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ul/Downloads/"/>
    </mc:Choice>
  </mc:AlternateContent>
  <xr:revisionPtr revIDLastSave="0" documentId="13_ncr:1_{A04EAD75-9D75-0E42-AADA-9830E01E25AC}" xr6:coauthVersionLast="47" xr6:coauthVersionMax="47" xr10:uidLastSave="{00000000-0000-0000-0000-000000000000}"/>
  <bookViews>
    <workbookView xWindow="0" yWindow="0" windowWidth="25600" windowHeight="16000" tabRatio="1000" firstSheet="5" activeTab="11" xr2:uid="{8A0FB733-0203-4750-A7F7-18B5BAD725AA}"/>
  </bookViews>
  <sheets>
    <sheet name="DSS Model" sheetId="10" r:id="rId1"/>
    <sheet name="Consequence Table" sheetId="2" r:id="rId2"/>
    <sheet name="Sorted Consequence Table" sheetId="19" r:id="rId3"/>
    <sheet name="Weights and Analysis" sheetId="15" r:id="rId4"/>
    <sheet name="Monte Carlo" sheetId="18" r:id="rId5"/>
    <sheet name="Ranking" sheetId="3" r:id="rId6"/>
    <sheet name="Acceptance Rate" sheetId="4" r:id="rId7"/>
    <sheet name="Tution and Fees" sheetId="5" r:id="rId8"/>
    <sheet name="Application Fees" sheetId="6" r:id="rId9"/>
    <sheet name="Student Faculty Ratio" sheetId="7" r:id="rId10"/>
    <sheet name="Alumni Job Salary" sheetId="11" r:id="rId11"/>
    <sheet name="Annual Average Temperature" sheetId="12" r:id="rId12"/>
  </sheets>
  <definedNames>
    <definedName name="_xlnm._FilterDatabase" localSheetId="0" hidden="1">#REF!</definedName>
    <definedName name="_xlnm._FilterDatabase" localSheetId="3" hidden="1">'Weights and Analysis'!$B$15:$M$64</definedName>
    <definedName name="_xlnm.Criteria" localSheetId="3">'Weights and Analysis'!$M$5:$M$64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V10" i="18" l="1"/>
  <c r="EV11" i="18"/>
  <c r="EV12" i="18"/>
  <c r="EV13" i="18"/>
  <c r="EV14" i="18"/>
  <c r="EV15" i="18"/>
  <c r="EV16" i="18"/>
  <c r="EV17" i="18"/>
  <c r="EV18" i="18"/>
  <c r="EV19" i="18"/>
  <c r="EV20" i="18"/>
  <c r="EV21" i="18"/>
  <c r="EV22" i="18"/>
  <c r="EV23" i="18"/>
  <c r="EV24" i="18"/>
  <c r="EV25" i="18"/>
  <c r="EV26" i="18"/>
  <c r="EV27" i="18"/>
  <c r="EV28" i="18"/>
  <c r="EV29" i="18"/>
  <c r="EV30" i="18"/>
  <c r="EV31" i="18"/>
  <c r="EV32" i="18"/>
  <c r="EV33" i="18"/>
  <c r="EV34" i="18"/>
  <c r="EV35" i="18"/>
  <c r="EV36" i="18"/>
  <c r="EV37" i="18"/>
  <c r="EV38" i="18"/>
  <c r="EV39" i="18"/>
  <c r="EV40" i="18"/>
  <c r="EV41" i="18"/>
  <c r="EV42" i="18"/>
  <c r="EV43" i="18"/>
  <c r="EV44" i="18"/>
  <c r="EV45" i="18"/>
  <c r="EV46" i="18"/>
  <c r="EV47" i="18"/>
  <c r="EV48" i="18"/>
  <c r="EV49" i="18"/>
  <c r="EV50" i="18"/>
  <c r="EV51" i="18"/>
  <c r="EV52" i="18"/>
  <c r="EV53" i="18"/>
  <c r="EV54" i="18"/>
  <c r="EV55" i="18"/>
  <c r="EV56" i="18"/>
  <c r="EV57" i="18"/>
  <c r="EV58" i="18"/>
  <c r="EV59" i="18"/>
  <c r="EV60" i="18"/>
  <c r="EV61" i="18"/>
  <c r="EV62" i="18"/>
  <c r="EV63" i="18"/>
  <c r="EV64" i="18"/>
  <c r="EV65" i="18"/>
  <c r="EV66" i="18"/>
  <c r="EV67" i="18"/>
  <c r="EV68" i="18"/>
  <c r="EV69" i="18"/>
  <c r="EV70" i="18"/>
  <c r="EV71" i="18"/>
  <c r="EV72" i="18"/>
  <c r="EV73" i="18"/>
  <c r="EV74" i="18"/>
  <c r="EV75" i="18"/>
  <c r="EV76" i="18"/>
  <c r="EV77" i="18"/>
  <c r="EV78" i="18"/>
  <c r="EV79" i="18"/>
  <c r="EV80" i="18"/>
  <c r="EV81" i="18"/>
  <c r="EV82" i="18"/>
  <c r="EV83" i="18"/>
  <c r="EV84" i="18"/>
  <c r="EV85" i="18"/>
  <c r="EV86" i="18"/>
  <c r="EV87" i="18"/>
  <c r="EV88" i="18"/>
  <c r="EV89" i="18"/>
  <c r="EV90" i="18"/>
  <c r="EV91" i="18"/>
  <c r="EV92" i="18"/>
  <c r="EV93" i="18"/>
  <c r="EV94" i="18"/>
  <c r="EV95" i="18"/>
  <c r="EV96" i="18"/>
  <c r="EV97" i="18"/>
  <c r="EV98" i="18"/>
  <c r="EV99" i="18"/>
  <c r="EV100" i="18"/>
  <c r="EV101" i="18"/>
  <c r="EV102" i="18"/>
  <c r="EV103" i="18"/>
  <c r="EV104" i="18"/>
  <c r="EV105" i="18"/>
  <c r="EV106" i="18"/>
  <c r="EV107" i="18"/>
  <c r="EV108" i="18"/>
  <c r="EV109" i="18"/>
  <c r="EV110" i="18"/>
  <c r="EV111" i="18"/>
  <c r="EV112" i="18"/>
  <c r="EV113" i="18"/>
  <c r="EV114" i="18"/>
  <c r="EV115" i="18"/>
  <c r="EV116" i="18"/>
  <c r="EV117" i="18"/>
  <c r="EV118" i="18"/>
  <c r="EV119" i="18"/>
  <c r="EV120" i="18"/>
  <c r="EV121" i="18"/>
  <c r="EV122" i="18"/>
  <c r="EV123" i="18"/>
  <c r="EV124" i="18"/>
  <c r="EV125" i="18"/>
  <c r="EV126" i="18"/>
  <c r="EV127" i="18"/>
  <c r="EV128" i="18"/>
  <c r="EV129" i="18"/>
  <c r="EV130" i="18"/>
  <c r="EV131" i="18"/>
  <c r="EV132" i="18"/>
  <c r="EV133" i="18"/>
  <c r="EV134" i="18"/>
  <c r="EV135" i="18"/>
  <c r="EV136" i="18"/>
  <c r="EV137" i="18"/>
  <c r="EV138" i="18"/>
  <c r="EV139" i="18"/>
  <c r="EV140" i="18"/>
  <c r="EV141" i="18"/>
  <c r="EV142" i="18"/>
  <c r="EV143" i="18"/>
  <c r="EV144" i="18"/>
  <c r="EV145" i="18"/>
  <c r="EV146" i="18"/>
  <c r="EV147" i="18"/>
  <c r="EV148" i="18"/>
  <c r="EV149" i="18"/>
  <c r="EV150" i="18"/>
  <c r="EV151" i="18"/>
  <c r="EV152" i="18"/>
  <c r="EV153" i="18"/>
  <c r="EV154" i="18"/>
  <c r="EV155" i="18"/>
  <c r="EV156" i="18"/>
  <c r="EV157" i="18"/>
  <c r="EV158" i="18"/>
  <c r="EV159" i="18"/>
  <c r="EV160" i="18"/>
  <c r="EV161" i="18"/>
  <c r="EV162" i="18"/>
  <c r="EV163" i="18"/>
  <c r="EV164" i="18"/>
  <c r="EV165" i="18"/>
  <c r="EV166" i="18"/>
  <c r="EV167" i="18"/>
  <c r="EV168" i="18"/>
  <c r="EV169" i="18"/>
  <c r="EV170" i="18"/>
  <c r="EV171" i="18"/>
  <c r="EV172" i="18"/>
  <c r="EV173" i="18"/>
  <c r="EV174" i="18"/>
  <c r="EV175" i="18"/>
  <c r="EV176" i="18"/>
  <c r="EV177" i="18"/>
  <c r="EV178" i="18"/>
  <c r="EV179" i="18"/>
  <c r="EV180" i="18"/>
  <c r="EV181" i="18"/>
  <c r="EV182" i="18"/>
  <c r="EV183" i="18"/>
  <c r="EV184" i="18"/>
  <c r="EV185" i="18"/>
  <c r="EV186" i="18"/>
  <c r="EV187" i="18"/>
  <c r="EV188" i="18"/>
  <c r="EV189" i="18"/>
  <c r="EV190" i="18"/>
  <c r="EV191" i="18"/>
  <c r="EV192" i="18"/>
  <c r="EV193" i="18"/>
  <c r="EV194" i="18"/>
  <c r="EV195" i="18"/>
  <c r="EV196" i="18"/>
  <c r="EV197" i="18"/>
  <c r="EV198" i="18"/>
  <c r="EV199" i="18"/>
  <c r="EV200" i="18"/>
  <c r="EV201" i="18"/>
  <c r="EV202" i="18"/>
  <c r="EV203" i="18"/>
  <c r="EV204" i="18"/>
  <c r="EV205" i="18"/>
  <c r="EV206" i="18"/>
  <c r="EV207" i="18"/>
  <c r="EV208" i="18"/>
  <c r="EV209" i="18"/>
  <c r="EV210" i="18"/>
  <c r="EV211" i="18"/>
  <c r="EV212" i="18"/>
  <c r="EV213" i="18"/>
  <c r="EV214" i="18"/>
  <c r="EV215" i="18"/>
  <c r="EV216" i="18"/>
  <c r="EV217" i="18"/>
  <c r="EV218" i="18"/>
  <c r="EV219" i="18"/>
  <c r="EV220" i="18"/>
  <c r="EV221" i="18"/>
  <c r="EV222" i="18"/>
  <c r="EV223" i="18"/>
  <c r="EV224" i="18"/>
  <c r="EV225" i="18"/>
  <c r="EV226" i="18"/>
  <c r="EV227" i="18"/>
  <c r="EV228" i="18"/>
  <c r="EV229" i="18"/>
  <c r="EV230" i="18"/>
  <c r="EV231" i="18"/>
  <c r="EV232" i="18"/>
  <c r="EV233" i="18"/>
  <c r="EV234" i="18"/>
  <c r="EV235" i="18"/>
  <c r="EV236" i="18"/>
  <c r="EV237" i="18"/>
  <c r="EV238" i="18"/>
  <c r="EV239" i="18"/>
  <c r="EV240" i="18"/>
  <c r="EV241" i="18"/>
  <c r="EV242" i="18"/>
  <c r="EV243" i="18"/>
  <c r="EV244" i="18"/>
  <c r="EV245" i="18"/>
  <c r="EV246" i="18"/>
  <c r="EV247" i="18"/>
  <c r="EV248" i="18"/>
  <c r="EV249" i="18"/>
  <c r="EV250" i="18"/>
  <c r="EV251" i="18"/>
  <c r="EV252" i="18"/>
  <c r="EV253" i="18"/>
  <c r="EV254" i="18"/>
  <c r="EV255" i="18"/>
  <c r="EV256" i="18"/>
  <c r="EV257" i="18"/>
  <c r="EV258" i="18"/>
  <c r="EV259" i="18"/>
  <c r="EV260" i="18"/>
  <c r="EV261" i="18"/>
  <c r="EV262" i="18"/>
  <c r="EV263" i="18"/>
  <c r="EV264" i="18"/>
  <c r="EV265" i="18"/>
  <c r="EV266" i="18"/>
  <c r="EV267" i="18"/>
  <c r="EV268" i="18"/>
  <c r="EV269" i="18"/>
  <c r="EV270" i="18"/>
  <c r="EV271" i="18"/>
  <c r="EV272" i="18"/>
  <c r="EV273" i="18"/>
  <c r="EV274" i="18"/>
  <c r="EV275" i="18"/>
  <c r="EV276" i="18"/>
  <c r="EV277" i="18"/>
  <c r="EV278" i="18"/>
  <c r="EV279" i="18"/>
  <c r="EV280" i="18"/>
  <c r="EV281" i="18"/>
  <c r="EV282" i="18"/>
  <c r="EV283" i="18"/>
  <c r="EV284" i="18"/>
  <c r="EV285" i="18"/>
  <c r="EV286" i="18"/>
  <c r="EV287" i="18"/>
  <c r="EV288" i="18"/>
  <c r="EV289" i="18"/>
  <c r="EV290" i="18"/>
  <c r="EV291" i="18"/>
  <c r="EV292" i="18"/>
  <c r="EV293" i="18"/>
  <c r="EV294" i="18"/>
  <c r="EV295" i="18"/>
  <c r="EV296" i="18"/>
  <c r="EV297" i="18"/>
  <c r="EV298" i="18"/>
  <c r="EV299" i="18"/>
  <c r="EV300" i="18"/>
  <c r="EV301" i="18"/>
  <c r="EV302" i="18"/>
  <c r="EV303" i="18"/>
  <c r="EV304" i="18"/>
  <c r="EV305" i="18"/>
  <c r="EV306" i="18"/>
  <c r="EV307" i="18"/>
  <c r="EV308" i="18"/>
  <c r="EV309" i="18"/>
  <c r="EU10" i="18"/>
  <c r="EU11" i="18"/>
  <c r="EU12" i="18"/>
  <c r="EU13" i="18"/>
  <c r="EU14" i="18"/>
  <c r="EU15" i="18"/>
  <c r="EU16" i="18"/>
  <c r="EU17" i="18"/>
  <c r="EU18" i="18"/>
  <c r="EU19" i="18"/>
  <c r="EU20" i="18"/>
  <c r="EU21" i="18"/>
  <c r="EU22" i="18"/>
  <c r="EU23" i="18"/>
  <c r="EU24" i="18"/>
  <c r="EU25" i="18"/>
  <c r="EU26" i="18"/>
  <c r="EU27" i="18"/>
  <c r="EU28" i="18"/>
  <c r="EU29" i="18"/>
  <c r="EU30" i="18"/>
  <c r="EU31" i="18"/>
  <c r="EU32" i="18"/>
  <c r="EU33" i="18"/>
  <c r="EU34" i="18"/>
  <c r="EU35" i="18"/>
  <c r="EU36" i="18"/>
  <c r="EU37" i="18"/>
  <c r="EU38" i="18"/>
  <c r="EU39" i="18"/>
  <c r="EU40" i="18"/>
  <c r="EU41" i="18"/>
  <c r="EU42" i="18"/>
  <c r="EU43" i="18"/>
  <c r="EU44" i="18"/>
  <c r="EU45" i="18"/>
  <c r="EU46" i="18"/>
  <c r="EU47" i="18"/>
  <c r="EU48" i="18"/>
  <c r="EU49" i="18"/>
  <c r="EU50" i="18"/>
  <c r="EU51" i="18"/>
  <c r="EU52" i="18"/>
  <c r="EU53" i="18"/>
  <c r="EU54" i="18"/>
  <c r="EU55" i="18"/>
  <c r="EU56" i="18"/>
  <c r="EU57" i="18"/>
  <c r="EU58" i="18"/>
  <c r="EU59" i="18"/>
  <c r="EU60" i="18"/>
  <c r="EU61" i="18"/>
  <c r="EU62" i="18"/>
  <c r="EU63" i="18"/>
  <c r="EU64" i="18"/>
  <c r="EU65" i="18"/>
  <c r="EU66" i="18"/>
  <c r="EU67" i="18"/>
  <c r="EU68" i="18"/>
  <c r="EU69" i="18"/>
  <c r="EU70" i="18"/>
  <c r="EU71" i="18"/>
  <c r="EU72" i="18"/>
  <c r="EU73" i="18"/>
  <c r="EU74" i="18"/>
  <c r="EU75" i="18"/>
  <c r="EU76" i="18"/>
  <c r="EU77" i="18"/>
  <c r="EU78" i="18"/>
  <c r="EU79" i="18"/>
  <c r="EU80" i="18"/>
  <c r="EU81" i="18"/>
  <c r="EU82" i="18"/>
  <c r="EU83" i="18"/>
  <c r="EU84" i="18"/>
  <c r="EU85" i="18"/>
  <c r="EU86" i="18"/>
  <c r="EU87" i="18"/>
  <c r="EU88" i="18"/>
  <c r="EU89" i="18"/>
  <c r="EU90" i="18"/>
  <c r="EU91" i="18"/>
  <c r="EU92" i="18"/>
  <c r="EU93" i="18"/>
  <c r="EU94" i="18"/>
  <c r="EU95" i="18"/>
  <c r="EU96" i="18"/>
  <c r="EU97" i="18"/>
  <c r="EU98" i="18"/>
  <c r="EU99" i="18"/>
  <c r="EU100" i="18"/>
  <c r="EU101" i="18"/>
  <c r="EU102" i="18"/>
  <c r="EU103" i="18"/>
  <c r="EU104" i="18"/>
  <c r="EU105" i="18"/>
  <c r="EU106" i="18"/>
  <c r="EU107" i="18"/>
  <c r="EU108" i="18"/>
  <c r="EU109" i="18"/>
  <c r="EU110" i="18"/>
  <c r="EU111" i="18"/>
  <c r="EU112" i="18"/>
  <c r="EU113" i="18"/>
  <c r="EU114" i="18"/>
  <c r="EU115" i="18"/>
  <c r="EU116" i="18"/>
  <c r="EU117" i="18"/>
  <c r="EU118" i="18"/>
  <c r="EU119" i="18"/>
  <c r="EU120" i="18"/>
  <c r="EU121" i="18"/>
  <c r="EU122" i="18"/>
  <c r="EU123" i="18"/>
  <c r="EU124" i="18"/>
  <c r="EU125" i="18"/>
  <c r="EU126" i="18"/>
  <c r="EU127" i="18"/>
  <c r="EU128" i="18"/>
  <c r="EU129" i="18"/>
  <c r="EU130" i="18"/>
  <c r="EU131" i="18"/>
  <c r="EU132" i="18"/>
  <c r="EU133" i="18"/>
  <c r="EU134" i="18"/>
  <c r="EU135" i="18"/>
  <c r="EU136" i="18"/>
  <c r="EU137" i="18"/>
  <c r="EU138" i="18"/>
  <c r="EU139" i="18"/>
  <c r="EU140" i="18"/>
  <c r="EU141" i="18"/>
  <c r="EU142" i="18"/>
  <c r="EU143" i="18"/>
  <c r="EU144" i="18"/>
  <c r="EU145" i="18"/>
  <c r="EU146" i="18"/>
  <c r="EU147" i="18"/>
  <c r="EU148" i="18"/>
  <c r="EU149" i="18"/>
  <c r="EU150" i="18"/>
  <c r="EU151" i="18"/>
  <c r="EU152" i="18"/>
  <c r="EU153" i="18"/>
  <c r="EU154" i="18"/>
  <c r="EU155" i="18"/>
  <c r="EU156" i="18"/>
  <c r="EU157" i="18"/>
  <c r="EU158" i="18"/>
  <c r="EU159" i="18"/>
  <c r="EU160" i="18"/>
  <c r="EU161" i="18"/>
  <c r="EU162" i="18"/>
  <c r="EU163" i="18"/>
  <c r="EU164" i="18"/>
  <c r="EU165" i="18"/>
  <c r="EU166" i="18"/>
  <c r="EU167" i="18"/>
  <c r="EU168" i="18"/>
  <c r="EU169" i="18"/>
  <c r="EU170" i="18"/>
  <c r="EU171" i="18"/>
  <c r="EU172" i="18"/>
  <c r="EU173" i="18"/>
  <c r="EU174" i="18"/>
  <c r="EU175" i="18"/>
  <c r="EU176" i="18"/>
  <c r="EU177" i="18"/>
  <c r="EU178" i="18"/>
  <c r="EU179" i="18"/>
  <c r="EU180" i="18"/>
  <c r="EU181" i="18"/>
  <c r="EU182" i="18"/>
  <c r="EU183" i="18"/>
  <c r="EU184" i="18"/>
  <c r="EU185" i="18"/>
  <c r="EU186" i="18"/>
  <c r="EU187" i="18"/>
  <c r="EU188" i="18"/>
  <c r="EU189" i="18"/>
  <c r="EU190" i="18"/>
  <c r="EU191" i="18"/>
  <c r="EU192" i="18"/>
  <c r="EU193" i="18"/>
  <c r="EU194" i="18"/>
  <c r="EU195" i="18"/>
  <c r="EU196" i="18"/>
  <c r="EU197" i="18"/>
  <c r="EU198" i="18"/>
  <c r="EU199" i="18"/>
  <c r="EU200" i="18"/>
  <c r="EU201" i="18"/>
  <c r="EU202" i="18"/>
  <c r="EU203" i="18"/>
  <c r="EU204" i="18"/>
  <c r="EU205" i="18"/>
  <c r="EU206" i="18"/>
  <c r="EU207" i="18"/>
  <c r="EU208" i="18"/>
  <c r="EU209" i="18"/>
  <c r="EU210" i="18"/>
  <c r="EU211" i="18"/>
  <c r="EU212" i="18"/>
  <c r="EU213" i="18"/>
  <c r="EU214" i="18"/>
  <c r="EU215" i="18"/>
  <c r="EU216" i="18"/>
  <c r="EU217" i="18"/>
  <c r="EU218" i="18"/>
  <c r="EU219" i="18"/>
  <c r="EU220" i="18"/>
  <c r="EU221" i="18"/>
  <c r="EU222" i="18"/>
  <c r="EU223" i="18"/>
  <c r="EU224" i="18"/>
  <c r="EU225" i="18"/>
  <c r="EU226" i="18"/>
  <c r="EU227" i="18"/>
  <c r="EU228" i="18"/>
  <c r="EU229" i="18"/>
  <c r="EU230" i="18"/>
  <c r="EU231" i="18"/>
  <c r="EU232" i="18"/>
  <c r="EU233" i="18"/>
  <c r="EU234" i="18"/>
  <c r="EU235" i="18"/>
  <c r="EU236" i="18"/>
  <c r="EU237" i="18"/>
  <c r="EU238" i="18"/>
  <c r="EU239" i="18"/>
  <c r="EU240" i="18"/>
  <c r="EU241" i="18"/>
  <c r="EU242" i="18"/>
  <c r="EU243" i="18"/>
  <c r="EU244" i="18"/>
  <c r="EU245" i="18"/>
  <c r="EU246" i="18"/>
  <c r="EU247" i="18"/>
  <c r="EU248" i="18"/>
  <c r="EU249" i="18"/>
  <c r="EU250" i="18"/>
  <c r="EU251" i="18"/>
  <c r="EU252" i="18"/>
  <c r="EU253" i="18"/>
  <c r="EU254" i="18"/>
  <c r="EU255" i="18"/>
  <c r="EU256" i="18"/>
  <c r="EU257" i="18"/>
  <c r="EU258" i="18"/>
  <c r="EU259" i="18"/>
  <c r="EU260" i="18"/>
  <c r="EU261" i="18"/>
  <c r="EU262" i="18"/>
  <c r="EU263" i="18"/>
  <c r="EU264" i="18"/>
  <c r="EU265" i="18"/>
  <c r="EU266" i="18"/>
  <c r="EU267" i="18"/>
  <c r="EU268" i="18"/>
  <c r="EU269" i="18"/>
  <c r="EU270" i="18"/>
  <c r="EU271" i="18"/>
  <c r="EU272" i="18"/>
  <c r="EU273" i="18"/>
  <c r="EU274" i="18"/>
  <c r="EU275" i="18"/>
  <c r="EU276" i="18"/>
  <c r="EU277" i="18"/>
  <c r="EU278" i="18"/>
  <c r="EU279" i="18"/>
  <c r="EU280" i="18"/>
  <c r="EU281" i="18"/>
  <c r="EU282" i="18"/>
  <c r="EU283" i="18"/>
  <c r="EU284" i="18"/>
  <c r="EU285" i="18"/>
  <c r="EU286" i="18"/>
  <c r="EU287" i="18"/>
  <c r="EU288" i="18"/>
  <c r="EU289" i="18"/>
  <c r="EU290" i="18"/>
  <c r="EU291" i="18"/>
  <c r="EU292" i="18"/>
  <c r="EU293" i="18"/>
  <c r="EU294" i="18"/>
  <c r="EU295" i="18"/>
  <c r="EU296" i="18"/>
  <c r="EU297" i="18"/>
  <c r="EU298" i="18"/>
  <c r="EU299" i="18"/>
  <c r="EU300" i="18"/>
  <c r="EU301" i="18"/>
  <c r="EU302" i="18"/>
  <c r="EU303" i="18"/>
  <c r="EU304" i="18"/>
  <c r="EU305" i="18"/>
  <c r="EU306" i="18"/>
  <c r="EU307" i="18"/>
  <c r="EU308" i="18"/>
  <c r="EU309" i="18"/>
  <c r="ES10" i="18"/>
  <c r="ES11" i="18"/>
  <c r="ES12" i="18"/>
  <c r="ES13" i="18"/>
  <c r="ES14" i="18"/>
  <c r="ES15" i="18"/>
  <c r="ES16" i="18"/>
  <c r="ES17" i="18"/>
  <c r="ES18" i="18"/>
  <c r="ES19" i="18"/>
  <c r="ES20" i="18"/>
  <c r="ES21" i="18"/>
  <c r="ES22" i="18"/>
  <c r="ES23" i="18"/>
  <c r="ES24" i="18"/>
  <c r="ES25" i="18"/>
  <c r="ES26" i="18"/>
  <c r="ES27" i="18"/>
  <c r="ES28" i="18"/>
  <c r="ES29" i="18"/>
  <c r="ES30" i="18"/>
  <c r="ES31" i="18"/>
  <c r="ES32" i="18"/>
  <c r="ES33" i="18"/>
  <c r="ES34" i="18"/>
  <c r="ES35" i="18"/>
  <c r="ES36" i="18"/>
  <c r="ES37" i="18"/>
  <c r="ES38" i="18"/>
  <c r="ES39" i="18"/>
  <c r="ES40" i="18"/>
  <c r="ES41" i="18"/>
  <c r="ES42" i="18"/>
  <c r="ES43" i="18"/>
  <c r="ES44" i="18"/>
  <c r="ES45" i="18"/>
  <c r="ES46" i="18"/>
  <c r="ES47" i="18"/>
  <c r="ES48" i="18"/>
  <c r="ES49" i="18"/>
  <c r="ES50" i="18"/>
  <c r="ES51" i="18"/>
  <c r="ES52" i="18"/>
  <c r="ES53" i="18"/>
  <c r="ES54" i="18"/>
  <c r="ES55" i="18"/>
  <c r="ES56" i="18"/>
  <c r="ES57" i="18"/>
  <c r="ES58" i="18"/>
  <c r="ES59" i="18"/>
  <c r="ES60" i="18"/>
  <c r="ES61" i="18"/>
  <c r="ES62" i="18"/>
  <c r="ES63" i="18"/>
  <c r="ES64" i="18"/>
  <c r="ES65" i="18"/>
  <c r="ES66" i="18"/>
  <c r="ES67" i="18"/>
  <c r="ES68" i="18"/>
  <c r="ES69" i="18"/>
  <c r="ES70" i="18"/>
  <c r="ES71" i="18"/>
  <c r="ES72" i="18"/>
  <c r="ES73" i="18"/>
  <c r="ES74" i="18"/>
  <c r="ES75" i="18"/>
  <c r="ES76" i="18"/>
  <c r="ES77" i="18"/>
  <c r="ES78" i="18"/>
  <c r="ES79" i="18"/>
  <c r="ES80" i="18"/>
  <c r="ES81" i="18"/>
  <c r="ES82" i="18"/>
  <c r="ES83" i="18"/>
  <c r="ES84" i="18"/>
  <c r="ES85" i="18"/>
  <c r="ES86" i="18"/>
  <c r="ES87" i="18"/>
  <c r="ES88" i="18"/>
  <c r="ES89" i="18"/>
  <c r="ES90" i="18"/>
  <c r="ES91" i="18"/>
  <c r="ES92" i="18"/>
  <c r="ES93" i="18"/>
  <c r="ES94" i="18"/>
  <c r="ES95" i="18"/>
  <c r="ES96" i="18"/>
  <c r="ES97" i="18"/>
  <c r="ES98" i="18"/>
  <c r="ES99" i="18"/>
  <c r="ES100" i="18"/>
  <c r="ES101" i="18"/>
  <c r="ES102" i="18"/>
  <c r="ES103" i="18"/>
  <c r="ES104" i="18"/>
  <c r="ES105" i="18"/>
  <c r="ES106" i="18"/>
  <c r="ES107" i="18"/>
  <c r="ES108" i="18"/>
  <c r="ES109" i="18"/>
  <c r="ES110" i="18"/>
  <c r="ES111" i="18"/>
  <c r="ES112" i="18"/>
  <c r="ES113" i="18"/>
  <c r="ES114" i="18"/>
  <c r="ES115" i="18"/>
  <c r="ES116" i="18"/>
  <c r="ES117" i="18"/>
  <c r="ES118" i="18"/>
  <c r="ES119" i="18"/>
  <c r="ES120" i="18"/>
  <c r="ES121" i="18"/>
  <c r="ES122" i="18"/>
  <c r="ES123" i="18"/>
  <c r="ES124" i="18"/>
  <c r="ES125" i="18"/>
  <c r="ES126" i="18"/>
  <c r="ES127" i="18"/>
  <c r="ES128" i="18"/>
  <c r="ES129" i="18"/>
  <c r="ES130" i="18"/>
  <c r="ES131" i="18"/>
  <c r="ES132" i="18"/>
  <c r="ES133" i="18"/>
  <c r="ES134" i="18"/>
  <c r="ES135" i="18"/>
  <c r="ES136" i="18"/>
  <c r="ES137" i="18"/>
  <c r="ES138" i="18"/>
  <c r="ES139" i="18"/>
  <c r="ES140" i="18"/>
  <c r="ES141" i="18"/>
  <c r="ES142" i="18"/>
  <c r="ES143" i="18"/>
  <c r="ES144" i="18"/>
  <c r="ES145" i="18"/>
  <c r="ES146" i="18"/>
  <c r="ES147" i="18"/>
  <c r="ES148" i="18"/>
  <c r="ES149" i="18"/>
  <c r="ES150" i="18"/>
  <c r="ES151" i="18"/>
  <c r="ES152" i="18"/>
  <c r="ES153" i="18"/>
  <c r="ES154" i="18"/>
  <c r="ES155" i="18"/>
  <c r="ES156" i="18"/>
  <c r="ES157" i="18"/>
  <c r="ES158" i="18"/>
  <c r="ES159" i="18"/>
  <c r="ES160" i="18"/>
  <c r="ES161" i="18"/>
  <c r="ES162" i="18"/>
  <c r="ES163" i="18"/>
  <c r="ES164" i="18"/>
  <c r="ES165" i="18"/>
  <c r="ES166" i="18"/>
  <c r="ES167" i="18"/>
  <c r="ES168" i="18"/>
  <c r="ES169" i="18"/>
  <c r="ES170" i="18"/>
  <c r="ES171" i="18"/>
  <c r="ES172" i="18"/>
  <c r="ES173" i="18"/>
  <c r="ES174" i="18"/>
  <c r="ES175" i="18"/>
  <c r="ES176" i="18"/>
  <c r="ES177" i="18"/>
  <c r="ES178" i="18"/>
  <c r="ES179" i="18"/>
  <c r="ES180" i="18"/>
  <c r="ES181" i="18"/>
  <c r="ES182" i="18"/>
  <c r="ES183" i="18"/>
  <c r="ES184" i="18"/>
  <c r="ES185" i="18"/>
  <c r="ES186" i="18"/>
  <c r="ES187" i="18"/>
  <c r="ES188" i="18"/>
  <c r="ES189" i="18"/>
  <c r="ES190" i="18"/>
  <c r="ES191" i="18"/>
  <c r="ES192" i="18"/>
  <c r="ES193" i="18"/>
  <c r="ES194" i="18"/>
  <c r="ES195" i="18"/>
  <c r="ES196" i="18"/>
  <c r="ES197" i="18"/>
  <c r="ES198" i="18"/>
  <c r="ES199" i="18"/>
  <c r="ES200" i="18"/>
  <c r="ES201" i="18"/>
  <c r="ES202" i="18"/>
  <c r="ES203" i="18"/>
  <c r="ES204" i="18"/>
  <c r="ES205" i="18"/>
  <c r="ES206" i="18"/>
  <c r="ES207" i="18"/>
  <c r="ES208" i="18"/>
  <c r="ES209" i="18"/>
  <c r="ES210" i="18"/>
  <c r="ES211" i="18"/>
  <c r="ES212" i="18"/>
  <c r="ES213" i="18"/>
  <c r="ES214" i="18"/>
  <c r="ES215" i="18"/>
  <c r="ES216" i="18"/>
  <c r="ES217" i="18"/>
  <c r="ES218" i="18"/>
  <c r="ES219" i="18"/>
  <c r="ES220" i="18"/>
  <c r="ES221" i="18"/>
  <c r="ES222" i="18"/>
  <c r="ES223" i="18"/>
  <c r="ES224" i="18"/>
  <c r="ES225" i="18"/>
  <c r="ES226" i="18"/>
  <c r="ES227" i="18"/>
  <c r="ES228" i="18"/>
  <c r="ES229" i="18"/>
  <c r="ES230" i="18"/>
  <c r="ES231" i="18"/>
  <c r="ES232" i="18"/>
  <c r="ES233" i="18"/>
  <c r="ES234" i="18"/>
  <c r="ES235" i="18"/>
  <c r="ES236" i="18"/>
  <c r="ES237" i="18"/>
  <c r="ES238" i="18"/>
  <c r="ES239" i="18"/>
  <c r="ES240" i="18"/>
  <c r="ES241" i="18"/>
  <c r="ES242" i="18"/>
  <c r="ES243" i="18"/>
  <c r="ES244" i="18"/>
  <c r="ES245" i="18"/>
  <c r="ES246" i="18"/>
  <c r="ES247" i="18"/>
  <c r="ES248" i="18"/>
  <c r="ES249" i="18"/>
  <c r="ES250" i="18"/>
  <c r="ES251" i="18"/>
  <c r="ES252" i="18"/>
  <c r="ES253" i="18"/>
  <c r="ES254" i="18"/>
  <c r="ES255" i="18"/>
  <c r="ES256" i="18"/>
  <c r="ES257" i="18"/>
  <c r="ES258" i="18"/>
  <c r="ES259" i="18"/>
  <c r="ES260" i="18"/>
  <c r="ES261" i="18"/>
  <c r="ES262" i="18"/>
  <c r="ES263" i="18"/>
  <c r="ES264" i="18"/>
  <c r="ES265" i="18"/>
  <c r="ES266" i="18"/>
  <c r="ES267" i="18"/>
  <c r="ES268" i="18"/>
  <c r="ES269" i="18"/>
  <c r="ES270" i="18"/>
  <c r="ES271" i="18"/>
  <c r="ES272" i="18"/>
  <c r="ES273" i="18"/>
  <c r="ES274" i="18"/>
  <c r="ES275" i="18"/>
  <c r="ES276" i="18"/>
  <c r="ES277" i="18"/>
  <c r="ES278" i="18"/>
  <c r="ES279" i="18"/>
  <c r="ES280" i="18"/>
  <c r="ES281" i="18"/>
  <c r="ES282" i="18"/>
  <c r="ES283" i="18"/>
  <c r="ES284" i="18"/>
  <c r="ES285" i="18"/>
  <c r="ES286" i="18"/>
  <c r="ES287" i="18"/>
  <c r="ES288" i="18"/>
  <c r="ES289" i="18"/>
  <c r="ES290" i="18"/>
  <c r="ES291" i="18"/>
  <c r="ES292" i="18"/>
  <c r="ES293" i="18"/>
  <c r="ES294" i="18"/>
  <c r="ES295" i="18"/>
  <c r="ES296" i="18"/>
  <c r="ES297" i="18"/>
  <c r="ES298" i="18"/>
  <c r="ES299" i="18"/>
  <c r="ES300" i="18"/>
  <c r="ES301" i="18"/>
  <c r="ES302" i="18"/>
  <c r="ES303" i="18"/>
  <c r="ES304" i="18"/>
  <c r="ES305" i="18"/>
  <c r="ES306" i="18"/>
  <c r="ES307" i="18"/>
  <c r="ES308" i="18"/>
  <c r="ES309" i="18"/>
  <c r="ER10" i="18"/>
  <c r="ER11" i="18"/>
  <c r="ER12" i="18"/>
  <c r="ER13" i="18"/>
  <c r="ER14" i="18"/>
  <c r="ER15" i="18"/>
  <c r="ER16" i="18"/>
  <c r="ER17" i="18"/>
  <c r="ER18" i="18"/>
  <c r="ER19" i="18"/>
  <c r="ER20" i="18"/>
  <c r="ER21" i="18"/>
  <c r="ER22" i="18"/>
  <c r="ER23" i="18"/>
  <c r="ER24" i="18"/>
  <c r="ER25" i="18"/>
  <c r="ER26" i="18"/>
  <c r="ER27" i="18"/>
  <c r="ER28" i="18"/>
  <c r="ER29" i="18"/>
  <c r="ER30" i="18"/>
  <c r="ER31" i="18"/>
  <c r="ER32" i="18"/>
  <c r="ER33" i="18"/>
  <c r="ER34" i="18"/>
  <c r="ER35" i="18"/>
  <c r="ER36" i="18"/>
  <c r="ER37" i="18"/>
  <c r="ER38" i="18"/>
  <c r="ER39" i="18"/>
  <c r="ER40" i="18"/>
  <c r="ER41" i="18"/>
  <c r="ER42" i="18"/>
  <c r="ER43" i="18"/>
  <c r="ER44" i="18"/>
  <c r="ER45" i="18"/>
  <c r="ER46" i="18"/>
  <c r="ER47" i="18"/>
  <c r="ER48" i="18"/>
  <c r="ER49" i="18"/>
  <c r="ER50" i="18"/>
  <c r="ER51" i="18"/>
  <c r="ER52" i="18"/>
  <c r="ER53" i="18"/>
  <c r="ER54" i="18"/>
  <c r="ER55" i="18"/>
  <c r="ER56" i="18"/>
  <c r="ER57" i="18"/>
  <c r="ER58" i="18"/>
  <c r="ER59" i="18"/>
  <c r="ER60" i="18"/>
  <c r="ER61" i="18"/>
  <c r="ER62" i="18"/>
  <c r="ER63" i="18"/>
  <c r="ER64" i="18"/>
  <c r="ER65" i="18"/>
  <c r="ER66" i="18"/>
  <c r="ER67" i="18"/>
  <c r="ER68" i="18"/>
  <c r="ER69" i="18"/>
  <c r="ER70" i="18"/>
  <c r="ER71" i="18"/>
  <c r="ER72" i="18"/>
  <c r="ER73" i="18"/>
  <c r="ER74" i="18"/>
  <c r="ER75" i="18"/>
  <c r="ER76" i="18"/>
  <c r="ER77" i="18"/>
  <c r="ER78" i="18"/>
  <c r="ER79" i="18"/>
  <c r="ER80" i="18"/>
  <c r="ER81" i="18"/>
  <c r="ER82" i="18"/>
  <c r="ER83" i="18"/>
  <c r="ER84" i="18"/>
  <c r="ER85" i="18"/>
  <c r="ER86" i="18"/>
  <c r="ER87" i="18"/>
  <c r="ER88" i="18"/>
  <c r="ER89" i="18"/>
  <c r="ER90" i="18"/>
  <c r="ER91" i="18"/>
  <c r="ER92" i="18"/>
  <c r="ER93" i="18"/>
  <c r="ER94" i="18"/>
  <c r="ER95" i="18"/>
  <c r="ER96" i="18"/>
  <c r="ER97" i="18"/>
  <c r="ER98" i="18"/>
  <c r="ER99" i="18"/>
  <c r="ER100" i="18"/>
  <c r="ER101" i="18"/>
  <c r="ER102" i="18"/>
  <c r="ER103" i="18"/>
  <c r="ER104" i="18"/>
  <c r="ER105" i="18"/>
  <c r="ER106" i="18"/>
  <c r="ER107" i="18"/>
  <c r="ER108" i="18"/>
  <c r="ER109" i="18"/>
  <c r="ER110" i="18"/>
  <c r="ER111" i="18"/>
  <c r="ER112" i="18"/>
  <c r="ER113" i="18"/>
  <c r="ER114" i="18"/>
  <c r="ER115" i="18"/>
  <c r="ER116" i="18"/>
  <c r="ER117" i="18"/>
  <c r="ER118" i="18"/>
  <c r="ER119" i="18"/>
  <c r="ER120" i="18"/>
  <c r="ER121" i="18"/>
  <c r="ER122" i="18"/>
  <c r="ER123" i="18"/>
  <c r="ER124" i="18"/>
  <c r="ER125" i="18"/>
  <c r="ER126" i="18"/>
  <c r="ER127" i="18"/>
  <c r="ER128" i="18"/>
  <c r="ER129" i="18"/>
  <c r="ER130" i="18"/>
  <c r="ER131" i="18"/>
  <c r="ER132" i="18"/>
  <c r="ER133" i="18"/>
  <c r="ER134" i="18"/>
  <c r="ER135" i="18"/>
  <c r="ER136" i="18"/>
  <c r="ER137" i="18"/>
  <c r="ER138" i="18"/>
  <c r="ER139" i="18"/>
  <c r="ER140" i="18"/>
  <c r="ER141" i="18"/>
  <c r="ER142" i="18"/>
  <c r="ER143" i="18"/>
  <c r="ER144" i="18"/>
  <c r="ER145" i="18"/>
  <c r="ER146" i="18"/>
  <c r="ER147" i="18"/>
  <c r="ER148" i="18"/>
  <c r="ER149" i="18"/>
  <c r="ER150" i="18"/>
  <c r="ER151" i="18"/>
  <c r="ER152" i="18"/>
  <c r="ER153" i="18"/>
  <c r="ER154" i="18"/>
  <c r="ER155" i="18"/>
  <c r="ER156" i="18"/>
  <c r="ER157" i="18"/>
  <c r="ER158" i="18"/>
  <c r="ER159" i="18"/>
  <c r="ER160" i="18"/>
  <c r="ER161" i="18"/>
  <c r="ER162" i="18"/>
  <c r="ER163" i="18"/>
  <c r="ER164" i="18"/>
  <c r="ER165" i="18"/>
  <c r="ER166" i="18"/>
  <c r="ER167" i="18"/>
  <c r="ER168" i="18"/>
  <c r="ER169" i="18"/>
  <c r="ER170" i="18"/>
  <c r="ER171" i="18"/>
  <c r="ER172" i="18"/>
  <c r="ER173" i="18"/>
  <c r="ER174" i="18"/>
  <c r="ER175" i="18"/>
  <c r="ER176" i="18"/>
  <c r="ER177" i="18"/>
  <c r="ER178" i="18"/>
  <c r="ER179" i="18"/>
  <c r="ER180" i="18"/>
  <c r="ER181" i="18"/>
  <c r="ER182" i="18"/>
  <c r="ER183" i="18"/>
  <c r="ER184" i="18"/>
  <c r="ER185" i="18"/>
  <c r="ER186" i="18"/>
  <c r="ER187" i="18"/>
  <c r="ER188" i="18"/>
  <c r="ER189" i="18"/>
  <c r="ER190" i="18"/>
  <c r="ER191" i="18"/>
  <c r="ER192" i="18"/>
  <c r="ER193" i="18"/>
  <c r="ER194" i="18"/>
  <c r="ER195" i="18"/>
  <c r="ER196" i="18"/>
  <c r="ER197" i="18"/>
  <c r="ER198" i="18"/>
  <c r="ER199" i="18"/>
  <c r="ER200" i="18"/>
  <c r="ER201" i="18"/>
  <c r="ER202" i="18"/>
  <c r="ER203" i="18"/>
  <c r="ER204" i="18"/>
  <c r="ER205" i="18"/>
  <c r="ER206" i="18"/>
  <c r="ER207" i="18"/>
  <c r="ER208" i="18"/>
  <c r="ER209" i="18"/>
  <c r="ER210" i="18"/>
  <c r="ER211" i="18"/>
  <c r="ER212" i="18"/>
  <c r="ER213" i="18"/>
  <c r="ER214" i="18"/>
  <c r="ER215" i="18"/>
  <c r="ER216" i="18"/>
  <c r="ER217" i="18"/>
  <c r="ER218" i="18"/>
  <c r="ER219" i="18"/>
  <c r="ER220" i="18"/>
  <c r="ER221" i="18"/>
  <c r="ER222" i="18"/>
  <c r="ER223" i="18"/>
  <c r="ER224" i="18"/>
  <c r="ER225" i="18"/>
  <c r="ER226" i="18"/>
  <c r="ER227" i="18"/>
  <c r="ER228" i="18"/>
  <c r="ER229" i="18"/>
  <c r="ER230" i="18"/>
  <c r="ER231" i="18"/>
  <c r="ER232" i="18"/>
  <c r="ER233" i="18"/>
  <c r="ER234" i="18"/>
  <c r="ER235" i="18"/>
  <c r="ER236" i="18"/>
  <c r="ER237" i="18"/>
  <c r="ER238" i="18"/>
  <c r="ER239" i="18"/>
  <c r="ER240" i="18"/>
  <c r="ER241" i="18"/>
  <c r="ER242" i="18"/>
  <c r="ER243" i="18"/>
  <c r="ER244" i="18"/>
  <c r="ER245" i="18"/>
  <c r="ER246" i="18"/>
  <c r="ER247" i="18"/>
  <c r="ER248" i="18"/>
  <c r="ER249" i="18"/>
  <c r="ER250" i="18"/>
  <c r="ER251" i="18"/>
  <c r="ER252" i="18"/>
  <c r="ER253" i="18"/>
  <c r="ER254" i="18"/>
  <c r="ER255" i="18"/>
  <c r="ER256" i="18"/>
  <c r="ER257" i="18"/>
  <c r="ER258" i="18"/>
  <c r="ER259" i="18"/>
  <c r="ER260" i="18"/>
  <c r="ER261" i="18"/>
  <c r="ER262" i="18"/>
  <c r="ER263" i="18"/>
  <c r="ER264" i="18"/>
  <c r="ER265" i="18"/>
  <c r="ER266" i="18"/>
  <c r="ER267" i="18"/>
  <c r="ER268" i="18"/>
  <c r="ER269" i="18"/>
  <c r="ER270" i="18"/>
  <c r="ER271" i="18"/>
  <c r="ER272" i="18"/>
  <c r="ER273" i="18"/>
  <c r="ER274" i="18"/>
  <c r="ER275" i="18"/>
  <c r="ER276" i="18"/>
  <c r="ER277" i="18"/>
  <c r="ER278" i="18"/>
  <c r="ER279" i="18"/>
  <c r="ER280" i="18"/>
  <c r="ER281" i="18"/>
  <c r="ER282" i="18"/>
  <c r="ER283" i="18"/>
  <c r="ER284" i="18"/>
  <c r="ER285" i="18"/>
  <c r="ER286" i="18"/>
  <c r="ER287" i="18"/>
  <c r="ER288" i="18"/>
  <c r="ER289" i="18"/>
  <c r="ER290" i="18"/>
  <c r="ER291" i="18"/>
  <c r="ER292" i="18"/>
  <c r="ER293" i="18"/>
  <c r="ER294" i="18"/>
  <c r="ER295" i="18"/>
  <c r="ER296" i="18"/>
  <c r="ER297" i="18"/>
  <c r="ER298" i="18"/>
  <c r="ER299" i="18"/>
  <c r="ER300" i="18"/>
  <c r="ER301" i="18"/>
  <c r="ER302" i="18"/>
  <c r="ER303" i="18"/>
  <c r="ER304" i="18"/>
  <c r="ER305" i="18"/>
  <c r="ER306" i="18"/>
  <c r="ER307" i="18"/>
  <c r="ER308" i="18"/>
  <c r="ER309" i="18"/>
  <c r="EP10" i="18"/>
  <c r="EP11" i="18"/>
  <c r="EP12" i="18"/>
  <c r="EP13" i="18"/>
  <c r="EP14" i="18"/>
  <c r="EP15" i="18"/>
  <c r="EP16" i="18"/>
  <c r="EP17" i="18"/>
  <c r="EP18" i="18"/>
  <c r="EP19" i="18"/>
  <c r="EP20" i="18"/>
  <c r="EP21" i="18"/>
  <c r="EP22" i="18"/>
  <c r="EP23" i="18"/>
  <c r="EP24" i="18"/>
  <c r="EP25" i="18"/>
  <c r="EP26" i="18"/>
  <c r="EP27" i="18"/>
  <c r="EP28" i="18"/>
  <c r="EP29" i="18"/>
  <c r="EP30" i="18"/>
  <c r="EP31" i="18"/>
  <c r="EP32" i="18"/>
  <c r="EP33" i="18"/>
  <c r="EP34" i="18"/>
  <c r="EP35" i="18"/>
  <c r="EP36" i="18"/>
  <c r="EP37" i="18"/>
  <c r="EP38" i="18"/>
  <c r="EP39" i="18"/>
  <c r="EP40" i="18"/>
  <c r="EP41" i="18"/>
  <c r="EP42" i="18"/>
  <c r="EP43" i="18"/>
  <c r="EP44" i="18"/>
  <c r="EP45" i="18"/>
  <c r="EP46" i="18"/>
  <c r="EP47" i="18"/>
  <c r="EP48" i="18"/>
  <c r="EP49" i="18"/>
  <c r="EP50" i="18"/>
  <c r="EP51" i="18"/>
  <c r="EP52" i="18"/>
  <c r="EP53" i="18"/>
  <c r="EP54" i="18"/>
  <c r="EP55" i="18"/>
  <c r="EP56" i="18"/>
  <c r="EP57" i="18"/>
  <c r="EP58" i="18"/>
  <c r="EP59" i="18"/>
  <c r="EP60" i="18"/>
  <c r="EP61" i="18"/>
  <c r="EP62" i="18"/>
  <c r="EP63" i="18"/>
  <c r="EP64" i="18"/>
  <c r="EP65" i="18"/>
  <c r="EP66" i="18"/>
  <c r="EP67" i="18"/>
  <c r="EP68" i="18"/>
  <c r="EP69" i="18"/>
  <c r="EP70" i="18"/>
  <c r="EP71" i="18"/>
  <c r="EP72" i="18"/>
  <c r="EP73" i="18"/>
  <c r="EP74" i="18"/>
  <c r="EP75" i="18"/>
  <c r="EP76" i="18"/>
  <c r="EP77" i="18"/>
  <c r="EP78" i="18"/>
  <c r="EP79" i="18"/>
  <c r="EP80" i="18"/>
  <c r="EP81" i="18"/>
  <c r="EP82" i="18"/>
  <c r="EP83" i="18"/>
  <c r="EP84" i="18"/>
  <c r="EP85" i="18"/>
  <c r="EP86" i="18"/>
  <c r="EP87" i="18"/>
  <c r="EP88" i="18"/>
  <c r="EP89" i="18"/>
  <c r="EP90" i="18"/>
  <c r="EP91" i="18"/>
  <c r="EP92" i="18"/>
  <c r="EP93" i="18"/>
  <c r="EP94" i="18"/>
  <c r="EP95" i="18"/>
  <c r="EP96" i="18"/>
  <c r="EP97" i="18"/>
  <c r="EP98" i="18"/>
  <c r="EP99" i="18"/>
  <c r="EP100" i="18"/>
  <c r="EP101" i="18"/>
  <c r="EP102" i="18"/>
  <c r="EP103" i="18"/>
  <c r="EP104" i="18"/>
  <c r="EP105" i="18"/>
  <c r="EP106" i="18"/>
  <c r="EP107" i="18"/>
  <c r="EP108" i="18"/>
  <c r="EP109" i="18"/>
  <c r="EP110" i="18"/>
  <c r="EP111" i="18"/>
  <c r="EP112" i="18"/>
  <c r="EP113" i="18"/>
  <c r="EP114" i="18"/>
  <c r="EP115" i="18"/>
  <c r="EP116" i="18"/>
  <c r="EP117" i="18"/>
  <c r="EP118" i="18"/>
  <c r="EP119" i="18"/>
  <c r="EP120" i="18"/>
  <c r="EP121" i="18"/>
  <c r="EP122" i="18"/>
  <c r="EP123" i="18"/>
  <c r="EP124" i="18"/>
  <c r="EP125" i="18"/>
  <c r="EP126" i="18"/>
  <c r="EP127" i="18"/>
  <c r="EP128" i="18"/>
  <c r="EP129" i="18"/>
  <c r="EP130" i="18"/>
  <c r="EP131" i="18"/>
  <c r="EP132" i="18"/>
  <c r="EP133" i="18"/>
  <c r="EP134" i="18"/>
  <c r="EP135" i="18"/>
  <c r="EP136" i="18"/>
  <c r="EP137" i="18"/>
  <c r="EP138" i="18"/>
  <c r="EP139" i="18"/>
  <c r="EP140" i="18"/>
  <c r="EP141" i="18"/>
  <c r="EP142" i="18"/>
  <c r="EP143" i="18"/>
  <c r="EP144" i="18"/>
  <c r="EP145" i="18"/>
  <c r="EP146" i="18"/>
  <c r="EP147" i="18"/>
  <c r="EP148" i="18"/>
  <c r="EP149" i="18"/>
  <c r="EP150" i="18"/>
  <c r="EP151" i="18"/>
  <c r="EP152" i="18"/>
  <c r="EP153" i="18"/>
  <c r="EP154" i="18"/>
  <c r="EP155" i="18"/>
  <c r="EP156" i="18"/>
  <c r="EP157" i="18"/>
  <c r="EP158" i="18"/>
  <c r="EP159" i="18"/>
  <c r="EP160" i="18"/>
  <c r="EP161" i="18"/>
  <c r="EP162" i="18"/>
  <c r="EP163" i="18"/>
  <c r="EP164" i="18"/>
  <c r="EP165" i="18"/>
  <c r="EP166" i="18"/>
  <c r="EP167" i="18"/>
  <c r="EP168" i="18"/>
  <c r="EP169" i="18"/>
  <c r="EP170" i="18"/>
  <c r="EP171" i="18"/>
  <c r="EP172" i="18"/>
  <c r="EP173" i="18"/>
  <c r="EP174" i="18"/>
  <c r="EP175" i="18"/>
  <c r="EP176" i="18"/>
  <c r="EP177" i="18"/>
  <c r="EP178" i="18"/>
  <c r="EP179" i="18"/>
  <c r="EP180" i="18"/>
  <c r="EP181" i="18"/>
  <c r="EP182" i="18"/>
  <c r="EP183" i="18"/>
  <c r="EP184" i="18"/>
  <c r="EP185" i="18"/>
  <c r="EP186" i="18"/>
  <c r="EP187" i="18"/>
  <c r="EP188" i="18"/>
  <c r="EP189" i="18"/>
  <c r="EP190" i="18"/>
  <c r="EP191" i="18"/>
  <c r="EP192" i="18"/>
  <c r="EP193" i="18"/>
  <c r="EP194" i="18"/>
  <c r="EP195" i="18"/>
  <c r="EP196" i="18"/>
  <c r="EP197" i="18"/>
  <c r="EP198" i="18"/>
  <c r="EP199" i="18"/>
  <c r="EP200" i="18"/>
  <c r="EP201" i="18"/>
  <c r="EP202" i="18"/>
  <c r="EP203" i="18"/>
  <c r="EP204" i="18"/>
  <c r="EP205" i="18"/>
  <c r="EP206" i="18"/>
  <c r="EP207" i="18"/>
  <c r="EP208" i="18"/>
  <c r="EP209" i="18"/>
  <c r="EP210" i="18"/>
  <c r="EP211" i="18"/>
  <c r="EP212" i="18"/>
  <c r="EP213" i="18"/>
  <c r="EP214" i="18"/>
  <c r="EP215" i="18"/>
  <c r="EP216" i="18"/>
  <c r="EP217" i="18"/>
  <c r="EP218" i="18"/>
  <c r="EP219" i="18"/>
  <c r="EP220" i="18"/>
  <c r="EP221" i="18"/>
  <c r="EP222" i="18"/>
  <c r="EP223" i="18"/>
  <c r="EP224" i="18"/>
  <c r="EP225" i="18"/>
  <c r="EP226" i="18"/>
  <c r="EP227" i="18"/>
  <c r="EP228" i="18"/>
  <c r="EP229" i="18"/>
  <c r="EP230" i="18"/>
  <c r="EP231" i="18"/>
  <c r="EP232" i="18"/>
  <c r="EP233" i="18"/>
  <c r="EP234" i="18"/>
  <c r="EP235" i="18"/>
  <c r="EP236" i="18"/>
  <c r="EP237" i="18"/>
  <c r="EP238" i="18"/>
  <c r="EP239" i="18"/>
  <c r="EP240" i="18"/>
  <c r="EP241" i="18"/>
  <c r="EP242" i="18"/>
  <c r="EP243" i="18"/>
  <c r="EP244" i="18"/>
  <c r="EP245" i="18"/>
  <c r="EP246" i="18"/>
  <c r="EP247" i="18"/>
  <c r="EP248" i="18"/>
  <c r="EP249" i="18"/>
  <c r="EP250" i="18"/>
  <c r="EP251" i="18"/>
  <c r="EP252" i="18"/>
  <c r="EP253" i="18"/>
  <c r="EP254" i="18"/>
  <c r="EP255" i="18"/>
  <c r="EP256" i="18"/>
  <c r="EP257" i="18"/>
  <c r="EP258" i="18"/>
  <c r="EP259" i="18"/>
  <c r="EP260" i="18"/>
  <c r="EP261" i="18"/>
  <c r="EP262" i="18"/>
  <c r="EP263" i="18"/>
  <c r="EP264" i="18"/>
  <c r="EP265" i="18"/>
  <c r="EP266" i="18"/>
  <c r="EP267" i="18"/>
  <c r="EP268" i="18"/>
  <c r="EP269" i="18"/>
  <c r="EP270" i="18"/>
  <c r="EP271" i="18"/>
  <c r="EP272" i="18"/>
  <c r="EP273" i="18"/>
  <c r="EP274" i="18"/>
  <c r="EP275" i="18"/>
  <c r="EP276" i="18"/>
  <c r="EP277" i="18"/>
  <c r="EP278" i="18"/>
  <c r="EP279" i="18"/>
  <c r="EP280" i="18"/>
  <c r="EP281" i="18"/>
  <c r="EP282" i="18"/>
  <c r="EP283" i="18"/>
  <c r="EP284" i="18"/>
  <c r="EP285" i="18"/>
  <c r="EP286" i="18"/>
  <c r="EP287" i="18"/>
  <c r="EP288" i="18"/>
  <c r="EP289" i="18"/>
  <c r="EP290" i="18"/>
  <c r="EP291" i="18"/>
  <c r="EP292" i="18"/>
  <c r="EP293" i="18"/>
  <c r="EP294" i="18"/>
  <c r="EP295" i="18"/>
  <c r="EP296" i="18"/>
  <c r="EP297" i="18"/>
  <c r="EP298" i="18"/>
  <c r="EP299" i="18"/>
  <c r="EP300" i="18"/>
  <c r="EP301" i="18"/>
  <c r="EP302" i="18"/>
  <c r="EP303" i="18"/>
  <c r="EP304" i="18"/>
  <c r="EP305" i="18"/>
  <c r="EP306" i="18"/>
  <c r="EP307" i="18"/>
  <c r="EP308" i="18"/>
  <c r="EP309" i="18"/>
  <c r="EO10" i="18"/>
  <c r="EO11" i="18"/>
  <c r="EO12" i="18"/>
  <c r="EO13" i="18"/>
  <c r="EO14" i="18"/>
  <c r="EO15" i="18"/>
  <c r="EO16" i="18"/>
  <c r="EO17" i="18"/>
  <c r="EO18" i="18"/>
  <c r="EO19" i="18"/>
  <c r="EO20" i="18"/>
  <c r="EO21" i="18"/>
  <c r="EO22" i="18"/>
  <c r="EO23" i="18"/>
  <c r="EO24" i="18"/>
  <c r="EO25" i="18"/>
  <c r="EO26" i="18"/>
  <c r="EO27" i="18"/>
  <c r="EO28" i="18"/>
  <c r="EO29" i="18"/>
  <c r="EO30" i="18"/>
  <c r="EO31" i="18"/>
  <c r="EO32" i="18"/>
  <c r="EO33" i="18"/>
  <c r="EO34" i="18"/>
  <c r="EO35" i="18"/>
  <c r="EO36" i="18"/>
  <c r="EO37" i="18"/>
  <c r="EO38" i="18"/>
  <c r="EO39" i="18"/>
  <c r="EO40" i="18"/>
  <c r="EO41" i="18"/>
  <c r="EO42" i="18"/>
  <c r="EO43" i="18"/>
  <c r="EO44" i="18"/>
  <c r="EO45" i="18"/>
  <c r="EO46" i="18"/>
  <c r="EO47" i="18"/>
  <c r="EO48" i="18"/>
  <c r="EO49" i="18"/>
  <c r="EO50" i="18"/>
  <c r="EO51" i="18"/>
  <c r="EO52" i="18"/>
  <c r="EO53" i="18"/>
  <c r="EO54" i="18"/>
  <c r="EO55" i="18"/>
  <c r="EO56" i="18"/>
  <c r="EO57" i="18"/>
  <c r="EO58" i="18"/>
  <c r="EO59" i="18"/>
  <c r="EO60" i="18"/>
  <c r="EO61" i="18"/>
  <c r="EO62" i="18"/>
  <c r="EO63" i="18"/>
  <c r="EO64" i="18"/>
  <c r="EO65" i="18"/>
  <c r="EO66" i="18"/>
  <c r="EO67" i="18"/>
  <c r="EO68" i="18"/>
  <c r="EO69" i="18"/>
  <c r="EO70" i="18"/>
  <c r="EO71" i="18"/>
  <c r="EO72" i="18"/>
  <c r="EO73" i="18"/>
  <c r="EO74" i="18"/>
  <c r="EO75" i="18"/>
  <c r="EO76" i="18"/>
  <c r="EO77" i="18"/>
  <c r="EO78" i="18"/>
  <c r="EO79" i="18"/>
  <c r="EO80" i="18"/>
  <c r="EO81" i="18"/>
  <c r="EO82" i="18"/>
  <c r="EO83" i="18"/>
  <c r="EO84" i="18"/>
  <c r="EO85" i="18"/>
  <c r="EO86" i="18"/>
  <c r="EO87" i="18"/>
  <c r="EO88" i="18"/>
  <c r="EO89" i="18"/>
  <c r="EO90" i="18"/>
  <c r="EO91" i="18"/>
  <c r="EO92" i="18"/>
  <c r="EO93" i="18"/>
  <c r="EO94" i="18"/>
  <c r="EO95" i="18"/>
  <c r="EO96" i="18"/>
  <c r="EO97" i="18"/>
  <c r="EO98" i="18"/>
  <c r="EO99" i="18"/>
  <c r="EO100" i="18"/>
  <c r="EO101" i="18"/>
  <c r="EO102" i="18"/>
  <c r="EO103" i="18"/>
  <c r="EO104" i="18"/>
  <c r="EO105" i="18"/>
  <c r="EO106" i="18"/>
  <c r="EO107" i="18"/>
  <c r="EO108" i="18"/>
  <c r="EO109" i="18"/>
  <c r="EO110" i="18"/>
  <c r="EO111" i="18"/>
  <c r="EO112" i="18"/>
  <c r="EO113" i="18"/>
  <c r="EO114" i="18"/>
  <c r="EO115" i="18"/>
  <c r="EO116" i="18"/>
  <c r="EO117" i="18"/>
  <c r="EO118" i="18"/>
  <c r="EO119" i="18"/>
  <c r="EO120" i="18"/>
  <c r="EO121" i="18"/>
  <c r="EO122" i="18"/>
  <c r="EO123" i="18"/>
  <c r="EO124" i="18"/>
  <c r="EO125" i="18"/>
  <c r="EO126" i="18"/>
  <c r="EO127" i="18"/>
  <c r="EO128" i="18"/>
  <c r="EO129" i="18"/>
  <c r="EO130" i="18"/>
  <c r="EO131" i="18"/>
  <c r="EO132" i="18"/>
  <c r="EO133" i="18"/>
  <c r="EO134" i="18"/>
  <c r="EO135" i="18"/>
  <c r="EO136" i="18"/>
  <c r="EO137" i="18"/>
  <c r="EO138" i="18"/>
  <c r="EO139" i="18"/>
  <c r="EO140" i="18"/>
  <c r="EO141" i="18"/>
  <c r="EO142" i="18"/>
  <c r="EO143" i="18"/>
  <c r="EO144" i="18"/>
  <c r="EO145" i="18"/>
  <c r="EO146" i="18"/>
  <c r="EO147" i="18"/>
  <c r="EO148" i="18"/>
  <c r="EO149" i="18"/>
  <c r="EO150" i="18"/>
  <c r="EO151" i="18"/>
  <c r="EO152" i="18"/>
  <c r="EO153" i="18"/>
  <c r="EO154" i="18"/>
  <c r="EO155" i="18"/>
  <c r="EO156" i="18"/>
  <c r="EO157" i="18"/>
  <c r="EO158" i="18"/>
  <c r="EO159" i="18"/>
  <c r="EO160" i="18"/>
  <c r="EO161" i="18"/>
  <c r="EO162" i="18"/>
  <c r="EO163" i="18"/>
  <c r="EO164" i="18"/>
  <c r="EO165" i="18"/>
  <c r="EO166" i="18"/>
  <c r="EO167" i="18"/>
  <c r="EO168" i="18"/>
  <c r="EO169" i="18"/>
  <c r="EO170" i="18"/>
  <c r="EO171" i="18"/>
  <c r="EO172" i="18"/>
  <c r="EO173" i="18"/>
  <c r="EO174" i="18"/>
  <c r="EO175" i="18"/>
  <c r="EO176" i="18"/>
  <c r="EO177" i="18"/>
  <c r="EO178" i="18"/>
  <c r="EO179" i="18"/>
  <c r="EO180" i="18"/>
  <c r="EO181" i="18"/>
  <c r="EO182" i="18"/>
  <c r="EO183" i="18"/>
  <c r="EO184" i="18"/>
  <c r="EO185" i="18"/>
  <c r="EO186" i="18"/>
  <c r="EO187" i="18"/>
  <c r="EO188" i="18"/>
  <c r="EO189" i="18"/>
  <c r="EO190" i="18"/>
  <c r="EO191" i="18"/>
  <c r="EO192" i="18"/>
  <c r="EO193" i="18"/>
  <c r="EO194" i="18"/>
  <c r="EO195" i="18"/>
  <c r="EO196" i="18"/>
  <c r="EO197" i="18"/>
  <c r="EO198" i="18"/>
  <c r="EO199" i="18"/>
  <c r="EO200" i="18"/>
  <c r="EO201" i="18"/>
  <c r="EO202" i="18"/>
  <c r="EO203" i="18"/>
  <c r="EO204" i="18"/>
  <c r="EO205" i="18"/>
  <c r="EO206" i="18"/>
  <c r="EO207" i="18"/>
  <c r="EO208" i="18"/>
  <c r="EO209" i="18"/>
  <c r="EO210" i="18"/>
  <c r="EO211" i="18"/>
  <c r="EO212" i="18"/>
  <c r="EO213" i="18"/>
  <c r="EO214" i="18"/>
  <c r="EO215" i="18"/>
  <c r="EO216" i="18"/>
  <c r="EO217" i="18"/>
  <c r="EO218" i="18"/>
  <c r="EO219" i="18"/>
  <c r="EO220" i="18"/>
  <c r="EO221" i="18"/>
  <c r="EO222" i="18"/>
  <c r="EO223" i="18"/>
  <c r="EO224" i="18"/>
  <c r="EO225" i="18"/>
  <c r="EO226" i="18"/>
  <c r="EO227" i="18"/>
  <c r="EO228" i="18"/>
  <c r="EO229" i="18"/>
  <c r="EO230" i="18"/>
  <c r="EO231" i="18"/>
  <c r="EO232" i="18"/>
  <c r="EO233" i="18"/>
  <c r="EO234" i="18"/>
  <c r="EO235" i="18"/>
  <c r="EO236" i="18"/>
  <c r="EO237" i="18"/>
  <c r="EO238" i="18"/>
  <c r="EO239" i="18"/>
  <c r="EO240" i="18"/>
  <c r="EO241" i="18"/>
  <c r="EO242" i="18"/>
  <c r="EO243" i="18"/>
  <c r="EO244" i="18"/>
  <c r="EO245" i="18"/>
  <c r="EO246" i="18"/>
  <c r="EO247" i="18"/>
  <c r="EO248" i="18"/>
  <c r="EO249" i="18"/>
  <c r="EO250" i="18"/>
  <c r="EO251" i="18"/>
  <c r="EO252" i="18"/>
  <c r="EO253" i="18"/>
  <c r="EO254" i="18"/>
  <c r="EO255" i="18"/>
  <c r="EO256" i="18"/>
  <c r="EO257" i="18"/>
  <c r="EO258" i="18"/>
  <c r="EO259" i="18"/>
  <c r="EO260" i="18"/>
  <c r="EO261" i="18"/>
  <c r="EO262" i="18"/>
  <c r="EO263" i="18"/>
  <c r="EO264" i="18"/>
  <c r="EO265" i="18"/>
  <c r="EO266" i="18"/>
  <c r="EO267" i="18"/>
  <c r="EO268" i="18"/>
  <c r="EO269" i="18"/>
  <c r="EO270" i="18"/>
  <c r="EO271" i="18"/>
  <c r="EO272" i="18"/>
  <c r="EO273" i="18"/>
  <c r="EO274" i="18"/>
  <c r="EO275" i="18"/>
  <c r="EO276" i="18"/>
  <c r="EO277" i="18"/>
  <c r="EO278" i="18"/>
  <c r="EO279" i="18"/>
  <c r="EO280" i="18"/>
  <c r="EO281" i="18"/>
  <c r="EO282" i="18"/>
  <c r="EO283" i="18"/>
  <c r="EO284" i="18"/>
  <c r="EO285" i="18"/>
  <c r="EO286" i="18"/>
  <c r="EO287" i="18"/>
  <c r="EO288" i="18"/>
  <c r="EO289" i="18"/>
  <c r="EO290" i="18"/>
  <c r="EO291" i="18"/>
  <c r="EO292" i="18"/>
  <c r="EO293" i="18"/>
  <c r="EO294" i="18"/>
  <c r="EO295" i="18"/>
  <c r="EO296" i="18"/>
  <c r="EO297" i="18"/>
  <c r="EO298" i="18"/>
  <c r="EO299" i="18"/>
  <c r="EO300" i="18"/>
  <c r="EO301" i="18"/>
  <c r="EO302" i="18"/>
  <c r="EO303" i="18"/>
  <c r="EO304" i="18"/>
  <c r="EO305" i="18"/>
  <c r="EO306" i="18"/>
  <c r="EO307" i="18"/>
  <c r="EO308" i="18"/>
  <c r="EO309" i="18"/>
  <c r="EM10" i="18"/>
  <c r="EM11" i="18"/>
  <c r="EM12" i="18"/>
  <c r="EM13" i="18"/>
  <c r="EM14" i="18"/>
  <c r="EM15" i="18"/>
  <c r="EM16" i="18"/>
  <c r="EM17" i="18"/>
  <c r="EM18" i="18"/>
  <c r="EM19" i="18"/>
  <c r="EM20" i="18"/>
  <c r="EM21" i="18"/>
  <c r="EM22" i="18"/>
  <c r="EM23" i="18"/>
  <c r="EM24" i="18"/>
  <c r="EM25" i="18"/>
  <c r="EM26" i="18"/>
  <c r="EM27" i="18"/>
  <c r="EM28" i="18"/>
  <c r="EM29" i="18"/>
  <c r="EM30" i="18"/>
  <c r="EM31" i="18"/>
  <c r="EM32" i="18"/>
  <c r="EM33" i="18"/>
  <c r="EM34" i="18"/>
  <c r="EM35" i="18"/>
  <c r="EM36" i="18"/>
  <c r="EM37" i="18"/>
  <c r="EM38" i="18"/>
  <c r="EM39" i="18"/>
  <c r="EM40" i="18"/>
  <c r="EM41" i="18"/>
  <c r="EM42" i="18"/>
  <c r="EM43" i="18"/>
  <c r="EM44" i="18"/>
  <c r="EM45" i="18"/>
  <c r="EM46" i="18"/>
  <c r="EM47" i="18"/>
  <c r="EM48" i="18"/>
  <c r="EM49" i="18"/>
  <c r="EM50" i="18"/>
  <c r="EM51" i="18"/>
  <c r="EM52" i="18"/>
  <c r="EM53" i="18"/>
  <c r="EM54" i="18"/>
  <c r="EM55" i="18"/>
  <c r="EM56" i="18"/>
  <c r="EM57" i="18"/>
  <c r="EM58" i="18"/>
  <c r="EM59" i="18"/>
  <c r="EM60" i="18"/>
  <c r="EM61" i="18"/>
  <c r="EM62" i="18"/>
  <c r="EM63" i="18"/>
  <c r="EM64" i="18"/>
  <c r="EM65" i="18"/>
  <c r="EM66" i="18"/>
  <c r="EM67" i="18"/>
  <c r="EM68" i="18"/>
  <c r="EM69" i="18"/>
  <c r="EM70" i="18"/>
  <c r="EM71" i="18"/>
  <c r="EM72" i="18"/>
  <c r="EM73" i="18"/>
  <c r="EM74" i="18"/>
  <c r="EM75" i="18"/>
  <c r="EM76" i="18"/>
  <c r="EM77" i="18"/>
  <c r="EM78" i="18"/>
  <c r="EM79" i="18"/>
  <c r="EM80" i="18"/>
  <c r="EM81" i="18"/>
  <c r="EM82" i="18"/>
  <c r="EM83" i="18"/>
  <c r="EM84" i="18"/>
  <c r="EM85" i="18"/>
  <c r="EM86" i="18"/>
  <c r="EM87" i="18"/>
  <c r="EM88" i="18"/>
  <c r="EM89" i="18"/>
  <c r="EM90" i="18"/>
  <c r="EM91" i="18"/>
  <c r="EM92" i="18"/>
  <c r="EM93" i="18"/>
  <c r="EM94" i="18"/>
  <c r="EM95" i="18"/>
  <c r="EM96" i="18"/>
  <c r="EM97" i="18"/>
  <c r="EM98" i="18"/>
  <c r="EM99" i="18"/>
  <c r="EM100" i="18"/>
  <c r="EM101" i="18"/>
  <c r="EM102" i="18"/>
  <c r="EM103" i="18"/>
  <c r="EM104" i="18"/>
  <c r="EM105" i="18"/>
  <c r="EM106" i="18"/>
  <c r="EM107" i="18"/>
  <c r="EM108" i="18"/>
  <c r="EM109" i="18"/>
  <c r="EM110" i="18"/>
  <c r="EM111" i="18"/>
  <c r="EM112" i="18"/>
  <c r="EM113" i="18"/>
  <c r="EM114" i="18"/>
  <c r="EM115" i="18"/>
  <c r="EM116" i="18"/>
  <c r="EM117" i="18"/>
  <c r="EM118" i="18"/>
  <c r="EM119" i="18"/>
  <c r="EM120" i="18"/>
  <c r="EM121" i="18"/>
  <c r="EM122" i="18"/>
  <c r="EM123" i="18"/>
  <c r="EM124" i="18"/>
  <c r="EM125" i="18"/>
  <c r="EM126" i="18"/>
  <c r="EM127" i="18"/>
  <c r="EM128" i="18"/>
  <c r="EM129" i="18"/>
  <c r="EM130" i="18"/>
  <c r="EM131" i="18"/>
  <c r="EM132" i="18"/>
  <c r="EM133" i="18"/>
  <c r="EM134" i="18"/>
  <c r="EM135" i="18"/>
  <c r="EM136" i="18"/>
  <c r="EM137" i="18"/>
  <c r="EM138" i="18"/>
  <c r="EM139" i="18"/>
  <c r="EM140" i="18"/>
  <c r="EM141" i="18"/>
  <c r="EM142" i="18"/>
  <c r="EM143" i="18"/>
  <c r="EM144" i="18"/>
  <c r="EM145" i="18"/>
  <c r="EM146" i="18"/>
  <c r="EM147" i="18"/>
  <c r="EM148" i="18"/>
  <c r="EM149" i="18"/>
  <c r="EM150" i="18"/>
  <c r="EM151" i="18"/>
  <c r="EM152" i="18"/>
  <c r="EM153" i="18"/>
  <c r="EM154" i="18"/>
  <c r="EM155" i="18"/>
  <c r="EM156" i="18"/>
  <c r="EM157" i="18"/>
  <c r="EM158" i="18"/>
  <c r="EM159" i="18"/>
  <c r="EM160" i="18"/>
  <c r="EM161" i="18"/>
  <c r="EM162" i="18"/>
  <c r="EM163" i="18"/>
  <c r="EM164" i="18"/>
  <c r="EM165" i="18"/>
  <c r="EM166" i="18"/>
  <c r="EM167" i="18"/>
  <c r="EM168" i="18"/>
  <c r="EM169" i="18"/>
  <c r="EM170" i="18"/>
  <c r="EM171" i="18"/>
  <c r="EM172" i="18"/>
  <c r="EM173" i="18"/>
  <c r="EM174" i="18"/>
  <c r="EM175" i="18"/>
  <c r="EM176" i="18"/>
  <c r="EM177" i="18"/>
  <c r="EM178" i="18"/>
  <c r="EM179" i="18"/>
  <c r="EM180" i="18"/>
  <c r="EM181" i="18"/>
  <c r="EM182" i="18"/>
  <c r="EM183" i="18"/>
  <c r="EM184" i="18"/>
  <c r="EM185" i="18"/>
  <c r="EM186" i="18"/>
  <c r="EM187" i="18"/>
  <c r="EM188" i="18"/>
  <c r="EM189" i="18"/>
  <c r="EM190" i="18"/>
  <c r="EM191" i="18"/>
  <c r="EM192" i="18"/>
  <c r="EM193" i="18"/>
  <c r="EM194" i="18"/>
  <c r="EM195" i="18"/>
  <c r="EM196" i="18"/>
  <c r="EM197" i="18"/>
  <c r="EM198" i="18"/>
  <c r="EM199" i="18"/>
  <c r="EM200" i="18"/>
  <c r="EM201" i="18"/>
  <c r="EM202" i="18"/>
  <c r="EM203" i="18"/>
  <c r="EM204" i="18"/>
  <c r="EM205" i="18"/>
  <c r="EM206" i="18"/>
  <c r="EM207" i="18"/>
  <c r="EM208" i="18"/>
  <c r="EM209" i="18"/>
  <c r="EM210" i="18"/>
  <c r="EM211" i="18"/>
  <c r="EM212" i="18"/>
  <c r="EM213" i="18"/>
  <c r="EM214" i="18"/>
  <c r="EM215" i="18"/>
  <c r="EM216" i="18"/>
  <c r="EM217" i="18"/>
  <c r="EM218" i="18"/>
  <c r="EM219" i="18"/>
  <c r="EM220" i="18"/>
  <c r="EM221" i="18"/>
  <c r="EM222" i="18"/>
  <c r="EM223" i="18"/>
  <c r="EM224" i="18"/>
  <c r="EM225" i="18"/>
  <c r="EM226" i="18"/>
  <c r="EM227" i="18"/>
  <c r="EM228" i="18"/>
  <c r="EM229" i="18"/>
  <c r="EM230" i="18"/>
  <c r="EM231" i="18"/>
  <c r="EM232" i="18"/>
  <c r="EM233" i="18"/>
  <c r="EM234" i="18"/>
  <c r="EM235" i="18"/>
  <c r="EM236" i="18"/>
  <c r="EM237" i="18"/>
  <c r="EM238" i="18"/>
  <c r="EM239" i="18"/>
  <c r="EM240" i="18"/>
  <c r="EM241" i="18"/>
  <c r="EM242" i="18"/>
  <c r="EM243" i="18"/>
  <c r="EM244" i="18"/>
  <c r="EM245" i="18"/>
  <c r="EM246" i="18"/>
  <c r="EM247" i="18"/>
  <c r="EM248" i="18"/>
  <c r="EM249" i="18"/>
  <c r="EM250" i="18"/>
  <c r="EM251" i="18"/>
  <c r="EM252" i="18"/>
  <c r="EM253" i="18"/>
  <c r="EM254" i="18"/>
  <c r="EM255" i="18"/>
  <c r="EM256" i="18"/>
  <c r="EM257" i="18"/>
  <c r="EM258" i="18"/>
  <c r="EM259" i="18"/>
  <c r="EM260" i="18"/>
  <c r="EM261" i="18"/>
  <c r="EM262" i="18"/>
  <c r="EM263" i="18"/>
  <c r="EM264" i="18"/>
  <c r="EM265" i="18"/>
  <c r="EM266" i="18"/>
  <c r="EM267" i="18"/>
  <c r="EM268" i="18"/>
  <c r="EM269" i="18"/>
  <c r="EM270" i="18"/>
  <c r="EM271" i="18"/>
  <c r="EM272" i="18"/>
  <c r="EM273" i="18"/>
  <c r="EM274" i="18"/>
  <c r="EM275" i="18"/>
  <c r="EM276" i="18"/>
  <c r="EM277" i="18"/>
  <c r="EM278" i="18"/>
  <c r="EM279" i="18"/>
  <c r="EM280" i="18"/>
  <c r="EM281" i="18"/>
  <c r="EM282" i="18"/>
  <c r="EM283" i="18"/>
  <c r="EM284" i="18"/>
  <c r="EM285" i="18"/>
  <c r="EM286" i="18"/>
  <c r="EM287" i="18"/>
  <c r="EM288" i="18"/>
  <c r="EM289" i="18"/>
  <c r="EM290" i="18"/>
  <c r="EM291" i="18"/>
  <c r="EM292" i="18"/>
  <c r="EM293" i="18"/>
  <c r="EM294" i="18"/>
  <c r="EM295" i="18"/>
  <c r="EM296" i="18"/>
  <c r="EM297" i="18"/>
  <c r="EM298" i="18"/>
  <c r="EM299" i="18"/>
  <c r="EM300" i="18"/>
  <c r="EM301" i="18"/>
  <c r="EM302" i="18"/>
  <c r="EM303" i="18"/>
  <c r="EM304" i="18"/>
  <c r="EM305" i="18"/>
  <c r="EM306" i="18"/>
  <c r="EM307" i="18"/>
  <c r="EM308" i="18"/>
  <c r="EM309" i="18"/>
  <c r="EL10" i="18"/>
  <c r="EL11" i="18"/>
  <c r="EL12" i="18"/>
  <c r="EL13" i="18"/>
  <c r="EL14" i="18"/>
  <c r="EL15" i="18"/>
  <c r="EL16" i="18"/>
  <c r="EL17" i="18"/>
  <c r="EL18" i="18"/>
  <c r="EL19" i="18"/>
  <c r="EL20" i="18"/>
  <c r="EL21" i="18"/>
  <c r="EL22" i="18"/>
  <c r="EL23" i="18"/>
  <c r="EL24" i="18"/>
  <c r="EL25" i="18"/>
  <c r="EL26" i="18"/>
  <c r="EL27" i="18"/>
  <c r="EL28" i="18"/>
  <c r="EL29" i="18"/>
  <c r="EL30" i="18"/>
  <c r="EL31" i="18"/>
  <c r="EL32" i="18"/>
  <c r="EL33" i="18"/>
  <c r="EL34" i="18"/>
  <c r="EL35" i="18"/>
  <c r="EL36" i="18"/>
  <c r="EL37" i="18"/>
  <c r="EL38" i="18"/>
  <c r="EL39" i="18"/>
  <c r="EL40" i="18"/>
  <c r="EL41" i="18"/>
  <c r="EL42" i="18"/>
  <c r="EL43" i="18"/>
  <c r="EL44" i="18"/>
  <c r="EL45" i="18"/>
  <c r="EL46" i="18"/>
  <c r="EL47" i="18"/>
  <c r="EL48" i="18"/>
  <c r="EL49" i="18"/>
  <c r="EL50" i="18"/>
  <c r="EL51" i="18"/>
  <c r="EL52" i="18"/>
  <c r="EL53" i="18"/>
  <c r="EL54" i="18"/>
  <c r="EL55" i="18"/>
  <c r="EL56" i="18"/>
  <c r="EL57" i="18"/>
  <c r="EL58" i="18"/>
  <c r="EL59" i="18"/>
  <c r="EL60" i="18"/>
  <c r="EL61" i="18"/>
  <c r="EL62" i="18"/>
  <c r="EL63" i="18"/>
  <c r="EL64" i="18"/>
  <c r="EL65" i="18"/>
  <c r="EL66" i="18"/>
  <c r="EL67" i="18"/>
  <c r="EL68" i="18"/>
  <c r="EL69" i="18"/>
  <c r="EL70" i="18"/>
  <c r="EL71" i="18"/>
  <c r="EL72" i="18"/>
  <c r="EL73" i="18"/>
  <c r="EL74" i="18"/>
  <c r="EL75" i="18"/>
  <c r="EL76" i="18"/>
  <c r="EL77" i="18"/>
  <c r="EL78" i="18"/>
  <c r="EL79" i="18"/>
  <c r="EL80" i="18"/>
  <c r="EL81" i="18"/>
  <c r="EL82" i="18"/>
  <c r="EL83" i="18"/>
  <c r="EL84" i="18"/>
  <c r="EL85" i="18"/>
  <c r="EL86" i="18"/>
  <c r="EL87" i="18"/>
  <c r="EL88" i="18"/>
  <c r="EL89" i="18"/>
  <c r="EL90" i="18"/>
  <c r="EL91" i="18"/>
  <c r="EL92" i="18"/>
  <c r="EL93" i="18"/>
  <c r="EL94" i="18"/>
  <c r="EL95" i="18"/>
  <c r="EL96" i="18"/>
  <c r="EL97" i="18"/>
  <c r="EL98" i="18"/>
  <c r="EL99" i="18"/>
  <c r="EL100" i="18"/>
  <c r="EL101" i="18"/>
  <c r="EL102" i="18"/>
  <c r="EL103" i="18"/>
  <c r="EL104" i="18"/>
  <c r="EL105" i="18"/>
  <c r="EL106" i="18"/>
  <c r="EL107" i="18"/>
  <c r="EL108" i="18"/>
  <c r="EL109" i="18"/>
  <c r="EL110" i="18"/>
  <c r="EL111" i="18"/>
  <c r="EL112" i="18"/>
  <c r="EL113" i="18"/>
  <c r="EL114" i="18"/>
  <c r="EL115" i="18"/>
  <c r="EL116" i="18"/>
  <c r="EL117" i="18"/>
  <c r="EL118" i="18"/>
  <c r="EL119" i="18"/>
  <c r="EL120" i="18"/>
  <c r="EL121" i="18"/>
  <c r="EL122" i="18"/>
  <c r="EL123" i="18"/>
  <c r="EL124" i="18"/>
  <c r="EL125" i="18"/>
  <c r="EL126" i="18"/>
  <c r="EL127" i="18"/>
  <c r="EL128" i="18"/>
  <c r="EL129" i="18"/>
  <c r="EL130" i="18"/>
  <c r="EL131" i="18"/>
  <c r="EL132" i="18"/>
  <c r="EL133" i="18"/>
  <c r="EL134" i="18"/>
  <c r="EL135" i="18"/>
  <c r="EL136" i="18"/>
  <c r="EL137" i="18"/>
  <c r="EL138" i="18"/>
  <c r="EL139" i="18"/>
  <c r="EL140" i="18"/>
  <c r="EL141" i="18"/>
  <c r="EL142" i="18"/>
  <c r="EL143" i="18"/>
  <c r="EL144" i="18"/>
  <c r="EL145" i="18"/>
  <c r="EL146" i="18"/>
  <c r="EL147" i="18"/>
  <c r="EL148" i="18"/>
  <c r="EL149" i="18"/>
  <c r="EL150" i="18"/>
  <c r="EL151" i="18"/>
  <c r="EL152" i="18"/>
  <c r="EL153" i="18"/>
  <c r="EL154" i="18"/>
  <c r="EL155" i="18"/>
  <c r="EL156" i="18"/>
  <c r="EL157" i="18"/>
  <c r="EL158" i="18"/>
  <c r="EL159" i="18"/>
  <c r="EL160" i="18"/>
  <c r="EL161" i="18"/>
  <c r="EL162" i="18"/>
  <c r="EL163" i="18"/>
  <c r="EL164" i="18"/>
  <c r="EL165" i="18"/>
  <c r="EL166" i="18"/>
  <c r="EL167" i="18"/>
  <c r="EL168" i="18"/>
  <c r="EL169" i="18"/>
  <c r="EL170" i="18"/>
  <c r="EL171" i="18"/>
  <c r="EL172" i="18"/>
  <c r="EL173" i="18"/>
  <c r="EL174" i="18"/>
  <c r="EL175" i="18"/>
  <c r="EL176" i="18"/>
  <c r="EL177" i="18"/>
  <c r="EL178" i="18"/>
  <c r="EL179" i="18"/>
  <c r="EL180" i="18"/>
  <c r="EL181" i="18"/>
  <c r="EL182" i="18"/>
  <c r="EL183" i="18"/>
  <c r="EL184" i="18"/>
  <c r="EL185" i="18"/>
  <c r="EL186" i="18"/>
  <c r="EL187" i="18"/>
  <c r="EL188" i="18"/>
  <c r="EL189" i="18"/>
  <c r="EL190" i="18"/>
  <c r="EL191" i="18"/>
  <c r="EL192" i="18"/>
  <c r="EL193" i="18"/>
  <c r="EL194" i="18"/>
  <c r="EL195" i="18"/>
  <c r="EL196" i="18"/>
  <c r="EL197" i="18"/>
  <c r="EL198" i="18"/>
  <c r="EL199" i="18"/>
  <c r="EL200" i="18"/>
  <c r="EL201" i="18"/>
  <c r="EL202" i="18"/>
  <c r="EL203" i="18"/>
  <c r="EL204" i="18"/>
  <c r="EL205" i="18"/>
  <c r="EL206" i="18"/>
  <c r="EL207" i="18"/>
  <c r="EL208" i="18"/>
  <c r="EL209" i="18"/>
  <c r="EL210" i="18"/>
  <c r="EL211" i="18"/>
  <c r="EL212" i="18"/>
  <c r="EL213" i="18"/>
  <c r="EL214" i="18"/>
  <c r="EL215" i="18"/>
  <c r="EL216" i="18"/>
  <c r="EL217" i="18"/>
  <c r="EL218" i="18"/>
  <c r="EL219" i="18"/>
  <c r="EL220" i="18"/>
  <c r="EL221" i="18"/>
  <c r="EL222" i="18"/>
  <c r="EL223" i="18"/>
  <c r="EL224" i="18"/>
  <c r="EL225" i="18"/>
  <c r="EL226" i="18"/>
  <c r="EL227" i="18"/>
  <c r="EL228" i="18"/>
  <c r="EL229" i="18"/>
  <c r="EL230" i="18"/>
  <c r="EL231" i="18"/>
  <c r="EL232" i="18"/>
  <c r="EL233" i="18"/>
  <c r="EL234" i="18"/>
  <c r="EL235" i="18"/>
  <c r="EL236" i="18"/>
  <c r="EL237" i="18"/>
  <c r="EL238" i="18"/>
  <c r="EL239" i="18"/>
  <c r="EL240" i="18"/>
  <c r="EL241" i="18"/>
  <c r="EL242" i="18"/>
  <c r="EL243" i="18"/>
  <c r="EL244" i="18"/>
  <c r="EL245" i="18"/>
  <c r="EL246" i="18"/>
  <c r="EL247" i="18"/>
  <c r="EL248" i="18"/>
  <c r="EL249" i="18"/>
  <c r="EL250" i="18"/>
  <c r="EL251" i="18"/>
  <c r="EL252" i="18"/>
  <c r="EL253" i="18"/>
  <c r="EL254" i="18"/>
  <c r="EL255" i="18"/>
  <c r="EL256" i="18"/>
  <c r="EL257" i="18"/>
  <c r="EL258" i="18"/>
  <c r="EL259" i="18"/>
  <c r="EL260" i="18"/>
  <c r="EL261" i="18"/>
  <c r="EL262" i="18"/>
  <c r="EL263" i="18"/>
  <c r="EL264" i="18"/>
  <c r="EL265" i="18"/>
  <c r="EL266" i="18"/>
  <c r="EL267" i="18"/>
  <c r="EL268" i="18"/>
  <c r="EL269" i="18"/>
  <c r="EL270" i="18"/>
  <c r="EL271" i="18"/>
  <c r="EL272" i="18"/>
  <c r="EL273" i="18"/>
  <c r="EL274" i="18"/>
  <c r="EL275" i="18"/>
  <c r="EL276" i="18"/>
  <c r="EL277" i="18"/>
  <c r="EL278" i="18"/>
  <c r="EL279" i="18"/>
  <c r="EL280" i="18"/>
  <c r="EL281" i="18"/>
  <c r="EL282" i="18"/>
  <c r="EL283" i="18"/>
  <c r="EL284" i="18"/>
  <c r="EL285" i="18"/>
  <c r="EL286" i="18"/>
  <c r="EL287" i="18"/>
  <c r="EL288" i="18"/>
  <c r="EL289" i="18"/>
  <c r="EL290" i="18"/>
  <c r="EL291" i="18"/>
  <c r="EL292" i="18"/>
  <c r="EL293" i="18"/>
  <c r="EL294" i="18"/>
  <c r="EL295" i="18"/>
  <c r="EL296" i="18"/>
  <c r="EL297" i="18"/>
  <c r="EL298" i="18"/>
  <c r="EL299" i="18"/>
  <c r="EL300" i="18"/>
  <c r="EL301" i="18"/>
  <c r="EL302" i="18"/>
  <c r="EL303" i="18"/>
  <c r="EL304" i="18"/>
  <c r="EL305" i="18"/>
  <c r="EL306" i="18"/>
  <c r="EL307" i="18"/>
  <c r="EL308" i="18"/>
  <c r="EL309" i="18"/>
  <c r="EJ10" i="18"/>
  <c r="EJ11" i="18"/>
  <c r="EJ12" i="18"/>
  <c r="EJ13" i="18"/>
  <c r="EJ14" i="18"/>
  <c r="EJ15" i="18"/>
  <c r="EJ16" i="18"/>
  <c r="EJ17" i="18"/>
  <c r="EJ18" i="18"/>
  <c r="EJ19" i="18"/>
  <c r="EJ20" i="18"/>
  <c r="EJ21" i="18"/>
  <c r="EJ22" i="18"/>
  <c r="EJ23" i="18"/>
  <c r="EJ24" i="18"/>
  <c r="EJ25" i="18"/>
  <c r="EJ26" i="18"/>
  <c r="EJ27" i="18"/>
  <c r="EJ28" i="18"/>
  <c r="EJ29" i="18"/>
  <c r="EJ30" i="18"/>
  <c r="EJ31" i="18"/>
  <c r="EJ32" i="18"/>
  <c r="EJ33" i="18"/>
  <c r="EJ34" i="18"/>
  <c r="EJ35" i="18"/>
  <c r="EJ36" i="18"/>
  <c r="EJ37" i="18"/>
  <c r="EJ38" i="18"/>
  <c r="EJ39" i="18"/>
  <c r="EJ40" i="18"/>
  <c r="EJ41" i="18"/>
  <c r="EJ42" i="18"/>
  <c r="EJ43" i="18"/>
  <c r="EJ44" i="18"/>
  <c r="EJ45" i="18"/>
  <c r="EJ46" i="18"/>
  <c r="EJ47" i="18"/>
  <c r="EJ48" i="18"/>
  <c r="EJ49" i="18"/>
  <c r="EJ50" i="18"/>
  <c r="EJ51" i="18"/>
  <c r="EJ52" i="18"/>
  <c r="EJ53" i="18"/>
  <c r="EJ54" i="18"/>
  <c r="EJ55" i="18"/>
  <c r="EJ56" i="18"/>
  <c r="EJ57" i="18"/>
  <c r="EJ58" i="18"/>
  <c r="EJ59" i="18"/>
  <c r="EJ60" i="18"/>
  <c r="EJ61" i="18"/>
  <c r="EJ62" i="18"/>
  <c r="EJ63" i="18"/>
  <c r="EJ64" i="18"/>
  <c r="EJ65" i="18"/>
  <c r="EJ66" i="18"/>
  <c r="EJ67" i="18"/>
  <c r="EJ68" i="18"/>
  <c r="EJ69" i="18"/>
  <c r="EJ70" i="18"/>
  <c r="EJ71" i="18"/>
  <c r="EJ72" i="18"/>
  <c r="EJ73" i="18"/>
  <c r="EJ74" i="18"/>
  <c r="EJ75" i="18"/>
  <c r="EJ76" i="18"/>
  <c r="EJ77" i="18"/>
  <c r="EJ78" i="18"/>
  <c r="EJ79" i="18"/>
  <c r="EJ80" i="18"/>
  <c r="EJ81" i="18"/>
  <c r="EJ82" i="18"/>
  <c r="EJ83" i="18"/>
  <c r="EJ84" i="18"/>
  <c r="EJ85" i="18"/>
  <c r="EJ86" i="18"/>
  <c r="EJ87" i="18"/>
  <c r="EJ88" i="18"/>
  <c r="EJ89" i="18"/>
  <c r="EJ90" i="18"/>
  <c r="EJ91" i="18"/>
  <c r="EJ92" i="18"/>
  <c r="EJ93" i="18"/>
  <c r="EJ94" i="18"/>
  <c r="EJ95" i="18"/>
  <c r="EJ96" i="18"/>
  <c r="EJ97" i="18"/>
  <c r="EJ98" i="18"/>
  <c r="EJ99" i="18"/>
  <c r="EJ100" i="18"/>
  <c r="EJ101" i="18"/>
  <c r="EJ102" i="18"/>
  <c r="EJ103" i="18"/>
  <c r="EJ104" i="18"/>
  <c r="EJ105" i="18"/>
  <c r="EJ106" i="18"/>
  <c r="EJ107" i="18"/>
  <c r="EJ108" i="18"/>
  <c r="EJ109" i="18"/>
  <c r="EJ110" i="18"/>
  <c r="EJ111" i="18"/>
  <c r="EJ112" i="18"/>
  <c r="EJ113" i="18"/>
  <c r="EJ114" i="18"/>
  <c r="EJ115" i="18"/>
  <c r="EJ116" i="18"/>
  <c r="EJ117" i="18"/>
  <c r="EJ118" i="18"/>
  <c r="EJ119" i="18"/>
  <c r="EJ120" i="18"/>
  <c r="EJ121" i="18"/>
  <c r="EJ122" i="18"/>
  <c r="EJ123" i="18"/>
  <c r="EJ124" i="18"/>
  <c r="EJ125" i="18"/>
  <c r="EJ126" i="18"/>
  <c r="EJ127" i="18"/>
  <c r="EJ128" i="18"/>
  <c r="EJ129" i="18"/>
  <c r="EJ130" i="18"/>
  <c r="EJ131" i="18"/>
  <c r="EJ132" i="18"/>
  <c r="EJ133" i="18"/>
  <c r="EJ134" i="18"/>
  <c r="EJ135" i="18"/>
  <c r="EJ136" i="18"/>
  <c r="EJ137" i="18"/>
  <c r="EJ138" i="18"/>
  <c r="EJ139" i="18"/>
  <c r="EJ140" i="18"/>
  <c r="EJ141" i="18"/>
  <c r="EJ142" i="18"/>
  <c r="EJ143" i="18"/>
  <c r="EJ144" i="18"/>
  <c r="EJ145" i="18"/>
  <c r="EJ146" i="18"/>
  <c r="EJ147" i="18"/>
  <c r="EJ148" i="18"/>
  <c r="EJ149" i="18"/>
  <c r="EJ150" i="18"/>
  <c r="EJ151" i="18"/>
  <c r="EJ152" i="18"/>
  <c r="EJ153" i="18"/>
  <c r="EJ154" i="18"/>
  <c r="EJ155" i="18"/>
  <c r="EJ156" i="18"/>
  <c r="EJ157" i="18"/>
  <c r="EJ158" i="18"/>
  <c r="EJ159" i="18"/>
  <c r="EJ160" i="18"/>
  <c r="EJ161" i="18"/>
  <c r="EJ162" i="18"/>
  <c r="EJ163" i="18"/>
  <c r="EJ164" i="18"/>
  <c r="EJ165" i="18"/>
  <c r="EJ166" i="18"/>
  <c r="EJ167" i="18"/>
  <c r="EJ168" i="18"/>
  <c r="EJ169" i="18"/>
  <c r="EJ170" i="18"/>
  <c r="EJ171" i="18"/>
  <c r="EJ172" i="18"/>
  <c r="EJ173" i="18"/>
  <c r="EJ174" i="18"/>
  <c r="EJ175" i="18"/>
  <c r="EJ176" i="18"/>
  <c r="EJ177" i="18"/>
  <c r="EJ178" i="18"/>
  <c r="EJ179" i="18"/>
  <c r="EJ180" i="18"/>
  <c r="EJ181" i="18"/>
  <c r="EJ182" i="18"/>
  <c r="EJ183" i="18"/>
  <c r="EJ184" i="18"/>
  <c r="EJ185" i="18"/>
  <c r="EJ186" i="18"/>
  <c r="EJ187" i="18"/>
  <c r="EJ188" i="18"/>
  <c r="EJ189" i="18"/>
  <c r="EJ190" i="18"/>
  <c r="EJ191" i="18"/>
  <c r="EJ192" i="18"/>
  <c r="EJ193" i="18"/>
  <c r="EJ194" i="18"/>
  <c r="EJ195" i="18"/>
  <c r="EJ196" i="18"/>
  <c r="EJ197" i="18"/>
  <c r="EJ198" i="18"/>
  <c r="EJ199" i="18"/>
  <c r="EJ200" i="18"/>
  <c r="EJ201" i="18"/>
  <c r="EJ202" i="18"/>
  <c r="EJ203" i="18"/>
  <c r="EJ204" i="18"/>
  <c r="EJ205" i="18"/>
  <c r="EJ206" i="18"/>
  <c r="EJ207" i="18"/>
  <c r="EJ208" i="18"/>
  <c r="EJ209" i="18"/>
  <c r="EJ210" i="18"/>
  <c r="EJ211" i="18"/>
  <c r="EJ212" i="18"/>
  <c r="EJ213" i="18"/>
  <c r="EJ214" i="18"/>
  <c r="EJ215" i="18"/>
  <c r="EJ216" i="18"/>
  <c r="EJ217" i="18"/>
  <c r="EJ218" i="18"/>
  <c r="EJ219" i="18"/>
  <c r="EJ220" i="18"/>
  <c r="EJ221" i="18"/>
  <c r="EJ222" i="18"/>
  <c r="EJ223" i="18"/>
  <c r="EJ224" i="18"/>
  <c r="EJ225" i="18"/>
  <c r="EJ226" i="18"/>
  <c r="EJ227" i="18"/>
  <c r="EJ228" i="18"/>
  <c r="EJ229" i="18"/>
  <c r="EJ230" i="18"/>
  <c r="EJ231" i="18"/>
  <c r="EJ232" i="18"/>
  <c r="EJ233" i="18"/>
  <c r="EJ234" i="18"/>
  <c r="EJ235" i="18"/>
  <c r="EJ236" i="18"/>
  <c r="EJ237" i="18"/>
  <c r="EJ238" i="18"/>
  <c r="EJ239" i="18"/>
  <c r="EJ240" i="18"/>
  <c r="EJ241" i="18"/>
  <c r="EJ242" i="18"/>
  <c r="EJ243" i="18"/>
  <c r="EJ244" i="18"/>
  <c r="EJ245" i="18"/>
  <c r="EJ246" i="18"/>
  <c r="EJ247" i="18"/>
  <c r="EJ248" i="18"/>
  <c r="EJ249" i="18"/>
  <c r="EJ250" i="18"/>
  <c r="EJ251" i="18"/>
  <c r="EJ252" i="18"/>
  <c r="EJ253" i="18"/>
  <c r="EJ254" i="18"/>
  <c r="EJ255" i="18"/>
  <c r="EJ256" i="18"/>
  <c r="EJ257" i="18"/>
  <c r="EJ258" i="18"/>
  <c r="EJ259" i="18"/>
  <c r="EJ260" i="18"/>
  <c r="EJ261" i="18"/>
  <c r="EJ262" i="18"/>
  <c r="EJ263" i="18"/>
  <c r="EJ264" i="18"/>
  <c r="EJ265" i="18"/>
  <c r="EJ266" i="18"/>
  <c r="EJ267" i="18"/>
  <c r="EJ268" i="18"/>
  <c r="EJ269" i="18"/>
  <c r="EJ270" i="18"/>
  <c r="EJ271" i="18"/>
  <c r="EJ272" i="18"/>
  <c r="EJ273" i="18"/>
  <c r="EJ274" i="18"/>
  <c r="EJ275" i="18"/>
  <c r="EJ276" i="18"/>
  <c r="EJ277" i="18"/>
  <c r="EJ278" i="18"/>
  <c r="EJ279" i="18"/>
  <c r="EJ280" i="18"/>
  <c r="EJ281" i="18"/>
  <c r="EJ282" i="18"/>
  <c r="EJ283" i="18"/>
  <c r="EJ284" i="18"/>
  <c r="EJ285" i="18"/>
  <c r="EJ286" i="18"/>
  <c r="EJ287" i="18"/>
  <c r="EJ288" i="18"/>
  <c r="EJ289" i="18"/>
  <c r="EJ290" i="18"/>
  <c r="EJ291" i="18"/>
  <c r="EJ292" i="18"/>
  <c r="EJ293" i="18"/>
  <c r="EJ294" i="18"/>
  <c r="EJ295" i="18"/>
  <c r="EJ296" i="18"/>
  <c r="EJ297" i="18"/>
  <c r="EJ298" i="18"/>
  <c r="EJ299" i="18"/>
  <c r="EJ300" i="18"/>
  <c r="EJ301" i="18"/>
  <c r="EJ302" i="18"/>
  <c r="EJ303" i="18"/>
  <c r="EJ304" i="18"/>
  <c r="EJ305" i="18"/>
  <c r="EJ306" i="18"/>
  <c r="EJ307" i="18"/>
  <c r="EJ308" i="18"/>
  <c r="EJ309" i="18"/>
  <c r="EI10" i="18"/>
  <c r="EI11" i="18"/>
  <c r="EI12" i="18"/>
  <c r="EI13" i="18"/>
  <c r="EI14" i="18"/>
  <c r="EI15" i="18"/>
  <c r="EI16" i="18"/>
  <c r="EI17" i="18"/>
  <c r="EI18" i="18"/>
  <c r="EI19" i="18"/>
  <c r="EI20" i="18"/>
  <c r="EI21" i="18"/>
  <c r="EI22" i="18"/>
  <c r="EI23" i="18"/>
  <c r="EI24" i="18"/>
  <c r="EI25" i="18"/>
  <c r="EI26" i="18"/>
  <c r="EI27" i="18"/>
  <c r="EI28" i="18"/>
  <c r="EI29" i="18"/>
  <c r="EI30" i="18"/>
  <c r="EI31" i="18"/>
  <c r="EI32" i="18"/>
  <c r="EI33" i="18"/>
  <c r="EI34" i="18"/>
  <c r="EI35" i="18"/>
  <c r="EI36" i="18"/>
  <c r="EI37" i="18"/>
  <c r="EI38" i="18"/>
  <c r="EI39" i="18"/>
  <c r="EI40" i="18"/>
  <c r="EI41" i="18"/>
  <c r="EI42" i="18"/>
  <c r="EI43" i="18"/>
  <c r="EI44" i="18"/>
  <c r="EI45" i="18"/>
  <c r="EI46" i="18"/>
  <c r="EI47" i="18"/>
  <c r="EI48" i="18"/>
  <c r="EI49" i="18"/>
  <c r="EI50" i="18"/>
  <c r="EI51" i="18"/>
  <c r="EI52" i="18"/>
  <c r="EI53" i="18"/>
  <c r="EI54" i="18"/>
  <c r="EI55" i="18"/>
  <c r="EI56" i="18"/>
  <c r="EI57" i="18"/>
  <c r="EI58" i="18"/>
  <c r="EI59" i="18"/>
  <c r="EI60" i="18"/>
  <c r="EI61" i="18"/>
  <c r="EI62" i="18"/>
  <c r="EI63" i="18"/>
  <c r="EI64" i="18"/>
  <c r="EI65" i="18"/>
  <c r="EI66" i="18"/>
  <c r="EI67" i="18"/>
  <c r="EI68" i="18"/>
  <c r="EI69" i="18"/>
  <c r="EI70" i="18"/>
  <c r="EI71" i="18"/>
  <c r="EI72" i="18"/>
  <c r="EI73" i="18"/>
  <c r="EI74" i="18"/>
  <c r="EI75" i="18"/>
  <c r="EI76" i="18"/>
  <c r="EI77" i="18"/>
  <c r="EI78" i="18"/>
  <c r="EI79" i="18"/>
  <c r="EI80" i="18"/>
  <c r="EI81" i="18"/>
  <c r="EI82" i="18"/>
  <c r="EI83" i="18"/>
  <c r="EI84" i="18"/>
  <c r="EI85" i="18"/>
  <c r="EI86" i="18"/>
  <c r="EI87" i="18"/>
  <c r="EI88" i="18"/>
  <c r="EI89" i="18"/>
  <c r="EI90" i="18"/>
  <c r="EI91" i="18"/>
  <c r="EI92" i="18"/>
  <c r="EI93" i="18"/>
  <c r="EI94" i="18"/>
  <c r="EI95" i="18"/>
  <c r="EI96" i="18"/>
  <c r="EI97" i="18"/>
  <c r="EI98" i="18"/>
  <c r="EI99" i="18"/>
  <c r="EI100" i="18"/>
  <c r="EI101" i="18"/>
  <c r="EI102" i="18"/>
  <c r="EI103" i="18"/>
  <c r="EI104" i="18"/>
  <c r="EI105" i="18"/>
  <c r="EI106" i="18"/>
  <c r="EI107" i="18"/>
  <c r="EI108" i="18"/>
  <c r="EI109" i="18"/>
  <c r="EI110" i="18"/>
  <c r="EI111" i="18"/>
  <c r="EI112" i="18"/>
  <c r="EI113" i="18"/>
  <c r="EI114" i="18"/>
  <c r="EI115" i="18"/>
  <c r="EI116" i="18"/>
  <c r="EI117" i="18"/>
  <c r="EI118" i="18"/>
  <c r="EI119" i="18"/>
  <c r="EI120" i="18"/>
  <c r="EI121" i="18"/>
  <c r="EI122" i="18"/>
  <c r="EI123" i="18"/>
  <c r="EI124" i="18"/>
  <c r="EI125" i="18"/>
  <c r="EI126" i="18"/>
  <c r="EI127" i="18"/>
  <c r="EI128" i="18"/>
  <c r="EI129" i="18"/>
  <c r="EI130" i="18"/>
  <c r="EI131" i="18"/>
  <c r="EI132" i="18"/>
  <c r="EI133" i="18"/>
  <c r="EI134" i="18"/>
  <c r="EI135" i="18"/>
  <c r="EI136" i="18"/>
  <c r="EI137" i="18"/>
  <c r="EI138" i="18"/>
  <c r="EI139" i="18"/>
  <c r="EI140" i="18"/>
  <c r="EI141" i="18"/>
  <c r="EI142" i="18"/>
  <c r="EI143" i="18"/>
  <c r="EI144" i="18"/>
  <c r="EI145" i="18"/>
  <c r="EI146" i="18"/>
  <c r="EI147" i="18"/>
  <c r="EI148" i="18"/>
  <c r="EI149" i="18"/>
  <c r="EI150" i="18"/>
  <c r="EI151" i="18"/>
  <c r="EI152" i="18"/>
  <c r="EI153" i="18"/>
  <c r="EI154" i="18"/>
  <c r="EI155" i="18"/>
  <c r="EI156" i="18"/>
  <c r="EI157" i="18"/>
  <c r="EI158" i="18"/>
  <c r="EI159" i="18"/>
  <c r="EI160" i="18"/>
  <c r="EI161" i="18"/>
  <c r="EI162" i="18"/>
  <c r="EI163" i="18"/>
  <c r="EI164" i="18"/>
  <c r="EI165" i="18"/>
  <c r="EI166" i="18"/>
  <c r="EI167" i="18"/>
  <c r="EI168" i="18"/>
  <c r="EI169" i="18"/>
  <c r="EI170" i="18"/>
  <c r="EI171" i="18"/>
  <c r="EI172" i="18"/>
  <c r="EI173" i="18"/>
  <c r="EI174" i="18"/>
  <c r="EI175" i="18"/>
  <c r="EI176" i="18"/>
  <c r="EI177" i="18"/>
  <c r="EI178" i="18"/>
  <c r="EI179" i="18"/>
  <c r="EI180" i="18"/>
  <c r="EI181" i="18"/>
  <c r="EI182" i="18"/>
  <c r="EI183" i="18"/>
  <c r="EI184" i="18"/>
  <c r="EI185" i="18"/>
  <c r="EI186" i="18"/>
  <c r="EI187" i="18"/>
  <c r="EI188" i="18"/>
  <c r="EI189" i="18"/>
  <c r="EI190" i="18"/>
  <c r="EI191" i="18"/>
  <c r="EI192" i="18"/>
  <c r="EI193" i="18"/>
  <c r="EI194" i="18"/>
  <c r="EI195" i="18"/>
  <c r="EI196" i="18"/>
  <c r="EI197" i="18"/>
  <c r="EI198" i="18"/>
  <c r="EI199" i="18"/>
  <c r="EI200" i="18"/>
  <c r="EI201" i="18"/>
  <c r="EI202" i="18"/>
  <c r="EI203" i="18"/>
  <c r="EI204" i="18"/>
  <c r="EI205" i="18"/>
  <c r="EI206" i="18"/>
  <c r="EI207" i="18"/>
  <c r="EI208" i="18"/>
  <c r="EI209" i="18"/>
  <c r="EI210" i="18"/>
  <c r="EI211" i="18"/>
  <c r="EI212" i="18"/>
  <c r="EI213" i="18"/>
  <c r="EI214" i="18"/>
  <c r="EI215" i="18"/>
  <c r="EI216" i="18"/>
  <c r="EI217" i="18"/>
  <c r="EI218" i="18"/>
  <c r="EI219" i="18"/>
  <c r="EI220" i="18"/>
  <c r="EI221" i="18"/>
  <c r="EI222" i="18"/>
  <c r="EI223" i="18"/>
  <c r="EI224" i="18"/>
  <c r="EI225" i="18"/>
  <c r="EI226" i="18"/>
  <c r="EI227" i="18"/>
  <c r="EI228" i="18"/>
  <c r="EI229" i="18"/>
  <c r="EI230" i="18"/>
  <c r="EI231" i="18"/>
  <c r="EI232" i="18"/>
  <c r="EI233" i="18"/>
  <c r="EI234" i="18"/>
  <c r="EI235" i="18"/>
  <c r="EI236" i="18"/>
  <c r="EI237" i="18"/>
  <c r="EI238" i="18"/>
  <c r="EI239" i="18"/>
  <c r="EI240" i="18"/>
  <c r="EI241" i="18"/>
  <c r="EI242" i="18"/>
  <c r="EI243" i="18"/>
  <c r="EI244" i="18"/>
  <c r="EI245" i="18"/>
  <c r="EI246" i="18"/>
  <c r="EI247" i="18"/>
  <c r="EI248" i="18"/>
  <c r="EI249" i="18"/>
  <c r="EI250" i="18"/>
  <c r="EI251" i="18"/>
  <c r="EI252" i="18"/>
  <c r="EI253" i="18"/>
  <c r="EI254" i="18"/>
  <c r="EI255" i="18"/>
  <c r="EI256" i="18"/>
  <c r="EI257" i="18"/>
  <c r="EI258" i="18"/>
  <c r="EI259" i="18"/>
  <c r="EI260" i="18"/>
  <c r="EI261" i="18"/>
  <c r="EI262" i="18"/>
  <c r="EI263" i="18"/>
  <c r="EI264" i="18"/>
  <c r="EI265" i="18"/>
  <c r="EI266" i="18"/>
  <c r="EI267" i="18"/>
  <c r="EI268" i="18"/>
  <c r="EI269" i="18"/>
  <c r="EI270" i="18"/>
  <c r="EI271" i="18"/>
  <c r="EI272" i="18"/>
  <c r="EI273" i="18"/>
  <c r="EI274" i="18"/>
  <c r="EI275" i="18"/>
  <c r="EI276" i="18"/>
  <c r="EI277" i="18"/>
  <c r="EI278" i="18"/>
  <c r="EI279" i="18"/>
  <c r="EI280" i="18"/>
  <c r="EI281" i="18"/>
  <c r="EI282" i="18"/>
  <c r="EI283" i="18"/>
  <c r="EI284" i="18"/>
  <c r="EI285" i="18"/>
  <c r="EI286" i="18"/>
  <c r="EI287" i="18"/>
  <c r="EI288" i="18"/>
  <c r="EI289" i="18"/>
  <c r="EI290" i="18"/>
  <c r="EI291" i="18"/>
  <c r="EI292" i="18"/>
  <c r="EI293" i="18"/>
  <c r="EI294" i="18"/>
  <c r="EI295" i="18"/>
  <c r="EI296" i="18"/>
  <c r="EI297" i="18"/>
  <c r="EI298" i="18"/>
  <c r="EI299" i="18"/>
  <c r="EI300" i="18"/>
  <c r="EI301" i="18"/>
  <c r="EI302" i="18"/>
  <c r="EI303" i="18"/>
  <c r="EI304" i="18"/>
  <c r="EI305" i="18"/>
  <c r="EI306" i="18"/>
  <c r="EI307" i="18"/>
  <c r="EI308" i="18"/>
  <c r="EI309" i="18"/>
  <c r="EG10" i="18"/>
  <c r="EG11" i="18"/>
  <c r="EG12" i="18"/>
  <c r="EG13" i="18"/>
  <c r="EG14" i="18"/>
  <c r="EG15" i="18"/>
  <c r="EG16" i="18"/>
  <c r="EG17" i="18"/>
  <c r="EG18" i="18"/>
  <c r="EG19" i="18"/>
  <c r="EG20" i="18"/>
  <c r="EG21" i="18"/>
  <c r="EG22" i="18"/>
  <c r="EG23" i="18"/>
  <c r="EG24" i="18"/>
  <c r="EG25" i="18"/>
  <c r="EG26" i="18"/>
  <c r="EG27" i="18"/>
  <c r="EG28" i="18"/>
  <c r="EG29" i="18"/>
  <c r="EG30" i="18"/>
  <c r="EG31" i="18"/>
  <c r="EG32" i="18"/>
  <c r="EG33" i="18"/>
  <c r="EG34" i="18"/>
  <c r="EG35" i="18"/>
  <c r="EG36" i="18"/>
  <c r="EG37" i="18"/>
  <c r="EG38" i="18"/>
  <c r="EG39" i="18"/>
  <c r="EG40" i="18"/>
  <c r="EG41" i="18"/>
  <c r="EG42" i="18"/>
  <c r="EG43" i="18"/>
  <c r="EG44" i="18"/>
  <c r="EG45" i="18"/>
  <c r="EG46" i="18"/>
  <c r="EG47" i="18"/>
  <c r="EG48" i="18"/>
  <c r="EG49" i="18"/>
  <c r="EG50" i="18"/>
  <c r="EG51" i="18"/>
  <c r="EG52" i="18"/>
  <c r="EG53" i="18"/>
  <c r="EG54" i="18"/>
  <c r="EG55" i="18"/>
  <c r="EG56" i="18"/>
  <c r="EG57" i="18"/>
  <c r="EG58" i="18"/>
  <c r="EG59" i="18"/>
  <c r="EG60" i="18"/>
  <c r="EG61" i="18"/>
  <c r="EG62" i="18"/>
  <c r="EG63" i="18"/>
  <c r="EG64" i="18"/>
  <c r="EG65" i="18"/>
  <c r="EG66" i="18"/>
  <c r="EG67" i="18"/>
  <c r="EG68" i="18"/>
  <c r="EG69" i="18"/>
  <c r="EG70" i="18"/>
  <c r="EG71" i="18"/>
  <c r="EG72" i="18"/>
  <c r="EG73" i="18"/>
  <c r="EG74" i="18"/>
  <c r="EG75" i="18"/>
  <c r="EG76" i="18"/>
  <c r="EG77" i="18"/>
  <c r="EG78" i="18"/>
  <c r="EG79" i="18"/>
  <c r="EG80" i="18"/>
  <c r="EG81" i="18"/>
  <c r="EG82" i="18"/>
  <c r="EG83" i="18"/>
  <c r="EG84" i="18"/>
  <c r="EG85" i="18"/>
  <c r="EG86" i="18"/>
  <c r="EG87" i="18"/>
  <c r="EG88" i="18"/>
  <c r="EG89" i="18"/>
  <c r="EG90" i="18"/>
  <c r="EG91" i="18"/>
  <c r="EG92" i="18"/>
  <c r="EG93" i="18"/>
  <c r="EG94" i="18"/>
  <c r="EG95" i="18"/>
  <c r="EG96" i="18"/>
  <c r="EG97" i="18"/>
  <c r="EG98" i="18"/>
  <c r="EG99" i="18"/>
  <c r="EG100" i="18"/>
  <c r="EG101" i="18"/>
  <c r="EG102" i="18"/>
  <c r="EG103" i="18"/>
  <c r="EG104" i="18"/>
  <c r="EG105" i="18"/>
  <c r="EG106" i="18"/>
  <c r="EG107" i="18"/>
  <c r="EG108" i="18"/>
  <c r="EG109" i="18"/>
  <c r="EG110" i="18"/>
  <c r="EG111" i="18"/>
  <c r="EG112" i="18"/>
  <c r="EG113" i="18"/>
  <c r="EG114" i="18"/>
  <c r="EG115" i="18"/>
  <c r="EG116" i="18"/>
  <c r="EG117" i="18"/>
  <c r="EG118" i="18"/>
  <c r="EG119" i="18"/>
  <c r="EG120" i="18"/>
  <c r="EG121" i="18"/>
  <c r="EG122" i="18"/>
  <c r="EG123" i="18"/>
  <c r="EG124" i="18"/>
  <c r="EG125" i="18"/>
  <c r="EG126" i="18"/>
  <c r="EG127" i="18"/>
  <c r="EG128" i="18"/>
  <c r="EG129" i="18"/>
  <c r="EG130" i="18"/>
  <c r="EG131" i="18"/>
  <c r="EG132" i="18"/>
  <c r="EG133" i="18"/>
  <c r="EG134" i="18"/>
  <c r="EG135" i="18"/>
  <c r="EG136" i="18"/>
  <c r="EG137" i="18"/>
  <c r="EG138" i="18"/>
  <c r="EG139" i="18"/>
  <c r="EG140" i="18"/>
  <c r="EG141" i="18"/>
  <c r="EG142" i="18"/>
  <c r="EG143" i="18"/>
  <c r="EG144" i="18"/>
  <c r="EG145" i="18"/>
  <c r="EG146" i="18"/>
  <c r="EG147" i="18"/>
  <c r="EG148" i="18"/>
  <c r="EG149" i="18"/>
  <c r="EG150" i="18"/>
  <c r="EG151" i="18"/>
  <c r="EG152" i="18"/>
  <c r="EG153" i="18"/>
  <c r="EG154" i="18"/>
  <c r="EG155" i="18"/>
  <c r="EG156" i="18"/>
  <c r="EG157" i="18"/>
  <c r="EG158" i="18"/>
  <c r="EG159" i="18"/>
  <c r="EG160" i="18"/>
  <c r="EG161" i="18"/>
  <c r="EG162" i="18"/>
  <c r="EG163" i="18"/>
  <c r="EG164" i="18"/>
  <c r="EG165" i="18"/>
  <c r="EG166" i="18"/>
  <c r="EG167" i="18"/>
  <c r="EG168" i="18"/>
  <c r="EG169" i="18"/>
  <c r="EG170" i="18"/>
  <c r="EG171" i="18"/>
  <c r="EG172" i="18"/>
  <c r="EG173" i="18"/>
  <c r="EG174" i="18"/>
  <c r="EG175" i="18"/>
  <c r="EG176" i="18"/>
  <c r="EG177" i="18"/>
  <c r="EG178" i="18"/>
  <c r="EG179" i="18"/>
  <c r="EG180" i="18"/>
  <c r="EG181" i="18"/>
  <c r="EG182" i="18"/>
  <c r="EG183" i="18"/>
  <c r="EG184" i="18"/>
  <c r="EG185" i="18"/>
  <c r="EG186" i="18"/>
  <c r="EG187" i="18"/>
  <c r="EG188" i="18"/>
  <c r="EG189" i="18"/>
  <c r="EG190" i="18"/>
  <c r="EG191" i="18"/>
  <c r="EG192" i="18"/>
  <c r="EG193" i="18"/>
  <c r="EG194" i="18"/>
  <c r="EG195" i="18"/>
  <c r="EG196" i="18"/>
  <c r="EG197" i="18"/>
  <c r="EG198" i="18"/>
  <c r="EG199" i="18"/>
  <c r="EG200" i="18"/>
  <c r="EG201" i="18"/>
  <c r="EG202" i="18"/>
  <c r="EG203" i="18"/>
  <c r="EG204" i="18"/>
  <c r="EG205" i="18"/>
  <c r="EG206" i="18"/>
  <c r="EG207" i="18"/>
  <c r="EG208" i="18"/>
  <c r="EG209" i="18"/>
  <c r="EG210" i="18"/>
  <c r="EG211" i="18"/>
  <c r="EG212" i="18"/>
  <c r="EG213" i="18"/>
  <c r="EG214" i="18"/>
  <c r="EG215" i="18"/>
  <c r="EG216" i="18"/>
  <c r="EG217" i="18"/>
  <c r="EG218" i="18"/>
  <c r="EG219" i="18"/>
  <c r="EG220" i="18"/>
  <c r="EG221" i="18"/>
  <c r="EG222" i="18"/>
  <c r="EG223" i="18"/>
  <c r="EG224" i="18"/>
  <c r="EG225" i="18"/>
  <c r="EG226" i="18"/>
  <c r="EG227" i="18"/>
  <c r="EG228" i="18"/>
  <c r="EG229" i="18"/>
  <c r="EG230" i="18"/>
  <c r="EG231" i="18"/>
  <c r="EG232" i="18"/>
  <c r="EG233" i="18"/>
  <c r="EG234" i="18"/>
  <c r="EG235" i="18"/>
  <c r="EG236" i="18"/>
  <c r="EG237" i="18"/>
  <c r="EG238" i="18"/>
  <c r="EG239" i="18"/>
  <c r="EG240" i="18"/>
  <c r="EG241" i="18"/>
  <c r="EG242" i="18"/>
  <c r="EG243" i="18"/>
  <c r="EG244" i="18"/>
  <c r="EG245" i="18"/>
  <c r="EG246" i="18"/>
  <c r="EG247" i="18"/>
  <c r="EG248" i="18"/>
  <c r="EG249" i="18"/>
  <c r="EG250" i="18"/>
  <c r="EG251" i="18"/>
  <c r="EG252" i="18"/>
  <c r="EG253" i="18"/>
  <c r="EG254" i="18"/>
  <c r="EG255" i="18"/>
  <c r="EG256" i="18"/>
  <c r="EG257" i="18"/>
  <c r="EG258" i="18"/>
  <c r="EG259" i="18"/>
  <c r="EG260" i="18"/>
  <c r="EG261" i="18"/>
  <c r="EG262" i="18"/>
  <c r="EG263" i="18"/>
  <c r="EG264" i="18"/>
  <c r="EG265" i="18"/>
  <c r="EG266" i="18"/>
  <c r="EG267" i="18"/>
  <c r="EG268" i="18"/>
  <c r="EG269" i="18"/>
  <c r="EG270" i="18"/>
  <c r="EG271" i="18"/>
  <c r="EG272" i="18"/>
  <c r="EG273" i="18"/>
  <c r="EG274" i="18"/>
  <c r="EG275" i="18"/>
  <c r="EG276" i="18"/>
  <c r="EG277" i="18"/>
  <c r="EG278" i="18"/>
  <c r="EG279" i="18"/>
  <c r="EG280" i="18"/>
  <c r="EG281" i="18"/>
  <c r="EG282" i="18"/>
  <c r="EG283" i="18"/>
  <c r="EG284" i="18"/>
  <c r="EG285" i="18"/>
  <c r="EG286" i="18"/>
  <c r="EG287" i="18"/>
  <c r="EG288" i="18"/>
  <c r="EG289" i="18"/>
  <c r="EG290" i="18"/>
  <c r="EG291" i="18"/>
  <c r="EG292" i="18"/>
  <c r="EG293" i="18"/>
  <c r="EG294" i="18"/>
  <c r="EG295" i="18"/>
  <c r="EG296" i="18"/>
  <c r="EG297" i="18"/>
  <c r="EG298" i="18"/>
  <c r="EG299" i="18"/>
  <c r="EG300" i="18"/>
  <c r="EG301" i="18"/>
  <c r="EG302" i="18"/>
  <c r="EG303" i="18"/>
  <c r="EG304" i="18"/>
  <c r="EG305" i="18"/>
  <c r="EG306" i="18"/>
  <c r="EG307" i="18"/>
  <c r="EG308" i="18"/>
  <c r="EG309" i="18"/>
  <c r="EF10" i="18"/>
  <c r="EF11" i="18"/>
  <c r="EF12" i="18"/>
  <c r="EF13" i="18"/>
  <c r="EF14" i="18"/>
  <c r="EF15" i="18"/>
  <c r="EF16" i="18"/>
  <c r="EF17" i="18"/>
  <c r="EF18" i="18"/>
  <c r="EF19" i="18"/>
  <c r="EF20" i="18"/>
  <c r="EF21" i="18"/>
  <c r="EF22" i="18"/>
  <c r="EF23" i="18"/>
  <c r="EF24" i="18"/>
  <c r="EF25" i="18"/>
  <c r="EF26" i="18"/>
  <c r="EF27" i="18"/>
  <c r="EF28" i="18"/>
  <c r="EF29" i="18"/>
  <c r="EF30" i="18"/>
  <c r="EF31" i="18"/>
  <c r="EF32" i="18"/>
  <c r="EF33" i="18"/>
  <c r="EF34" i="18"/>
  <c r="EF35" i="18"/>
  <c r="EF36" i="18"/>
  <c r="EF37" i="18"/>
  <c r="EF38" i="18"/>
  <c r="EF39" i="18"/>
  <c r="EF40" i="18"/>
  <c r="EF41" i="18"/>
  <c r="EF42" i="18"/>
  <c r="EF43" i="18"/>
  <c r="EF44" i="18"/>
  <c r="EF45" i="18"/>
  <c r="EF46" i="18"/>
  <c r="EF47" i="18"/>
  <c r="EF48" i="18"/>
  <c r="EF49" i="18"/>
  <c r="EF50" i="18"/>
  <c r="EF51" i="18"/>
  <c r="EF52" i="18"/>
  <c r="EF53" i="18"/>
  <c r="EF54" i="18"/>
  <c r="EF55" i="18"/>
  <c r="EF56" i="18"/>
  <c r="EF57" i="18"/>
  <c r="EF58" i="18"/>
  <c r="EF59" i="18"/>
  <c r="EF60" i="18"/>
  <c r="EF61" i="18"/>
  <c r="EF62" i="18"/>
  <c r="EF63" i="18"/>
  <c r="EF64" i="18"/>
  <c r="EF65" i="18"/>
  <c r="EF66" i="18"/>
  <c r="EF67" i="18"/>
  <c r="EF68" i="18"/>
  <c r="EF69" i="18"/>
  <c r="EF70" i="18"/>
  <c r="EF71" i="18"/>
  <c r="EF72" i="18"/>
  <c r="EF73" i="18"/>
  <c r="EF74" i="18"/>
  <c r="EF75" i="18"/>
  <c r="EF76" i="18"/>
  <c r="EF77" i="18"/>
  <c r="EF78" i="18"/>
  <c r="EF79" i="18"/>
  <c r="EF80" i="18"/>
  <c r="EF81" i="18"/>
  <c r="EF82" i="18"/>
  <c r="EF83" i="18"/>
  <c r="EF84" i="18"/>
  <c r="EF85" i="18"/>
  <c r="EF86" i="18"/>
  <c r="EF87" i="18"/>
  <c r="EF88" i="18"/>
  <c r="EF89" i="18"/>
  <c r="EF90" i="18"/>
  <c r="EF91" i="18"/>
  <c r="EF92" i="18"/>
  <c r="EF93" i="18"/>
  <c r="EF94" i="18"/>
  <c r="EF95" i="18"/>
  <c r="EF96" i="18"/>
  <c r="EF97" i="18"/>
  <c r="EF98" i="18"/>
  <c r="EF99" i="18"/>
  <c r="EF100" i="18"/>
  <c r="EF101" i="18"/>
  <c r="EF102" i="18"/>
  <c r="EF103" i="18"/>
  <c r="EF104" i="18"/>
  <c r="EF105" i="18"/>
  <c r="EF106" i="18"/>
  <c r="EF107" i="18"/>
  <c r="EF108" i="18"/>
  <c r="EF109" i="18"/>
  <c r="EF110" i="18"/>
  <c r="EF111" i="18"/>
  <c r="EF112" i="18"/>
  <c r="EF113" i="18"/>
  <c r="EF114" i="18"/>
  <c r="EF115" i="18"/>
  <c r="EF116" i="18"/>
  <c r="EF117" i="18"/>
  <c r="EF118" i="18"/>
  <c r="EF119" i="18"/>
  <c r="EF120" i="18"/>
  <c r="EF121" i="18"/>
  <c r="EF122" i="18"/>
  <c r="EF123" i="18"/>
  <c r="EF124" i="18"/>
  <c r="EF125" i="18"/>
  <c r="EF126" i="18"/>
  <c r="EF127" i="18"/>
  <c r="EF128" i="18"/>
  <c r="EF129" i="18"/>
  <c r="EF130" i="18"/>
  <c r="EF131" i="18"/>
  <c r="EF132" i="18"/>
  <c r="EF133" i="18"/>
  <c r="EF134" i="18"/>
  <c r="EF135" i="18"/>
  <c r="EF136" i="18"/>
  <c r="EF137" i="18"/>
  <c r="EF138" i="18"/>
  <c r="EF139" i="18"/>
  <c r="EF140" i="18"/>
  <c r="EF141" i="18"/>
  <c r="EF142" i="18"/>
  <c r="EF143" i="18"/>
  <c r="EF144" i="18"/>
  <c r="EF145" i="18"/>
  <c r="EF146" i="18"/>
  <c r="EF147" i="18"/>
  <c r="EF148" i="18"/>
  <c r="EF149" i="18"/>
  <c r="EF150" i="18"/>
  <c r="EF151" i="18"/>
  <c r="EF152" i="18"/>
  <c r="EF153" i="18"/>
  <c r="EF154" i="18"/>
  <c r="EF155" i="18"/>
  <c r="EF156" i="18"/>
  <c r="EF157" i="18"/>
  <c r="EF158" i="18"/>
  <c r="EF159" i="18"/>
  <c r="EF160" i="18"/>
  <c r="EF161" i="18"/>
  <c r="EF162" i="18"/>
  <c r="EF163" i="18"/>
  <c r="EF164" i="18"/>
  <c r="EF165" i="18"/>
  <c r="EF166" i="18"/>
  <c r="EF167" i="18"/>
  <c r="EF168" i="18"/>
  <c r="EF169" i="18"/>
  <c r="EF170" i="18"/>
  <c r="EF171" i="18"/>
  <c r="EF172" i="18"/>
  <c r="EF173" i="18"/>
  <c r="EF174" i="18"/>
  <c r="EF175" i="18"/>
  <c r="EF176" i="18"/>
  <c r="EF177" i="18"/>
  <c r="EF178" i="18"/>
  <c r="EF179" i="18"/>
  <c r="EF180" i="18"/>
  <c r="EF181" i="18"/>
  <c r="EF182" i="18"/>
  <c r="EF183" i="18"/>
  <c r="EF184" i="18"/>
  <c r="EF185" i="18"/>
  <c r="EF186" i="18"/>
  <c r="EF187" i="18"/>
  <c r="EF188" i="18"/>
  <c r="EF189" i="18"/>
  <c r="EF190" i="18"/>
  <c r="EF191" i="18"/>
  <c r="EF192" i="18"/>
  <c r="EF193" i="18"/>
  <c r="EF194" i="18"/>
  <c r="EF195" i="18"/>
  <c r="EF196" i="18"/>
  <c r="EF197" i="18"/>
  <c r="EF198" i="18"/>
  <c r="EF199" i="18"/>
  <c r="EF200" i="18"/>
  <c r="EF201" i="18"/>
  <c r="EF202" i="18"/>
  <c r="EF203" i="18"/>
  <c r="EF204" i="18"/>
  <c r="EF205" i="18"/>
  <c r="EF206" i="18"/>
  <c r="EF207" i="18"/>
  <c r="EF208" i="18"/>
  <c r="EF209" i="18"/>
  <c r="EF210" i="18"/>
  <c r="EF211" i="18"/>
  <c r="EF212" i="18"/>
  <c r="EF213" i="18"/>
  <c r="EF214" i="18"/>
  <c r="EF215" i="18"/>
  <c r="EF216" i="18"/>
  <c r="EF217" i="18"/>
  <c r="EF218" i="18"/>
  <c r="EF219" i="18"/>
  <c r="EF220" i="18"/>
  <c r="EF221" i="18"/>
  <c r="EF222" i="18"/>
  <c r="EF223" i="18"/>
  <c r="EF224" i="18"/>
  <c r="EF225" i="18"/>
  <c r="EF226" i="18"/>
  <c r="EF227" i="18"/>
  <c r="EF228" i="18"/>
  <c r="EF229" i="18"/>
  <c r="EF230" i="18"/>
  <c r="EF231" i="18"/>
  <c r="EF232" i="18"/>
  <c r="EF233" i="18"/>
  <c r="EF234" i="18"/>
  <c r="EF235" i="18"/>
  <c r="EF236" i="18"/>
  <c r="EF237" i="18"/>
  <c r="EF238" i="18"/>
  <c r="EF239" i="18"/>
  <c r="EF240" i="18"/>
  <c r="EF241" i="18"/>
  <c r="EF242" i="18"/>
  <c r="EF243" i="18"/>
  <c r="EF244" i="18"/>
  <c r="EF245" i="18"/>
  <c r="EF246" i="18"/>
  <c r="EF247" i="18"/>
  <c r="EF248" i="18"/>
  <c r="EF249" i="18"/>
  <c r="EF250" i="18"/>
  <c r="EF251" i="18"/>
  <c r="EF252" i="18"/>
  <c r="EF253" i="18"/>
  <c r="EF254" i="18"/>
  <c r="EF255" i="18"/>
  <c r="EF256" i="18"/>
  <c r="EF257" i="18"/>
  <c r="EF258" i="18"/>
  <c r="EF259" i="18"/>
  <c r="EF260" i="18"/>
  <c r="EF261" i="18"/>
  <c r="EF262" i="18"/>
  <c r="EF263" i="18"/>
  <c r="EF264" i="18"/>
  <c r="EF265" i="18"/>
  <c r="EF266" i="18"/>
  <c r="EF267" i="18"/>
  <c r="EF268" i="18"/>
  <c r="EF269" i="18"/>
  <c r="EF270" i="18"/>
  <c r="EF271" i="18"/>
  <c r="EF272" i="18"/>
  <c r="EF273" i="18"/>
  <c r="EF274" i="18"/>
  <c r="EF275" i="18"/>
  <c r="EF276" i="18"/>
  <c r="EF277" i="18"/>
  <c r="EF278" i="18"/>
  <c r="EF279" i="18"/>
  <c r="EF280" i="18"/>
  <c r="EF281" i="18"/>
  <c r="EF282" i="18"/>
  <c r="EF283" i="18"/>
  <c r="EF284" i="18"/>
  <c r="EF285" i="18"/>
  <c r="EF286" i="18"/>
  <c r="EF287" i="18"/>
  <c r="EF288" i="18"/>
  <c r="EF289" i="18"/>
  <c r="EF290" i="18"/>
  <c r="EF291" i="18"/>
  <c r="EF292" i="18"/>
  <c r="EF293" i="18"/>
  <c r="EF294" i="18"/>
  <c r="EF295" i="18"/>
  <c r="EF296" i="18"/>
  <c r="EF297" i="18"/>
  <c r="EF298" i="18"/>
  <c r="EF299" i="18"/>
  <c r="EF300" i="18"/>
  <c r="EF301" i="18"/>
  <c r="EF302" i="18"/>
  <c r="EF303" i="18"/>
  <c r="EF304" i="18"/>
  <c r="EF305" i="18"/>
  <c r="EF306" i="18"/>
  <c r="EF307" i="18"/>
  <c r="EF308" i="18"/>
  <c r="EF309" i="18"/>
  <c r="ED309" i="18"/>
  <c r="ED10" i="18"/>
  <c r="ED11" i="18"/>
  <c r="ED12" i="18"/>
  <c r="ED13" i="18"/>
  <c r="ED14" i="18"/>
  <c r="ED15" i="18"/>
  <c r="ED16" i="18"/>
  <c r="ED17" i="18"/>
  <c r="ED18" i="18"/>
  <c r="ED19" i="18"/>
  <c r="ED20" i="18"/>
  <c r="ED21" i="18"/>
  <c r="ED22" i="18"/>
  <c r="ED23" i="18"/>
  <c r="ED24" i="18"/>
  <c r="ED25" i="18"/>
  <c r="ED26" i="18"/>
  <c r="ED27" i="18"/>
  <c r="ED28" i="18"/>
  <c r="ED29" i="18"/>
  <c r="ED30" i="18"/>
  <c r="ED31" i="18"/>
  <c r="ED32" i="18"/>
  <c r="ED33" i="18"/>
  <c r="ED34" i="18"/>
  <c r="ED35" i="18"/>
  <c r="ED36" i="18"/>
  <c r="ED37" i="18"/>
  <c r="ED38" i="18"/>
  <c r="ED39" i="18"/>
  <c r="ED40" i="18"/>
  <c r="ED41" i="18"/>
  <c r="ED42" i="18"/>
  <c r="ED43" i="18"/>
  <c r="ED44" i="18"/>
  <c r="ED45" i="18"/>
  <c r="ED46" i="18"/>
  <c r="ED47" i="18"/>
  <c r="ED48" i="18"/>
  <c r="ED49" i="18"/>
  <c r="ED50" i="18"/>
  <c r="ED51" i="18"/>
  <c r="ED52" i="18"/>
  <c r="ED53" i="18"/>
  <c r="ED54" i="18"/>
  <c r="ED55" i="18"/>
  <c r="ED56" i="18"/>
  <c r="ED57" i="18"/>
  <c r="ED58" i="18"/>
  <c r="ED59" i="18"/>
  <c r="ED60" i="18"/>
  <c r="ED61" i="18"/>
  <c r="ED62" i="18"/>
  <c r="ED63" i="18"/>
  <c r="ED64" i="18"/>
  <c r="ED65" i="18"/>
  <c r="ED66" i="18"/>
  <c r="ED67" i="18"/>
  <c r="ED68" i="18"/>
  <c r="ED69" i="18"/>
  <c r="ED70" i="18"/>
  <c r="ED71" i="18"/>
  <c r="ED72" i="18"/>
  <c r="ED73" i="18"/>
  <c r="ED74" i="18"/>
  <c r="ED75" i="18"/>
  <c r="ED76" i="18"/>
  <c r="ED77" i="18"/>
  <c r="ED78" i="18"/>
  <c r="ED79" i="18"/>
  <c r="ED80" i="18"/>
  <c r="ED81" i="18"/>
  <c r="ED82" i="18"/>
  <c r="ED83" i="18"/>
  <c r="ED84" i="18"/>
  <c r="ED85" i="18"/>
  <c r="ED86" i="18"/>
  <c r="ED87" i="18"/>
  <c r="ED88" i="18"/>
  <c r="ED89" i="18"/>
  <c r="ED90" i="18"/>
  <c r="ED91" i="18"/>
  <c r="ED92" i="18"/>
  <c r="ED93" i="18"/>
  <c r="ED94" i="18"/>
  <c r="ED95" i="18"/>
  <c r="ED96" i="18"/>
  <c r="ED97" i="18"/>
  <c r="ED98" i="18"/>
  <c r="ED99" i="18"/>
  <c r="ED100" i="18"/>
  <c r="ED101" i="18"/>
  <c r="ED102" i="18"/>
  <c r="ED103" i="18"/>
  <c r="ED104" i="18"/>
  <c r="ED105" i="18"/>
  <c r="ED106" i="18"/>
  <c r="ED107" i="18"/>
  <c r="ED108" i="18"/>
  <c r="ED109" i="18"/>
  <c r="ED110" i="18"/>
  <c r="ED111" i="18"/>
  <c r="ED112" i="18"/>
  <c r="ED113" i="18"/>
  <c r="ED114" i="18"/>
  <c r="ED115" i="18"/>
  <c r="ED116" i="18"/>
  <c r="ED117" i="18"/>
  <c r="ED118" i="18"/>
  <c r="ED119" i="18"/>
  <c r="ED120" i="18"/>
  <c r="ED121" i="18"/>
  <c r="ED122" i="18"/>
  <c r="ED123" i="18"/>
  <c r="ED124" i="18"/>
  <c r="ED125" i="18"/>
  <c r="ED126" i="18"/>
  <c r="ED127" i="18"/>
  <c r="ED128" i="18"/>
  <c r="ED129" i="18"/>
  <c r="ED130" i="18"/>
  <c r="ED131" i="18"/>
  <c r="ED132" i="18"/>
  <c r="ED133" i="18"/>
  <c r="ED134" i="18"/>
  <c r="ED135" i="18"/>
  <c r="ED136" i="18"/>
  <c r="ED137" i="18"/>
  <c r="ED138" i="18"/>
  <c r="ED139" i="18"/>
  <c r="ED140" i="18"/>
  <c r="ED141" i="18"/>
  <c r="ED142" i="18"/>
  <c r="ED143" i="18"/>
  <c r="ED144" i="18"/>
  <c r="ED145" i="18"/>
  <c r="ED146" i="18"/>
  <c r="ED147" i="18"/>
  <c r="ED148" i="18"/>
  <c r="ED149" i="18"/>
  <c r="ED150" i="18"/>
  <c r="ED151" i="18"/>
  <c r="ED152" i="18"/>
  <c r="ED153" i="18"/>
  <c r="ED154" i="18"/>
  <c r="ED155" i="18"/>
  <c r="ED156" i="18"/>
  <c r="ED157" i="18"/>
  <c r="ED158" i="18"/>
  <c r="ED159" i="18"/>
  <c r="ED160" i="18"/>
  <c r="ED161" i="18"/>
  <c r="ED162" i="18"/>
  <c r="ED163" i="18"/>
  <c r="ED164" i="18"/>
  <c r="ED165" i="18"/>
  <c r="ED166" i="18"/>
  <c r="ED167" i="18"/>
  <c r="ED168" i="18"/>
  <c r="ED169" i="18"/>
  <c r="ED170" i="18"/>
  <c r="ED171" i="18"/>
  <c r="ED172" i="18"/>
  <c r="ED173" i="18"/>
  <c r="ED174" i="18"/>
  <c r="ED175" i="18"/>
  <c r="ED176" i="18"/>
  <c r="ED177" i="18"/>
  <c r="ED178" i="18"/>
  <c r="ED179" i="18"/>
  <c r="ED180" i="18"/>
  <c r="ED181" i="18"/>
  <c r="ED182" i="18"/>
  <c r="ED183" i="18"/>
  <c r="ED184" i="18"/>
  <c r="ED185" i="18"/>
  <c r="ED186" i="18"/>
  <c r="ED187" i="18"/>
  <c r="ED188" i="18"/>
  <c r="ED189" i="18"/>
  <c r="ED190" i="18"/>
  <c r="ED191" i="18"/>
  <c r="ED192" i="18"/>
  <c r="ED193" i="18"/>
  <c r="ED194" i="18"/>
  <c r="ED195" i="18"/>
  <c r="ED196" i="18"/>
  <c r="ED197" i="18"/>
  <c r="ED198" i="18"/>
  <c r="ED199" i="18"/>
  <c r="ED200" i="18"/>
  <c r="ED201" i="18"/>
  <c r="ED202" i="18"/>
  <c r="ED203" i="18"/>
  <c r="ED204" i="18"/>
  <c r="ED205" i="18"/>
  <c r="ED206" i="18"/>
  <c r="ED207" i="18"/>
  <c r="ED208" i="18"/>
  <c r="ED209" i="18"/>
  <c r="ED210" i="18"/>
  <c r="ED211" i="18"/>
  <c r="ED212" i="18"/>
  <c r="ED213" i="18"/>
  <c r="ED214" i="18"/>
  <c r="ED215" i="18"/>
  <c r="ED216" i="18"/>
  <c r="ED217" i="18"/>
  <c r="ED218" i="18"/>
  <c r="ED219" i="18"/>
  <c r="ED220" i="18"/>
  <c r="ED221" i="18"/>
  <c r="ED222" i="18"/>
  <c r="ED223" i="18"/>
  <c r="ED224" i="18"/>
  <c r="ED225" i="18"/>
  <c r="ED226" i="18"/>
  <c r="ED227" i="18"/>
  <c r="ED228" i="18"/>
  <c r="ED229" i="18"/>
  <c r="ED230" i="18"/>
  <c r="ED231" i="18"/>
  <c r="ED232" i="18"/>
  <c r="ED233" i="18"/>
  <c r="ED234" i="18"/>
  <c r="ED235" i="18"/>
  <c r="ED236" i="18"/>
  <c r="ED237" i="18"/>
  <c r="ED238" i="18"/>
  <c r="ED239" i="18"/>
  <c r="ED240" i="18"/>
  <c r="ED241" i="18"/>
  <c r="ED242" i="18"/>
  <c r="ED243" i="18"/>
  <c r="ED244" i="18"/>
  <c r="ED245" i="18"/>
  <c r="ED246" i="18"/>
  <c r="ED247" i="18"/>
  <c r="ED248" i="18"/>
  <c r="ED249" i="18"/>
  <c r="ED250" i="18"/>
  <c r="ED251" i="18"/>
  <c r="ED252" i="18"/>
  <c r="ED253" i="18"/>
  <c r="ED254" i="18"/>
  <c r="ED255" i="18"/>
  <c r="ED256" i="18"/>
  <c r="ED257" i="18"/>
  <c r="ED258" i="18"/>
  <c r="ED259" i="18"/>
  <c r="ED260" i="18"/>
  <c r="ED261" i="18"/>
  <c r="ED262" i="18"/>
  <c r="ED263" i="18"/>
  <c r="ED264" i="18"/>
  <c r="ED265" i="18"/>
  <c r="ED266" i="18"/>
  <c r="ED267" i="18"/>
  <c r="ED268" i="18"/>
  <c r="ED269" i="18"/>
  <c r="ED270" i="18"/>
  <c r="ED271" i="18"/>
  <c r="ED272" i="18"/>
  <c r="ED273" i="18"/>
  <c r="ED274" i="18"/>
  <c r="ED275" i="18"/>
  <c r="ED276" i="18"/>
  <c r="ED277" i="18"/>
  <c r="ED278" i="18"/>
  <c r="ED279" i="18"/>
  <c r="ED280" i="18"/>
  <c r="ED281" i="18"/>
  <c r="ED282" i="18"/>
  <c r="ED283" i="18"/>
  <c r="ED284" i="18"/>
  <c r="ED285" i="18"/>
  <c r="ED286" i="18"/>
  <c r="ED287" i="18"/>
  <c r="ED288" i="18"/>
  <c r="ED289" i="18"/>
  <c r="ED290" i="18"/>
  <c r="ED291" i="18"/>
  <c r="ED292" i="18"/>
  <c r="ED293" i="18"/>
  <c r="ED294" i="18"/>
  <c r="ED295" i="18"/>
  <c r="ED296" i="18"/>
  <c r="ED297" i="18"/>
  <c r="ED298" i="18"/>
  <c r="ED299" i="18"/>
  <c r="ED300" i="18"/>
  <c r="ED301" i="18"/>
  <c r="ED302" i="18"/>
  <c r="ED303" i="18"/>
  <c r="ED304" i="18"/>
  <c r="ED305" i="18"/>
  <c r="ED306" i="18"/>
  <c r="ED307" i="18"/>
  <c r="ED308" i="18"/>
  <c r="EC10" i="18"/>
  <c r="EC11" i="18"/>
  <c r="EC12" i="18"/>
  <c r="EC13" i="18"/>
  <c r="EC14" i="18"/>
  <c r="EC15" i="18"/>
  <c r="EC16" i="18"/>
  <c r="EC17" i="18"/>
  <c r="EC18" i="18"/>
  <c r="EC19" i="18"/>
  <c r="EC20" i="18"/>
  <c r="EC21" i="18"/>
  <c r="EC22" i="18"/>
  <c r="EC23" i="18"/>
  <c r="EC24" i="18"/>
  <c r="EC25" i="18"/>
  <c r="EC26" i="18"/>
  <c r="EC27" i="18"/>
  <c r="EC28" i="18"/>
  <c r="EC29" i="18"/>
  <c r="EC30" i="18"/>
  <c r="EC31" i="18"/>
  <c r="EC32" i="18"/>
  <c r="EC33" i="18"/>
  <c r="EC34" i="18"/>
  <c r="EC35" i="18"/>
  <c r="EC36" i="18"/>
  <c r="EC37" i="18"/>
  <c r="EC38" i="18"/>
  <c r="EC39" i="18"/>
  <c r="EC40" i="18"/>
  <c r="EC41" i="18"/>
  <c r="EC42" i="18"/>
  <c r="EC43" i="18"/>
  <c r="EC44" i="18"/>
  <c r="EC45" i="18"/>
  <c r="EC46" i="18"/>
  <c r="EC47" i="18"/>
  <c r="EC48" i="18"/>
  <c r="EC49" i="18"/>
  <c r="EC50" i="18"/>
  <c r="EC51" i="18"/>
  <c r="EC52" i="18"/>
  <c r="EC53" i="18"/>
  <c r="EC54" i="18"/>
  <c r="EC55" i="18"/>
  <c r="EC56" i="18"/>
  <c r="EC57" i="18"/>
  <c r="EC58" i="18"/>
  <c r="EC59" i="18"/>
  <c r="EC60" i="18"/>
  <c r="EC61" i="18"/>
  <c r="EC62" i="18"/>
  <c r="EC63" i="18"/>
  <c r="EC64" i="18"/>
  <c r="EC65" i="18"/>
  <c r="EC66" i="18"/>
  <c r="EC67" i="18"/>
  <c r="EC68" i="18"/>
  <c r="EC69" i="18"/>
  <c r="EC70" i="18"/>
  <c r="EC71" i="18"/>
  <c r="EC72" i="18"/>
  <c r="EC73" i="18"/>
  <c r="EC74" i="18"/>
  <c r="EC75" i="18"/>
  <c r="EC76" i="18"/>
  <c r="EC77" i="18"/>
  <c r="EC78" i="18"/>
  <c r="EC79" i="18"/>
  <c r="EC80" i="18"/>
  <c r="EC81" i="18"/>
  <c r="EC82" i="18"/>
  <c r="EC83" i="18"/>
  <c r="EC84" i="18"/>
  <c r="EC85" i="18"/>
  <c r="EC86" i="18"/>
  <c r="EC87" i="18"/>
  <c r="EC88" i="18"/>
  <c r="EC89" i="18"/>
  <c r="EC90" i="18"/>
  <c r="EC91" i="18"/>
  <c r="EC92" i="18"/>
  <c r="EC93" i="18"/>
  <c r="EC94" i="18"/>
  <c r="EC95" i="18"/>
  <c r="EC96" i="18"/>
  <c r="EC97" i="18"/>
  <c r="EC98" i="18"/>
  <c r="EC99" i="18"/>
  <c r="EC100" i="18"/>
  <c r="EC101" i="18"/>
  <c r="EC102" i="18"/>
  <c r="EC103" i="18"/>
  <c r="EC104" i="18"/>
  <c r="EC105" i="18"/>
  <c r="EC106" i="18"/>
  <c r="EC107" i="18"/>
  <c r="EC108" i="18"/>
  <c r="EC109" i="18"/>
  <c r="EC110" i="18"/>
  <c r="EC111" i="18"/>
  <c r="EC112" i="18"/>
  <c r="EC113" i="18"/>
  <c r="EC114" i="18"/>
  <c r="EC115" i="18"/>
  <c r="EC116" i="18"/>
  <c r="EC117" i="18"/>
  <c r="EC118" i="18"/>
  <c r="EC119" i="18"/>
  <c r="EC120" i="18"/>
  <c r="EC121" i="18"/>
  <c r="EC122" i="18"/>
  <c r="EC123" i="18"/>
  <c r="EC124" i="18"/>
  <c r="EC125" i="18"/>
  <c r="EC126" i="18"/>
  <c r="EC127" i="18"/>
  <c r="EC128" i="18"/>
  <c r="EC129" i="18"/>
  <c r="EC130" i="18"/>
  <c r="EC131" i="18"/>
  <c r="EC132" i="18"/>
  <c r="EC133" i="18"/>
  <c r="EC134" i="18"/>
  <c r="EC135" i="18"/>
  <c r="EC136" i="18"/>
  <c r="EC137" i="18"/>
  <c r="EC138" i="18"/>
  <c r="EC139" i="18"/>
  <c r="EC140" i="18"/>
  <c r="EC141" i="18"/>
  <c r="EC142" i="18"/>
  <c r="EC143" i="18"/>
  <c r="EC144" i="18"/>
  <c r="EC145" i="18"/>
  <c r="EC146" i="18"/>
  <c r="EC147" i="18"/>
  <c r="EC148" i="18"/>
  <c r="EC149" i="18"/>
  <c r="EC150" i="18"/>
  <c r="EC151" i="18"/>
  <c r="EC152" i="18"/>
  <c r="EC153" i="18"/>
  <c r="EC154" i="18"/>
  <c r="EC155" i="18"/>
  <c r="EC156" i="18"/>
  <c r="EC157" i="18"/>
  <c r="EC158" i="18"/>
  <c r="EC159" i="18"/>
  <c r="EC160" i="18"/>
  <c r="EC161" i="18"/>
  <c r="EC162" i="18"/>
  <c r="EC163" i="18"/>
  <c r="EC164" i="18"/>
  <c r="EC165" i="18"/>
  <c r="EC166" i="18"/>
  <c r="EC167" i="18"/>
  <c r="EC168" i="18"/>
  <c r="EC169" i="18"/>
  <c r="EC170" i="18"/>
  <c r="EC171" i="18"/>
  <c r="EC172" i="18"/>
  <c r="EC173" i="18"/>
  <c r="EC174" i="18"/>
  <c r="EC175" i="18"/>
  <c r="EC176" i="18"/>
  <c r="EC177" i="18"/>
  <c r="EC178" i="18"/>
  <c r="EC179" i="18"/>
  <c r="EC180" i="18"/>
  <c r="EC181" i="18"/>
  <c r="EC182" i="18"/>
  <c r="EC183" i="18"/>
  <c r="EC184" i="18"/>
  <c r="EC185" i="18"/>
  <c r="EC186" i="18"/>
  <c r="EC187" i="18"/>
  <c r="EC188" i="18"/>
  <c r="EC189" i="18"/>
  <c r="EC190" i="18"/>
  <c r="EC191" i="18"/>
  <c r="EC192" i="18"/>
  <c r="EC193" i="18"/>
  <c r="EC194" i="18"/>
  <c r="EC195" i="18"/>
  <c r="EC196" i="18"/>
  <c r="EC197" i="18"/>
  <c r="EC198" i="18"/>
  <c r="EC199" i="18"/>
  <c r="EC200" i="18"/>
  <c r="EC201" i="18"/>
  <c r="EC202" i="18"/>
  <c r="EC203" i="18"/>
  <c r="EC204" i="18"/>
  <c r="EC205" i="18"/>
  <c r="EC206" i="18"/>
  <c r="EC207" i="18"/>
  <c r="EC208" i="18"/>
  <c r="EC209" i="18"/>
  <c r="EC210" i="18"/>
  <c r="EC211" i="18"/>
  <c r="EC212" i="18"/>
  <c r="EC213" i="18"/>
  <c r="EC214" i="18"/>
  <c r="EC215" i="18"/>
  <c r="EC216" i="18"/>
  <c r="EC217" i="18"/>
  <c r="EC218" i="18"/>
  <c r="EC219" i="18"/>
  <c r="EC220" i="18"/>
  <c r="EC221" i="18"/>
  <c r="EC222" i="18"/>
  <c r="EC223" i="18"/>
  <c r="EC224" i="18"/>
  <c r="EC225" i="18"/>
  <c r="EC226" i="18"/>
  <c r="EC227" i="18"/>
  <c r="EC228" i="18"/>
  <c r="EC229" i="18"/>
  <c r="EC230" i="18"/>
  <c r="EC231" i="18"/>
  <c r="EC232" i="18"/>
  <c r="EC233" i="18"/>
  <c r="EC234" i="18"/>
  <c r="EC235" i="18"/>
  <c r="EC236" i="18"/>
  <c r="EC237" i="18"/>
  <c r="EC238" i="18"/>
  <c r="EC239" i="18"/>
  <c r="EC240" i="18"/>
  <c r="EC241" i="18"/>
  <c r="EC242" i="18"/>
  <c r="EC243" i="18"/>
  <c r="EC244" i="18"/>
  <c r="EC245" i="18"/>
  <c r="EC246" i="18"/>
  <c r="EC247" i="18"/>
  <c r="EC248" i="18"/>
  <c r="EC249" i="18"/>
  <c r="EC250" i="18"/>
  <c r="EC251" i="18"/>
  <c r="EC252" i="18"/>
  <c r="EC253" i="18"/>
  <c r="EC254" i="18"/>
  <c r="EC255" i="18"/>
  <c r="EC256" i="18"/>
  <c r="EC257" i="18"/>
  <c r="EC258" i="18"/>
  <c r="EC259" i="18"/>
  <c r="EC260" i="18"/>
  <c r="EC261" i="18"/>
  <c r="EC262" i="18"/>
  <c r="EC263" i="18"/>
  <c r="EC264" i="18"/>
  <c r="EC265" i="18"/>
  <c r="EC266" i="18"/>
  <c r="EC267" i="18"/>
  <c r="EC268" i="18"/>
  <c r="EC269" i="18"/>
  <c r="EC270" i="18"/>
  <c r="EC271" i="18"/>
  <c r="EC272" i="18"/>
  <c r="EC273" i="18"/>
  <c r="EC274" i="18"/>
  <c r="EC275" i="18"/>
  <c r="EC276" i="18"/>
  <c r="EC277" i="18"/>
  <c r="EC278" i="18"/>
  <c r="EC279" i="18"/>
  <c r="EC280" i="18"/>
  <c r="EC281" i="18"/>
  <c r="EC282" i="18"/>
  <c r="EC283" i="18"/>
  <c r="EC284" i="18"/>
  <c r="EC285" i="18"/>
  <c r="EC286" i="18"/>
  <c r="EC287" i="18"/>
  <c r="EC288" i="18"/>
  <c r="EC289" i="18"/>
  <c r="EC290" i="18"/>
  <c r="EC291" i="18"/>
  <c r="EC292" i="18"/>
  <c r="EC293" i="18"/>
  <c r="EC294" i="18"/>
  <c r="EC295" i="18"/>
  <c r="EC296" i="18"/>
  <c r="EC297" i="18"/>
  <c r="EC298" i="18"/>
  <c r="EC299" i="18"/>
  <c r="EC300" i="18"/>
  <c r="EC301" i="18"/>
  <c r="EC302" i="18"/>
  <c r="EC303" i="18"/>
  <c r="EC304" i="18"/>
  <c r="EC305" i="18"/>
  <c r="EC306" i="18"/>
  <c r="EC307" i="18"/>
  <c r="EC308" i="18"/>
  <c r="EC309" i="18"/>
  <c r="EA10" i="18"/>
  <c r="EA11" i="18"/>
  <c r="EA12" i="18"/>
  <c r="EA13" i="18"/>
  <c r="EA14" i="18"/>
  <c r="EA15" i="18"/>
  <c r="EA16" i="18"/>
  <c r="EA17" i="18"/>
  <c r="EA18" i="18"/>
  <c r="EA19" i="18"/>
  <c r="EA20" i="18"/>
  <c r="EA21" i="18"/>
  <c r="EA22" i="18"/>
  <c r="EA23" i="18"/>
  <c r="EA24" i="18"/>
  <c r="EA25" i="18"/>
  <c r="EA26" i="18"/>
  <c r="EA27" i="18"/>
  <c r="EA28" i="18"/>
  <c r="EA29" i="18"/>
  <c r="EA30" i="18"/>
  <c r="EA31" i="18"/>
  <c r="EA32" i="18"/>
  <c r="EA33" i="18"/>
  <c r="EA34" i="18"/>
  <c r="EA35" i="18"/>
  <c r="EA36" i="18"/>
  <c r="EA37" i="18"/>
  <c r="EA38" i="18"/>
  <c r="EA39" i="18"/>
  <c r="EA40" i="18"/>
  <c r="EA41" i="18"/>
  <c r="EA42" i="18"/>
  <c r="EA43" i="18"/>
  <c r="EA44" i="18"/>
  <c r="EA45" i="18"/>
  <c r="EA46" i="18"/>
  <c r="EA47" i="18"/>
  <c r="EA48" i="18"/>
  <c r="EA49" i="18"/>
  <c r="EA50" i="18"/>
  <c r="EA51" i="18"/>
  <c r="EA52" i="18"/>
  <c r="EA53" i="18"/>
  <c r="EA54" i="18"/>
  <c r="EA55" i="18"/>
  <c r="EA56" i="18"/>
  <c r="EA57" i="18"/>
  <c r="EA58" i="18"/>
  <c r="EA59" i="18"/>
  <c r="EA60" i="18"/>
  <c r="EA61" i="18"/>
  <c r="EA62" i="18"/>
  <c r="EA63" i="18"/>
  <c r="EA64" i="18"/>
  <c r="EA65" i="18"/>
  <c r="EA66" i="18"/>
  <c r="EA67" i="18"/>
  <c r="EA68" i="18"/>
  <c r="EA69" i="18"/>
  <c r="EA70" i="18"/>
  <c r="EA71" i="18"/>
  <c r="EA72" i="18"/>
  <c r="EA73" i="18"/>
  <c r="EA74" i="18"/>
  <c r="EA75" i="18"/>
  <c r="EA76" i="18"/>
  <c r="EA77" i="18"/>
  <c r="EA78" i="18"/>
  <c r="EA79" i="18"/>
  <c r="EA80" i="18"/>
  <c r="EA81" i="18"/>
  <c r="EA82" i="18"/>
  <c r="EA83" i="18"/>
  <c r="EA84" i="18"/>
  <c r="EA85" i="18"/>
  <c r="EA86" i="18"/>
  <c r="EA87" i="18"/>
  <c r="EA88" i="18"/>
  <c r="EA89" i="18"/>
  <c r="EA90" i="18"/>
  <c r="EA91" i="18"/>
  <c r="EA92" i="18"/>
  <c r="EA93" i="18"/>
  <c r="EA94" i="18"/>
  <c r="EA95" i="18"/>
  <c r="EA96" i="18"/>
  <c r="EA97" i="18"/>
  <c r="EA98" i="18"/>
  <c r="EA99" i="18"/>
  <c r="EA100" i="18"/>
  <c r="EA101" i="18"/>
  <c r="EA102" i="18"/>
  <c r="EA103" i="18"/>
  <c r="EA104" i="18"/>
  <c r="EA105" i="18"/>
  <c r="EA106" i="18"/>
  <c r="EA107" i="18"/>
  <c r="EA108" i="18"/>
  <c r="EA109" i="18"/>
  <c r="EA110" i="18"/>
  <c r="EA111" i="18"/>
  <c r="EA112" i="18"/>
  <c r="EA113" i="18"/>
  <c r="EA114" i="18"/>
  <c r="EA115" i="18"/>
  <c r="EA116" i="18"/>
  <c r="EA117" i="18"/>
  <c r="EA118" i="18"/>
  <c r="EA119" i="18"/>
  <c r="EA120" i="18"/>
  <c r="EA121" i="18"/>
  <c r="EA122" i="18"/>
  <c r="EA123" i="18"/>
  <c r="EA124" i="18"/>
  <c r="EA125" i="18"/>
  <c r="EA126" i="18"/>
  <c r="EA127" i="18"/>
  <c r="EA128" i="18"/>
  <c r="EA129" i="18"/>
  <c r="EA130" i="18"/>
  <c r="EA131" i="18"/>
  <c r="EA132" i="18"/>
  <c r="EA133" i="18"/>
  <c r="EA134" i="18"/>
  <c r="EA135" i="18"/>
  <c r="EA136" i="18"/>
  <c r="EA137" i="18"/>
  <c r="EA138" i="18"/>
  <c r="EA139" i="18"/>
  <c r="EA140" i="18"/>
  <c r="EA141" i="18"/>
  <c r="EA142" i="18"/>
  <c r="EA143" i="18"/>
  <c r="EA144" i="18"/>
  <c r="EA145" i="18"/>
  <c r="EA146" i="18"/>
  <c r="EA147" i="18"/>
  <c r="EA148" i="18"/>
  <c r="EA149" i="18"/>
  <c r="EA150" i="18"/>
  <c r="EA151" i="18"/>
  <c r="EA152" i="18"/>
  <c r="EA153" i="18"/>
  <c r="EA154" i="18"/>
  <c r="EA155" i="18"/>
  <c r="EA156" i="18"/>
  <c r="EA157" i="18"/>
  <c r="EA158" i="18"/>
  <c r="EA159" i="18"/>
  <c r="EA160" i="18"/>
  <c r="EA161" i="18"/>
  <c r="EA162" i="18"/>
  <c r="EA163" i="18"/>
  <c r="EA164" i="18"/>
  <c r="EA165" i="18"/>
  <c r="EA166" i="18"/>
  <c r="EA167" i="18"/>
  <c r="EA168" i="18"/>
  <c r="EA169" i="18"/>
  <c r="EA170" i="18"/>
  <c r="EA171" i="18"/>
  <c r="EA172" i="18"/>
  <c r="EA173" i="18"/>
  <c r="EA174" i="18"/>
  <c r="EA175" i="18"/>
  <c r="EA176" i="18"/>
  <c r="EA177" i="18"/>
  <c r="EA178" i="18"/>
  <c r="EA179" i="18"/>
  <c r="EA180" i="18"/>
  <c r="EA181" i="18"/>
  <c r="EA182" i="18"/>
  <c r="EA183" i="18"/>
  <c r="EA184" i="18"/>
  <c r="EA185" i="18"/>
  <c r="EA186" i="18"/>
  <c r="EA187" i="18"/>
  <c r="EA188" i="18"/>
  <c r="EA189" i="18"/>
  <c r="EA190" i="18"/>
  <c r="EA191" i="18"/>
  <c r="EA192" i="18"/>
  <c r="EA193" i="18"/>
  <c r="EA194" i="18"/>
  <c r="EA195" i="18"/>
  <c r="EA196" i="18"/>
  <c r="EA197" i="18"/>
  <c r="EA198" i="18"/>
  <c r="EA199" i="18"/>
  <c r="EA200" i="18"/>
  <c r="EA201" i="18"/>
  <c r="EA202" i="18"/>
  <c r="EA203" i="18"/>
  <c r="EA204" i="18"/>
  <c r="EA205" i="18"/>
  <c r="EA206" i="18"/>
  <c r="EA207" i="18"/>
  <c r="EA208" i="18"/>
  <c r="EA209" i="18"/>
  <c r="EA210" i="18"/>
  <c r="EA211" i="18"/>
  <c r="EA212" i="18"/>
  <c r="EA213" i="18"/>
  <c r="EA214" i="18"/>
  <c r="EA215" i="18"/>
  <c r="EA216" i="18"/>
  <c r="EA217" i="18"/>
  <c r="EA218" i="18"/>
  <c r="EA219" i="18"/>
  <c r="EA220" i="18"/>
  <c r="EA221" i="18"/>
  <c r="EA222" i="18"/>
  <c r="EA223" i="18"/>
  <c r="EA224" i="18"/>
  <c r="EA225" i="18"/>
  <c r="EA226" i="18"/>
  <c r="EA227" i="18"/>
  <c r="EA228" i="18"/>
  <c r="EA229" i="18"/>
  <c r="EA230" i="18"/>
  <c r="EA231" i="18"/>
  <c r="EA232" i="18"/>
  <c r="EA233" i="18"/>
  <c r="EA234" i="18"/>
  <c r="EA235" i="18"/>
  <c r="EA236" i="18"/>
  <c r="EA237" i="18"/>
  <c r="EA238" i="18"/>
  <c r="EA239" i="18"/>
  <c r="EA240" i="18"/>
  <c r="EA241" i="18"/>
  <c r="EA242" i="18"/>
  <c r="EA243" i="18"/>
  <c r="EA244" i="18"/>
  <c r="EA245" i="18"/>
  <c r="EA246" i="18"/>
  <c r="EA247" i="18"/>
  <c r="EA248" i="18"/>
  <c r="EA249" i="18"/>
  <c r="EA250" i="18"/>
  <c r="EA251" i="18"/>
  <c r="EA252" i="18"/>
  <c r="EA253" i="18"/>
  <c r="EA254" i="18"/>
  <c r="EA255" i="18"/>
  <c r="EA256" i="18"/>
  <c r="EA257" i="18"/>
  <c r="EA258" i="18"/>
  <c r="EA259" i="18"/>
  <c r="EA260" i="18"/>
  <c r="EA261" i="18"/>
  <c r="EA262" i="18"/>
  <c r="EA263" i="18"/>
  <c r="EA264" i="18"/>
  <c r="EA265" i="18"/>
  <c r="EA266" i="18"/>
  <c r="EA267" i="18"/>
  <c r="EA268" i="18"/>
  <c r="EA269" i="18"/>
  <c r="EA270" i="18"/>
  <c r="EA271" i="18"/>
  <c r="EA272" i="18"/>
  <c r="EA273" i="18"/>
  <c r="EA274" i="18"/>
  <c r="EA275" i="18"/>
  <c r="EA276" i="18"/>
  <c r="EA277" i="18"/>
  <c r="EA278" i="18"/>
  <c r="EA279" i="18"/>
  <c r="EA280" i="18"/>
  <c r="EA281" i="18"/>
  <c r="EA282" i="18"/>
  <c r="EA283" i="18"/>
  <c r="EA284" i="18"/>
  <c r="EA285" i="18"/>
  <c r="EA286" i="18"/>
  <c r="EA287" i="18"/>
  <c r="EA288" i="18"/>
  <c r="EA289" i="18"/>
  <c r="EA290" i="18"/>
  <c r="EA291" i="18"/>
  <c r="EA292" i="18"/>
  <c r="EA293" i="18"/>
  <c r="EA294" i="18"/>
  <c r="EA295" i="18"/>
  <c r="EA296" i="18"/>
  <c r="EA297" i="18"/>
  <c r="EA298" i="18"/>
  <c r="EA299" i="18"/>
  <c r="EA300" i="18"/>
  <c r="EA301" i="18"/>
  <c r="EA302" i="18"/>
  <c r="EA303" i="18"/>
  <c r="EA304" i="18"/>
  <c r="EA305" i="18"/>
  <c r="EA306" i="18"/>
  <c r="EA307" i="18"/>
  <c r="EA308" i="18"/>
  <c r="EA309" i="18"/>
  <c r="DZ10" i="18"/>
  <c r="DZ11" i="18"/>
  <c r="DZ12" i="18"/>
  <c r="DZ13" i="18"/>
  <c r="DZ14" i="18"/>
  <c r="DZ15" i="18"/>
  <c r="DZ16" i="18"/>
  <c r="DZ17" i="18"/>
  <c r="DZ18" i="18"/>
  <c r="DZ19" i="18"/>
  <c r="DZ20" i="18"/>
  <c r="DZ21" i="18"/>
  <c r="DZ22" i="18"/>
  <c r="DZ23" i="18"/>
  <c r="DZ24" i="18"/>
  <c r="DZ25" i="18"/>
  <c r="DZ26" i="18"/>
  <c r="DZ27" i="18"/>
  <c r="DZ28" i="18"/>
  <c r="DZ29" i="18"/>
  <c r="DZ30" i="18"/>
  <c r="DZ31" i="18"/>
  <c r="DZ32" i="18"/>
  <c r="DZ33" i="18"/>
  <c r="DZ34" i="18"/>
  <c r="DZ35" i="18"/>
  <c r="DZ36" i="18"/>
  <c r="DZ37" i="18"/>
  <c r="DZ38" i="18"/>
  <c r="DZ39" i="18"/>
  <c r="DZ40" i="18"/>
  <c r="DZ41" i="18"/>
  <c r="DZ42" i="18"/>
  <c r="DZ43" i="18"/>
  <c r="DZ44" i="18"/>
  <c r="DZ45" i="18"/>
  <c r="DZ46" i="18"/>
  <c r="DZ47" i="18"/>
  <c r="DZ48" i="18"/>
  <c r="DZ49" i="18"/>
  <c r="DZ50" i="18"/>
  <c r="DZ51" i="18"/>
  <c r="DZ52" i="18"/>
  <c r="DZ53" i="18"/>
  <c r="DZ54" i="18"/>
  <c r="DZ55" i="18"/>
  <c r="DZ56" i="18"/>
  <c r="DZ57" i="18"/>
  <c r="DZ58" i="18"/>
  <c r="DZ59" i="18"/>
  <c r="DZ60" i="18"/>
  <c r="DZ61" i="18"/>
  <c r="DZ62" i="18"/>
  <c r="DZ63" i="18"/>
  <c r="DZ64" i="18"/>
  <c r="DZ65" i="18"/>
  <c r="DZ66" i="18"/>
  <c r="DZ67" i="18"/>
  <c r="DZ68" i="18"/>
  <c r="DZ69" i="18"/>
  <c r="DZ70" i="18"/>
  <c r="DZ71" i="18"/>
  <c r="DZ72" i="18"/>
  <c r="DZ73" i="18"/>
  <c r="DZ74" i="18"/>
  <c r="DZ75" i="18"/>
  <c r="DZ76" i="18"/>
  <c r="DZ77" i="18"/>
  <c r="DZ78" i="18"/>
  <c r="DZ79" i="18"/>
  <c r="DZ80" i="18"/>
  <c r="DZ81" i="18"/>
  <c r="DZ82" i="18"/>
  <c r="DZ83" i="18"/>
  <c r="DZ84" i="18"/>
  <c r="DZ85" i="18"/>
  <c r="DZ86" i="18"/>
  <c r="DZ87" i="18"/>
  <c r="DZ88" i="18"/>
  <c r="DZ89" i="18"/>
  <c r="DZ90" i="18"/>
  <c r="DZ91" i="18"/>
  <c r="DZ92" i="18"/>
  <c r="DZ93" i="18"/>
  <c r="DZ94" i="18"/>
  <c r="DZ95" i="18"/>
  <c r="DZ96" i="18"/>
  <c r="DZ97" i="18"/>
  <c r="DZ98" i="18"/>
  <c r="DZ99" i="18"/>
  <c r="DZ100" i="18"/>
  <c r="DZ101" i="18"/>
  <c r="DZ102" i="18"/>
  <c r="DZ103" i="18"/>
  <c r="DZ104" i="18"/>
  <c r="DZ105" i="18"/>
  <c r="DZ106" i="18"/>
  <c r="DZ107" i="18"/>
  <c r="DZ108" i="18"/>
  <c r="DZ109" i="18"/>
  <c r="DZ110" i="18"/>
  <c r="DZ111" i="18"/>
  <c r="DZ112" i="18"/>
  <c r="DZ113" i="18"/>
  <c r="DZ114" i="18"/>
  <c r="DZ115" i="18"/>
  <c r="DZ116" i="18"/>
  <c r="DZ117" i="18"/>
  <c r="DZ118" i="18"/>
  <c r="DZ119" i="18"/>
  <c r="DZ120" i="18"/>
  <c r="DZ121" i="18"/>
  <c r="DZ122" i="18"/>
  <c r="DZ123" i="18"/>
  <c r="DZ124" i="18"/>
  <c r="DZ125" i="18"/>
  <c r="DZ126" i="18"/>
  <c r="DZ127" i="18"/>
  <c r="DZ128" i="18"/>
  <c r="DZ129" i="18"/>
  <c r="DZ130" i="18"/>
  <c r="DZ131" i="18"/>
  <c r="DZ132" i="18"/>
  <c r="DZ133" i="18"/>
  <c r="DZ134" i="18"/>
  <c r="DZ135" i="18"/>
  <c r="DZ136" i="18"/>
  <c r="DZ137" i="18"/>
  <c r="DZ138" i="18"/>
  <c r="DZ139" i="18"/>
  <c r="DZ140" i="18"/>
  <c r="DZ141" i="18"/>
  <c r="DZ142" i="18"/>
  <c r="DZ143" i="18"/>
  <c r="DZ144" i="18"/>
  <c r="DZ145" i="18"/>
  <c r="DZ146" i="18"/>
  <c r="DZ147" i="18"/>
  <c r="DZ148" i="18"/>
  <c r="DZ149" i="18"/>
  <c r="DZ150" i="18"/>
  <c r="DZ151" i="18"/>
  <c r="DZ152" i="18"/>
  <c r="DZ153" i="18"/>
  <c r="DZ154" i="18"/>
  <c r="DZ155" i="18"/>
  <c r="DZ156" i="18"/>
  <c r="DZ157" i="18"/>
  <c r="DZ158" i="18"/>
  <c r="DZ159" i="18"/>
  <c r="DZ160" i="18"/>
  <c r="DZ161" i="18"/>
  <c r="DZ162" i="18"/>
  <c r="DZ163" i="18"/>
  <c r="DZ164" i="18"/>
  <c r="DZ165" i="18"/>
  <c r="DZ166" i="18"/>
  <c r="DZ167" i="18"/>
  <c r="DZ168" i="18"/>
  <c r="DZ169" i="18"/>
  <c r="DZ170" i="18"/>
  <c r="DZ171" i="18"/>
  <c r="DZ172" i="18"/>
  <c r="DZ173" i="18"/>
  <c r="DZ174" i="18"/>
  <c r="DZ175" i="18"/>
  <c r="DZ176" i="18"/>
  <c r="DZ177" i="18"/>
  <c r="DZ178" i="18"/>
  <c r="DZ179" i="18"/>
  <c r="DZ180" i="18"/>
  <c r="DZ181" i="18"/>
  <c r="DZ182" i="18"/>
  <c r="DZ183" i="18"/>
  <c r="DZ184" i="18"/>
  <c r="DZ185" i="18"/>
  <c r="DZ186" i="18"/>
  <c r="DZ187" i="18"/>
  <c r="DZ188" i="18"/>
  <c r="DZ189" i="18"/>
  <c r="DZ190" i="18"/>
  <c r="DZ191" i="18"/>
  <c r="DZ192" i="18"/>
  <c r="DZ193" i="18"/>
  <c r="DZ194" i="18"/>
  <c r="DZ195" i="18"/>
  <c r="DZ196" i="18"/>
  <c r="DZ197" i="18"/>
  <c r="DZ198" i="18"/>
  <c r="DZ199" i="18"/>
  <c r="DZ200" i="18"/>
  <c r="DZ201" i="18"/>
  <c r="DZ202" i="18"/>
  <c r="DZ203" i="18"/>
  <c r="DZ204" i="18"/>
  <c r="DZ205" i="18"/>
  <c r="DZ206" i="18"/>
  <c r="DZ207" i="18"/>
  <c r="DZ208" i="18"/>
  <c r="DZ209" i="18"/>
  <c r="DZ210" i="18"/>
  <c r="DZ211" i="18"/>
  <c r="DZ212" i="18"/>
  <c r="DZ213" i="18"/>
  <c r="DZ214" i="18"/>
  <c r="DZ215" i="18"/>
  <c r="DZ216" i="18"/>
  <c r="DZ217" i="18"/>
  <c r="DZ218" i="18"/>
  <c r="DZ219" i="18"/>
  <c r="DZ220" i="18"/>
  <c r="DZ221" i="18"/>
  <c r="DZ222" i="18"/>
  <c r="DZ223" i="18"/>
  <c r="DZ224" i="18"/>
  <c r="DZ225" i="18"/>
  <c r="DZ226" i="18"/>
  <c r="DZ227" i="18"/>
  <c r="DZ228" i="18"/>
  <c r="DZ229" i="18"/>
  <c r="DZ230" i="18"/>
  <c r="DZ231" i="18"/>
  <c r="DZ232" i="18"/>
  <c r="DZ233" i="18"/>
  <c r="DZ234" i="18"/>
  <c r="DZ235" i="18"/>
  <c r="DZ236" i="18"/>
  <c r="DZ237" i="18"/>
  <c r="DZ238" i="18"/>
  <c r="DZ239" i="18"/>
  <c r="DZ240" i="18"/>
  <c r="DZ241" i="18"/>
  <c r="DZ242" i="18"/>
  <c r="DZ243" i="18"/>
  <c r="DZ244" i="18"/>
  <c r="DZ245" i="18"/>
  <c r="DZ246" i="18"/>
  <c r="DZ247" i="18"/>
  <c r="DZ248" i="18"/>
  <c r="DZ249" i="18"/>
  <c r="DZ250" i="18"/>
  <c r="DZ251" i="18"/>
  <c r="DZ252" i="18"/>
  <c r="DZ253" i="18"/>
  <c r="DZ254" i="18"/>
  <c r="DZ255" i="18"/>
  <c r="DZ256" i="18"/>
  <c r="DZ257" i="18"/>
  <c r="DZ258" i="18"/>
  <c r="DZ259" i="18"/>
  <c r="DZ260" i="18"/>
  <c r="DZ261" i="18"/>
  <c r="DZ262" i="18"/>
  <c r="DZ263" i="18"/>
  <c r="DZ264" i="18"/>
  <c r="DZ265" i="18"/>
  <c r="DZ266" i="18"/>
  <c r="DZ267" i="18"/>
  <c r="DZ268" i="18"/>
  <c r="DZ269" i="18"/>
  <c r="DZ270" i="18"/>
  <c r="DZ271" i="18"/>
  <c r="DZ272" i="18"/>
  <c r="DZ273" i="18"/>
  <c r="DZ274" i="18"/>
  <c r="DZ275" i="18"/>
  <c r="DZ276" i="18"/>
  <c r="DZ277" i="18"/>
  <c r="DZ278" i="18"/>
  <c r="DZ279" i="18"/>
  <c r="DZ280" i="18"/>
  <c r="DZ281" i="18"/>
  <c r="DZ282" i="18"/>
  <c r="DZ283" i="18"/>
  <c r="DZ284" i="18"/>
  <c r="DZ285" i="18"/>
  <c r="DZ286" i="18"/>
  <c r="DZ287" i="18"/>
  <c r="DZ288" i="18"/>
  <c r="DZ289" i="18"/>
  <c r="DZ290" i="18"/>
  <c r="DZ291" i="18"/>
  <c r="DZ292" i="18"/>
  <c r="DZ293" i="18"/>
  <c r="DZ294" i="18"/>
  <c r="DZ295" i="18"/>
  <c r="DZ296" i="18"/>
  <c r="DZ297" i="18"/>
  <c r="DZ298" i="18"/>
  <c r="DZ299" i="18"/>
  <c r="DZ300" i="18"/>
  <c r="DZ301" i="18"/>
  <c r="DZ302" i="18"/>
  <c r="DZ303" i="18"/>
  <c r="DZ304" i="18"/>
  <c r="DZ305" i="18"/>
  <c r="DZ306" i="18"/>
  <c r="DZ307" i="18"/>
  <c r="DZ308" i="18"/>
  <c r="DZ309" i="18"/>
  <c r="DX10" i="18"/>
  <c r="DX11" i="18"/>
  <c r="DX12" i="18"/>
  <c r="DX13" i="18"/>
  <c r="DX14" i="18"/>
  <c r="DX15" i="18"/>
  <c r="DX16" i="18"/>
  <c r="DX17" i="18"/>
  <c r="DX18" i="18"/>
  <c r="DX19" i="18"/>
  <c r="DX20" i="18"/>
  <c r="DX21" i="18"/>
  <c r="DX22" i="18"/>
  <c r="DX23" i="18"/>
  <c r="DX24" i="18"/>
  <c r="DX25" i="18"/>
  <c r="DX26" i="18"/>
  <c r="DX27" i="18"/>
  <c r="DX28" i="18"/>
  <c r="DX29" i="18"/>
  <c r="DX30" i="18"/>
  <c r="DX31" i="18"/>
  <c r="DX32" i="18"/>
  <c r="DX33" i="18"/>
  <c r="DX34" i="18"/>
  <c r="DX35" i="18"/>
  <c r="DX36" i="18"/>
  <c r="DX37" i="18"/>
  <c r="DX38" i="18"/>
  <c r="DX39" i="18"/>
  <c r="DX40" i="18"/>
  <c r="DX41" i="18"/>
  <c r="DX42" i="18"/>
  <c r="DX43" i="18"/>
  <c r="DX44" i="18"/>
  <c r="DX45" i="18"/>
  <c r="DX46" i="18"/>
  <c r="DX47" i="18"/>
  <c r="DX48" i="18"/>
  <c r="DX49" i="18"/>
  <c r="DX50" i="18"/>
  <c r="DX51" i="18"/>
  <c r="DX52" i="18"/>
  <c r="DX53" i="18"/>
  <c r="DX54" i="18"/>
  <c r="DX55" i="18"/>
  <c r="DX56" i="18"/>
  <c r="DX57" i="18"/>
  <c r="DX58" i="18"/>
  <c r="DX59" i="18"/>
  <c r="DX60" i="18"/>
  <c r="DX61" i="18"/>
  <c r="DX62" i="18"/>
  <c r="DX63" i="18"/>
  <c r="DX64" i="18"/>
  <c r="DX65" i="18"/>
  <c r="DX66" i="18"/>
  <c r="DX67" i="18"/>
  <c r="DX68" i="18"/>
  <c r="DX69" i="18"/>
  <c r="DX70" i="18"/>
  <c r="DX71" i="18"/>
  <c r="DX72" i="18"/>
  <c r="DX73" i="18"/>
  <c r="DX74" i="18"/>
  <c r="DX75" i="18"/>
  <c r="DX76" i="18"/>
  <c r="DX77" i="18"/>
  <c r="DX78" i="18"/>
  <c r="DX79" i="18"/>
  <c r="DX80" i="18"/>
  <c r="DX81" i="18"/>
  <c r="DX82" i="18"/>
  <c r="DX83" i="18"/>
  <c r="DX84" i="18"/>
  <c r="DX85" i="18"/>
  <c r="DX86" i="18"/>
  <c r="DX87" i="18"/>
  <c r="DX88" i="18"/>
  <c r="DX89" i="18"/>
  <c r="DX90" i="18"/>
  <c r="DX91" i="18"/>
  <c r="DX92" i="18"/>
  <c r="DX93" i="18"/>
  <c r="DX94" i="18"/>
  <c r="DX95" i="18"/>
  <c r="DX96" i="18"/>
  <c r="DX97" i="18"/>
  <c r="DX98" i="18"/>
  <c r="DX99" i="18"/>
  <c r="DX100" i="18"/>
  <c r="DX101" i="18"/>
  <c r="DX102" i="18"/>
  <c r="DX103" i="18"/>
  <c r="DX104" i="18"/>
  <c r="DX105" i="18"/>
  <c r="DX106" i="18"/>
  <c r="DX107" i="18"/>
  <c r="DX108" i="18"/>
  <c r="DX109" i="18"/>
  <c r="DX110" i="18"/>
  <c r="DX111" i="18"/>
  <c r="DX112" i="18"/>
  <c r="DX113" i="18"/>
  <c r="DX114" i="18"/>
  <c r="DX115" i="18"/>
  <c r="DX116" i="18"/>
  <c r="DX117" i="18"/>
  <c r="DX118" i="18"/>
  <c r="DX119" i="18"/>
  <c r="DX120" i="18"/>
  <c r="DX121" i="18"/>
  <c r="DX122" i="18"/>
  <c r="DX123" i="18"/>
  <c r="DX124" i="18"/>
  <c r="DX125" i="18"/>
  <c r="DX126" i="18"/>
  <c r="DX127" i="18"/>
  <c r="DX128" i="18"/>
  <c r="DX129" i="18"/>
  <c r="DX130" i="18"/>
  <c r="DX131" i="18"/>
  <c r="DX132" i="18"/>
  <c r="DX133" i="18"/>
  <c r="DX134" i="18"/>
  <c r="DX135" i="18"/>
  <c r="DX136" i="18"/>
  <c r="DX137" i="18"/>
  <c r="DX138" i="18"/>
  <c r="DX139" i="18"/>
  <c r="DX140" i="18"/>
  <c r="DX141" i="18"/>
  <c r="DX142" i="18"/>
  <c r="DX143" i="18"/>
  <c r="DX144" i="18"/>
  <c r="DX145" i="18"/>
  <c r="DX146" i="18"/>
  <c r="DX147" i="18"/>
  <c r="DX148" i="18"/>
  <c r="DX149" i="18"/>
  <c r="DX150" i="18"/>
  <c r="DX151" i="18"/>
  <c r="DX152" i="18"/>
  <c r="DX153" i="18"/>
  <c r="DX154" i="18"/>
  <c r="DX155" i="18"/>
  <c r="DX156" i="18"/>
  <c r="DX157" i="18"/>
  <c r="DX158" i="18"/>
  <c r="DX159" i="18"/>
  <c r="DX160" i="18"/>
  <c r="DX161" i="18"/>
  <c r="DX162" i="18"/>
  <c r="DX163" i="18"/>
  <c r="DX164" i="18"/>
  <c r="DX165" i="18"/>
  <c r="DX166" i="18"/>
  <c r="DX167" i="18"/>
  <c r="DX168" i="18"/>
  <c r="DX169" i="18"/>
  <c r="DX170" i="18"/>
  <c r="DX171" i="18"/>
  <c r="DX172" i="18"/>
  <c r="DX173" i="18"/>
  <c r="DX174" i="18"/>
  <c r="DX175" i="18"/>
  <c r="DX176" i="18"/>
  <c r="DX177" i="18"/>
  <c r="DX178" i="18"/>
  <c r="DX179" i="18"/>
  <c r="DX180" i="18"/>
  <c r="DX181" i="18"/>
  <c r="DX182" i="18"/>
  <c r="DX183" i="18"/>
  <c r="DX184" i="18"/>
  <c r="DX185" i="18"/>
  <c r="DX186" i="18"/>
  <c r="DX187" i="18"/>
  <c r="DX188" i="18"/>
  <c r="DX189" i="18"/>
  <c r="DX190" i="18"/>
  <c r="DX191" i="18"/>
  <c r="DX192" i="18"/>
  <c r="DX193" i="18"/>
  <c r="DX194" i="18"/>
  <c r="DX195" i="18"/>
  <c r="DX196" i="18"/>
  <c r="DX197" i="18"/>
  <c r="DX198" i="18"/>
  <c r="DX199" i="18"/>
  <c r="DX200" i="18"/>
  <c r="DX201" i="18"/>
  <c r="DX202" i="18"/>
  <c r="DX203" i="18"/>
  <c r="DX204" i="18"/>
  <c r="DX205" i="18"/>
  <c r="DX206" i="18"/>
  <c r="DX207" i="18"/>
  <c r="DX208" i="18"/>
  <c r="DX209" i="18"/>
  <c r="DX210" i="18"/>
  <c r="DX211" i="18"/>
  <c r="DX212" i="18"/>
  <c r="DX213" i="18"/>
  <c r="DX214" i="18"/>
  <c r="DX215" i="18"/>
  <c r="DX216" i="18"/>
  <c r="DX217" i="18"/>
  <c r="DX218" i="18"/>
  <c r="DX219" i="18"/>
  <c r="DX220" i="18"/>
  <c r="DX221" i="18"/>
  <c r="DX222" i="18"/>
  <c r="DX223" i="18"/>
  <c r="DX224" i="18"/>
  <c r="DX225" i="18"/>
  <c r="DX226" i="18"/>
  <c r="DX227" i="18"/>
  <c r="DX228" i="18"/>
  <c r="DX229" i="18"/>
  <c r="DX230" i="18"/>
  <c r="DX231" i="18"/>
  <c r="DX232" i="18"/>
  <c r="DX233" i="18"/>
  <c r="DX234" i="18"/>
  <c r="DX235" i="18"/>
  <c r="DX236" i="18"/>
  <c r="DX237" i="18"/>
  <c r="DX238" i="18"/>
  <c r="DX239" i="18"/>
  <c r="DX240" i="18"/>
  <c r="DX241" i="18"/>
  <c r="DX242" i="18"/>
  <c r="DX243" i="18"/>
  <c r="DX244" i="18"/>
  <c r="DX245" i="18"/>
  <c r="DX246" i="18"/>
  <c r="DX247" i="18"/>
  <c r="DX248" i="18"/>
  <c r="DX249" i="18"/>
  <c r="DX250" i="18"/>
  <c r="DX251" i="18"/>
  <c r="DX252" i="18"/>
  <c r="DX253" i="18"/>
  <c r="DX254" i="18"/>
  <c r="DX255" i="18"/>
  <c r="DX256" i="18"/>
  <c r="DX257" i="18"/>
  <c r="DX258" i="18"/>
  <c r="DX259" i="18"/>
  <c r="DX260" i="18"/>
  <c r="DX261" i="18"/>
  <c r="DX262" i="18"/>
  <c r="DX263" i="18"/>
  <c r="DX264" i="18"/>
  <c r="DX265" i="18"/>
  <c r="DX266" i="18"/>
  <c r="DX267" i="18"/>
  <c r="DX268" i="18"/>
  <c r="DX269" i="18"/>
  <c r="DX270" i="18"/>
  <c r="DX271" i="18"/>
  <c r="DX272" i="18"/>
  <c r="DX273" i="18"/>
  <c r="DX274" i="18"/>
  <c r="DX275" i="18"/>
  <c r="DX276" i="18"/>
  <c r="DX277" i="18"/>
  <c r="DX278" i="18"/>
  <c r="DX279" i="18"/>
  <c r="DX280" i="18"/>
  <c r="DX281" i="18"/>
  <c r="DX282" i="18"/>
  <c r="DX283" i="18"/>
  <c r="DX284" i="18"/>
  <c r="DX285" i="18"/>
  <c r="DX286" i="18"/>
  <c r="DX287" i="18"/>
  <c r="DX288" i="18"/>
  <c r="DX289" i="18"/>
  <c r="DX290" i="18"/>
  <c r="DX291" i="18"/>
  <c r="DX292" i="18"/>
  <c r="DX293" i="18"/>
  <c r="DX294" i="18"/>
  <c r="DX295" i="18"/>
  <c r="DX296" i="18"/>
  <c r="DX297" i="18"/>
  <c r="DX298" i="18"/>
  <c r="DX299" i="18"/>
  <c r="DX300" i="18"/>
  <c r="DX301" i="18"/>
  <c r="DX302" i="18"/>
  <c r="DX303" i="18"/>
  <c r="DX304" i="18"/>
  <c r="DX305" i="18"/>
  <c r="DX306" i="18"/>
  <c r="DX307" i="18"/>
  <c r="DX308" i="18"/>
  <c r="DX309" i="18"/>
  <c r="DW10" i="18"/>
  <c r="DW11" i="18"/>
  <c r="DW12" i="18"/>
  <c r="DW13" i="18"/>
  <c r="DW14" i="18"/>
  <c r="DW15" i="18"/>
  <c r="DW16" i="18"/>
  <c r="DW17" i="18"/>
  <c r="DW18" i="18"/>
  <c r="DW19" i="18"/>
  <c r="DW20" i="18"/>
  <c r="DW21" i="18"/>
  <c r="DW22" i="18"/>
  <c r="DW23" i="18"/>
  <c r="DW24" i="18"/>
  <c r="DW25" i="18"/>
  <c r="DW26" i="18"/>
  <c r="DW27" i="18"/>
  <c r="DW28" i="18"/>
  <c r="DW29" i="18"/>
  <c r="DW30" i="18"/>
  <c r="DW31" i="18"/>
  <c r="DW32" i="18"/>
  <c r="DW33" i="18"/>
  <c r="DW34" i="18"/>
  <c r="DW35" i="18"/>
  <c r="DW36" i="18"/>
  <c r="DW37" i="18"/>
  <c r="DW38" i="18"/>
  <c r="DW39" i="18"/>
  <c r="DW40" i="18"/>
  <c r="DW41" i="18"/>
  <c r="DW42" i="18"/>
  <c r="DW43" i="18"/>
  <c r="DW44" i="18"/>
  <c r="DW45" i="18"/>
  <c r="DW46" i="18"/>
  <c r="DW47" i="18"/>
  <c r="DW48" i="18"/>
  <c r="DW49" i="18"/>
  <c r="DW50" i="18"/>
  <c r="DW51" i="18"/>
  <c r="DW52" i="18"/>
  <c r="DW53" i="18"/>
  <c r="DW54" i="18"/>
  <c r="DW55" i="18"/>
  <c r="DW56" i="18"/>
  <c r="DW57" i="18"/>
  <c r="DW58" i="18"/>
  <c r="DW59" i="18"/>
  <c r="DW60" i="18"/>
  <c r="DW61" i="18"/>
  <c r="DW62" i="18"/>
  <c r="DW63" i="18"/>
  <c r="DW64" i="18"/>
  <c r="DW65" i="18"/>
  <c r="DW66" i="18"/>
  <c r="DW67" i="18"/>
  <c r="DW68" i="18"/>
  <c r="DW69" i="18"/>
  <c r="DW70" i="18"/>
  <c r="DW71" i="18"/>
  <c r="DW72" i="18"/>
  <c r="DW73" i="18"/>
  <c r="DW74" i="18"/>
  <c r="DW75" i="18"/>
  <c r="DW76" i="18"/>
  <c r="DW77" i="18"/>
  <c r="DW78" i="18"/>
  <c r="DW79" i="18"/>
  <c r="DW80" i="18"/>
  <c r="DW81" i="18"/>
  <c r="DW82" i="18"/>
  <c r="DW83" i="18"/>
  <c r="DW84" i="18"/>
  <c r="DW85" i="18"/>
  <c r="DW86" i="18"/>
  <c r="DW87" i="18"/>
  <c r="DW88" i="18"/>
  <c r="DW89" i="18"/>
  <c r="DW90" i="18"/>
  <c r="DW91" i="18"/>
  <c r="DW92" i="18"/>
  <c r="DW93" i="18"/>
  <c r="DW94" i="18"/>
  <c r="DW95" i="18"/>
  <c r="DW96" i="18"/>
  <c r="DW97" i="18"/>
  <c r="DW98" i="18"/>
  <c r="DW99" i="18"/>
  <c r="DW100" i="18"/>
  <c r="DW101" i="18"/>
  <c r="DW102" i="18"/>
  <c r="DW103" i="18"/>
  <c r="DW104" i="18"/>
  <c r="DW105" i="18"/>
  <c r="DW106" i="18"/>
  <c r="DW107" i="18"/>
  <c r="DW108" i="18"/>
  <c r="DW109" i="18"/>
  <c r="DW110" i="18"/>
  <c r="DW111" i="18"/>
  <c r="DW112" i="18"/>
  <c r="DW113" i="18"/>
  <c r="DW114" i="18"/>
  <c r="DW115" i="18"/>
  <c r="DW116" i="18"/>
  <c r="DW117" i="18"/>
  <c r="DW118" i="18"/>
  <c r="DW119" i="18"/>
  <c r="DW120" i="18"/>
  <c r="DW121" i="18"/>
  <c r="DW122" i="18"/>
  <c r="DW123" i="18"/>
  <c r="DW124" i="18"/>
  <c r="DW125" i="18"/>
  <c r="DW126" i="18"/>
  <c r="DW127" i="18"/>
  <c r="DW128" i="18"/>
  <c r="DW129" i="18"/>
  <c r="DW130" i="18"/>
  <c r="DW131" i="18"/>
  <c r="DW132" i="18"/>
  <c r="DW133" i="18"/>
  <c r="DW134" i="18"/>
  <c r="DW135" i="18"/>
  <c r="DW136" i="18"/>
  <c r="DW137" i="18"/>
  <c r="DW138" i="18"/>
  <c r="DW139" i="18"/>
  <c r="DW140" i="18"/>
  <c r="DW141" i="18"/>
  <c r="DW142" i="18"/>
  <c r="DW143" i="18"/>
  <c r="DW144" i="18"/>
  <c r="DW145" i="18"/>
  <c r="DW146" i="18"/>
  <c r="DW147" i="18"/>
  <c r="DW148" i="18"/>
  <c r="DW149" i="18"/>
  <c r="DW150" i="18"/>
  <c r="DW151" i="18"/>
  <c r="DW152" i="18"/>
  <c r="DW153" i="18"/>
  <c r="DW154" i="18"/>
  <c r="DW155" i="18"/>
  <c r="DW156" i="18"/>
  <c r="DW157" i="18"/>
  <c r="DW158" i="18"/>
  <c r="DW159" i="18"/>
  <c r="DW160" i="18"/>
  <c r="DW161" i="18"/>
  <c r="DW162" i="18"/>
  <c r="DW163" i="18"/>
  <c r="DW164" i="18"/>
  <c r="DW165" i="18"/>
  <c r="DW166" i="18"/>
  <c r="DW167" i="18"/>
  <c r="DW168" i="18"/>
  <c r="DW169" i="18"/>
  <c r="DW170" i="18"/>
  <c r="DW171" i="18"/>
  <c r="DW172" i="18"/>
  <c r="DW173" i="18"/>
  <c r="DW174" i="18"/>
  <c r="DW175" i="18"/>
  <c r="DW176" i="18"/>
  <c r="DW177" i="18"/>
  <c r="DW178" i="18"/>
  <c r="DW179" i="18"/>
  <c r="DW180" i="18"/>
  <c r="DW181" i="18"/>
  <c r="DW182" i="18"/>
  <c r="DW183" i="18"/>
  <c r="DW184" i="18"/>
  <c r="DW185" i="18"/>
  <c r="DW186" i="18"/>
  <c r="DW187" i="18"/>
  <c r="DW188" i="18"/>
  <c r="DW189" i="18"/>
  <c r="DW190" i="18"/>
  <c r="DW191" i="18"/>
  <c r="DW192" i="18"/>
  <c r="DW193" i="18"/>
  <c r="DW194" i="18"/>
  <c r="DW195" i="18"/>
  <c r="DW196" i="18"/>
  <c r="DW197" i="18"/>
  <c r="DW198" i="18"/>
  <c r="DW199" i="18"/>
  <c r="DW200" i="18"/>
  <c r="DW201" i="18"/>
  <c r="DW202" i="18"/>
  <c r="DW203" i="18"/>
  <c r="DW204" i="18"/>
  <c r="DW205" i="18"/>
  <c r="DW206" i="18"/>
  <c r="DW207" i="18"/>
  <c r="DW208" i="18"/>
  <c r="DW209" i="18"/>
  <c r="DW210" i="18"/>
  <c r="DW211" i="18"/>
  <c r="DW212" i="18"/>
  <c r="DW213" i="18"/>
  <c r="DW214" i="18"/>
  <c r="DW215" i="18"/>
  <c r="DW216" i="18"/>
  <c r="DW217" i="18"/>
  <c r="DW218" i="18"/>
  <c r="DW219" i="18"/>
  <c r="DW220" i="18"/>
  <c r="DW221" i="18"/>
  <c r="DW222" i="18"/>
  <c r="DW223" i="18"/>
  <c r="DW224" i="18"/>
  <c r="DW225" i="18"/>
  <c r="DW226" i="18"/>
  <c r="DW227" i="18"/>
  <c r="DW228" i="18"/>
  <c r="DW229" i="18"/>
  <c r="DW230" i="18"/>
  <c r="DW231" i="18"/>
  <c r="DW232" i="18"/>
  <c r="DW233" i="18"/>
  <c r="DW234" i="18"/>
  <c r="DW235" i="18"/>
  <c r="DW236" i="18"/>
  <c r="DW237" i="18"/>
  <c r="DW238" i="18"/>
  <c r="DW239" i="18"/>
  <c r="DW240" i="18"/>
  <c r="DW241" i="18"/>
  <c r="DW242" i="18"/>
  <c r="DW243" i="18"/>
  <c r="DW244" i="18"/>
  <c r="DW245" i="18"/>
  <c r="DW246" i="18"/>
  <c r="DW247" i="18"/>
  <c r="DW248" i="18"/>
  <c r="DW249" i="18"/>
  <c r="DW250" i="18"/>
  <c r="DW251" i="18"/>
  <c r="DW252" i="18"/>
  <c r="DW253" i="18"/>
  <c r="DW254" i="18"/>
  <c r="DW255" i="18"/>
  <c r="DW256" i="18"/>
  <c r="DW257" i="18"/>
  <c r="DW258" i="18"/>
  <c r="DW259" i="18"/>
  <c r="DW260" i="18"/>
  <c r="DW261" i="18"/>
  <c r="DW262" i="18"/>
  <c r="DW263" i="18"/>
  <c r="DW264" i="18"/>
  <c r="DW265" i="18"/>
  <c r="DW266" i="18"/>
  <c r="DW267" i="18"/>
  <c r="DW268" i="18"/>
  <c r="DW269" i="18"/>
  <c r="DW270" i="18"/>
  <c r="DW271" i="18"/>
  <c r="DW272" i="18"/>
  <c r="DW273" i="18"/>
  <c r="DW274" i="18"/>
  <c r="DW275" i="18"/>
  <c r="DW276" i="18"/>
  <c r="DW277" i="18"/>
  <c r="DW278" i="18"/>
  <c r="DW279" i="18"/>
  <c r="DW280" i="18"/>
  <c r="DW281" i="18"/>
  <c r="DW282" i="18"/>
  <c r="DW283" i="18"/>
  <c r="DW284" i="18"/>
  <c r="DW285" i="18"/>
  <c r="DW286" i="18"/>
  <c r="DW287" i="18"/>
  <c r="DW288" i="18"/>
  <c r="DW289" i="18"/>
  <c r="DW290" i="18"/>
  <c r="DW291" i="18"/>
  <c r="DW292" i="18"/>
  <c r="DW293" i="18"/>
  <c r="DW294" i="18"/>
  <c r="DW295" i="18"/>
  <c r="DW296" i="18"/>
  <c r="DW297" i="18"/>
  <c r="DW298" i="18"/>
  <c r="DW299" i="18"/>
  <c r="DW300" i="18"/>
  <c r="DW301" i="18"/>
  <c r="DW302" i="18"/>
  <c r="DW303" i="18"/>
  <c r="DW304" i="18"/>
  <c r="DW305" i="18"/>
  <c r="DW306" i="18"/>
  <c r="DW307" i="18"/>
  <c r="DW308" i="18"/>
  <c r="DW309" i="18"/>
  <c r="DU10" i="18"/>
  <c r="DU11" i="18"/>
  <c r="DU12" i="18"/>
  <c r="DU13" i="18"/>
  <c r="DU14" i="18"/>
  <c r="DU15" i="18"/>
  <c r="DU16" i="18"/>
  <c r="DU17" i="18"/>
  <c r="DU18" i="18"/>
  <c r="DU19" i="18"/>
  <c r="DU20" i="18"/>
  <c r="DU21" i="18"/>
  <c r="DU22" i="18"/>
  <c r="DU23" i="18"/>
  <c r="DU24" i="18"/>
  <c r="DU25" i="18"/>
  <c r="DU26" i="18"/>
  <c r="DU27" i="18"/>
  <c r="DU28" i="18"/>
  <c r="DU29" i="18"/>
  <c r="DU30" i="18"/>
  <c r="DU31" i="18"/>
  <c r="DU32" i="18"/>
  <c r="DU33" i="18"/>
  <c r="DU34" i="18"/>
  <c r="DU35" i="18"/>
  <c r="DU36" i="18"/>
  <c r="DU37" i="18"/>
  <c r="DU38" i="18"/>
  <c r="DU39" i="18"/>
  <c r="DU40" i="18"/>
  <c r="DU41" i="18"/>
  <c r="DU42" i="18"/>
  <c r="DU43" i="18"/>
  <c r="DU44" i="18"/>
  <c r="DU45" i="18"/>
  <c r="DU46" i="18"/>
  <c r="DU47" i="18"/>
  <c r="DU48" i="18"/>
  <c r="DU49" i="18"/>
  <c r="DU50" i="18"/>
  <c r="DU51" i="18"/>
  <c r="DU52" i="18"/>
  <c r="DU53" i="18"/>
  <c r="DU54" i="18"/>
  <c r="DU55" i="18"/>
  <c r="DU56" i="18"/>
  <c r="DU57" i="18"/>
  <c r="DU58" i="18"/>
  <c r="DU59" i="18"/>
  <c r="DU60" i="18"/>
  <c r="DU61" i="18"/>
  <c r="DU62" i="18"/>
  <c r="DU63" i="18"/>
  <c r="DU64" i="18"/>
  <c r="DU65" i="18"/>
  <c r="DU66" i="18"/>
  <c r="DU67" i="18"/>
  <c r="DU68" i="18"/>
  <c r="DU69" i="18"/>
  <c r="DU70" i="18"/>
  <c r="DU71" i="18"/>
  <c r="DU72" i="18"/>
  <c r="DU73" i="18"/>
  <c r="DU74" i="18"/>
  <c r="DU75" i="18"/>
  <c r="DU76" i="18"/>
  <c r="DU77" i="18"/>
  <c r="DU78" i="18"/>
  <c r="DU79" i="18"/>
  <c r="DU80" i="18"/>
  <c r="DU81" i="18"/>
  <c r="DU82" i="18"/>
  <c r="DU83" i="18"/>
  <c r="DU84" i="18"/>
  <c r="DU85" i="18"/>
  <c r="DU86" i="18"/>
  <c r="DU87" i="18"/>
  <c r="DU88" i="18"/>
  <c r="DU89" i="18"/>
  <c r="DU90" i="18"/>
  <c r="DU91" i="18"/>
  <c r="DU92" i="18"/>
  <c r="DU93" i="18"/>
  <c r="DU94" i="18"/>
  <c r="DU95" i="18"/>
  <c r="DU96" i="18"/>
  <c r="DU97" i="18"/>
  <c r="DU98" i="18"/>
  <c r="DU99" i="18"/>
  <c r="DU100" i="18"/>
  <c r="DU101" i="18"/>
  <c r="DU102" i="18"/>
  <c r="DU103" i="18"/>
  <c r="DU104" i="18"/>
  <c r="DU105" i="18"/>
  <c r="DU106" i="18"/>
  <c r="DU107" i="18"/>
  <c r="DU108" i="18"/>
  <c r="DU109" i="18"/>
  <c r="DU110" i="18"/>
  <c r="DU111" i="18"/>
  <c r="DU112" i="18"/>
  <c r="DU113" i="18"/>
  <c r="DU114" i="18"/>
  <c r="DU115" i="18"/>
  <c r="DU116" i="18"/>
  <c r="DU117" i="18"/>
  <c r="DU118" i="18"/>
  <c r="DU119" i="18"/>
  <c r="DU120" i="18"/>
  <c r="DU121" i="18"/>
  <c r="DU122" i="18"/>
  <c r="DU123" i="18"/>
  <c r="DU124" i="18"/>
  <c r="DU125" i="18"/>
  <c r="DU126" i="18"/>
  <c r="DU127" i="18"/>
  <c r="DU128" i="18"/>
  <c r="DU129" i="18"/>
  <c r="DU130" i="18"/>
  <c r="DU131" i="18"/>
  <c r="DU132" i="18"/>
  <c r="DU133" i="18"/>
  <c r="DU134" i="18"/>
  <c r="DU135" i="18"/>
  <c r="DU136" i="18"/>
  <c r="DU137" i="18"/>
  <c r="DU138" i="18"/>
  <c r="DU139" i="18"/>
  <c r="DU140" i="18"/>
  <c r="DU141" i="18"/>
  <c r="DU142" i="18"/>
  <c r="DU143" i="18"/>
  <c r="DU144" i="18"/>
  <c r="DU145" i="18"/>
  <c r="DU146" i="18"/>
  <c r="DU147" i="18"/>
  <c r="DU148" i="18"/>
  <c r="DU149" i="18"/>
  <c r="DU150" i="18"/>
  <c r="DU151" i="18"/>
  <c r="DU152" i="18"/>
  <c r="DU153" i="18"/>
  <c r="DU154" i="18"/>
  <c r="DU155" i="18"/>
  <c r="DU156" i="18"/>
  <c r="DU157" i="18"/>
  <c r="DU158" i="18"/>
  <c r="DU159" i="18"/>
  <c r="DU160" i="18"/>
  <c r="DU161" i="18"/>
  <c r="DU162" i="18"/>
  <c r="DU163" i="18"/>
  <c r="DU164" i="18"/>
  <c r="DU165" i="18"/>
  <c r="DU166" i="18"/>
  <c r="DU167" i="18"/>
  <c r="DU168" i="18"/>
  <c r="DU169" i="18"/>
  <c r="DU170" i="18"/>
  <c r="DU171" i="18"/>
  <c r="DU172" i="18"/>
  <c r="DU173" i="18"/>
  <c r="DU174" i="18"/>
  <c r="DU175" i="18"/>
  <c r="DU176" i="18"/>
  <c r="DU177" i="18"/>
  <c r="DU178" i="18"/>
  <c r="DU179" i="18"/>
  <c r="DU180" i="18"/>
  <c r="DU181" i="18"/>
  <c r="DU182" i="18"/>
  <c r="DU183" i="18"/>
  <c r="DU184" i="18"/>
  <c r="DU185" i="18"/>
  <c r="DU186" i="18"/>
  <c r="DU187" i="18"/>
  <c r="DU188" i="18"/>
  <c r="DU189" i="18"/>
  <c r="DU190" i="18"/>
  <c r="DU191" i="18"/>
  <c r="DU192" i="18"/>
  <c r="DU193" i="18"/>
  <c r="DU194" i="18"/>
  <c r="DU195" i="18"/>
  <c r="DU196" i="18"/>
  <c r="DU197" i="18"/>
  <c r="DU198" i="18"/>
  <c r="DU199" i="18"/>
  <c r="DU200" i="18"/>
  <c r="DU201" i="18"/>
  <c r="DU202" i="18"/>
  <c r="DU203" i="18"/>
  <c r="DU204" i="18"/>
  <c r="DU205" i="18"/>
  <c r="DU206" i="18"/>
  <c r="DU207" i="18"/>
  <c r="DU208" i="18"/>
  <c r="DU209" i="18"/>
  <c r="DU210" i="18"/>
  <c r="DU211" i="18"/>
  <c r="DU212" i="18"/>
  <c r="DU213" i="18"/>
  <c r="DU214" i="18"/>
  <c r="DU215" i="18"/>
  <c r="DU216" i="18"/>
  <c r="DU217" i="18"/>
  <c r="DU218" i="18"/>
  <c r="DU219" i="18"/>
  <c r="DU220" i="18"/>
  <c r="DU221" i="18"/>
  <c r="DU222" i="18"/>
  <c r="DU223" i="18"/>
  <c r="DU224" i="18"/>
  <c r="DU225" i="18"/>
  <c r="DU226" i="18"/>
  <c r="DU227" i="18"/>
  <c r="DU228" i="18"/>
  <c r="DU229" i="18"/>
  <c r="DU230" i="18"/>
  <c r="DU231" i="18"/>
  <c r="DU232" i="18"/>
  <c r="DU233" i="18"/>
  <c r="DU234" i="18"/>
  <c r="DU235" i="18"/>
  <c r="DU236" i="18"/>
  <c r="DU237" i="18"/>
  <c r="DU238" i="18"/>
  <c r="DU239" i="18"/>
  <c r="DU240" i="18"/>
  <c r="DU241" i="18"/>
  <c r="DU242" i="18"/>
  <c r="DU243" i="18"/>
  <c r="DU244" i="18"/>
  <c r="DU245" i="18"/>
  <c r="DU246" i="18"/>
  <c r="DU247" i="18"/>
  <c r="DU248" i="18"/>
  <c r="DU249" i="18"/>
  <c r="DU250" i="18"/>
  <c r="DU251" i="18"/>
  <c r="DU252" i="18"/>
  <c r="DU253" i="18"/>
  <c r="DU254" i="18"/>
  <c r="DU255" i="18"/>
  <c r="DU256" i="18"/>
  <c r="DU257" i="18"/>
  <c r="DU258" i="18"/>
  <c r="DU259" i="18"/>
  <c r="DU260" i="18"/>
  <c r="DU261" i="18"/>
  <c r="DU262" i="18"/>
  <c r="DU263" i="18"/>
  <c r="DU264" i="18"/>
  <c r="DU265" i="18"/>
  <c r="DU266" i="18"/>
  <c r="DU267" i="18"/>
  <c r="DU268" i="18"/>
  <c r="DU269" i="18"/>
  <c r="DU270" i="18"/>
  <c r="DU271" i="18"/>
  <c r="DU272" i="18"/>
  <c r="DU273" i="18"/>
  <c r="DU274" i="18"/>
  <c r="DU275" i="18"/>
  <c r="DU276" i="18"/>
  <c r="DU277" i="18"/>
  <c r="DU278" i="18"/>
  <c r="DU279" i="18"/>
  <c r="DU280" i="18"/>
  <c r="DU281" i="18"/>
  <c r="DU282" i="18"/>
  <c r="DU283" i="18"/>
  <c r="DU284" i="18"/>
  <c r="DU285" i="18"/>
  <c r="DU286" i="18"/>
  <c r="DU287" i="18"/>
  <c r="DU288" i="18"/>
  <c r="DU289" i="18"/>
  <c r="DU290" i="18"/>
  <c r="DU291" i="18"/>
  <c r="DU292" i="18"/>
  <c r="DU293" i="18"/>
  <c r="DU294" i="18"/>
  <c r="DU295" i="18"/>
  <c r="DU296" i="18"/>
  <c r="DU297" i="18"/>
  <c r="DU298" i="18"/>
  <c r="DU299" i="18"/>
  <c r="DU300" i="18"/>
  <c r="DU301" i="18"/>
  <c r="DU302" i="18"/>
  <c r="DU303" i="18"/>
  <c r="DU304" i="18"/>
  <c r="DU305" i="18"/>
  <c r="DU306" i="18"/>
  <c r="DU307" i="18"/>
  <c r="DU308" i="18"/>
  <c r="DU309" i="18"/>
  <c r="DT10" i="18"/>
  <c r="DT11" i="18"/>
  <c r="DT12" i="18"/>
  <c r="DT13" i="18"/>
  <c r="DT14" i="18"/>
  <c r="DT15" i="18"/>
  <c r="DT16" i="18"/>
  <c r="DT17" i="18"/>
  <c r="DT18" i="18"/>
  <c r="DT19" i="18"/>
  <c r="DT20" i="18"/>
  <c r="DT21" i="18"/>
  <c r="DT22" i="18"/>
  <c r="DT23" i="18"/>
  <c r="DT24" i="18"/>
  <c r="DT25" i="18"/>
  <c r="DT26" i="18"/>
  <c r="DT27" i="18"/>
  <c r="DT28" i="18"/>
  <c r="DT29" i="18"/>
  <c r="DT30" i="18"/>
  <c r="DT31" i="18"/>
  <c r="DT32" i="18"/>
  <c r="DT33" i="18"/>
  <c r="DT34" i="18"/>
  <c r="DT35" i="18"/>
  <c r="DT36" i="18"/>
  <c r="DT37" i="18"/>
  <c r="DT38" i="18"/>
  <c r="DT39" i="18"/>
  <c r="DT40" i="18"/>
  <c r="DT41" i="18"/>
  <c r="DT42" i="18"/>
  <c r="DT43" i="18"/>
  <c r="DT44" i="18"/>
  <c r="DT45" i="18"/>
  <c r="DT46" i="18"/>
  <c r="DT47" i="18"/>
  <c r="DT48" i="18"/>
  <c r="DT49" i="18"/>
  <c r="DT50" i="18"/>
  <c r="DT51" i="18"/>
  <c r="DT52" i="18"/>
  <c r="DT53" i="18"/>
  <c r="DT54" i="18"/>
  <c r="DT55" i="18"/>
  <c r="DT56" i="18"/>
  <c r="DT57" i="18"/>
  <c r="DT58" i="18"/>
  <c r="DT59" i="18"/>
  <c r="DT60" i="18"/>
  <c r="DT61" i="18"/>
  <c r="DT62" i="18"/>
  <c r="DT63" i="18"/>
  <c r="DT64" i="18"/>
  <c r="DT65" i="18"/>
  <c r="DT66" i="18"/>
  <c r="DT67" i="18"/>
  <c r="DT68" i="18"/>
  <c r="DT69" i="18"/>
  <c r="DT70" i="18"/>
  <c r="DT71" i="18"/>
  <c r="DT72" i="18"/>
  <c r="DT73" i="18"/>
  <c r="DT74" i="18"/>
  <c r="DT75" i="18"/>
  <c r="DT76" i="18"/>
  <c r="DT77" i="18"/>
  <c r="DT78" i="18"/>
  <c r="DT79" i="18"/>
  <c r="DT80" i="18"/>
  <c r="DT81" i="18"/>
  <c r="DT82" i="18"/>
  <c r="DT83" i="18"/>
  <c r="DT84" i="18"/>
  <c r="DT85" i="18"/>
  <c r="DT86" i="18"/>
  <c r="DT87" i="18"/>
  <c r="DT88" i="18"/>
  <c r="DT89" i="18"/>
  <c r="DT90" i="18"/>
  <c r="DT91" i="18"/>
  <c r="DT92" i="18"/>
  <c r="DT93" i="18"/>
  <c r="DT94" i="18"/>
  <c r="DT95" i="18"/>
  <c r="DT96" i="18"/>
  <c r="DT97" i="18"/>
  <c r="DT98" i="18"/>
  <c r="DT99" i="18"/>
  <c r="DT100" i="18"/>
  <c r="DT101" i="18"/>
  <c r="DT102" i="18"/>
  <c r="DT103" i="18"/>
  <c r="DT104" i="18"/>
  <c r="DT105" i="18"/>
  <c r="DT106" i="18"/>
  <c r="DT107" i="18"/>
  <c r="DT108" i="18"/>
  <c r="DT109" i="18"/>
  <c r="DT110" i="18"/>
  <c r="DT111" i="18"/>
  <c r="DT112" i="18"/>
  <c r="DT113" i="18"/>
  <c r="DT114" i="18"/>
  <c r="DT115" i="18"/>
  <c r="DT116" i="18"/>
  <c r="DT117" i="18"/>
  <c r="DT118" i="18"/>
  <c r="DT119" i="18"/>
  <c r="DT120" i="18"/>
  <c r="DT121" i="18"/>
  <c r="DT122" i="18"/>
  <c r="DT123" i="18"/>
  <c r="DT124" i="18"/>
  <c r="DT125" i="18"/>
  <c r="DT126" i="18"/>
  <c r="DT127" i="18"/>
  <c r="DT128" i="18"/>
  <c r="DT129" i="18"/>
  <c r="DT130" i="18"/>
  <c r="DT131" i="18"/>
  <c r="DT132" i="18"/>
  <c r="DT133" i="18"/>
  <c r="DT134" i="18"/>
  <c r="DT135" i="18"/>
  <c r="DT136" i="18"/>
  <c r="DT137" i="18"/>
  <c r="DT138" i="18"/>
  <c r="DT139" i="18"/>
  <c r="DT140" i="18"/>
  <c r="DT141" i="18"/>
  <c r="DT142" i="18"/>
  <c r="DT143" i="18"/>
  <c r="DT144" i="18"/>
  <c r="DT145" i="18"/>
  <c r="DT146" i="18"/>
  <c r="DT147" i="18"/>
  <c r="DT148" i="18"/>
  <c r="DT149" i="18"/>
  <c r="DT150" i="18"/>
  <c r="DT151" i="18"/>
  <c r="DT152" i="18"/>
  <c r="DT153" i="18"/>
  <c r="DT154" i="18"/>
  <c r="DT155" i="18"/>
  <c r="DT156" i="18"/>
  <c r="DT157" i="18"/>
  <c r="DT158" i="18"/>
  <c r="DT159" i="18"/>
  <c r="DT160" i="18"/>
  <c r="DT161" i="18"/>
  <c r="DT162" i="18"/>
  <c r="DT163" i="18"/>
  <c r="DT164" i="18"/>
  <c r="DT165" i="18"/>
  <c r="DT166" i="18"/>
  <c r="DT167" i="18"/>
  <c r="DT168" i="18"/>
  <c r="DT169" i="18"/>
  <c r="DT170" i="18"/>
  <c r="DT171" i="18"/>
  <c r="DT172" i="18"/>
  <c r="DT173" i="18"/>
  <c r="DT174" i="18"/>
  <c r="DT175" i="18"/>
  <c r="DT176" i="18"/>
  <c r="DT177" i="18"/>
  <c r="DT178" i="18"/>
  <c r="DT179" i="18"/>
  <c r="DT180" i="18"/>
  <c r="DT181" i="18"/>
  <c r="DT182" i="18"/>
  <c r="DT183" i="18"/>
  <c r="DT184" i="18"/>
  <c r="DT185" i="18"/>
  <c r="DT186" i="18"/>
  <c r="DT187" i="18"/>
  <c r="DT188" i="18"/>
  <c r="DT189" i="18"/>
  <c r="DT190" i="18"/>
  <c r="DT191" i="18"/>
  <c r="DT192" i="18"/>
  <c r="DT193" i="18"/>
  <c r="DT194" i="18"/>
  <c r="DT195" i="18"/>
  <c r="DT196" i="18"/>
  <c r="DT197" i="18"/>
  <c r="DT198" i="18"/>
  <c r="DT199" i="18"/>
  <c r="DT200" i="18"/>
  <c r="DT201" i="18"/>
  <c r="DT202" i="18"/>
  <c r="DT203" i="18"/>
  <c r="DT204" i="18"/>
  <c r="DT205" i="18"/>
  <c r="DT206" i="18"/>
  <c r="DT207" i="18"/>
  <c r="DT208" i="18"/>
  <c r="DT209" i="18"/>
  <c r="DT210" i="18"/>
  <c r="DT211" i="18"/>
  <c r="DT212" i="18"/>
  <c r="DT213" i="18"/>
  <c r="DT214" i="18"/>
  <c r="DT215" i="18"/>
  <c r="DT216" i="18"/>
  <c r="DT217" i="18"/>
  <c r="DT218" i="18"/>
  <c r="DT219" i="18"/>
  <c r="DT220" i="18"/>
  <c r="DT221" i="18"/>
  <c r="DT222" i="18"/>
  <c r="DT223" i="18"/>
  <c r="DT224" i="18"/>
  <c r="DT225" i="18"/>
  <c r="DT226" i="18"/>
  <c r="DT227" i="18"/>
  <c r="DT228" i="18"/>
  <c r="DT229" i="18"/>
  <c r="DT230" i="18"/>
  <c r="DT231" i="18"/>
  <c r="DT232" i="18"/>
  <c r="DT233" i="18"/>
  <c r="DT234" i="18"/>
  <c r="DT235" i="18"/>
  <c r="DT236" i="18"/>
  <c r="DT237" i="18"/>
  <c r="DT238" i="18"/>
  <c r="DT239" i="18"/>
  <c r="DT240" i="18"/>
  <c r="DT241" i="18"/>
  <c r="DT242" i="18"/>
  <c r="DT243" i="18"/>
  <c r="DT244" i="18"/>
  <c r="DT245" i="18"/>
  <c r="DT246" i="18"/>
  <c r="DT247" i="18"/>
  <c r="DT248" i="18"/>
  <c r="DT249" i="18"/>
  <c r="DT250" i="18"/>
  <c r="DT251" i="18"/>
  <c r="DT252" i="18"/>
  <c r="DT253" i="18"/>
  <c r="DT254" i="18"/>
  <c r="DT255" i="18"/>
  <c r="DT256" i="18"/>
  <c r="DT257" i="18"/>
  <c r="DT258" i="18"/>
  <c r="DT259" i="18"/>
  <c r="DT260" i="18"/>
  <c r="DT261" i="18"/>
  <c r="DT262" i="18"/>
  <c r="DT263" i="18"/>
  <c r="DT264" i="18"/>
  <c r="DT265" i="18"/>
  <c r="DT266" i="18"/>
  <c r="DT267" i="18"/>
  <c r="DT268" i="18"/>
  <c r="DT269" i="18"/>
  <c r="DT270" i="18"/>
  <c r="DT271" i="18"/>
  <c r="DT272" i="18"/>
  <c r="DT273" i="18"/>
  <c r="DT274" i="18"/>
  <c r="DT275" i="18"/>
  <c r="DT276" i="18"/>
  <c r="DT277" i="18"/>
  <c r="DT278" i="18"/>
  <c r="DT279" i="18"/>
  <c r="DT280" i="18"/>
  <c r="DT281" i="18"/>
  <c r="DT282" i="18"/>
  <c r="DT283" i="18"/>
  <c r="DT284" i="18"/>
  <c r="DT285" i="18"/>
  <c r="DT286" i="18"/>
  <c r="DT287" i="18"/>
  <c r="DT288" i="18"/>
  <c r="DT289" i="18"/>
  <c r="DT290" i="18"/>
  <c r="DT291" i="18"/>
  <c r="DT292" i="18"/>
  <c r="DT293" i="18"/>
  <c r="DT294" i="18"/>
  <c r="DT295" i="18"/>
  <c r="DT296" i="18"/>
  <c r="DT297" i="18"/>
  <c r="DT298" i="18"/>
  <c r="DT299" i="18"/>
  <c r="DT300" i="18"/>
  <c r="DT301" i="18"/>
  <c r="DT302" i="18"/>
  <c r="DT303" i="18"/>
  <c r="DT304" i="18"/>
  <c r="DT305" i="18"/>
  <c r="DT306" i="18"/>
  <c r="DT307" i="18"/>
  <c r="DT308" i="18"/>
  <c r="DT309" i="18"/>
  <c r="DR10" i="18"/>
  <c r="DR11" i="18"/>
  <c r="DR12" i="18"/>
  <c r="DR13" i="18"/>
  <c r="DR14" i="18"/>
  <c r="DR15" i="18"/>
  <c r="DR16" i="18"/>
  <c r="DR17" i="18"/>
  <c r="DR18" i="18"/>
  <c r="DR19" i="18"/>
  <c r="DR20" i="18"/>
  <c r="DR21" i="18"/>
  <c r="DR22" i="18"/>
  <c r="DR23" i="18"/>
  <c r="DR24" i="18"/>
  <c r="DR25" i="18"/>
  <c r="DR26" i="18"/>
  <c r="DR27" i="18"/>
  <c r="DR28" i="18"/>
  <c r="DR29" i="18"/>
  <c r="DR30" i="18"/>
  <c r="DR31" i="18"/>
  <c r="DR32" i="18"/>
  <c r="DR33" i="18"/>
  <c r="DR34" i="18"/>
  <c r="DR35" i="18"/>
  <c r="DR36" i="18"/>
  <c r="DR37" i="18"/>
  <c r="DR38" i="18"/>
  <c r="DR39" i="18"/>
  <c r="DR40" i="18"/>
  <c r="DR41" i="18"/>
  <c r="DR42" i="18"/>
  <c r="DR43" i="18"/>
  <c r="DR44" i="18"/>
  <c r="DR45" i="18"/>
  <c r="DR46" i="18"/>
  <c r="DR47" i="18"/>
  <c r="DR48" i="18"/>
  <c r="DR49" i="18"/>
  <c r="DR50" i="18"/>
  <c r="DR51" i="18"/>
  <c r="DR52" i="18"/>
  <c r="DR53" i="18"/>
  <c r="DR54" i="18"/>
  <c r="DR55" i="18"/>
  <c r="DR56" i="18"/>
  <c r="DR57" i="18"/>
  <c r="DR58" i="18"/>
  <c r="DR59" i="18"/>
  <c r="DR60" i="18"/>
  <c r="DR61" i="18"/>
  <c r="DR62" i="18"/>
  <c r="DR63" i="18"/>
  <c r="DR64" i="18"/>
  <c r="DR65" i="18"/>
  <c r="DR66" i="18"/>
  <c r="DR67" i="18"/>
  <c r="DR68" i="18"/>
  <c r="DR69" i="18"/>
  <c r="DR70" i="18"/>
  <c r="DR71" i="18"/>
  <c r="DR72" i="18"/>
  <c r="DR73" i="18"/>
  <c r="DR74" i="18"/>
  <c r="DR75" i="18"/>
  <c r="DR76" i="18"/>
  <c r="DR77" i="18"/>
  <c r="DR78" i="18"/>
  <c r="DR79" i="18"/>
  <c r="DR80" i="18"/>
  <c r="DR81" i="18"/>
  <c r="DR82" i="18"/>
  <c r="DR83" i="18"/>
  <c r="DR84" i="18"/>
  <c r="DR85" i="18"/>
  <c r="DR86" i="18"/>
  <c r="DR87" i="18"/>
  <c r="DR88" i="18"/>
  <c r="DR89" i="18"/>
  <c r="DR90" i="18"/>
  <c r="DR91" i="18"/>
  <c r="DR92" i="18"/>
  <c r="DR93" i="18"/>
  <c r="DR94" i="18"/>
  <c r="DR95" i="18"/>
  <c r="DR96" i="18"/>
  <c r="DR97" i="18"/>
  <c r="DR98" i="18"/>
  <c r="DR99" i="18"/>
  <c r="DR100" i="18"/>
  <c r="DR101" i="18"/>
  <c r="DR102" i="18"/>
  <c r="DR103" i="18"/>
  <c r="DR104" i="18"/>
  <c r="DR105" i="18"/>
  <c r="DR106" i="18"/>
  <c r="DR107" i="18"/>
  <c r="DR108" i="18"/>
  <c r="DR109" i="18"/>
  <c r="DR110" i="18"/>
  <c r="DR111" i="18"/>
  <c r="DR112" i="18"/>
  <c r="DR113" i="18"/>
  <c r="DR114" i="18"/>
  <c r="DR115" i="18"/>
  <c r="DR116" i="18"/>
  <c r="DR117" i="18"/>
  <c r="DR118" i="18"/>
  <c r="DR119" i="18"/>
  <c r="DR120" i="18"/>
  <c r="DR121" i="18"/>
  <c r="DR122" i="18"/>
  <c r="DR123" i="18"/>
  <c r="DR124" i="18"/>
  <c r="DR125" i="18"/>
  <c r="DR126" i="18"/>
  <c r="DR127" i="18"/>
  <c r="DR128" i="18"/>
  <c r="DR129" i="18"/>
  <c r="DR130" i="18"/>
  <c r="DR131" i="18"/>
  <c r="DR132" i="18"/>
  <c r="DR133" i="18"/>
  <c r="DR134" i="18"/>
  <c r="DR135" i="18"/>
  <c r="DR136" i="18"/>
  <c r="DR137" i="18"/>
  <c r="DR138" i="18"/>
  <c r="DR139" i="18"/>
  <c r="DR140" i="18"/>
  <c r="DR141" i="18"/>
  <c r="DR142" i="18"/>
  <c r="DR143" i="18"/>
  <c r="DR144" i="18"/>
  <c r="DR145" i="18"/>
  <c r="DR146" i="18"/>
  <c r="DR147" i="18"/>
  <c r="DR148" i="18"/>
  <c r="DR149" i="18"/>
  <c r="DR150" i="18"/>
  <c r="DR151" i="18"/>
  <c r="DR152" i="18"/>
  <c r="DR153" i="18"/>
  <c r="DR154" i="18"/>
  <c r="DR155" i="18"/>
  <c r="DR156" i="18"/>
  <c r="DR157" i="18"/>
  <c r="DR158" i="18"/>
  <c r="DR159" i="18"/>
  <c r="DR160" i="18"/>
  <c r="DR161" i="18"/>
  <c r="DR162" i="18"/>
  <c r="DR163" i="18"/>
  <c r="DR164" i="18"/>
  <c r="DR165" i="18"/>
  <c r="DR166" i="18"/>
  <c r="DR167" i="18"/>
  <c r="DR168" i="18"/>
  <c r="DR169" i="18"/>
  <c r="DR170" i="18"/>
  <c r="DR171" i="18"/>
  <c r="DR172" i="18"/>
  <c r="DR173" i="18"/>
  <c r="DR174" i="18"/>
  <c r="DR175" i="18"/>
  <c r="DR176" i="18"/>
  <c r="DR177" i="18"/>
  <c r="DR178" i="18"/>
  <c r="DR179" i="18"/>
  <c r="DR180" i="18"/>
  <c r="DR181" i="18"/>
  <c r="DR182" i="18"/>
  <c r="DR183" i="18"/>
  <c r="DR184" i="18"/>
  <c r="DR185" i="18"/>
  <c r="DR186" i="18"/>
  <c r="DR187" i="18"/>
  <c r="DR188" i="18"/>
  <c r="DR189" i="18"/>
  <c r="DR190" i="18"/>
  <c r="DR191" i="18"/>
  <c r="DR192" i="18"/>
  <c r="DR193" i="18"/>
  <c r="DR194" i="18"/>
  <c r="DR195" i="18"/>
  <c r="DR196" i="18"/>
  <c r="DR197" i="18"/>
  <c r="DR198" i="18"/>
  <c r="DR199" i="18"/>
  <c r="DR200" i="18"/>
  <c r="DR201" i="18"/>
  <c r="DR202" i="18"/>
  <c r="DR203" i="18"/>
  <c r="DR204" i="18"/>
  <c r="DR205" i="18"/>
  <c r="DR206" i="18"/>
  <c r="DR207" i="18"/>
  <c r="DR208" i="18"/>
  <c r="DR209" i="18"/>
  <c r="DR210" i="18"/>
  <c r="DR211" i="18"/>
  <c r="DR212" i="18"/>
  <c r="DR213" i="18"/>
  <c r="DR214" i="18"/>
  <c r="DR215" i="18"/>
  <c r="DR216" i="18"/>
  <c r="DR217" i="18"/>
  <c r="DR218" i="18"/>
  <c r="DR219" i="18"/>
  <c r="DR220" i="18"/>
  <c r="DR221" i="18"/>
  <c r="DR222" i="18"/>
  <c r="DR223" i="18"/>
  <c r="DR224" i="18"/>
  <c r="DR225" i="18"/>
  <c r="DR226" i="18"/>
  <c r="DR227" i="18"/>
  <c r="DR228" i="18"/>
  <c r="DR229" i="18"/>
  <c r="DR230" i="18"/>
  <c r="DR231" i="18"/>
  <c r="DR232" i="18"/>
  <c r="DR233" i="18"/>
  <c r="DR234" i="18"/>
  <c r="DR235" i="18"/>
  <c r="DR236" i="18"/>
  <c r="DR237" i="18"/>
  <c r="DR238" i="18"/>
  <c r="DR239" i="18"/>
  <c r="DR240" i="18"/>
  <c r="DR241" i="18"/>
  <c r="DR242" i="18"/>
  <c r="DR243" i="18"/>
  <c r="DR244" i="18"/>
  <c r="DR245" i="18"/>
  <c r="DR246" i="18"/>
  <c r="DR247" i="18"/>
  <c r="DR248" i="18"/>
  <c r="DR249" i="18"/>
  <c r="DR250" i="18"/>
  <c r="DR251" i="18"/>
  <c r="DR252" i="18"/>
  <c r="DR253" i="18"/>
  <c r="DR254" i="18"/>
  <c r="DR255" i="18"/>
  <c r="DR256" i="18"/>
  <c r="DR257" i="18"/>
  <c r="DR258" i="18"/>
  <c r="DR259" i="18"/>
  <c r="DR260" i="18"/>
  <c r="DR261" i="18"/>
  <c r="DR262" i="18"/>
  <c r="DR263" i="18"/>
  <c r="DR264" i="18"/>
  <c r="DR265" i="18"/>
  <c r="DR266" i="18"/>
  <c r="DR267" i="18"/>
  <c r="DR268" i="18"/>
  <c r="DR269" i="18"/>
  <c r="DR270" i="18"/>
  <c r="DR271" i="18"/>
  <c r="DR272" i="18"/>
  <c r="DR273" i="18"/>
  <c r="DR274" i="18"/>
  <c r="DR275" i="18"/>
  <c r="DR276" i="18"/>
  <c r="DR277" i="18"/>
  <c r="DR278" i="18"/>
  <c r="DR279" i="18"/>
  <c r="DR280" i="18"/>
  <c r="DR281" i="18"/>
  <c r="DR282" i="18"/>
  <c r="DR283" i="18"/>
  <c r="DR284" i="18"/>
  <c r="DR285" i="18"/>
  <c r="DR286" i="18"/>
  <c r="DR287" i="18"/>
  <c r="DR288" i="18"/>
  <c r="DR289" i="18"/>
  <c r="DR290" i="18"/>
  <c r="DR291" i="18"/>
  <c r="DR292" i="18"/>
  <c r="DR293" i="18"/>
  <c r="DR294" i="18"/>
  <c r="DR295" i="18"/>
  <c r="DR296" i="18"/>
  <c r="DR297" i="18"/>
  <c r="DR298" i="18"/>
  <c r="DR299" i="18"/>
  <c r="DR300" i="18"/>
  <c r="DR301" i="18"/>
  <c r="DR302" i="18"/>
  <c r="DR303" i="18"/>
  <c r="DR304" i="18"/>
  <c r="DR305" i="18"/>
  <c r="DR306" i="18"/>
  <c r="DR307" i="18"/>
  <c r="DR308" i="18"/>
  <c r="DR309" i="18"/>
  <c r="DQ10" i="18"/>
  <c r="DQ11" i="18"/>
  <c r="DQ12" i="18"/>
  <c r="DQ13" i="18"/>
  <c r="DQ14" i="18"/>
  <c r="DQ15" i="18"/>
  <c r="DQ16" i="18"/>
  <c r="DQ17" i="18"/>
  <c r="DQ18" i="18"/>
  <c r="DQ19" i="18"/>
  <c r="DQ20" i="18"/>
  <c r="DQ21" i="18"/>
  <c r="DQ22" i="18"/>
  <c r="DQ23" i="18"/>
  <c r="DQ24" i="18"/>
  <c r="DQ25" i="18"/>
  <c r="DQ26" i="18"/>
  <c r="DQ27" i="18"/>
  <c r="DQ28" i="18"/>
  <c r="DQ29" i="18"/>
  <c r="DQ30" i="18"/>
  <c r="DQ31" i="18"/>
  <c r="DQ32" i="18"/>
  <c r="DQ33" i="18"/>
  <c r="DQ34" i="18"/>
  <c r="DQ35" i="18"/>
  <c r="DQ36" i="18"/>
  <c r="DQ37" i="18"/>
  <c r="DQ38" i="18"/>
  <c r="DQ39" i="18"/>
  <c r="DQ40" i="18"/>
  <c r="DQ41" i="18"/>
  <c r="DQ42" i="18"/>
  <c r="DQ43" i="18"/>
  <c r="DQ44" i="18"/>
  <c r="DQ45" i="18"/>
  <c r="DQ46" i="18"/>
  <c r="DQ47" i="18"/>
  <c r="DQ48" i="18"/>
  <c r="DQ49" i="18"/>
  <c r="DQ50" i="18"/>
  <c r="DQ51" i="18"/>
  <c r="DQ52" i="18"/>
  <c r="DQ53" i="18"/>
  <c r="DQ54" i="18"/>
  <c r="DQ55" i="18"/>
  <c r="DQ56" i="18"/>
  <c r="DQ57" i="18"/>
  <c r="DQ58" i="18"/>
  <c r="DQ59" i="18"/>
  <c r="DQ60" i="18"/>
  <c r="DQ61" i="18"/>
  <c r="DQ62" i="18"/>
  <c r="DQ63" i="18"/>
  <c r="DQ64" i="18"/>
  <c r="DQ65" i="18"/>
  <c r="DQ66" i="18"/>
  <c r="DQ67" i="18"/>
  <c r="DQ68" i="18"/>
  <c r="DQ69" i="18"/>
  <c r="DQ70" i="18"/>
  <c r="DQ71" i="18"/>
  <c r="DQ72" i="18"/>
  <c r="DQ73" i="18"/>
  <c r="DQ74" i="18"/>
  <c r="DQ75" i="18"/>
  <c r="DQ76" i="18"/>
  <c r="DQ77" i="18"/>
  <c r="DQ78" i="18"/>
  <c r="DQ79" i="18"/>
  <c r="DQ80" i="18"/>
  <c r="DQ81" i="18"/>
  <c r="DQ82" i="18"/>
  <c r="DQ83" i="18"/>
  <c r="DQ84" i="18"/>
  <c r="DQ85" i="18"/>
  <c r="DQ86" i="18"/>
  <c r="DQ87" i="18"/>
  <c r="DQ88" i="18"/>
  <c r="DQ89" i="18"/>
  <c r="DQ90" i="18"/>
  <c r="DQ91" i="18"/>
  <c r="DQ92" i="18"/>
  <c r="DQ93" i="18"/>
  <c r="DQ94" i="18"/>
  <c r="DQ95" i="18"/>
  <c r="DQ96" i="18"/>
  <c r="DQ97" i="18"/>
  <c r="DQ98" i="18"/>
  <c r="DQ99" i="18"/>
  <c r="DQ100" i="18"/>
  <c r="DQ101" i="18"/>
  <c r="DQ102" i="18"/>
  <c r="DQ103" i="18"/>
  <c r="DQ104" i="18"/>
  <c r="DQ105" i="18"/>
  <c r="DQ106" i="18"/>
  <c r="DQ107" i="18"/>
  <c r="DQ108" i="18"/>
  <c r="DQ109" i="18"/>
  <c r="DQ110" i="18"/>
  <c r="DQ111" i="18"/>
  <c r="DQ112" i="18"/>
  <c r="DQ113" i="18"/>
  <c r="DQ114" i="18"/>
  <c r="DQ115" i="18"/>
  <c r="DQ116" i="18"/>
  <c r="DQ117" i="18"/>
  <c r="DQ118" i="18"/>
  <c r="DQ119" i="18"/>
  <c r="DQ120" i="18"/>
  <c r="DQ121" i="18"/>
  <c r="DQ122" i="18"/>
  <c r="DQ123" i="18"/>
  <c r="DQ124" i="18"/>
  <c r="DQ125" i="18"/>
  <c r="DQ126" i="18"/>
  <c r="DQ127" i="18"/>
  <c r="DQ128" i="18"/>
  <c r="DQ129" i="18"/>
  <c r="DQ130" i="18"/>
  <c r="DQ131" i="18"/>
  <c r="DQ132" i="18"/>
  <c r="DQ133" i="18"/>
  <c r="DQ134" i="18"/>
  <c r="DQ135" i="18"/>
  <c r="DQ136" i="18"/>
  <c r="DQ137" i="18"/>
  <c r="DQ138" i="18"/>
  <c r="DQ139" i="18"/>
  <c r="DQ140" i="18"/>
  <c r="DQ141" i="18"/>
  <c r="DQ142" i="18"/>
  <c r="DQ143" i="18"/>
  <c r="DQ144" i="18"/>
  <c r="DQ145" i="18"/>
  <c r="DQ146" i="18"/>
  <c r="DQ147" i="18"/>
  <c r="DQ148" i="18"/>
  <c r="DQ149" i="18"/>
  <c r="DQ150" i="18"/>
  <c r="DQ151" i="18"/>
  <c r="DQ152" i="18"/>
  <c r="DQ153" i="18"/>
  <c r="DQ154" i="18"/>
  <c r="DQ155" i="18"/>
  <c r="DQ156" i="18"/>
  <c r="DQ157" i="18"/>
  <c r="DQ158" i="18"/>
  <c r="DQ159" i="18"/>
  <c r="DQ160" i="18"/>
  <c r="DQ161" i="18"/>
  <c r="DQ162" i="18"/>
  <c r="DQ163" i="18"/>
  <c r="DQ164" i="18"/>
  <c r="DQ165" i="18"/>
  <c r="DQ166" i="18"/>
  <c r="DQ167" i="18"/>
  <c r="DQ168" i="18"/>
  <c r="DQ169" i="18"/>
  <c r="DQ170" i="18"/>
  <c r="DQ171" i="18"/>
  <c r="DQ172" i="18"/>
  <c r="DQ173" i="18"/>
  <c r="DQ174" i="18"/>
  <c r="DQ175" i="18"/>
  <c r="DQ176" i="18"/>
  <c r="DQ177" i="18"/>
  <c r="DQ178" i="18"/>
  <c r="DQ179" i="18"/>
  <c r="DQ180" i="18"/>
  <c r="DQ181" i="18"/>
  <c r="DQ182" i="18"/>
  <c r="DQ183" i="18"/>
  <c r="DQ184" i="18"/>
  <c r="DQ185" i="18"/>
  <c r="DQ186" i="18"/>
  <c r="DQ187" i="18"/>
  <c r="DQ188" i="18"/>
  <c r="DQ189" i="18"/>
  <c r="DQ190" i="18"/>
  <c r="DQ191" i="18"/>
  <c r="DQ192" i="18"/>
  <c r="DQ193" i="18"/>
  <c r="DQ194" i="18"/>
  <c r="DQ195" i="18"/>
  <c r="DQ196" i="18"/>
  <c r="DQ197" i="18"/>
  <c r="DQ198" i="18"/>
  <c r="DQ199" i="18"/>
  <c r="DQ200" i="18"/>
  <c r="DQ201" i="18"/>
  <c r="DQ202" i="18"/>
  <c r="DQ203" i="18"/>
  <c r="DQ204" i="18"/>
  <c r="DQ205" i="18"/>
  <c r="DQ206" i="18"/>
  <c r="DQ207" i="18"/>
  <c r="DQ208" i="18"/>
  <c r="DQ209" i="18"/>
  <c r="DQ210" i="18"/>
  <c r="DQ211" i="18"/>
  <c r="DQ212" i="18"/>
  <c r="DQ213" i="18"/>
  <c r="DQ214" i="18"/>
  <c r="DQ215" i="18"/>
  <c r="DQ216" i="18"/>
  <c r="DQ217" i="18"/>
  <c r="DQ218" i="18"/>
  <c r="DQ219" i="18"/>
  <c r="DQ220" i="18"/>
  <c r="DQ221" i="18"/>
  <c r="DQ222" i="18"/>
  <c r="DQ223" i="18"/>
  <c r="DQ224" i="18"/>
  <c r="DQ225" i="18"/>
  <c r="DQ226" i="18"/>
  <c r="DQ227" i="18"/>
  <c r="DQ228" i="18"/>
  <c r="DQ229" i="18"/>
  <c r="DQ230" i="18"/>
  <c r="DQ231" i="18"/>
  <c r="DQ232" i="18"/>
  <c r="DQ233" i="18"/>
  <c r="DQ234" i="18"/>
  <c r="DQ235" i="18"/>
  <c r="DQ236" i="18"/>
  <c r="DQ237" i="18"/>
  <c r="DQ238" i="18"/>
  <c r="DQ239" i="18"/>
  <c r="DQ240" i="18"/>
  <c r="DQ241" i="18"/>
  <c r="DQ242" i="18"/>
  <c r="DQ243" i="18"/>
  <c r="DQ244" i="18"/>
  <c r="DQ245" i="18"/>
  <c r="DQ246" i="18"/>
  <c r="DQ247" i="18"/>
  <c r="DQ248" i="18"/>
  <c r="DQ249" i="18"/>
  <c r="DQ250" i="18"/>
  <c r="DQ251" i="18"/>
  <c r="DQ252" i="18"/>
  <c r="DQ253" i="18"/>
  <c r="DQ254" i="18"/>
  <c r="DQ255" i="18"/>
  <c r="DQ256" i="18"/>
  <c r="DQ257" i="18"/>
  <c r="DQ258" i="18"/>
  <c r="DQ259" i="18"/>
  <c r="DQ260" i="18"/>
  <c r="DQ261" i="18"/>
  <c r="DQ262" i="18"/>
  <c r="DQ263" i="18"/>
  <c r="DQ264" i="18"/>
  <c r="DQ265" i="18"/>
  <c r="DQ266" i="18"/>
  <c r="DQ267" i="18"/>
  <c r="DQ268" i="18"/>
  <c r="DQ269" i="18"/>
  <c r="DQ270" i="18"/>
  <c r="DQ271" i="18"/>
  <c r="DQ272" i="18"/>
  <c r="DQ273" i="18"/>
  <c r="DQ274" i="18"/>
  <c r="DQ275" i="18"/>
  <c r="DQ276" i="18"/>
  <c r="DQ277" i="18"/>
  <c r="DQ278" i="18"/>
  <c r="DQ279" i="18"/>
  <c r="DQ280" i="18"/>
  <c r="DQ281" i="18"/>
  <c r="DQ282" i="18"/>
  <c r="DQ283" i="18"/>
  <c r="DQ284" i="18"/>
  <c r="DQ285" i="18"/>
  <c r="DQ286" i="18"/>
  <c r="DQ287" i="18"/>
  <c r="DQ288" i="18"/>
  <c r="DQ289" i="18"/>
  <c r="DQ290" i="18"/>
  <c r="DQ291" i="18"/>
  <c r="DQ292" i="18"/>
  <c r="DQ293" i="18"/>
  <c r="DQ294" i="18"/>
  <c r="DQ295" i="18"/>
  <c r="DQ296" i="18"/>
  <c r="DQ297" i="18"/>
  <c r="DQ298" i="18"/>
  <c r="DQ299" i="18"/>
  <c r="DQ300" i="18"/>
  <c r="DQ301" i="18"/>
  <c r="DQ302" i="18"/>
  <c r="DQ303" i="18"/>
  <c r="DQ304" i="18"/>
  <c r="DQ305" i="18"/>
  <c r="DQ306" i="18"/>
  <c r="DQ307" i="18"/>
  <c r="DQ308" i="18"/>
  <c r="DQ309" i="18"/>
  <c r="DO10" i="18"/>
  <c r="DO11" i="18"/>
  <c r="DO12" i="18"/>
  <c r="DO13" i="18"/>
  <c r="DO14" i="18"/>
  <c r="DO15" i="18"/>
  <c r="DO16" i="18"/>
  <c r="DO17" i="18"/>
  <c r="DO18" i="18"/>
  <c r="DO19" i="18"/>
  <c r="DO20" i="18"/>
  <c r="DO21" i="18"/>
  <c r="DO22" i="18"/>
  <c r="DO23" i="18"/>
  <c r="DO24" i="18"/>
  <c r="DO25" i="18"/>
  <c r="DO26" i="18"/>
  <c r="DO27" i="18"/>
  <c r="DO28" i="18"/>
  <c r="DO29" i="18"/>
  <c r="DO30" i="18"/>
  <c r="DO31" i="18"/>
  <c r="DO32" i="18"/>
  <c r="DO33" i="18"/>
  <c r="DO34" i="18"/>
  <c r="DO35" i="18"/>
  <c r="DO36" i="18"/>
  <c r="DO37" i="18"/>
  <c r="DO38" i="18"/>
  <c r="DO39" i="18"/>
  <c r="DO40" i="18"/>
  <c r="DO41" i="18"/>
  <c r="DO42" i="18"/>
  <c r="DO43" i="18"/>
  <c r="DO44" i="18"/>
  <c r="DO45" i="18"/>
  <c r="DO46" i="18"/>
  <c r="DO47" i="18"/>
  <c r="DO48" i="18"/>
  <c r="DO49" i="18"/>
  <c r="DO50" i="18"/>
  <c r="DO51" i="18"/>
  <c r="DO52" i="18"/>
  <c r="DO53" i="18"/>
  <c r="DO54" i="18"/>
  <c r="DO55" i="18"/>
  <c r="DO56" i="18"/>
  <c r="DO57" i="18"/>
  <c r="DO58" i="18"/>
  <c r="DO59" i="18"/>
  <c r="DO60" i="18"/>
  <c r="DO61" i="18"/>
  <c r="DO62" i="18"/>
  <c r="DO63" i="18"/>
  <c r="DO64" i="18"/>
  <c r="DO65" i="18"/>
  <c r="DO66" i="18"/>
  <c r="DO67" i="18"/>
  <c r="DO68" i="18"/>
  <c r="DO69" i="18"/>
  <c r="DO70" i="18"/>
  <c r="DO71" i="18"/>
  <c r="DO72" i="18"/>
  <c r="DO73" i="18"/>
  <c r="DO74" i="18"/>
  <c r="DO75" i="18"/>
  <c r="DO76" i="18"/>
  <c r="DO77" i="18"/>
  <c r="DO78" i="18"/>
  <c r="DO79" i="18"/>
  <c r="DO80" i="18"/>
  <c r="DO81" i="18"/>
  <c r="DO82" i="18"/>
  <c r="DO83" i="18"/>
  <c r="DO84" i="18"/>
  <c r="DO85" i="18"/>
  <c r="DO86" i="18"/>
  <c r="DO87" i="18"/>
  <c r="DO88" i="18"/>
  <c r="DO89" i="18"/>
  <c r="DO90" i="18"/>
  <c r="DO91" i="18"/>
  <c r="DO92" i="18"/>
  <c r="DO93" i="18"/>
  <c r="DO94" i="18"/>
  <c r="DO95" i="18"/>
  <c r="DO96" i="18"/>
  <c r="DO97" i="18"/>
  <c r="DO98" i="18"/>
  <c r="DO99" i="18"/>
  <c r="DO100" i="18"/>
  <c r="DO101" i="18"/>
  <c r="DO102" i="18"/>
  <c r="DO103" i="18"/>
  <c r="DO104" i="18"/>
  <c r="DO105" i="18"/>
  <c r="DO106" i="18"/>
  <c r="DO107" i="18"/>
  <c r="DO108" i="18"/>
  <c r="DO109" i="18"/>
  <c r="DO110" i="18"/>
  <c r="DO111" i="18"/>
  <c r="DO112" i="18"/>
  <c r="DO113" i="18"/>
  <c r="DO114" i="18"/>
  <c r="DO115" i="18"/>
  <c r="DO116" i="18"/>
  <c r="DO117" i="18"/>
  <c r="DO118" i="18"/>
  <c r="DO119" i="18"/>
  <c r="DO120" i="18"/>
  <c r="DO121" i="18"/>
  <c r="DO122" i="18"/>
  <c r="DO123" i="18"/>
  <c r="DO124" i="18"/>
  <c r="DO125" i="18"/>
  <c r="DO126" i="18"/>
  <c r="DO127" i="18"/>
  <c r="DO128" i="18"/>
  <c r="DO129" i="18"/>
  <c r="DO130" i="18"/>
  <c r="DO131" i="18"/>
  <c r="DO132" i="18"/>
  <c r="DO133" i="18"/>
  <c r="DO134" i="18"/>
  <c r="DO135" i="18"/>
  <c r="DO136" i="18"/>
  <c r="DO137" i="18"/>
  <c r="DO138" i="18"/>
  <c r="DO139" i="18"/>
  <c r="DO140" i="18"/>
  <c r="DO141" i="18"/>
  <c r="DO142" i="18"/>
  <c r="DO143" i="18"/>
  <c r="DO144" i="18"/>
  <c r="DO145" i="18"/>
  <c r="DO146" i="18"/>
  <c r="DO147" i="18"/>
  <c r="DO148" i="18"/>
  <c r="DO149" i="18"/>
  <c r="DO150" i="18"/>
  <c r="DO151" i="18"/>
  <c r="DO152" i="18"/>
  <c r="DO153" i="18"/>
  <c r="DO154" i="18"/>
  <c r="DO155" i="18"/>
  <c r="DO156" i="18"/>
  <c r="DO157" i="18"/>
  <c r="DO158" i="18"/>
  <c r="DO159" i="18"/>
  <c r="DO160" i="18"/>
  <c r="DO161" i="18"/>
  <c r="DO162" i="18"/>
  <c r="DO163" i="18"/>
  <c r="DO164" i="18"/>
  <c r="DO165" i="18"/>
  <c r="DO166" i="18"/>
  <c r="DO167" i="18"/>
  <c r="DO168" i="18"/>
  <c r="DO169" i="18"/>
  <c r="DO170" i="18"/>
  <c r="DO171" i="18"/>
  <c r="DO172" i="18"/>
  <c r="DO173" i="18"/>
  <c r="DO174" i="18"/>
  <c r="DO175" i="18"/>
  <c r="DO176" i="18"/>
  <c r="DO177" i="18"/>
  <c r="DO178" i="18"/>
  <c r="DO179" i="18"/>
  <c r="DO180" i="18"/>
  <c r="DO181" i="18"/>
  <c r="DO182" i="18"/>
  <c r="DO183" i="18"/>
  <c r="DO184" i="18"/>
  <c r="DO185" i="18"/>
  <c r="DO186" i="18"/>
  <c r="DO187" i="18"/>
  <c r="DO188" i="18"/>
  <c r="DO189" i="18"/>
  <c r="DO190" i="18"/>
  <c r="DO191" i="18"/>
  <c r="DO192" i="18"/>
  <c r="DO193" i="18"/>
  <c r="DO194" i="18"/>
  <c r="DO195" i="18"/>
  <c r="DO196" i="18"/>
  <c r="DO197" i="18"/>
  <c r="DO198" i="18"/>
  <c r="DO199" i="18"/>
  <c r="DO200" i="18"/>
  <c r="DO201" i="18"/>
  <c r="DO202" i="18"/>
  <c r="DO203" i="18"/>
  <c r="DO204" i="18"/>
  <c r="DO205" i="18"/>
  <c r="DO206" i="18"/>
  <c r="DO207" i="18"/>
  <c r="DO208" i="18"/>
  <c r="DO209" i="18"/>
  <c r="DO210" i="18"/>
  <c r="DO211" i="18"/>
  <c r="DO212" i="18"/>
  <c r="DO213" i="18"/>
  <c r="DO214" i="18"/>
  <c r="DO215" i="18"/>
  <c r="DO216" i="18"/>
  <c r="DO217" i="18"/>
  <c r="DO218" i="18"/>
  <c r="DO219" i="18"/>
  <c r="DO220" i="18"/>
  <c r="DO221" i="18"/>
  <c r="DO222" i="18"/>
  <c r="DO223" i="18"/>
  <c r="DO224" i="18"/>
  <c r="DO225" i="18"/>
  <c r="DO226" i="18"/>
  <c r="DO227" i="18"/>
  <c r="DO228" i="18"/>
  <c r="DO229" i="18"/>
  <c r="DO230" i="18"/>
  <c r="DO231" i="18"/>
  <c r="DO232" i="18"/>
  <c r="DO233" i="18"/>
  <c r="DO234" i="18"/>
  <c r="DO235" i="18"/>
  <c r="DO236" i="18"/>
  <c r="DO237" i="18"/>
  <c r="DO238" i="18"/>
  <c r="DO239" i="18"/>
  <c r="DO240" i="18"/>
  <c r="DO241" i="18"/>
  <c r="DO242" i="18"/>
  <c r="DO243" i="18"/>
  <c r="DO244" i="18"/>
  <c r="DO245" i="18"/>
  <c r="DO246" i="18"/>
  <c r="DO247" i="18"/>
  <c r="DO248" i="18"/>
  <c r="DO249" i="18"/>
  <c r="DO250" i="18"/>
  <c r="DO251" i="18"/>
  <c r="DO252" i="18"/>
  <c r="DO253" i="18"/>
  <c r="DO254" i="18"/>
  <c r="DO255" i="18"/>
  <c r="DO256" i="18"/>
  <c r="DO257" i="18"/>
  <c r="DO258" i="18"/>
  <c r="DO259" i="18"/>
  <c r="DO260" i="18"/>
  <c r="DO261" i="18"/>
  <c r="DO262" i="18"/>
  <c r="DO263" i="18"/>
  <c r="DO264" i="18"/>
  <c r="DO265" i="18"/>
  <c r="DO266" i="18"/>
  <c r="DO267" i="18"/>
  <c r="DO268" i="18"/>
  <c r="DO269" i="18"/>
  <c r="DO270" i="18"/>
  <c r="DO271" i="18"/>
  <c r="DO272" i="18"/>
  <c r="DO273" i="18"/>
  <c r="DO274" i="18"/>
  <c r="DO275" i="18"/>
  <c r="DO276" i="18"/>
  <c r="DO277" i="18"/>
  <c r="DO278" i="18"/>
  <c r="DO279" i="18"/>
  <c r="DO280" i="18"/>
  <c r="DO281" i="18"/>
  <c r="DO282" i="18"/>
  <c r="DO283" i="18"/>
  <c r="DO284" i="18"/>
  <c r="DO285" i="18"/>
  <c r="DO286" i="18"/>
  <c r="DO287" i="18"/>
  <c r="DO288" i="18"/>
  <c r="DO289" i="18"/>
  <c r="DO290" i="18"/>
  <c r="DO291" i="18"/>
  <c r="DO292" i="18"/>
  <c r="DO293" i="18"/>
  <c r="DO294" i="18"/>
  <c r="DO295" i="18"/>
  <c r="DO296" i="18"/>
  <c r="DO297" i="18"/>
  <c r="DO298" i="18"/>
  <c r="DO299" i="18"/>
  <c r="DO300" i="18"/>
  <c r="DO301" i="18"/>
  <c r="DO302" i="18"/>
  <c r="DO303" i="18"/>
  <c r="DO304" i="18"/>
  <c r="DO305" i="18"/>
  <c r="DO306" i="18"/>
  <c r="DO307" i="18"/>
  <c r="DO308" i="18"/>
  <c r="DO309" i="18"/>
  <c r="DN10" i="18"/>
  <c r="DN11" i="18"/>
  <c r="DN12" i="18"/>
  <c r="DN13" i="18"/>
  <c r="DN14" i="18"/>
  <c r="DN15" i="18"/>
  <c r="DN16" i="18"/>
  <c r="DN17" i="18"/>
  <c r="DN18" i="18"/>
  <c r="DN19" i="18"/>
  <c r="DN20" i="18"/>
  <c r="DN21" i="18"/>
  <c r="DN22" i="18"/>
  <c r="DN23" i="18"/>
  <c r="DN24" i="18"/>
  <c r="DN25" i="18"/>
  <c r="DN26" i="18"/>
  <c r="DN27" i="18"/>
  <c r="DN28" i="18"/>
  <c r="DN29" i="18"/>
  <c r="DN30" i="18"/>
  <c r="DN31" i="18"/>
  <c r="DN32" i="18"/>
  <c r="DN33" i="18"/>
  <c r="DN34" i="18"/>
  <c r="DN35" i="18"/>
  <c r="DN36" i="18"/>
  <c r="DN37" i="18"/>
  <c r="DN38" i="18"/>
  <c r="DN39" i="18"/>
  <c r="DN40" i="18"/>
  <c r="DN41" i="18"/>
  <c r="DN42" i="18"/>
  <c r="DN43" i="18"/>
  <c r="DN44" i="18"/>
  <c r="DN45" i="18"/>
  <c r="DN46" i="18"/>
  <c r="DN47" i="18"/>
  <c r="DN48" i="18"/>
  <c r="DN49" i="18"/>
  <c r="DN50" i="18"/>
  <c r="DN51" i="18"/>
  <c r="DN52" i="18"/>
  <c r="DN53" i="18"/>
  <c r="DN54" i="18"/>
  <c r="DN55" i="18"/>
  <c r="DN56" i="18"/>
  <c r="DN57" i="18"/>
  <c r="DN58" i="18"/>
  <c r="DN59" i="18"/>
  <c r="DN60" i="18"/>
  <c r="DN61" i="18"/>
  <c r="DN62" i="18"/>
  <c r="DN63" i="18"/>
  <c r="DN64" i="18"/>
  <c r="DN65" i="18"/>
  <c r="DN66" i="18"/>
  <c r="DN67" i="18"/>
  <c r="DN68" i="18"/>
  <c r="DN69" i="18"/>
  <c r="DN70" i="18"/>
  <c r="DN71" i="18"/>
  <c r="DN72" i="18"/>
  <c r="DN73" i="18"/>
  <c r="DN74" i="18"/>
  <c r="DN75" i="18"/>
  <c r="DN76" i="18"/>
  <c r="DN77" i="18"/>
  <c r="DN78" i="18"/>
  <c r="DN79" i="18"/>
  <c r="DN80" i="18"/>
  <c r="DN81" i="18"/>
  <c r="DN82" i="18"/>
  <c r="DN83" i="18"/>
  <c r="DN84" i="18"/>
  <c r="DN85" i="18"/>
  <c r="DN86" i="18"/>
  <c r="DN87" i="18"/>
  <c r="DN88" i="18"/>
  <c r="DN89" i="18"/>
  <c r="DN90" i="18"/>
  <c r="DN91" i="18"/>
  <c r="DN92" i="18"/>
  <c r="DN93" i="18"/>
  <c r="DN94" i="18"/>
  <c r="DN95" i="18"/>
  <c r="DN96" i="18"/>
  <c r="DN97" i="18"/>
  <c r="DN98" i="18"/>
  <c r="DN99" i="18"/>
  <c r="DN100" i="18"/>
  <c r="DN101" i="18"/>
  <c r="DN102" i="18"/>
  <c r="DN103" i="18"/>
  <c r="DN104" i="18"/>
  <c r="DN105" i="18"/>
  <c r="DN106" i="18"/>
  <c r="DN107" i="18"/>
  <c r="DN108" i="18"/>
  <c r="DN109" i="18"/>
  <c r="DN110" i="18"/>
  <c r="DN111" i="18"/>
  <c r="DN112" i="18"/>
  <c r="DN113" i="18"/>
  <c r="DN114" i="18"/>
  <c r="DN115" i="18"/>
  <c r="DN116" i="18"/>
  <c r="DN117" i="18"/>
  <c r="DN118" i="18"/>
  <c r="DN119" i="18"/>
  <c r="DN120" i="18"/>
  <c r="DN121" i="18"/>
  <c r="DN122" i="18"/>
  <c r="DN123" i="18"/>
  <c r="DN124" i="18"/>
  <c r="DN125" i="18"/>
  <c r="DN126" i="18"/>
  <c r="DN127" i="18"/>
  <c r="DN128" i="18"/>
  <c r="DN129" i="18"/>
  <c r="DN130" i="18"/>
  <c r="DN131" i="18"/>
  <c r="DN132" i="18"/>
  <c r="DN133" i="18"/>
  <c r="DN134" i="18"/>
  <c r="DN135" i="18"/>
  <c r="DN136" i="18"/>
  <c r="DN137" i="18"/>
  <c r="DN138" i="18"/>
  <c r="DN139" i="18"/>
  <c r="DN140" i="18"/>
  <c r="DN141" i="18"/>
  <c r="DN142" i="18"/>
  <c r="DN143" i="18"/>
  <c r="DN144" i="18"/>
  <c r="DN145" i="18"/>
  <c r="DN146" i="18"/>
  <c r="DN147" i="18"/>
  <c r="DN148" i="18"/>
  <c r="DN149" i="18"/>
  <c r="DN150" i="18"/>
  <c r="DN151" i="18"/>
  <c r="DN152" i="18"/>
  <c r="DN153" i="18"/>
  <c r="DN154" i="18"/>
  <c r="DN155" i="18"/>
  <c r="DN156" i="18"/>
  <c r="DN157" i="18"/>
  <c r="DN158" i="18"/>
  <c r="DN159" i="18"/>
  <c r="DN160" i="18"/>
  <c r="DN161" i="18"/>
  <c r="DN162" i="18"/>
  <c r="DN163" i="18"/>
  <c r="DN164" i="18"/>
  <c r="DN165" i="18"/>
  <c r="DN166" i="18"/>
  <c r="DN167" i="18"/>
  <c r="DN168" i="18"/>
  <c r="DN169" i="18"/>
  <c r="DN170" i="18"/>
  <c r="DN171" i="18"/>
  <c r="DN172" i="18"/>
  <c r="DN173" i="18"/>
  <c r="DN174" i="18"/>
  <c r="DN175" i="18"/>
  <c r="DN176" i="18"/>
  <c r="DN177" i="18"/>
  <c r="DN178" i="18"/>
  <c r="DN179" i="18"/>
  <c r="DN180" i="18"/>
  <c r="DN181" i="18"/>
  <c r="DN182" i="18"/>
  <c r="DN183" i="18"/>
  <c r="DN184" i="18"/>
  <c r="DN185" i="18"/>
  <c r="DN186" i="18"/>
  <c r="DN187" i="18"/>
  <c r="DN188" i="18"/>
  <c r="DN189" i="18"/>
  <c r="DN190" i="18"/>
  <c r="DN191" i="18"/>
  <c r="DN192" i="18"/>
  <c r="DN193" i="18"/>
  <c r="DN194" i="18"/>
  <c r="DN195" i="18"/>
  <c r="DN196" i="18"/>
  <c r="DN197" i="18"/>
  <c r="DN198" i="18"/>
  <c r="DN199" i="18"/>
  <c r="DN200" i="18"/>
  <c r="DN201" i="18"/>
  <c r="DN202" i="18"/>
  <c r="DN203" i="18"/>
  <c r="DN204" i="18"/>
  <c r="DN205" i="18"/>
  <c r="DN206" i="18"/>
  <c r="DN207" i="18"/>
  <c r="DN208" i="18"/>
  <c r="DN209" i="18"/>
  <c r="DN210" i="18"/>
  <c r="DN211" i="18"/>
  <c r="DN212" i="18"/>
  <c r="DN213" i="18"/>
  <c r="DN214" i="18"/>
  <c r="DN215" i="18"/>
  <c r="DN216" i="18"/>
  <c r="DN217" i="18"/>
  <c r="DN218" i="18"/>
  <c r="DN219" i="18"/>
  <c r="DN220" i="18"/>
  <c r="DN221" i="18"/>
  <c r="DN222" i="18"/>
  <c r="DN223" i="18"/>
  <c r="DN224" i="18"/>
  <c r="DN225" i="18"/>
  <c r="DN226" i="18"/>
  <c r="DN227" i="18"/>
  <c r="DN228" i="18"/>
  <c r="DN229" i="18"/>
  <c r="DN230" i="18"/>
  <c r="DN231" i="18"/>
  <c r="DN232" i="18"/>
  <c r="DN233" i="18"/>
  <c r="DN234" i="18"/>
  <c r="DN235" i="18"/>
  <c r="DN236" i="18"/>
  <c r="DN237" i="18"/>
  <c r="DN238" i="18"/>
  <c r="DN239" i="18"/>
  <c r="DN240" i="18"/>
  <c r="DN241" i="18"/>
  <c r="DN242" i="18"/>
  <c r="DN243" i="18"/>
  <c r="DN244" i="18"/>
  <c r="DN245" i="18"/>
  <c r="DN246" i="18"/>
  <c r="DN247" i="18"/>
  <c r="DN248" i="18"/>
  <c r="DN249" i="18"/>
  <c r="DN250" i="18"/>
  <c r="DN251" i="18"/>
  <c r="DN252" i="18"/>
  <c r="DN253" i="18"/>
  <c r="DN254" i="18"/>
  <c r="DN255" i="18"/>
  <c r="DN256" i="18"/>
  <c r="DN257" i="18"/>
  <c r="DN258" i="18"/>
  <c r="DN259" i="18"/>
  <c r="DN260" i="18"/>
  <c r="DN261" i="18"/>
  <c r="DN262" i="18"/>
  <c r="DN263" i="18"/>
  <c r="DN264" i="18"/>
  <c r="DN265" i="18"/>
  <c r="DN266" i="18"/>
  <c r="DN267" i="18"/>
  <c r="DN268" i="18"/>
  <c r="DN269" i="18"/>
  <c r="DN270" i="18"/>
  <c r="DN271" i="18"/>
  <c r="DN272" i="18"/>
  <c r="DN273" i="18"/>
  <c r="DN274" i="18"/>
  <c r="DN275" i="18"/>
  <c r="DN276" i="18"/>
  <c r="DN277" i="18"/>
  <c r="DN278" i="18"/>
  <c r="DN279" i="18"/>
  <c r="DN280" i="18"/>
  <c r="DN281" i="18"/>
  <c r="DN282" i="18"/>
  <c r="DN283" i="18"/>
  <c r="DN284" i="18"/>
  <c r="DN285" i="18"/>
  <c r="DN286" i="18"/>
  <c r="DN287" i="18"/>
  <c r="DN288" i="18"/>
  <c r="DN289" i="18"/>
  <c r="DN290" i="18"/>
  <c r="DN291" i="18"/>
  <c r="DN292" i="18"/>
  <c r="DN293" i="18"/>
  <c r="DN294" i="18"/>
  <c r="DN295" i="18"/>
  <c r="DN296" i="18"/>
  <c r="DN297" i="18"/>
  <c r="DN298" i="18"/>
  <c r="DN299" i="18"/>
  <c r="DN300" i="18"/>
  <c r="DN301" i="18"/>
  <c r="DN302" i="18"/>
  <c r="DN303" i="18"/>
  <c r="DN304" i="18"/>
  <c r="DN305" i="18"/>
  <c r="DN306" i="18"/>
  <c r="DN307" i="18"/>
  <c r="DN308" i="18"/>
  <c r="DN309" i="18"/>
  <c r="DL10" i="18"/>
  <c r="DL11" i="18"/>
  <c r="DL12" i="18"/>
  <c r="DL13" i="18"/>
  <c r="DL14" i="18"/>
  <c r="DL15" i="18"/>
  <c r="DL16" i="18"/>
  <c r="DL17" i="18"/>
  <c r="DL18" i="18"/>
  <c r="DL19" i="18"/>
  <c r="DL20" i="18"/>
  <c r="DL21" i="18"/>
  <c r="DL22" i="18"/>
  <c r="DL23" i="18"/>
  <c r="DL24" i="18"/>
  <c r="DL25" i="18"/>
  <c r="DL26" i="18"/>
  <c r="DL27" i="18"/>
  <c r="DL28" i="18"/>
  <c r="DL29" i="18"/>
  <c r="DL30" i="18"/>
  <c r="DL31" i="18"/>
  <c r="DL32" i="18"/>
  <c r="DL33" i="18"/>
  <c r="DL34" i="18"/>
  <c r="DL35" i="18"/>
  <c r="DL36" i="18"/>
  <c r="DL37" i="18"/>
  <c r="DL38" i="18"/>
  <c r="DL39" i="18"/>
  <c r="DL40" i="18"/>
  <c r="DL41" i="18"/>
  <c r="DL42" i="18"/>
  <c r="DL43" i="18"/>
  <c r="DL44" i="18"/>
  <c r="DL45" i="18"/>
  <c r="DL46" i="18"/>
  <c r="DL47" i="18"/>
  <c r="DL48" i="18"/>
  <c r="DL49" i="18"/>
  <c r="DL50" i="18"/>
  <c r="DL51" i="18"/>
  <c r="DL52" i="18"/>
  <c r="DL53" i="18"/>
  <c r="DL54" i="18"/>
  <c r="DL55" i="18"/>
  <c r="DL56" i="18"/>
  <c r="DL57" i="18"/>
  <c r="DL58" i="18"/>
  <c r="DL59" i="18"/>
  <c r="DL60" i="18"/>
  <c r="DL61" i="18"/>
  <c r="DL62" i="18"/>
  <c r="DL63" i="18"/>
  <c r="DL64" i="18"/>
  <c r="DL65" i="18"/>
  <c r="DL66" i="18"/>
  <c r="DL67" i="18"/>
  <c r="DL68" i="18"/>
  <c r="DL69" i="18"/>
  <c r="DL70" i="18"/>
  <c r="DL71" i="18"/>
  <c r="DL72" i="18"/>
  <c r="DL73" i="18"/>
  <c r="DL74" i="18"/>
  <c r="DL75" i="18"/>
  <c r="DL76" i="18"/>
  <c r="DL77" i="18"/>
  <c r="DL78" i="18"/>
  <c r="DL79" i="18"/>
  <c r="DL80" i="18"/>
  <c r="DL81" i="18"/>
  <c r="DL82" i="18"/>
  <c r="DL83" i="18"/>
  <c r="DL84" i="18"/>
  <c r="DL85" i="18"/>
  <c r="DL86" i="18"/>
  <c r="DL87" i="18"/>
  <c r="DL88" i="18"/>
  <c r="DL89" i="18"/>
  <c r="DL90" i="18"/>
  <c r="DL91" i="18"/>
  <c r="DL92" i="18"/>
  <c r="DL93" i="18"/>
  <c r="DL94" i="18"/>
  <c r="DL95" i="18"/>
  <c r="DL96" i="18"/>
  <c r="DL97" i="18"/>
  <c r="DL98" i="18"/>
  <c r="DL99" i="18"/>
  <c r="DL100" i="18"/>
  <c r="DL101" i="18"/>
  <c r="DL102" i="18"/>
  <c r="DL103" i="18"/>
  <c r="DL104" i="18"/>
  <c r="DL105" i="18"/>
  <c r="DL106" i="18"/>
  <c r="DL107" i="18"/>
  <c r="DL108" i="18"/>
  <c r="DL109" i="18"/>
  <c r="DL110" i="18"/>
  <c r="DL111" i="18"/>
  <c r="DL112" i="18"/>
  <c r="DL113" i="18"/>
  <c r="DL114" i="18"/>
  <c r="DL115" i="18"/>
  <c r="DL116" i="18"/>
  <c r="DL117" i="18"/>
  <c r="DL118" i="18"/>
  <c r="DL119" i="18"/>
  <c r="DL120" i="18"/>
  <c r="DL121" i="18"/>
  <c r="DL122" i="18"/>
  <c r="DL123" i="18"/>
  <c r="DL124" i="18"/>
  <c r="DL125" i="18"/>
  <c r="DL126" i="18"/>
  <c r="DL127" i="18"/>
  <c r="DL128" i="18"/>
  <c r="DL129" i="18"/>
  <c r="DL130" i="18"/>
  <c r="DL131" i="18"/>
  <c r="DL132" i="18"/>
  <c r="DL133" i="18"/>
  <c r="DL134" i="18"/>
  <c r="DL135" i="18"/>
  <c r="DL136" i="18"/>
  <c r="DL137" i="18"/>
  <c r="DL138" i="18"/>
  <c r="DL139" i="18"/>
  <c r="DL140" i="18"/>
  <c r="DL141" i="18"/>
  <c r="DL142" i="18"/>
  <c r="DL143" i="18"/>
  <c r="DL144" i="18"/>
  <c r="DL145" i="18"/>
  <c r="DL146" i="18"/>
  <c r="DL147" i="18"/>
  <c r="DL148" i="18"/>
  <c r="DL149" i="18"/>
  <c r="DL150" i="18"/>
  <c r="DL151" i="18"/>
  <c r="DL152" i="18"/>
  <c r="DL153" i="18"/>
  <c r="DL154" i="18"/>
  <c r="DL155" i="18"/>
  <c r="DL156" i="18"/>
  <c r="DL157" i="18"/>
  <c r="DL158" i="18"/>
  <c r="DL159" i="18"/>
  <c r="DL160" i="18"/>
  <c r="DL161" i="18"/>
  <c r="DL162" i="18"/>
  <c r="DL163" i="18"/>
  <c r="DL164" i="18"/>
  <c r="DL165" i="18"/>
  <c r="DL166" i="18"/>
  <c r="DL167" i="18"/>
  <c r="DL168" i="18"/>
  <c r="DL169" i="18"/>
  <c r="DL170" i="18"/>
  <c r="DL171" i="18"/>
  <c r="DL172" i="18"/>
  <c r="DL173" i="18"/>
  <c r="DL174" i="18"/>
  <c r="DL175" i="18"/>
  <c r="DL176" i="18"/>
  <c r="DL177" i="18"/>
  <c r="DL178" i="18"/>
  <c r="DL179" i="18"/>
  <c r="DL180" i="18"/>
  <c r="DL181" i="18"/>
  <c r="DL182" i="18"/>
  <c r="DL183" i="18"/>
  <c r="DL184" i="18"/>
  <c r="DL185" i="18"/>
  <c r="DL186" i="18"/>
  <c r="DL187" i="18"/>
  <c r="DL188" i="18"/>
  <c r="DL189" i="18"/>
  <c r="DL190" i="18"/>
  <c r="DL191" i="18"/>
  <c r="DL192" i="18"/>
  <c r="DL193" i="18"/>
  <c r="DL194" i="18"/>
  <c r="DL195" i="18"/>
  <c r="DL196" i="18"/>
  <c r="DL197" i="18"/>
  <c r="DL198" i="18"/>
  <c r="DL199" i="18"/>
  <c r="DL200" i="18"/>
  <c r="DL201" i="18"/>
  <c r="DL202" i="18"/>
  <c r="DL203" i="18"/>
  <c r="DL204" i="18"/>
  <c r="DL205" i="18"/>
  <c r="DL206" i="18"/>
  <c r="DL207" i="18"/>
  <c r="DL208" i="18"/>
  <c r="DL209" i="18"/>
  <c r="DL210" i="18"/>
  <c r="DL211" i="18"/>
  <c r="DL212" i="18"/>
  <c r="DL213" i="18"/>
  <c r="DL214" i="18"/>
  <c r="DL215" i="18"/>
  <c r="DL216" i="18"/>
  <c r="DL217" i="18"/>
  <c r="DL218" i="18"/>
  <c r="DL219" i="18"/>
  <c r="DL220" i="18"/>
  <c r="DL221" i="18"/>
  <c r="DL222" i="18"/>
  <c r="DL223" i="18"/>
  <c r="DL224" i="18"/>
  <c r="DL225" i="18"/>
  <c r="DL226" i="18"/>
  <c r="DL227" i="18"/>
  <c r="DL228" i="18"/>
  <c r="DL229" i="18"/>
  <c r="DL230" i="18"/>
  <c r="DL231" i="18"/>
  <c r="DL232" i="18"/>
  <c r="DL233" i="18"/>
  <c r="DL234" i="18"/>
  <c r="DL235" i="18"/>
  <c r="DL236" i="18"/>
  <c r="DL237" i="18"/>
  <c r="DL238" i="18"/>
  <c r="DL239" i="18"/>
  <c r="DL240" i="18"/>
  <c r="DL241" i="18"/>
  <c r="DL242" i="18"/>
  <c r="DL243" i="18"/>
  <c r="DL244" i="18"/>
  <c r="DL245" i="18"/>
  <c r="DL246" i="18"/>
  <c r="DL247" i="18"/>
  <c r="DL248" i="18"/>
  <c r="DL249" i="18"/>
  <c r="DL250" i="18"/>
  <c r="DL251" i="18"/>
  <c r="DL252" i="18"/>
  <c r="DL253" i="18"/>
  <c r="DL254" i="18"/>
  <c r="DL255" i="18"/>
  <c r="DL256" i="18"/>
  <c r="DL257" i="18"/>
  <c r="DL258" i="18"/>
  <c r="DL259" i="18"/>
  <c r="DL260" i="18"/>
  <c r="DL261" i="18"/>
  <c r="DL262" i="18"/>
  <c r="DL263" i="18"/>
  <c r="DL264" i="18"/>
  <c r="DL265" i="18"/>
  <c r="DL266" i="18"/>
  <c r="DL267" i="18"/>
  <c r="DL268" i="18"/>
  <c r="DL269" i="18"/>
  <c r="DL270" i="18"/>
  <c r="DL271" i="18"/>
  <c r="DL272" i="18"/>
  <c r="DL273" i="18"/>
  <c r="DL274" i="18"/>
  <c r="DL275" i="18"/>
  <c r="DL276" i="18"/>
  <c r="DL277" i="18"/>
  <c r="DL278" i="18"/>
  <c r="DL279" i="18"/>
  <c r="DL280" i="18"/>
  <c r="DL281" i="18"/>
  <c r="DL282" i="18"/>
  <c r="DL283" i="18"/>
  <c r="DL284" i="18"/>
  <c r="DL285" i="18"/>
  <c r="DL286" i="18"/>
  <c r="DL287" i="18"/>
  <c r="DL288" i="18"/>
  <c r="DL289" i="18"/>
  <c r="DL290" i="18"/>
  <c r="DL291" i="18"/>
  <c r="DL292" i="18"/>
  <c r="DL293" i="18"/>
  <c r="DL294" i="18"/>
  <c r="DL295" i="18"/>
  <c r="DL296" i="18"/>
  <c r="DL297" i="18"/>
  <c r="DL298" i="18"/>
  <c r="DL299" i="18"/>
  <c r="DL300" i="18"/>
  <c r="DL301" i="18"/>
  <c r="DL302" i="18"/>
  <c r="DL303" i="18"/>
  <c r="DL304" i="18"/>
  <c r="DL305" i="18"/>
  <c r="DL306" i="18"/>
  <c r="DL307" i="18"/>
  <c r="DL308" i="18"/>
  <c r="DL309" i="18"/>
  <c r="DK10" i="18"/>
  <c r="DK11" i="18"/>
  <c r="DK12" i="18"/>
  <c r="DK13" i="18"/>
  <c r="DK14" i="18"/>
  <c r="DK15" i="18"/>
  <c r="DK16" i="18"/>
  <c r="DK17" i="18"/>
  <c r="DK18" i="18"/>
  <c r="DK19" i="18"/>
  <c r="DK20" i="18"/>
  <c r="DK21" i="18"/>
  <c r="DK22" i="18"/>
  <c r="DK23" i="18"/>
  <c r="DK24" i="18"/>
  <c r="DK25" i="18"/>
  <c r="DK26" i="18"/>
  <c r="DK27" i="18"/>
  <c r="DK28" i="18"/>
  <c r="DK29" i="18"/>
  <c r="DK30" i="18"/>
  <c r="DK31" i="18"/>
  <c r="DK32" i="18"/>
  <c r="DK33" i="18"/>
  <c r="DK34" i="18"/>
  <c r="DK35" i="18"/>
  <c r="DK36" i="18"/>
  <c r="DK37" i="18"/>
  <c r="DK38" i="18"/>
  <c r="DK39" i="18"/>
  <c r="DK40" i="18"/>
  <c r="DK41" i="18"/>
  <c r="DK42" i="18"/>
  <c r="DK43" i="18"/>
  <c r="DK44" i="18"/>
  <c r="DK45" i="18"/>
  <c r="DK46" i="18"/>
  <c r="DK47" i="18"/>
  <c r="DK48" i="18"/>
  <c r="DK49" i="18"/>
  <c r="DK50" i="18"/>
  <c r="DK51" i="18"/>
  <c r="DK52" i="18"/>
  <c r="DK53" i="18"/>
  <c r="DK54" i="18"/>
  <c r="DK55" i="18"/>
  <c r="DK56" i="18"/>
  <c r="DK57" i="18"/>
  <c r="DK58" i="18"/>
  <c r="DK59" i="18"/>
  <c r="DK60" i="18"/>
  <c r="DK61" i="18"/>
  <c r="DK62" i="18"/>
  <c r="DK63" i="18"/>
  <c r="DK64" i="18"/>
  <c r="DK65" i="18"/>
  <c r="DK66" i="18"/>
  <c r="DK67" i="18"/>
  <c r="DK68" i="18"/>
  <c r="DK69" i="18"/>
  <c r="DK70" i="18"/>
  <c r="DK71" i="18"/>
  <c r="DK72" i="18"/>
  <c r="DK73" i="18"/>
  <c r="DK74" i="18"/>
  <c r="DK75" i="18"/>
  <c r="DK76" i="18"/>
  <c r="DK77" i="18"/>
  <c r="DK78" i="18"/>
  <c r="DK79" i="18"/>
  <c r="DK80" i="18"/>
  <c r="DK81" i="18"/>
  <c r="DK82" i="18"/>
  <c r="DK83" i="18"/>
  <c r="DK84" i="18"/>
  <c r="DK85" i="18"/>
  <c r="DK86" i="18"/>
  <c r="DK87" i="18"/>
  <c r="DK88" i="18"/>
  <c r="DK89" i="18"/>
  <c r="DK90" i="18"/>
  <c r="DK91" i="18"/>
  <c r="DK92" i="18"/>
  <c r="DK93" i="18"/>
  <c r="DK94" i="18"/>
  <c r="DK95" i="18"/>
  <c r="DK96" i="18"/>
  <c r="DK97" i="18"/>
  <c r="DK98" i="18"/>
  <c r="DK99" i="18"/>
  <c r="DK100" i="18"/>
  <c r="DK101" i="18"/>
  <c r="DK102" i="18"/>
  <c r="DK103" i="18"/>
  <c r="DK104" i="18"/>
  <c r="DK105" i="18"/>
  <c r="DK106" i="18"/>
  <c r="DK107" i="18"/>
  <c r="DK108" i="18"/>
  <c r="DK109" i="18"/>
  <c r="DK110" i="18"/>
  <c r="DK111" i="18"/>
  <c r="DK112" i="18"/>
  <c r="DK113" i="18"/>
  <c r="DK114" i="18"/>
  <c r="DK115" i="18"/>
  <c r="DK116" i="18"/>
  <c r="DK117" i="18"/>
  <c r="DK118" i="18"/>
  <c r="DK119" i="18"/>
  <c r="DK120" i="18"/>
  <c r="DK121" i="18"/>
  <c r="DK122" i="18"/>
  <c r="DK123" i="18"/>
  <c r="DK124" i="18"/>
  <c r="DK125" i="18"/>
  <c r="DK126" i="18"/>
  <c r="DK127" i="18"/>
  <c r="DK128" i="18"/>
  <c r="DK129" i="18"/>
  <c r="DK130" i="18"/>
  <c r="DK131" i="18"/>
  <c r="DK132" i="18"/>
  <c r="DK133" i="18"/>
  <c r="DK134" i="18"/>
  <c r="DK135" i="18"/>
  <c r="DK136" i="18"/>
  <c r="DK137" i="18"/>
  <c r="DK138" i="18"/>
  <c r="DK139" i="18"/>
  <c r="DK140" i="18"/>
  <c r="DK141" i="18"/>
  <c r="DK142" i="18"/>
  <c r="DK143" i="18"/>
  <c r="DK144" i="18"/>
  <c r="DK145" i="18"/>
  <c r="DK146" i="18"/>
  <c r="DK147" i="18"/>
  <c r="DK148" i="18"/>
  <c r="DK149" i="18"/>
  <c r="DK150" i="18"/>
  <c r="DK151" i="18"/>
  <c r="DK152" i="18"/>
  <c r="DK153" i="18"/>
  <c r="DK154" i="18"/>
  <c r="DK155" i="18"/>
  <c r="DK156" i="18"/>
  <c r="DK157" i="18"/>
  <c r="DK158" i="18"/>
  <c r="DK159" i="18"/>
  <c r="DK160" i="18"/>
  <c r="DK161" i="18"/>
  <c r="DK162" i="18"/>
  <c r="DK163" i="18"/>
  <c r="DK164" i="18"/>
  <c r="DK165" i="18"/>
  <c r="DK166" i="18"/>
  <c r="DK167" i="18"/>
  <c r="DK168" i="18"/>
  <c r="DK169" i="18"/>
  <c r="DK170" i="18"/>
  <c r="DK171" i="18"/>
  <c r="DK172" i="18"/>
  <c r="DK173" i="18"/>
  <c r="DK174" i="18"/>
  <c r="DK175" i="18"/>
  <c r="DK176" i="18"/>
  <c r="DK177" i="18"/>
  <c r="DK178" i="18"/>
  <c r="DK179" i="18"/>
  <c r="DK180" i="18"/>
  <c r="DK181" i="18"/>
  <c r="DK182" i="18"/>
  <c r="DK183" i="18"/>
  <c r="DK184" i="18"/>
  <c r="DK185" i="18"/>
  <c r="DK186" i="18"/>
  <c r="DK187" i="18"/>
  <c r="DK188" i="18"/>
  <c r="DK189" i="18"/>
  <c r="DK190" i="18"/>
  <c r="DK191" i="18"/>
  <c r="DK192" i="18"/>
  <c r="DK193" i="18"/>
  <c r="DK194" i="18"/>
  <c r="DK195" i="18"/>
  <c r="DK196" i="18"/>
  <c r="DK197" i="18"/>
  <c r="DK198" i="18"/>
  <c r="DK199" i="18"/>
  <c r="DK200" i="18"/>
  <c r="DK201" i="18"/>
  <c r="DK202" i="18"/>
  <c r="DK203" i="18"/>
  <c r="DK204" i="18"/>
  <c r="DK205" i="18"/>
  <c r="DK206" i="18"/>
  <c r="DK207" i="18"/>
  <c r="DK208" i="18"/>
  <c r="DK209" i="18"/>
  <c r="DK210" i="18"/>
  <c r="DK211" i="18"/>
  <c r="DK212" i="18"/>
  <c r="DK213" i="18"/>
  <c r="DK214" i="18"/>
  <c r="DK215" i="18"/>
  <c r="DK216" i="18"/>
  <c r="DK217" i="18"/>
  <c r="DK218" i="18"/>
  <c r="DK219" i="18"/>
  <c r="DK220" i="18"/>
  <c r="DK221" i="18"/>
  <c r="DK222" i="18"/>
  <c r="DK223" i="18"/>
  <c r="DK224" i="18"/>
  <c r="DK225" i="18"/>
  <c r="DK226" i="18"/>
  <c r="DK227" i="18"/>
  <c r="DK228" i="18"/>
  <c r="DK229" i="18"/>
  <c r="DK230" i="18"/>
  <c r="DK231" i="18"/>
  <c r="DK232" i="18"/>
  <c r="DK233" i="18"/>
  <c r="DK234" i="18"/>
  <c r="DK235" i="18"/>
  <c r="DK236" i="18"/>
  <c r="DK237" i="18"/>
  <c r="DK238" i="18"/>
  <c r="DK239" i="18"/>
  <c r="DK240" i="18"/>
  <c r="DK241" i="18"/>
  <c r="DK242" i="18"/>
  <c r="DK243" i="18"/>
  <c r="DK244" i="18"/>
  <c r="DK245" i="18"/>
  <c r="DK246" i="18"/>
  <c r="DK247" i="18"/>
  <c r="DK248" i="18"/>
  <c r="DK249" i="18"/>
  <c r="DK250" i="18"/>
  <c r="DK251" i="18"/>
  <c r="DK252" i="18"/>
  <c r="DK253" i="18"/>
  <c r="DK254" i="18"/>
  <c r="DK255" i="18"/>
  <c r="DK256" i="18"/>
  <c r="DK257" i="18"/>
  <c r="DK258" i="18"/>
  <c r="DK259" i="18"/>
  <c r="DK260" i="18"/>
  <c r="DK261" i="18"/>
  <c r="DK262" i="18"/>
  <c r="DK263" i="18"/>
  <c r="DK264" i="18"/>
  <c r="DK265" i="18"/>
  <c r="DK266" i="18"/>
  <c r="DK267" i="18"/>
  <c r="DK268" i="18"/>
  <c r="DK269" i="18"/>
  <c r="DK270" i="18"/>
  <c r="DK271" i="18"/>
  <c r="DK272" i="18"/>
  <c r="DK273" i="18"/>
  <c r="DK274" i="18"/>
  <c r="DK275" i="18"/>
  <c r="DK276" i="18"/>
  <c r="DK277" i="18"/>
  <c r="DK278" i="18"/>
  <c r="DK279" i="18"/>
  <c r="DK280" i="18"/>
  <c r="DK281" i="18"/>
  <c r="DK282" i="18"/>
  <c r="DK283" i="18"/>
  <c r="DK284" i="18"/>
  <c r="DK285" i="18"/>
  <c r="DK286" i="18"/>
  <c r="DK287" i="18"/>
  <c r="DK288" i="18"/>
  <c r="DK289" i="18"/>
  <c r="DK290" i="18"/>
  <c r="DK291" i="18"/>
  <c r="DK292" i="18"/>
  <c r="DK293" i="18"/>
  <c r="DK294" i="18"/>
  <c r="DK295" i="18"/>
  <c r="DK296" i="18"/>
  <c r="DK297" i="18"/>
  <c r="DK298" i="18"/>
  <c r="DK299" i="18"/>
  <c r="DK300" i="18"/>
  <c r="DK301" i="18"/>
  <c r="DK302" i="18"/>
  <c r="DK303" i="18"/>
  <c r="DK304" i="18"/>
  <c r="DK305" i="18"/>
  <c r="DK306" i="18"/>
  <c r="DK307" i="18"/>
  <c r="DK308" i="18"/>
  <c r="DK309" i="18"/>
  <c r="DI10" i="18"/>
  <c r="DI11" i="18"/>
  <c r="DI12" i="18"/>
  <c r="DI13" i="18"/>
  <c r="DI14" i="18"/>
  <c r="DI15" i="18"/>
  <c r="DI16" i="18"/>
  <c r="DI17" i="18"/>
  <c r="DI18" i="18"/>
  <c r="DI19" i="18"/>
  <c r="DI20" i="18"/>
  <c r="DI21" i="18"/>
  <c r="DI22" i="18"/>
  <c r="DI23" i="18"/>
  <c r="DI24" i="18"/>
  <c r="DI25" i="18"/>
  <c r="DI26" i="18"/>
  <c r="DI27" i="18"/>
  <c r="DI28" i="18"/>
  <c r="DI29" i="18"/>
  <c r="DI30" i="18"/>
  <c r="DI31" i="18"/>
  <c r="DI32" i="18"/>
  <c r="DI33" i="18"/>
  <c r="DI34" i="18"/>
  <c r="DI35" i="18"/>
  <c r="DI36" i="18"/>
  <c r="DI37" i="18"/>
  <c r="DI38" i="18"/>
  <c r="DI39" i="18"/>
  <c r="DI40" i="18"/>
  <c r="DI41" i="18"/>
  <c r="DI42" i="18"/>
  <c r="DI43" i="18"/>
  <c r="DI44" i="18"/>
  <c r="DI45" i="18"/>
  <c r="DI46" i="18"/>
  <c r="DI47" i="18"/>
  <c r="DI48" i="18"/>
  <c r="DI49" i="18"/>
  <c r="DI50" i="18"/>
  <c r="DI51" i="18"/>
  <c r="DI52" i="18"/>
  <c r="DI53" i="18"/>
  <c r="DI54" i="18"/>
  <c r="DI55" i="18"/>
  <c r="DI56" i="18"/>
  <c r="DI57" i="18"/>
  <c r="DI58" i="18"/>
  <c r="DI59" i="18"/>
  <c r="DI60" i="18"/>
  <c r="DI61" i="18"/>
  <c r="DI62" i="18"/>
  <c r="DI63" i="18"/>
  <c r="DI64" i="18"/>
  <c r="DI65" i="18"/>
  <c r="DI66" i="18"/>
  <c r="DI67" i="18"/>
  <c r="DI68" i="18"/>
  <c r="DI69" i="18"/>
  <c r="DI70" i="18"/>
  <c r="DI71" i="18"/>
  <c r="DI72" i="18"/>
  <c r="DI73" i="18"/>
  <c r="DI74" i="18"/>
  <c r="DI75" i="18"/>
  <c r="DI76" i="18"/>
  <c r="DI77" i="18"/>
  <c r="DI78" i="18"/>
  <c r="DI79" i="18"/>
  <c r="DI80" i="18"/>
  <c r="DI81" i="18"/>
  <c r="DI82" i="18"/>
  <c r="DI83" i="18"/>
  <c r="DI84" i="18"/>
  <c r="DI85" i="18"/>
  <c r="DI86" i="18"/>
  <c r="DI87" i="18"/>
  <c r="DI88" i="18"/>
  <c r="DI89" i="18"/>
  <c r="DI90" i="18"/>
  <c r="DI91" i="18"/>
  <c r="DI92" i="18"/>
  <c r="DI93" i="18"/>
  <c r="DI94" i="18"/>
  <c r="DI95" i="18"/>
  <c r="DI96" i="18"/>
  <c r="DI97" i="18"/>
  <c r="DI98" i="18"/>
  <c r="DI99" i="18"/>
  <c r="DI100" i="18"/>
  <c r="DI101" i="18"/>
  <c r="DI102" i="18"/>
  <c r="DI103" i="18"/>
  <c r="DI104" i="18"/>
  <c r="DI105" i="18"/>
  <c r="DI106" i="18"/>
  <c r="DI107" i="18"/>
  <c r="DI108" i="18"/>
  <c r="DI109" i="18"/>
  <c r="DI110" i="18"/>
  <c r="DI111" i="18"/>
  <c r="DI112" i="18"/>
  <c r="DI113" i="18"/>
  <c r="DI114" i="18"/>
  <c r="DI115" i="18"/>
  <c r="DI116" i="18"/>
  <c r="DI117" i="18"/>
  <c r="DI118" i="18"/>
  <c r="DI119" i="18"/>
  <c r="DI120" i="18"/>
  <c r="DI121" i="18"/>
  <c r="DI122" i="18"/>
  <c r="DI123" i="18"/>
  <c r="DI124" i="18"/>
  <c r="DI125" i="18"/>
  <c r="DI126" i="18"/>
  <c r="DI127" i="18"/>
  <c r="DI128" i="18"/>
  <c r="DI129" i="18"/>
  <c r="DI130" i="18"/>
  <c r="DI131" i="18"/>
  <c r="DI132" i="18"/>
  <c r="DI133" i="18"/>
  <c r="DI134" i="18"/>
  <c r="DI135" i="18"/>
  <c r="DI136" i="18"/>
  <c r="DI137" i="18"/>
  <c r="DI138" i="18"/>
  <c r="DI139" i="18"/>
  <c r="DI140" i="18"/>
  <c r="DI141" i="18"/>
  <c r="DI142" i="18"/>
  <c r="DI143" i="18"/>
  <c r="DI144" i="18"/>
  <c r="DI145" i="18"/>
  <c r="DI146" i="18"/>
  <c r="DI147" i="18"/>
  <c r="DI148" i="18"/>
  <c r="DI149" i="18"/>
  <c r="DI150" i="18"/>
  <c r="DI151" i="18"/>
  <c r="DI152" i="18"/>
  <c r="DI153" i="18"/>
  <c r="DI154" i="18"/>
  <c r="DI155" i="18"/>
  <c r="DI156" i="18"/>
  <c r="DI157" i="18"/>
  <c r="DI158" i="18"/>
  <c r="DI159" i="18"/>
  <c r="DI160" i="18"/>
  <c r="DI161" i="18"/>
  <c r="DI162" i="18"/>
  <c r="DI163" i="18"/>
  <c r="DI164" i="18"/>
  <c r="DI165" i="18"/>
  <c r="DI166" i="18"/>
  <c r="DI167" i="18"/>
  <c r="DI168" i="18"/>
  <c r="DI169" i="18"/>
  <c r="DI170" i="18"/>
  <c r="DI171" i="18"/>
  <c r="DI172" i="18"/>
  <c r="DI173" i="18"/>
  <c r="DI174" i="18"/>
  <c r="DI175" i="18"/>
  <c r="DI176" i="18"/>
  <c r="DI177" i="18"/>
  <c r="DI178" i="18"/>
  <c r="DI179" i="18"/>
  <c r="DI180" i="18"/>
  <c r="DI181" i="18"/>
  <c r="DI182" i="18"/>
  <c r="DI183" i="18"/>
  <c r="DI184" i="18"/>
  <c r="DI185" i="18"/>
  <c r="DI186" i="18"/>
  <c r="DI187" i="18"/>
  <c r="DI188" i="18"/>
  <c r="DI189" i="18"/>
  <c r="DI190" i="18"/>
  <c r="DI191" i="18"/>
  <c r="DI192" i="18"/>
  <c r="DI193" i="18"/>
  <c r="DI194" i="18"/>
  <c r="DI195" i="18"/>
  <c r="DI196" i="18"/>
  <c r="DI197" i="18"/>
  <c r="DI198" i="18"/>
  <c r="DI199" i="18"/>
  <c r="DI200" i="18"/>
  <c r="DI201" i="18"/>
  <c r="DI202" i="18"/>
  <c r="DI203" i="18"/>
  <c r="DI204" i="18"/>
  <c r="DI205" i="18"/>
  <c r="DI206" i="18"/>
  <c r="DI207" i="18"/>
  <c r="DI208" i="18"/>
  <c r="DI209" i="18"/>
  <c r="DI210" i="18"/>
  <c r="DI211" i="18"/>
  <c r="DI212" i="18"/>
  <c r="DI213" i="18"/>
  <c r="DI214" i="18"/>
  <c r="DI215" i="18"/>
  <c r="DI216" i="18"/>
  <c r="DI217" i="18"/>
  <c r="DI218" i="18"/>
  <c r="DI219" i="18"/>
  <c r="DI220" i="18"/>
  <c r="DI221" i="18"/>
  <c r="DI222" i="18"/>
  <c r="DI223" i="18"/>
  <c r="DI224" i="18"/>
  <c r="DI225" i="18"/>
  <c r="DI226" i="18"/>
  <c r="DI227" i="18"/>
  <c r="DI228" i="18"/>
  <c r="DI229" i="18"/>
  <c r="DI230" i="18"/>
  <c r="DI231" i="18"/>
  <c r="DI232" i="18"/>
  <c r="DI233" i="18"/>
  <c r="DI234" i="18"/>
  <c r="DI235" i="18"/>
  <c r="DI236" i="18"/>
  <c r="DI237" i="18"/>
  <c r="DI238" i="18"/>
  <c r="DI239" i="18"/>
  <c r="DI240" i="18"/>
  <c r="DI241" i="18"/>
  <c r="DI242" i="18"/>
  <c r="DI243" i="18"/>
  <c r="DI244" i="18"/>
  <c r="DI245" i="18"/>
  <c r="DI246" i="18"/>
  <c r="DI247" i="18"/>
  <c r="DI248" i="18"/>
  <c r="DI249" i="18"/>
  <c r="DI250" i="18"/>
  <c r="DI251" i="18"/>
  <c r="DI252" i="18"/>
  <c r="DI253" i="18"/>
  <c r="DI254" i="18"/>
  <c r="DI255" i="18"/>
  <c r="DI256" i="18"/>
  <c r="DI257" i="18"/>
  <c r="DI258" i="18"/>
  <c r="DI259" i="18"/>
  <c r="DI260" i="18"/>
  <c r="DI261" i="18"/>
  <c r="DI262" i="18"/>
  <c r="DI263" i="18"/>
  <c r="DI264" i="18"/>
  <c r="DI265" i="18"/>
  <c r="DI266" i="18"/>
  <c r="DI267" i="18"/>
  <c r="DI268" i="18"/>
  <c r="DI269" i="18"/>
  <c r="DI270" i="18"/>
  <c r="DI271" i="18"/>
  <c r="DI272" i="18"/>
  <c r="DI273" i="18"/>
  <c r="DI274" i="18"/>
  <c r="DI275" i="18"/>
  <c r="DI276" i="18"/>
  <c r="DI277" i="18"/>
  <c r="DI278" i="18"/>
  <c r="DI279" i="18"/>
  <c r="DI280" i="18"/>
  <c r="DI281" i="18"/>
  <c r="DI282" i="18"/>
  <c r="DI283" i="18"/>
  <c r="DI284" i="18"/>
  <c r="DI285" i="18"/>
  <c r="DI286" i="18"/>
  <c r="DI287" i="18"/>
  <c r="DI288" i="18"/>
  <c r="DI289" i="18"/>
  <c r="DI290" i="18"/>
  <c r="DI291" i="18"/>
  <c r="DI292" i="18"/>
  <c r="DI293" i="18"/>
  <c r="DI294" i="18"/>
  <c r="DI295" i="18"/>
  <c r="DI296" i="18"/>
  <c r="DI297" i="18"/>
  <c r="DI298" i="18"/>
  <c r="DI299" i="18"/>
  <c r="DI300" i="18"/>
  <c r="DI301" i="18"/>
  <c r="DI302" i="18"/>
  <c r="DI303" i="18"/>
  <c r="DI304" i="18"/>
  <c r="DI305" i="18"/>
  <c r="DI306" i="18"/>
  <c r="DI307" i="18"/>
  <c r="DI308" i="18"/>
  <c r="DI309" i="18"/>
  <c r="DH10" i="18"/>
  <c r="DH11" i="18"/>
  <c r="DH12" i="18"/>
  <c r="DH13" i="18"/>
  <c r="DH14" i="18"/>
  <c r="DH15" i="18"/>
  <c r="DH16" i="18"/>
  <c r="DH17" i="18"/>
  <c r="DH18" i="18"/>
  <c r="DH19" i="18"/>
  <c r="DH20" i="18"/>
  <c r="DH21" i="18"/>
  <c r="DH22" i="18"/>
  <c r="DH23" i="18"/>
  <c r="DH24" i="18"/>
  <c r="DH25" i="18"/>
  <c r="DH26" i="18"/>
  <c r="DH27" i="18"/>
  <c r="DH28" i="18"/>
  <c r="DH29" i="18"/>
  <c r="DH30" i="18"/>
  <c r="DH31" i="18"/>
  <c r="DH32" i="18"/>
  <c r="DH33" i="18"/>
  <c r="DH34" i="18"/>
  <c r="DH35" i="18"/>
  <c r="DH36" i="18"/>
  <c r="DH37" i="18"/>
  <c r="DH38" i="18"/>
  <c r="DH39" i="18"/>
  <c r="DH40" i="18"/>
  <c r="DH41" i="18"/>
  <c r="DH42" i="18"/>
  <c r="DH43" i="18"/>
  <c r="DH44" i="18"/>
  <c r="DH45" i="18"/>
  <c r="DH46" i="18"/>
  <c r="DH47" i="18"/>
  <c r="DH48" i="18"/>
  <c r="DH49" i="18"/>
  <c r="DH50" i="18"/>
  <c r="DH51" i="18"/>
  <c r="DH52" i="18"/>
  <c r="DH53" i="18"/>
  <c r="DH54" i="18"/>
  <c r="DH55" i="18"/>
  <c r="DH56" i="18"/>
  <c r="DH57" i="18"/>
  <c r="DH58" i="18"/>
  <c r="DH59" i="18"/>
  <c r="DH60" i="18"/>
  <c r="DH61" i="18"/>
  <c r="DH62" i="18"/>
  <c r="DH63" i="18"/>
  <c r="DH64" i="18"/>
  <c r="DH65" i="18"/>
  <c r="DH66" i="18"/>
  <c r="DH67" i="18"/>
  <c r="DH68" i="18"/>
  <c r="DH69" i="18"/>
  <c r="DH70" i="18"/>
  <c r="DH71" i="18"/>
  <c r="DH72" i="18"/>
  <c r="DH73" i="18"/>
  <c r="DH74" i="18"/>
  <c r="DH75" i="18"/>
  <c r="DH76" i="18"/>
  <c r="DH77" i="18"/>
  <c r="DH78" i="18"/>
  <c r="DH79" i="18"/>
  <c r="DH80" i="18"/>
  <c r="DH81" i="18"/>
  <c r="DH82" i="18"/>
  <c r="DH83" i="18"/>
  <c r="DH84" i="18"/>
  <c r="DH85" i="18"/>
  <c r="DH86" i="18"/>
  <c r="DH87" i="18"/>
  <c r="DH88" i="18"/>
  <c r="DH89" i="18"/>
  <c r="DH90" i="18"/>
  <c r="DH91" i="18"/>
  <c r="DH92" i="18"/>
  <c r="DH93" i="18"/>
  <c r="DH94" i="18"/>
  <c r="DH95" i="18"/>
  <c r="DH96" i="18"/>
  <c r="DH97" i="18"/>
  <c r="DH98" i="18"/>
  <c r="DH99" i="18"/>
  <c r="DH100" i="18"/>
  <c r="DH101" i="18"/>
  <c r="DH102" i="18"/>
  <c r="DH103" i="18"/>
  <c r="DH104" i="18"/>
  <c r="DH105" i="18"/>
  <c r="DH106" i="18"/>
  <c r="DH107" i="18"/>
  <c r="DH108" i="18"/>
  <c r="DH109" i="18"/>
  <c r="DH110" i="18"/>
  <c r="DH111" i="18"/>
  <c r="DH112" i="18"/>
  <c r="DH113" i="18"/>
  <c r="DH114" i="18"/>
  <c r="DH115" i="18"/>
  <c r="DH116" i="18"/>
  <c r="DH117" i="18"/>
  <c r="DH118" i="18"/>
  <c r="DH119" i="18"/>
  <c r="DH120" i="18"/>
  <c r="DH121" i="18"/>
  <c r="DH122" i="18"/>
  <c r="DH123" i="18"/>
  <c r="DH124" i="18"/>
  <c r="DH125" i="18"/>
  <c r="DH126" i="18"/>
  <c r="DH127" i="18"/>
  <c r="DH128" i="18"/>
  <c r="DH129" i="18"/>
  <c r="DH130" i="18"/>
  <c r="DH131" i="18"/>
  <c r="DH132" i="18"/>
  <c r="DH133" i="18"/>
  <c r="DH134" i="18"/>
  <c r="DH135" i="18"/>
  <c r="DH136" i="18"/>
  <c r="DH137" i="18"/>
  <c r="DH138" i="18"/>
  <c r="DH139" i="18"/>
  <c r="DH140" i="18"/>
  <c r="DH141" i="18"/>
  <c r="DH142" i="18"/>
  <c r="DH143" i="18"/>
  <c r="DH144" i="18"/>
  <c r="DH145" i="18"/>
  <c r="DH146" i="18"/>
  <c r="DH147" i="18"/>
  <c r="DH148" i="18"/>
  <c r="DH149" i="18"/>
  <c r="DH150" i="18"/>
  <c r="DH151" i="18"/>
  <c r="DH152" i="18"/>
  <c r="DH153" i="18"/>
  <c r="DH154" i="18"/>
  <c r="DH155" i="18"/>
  <c r="DH156" i="18"/>
  <c r="DH157" i="18"/>
  <c r="DH158" i="18"/>
  <c r="DH159" i="18"/>
  <c r="DH160" i="18"/>
  <c r="DH161" i="18"/>
  <c r="DH162" i="18"/>
  <c r="DH163" i="18"/>
  <c r="DH164" i="18"/>
  <c r="DH165" i="18"/>
  <c r="DH166" i="18"/>
  <c r="DH167" i="18"/>
  <c r="DH168" i="18"/>
  <c r="DH169" i="18"/>
  <c r="DH170" i="18"/>
  <c r="DH171" i="18"/>
  <c r="DH172" i="18"/>
  <c r="DH173" i="18"/>
  <c r="DH174" i="18"/>
  <c r="DH175" i="18"/>
  <c r="DH176" i="18"/>
  <c r="DH177" i="18"/>
  <c r="DH178" i="18"/>
  <c r="DH179" i="18"/>
  <c r="DH180" i="18"/>
  <c r="DH181" i="18"/>
  <c r="DH182" i="18"/>
  <c r="DH183" i="18"/>
  <c r="DH184" i="18"/>
  <c r="DH185" i="18"/>
  <c r="DH186" i="18"/>
  <c r="DH187" i="18"/>
  <c r="DH188" i="18"/>
  <c r="DH189" i="18"/>
  <c r="DH190" i="18"/>
  <c r="DH191" i="18"/>
  <c r="DH192" i="18"/>
  <c r="DH193" i="18"/>
  <c r="DH194" i="18"/>
  <c r="DH195" i="18"/>
  <c r="DH196" i="18"/>
  <c r="DH197" i="18"/>
  <c r="DH198" i="18"/>
  <c r="DH199" i="18"/>
  <c r="DH200" i="18"/>
  <c r="DH201" i="18"/>
  <c r="DH202" i="18"/>
  <c r="DH203" i="18"/>
  <c r="DH204" i="18"/>
  <c r="DH205" i="18"/>
  <c r="DH206" i="18"/>
  <c r="DH207" i="18"/>
  <c r="DH208" i="18"/>
  <c r="DH209" i="18"/>
  <c r="DH210" i="18"/>
  <c r="DH211" i="18"/>
  <c r="DH212" i="18"/>
  <c r="DH213" i="18"/>
  <c r="DH214" i="18"/>
  <c r="DH215" i="18"/>
  <c r="DH216" i="18"/>
  <c r="DH217" i="18"/>
  <c r="DH218" i="18"/>
  <c r="DH219" i="18"/>
  <c r="DH220" i="18"/>
  <c r="DH221" i="18"/>
  <c r="DH222" i="18"/>
  <c r="DH223" i="18"/>
  <c r="DH224" i="18"/>
  <c r="DH225" i="18"/>
  <c r="DH226" i="18"/>
  <c r="DH227" i="18"/>
  <c r="DH228" i="18"/>
  <c r="DH229" i="18"/>
  <c r="DH230" i="18"/>
  <c r="DH231" i="18"/>
  <c r="DH232" i="18"/>
  <c r="DH233" i="18"/>
  <c r="DH234" i="18"/>
  <c r="DH235" i="18"/>
  <c r="DH236" i="18"/>
  <c r="DH237" i="18"/>
  <c r="DH238" i="18"/>
  <c r="DH239" i="18"/>
  <c r="DH240" i="18"/>
  <c r="DH241" i="18"/>
  <c r="DH242" i="18"/>
  <c r="DH243" i="18"/>
  <c r="DH244" i="18"/>
  <c r="DH245" i="18"/>
  <c r="DH246" i="18"/>
  <c r="DH247" i="18"/>
  <c r="DH248" i="18"/>
  <c r="DH249" i="18"/>
  <c r="DH250" i="18"/>
  <c r="DH251" i="18"/>
  <c r="DH252" i="18"/>
  <c r="DH253" i="18"/>
  <c r="DH254" i="18"/>
  <c r="DH255" i="18"/>
  <c r="DH256" i="18"/>
  <c r="DH257" i="18"/>
  <c r="DH258" i="18"/>
  <c r="DH259" i="18"/>
  <c r="DH260" i="18"/>
  <c r="DH261" i="18"/>
  <c r="DH262" i="18"/>
  <c r="DH263" i="18"/>
  <c r="DH264" i="18"/>
  <c r="DH265" i="18"/>
  <c r="DH266" i="18"/>
  <c r="DH267" i="18"/>
  <c r="DH268" i="18"/>
  <c r="DH269" i="18"/>
  <c r="DH270" i="18"/>
  <c r="DH271" i="18"/>
  <c r="DH272" i="18"/>
  <c r="DH273" i="18"/>
  <c r="DH274" i="18"/>
  <c r="DH275" i="18"/>
  <c r="DH276" i="18"/>
  <c r="DH277" i="18"/>
  <c r="DH278" i="18"/>
  <c r="DH279" i="18"/>
  <c r="DH280" i="18"/>
  <c r="DH281" i="18"/>
  <c r="DH282" i="18"/>
  <c r="DH283" i="18"/>
  <c r="DH284" i="18"/>
  <c r="DH285" i="18"/>
  <c r="DH286" i="18"/>
  <c r="DH287" i="18"/>
  <c r="DH288" i="18"/>
  <c r="DH289" i="18"/>
  <c r="DH290" i="18"/>
  <c r="DH291" i="18"/>
  <c r="DH292" i="18"/>
  <c r="DH293" i="18"/>
  <c r="DH294" i="18"/>
  <c r="DH295" i="18"/>
  <c r="DH296" i="18"/>
  <c r="DH297" i="18"/>
  <c r="DH298" i="18"/>
  <c r="DH299" i="18"/>
  <c r="DH300" i="18"/>
  <c r="DH301" i="18"/>
  <c r="DH302" i="18"/>
  <c r="DH303" i="18"/>
  <c r="DH304" i="18"/>
  <c r="DH305" i="18"/>
  <c r="DH306" i="18"/>
  <c r="DH307" i="18"/>
  <c r="DH308" i="18"/>
  <c r="DH309" i="18"/>
  <c r="DF10" i="18"/>
  <c r="DF11" i="18"/>
  <c r="DF12" i="18"/>
  <c r="DF13" i="18"/>
  <c r="DF14" i="18"/>
  <c r="DF15" i="18"/>
  <c r="DF16" i="18"/>
  <c r="DF17" i="18"/>
  <c r="DF18" i="18"/>
  <c r="DF19" i="18"/>
  <c r="DF20" i="18"/>
  <c r="DF21" i="18"/>
  <c r="DF22" i="18"/>
  <c r="DF23" i="18"/>
  <c r="DF24" i="18"/>
  <c r="DF25" i="18"/>
  <c r="DF26" i="18"/>
  <c r="DF27" i="18"/>
  <c r="DF28" i="18"/>
  <c r="DF29" i="18"/>
  <c r="DF30" i="18"/>
  <c r="DF31" i="18"/>
  <c r="DF32" i="18"/>
  <c r="DF33" i="18"/>
  <c r="DF34" i="18"/>
  <c r="DF35" i="18"/>
  <c r="DF36" i="18"/>
  <c r="DF37" i="18"/>
  <c r="DF38" i="18"/>
  <c r="DF39" i="18"/>
  <c r="DF40" i="18"/>
  <c r="DF41" i="18"/>
  <c r="DF42" i="18"/>
  <c r="DF43" i="18"/>
  <c r="DF44" i="18"/>
  <c r="DF45" i="18"/>
  <c r="DF46" i="18"/>
  <c r="DF47" i="18"/>
  <c r="DF48" i="18"/>
  <c r="DF49" i="18"/>
  <c r="DF50" i="18"/>
  <c r="DF51" i="18"/>
  <c r="DF52" i="18"/>
  <c r="DF53" i="18"/>
  <c r="DF54" i="18"/>
  <c r="DF55" i="18"/>
  <c r="DF56" i="18"/>
  <c r="DF57" i="18"/>
  <c r="DF58" i="18"/>
  <c r="DF59" i="18"/>
  <c r="DF60" i="18"/>
  <c r="DF61" i="18"/>
  <c r="DF62" i="18"/>
  <c r="DF63" i="18"/>
  <c r="DF64" i="18"/>
  <c r="DF65" i="18"/>
  <c r="DF66" i="18"/>
  <c r="DF67" i="18"/>
  <c r="DF68" i="18"/>
  <c r="DF69" i="18"/>
  <c r="DF70" i="18"/>
  <c r="DF71" i="18"/>
  <c r="DF72" i="18"/>
  <c r="DF73" i="18"/>
  <c r="DF74" i="18"/>
  <c r="DF75" i="18"/>
  <c r="DF76" i="18"/>
  <c r="DF77" i="18"/>
  <c r="DF78" i="18"/>
  <c r="DF79" i="18"/>
  <c r="DF80" i="18"/>
  <c r="DF81" i="18"/>
  <c r="DF82" i="18"/>
  <c r="DF83" i="18"/>
  <c r="DF84" i="18"/>
  <c r="DF85" i="18"/>
  <c r="DF86" i="18"/>
  <c r="DF87" i="18"/>
  <c r="DF88" i="18"/>
  <c r="DF89" i="18"/>
  <c r="DF90" i="18"/>
  <c r="DF91" i="18"/>
  <c r="DF92" i="18"/>
  <c r="DF93" i="18"/>
  <c r="DF94" i="18"/>
  <c r="DF95" i="18"/>
  <c r="DF96" i="18"/>
  <c r="DF97" i="18"/>
  <c r="DF98" i="18"/>
  <c r="DF99" i="18"/>
  <c r="DF100" i="18"/>
  <c r="DF101" i="18"/>
  <c r="DF102" i="18"/>
  <c r="DF103" i="18"/>
  <c r="DF104" i="18"/>
  <c r="DF105" i="18"/>
  <c r="DF106" i="18"/>
  <c r="DF107" i="18"/>
  <c r="DF108" i="18"/>
  <c r="DF109" i="18"/>
  <c r="DF110" i="18"/>
  <c r="DF111" i="18"/>
  <c r="DF112" i="18"/>
  <c r="DF113" i="18"/>
  <c r="DF114" i="18"/>
  <c r="DF115" i="18"/>
  <c r="DF116" i="18"/>
  <c r="DF117" i="18"/>
  <c r="DF118" i="18"/>
  <c r="DF119" i="18"/>
  <c r="DF120" i="18"/>
  <c r="DF121" i="18"/>
  <c r="DF122" i="18"/>
  <c r="DF123" i="18"/>
  <c r="DF124" i="18"/>
  <c r="DF125" i="18"/>
  <c r="DF126" i="18"/>
  <c r="DF127" i="18"/>
  <c r="DF128" i="18"/>
  <c r="DF129" i="18"/>
  <c r="DF130" i="18"/>
  <c r="DF131" i="18"/>
  <c r="DF132" i="18"/>
  <c r="DF133" i="18"/>
  <c r="DF134" i="18"/>
  <c r="DF135" i="18"/>
  <c r="DF136" i="18"/>
  <c r="DF137" i="18"/>
  <c r="DF138" i="18"/>
  <c r="DF139" i="18"/>
  <c r="DF140" i="18"/>
  <c r="DF141" i="18"/>
  <c r="DF142" i="18"/>
  <c r="DF143" i="18"/>
  <c r="DF144" i="18"/>
  <c r="DF145" i="18"/>
  <c r="DF146" i="18"/>
  <c r="DF147" i="18"/>
  <c r="DF148" i="18"/>
  <c r="DF149" i="18"/>
  <c r="DF150" i="18"/>
  <c r="DF151" i="18"/>
  <c r="DF152" i="18"/>
  <c r="DF153" i="18"/>
  <c r="DF154" i="18"/>
  <c r="DF155" i="18"/>
  <c r="DF156" i="18"/>
  <c r="DF157" i="18"/>
  <c r="DF158" i="18"/>
  <c r="DF159" i="18"/>
  <c r="DF160" i="18"/>
  <c r="DF161" i="18"/>
  <c r="DF162" i="18"/>
  <c r="DF163" i="18"/>
  <c r="DF164" i="18"/>
  <c r="DF165" i="18"/>
  <c r="DF166" i="18"/>
  <c r="DF167" i="18"/>
  <c r="DF168" i="18"/>
  <c r="DF169" i="18"/>
  <c r="DF170" i="18"/>
  <c r="DF171" i="18"/>
  <c r="DF172" i="18"/>
  <c r="DF173" i="18"/>
  <c r="DF174" i="18"/>
  <c r="DF175" i="18"/>
  <c r="DF176" i="18"/>
  <c r="DF177" i="18"/>
  <c r="DF178" i="18"/>
  <c r="DF179" i="18"/>
  <c r="DF180" i="18"/>
  <c r="DF181" i="18"/>
  <c r="DF182" i="18"/>
  <c r="DF183" i="18"/>
  <c r="DF184" i="18"/>
  <c r="DF185" i="18"/>
  <c r="DF186" i="18"/>
  <c r="DF187" i="18"/>
  <c r="DF188" i="18"/>
  <c r="DF189" i="18"/>
  <c r="DF190" i="18"/>
  <c r="DF191" i="18"/>
  <c r="DF192" i="18"/>
  <c r="DF193" i="18"/>
  <c r="DF194" i="18"/>
  <c r="DF195" i="18"/>
  <c r="DF196" i="18"/>
  <c r="DF197" i="18"/>
  <c r="DF198" i="18"/>
  <c r="DF199" i="18"/>
  <c r="DF200" i="18"/>
  <c r="DF201" i="18"/>
  <c r="DF202" i="18"/>
  <c r="DF203" i="18"/>
  <c r="DF204" i="18"/>
  <c r="DF205" i="18"/>
  <c r="DF206" i="18"/>
  <c r="DF207" i="18"/>
  <c r="DF208" i="18"/>
  <c r="DF209" i="18"/>
  <c r="DF210" i="18"/>
  <c r="DF211" i="18"/>
  <c r="DF212" i="18"/>
  <c r="DF213" i="18"/>
  <c r="DF214" i="18"/>
  <c r="DF215" i="18"/>
  <c r="DF216" i="18"/>
  <c r="DF217" i="18"/>
  <c r="DF218" i="18"/>
  <c r="DF219" i="18"/>
  <c r="DF220" i="18"/>
  <c r="DF221" i="18"/>
  <c r="DF222" i="18"/>
  <c r="DF223" i="18"/>
  <c r="DF224" i="18"/>
  <c r="DF225" i="18"/>
  <c r="DF226" i="18"/>
  <c r="DF227" i="18"/>
  <c r="DF228" i="18"/>
  <c r="DF229" i="18"/>
  <c r="DF230" i="18"/>
  <c r="DF231" i="18"/>
  <c r="DF232" i="18"/>
  <c r="DF233" i="18"/>
  <c r="DF234" i="18"/>
  <c r="DF235" i="18"/>
  <c r="DF236" i="18"/>
  <c r="DF237" i="18"/>
  <c r="DF238" i="18"/>
  <c r="DF239" i="18"/>
  <c r="DF240" i="18"/>
  <c r="DF241" i="18"/>
  <c r="DF242" i="18"/>
  <c r="DF243" i="18"/>
  <c r="DF244" i="18"/>
  <c r="DF245" i="18"/>
  <c r="DF246" i="18"/>
  <c r="DF247" i="18"/>
  <c r="DF248" i="18"/>
  <c r="DF249" i="18"/>
  <c r="DF250" i="18"/>
  <c r="DF251" i="18"/>
  <c r="DF252" i="18"/>
  <c r="DF253" i="18"/>
  <c r="DF254" i="18"/>
  <c r="DF255" i="18"/>
  <c r="DF256" i="18"/>
  <c r="DF257" i="18"/>
  <c r="DF258" i="18"/>
  <c r="DF259" i="18"/>
  <c r="DF260" i="18"/>
  <c r="DF261" i="18"/>
  <c r="DF262" i="18"/>
  <c r="DF263" i="18"/>
  <c r="DF264" i="18"/>
  <c r="DF265" i="18"/>
  <c r="DF266" i="18"/>
  <c r="DF267" i="18"/>
  <c r="DF268" i="18"/>
  <c r="DF269" i="18"/>
  <c r="DF270" i="18"/>
  <c r="DF271" i="18"/>
  <c r="DF272" i="18"/>
  <c r="DF273" i="18"/>
  <c r="DF274" i="18"/>
  <c r="DF275" i="18"/>
  <c r="DF276" i="18"/>
  <c r="DF277" i="18"/>
  <c r="DF278" i="18"/>
  <c r="DF279" i="18"/>
  <c r="DF280" i="18"/>
  <c r="DF281" i="18"/>
  <c r="DF282" i="18"/>
  <c r="DF283" i="18"/>
  <c r="DF284" i="18"/>
  <c r="DF285" i="18"/>
  <c r="DF286" i="18"/>
  <c r="DF287" i="18"/>
  <c r="DF288" i="18"/>
  <c r="DF289" i="18"/>
  <c r="DF290" i="18"/>
  <c r="DF291" i="18"/>
  <c r="DF292" i="18"/>
  <c r="DF293" i="18"/>
  <c r="DF294" i="18"/>
  <c r="DF295" i="18"/>
  <c r="DF296" i="18"/>
  <c r="DF297" i="18"/>
  <c r="DF298" i="18"/>
  <c r="DF299" i="18"/>
  <c r="DF300" i="18"/>
  <c r="DF301" i="18"/>
  <c r="DF302" i="18"/>
  <c r="DF303" i="18"/>
  <c r="DF304" i="18"/>
  <c r="DF305" i="18"/>
  <c r="DF306" i="18"/>
  <c r="DF307" i="18"/>
  <c r="DF308" i="18"/>
  <c r="DF309" i="18"/>
  <c r="DE10" i="18"/>
  <c r="DE11" i="18"/>
  <c r="DE12" i="18"/>
  <c r="DE13" i="18"/>
  <c r="DE14" i="18"/>
  <c r="DE15" i="18"/>
  <c r="DE16" i="18"/>
  <c r="DE17" i="18"/>
  <c r="DE18" i="18"/>
  <c r="DE19" i="18"/>
  <c r="DE20" i="18"/>
  <c r="DE21" i="18"/>
  <c r="DE22" i="18"/>
  <c r="DE23" i="18"/>
  <c r="DE24" i="18"/>
  <c r="DE25" i="18"/>
  <c r="DE26" i="18"/>
  <c r="DE27" i="18"/>
  <c r="DE28" i="18"/>
  <c r="DE29" i="18"/>
  <c r="DE30" i="18"/>
  <c r="DE31" i="18"/>
  <c r="DE32" i="18"/>
  <c r="DE33" i="18"/>
  <c r="DE34" i="18"/>
  <c r="DE35" i="18"/>
  <c r="DE36" i="18"/>
  <c r="DE37" i="18"/>
  <c r="DE38" i="18"/>
  <c r="DE39" i="18"/>
  <c r="DE40" i="18"/>
  <c r="DE41" i="18"/>
  <c r="DE42" i="18"/>
  <c r="DE43" i="18"/>
  <c r="DE44" i="18"/>
  <c r="DE45" i="18"/>
  <c r="DE46" i="18"/>
  <c r="DE47" i="18"/>
  <c r="DE48" i="18"/>
  <c r="DE49" i="18"/>
  <c r="DE50" i="18"/>
  <c r="DE51" i="18"/>
  <c r="DE52" i="18"/>
  <c r="DE53" i="18"/>
  <c r="DE54" i="18"/>
  <c r="DE55" i="18"/>
  <c r="DE56" i="18"/>
  <c r="DE57" i="18"/>
  <c r="DE58" i="18"/>
  <c r="DE59" i="18"/>
  <c r="DE60" i="18"/>
  <c r="DE61" i="18"/>
  <c r="DE62" i="18"/>
  <c r="DE63" i="18"/>
  <c r="DE64" i="18"/>
  <c r="DE65" i="18"/>
  <c r="DE66" i="18"/>
  <c r="DE67" i="18"/>
  <c r="DE68" i="18"/>
  <c r="DE69" i="18"/>
  <c r="DE70" i="18"/>
  <c r="DE71" i="18"/>
  <c r="DE72" i="18"/>
  <c r="DE73" i="18"/>
  <c r="DE74" i="18"/>
  <c r="DE75" i="18"/>
  <c r="DE76" i="18"/>
  <c r="DE77" i="18"/>
  <c r="DE78" i="18"/>
  <c r="DE79" i="18"/>
  <c r="DE80" i="18"/>
  <c r="DE81" i="18"/>
  <c r="DE82" i="18"/>
  <c r="DE83" i="18"/>
  <c r="DE84" i="18"/>
  <c r="DE85" i="18"/>
  <c r="DE86" i="18"/>
  <c r="DE87" i="18"/>
  <c r="DE88" i="18"/>
  <c r="DE89" i="18"/>
  <c r="DE90" i="18"/>
  <c r="DE91" i="18"/>
  <c r="DE92" i="18"/>
  <c r="DE93" i="18"/>
  <c r="DE94" i="18"/>
  <c r="DE95" i="18"/>
  <c r="DE96" i="18"/>
  <c r="DE97" i="18"/>
  <c r="DE98" i="18"/>
  <c r="DE99" i="18"/>
  <c r="DE100" i="18"/>
  <c r="DE101" i="18"/>
  <c r="DE102" i="18"/>
  <c r="DE103" i="18"/>
  <c r="DE104" i="18"/>
  <c r="DE105" i="18"/>
  <c r="DE106" i="18"/>
  <c r="DE107" i="18"/>
  <c r="DE108" i="18"/>
  <c r="DE109" i="18"/>
  <c r="DE110" i="18"/>
  <c r="DE111" i="18"/>
  <c r="DE112" i="18"/>
  <c r="DE113" i="18"/>
  <c r="DE114" i="18"/>
  <c r="DE115" i="18"/>
  <c r="DE116" i="18"/>
  <c r="DE117" i="18"/>
  <c r="DE118" i="18"/>
  <c r="DE119" i="18"/>
  <c r="DE120" i="18"/>
  <c r="DE121" i="18"/>
  <c r="DE122" i="18"/>
  <c r="DE123" i="18"/>
  <c r="DE124" i="18"/>
  <c r="DE125" i="18"/>
  <c r="DE126" i="18"/>
  <c r="DE127" i="18"/>
  <c r="DE128" i="18"/>
  <c r="DE129" i="18"/>
  <c r="DE130" i="18"/>
  <c r="DE131" i="18"/>
  <c r="DE132" i="18"/>
  <c r="DE133" i="18"/>
  <c r="DE134" i="18"/>
  <c r="DE135" i="18"/>
  <c r="DE136" i="18"/>
  <c r="DE137" i="18"/>
  <c r="DE138" i="18"/>
  <c r="DE139" i="18"/>
  <c r="DE140" i="18"/>
  <c r="DE141" i="18"/>
  <c r="DE142" i="18"/>
  <c r="DE143" i="18"/>
  <c r="DE144" i="18"/>
  <c r="DE145" i="18"/>
  <c r="DE146" i="18"/>
  <c r="DE147" i="18"/>
  <c r="DE148" i="18"/>
  <c r="DE149" i="18"/>
  <c r="DE150" i="18"/>
  <c r="DE151" i="18"/>
  <c r="DE152" i="18"/>
  <c r="DE153" i="18"/>
  <c r="DE154" i="18"/>
  <c r="DE155" i="18"/>
  <c r="DE156" i="18"/>
  <c r="DE157" i="18"/>
  <c r="DE158" i="18"/>
  <c r="DE159" i="18"/>
  <c r="DE160" i="18"/>
  <c r="DE161" i="18"/>
  <c r="DE162" i="18"/>
  <c r="DE163" i="18"/>
  <c r="DE164" i="18"/>
  <c r="DE165" i="18"/>
  <c r="DE166" i="18"/>
  <c r="DE167" i="18"/>
  <c r="DE168" i="18"/>
  <c r="DE169" i="18"/>
  <c r="DE170" i="18"/>
  <c r="DE171" i="18"/>
  <c r="DE172" i="18"/>
  <c r="DE173" i="18"/>
  <c r="DE174" i="18"/>
  <c r="DE175" i="18"/>
  <c r="DE176" i="18"/>
  <c r="DE177" i="18"/>
  <c r="DE178" i="18"/>
  <c r="DE179" i="18"/>
  <c r="DE180" i="18"/>
  <c r="DE181" i="18"/>
  <c r="DE182" i="18"/>
  <c r="DE183" i="18"/>
  <c r="DE184" i="18"/>
  <c r="DE185" i="18"/>
  <c r="DE186" i="18"/>
  <c r="DE187" i="18"/>
  <c r="DE188" i="18"/>
  <c r="DE189" i="18"/>
  <c r="DE190" i="18"/>
  <c r="DE191" i="18"/>
  <c r="DE192" i="18"/>
  <c r="DE193" i="18"/>
  <c r="DE194" i="18"/>
  <c r="DE195" i="18"/>
  <c r="DE196" i="18"/>
  <c r="DE197" i="18"/>
  <c r="DE198" i="18"/>
  <c r="DE199" i="18"/>
  <c r="DE200" i="18"/>
  <c r="DE201" i="18"/>
  <c r="DE202" i="18"/>
  <c r="DE203" i="18"/>
  <c r="DE204" i="18"/>
  <c r="DE205" i="18"/>
  <c r="DE206" i="18"/>
  <c r="DE207" i="18"/>
  <c r="DE208" i="18"/>
  <c r="DE209" i="18"/>
  <c r="DE210" i="18"/>
  <c r="DE211" i="18"/>
  <c r="DE212" i="18"/>
  <c r="DE213" i="18"/>
  <c r="DE214" i="18"/>
  <c r="DE215" i="18"/>
  <c r="DE216" i="18"/>
  <c r="DE217" i="18"/>
  <c r="DE218" i="18"/>
  <c r="DE219" i="18"/>
  <c r="DE220" i="18"/>
  <c r="DE221" i="18"/>
  <c r="DE222" i="18"/>
  <c r="DE223" i="18"/>
  <c r="DE224" i="18"/>
  <c r="DE225" i="18"/>
  <c r="DE226" i="18"/>
  <c r="DE227" i="18"/>
  <c r="DE228" i="18"/>
  <c r="DE229" i="18"/>
  <c r="DE230" i="18"/>
  <c r="DE231" i="18"/>
  <c r="DE232" i="18"/>
  <c r="DE233" i="18"/>
  <c r="DE234" i="18"/>
  <c r="DE235" i="18"/>
  <c r="DE236" i="18"/>
  <c r="DE237" i="18"/>
  <c r="DE238" i="18"/>
  <c r="DE239" i="18"/>
  <c r="DE240" i="18"/>
  <c r="DE241" i="18"/>
  <c r="DE242" i="18"/>
  <c r="DE243" i="18"/>
  <c r="DE244" i="18"/>
  <c r="DE245" i="18"/>
  <c r="DE246" i="18"/>
  <c r="DE247" i="18"/>
  <c r="DE248" i="18"/>
  <c r="DE249" i="18"/>
  <c r="DE250" i="18"/>
  <c r="DE251" i="18"/>
  <c r="DE252" i="18"/>
  <c r="DE253" i="18"/>
  <c r="DE254" i="18"/>
  <c r="DE255" i="18"/>
  <c r="DE256" i="18"/>
  <c r="DE257" i="18"/>
  <c r="DE258" i="18"/>
  <c r="DE259" i="18"/>
  <c r="DE260" i="18"/>
  <c r="DE261" i="18"/>
  <c r="DE262" i="18"/>
  <c r="DE263" i="18"/>
  <c r="DE264" i="18"/>
  <c r="DE265" i="18"/>
  <c r="DE266" i="18"/>
  <c r="DE267" i="18"/>
  <c r="DE268" i="18"/>
  <c r="DE269" i="18"/>
  <c r="DE270" i="18"/>
  <c r="DE271" i="18"/>
  <c r="DE272" i="18"/>
  <c r="DE273" i="18"/>
  <c r="DE274" i="18"/>
  <c r="DE275" i="18"/>
  <c r="DE276" i="18"/>
  <c r="DE277" i="18"/>
  <c r="DE278" i="18"/>
  <c r="DE279" i="18"/>
  <c r="DE280" i="18"/>
  <c r="DE281" i="18"/>
  <c r="DE282" i="18"/>
  <c r="DE283" i="18"/>
  <c r="DE284" i="18"/>
  <c r="DE285" i="18"/>
  <c r="DE286" i="18"/>
  <c r="DE287" i="18"/>
  <c r="DE288" i="18"/>
  <c r="DE289" i="18"/>
  <c r="DE290" i="18"/>
  <c r="DE291" i="18"/>
  <c r="DE292" i="18"/>
  <c r="DE293" i="18"/>
  <c r="DE294" i="18"/>
  <c r="DE295" i="18"/>
  <c r="DE296" i="18"/>
  <c r="DE297" i="18"/>
  <c r="DE298" i="18"/>
  <c r="DE299" i="18"/>
  <c r="DE300" i="18"/>
  <c r="DE301" i="18"/>
  <c r="DE302" i="18"/>
  <c r="DE303" i="18"/>
  <c r="DE304" i="18"/>
  <c r="DE305" i="18"/>
  <c r="DE306" i="18"/>
  <c r="DE307" i="18"/>
  <c r="DE308" i="18"/>
  <c r="DE309" i="18"/>
  <c r="DC10" i="18"/>
  <c r="DC11" i="18"/>
  <c r="DC12" i="18"/>
  <c r="DC13" i="18"/>
  <c r="DC14" i="18"/>
  <c r="DC15" i="18"/>
  <c r="DC16" i="18"/>
  <c r="DC17" i="18"/>
  <c r="DC18" i="18"/>
  <c r="DC19" i="18"/>
  <c r="DC20" i="18"/>
  <c r="DC21" i="18"/>
  <c r="DC22" i="18"/>
  <c r="DC23" i="18"/>
  <c r="DC24" i="18"/>
  <c r="DC25" i="18"/>
  <c r="DC26" i="18"/>
  <c r="DC27" i="18"/>
  <c r="DC28" i="18"/>
  <c r="DC29" i="18"/>
  <c r="DC30" i="18"/>
  <c r="DC31" i="18"/>
  <c r="DC32" i="18"/>
  <c r="DC33" i="18"/>
  <c r="DC34" i="18"/>
  <c r="DC35" i="18"/>
  <c r="DC36" i="18"/>
  <c r="DC37" i="18"/>
  <c r="DC38" i="18"/>
  <c r="DC39" i="18"/>
  <c r="DC40" i="18"/>
  <c r="DC41" i="18"/>
  <c r="DC42" i="18"/>
  <c r="DC43" i="18"/>
  <c r="DC44" i="18"/>
  <c r="DC45" i="18"/>
  <c r="DC46" i="18"/>
  <c r="DC47" i="18"/>
  <c r="DC48" i="18"/>
  <c r="DC49" i="18"/>
  <c r="DC50" i="18"/>
  <c r="DC51" i="18"/>
  <c r="DC52" i="18"/>
  <c r="DC53" i="18"/>
  <c r="DC54" i="18"/>
  <c r="DC55" i="18"/>
  <c r="DC56" i="18"/>
  <c r="DC57" i="18"/>
  <c r="DC58" i="18"/>
  <c r="DC59" i="18"/>
  <c r="DC60" i="18"/>
  <c r="DC61" i="18"/>
  <c r="DC62" i="18"/>
  <c r="DC63" i="18"/>
  <c r="DC64" i="18"/>
  <c r="DC65" i="18"/>
  <c r="DC66" i="18"/>
  <c r="DC67" i="18"/>
  <c r="DC68" i="18"/>
  <c r="DC69" i="18"/>
  <c r="DC70" i="18"/>
  <c r="DC71" i="18"/>
  <c r="DC72" i="18"/>
  <c r="DC73" i="18"/>
  <c r="DC74" i="18"/>
  <c r="DC75" i="18"/>
  <c r="DC76" i="18"/>
  <c r="DC77" i="18"/>
  <c r="DC78" i="18"/>
  <c r="DC79" i="18"/>
  <c r="DC80" i="18"/>
  <c r="DC81" i="18"/>
  <c r="DC82" i="18"/>
  <c r="DC83" i="18"/>
  <c r="DC84" i="18"/>
  <c r="DC85" i="18"/>
  <c r="DC86" i="18"/>
  <c r="DC87" i="18"/>
  <c r="DC88" i="18"/>
  <c r="DC89" i="18"/>
  <c r="DC90" i="18"/>
  <c r="DC91" i="18"/>
  <c r="DC92" i="18"/>
  <c r="DC93" i="18"/>
  <c r="DC94" i="18"/>
  <c r="DC95" i="18"/>
  <c r="DC96" i="18"/>
  <c r="DC97" i="18"/>
  <c r="DC98" i="18"/>
  <c r="DC99" i="18"/>
  <c r="DC100" i="18"/>
  <c r="DC101" i="18"/>
  <c r="DC102" i="18"/>
  <c r="DC103" i="18"/>
  <c r="DC104" i="18"/>
  <c r="DC105" i="18"/>
  <c r="DC106" i="18"/>
  <c r="DC107" i="18"/>
  <c r="DC108" i="18"/>
  <c r="DC109" i="18"/>
  <c r="DC110" i="18"/>
  <c r="DC111" i="18"/>
  <c r="DC112" i="18"/>
  <c r="DC113" i="18"/>
  <c r="DC114" i="18"/>
  <c r="DC115" i="18"/>
  <c r="DC116" i="18"/>
  <c r="DC117" i="18"/>
  <c r="DC118" i="18"/>
  <c r="DC119" i="18"/>
  <c r="DC120" i="18"/>
  <c r="DC121" i="18"/>
  <c r="DC122" i="18"/>
  <c r="DC123" i="18"/>
  <c r="DC124" i="18"/>
  <c r="DC125" i="18"/>
  <c r="DC126" i="18"/>
  <c r="DC127" i="18"/>
  <c r="DC128" i="18"/>
  <c r="DC129" i="18"/>
  <c r="DC130" i="18"/>
  <c r="DC131" i="18"/>
  <c r="DC132" i="18"/>
  <c r="DC133" i="18"/>
  <c r="DC134" i="18"/>
  <c r="DC135" i="18"/>
  <c r="DC136" i="18"/>
  <c r="DC137" i="18"/>
  <c r="DC138" i="18"/>
  <c r="DC139" i="18"/>
  <c r="DC140" i="18"/>
  <c r="DC141" i="18"/>
  <c r="DC142" i="18"/>
  <c r="DC143" i="18"/>
  <c r="DC144" i="18"/>
  <c r="DC145" i="18"/>
  <c r="DC146" i="18"/>
  <c r="DC147" i="18"/>
  <c r="DC148" i="18"/>
  <c r="DC149" i="18"/>
  <c r="DC150" i="18"/>
  <c r="DC151" i="18"/>
  <c r="DC152" i="18"/>
  <c r="DC153" i="18"/>
  <c r="DC154" i="18"/>
  <c r="DC155" i="18"/>
  <c r="DC156" i="18"/>
  <c r="DC157" i="18"/>
  <c r="DC158" i="18"/>
  <c r="DC159" i="18"/>
  <c r="DC160" i="18"/>
  <c r="DC161" i="18"/>
  <c r="DC162" i="18"/>
  <c r="DC163" i="18"/>
  <c r="DC164" i="18"/>
  <c r="DC165" i="18"/>
  <c r="DC166" i="18"/>
  <c r="DC167" i="18"/>
  <c r="DC168" i="18"/>
  <c r="DC169" i="18"/>
  <c r="DC170" i="18"/>
  <c r="DC171" i="18"/>
  <c r="DC172" i="18"/>
  <c r="DC173" i="18"/>
  <c r="DC174" i="18"/>
  <c r="DC175" i="18"/>
  <c r="DC176" i="18"/>
  <c r="DC177" i="18"/>
  <c r="DC178" i="18"/>
  <c r="DC179" i="18"/>
  <c r="DC180" i="18"/>
  <c r="DC181" i="18"/>
  <c r="DC182" i="18"/>
  <c r="DC183" i="18"/>
  <c r="DC184" i="18"/>
  <c r="DC185" i="18"/>
  <c r="DC186" i="18"/>
  <c r="DC187" i="18"/>
  <c r="DC188" i="18"/>
  <c r="DC189" i="18"/>
  <c r="DC190" i="18"/>
  <c r="DC191" i="18"/>
  <c r="DC192" i="18"/>
  <c r="DC193" i="18"/>
  <c r="DC194" i="18"/>
  <c r="DC195" i="18"/>
  <c r="DC196" i="18"/>
  <c r="DC197" i="18"/>
  <c r="DC198" i="18"/>
  <c r="DC199" i="18"/>
  <c r="DC200" i="18"/>
  <c r="DC201" i="18"/>
  <c r="DC202" i="18"/>
  <c r="DC203" i="18"/>
  <c r="DC204" i="18"/>
  <c r="DC205" i="18"/>
  <c r="DC206" i="18"/>
  <c r="DC207" i="18"/>
  <c r="DC208" i="18"/>
  <c r="DC209" i="18"/>
  <c r="DC210" i="18"/>
  <c r="DC211" i="18"/>
  <c r="DC212" i="18"/>
  <c r="DC213" i="18"/>
  <c r="DC214" i="18"/>
  <c r="DC215" i="18"/>
  <c r="DC216" i="18"/>
  <c r="DC217" i="18"/>
  <c r="DC218" i="18"/>
  <c r="DC219" i="18"/>
  <c r="DC220" i="18"/>
  <c r="DC221" i="18"/>
  <c r="DC222" i="18"/>
  <c r="DC223" i="18"/>
  <c r="DC224" i="18"/>
  <c r="DC225" i="18"/>
  <c r="DC226" i="18"/>
  <c r="DC227" i="18"/>
  <c r="DC228" i="18"/>
  <c r="DC229" i="18"/>
  <c r="DC230" i="18"/>
  <c r="DC231" i="18"/>
  <c r="DC232" i="18"/>
  <c r="DC233" i="18"/>
  <c r="DC234" i="18"/>
  <c r="DC235" i="18"/>
  <c r="DC236" i="18"/>
  <c r="DC237" i="18"/>
  <c r="DC238" i="18"/>
  <c r="DC239" i="18"/>
  <c r="DC240" i="18"/>
  <c r="DC241" i="18"/>
  <c r="DC242" i="18"/>
  <c r="DC243" i="18"/>
  <c r="DC244" i="18"/>
  <c r="DC245" i="18"/>
  <c r="DC246" i="18"/>
  <c r="DC247" i="18"/>
  <c r="DC248" i="18"/>
  <c r="DC249" i="18"/>
  <c r="DC250" i="18"/>
  <c r="DC251" i="18"/>
  <c r="DC252" i="18"/>
  <c r="DC253" i="18"/>
  <c r="DC254" i="18"/>
  <c r="DC255" i="18"/>
  <c r="DC256" i="18"/>
  <c r="DC257" i="18"/>
  <c r="DC258" i="18"/>
  <c r="DC259" i="18"/>
  <c r="DC260" i="18"/>
  <c r="DC261" i="18"/>
  <c r="DC262" i="18"/>
  <c r="DC263" i="18"/>
  <c r="DC264" i="18"/>
  <c r="DC265" i="18"/>
  <c r="DC266" i="18"/>
  <c r="DC267" i="18"/>
  <c r="DC268" i="18"/>
  <c r="DC269" i="18"/>
  <c r="DC270" i="18"/>
  <c r="DC271" i="18"/>
  <c r="DC272" i="18"/>
  <c r="DC273" i="18"/>
  <c r="DC274" i="18"/>
  <c r="DC275" i="18"/>
  <c r="DC276" i="18"/>
  <c r="DC277" i="18"/>
  <c r="DC278" i="18"/>
  <c r="DC279" i="18"/>
  <c r="DC280" i="18"/>
  <c r="DC281" i="18"/>
  <c r="DC282" i="18"/>
  <c r="DC283" i="18"/>
  <c r="DC284" i="18"/>
  <c r="DC285" i="18"/>
  <c r="DC286" i="18"/>
  <c r="DC287" i="18"/>
  <c r="DC288" i="18"/>
  <c r="DC289" i="18"/>
  <c r="DC290" i="18"/>
  <c r="DC291" i="18"/>
  <c r="DC292" i="18"/>
  <c r="DC293" i="18"/>
  <c r="DC294" i="18"/>
  <c r="DC295" i="18"/>
  <c r="DC296" i="18"/>
  <c r="DC297" i="18"/>
  <c r="DC298" i="18"/>
  <c r="DC299" i="18"/>
  <c r="DC300" i="18"/>
  <c r="DC301" i="18"/>
  <c r="DC302" i="18"/>
  <c r="DC303" i="18"/>
  <c r="DC304" i="18"/>
  <c r="DC305" i="18"/>
  <c r="DC306" i="18"/>
  <c r="DC307" i="18"/>
  <c r="DC308" i="18"/>
  <c r="DC309" i="18"/>
  <c r="DB10" i="18"/>
  <c r="DB11" i="18"/>
  <c r="DB12" i="18"/>
  <c r="DB13" i="18"/>
  <c r="DB14" i="18"/>
  <c r="DB15" i="18"/>
  <c r="DB16" i="18"/>
  <c r="DB17" i="18"/>
  <c r="DB18" i="18"/>
  <c r="DB19" i="18"/>
  <c r="DB20" i="18"/>
  <c r="DB21" i="18"/>
  <c r="DB22" i="18"/>
  <c r="DB23" i="18"/>
  <c r="DB24" i="18"/>
  <c r="DB25" i="18"/>
  <c r="DB26" i="18"/>
  <c r="DB27" i="18"/>
  <c r="DB28" i="18"/>
  <c r="DB29" i="18"/>
  <c r="DB30" i="18"/>
  <c r="DB31" i="18"/>
  <c r="DB32" i="18"/>
  <c r="DB33" i="18"/>
  <c r="DB34" i="18"/>
  <c r="DB35" i="18"/>
  <c r="DB36" i="18"/>
  <c r="DB37" i="18"/>
  <c r="DB38" i="18"/>
  <c r="DB39" i="18"/>
  <c r="DB40" i="18"/>
  <c r="DB41" i="18"/>
  <c r="DB42" i="18"/>
  <c r="DB43" i="18"/>
  <c r="DB44" i="18"/>
  <c r="DB45" i="18"/>
  <c r="DB46" i="18"/>
  <c r="DB47" i="18"/>
  <c r="DB48" i="18"/>
  <c r="DB49" i="18"/>
  <c r="DB50" i="18"/>
  <c r="DB51" i="18"/>
  <c r="DB52" i="18"/>
  <c r="DB53" i="18"/>
  <c r="DB54" i="18"/>
  <c r="DB55" i="18"/>
  <c r="DB56" i="18"/>
  <c r="DB57" i="18"/>
  <c r="DB58" i="18"/>
  <c r="DB59" i="18"/>
  <c r="DB60" i="18"/>
  <c r="DB61" i="18"/>
  <c r="DB62" i="18"/>
  <c r="DB63" i="18"/>
  <c r="DB64" i="18"/>
  <c r="DB65" i="18"/>
  <c r="DB66" i="18"/>
  <c r="DB67" i="18"/>
  <c r="DB68" i="18"/>
  <c r="DB69" i="18"/>
  <c r="DB70" i="18"/>
  <c r="DB71" i="18"/>
  <c r="DB72" i="18"/>
  <c r="DB73" i="18"/>
  <c r="DB74" i="18"/>
  <c r="DB75" i="18"/>
  <c r="DB76" i="18"/>
  <c r="DB77" i="18"/>
  <c r="DB78" i="18"/>
  <c r="DB79" i="18"/>
  <c r="DB80" i="18"/>
  <c r="DB81" i="18"/>
  <c r="DB82" i="18"/>
  <c r="DB83" i="18"/>
  <c r="DB84" i="18"/>
  <c r="DB85" i="18"/>
  <c r="DB86" i="18"/>
  <c r="DB87" i="18"/>
  <c r="DB88" i="18"/>
  <c r="DB89" i="18"/>
  <c r="DB90" i="18"/>
  <c r="DB91" i="18"/>
  <c r="DB92" i="18"/>
  <c r="DB93" i="18"/>
  <c r="DB94" i="18"/>
  <c r="DB95" i="18"/>
  <c r="DB96" i="18"/>
  <c r="DB97" i="18"/>
  <c r="DB98" i="18"/>
  <c r="DB99" i="18"/>
  <c r="DB100" i="18"/>
  <c r="DB101" i="18"/>
  <c r="DB102" i="18"/>
  <c r="DB103" i="18"/>
  <c r="DB104" i="18"/>
  <c r="DB105" i="18"/>
  <c r="DB106" i="18"/>
  <c r="DB107" i="18"/>
  <c r="DB108" i="18"/>
  <c r="DB109" i="18"/>
  <c r="DB110" i="18"/>
  <c r="DB111" i="18"/>
  <c r="DB112" i="18"/>
  <c r="DB113" i="18"/>
  <c r="DB114" i="18"/>
  <c r="DB115" i="18"/>
  <c r="DB116" i="18"/>
  <c r="DB117" i="18"/>
  <c r="DB118" i="18"/>
  <c r="DB119" i="18"/>
  <c r="DB120" i="18"/>
  <c r="DB121" i="18"/>
  <c r="DB122" i="18"/>
  <c r="DB123" i="18"/>
  <c r="DB124" i="18"/>
  <c r="DB125" i="18"/>
  <c r="DB126" i="18"/>
  <c r="DB127" i="18"/>
  <c r="DB128" i="18"/>
  <c r="DB129" i="18"/>
  <c r="DB130" i="18"/>
  <c r="DB131" i="18"/>
  <c r="DB132" i="18"/>
  <c r="DB133" i="18"/>
  <c r="DB134" i="18"/>
  <c r="DB135" i="18"/>
  <c r="DB136" i="18"/>
  <c r="DB137" i="18"/>
  <c r="DB138" i="18"/>
  <c r="DB139" i="18"/>
  <c r="DB140" i="18"/>
  <c r="DB141" i="18"/>
  <c r="DB142" i="18"/>
  <c r="DB143" i="18"/>
  <c r="DB144" i="18"/>
  <c r="DB145" i="18"/>
  <c r="DB146" i="18"/>
  <c r="DB147" i="18"/>
  <c r="DB148" i="18"/>
  <c r="DB149" i="18"/>
  <c r="DB150" i="18"/>
  <c r="DB151" i="18"/>
  <c r="DB152" i="18"/>
  <c r="DB153" i="18"/>
  <c r="DB154" i="18"/>
  <c r="DB155" i="18"/>
  <c r="DB156" i="18"/>
  <c r="DB157" i="18"/>
  <c r="DB158" i="18"/>
  <c r="DB159" i="18"/>
  <c r="DB160" i="18"/>
  <c r="DB161" i="18"/>
  <c r="DB162" i="18"/>
  <c r="DB163" i="18"/>
  <c r="DB164" i="18"/>
  <c r="DB165" i="18"/>
  <c r="DB166" i="18"/>
  <c r="DB167" i="18"/>
  <c r="DB168" i="18"/>
  <c r="DB169" i="18"/>
  <c r="DB170" i="18"/>
  <c r="DB171" i="18"/>
  <c r="DB172" i="18"/>
  <c r="DB173" i="18"/>
  <c r="DB174" i="18"/>
  <c r="DB175" i="18"/>
  <c r="DB176" i="18"/>
  <c r="DB177" i="18"/>
  <c r="DB178" i="18"/>
  <c r="DB179" i="18"/>
  <c r="DB180" i="18"/>
  <c r="DB181" i="18"/>
  <c r="DB182" i="18"/>
  <c r="DB183" i="18"/>
  <c r="DB184" i="18"/>
  <c r="DB185" i="18"/>
  <c r="DB186" i="18"/>
  <c r="DB187" i="18"/>
  <c r="DB188" i="18"/>
  <c r="DB189" i="18"/>
  <c r="DB190" i="18"/>
  <c r="DB191" i="18"/>
  <c r="DB192" i="18"/>
  <c r="DB193" i="18"/>
  <c r="DB194" i="18"/>
  <c r="DB195" i="18"/>
  <c r="DB196" i="18"/>
  <c r="DB197" i="18"/>
  <c r="DB198" i="18"/>
  <c r="DB199" i="18"/>
  <c r="DB200" i="18"/>
  <c r="DB201" i="18"/>
  <c r="DB202" i="18"/>
  <c r="DB203" i="18"/>
  <c r="DB204" i="18"/>
  <c r="DB205" i="18"/>
  <c r="DB206" i="18"/>
  <c r="DB207" i="18"/>
  <c r="DB208" i="18"/>
  <c r="DB209" i="18"/>
  <c r="DB210" i="18"/>
  <c r="DB211" i="18"/>
  <c r="DB212" i="18"/>
  <c r="DB213" i="18"/>
  <c r="DB214" i="18"/>
  <c r="DB215" i="18"/>
  <c r="DB216" i="18"/>
  <c r="DB217" i="18"/>
  <c r="DB218" i="18"/>
  <c r="DB219" i="18"/>
  <c r="DB220" i="18"/>
  <c r="DB221" i="18"/>
  <c r="DB222" i="18"/>
  <c r="DB223" i="18"/>
  <c r="DB224" i="18"/>
  <c r="DB225" i="18"/>
  <c r="DB226" i="18"/>
  <c r="DB227" i="18"/>
  <c r="DB228" i="18"/>
  <c r="DB229" i="18"/>
  <c r="DB230" i="18"/>
  <c r="DB231" i="18"/>
  <c r="DB232" i="18"/>
  <c r="DB233" i="18"/>
  <c r="DB234" i="18"/>
  <c r="DB235" i="18"/>
  <c r="DB236" i="18"/>
  <c r="DB237" i="18"/>
  <c r="DB238" i="18"/>
  <c r="DB239" i="18"/>
  <c r="DB240" i="18"/>
  <c r="DB241" i="18"/>
  <c r="DB242" i="18"/>
  <c r="DB243" i="18"/>
  <c r="DB244" i="18"/>
  <c r="DB245" i="18"/>
  <c r="DB246" i="18"/>
  <c r="DB247" i="18"/>
  <c r="DB248" i="18"/>
  <c r="DB249" i="18"/>
  <c r="DB250" i="18"/>
  <c r="DB251" i="18"/>
  <c r="DB252" i="18"/>
  <c r="DB253" i="18"/>
  <c r="DB254" i="18"/>
  <c r="DB255" i="18"/>
  <c r="DB256" i="18"/>
  <c r="DB257" i="18"/>
  <c r="DB258" i="18"/>
  <c r="DB259" i="18"/>
  <c r="DB260" i="18"/>
  <c r="DB261" i="18"/>
  <c r="DB262" i="18"/>
  <c r="DB263" i="18"/>
  <c r="DB264" i="18"/>
  <c r="DB265" i="18"/>
  <c r="DB266" i="18"/>
  <c r="DB267" i="18"/>
  <c r="DB268" i="18"/>
  <c r="DB269" i="18"/>
  <c r="DB270" i="18"/>
  <c r="DB271" i="18"/>
  <c r="DB272" i="18"/>
  <c r="DB273" i="18"/>
  <c r="DB274" i="18"/>
  <c r="DB275" i="18"/>
  <c r="DB276" i="18"/>
  <c r="DB277" i="18"/>
  <c r="DB278" i="18"/>
  <c r="DB279" i="18"/>
  <c r="DB280" i="18"/>
  <c r="DB281" i="18"/>
  <c r="DB282" i="18"/>
  <c r="DB283" i="18"/>
  <c r="DB284" i="18"/>
  <c r="DB285" i="18"/>
  <c r="DB286" i="18"/>
  <c r="DB287" i="18"/>
  <c r="DB288" i="18"/>
  <c r="DB289" i="18"/>
  <c r="DB290" i="18"/>
  <c r="DB291" i="18"/>
  <c r="DB292" i="18"/>
  <c r="DB293" i="18"/>
  <c r="DB294" i="18"/>
  <c r="DB295" i="18"/>
  <c r="DB296" i="18"/>
  <c r="DB297" i="18"/>
  <c r="DB298" i="18"/>
  <c r="DB299" i="18"/>
  <c r="DB300" i="18"/>
  <c r="DB301" i="18"/>
  <c r="DB302" i="18"/>
  <c r="DB303" i="18"/>
  <c r="DB304" i="18"/>
  <c r="DB305" i="18"/>
  <c r="DB306" i="18"/>
  <c r="DB307" i="18"/>
  <c r="DB308" i="18"/>
  <c r="DB309" i="18"/>
  <c r="CZ10" i="18"/>
  <c r="CZ11" i="18"/>
  <c r="CZ12" i="18"/>
  <c r="CZ13" i="18"/>
  <c r="CZ14" i="18"/>
  <c r="CZ15" i="18"/>
  <c r="CZ16" i="18"/>
  <c r="CZ17" i="18"/>
  <c r="CZ18" i="18"/>
  <c r="CZ19" i="18"/>
  <c r="CZ20" i="18"/>
  <c r="CZ21" i="18"/>
  <c r="CZ22" i="18"/>
  <c r="CZ23" i="18"/>
  <c r="CZ24" i="18"/>
  <c r="CZ25" i="18"/>
  <c r="CZ26" i="18"/>
  <c r="CZ27" i="18"/>
  <c r="CZ28" i="18"/>
  <c r="CZ29" i="18"/>
  <c r="CZ30" i="18"/>
  <c r="CZ31" i="18"/>
  <c r="CZ32" i="18"/>
  <c r="CZ33" i="18"/>
  <c r="CZ34" i="18"/>
  <c r="CZ35" i="18"/>
  <c r="CZ36" i="18"/>
  <c r="CZ37" i="18"/>
  <c r="CZ38" i="18"/>
  <c r="CZ39" i="18"/>
  <c r="CZ40" i="18"/>
  <c r="CZ41" i="18"/>
  <c r="CZ42" i="18"/>
  <c r="CZ43" i="18"/>
  <c r="CZ44" i="18"/>
  <c r="CZ45" i="18"/>
  <c r="CZ46" i="18"/>
  <c r="CZ47" i="18"/>
  <c r="CZ48" i="18"/>
  <c r="CZ49" i="18"/>
  <c r="CZ50" i="18"/>
  <c r="CZ51" i="18"/>
  <c r="CZ52" i="18"/>
  <c r="CZ53" i="18"/>
  <c r="CZ54" i="18"/>
  <c r="CZ55" i="18"/>
  <c r="CZ56" i="18"/>
  <c r="CZ57" i="18"/>
  <c r="CZ58" i="18"/>
  <c r="CZ59" i="18"/>
  <c r="CZ60" i="18"/>
  <c r="CZ61" i="18"/>
  <c r="CZ62" i="18"/>
  <c r="CZ63" i="18"/>
  <c r="CZ64" i="18"/>
  <c r="CZ65" i="18"/>
  <c r="CZ66" i="18"/>
  <c r="CZ67" i="18"/>
  <c r="CZ68" i="18"/>
  <c r="CZ69" i="18"/>
  <c r="CZ70" i="18"/>
  <c r="CZ71" i="18"/>
  <c r="CZ72" i="18"/>
  <c r="CZ73" i="18"/>
  <c r="CZ74" i="18"/>
  <c r="CZ75" i="18"/>
  <c r="CZ76" i="18"/>
  <c r="CZ77" i="18"/>
  <c r="CZ78" i="18"/>
  <c r="CZ79" i="18"/>
  <c r="CZ80" i="18"/>
  <c r="CZ81" i="18"/>
  <c r="CZ82" i="18"/>
  <c r="CZ83" i="18"/>
  <c r="CZ84" i="18"/>
  <c r="CZ85" i="18"/>
  <c r="CZ86" i="18"/>
  <c r="CZ87" i="18"/>
  <c r="CZ88" i="18"/>
  <c r="CZ89" i="18"/>
  <c r="CZ90" i="18"/>
  <c r="CZ91" i="18"/>
  <c r="CZ92" i="18"/>
  <c r="CZ93" i="18"/>
  <c r="CZ94" i="18"/>
  <c r="CZ95" i="18"/>
  <c r="CZ96" i="18"/>
  <c r="CZ97" i="18"/>
  <c r="CZ98" i="18"/>
  <c r="CZ99" i="18"/>
  <c r="CZ100" i="18"/>
  <c r="CZ101" i="18"/>
  <c r="CZ102" i="18"/>
  <c r="CZ103" i="18"/>
  <c r="CZ104" i="18"/>
  <c r="CZ105" i="18"/>
  <c r="CZ106" i="18"/>
  <c r="CZ107" i="18"/>
  <c r="CZ108" i="18"/>
  <c r="CZ109" i="18"/>
  <c r="CZ110" i="18"/>
  <c r="CZ111" i="18"/>
  <c r="CZ112" i="18"/>
  <c r="CZ113" i="18"/>
  <c r="CZ114" i="18"/>
  <c r="CZ115" i="18"/>
  <c r="CZ116" i="18"/>
  <c r="CZ117" i="18"/>
  <c r="CZ118" i="18"/>
  <c r="CZ119" i="18"/>
  <c r="CZ120" i="18"/>
  <c r="CZ121" i="18"/>
  <c r="CZ122" i="18"/>
  <c r="CZ123" i="18"/>
  <c r="CZ124" i="18"/>
  <c r="CZ125" i="18"/>
  <c r="CZ126" i="18"/>
  <c r="CZ127" i="18"/>
  <c r="CZ128" i="18"/>
  <c r="CZ129" i="18"/>
  <c r="CZ130" i="18"/>
  <c r="CZ131" i="18"/>
  <c r="CZ132" i="18"/>
  <c r="CZ133" i="18"/>
  <c r="CZ134" i="18"/>
  <c r="CZ135" i="18"/>
  <c r="CZ136" i="18"/>
  <c r="CZ137" i="18"/>
  <c r="CZ138" i="18"/>
  <c r="CZ139" i="18"/>
  <c r="CZ140" i="18"/>
  <c r="CZ141" i="18"/>
  <c r="CZ142" i="18"/>
  <c r="CZ143" i="18"/>
  <c r="CZ144" i="18"/>
  <c r="CZ145" i="18"/>
  <c r="CZ146" i="18"/>
  <c r="CZ147" i="18"/>
  <c r="CZ148" i="18"/>
  <c r="CZ149" i="18"/>
  <c r="CZ150" i="18"/>
  <c r="CZ151" i="18"/>
  <c r="CZ152" i="18"/>
  <c r="CZ153" i="18"/>
  <c r="CZ154" i="18"/>
  <c r="CZ155" i="18"/>
  <c r="CZ156" i="18"/>
  <c r="CZ157" i="18"/>
  <c r="CZ158" i="18"/>
  <c r="CZ159" i="18"/>
  <c r="CZ160" i="18"/>
  <c r="CZ161" i="18"/>
  <c r="CZ162" i="18"/>
  <c r="CZ163" i="18"/>
  <c r="CZ164" i="18"/>
  <c r="CZ165" i="18"/>
  <c r="CZ166" i="18"/>
  <c r="CZ167" i="18"/>
  <c r="CZ168" i="18"/>
  <c r="CZ169" i="18"/>
  <c r="CZ170" i="18"/>
  <c r="CZ171" i="18"/>
  <c r="CZ172" i="18"/>
  <c r="CZ173" i="18"/>
  <c r="CZ174" i="18"/>
  <c r="CZ175" i="18"/>
  <c r="CZ176" i="18"/>
  <c r="CZ177" i="18"/>
  <c r="CZ178" i="18"/>
  <c r="CZ179" i="18"/>
  <c r="CZ180" i="18"/>
  <c r="CZ181" i="18"/>
  <c r="CZ182" i="18"/>
  <c r="CZ183" i="18"/>
  <c r="CZ184" i="18"/>
  <c r="CZ185" i="18"/>
  <c r="CZ186" i="18"/>
  <c r="CZ187" i="18"/>
  <c r="CZ188" i="18"/>
  <c r="CZ189" i="18"/>
  <c r="CZ190" i="18"/>
  <c r="CZ191" i="18"/>
  <c r="CZ192" i="18"/>
  <c r="CZ193" i="18"/>
  <c r="CZ194" i="18"/>
  <c r="CZ195" i="18"/>
  <c r="CZ196" i="18"/>
  <c r="CZ197" i="18"/>
  <c r="CZ198" i="18"/>
  <c r="CZ199" i="18"/>
  <c r="CZ200" i="18"/>
  <c r="CZ201" i="18"/>
  <c r="CZ202" i="18"/>
  <c r="CZ203" i="18"/>
  <c r="CZ204" i="18"/>
  <c r="CZ205" i="18"/>
  <c r="CZ206" i="18"/>
  <c r="CZ207" i="18"/>
  <c r="CZ208" i="18"/>
  <c r="CZ209" i="18"/>
  <c r="CZ210" i="18"/>
  <c r="CZ211" i="18"/>
  <c r="CZ212" i="18"/>
  <c r="CZ213" i="18"/>
  <c r="CZ214" i="18"/>
  <c r="CZ215" i="18"/>
  <c r="CZ216" i="18"/>
  <c r="CZ217" i="18"/>
  <c r="CZ218" i="18"/>
  <c r="CZ219" i="18"/>
  <c r="CZ220" i="18"/>
  <c r="CZ221" i="18"/>
  <c r="CZ222" i="18"/>
  <c r="CZ223" i="18"/>
  <c r="CZ224" i="18"/>
  <c r="CZ225" i="18"/>
  <c r="CZ226" i="18"/>
  <c r="CZ227" i="18"/>
  <c r="CZ228" i="18"/>
  <c r="CZ229" i="18"/>
  <c r="CZ230" i="18"/>
  <c r="CZ231" i="18"/>
  <c r="CZ232" i="18"/>
  <c r="CZ233" i="18"/>
  <c r="CZ234" i="18"/>
  <c r="CZ235" i="18"/>
  <c r="CZ236" i="18"/>
  <c r="CZ237" i="18"/>
  <c r="CZ238" i="18"/>
  <c r="CZ239" i="18"/>
  <c r="CZ240" i="18"/>
  <c r="CZ241" i="18"/>
  <c r="CZ242" i="18"/>
  <c r="CZ243" i="18"/>
  <c r="CZ244" i="18"/>
  <c r="CZ245" i="18"/>
  <c r="CZ246" i="18"/>
  <c r="CZ247" i="18"/>
  <c r="CZ248" i="18"/>
  <c r="CZ249" i="18"/>
  <c r="CZ250" i="18"/>
  <c r="CZ251" i="18"/>
  <c r="CZ252" i="18"/>
  <c r="CZ253" i="18"/>
  <c r="CZ254" i="18"/>
  <c r="CZ255" i="18"/>
  <c r="CZ256" i="18"/>
  <c r="CZ257" i="18"/>
  <c r="CZ258" i="18"/>
  <c r="CZ259" i="18"/>
  <c r="CZ260" i="18"/>
  <c r="CZ261" i="18"/>
  <c r="CZ262" i="18"/>
  <c r="CZ263" i="18"/>
  <c r="CZ264" i="18"/>
  <c r="CZ265" i="18"/>
  <c r="CZ266" i="18"/>
  <c r="CZ267" i="18"/>
  <c r="CZ268" i="18"/>
  <c r="CZ269" i="18"/>
  <c r="CZ270" i="18"/>
  <c r="CZ271" i="18"/>
  <c r="CZ272" i="18"/>
  <c r="CZ273" i="18"/>
  <c r="CZ274" i="18"/>
  <c r="CZ275" i="18"/>
  <c r="CZ276" i="18"/>
  <c r="CZ277" i="18"/>
  <c r="CZ278" i="18"/>
  <c r="CZ279" i="18"/>
  <c r="CZ280" i="18"/>
  <c r="CZ281" i="18"/>
  <c r="CZ282" i="18"/>
  <c r="CZ283" i="18"/>
  <c r="CZ284" i="18"/>
  <c r="CZ285" i="18"/>
  <c r="CZ286" i="18"/>
  <c r="CZ287" i="18"/>
  <c r="CZ288" i="18"/>
  <c r="CZ289" i="18"/>
  <c r="CZ290" i="18"/>
  <c r="CZ291" i="18"/>
  <c r="CZ292" i="18"/>
  <c r="CZ293" i="18"/>
  <c r="CZ294" i="18"/>
  <c r="CZ295" i="18"/>
  <c r="CZ296" i="18"/>
  <c r="CZ297" i="18"/>
  <c r="CZ298" i="18"/>
  <c r="CZ299" i="18"/>
  <c r="CZ300" i="18"/>
  <c r="CZ301" i="18"/>
  <c r="CZ302" i="18"/>
  <c r="CZ303" i="18"/>
  <c r="CZ304" i="18"/>
  <c r="CZ305" i="18"/>
  <c r="CZ306" i="18"/>
  <c r="CZ307" i="18"/>
  <c r="CZ308" i="18"/>
  <c r="CZ309" i="18"/>
  <c r="CY10" i="18"/>
  <c r="CY11" i="18"/>
  <c r="CY12" i="18"/>
  <c r="CY13" i="18"/>
  <c r="CY14" i="18"/>
  <c r="CY15" i="18"/>
  <c r="CY16" i="18"/>
  <c r="CY17" i="18"/>
  <c r="CY18" i="18"/>
  <c r="CY19" i="18"/>
  <c r="CY20" i="18"/>
  <c r="CY21" i="18"/>
  <c r="CY22" i="18"/>
  <c r="CY23" i="18"/>
  <c r="CY24" i="18"/>
  <c r="CY25" i="18"/>
  <c r="CY26" i="18"/>
  <c r="CY27" i="18"/>
  <c r="CY28" i="18"/>
  <c r="CY29" i="18"/>
  <c r="CY30" i="18"/>
  <c r="CY31" i="18"/>
  <c r="CY32" i="18"/>
  <c r="CY33" i="18"/>
  <c r="CY34" i="18"/>
  <c r="CY35" i="18"/>
  <c r="CY36" i="18"/>
  <c r="CY37" i="18"/>
  <c r="CY38" i="18"/>
  <c r="CY39" i="18"/>
  <c r="CY40" i="18"/>
  <c r="CY41" i="18"/>
  <c r="CY42" i="18"/>
  <c r="CY43" i="18"/>
  <c r="CY44" i="18"/>
  <c r="CY45" i="18"/>
  <c r="CY46" i="18"/>
  <c r="CY47" i="18"/>
  <c r="CY48" i="18"/>
  <c r="CY49" i="18"/>
  <c r="CY50" i="18"/>
  <c r="CY51" i="18"/>
  <c r="CY52" i="18"/>
  <c r="CY53" i="18"/>
  <c r="CY54" i="18"/>
  <c r="CY55" i="18"/>
  <c r="CY56" i="18"/>
  <c r="CY57" i="18"/>
  <c r="CY58" i="18"/>
  <c r="CY59" i="18"/>
  <c r="CY60" i="18"/>
  <c r="CY61" i="18"/>
  <c r="CY62" i="18"/>
  <c r="CY63" i="18"/>
  <c r="CY64" i="18"/>
  <c r="CY65" i="18"/>
  <c r="CY66" i="18"/>
  <c r="CY67" i="18"/>
  <c r="CY68" i="18"/>
  <c r="CY69" i="18"/>
  <c r="CY70" i="18"/>
  <c r="CY71" i="18"/>
  <c r="CY72" i="18"/>
  <c r="CY73" i="18"/>
  <c r="CY74" i="18"/>
  <c r="CY75" i="18"/>
  <c r="CY76" i="18"/>
  <c r="CY77" i="18"/>
  <c r="CY78" i="18"/>
  <c r="CY79" i="18"/>
  <c r="CY80" i="18"/>
  <c r="CY81" i="18"/>
  <c r="CY82" i="18"/>
  <c r="CY83" i="18"/>
  <c r="CY84" i="18"/>
  <c r="CY85" i="18"/>
  <c r="CY86" i="18"/>
  <c r="CY87" i="18"/>
  <c r="CY88" i="18"/>
  <c r="CY89" i="18"/>
  <c r="CY90" i="18"/>
  <c r="CY91" i="18"/>
  <c r="CY92" i="18"/>
  <c r="CY93" i="18"/>
  <c r="CY94" i="18"/>
  <c r="CY95" i="18"/>
  <c r="CY96" i="18"/>
  <c r="CY97" i="18"/>
  <c r="CY98" i="18"/>
  <c r="CY99" i="18"/>
  <c r="CY100" i="18"/>
  <c r="CY101" i="18"/>
  <c r="CY102" i="18"/>
  <c r="CY103" i="18"/>
  <c r="CY104" i="18"/>
  <c r="CY105" i="18"/>
  <c r="CY106" i="18"/>
  <c r="CY107" i="18"/>
  <c r="CY108" i="18"/>
  <c r="CY109" i="18"/>
  <c r="CY110" i="18"/>
  <c r="CY111" i="18"/>
  <c r="CY112" i="18"/>
  <c r="CY113" i="18"/>
  <c r="CY114" i="18"/>
  <c r="CY115" i="18"/>
  <c r="CY116" i="18"/>
  <c r="CY117" i="18"/>
  <c r="CY118" i="18"/>
  <c r="CY119" i="18"/>
  <c r="CY120" i="18"/>
  <c r="CY121" i="18"/>
  <c r="CY122" i="18"/>
  <c r="CY123" i="18"/>
  <c r="CY124" i="18"/>
  <c r="CY125" i="18"/>
  <c r="CY126" i="18"/>
  <c r="CY127" i="18"/>
  <c r="CY128" i="18"/>
  <c r="CY129" i="18"/>
  <c r="CY130" i="18"/>
  <c r="CY131" i="18"/>
  <c r="CY132" i="18"/>
  <c r="CY133" i="18"/>
  <c r="CY134" i="18"/>
  <c r="CY135" i="18"/>
  <c r="CY136" i="18"/>
  <c r="CY137" i="18"/>
  <c r="CY138" i="18"/>
  <c r="CY139" i="18"/>
  <c r="CY140" i="18"/>
  <c r="CY141" i="18"/>
  <c r="CY142" i="18"/>
  <c r="CY143" i="18"/>
  <c r="CY144" i="18"/>
  <c r="CY145" i="18"/>
  <c r="CY146" i="18"/>
  <c r="CY147" i="18"/>
  <c r="CY148" i="18"/>
  <c r="CY149" i="18"/>
  <c r="CY150" i="18"/>
  <c r="CY151" i="18"/>
  <c r="CY152" i="18"/>
  <c r="CY153" i="18"/>
  <c r="CY154" i="18"/>
  <c r="CY155" i="18"/>
  <c r="CY156" i="18"/>
  <c r="CY157" i="18"/>
  <c r="CY158" i="18"/>
  <c r="CY159" i="18"/>
  <c r="CY160" i="18"/>
  <c r="CY161" i="18"/>
  <c r="CY162" i="18"/>
  <c r="CY163" i="18"/>
  <c r="CY164" i="18"/>
  <c r="CY165" i="18"/>
  <c r="CY166" i="18"/>
  <c r="CY167" i="18"/>
  <c r="CY168" i="18"/>
  <c r="CY169" i="18"/>
  <c r="CY170" i="18"/>
  <c r="CY171" i="18"/>
  <c r="CY172" i="18"/>
  <c r="CY173" i="18"/>
  <c r="CY174" i="18"/>
  <c r="CY175" i="18"/>
  <c r="CY176" i="18"/>
  <c r="CY177" i="18"/>
  <c r="CY178" i="18"/>
  <c r="CY179" i="18"/>
  <c r="CY180" i="18"/>
  <c r="CY181" i="18"/>
  <c r="CY182" i="18"/>
  <c r="CY183" i="18"/>
  <c r="CY184" i="18"/>
  <c r="CY185" i="18"/>
  <c r="CY186" i="18"/>
  <c r="CY187" i="18"/>
  <c r="CY188" i="18"/>
  <c r="CY189" i="18"/>
  <c r="CY190" i="18"/>
  <c r="CY191" i="18"/>
  <c r="CY192" i="18"/>
  <c r="CY193" i="18"/>
  <c r="CY194" i="18"/>
  <c r="CY195" i="18"/>
  <c r="CY196" i="18"/>
  <c r="CY197" i="18"/>
  <c r="CY198" i="18"/>
  <c r="CY199" i="18"/>
  <c r="CY200" i="18"/>
  <c r="CY201" i="18"/>
  <c r="CY202" i="18"/>
  <c r="CY203" i="18"/>
  <c r="CY204" i="18"/>
  <c r="CY205" i="18"/>
  <c r="CY206" i="18"/>
  <c r="CY207" i="18"/>
  <c r="CY208" i="18"/>
  <c r="CY209" i="18"/>
  <c r="CY210" i="18"/>
  <c r="CY211" i="18"/>
  <c r="CY212" i="18"/>
  <c r="CY213" i="18"/>
  <c r="CY214" i="18"/>
  <c r="CY215" i="18"/>
  <c r="CY216" i="18"/>
  <c r="CY217" i="18"/>
  <c r="CY218" i="18"/>
  <c r="CY219" i="18"/>
  <c r="CY220" i="18"/>
  <c r="CY221" i="18"/>
  <c r="CY222" i="18"/>
  <c r="CY223" i="18"/>
  <c r="CY224" i="18"/>
  <c r="CY225" i="18"/>
  <c r="CY226" i="18"/>
  <c r="CY227" i="18"/>
  <c r="CY228" i="18"/>
  <c r="CY229" i="18"/>
  <c r="CY230" i="18"/>
  <c r="CY231" i="18"/>
  <c r="CY232" i="18"/>
  <c r="CY233" i="18"/>
  <c r="CY234" i="18"/>
  <c r="CY235" i="18"/>
  <c r="CY236" i="18"/>
  <c r="CY237" i="18"/>
  <c r="CY238" i="18"/>
  <c r="CY239" i="18"/>
  <c r="CY240" i="18"/>
  <c r="CY241" i="18"/>
  <c r="CY242" i="18"/>
  <c r="CY243" i="18"/>
  <c r="CY244" i="18"/>
  <c r="CY245" i="18"/>
  <c r="CY246" i="18"/>
  <c r="CY247" i="18"/>
  <c r="CY248" i="18"/>
  <c r="CY249" i="18"/>
  <c r="CY250" i="18"/>
  <c r="CY251" i="18"/>
  <c r="CY252" i="18"/>
  <c r="CY253" i="18"/>
  <c r="CY254" i="18"/>
  <c r="CY255" i="18"/>
  <c r="CY256" i="18"/>
  <c r="CY257" i="18"/>
  <c r="CY258" i="18"/>
  <c r="CY259" i="18"/>
  <c r="CY260" i="18"/>
  <c r="CY261" i="18"/>
  <c r="CY262" i="18"/>
  <c r="CY263" i="18"/>
  <c r="CY264" i="18"/>
  <c r="CY265" i="18"/>
  <c r="CY266" i="18"/>
  <c r="CY267" i="18"/>
  <c r="CY268" i="18"/>
  <c r="CY269" i="18"/>
  <c r="CY270" i="18"/>
  <c r="CY271" i="18"/>
  <c r="CY272" i="18"/>
  <c r="CY273" i="18"/>
  <c r="CY274" i="18"/>
  <c r="CY275" i="18"/>
  <c r="CY276" i="18"/>
  <c r="CY277" i="18"/>
  <c r="CY278" i="18"/>
  <c r="CY279" i="18"/>
  <c r="CY280" i="18"/>
  <c r="CY281" i="18"/>
  <c r="CY282" i="18"/>
  <c r="CY283" i="18"/>
  <c r="CY284" i="18"/>
  <c r="CY285" i="18"/>
  <c r="CY286" i="18"/>
  <c r="CY287" i="18"/>
  <c r="CY288" i="18"/>
  <c r="CY289" i="18"/>
  <c r="CY290" i="18"/>
  <c r="CY291" i="18"/>
  <c r="CY292" i="18"/>
  <c r="CY293" i="18"/>
  <c r="CY294" i="18"/>
  <c r="CY295" i="18"/>
  <c r="CY296" i="18"/>
  <c r="CY297" i="18"/>
  <c r="CY298" i="18"/>
  <c r="CY299" i="18"/>
  <c r="CY300" i="18"/>
  <c r="CY301" i="18"/>
  <c r="CY302" i="18"/>
  <c r="CY303" i="18"/>
  <c r="CY304" i="18"/>
  <c r="CY305" i="18"/>
  <c r="CY306" i="18"/>
  <c r="CY307" i="18"/>
  <c r="CY308" i="18"/>
  <c r="CY309" i="18"/>
  <c r="CW10" i="18"/>
  <c r="CW11" i="18"/>
  <c r="CW12" i="18"/>
  <c r="CW13" i="18"/>
  <c r="CW14" i="18"/>
  <c r="CW15" i="18"/>
  <c r="CW16" i="18"/>
  <c r="CW17" i="18"/>
  <c r="CW18" i="18"/>
  <c r="CW19" i="18"/>
  <c r="CW20" i="18"/>
  <c r="CW21" i="18"/>
  <c r="CW22" i="18"/>
  <c r="CW23" i="18"/>
  <c r="CW24" i="18"/>
  <c r="CW25" i="18"/>
  <c r="CW26" i="18"/>
  <c r="CW27" i="18"/>
  <c r="CW28" i="18"/>
  <c r="CW29" i="18"/>
  <c r="CW30" i="18"/>
  <c r="CW31" i="18"/>
  <c r="CW32" i="18"/>
  <c r="CW33" i="18"/>
  <c r="CW34" i="18"/>
  <c r="CW35" i="18"/>
  <c r="CW36" i="18"/>
  <c r="CW37" i="18"/>
  <c r="CW38" i="18"/>
  <c r="CW39" i="18"/>
  <c r="CW40" i="18"/>
  <c r="CW41" i="18"/>
  <c r="CW42" i="18"/>
  <c r="CW43" i="18"/>
  <c r="CW44" i="18"/>
  <c r="CW45" i="18"/>
  <c r="CW46" i="18"/>
  <c r="CW47" i="18"/>
  <c r="CW48" i="18"/>
  <c r="CW49" i="18"/>
  <c r="CW50" i="18"/>
  <c r="CW51" i="18"/>
  <c r="CW52" i="18"/>
  <c r="CW53" i="18"/>
  <c r="CW54" i="18"/>
  <c r="CW55" i="18"/>
  <c r="CW56" i="18"/>
  <c r="CW57" i="18"/>
  <c r="CW58" i="18"/>
  <c r="CW59" i="18"/>
  <c r="CW60" i="18"/>
  <c r="CW61" i="18"/>
  <c r="CW62" i="18"/>
  <c r="CW63" i="18"/>
  <c r="CW64" i="18"/>
  <c r="CW65" i="18"/>
  <c r="CW66" i="18"/>
  <c r="CW67" i="18"/>
  <c r="CW68" i="18"/>
  <c r="CW69" i="18"/>
  <c r="CW70" i="18"/>
  <c r="CW71" i="18"/>
  <c r="CW72" i="18"/>
  <c r="CW73" i="18"/>
  <c r="CW74" i="18"/>
  <c r="CW75" i="18"/>
  <c r="CW76" i="18"/>
  <c r="CW77" i="18"/>
  <c r="CW78" i="18"/>
  <c r="CW79" i="18"/>
  <c r="CW80" i="18"/>
  <c r="CW81" i="18"/>
  <c r="CW82" i="18"/>
  <c r="CW83" i="18"/>
  <c r="CW84" i="18"/>
  <c r="CW85" i="18"/>
  <c r="CW86" i="18"/>
  <c r="CW87" i="18"/>
  <c r="CW88" i="18"/>
  <c r="CW89" i="18"/>
  <c r="CW90" i="18"/>
  <c r="CW91" i="18"/>
  <c r="CW92" i="18"/>
  <c r="CW93" i="18"/>
  <c r="CW94" i="18"/>
  <c r="CW95" i="18"/>
  <c r="CW96" i="18"/>
  <c r="CW97" i="18"/>
  <c r="CW98" i="18"/>
  <c r="CW99" i="18"/>
  <c r="CW100" i="18"/>
  <c r="CW101" i="18"/>
  <c r="CW102" i="18"/>
  <c r="CW103" i="18"/>
  <c r="CW104" i="18"/>
  <c r="CW105" i="18"/>
  <c r="CW106" i="18"/>
  <c r="CW107" i="18"/>
  <c r="CW108" i="18"/>
  <c r="CW109" i="18"/>
  <c r="CW110" i="18"/>
  <c r="CW111" i="18"/>
  <c r="CW112" i="18"/>
  <c r="CW113" i="18"/>
  <c r="CW114" i="18"/>
  <c r="CW115" i="18"/>
  <c r="CW116" i="18"/>
  <c r="CW117" i="18"/>
  <c r="CW118" i="18"/>
  <c r="CW119" i="18"/>
  <c r="CW120" i="18"/>
  <c r="CW121" i="18"/>
  <c r="CW122" i="18"/>
  <c r="CW123" i="18"/>
  <c r="CW124" i="18"/>
  <c r="CW125" i="18"/>
  <c r="CW126" i="18"/>
  <c r="CW127" i="18"/>
  <c r="CW128" i="18"/>
  <c r="CW129" i="18"/>
  <c r="CW130" i="18"/>
  <c r="CW131" i="18"/>
  <c r="CW132" i="18"/>
  <c r="CW133" i="18"/>
  <c r="CW134" i="18"/>
  <c r="CW135" i="18"/>
  <c r="CW136" i="18"/>
  <c r="CW137" i="18"/>
  <c r="CW138" i="18"/>
  <c r="CW139" i="18"/>
  <c r="CW140" i="18"/>
  <c r="CW141" i="18"/>
  <c r="CW142" i="18"/>
  <c r="CW143" i="18"/>
  <c r="CW144" i="18"/>
  <c r="CW145" i="18"/>
  <c r="CW146" i="18"/>
  <c r="CW147" i="18"/>
  <c r="CW148" i="18"/>
  <c r="CW149" i="18"/>
  <c r="CW150" i="18"/>
  <c r="CW151" i="18"/>
  <c r="CW152" i="18"/>
  <c r="CW153" i="18"/>
  <c r="CW154" i="18"/>
  <c r="CW155" i="18"/>
  <c r="CW156" i="18"/>
  <c r="CW157" i="18"/>
  <c r="CW158" i="18"/>
  <c r="CW159" i="18"/>
  <c r="CW160" i="18"/>
  <c r="CW161" i="18"/>
  <c r="CW162" i="18"/>
  <c r="CW163" i="18"/>
  <c r="CW164" i="18"/>
  <c r="CW165" i="18"/>
  <c r="CW166" i="18"/>
  <c r="CW167" i="18"/>
  <c r="CW168" i="18"/>
  <c r="CW169" i="18"/>
  <c r="CW170" i="18"/>
  <c r="CW171" i="18"/>
  <c r="CW172" i="18"/>
  <c r="CW173" i="18"/>
  <c r="CW174" i="18"/>
  <c r="CW175" i="18"/>
  <c r="CW176" i="18"/>
  <c r="CW177" i="18"/>
  <c r="CW178" i="18"/>
  <c r="CW179" i="18"/>
  <c r="CW180" i="18"/>
  <c r="CW181" i="18"/>
  <c r="CW182" i="18"/>
  <c r="CW183" i="18"/>
  <c r="CW184" i="18"/>
  <c r="CW185" i="18"/>
  <c r="CW186" i="18"/>
  <c r="CW187" i="18"/>
  <c r="CW188" i="18"/>
  <c r="CW189" i="18"/>
  <c r="CW190" i="18"/>
  <c r="CW191" i="18"/>
  <c r="CW192" i="18"/>
  <c r="CW193" i="18"/>
  <c r="CW194" i="18"/>
  <c r="CW195" i="18"/>
  <c r="CW196" i="18"/>
  <c r="CW197" i="18"/>
  <c r="CW198" i="18"/>
  <c r="CW199" i="18"/>
  <c r="CW200" i="18"/>
  <c r="CW201" i="18"/>
  <c r="CW202" i="18"/>
  <c r="CW203" i="18"/>
  <c r="CW204" i="18"/>
  <c r="CW205" i="18"/>
  <c r="CW206" i="18"/>
  <c r="CW207" i="18"/>
  <c r="CW208" i="18"/>
  <c r="CW209" i="18"/>
  <c r="CW210" i="18"/>
  <c r="CW211" i="18"/>
  <c r="CW212" i="18"/>
  <c r="CW213" i="18"/>
  <c r="CW214" i="18"/>
  <c r="CW215" i="18"/>
  <c r="CW216" i="18"/>
  <c r="CW217" i="18"/>
  <c r="CW218" i="18"/>
  <c r="CW219" i="18"/>
  <c r="CW220" i="18"/>
  <c r="CW221" i="18"/>
  <c r="CW222" i="18"/>
  <c r="CW223" i="18"/>
  <c r="CW224" i="18"/>
  <c r="CW225" i="18"/>
  <c r="CW226" i="18"/>
  <c r="CW227" i="18"/>
  <c r="CW228" i="18"/>
  <c r="CW229" i="18"/>
  <c r="CW230" i="18"/>
  <c r="CW231" i="18"/>
  <c r="CW232" i="18"/>
  <c r="CW233" i="18"/>
  <c r="CW234" i="18"/>
  <c r="CW235" i="18"/>
  <c r="CW236" i="18"/>
  <c r="CW237" i="18"/>
  <c r="CW238" i="18"/>
  <c r="CW239" i="18"/>
  <c r="CW240" i="18"/>
  <c r="CW241" i="18"/>
  <c r="CW242" i="18"/>
  <c r="CW243" i="18"/>
  <c r="CW244" i="18"/>
  <c r="CW245" i="18"/>
  <c r="CW246" i="18"/>
  <c r="CW247" i="18"/>
  <c r="CW248" i="18"/>
  <c r="CW249" i="18"/>
  <c r="CW250" i="18"/>
  <c r="CW251" i="18"/>
  <c r="CW252" i="18"/>
  <c r="CW253" i="18"/>
  <c r="CW254" i="18"/>
  <c r="CW255" i="18"/>
  <c r="CW256" i="18"/>
  <c r="CW257" i="18"/>
  <c r="CW258" i="18"/>
  <c r="CW259" i="18"/>
  <c r="CW260" i="18"/>
  <c r="CW261" i="18"/>
  <c r="CW262" i="18"/>
  <c r="CW263" i="18"/>
  <c r="CW264" i="18"/>
  <c r="CW265" i="18"/>
  <c r="CW266" i="18"/>
  <c r="CW267" i="18"/>
  <c r="CW268" i="18"/>
  <c r="CW269" i="18"/>
  <c r="CW270" i="18"/>
  <c r="CW271" i="18"/>
  <c r="CW272" i="18"/>
  <c r="CW273" i="18"/>
  <c r="CW274" i="18"/>
  <c r="CW275" i="18"/>
  <c r="CW276" i="18"/>
  <c r="CW277" i="18"/>
  <c r="CW278" i="18"/>
  <c r="CW279" i="18"/>
  <c r="CW280" i="18"/>
  <c r="CW281" i="18"/>
  <c r="CW282" i="18"/>
  <c r="CW283" i="18"/>
  <c r="CW284" i="18"/>
  <c r="CW285" i="18"/>
  <c r="CW286" i="18"/>
  <c r="CW287" i="18"/>
  <c r="CW288" i="18"/>
  <c r="CW289" i="18"/>
  <c r="CW290" i="18"/>
  <c r="CW291" i="18"/>
  <c r="CW292" i="18"/>
  <c r="CW293" i="18"/>
  <c r="CW294" i="18"/>
  <c r="CW295" i="18"/>
  <c r="CW296" i="18"/>
  <c r="CW297" i="18"/>
  <c r="CW298" i="18"/>
  <c r="CW299" i="18"/>
  <c r="CW300" i="18"/>
  <c r="CW301" i="18"/>
  <c r="CW302" i="18"/>
  <c r="CW303" i="18"/>
  <c r="CW304" i="18"/>
  <c r="CW305" i="18"/>
  <c r="CW306" i="18"/>
  <c r="CW307" i="18"/>
  <c r="CW308" i="18"/>
  <c r="CW309" i="18"/>
  <c r="CV10" i="18"/>
  <c r="CV11" i="18"/>
  <c r="CV12" i="18"/>
  <c r="CV13" i="18"/>
  <c r="CV14" i="18"/>
  <c r="CV15" i="18"/>
  <c r="CV16" i="18"/>
  <c r="CV17" i="18"/>
  <c r="CV18" i="18"/>
  <c r="CV19" i="18"/>
  <c r="CV20" i="18"/>
  <c r="CV21" i="18"/>
  <c r="CV22" i="18"/>
  <c r="CV23" i="18"/>
  <c r="CV24" i="18"/>
  <c r="CV25" i="18"/>
  <c r="CV26" i="18"/>
  <c r="CV27" i="18"/>
  <c r="CV28" i="18"/>
  <c r="CV29" i="18"/>
  <c r="CV30" i="18"/>
  <c r="CV31" i="18"/>
  <c r="CV32" i="18"/>
  <c r="CV33" i="18"/>
  <c r="CV34" i="18"/>
  <c r="CV35" i="18"/>
  <c r="CV36" i="18"/>
  <c r="CV37" i="18"/>
  <c r="CV38" i="18"/>
  <c r="CV39" i="18"/>
  <c r="CV40" i="18"/>
  <c r="CV41" i="18"/>
  <c r="CV42" i="18"/>
  <c r="CV43" i="18"/>
  <c r="CV44" i="18"/>
  <c r="CV45" i="18"/>
  <c r="CV46" i="18"/>
  <c r="CV47" i="18"/>
  <c r="CV48" i="18"/>
  <c r="CV49" i="18"/>
  <c r="CV50" i="18"/>
  <c r="CV51" i="18"/>
  <c r="CV52" i="18"/>
  <c r="CV53" i="18"/>
  <c r="CV54" i="18"/>
  <c r="CV55" i="18"/>
  <c r="CV56" i="18"/>
  <c r="CV57" i="18"/>
  <c r="CV58" i="18"/>
  <c r="CV59" i="18"/>
  <c r="CV60" i="18"/>
  <c r="CV61" i="18"/>
  <c r="CV62" i="18"/>
  <c r="CV63" i="18"/>
  <c r="CV64" i="18"/>
  <c r="CV65" i="18"/>
  <c r="CV66" i="18"/>
  <c r="CV67" i="18"/>
  <c r="CV68" i="18"/>
  <c r="CV69" i="18"/>
  <c r="CV70" i="18"/>
  <c r="CV71" i="18"/>
  <c r="CV72" i="18"/>
  <c r="CV73" i="18"/>
  <c r="CV74" i="18"/>
  <c r="CV75" i="18"/>
  <c r="CV76" i="18"/>
  <c r="CV77" i="18"/>
  <c r="CV78" i="18"/>
  <c r="CV79" i="18"/>
  <c r="CV80" i="18"/>
  <c r="CV81" i="18"/>
  <c r="CV82" i="18"/>
  <c r="CV83" i="18"/>
  <c r="CV84" i="18"/>
  <c r="CV85" i="18"/>
  <c r="CV86" i="18"/>
  <c r="CV87" i="18"/>
  <c r="CV88" i="18"/>
  <c r="CV89" i="18"/>
  <c r="CV90" i="18"/>
  <c r="CV91" i="18"/>
  <c r="CV92" i="18"/>
  <c r="CV93" i="18"/>
  <c r="CV94" i="18"/>
  <c r="CV95" i="18"/>
  <c r="CV96" i="18"/>
  <c r="CV97" i="18"/>
  <c r="CV98" i="18"/>
  <c r="CV99" i="18"/>
  <c r="CV100" i="18"/>
  <c r="CV101" i="18"/>
  <c r="CV102" i="18"/>
  <c r="CV103" i="18"/>
  <c r="CV104" i="18"/>
  <c r="CV105" i="18"/>
  <c r="CV106" i="18"/>
  <c r="CV107" i="18"/>
  <c r="CV108" i="18"/>
  <c r="CV109" i="18"/>
  <c r="CV110" i="18"/>
  <c r="CV111" i="18"/>
  <c r="CV112" i="18"/>
  <c r="CV113" i="18"/>
  <c r="CV114" i="18"/>
  <c r="CV115" i="18"/>
  <c r="CV116" i="18"/>
  <c r="CV117" i="18"/>
  <c r="CV118" i="18"/>
  <c r="CV119" i="18"/>
  <c r="CV120" i="18"/>
  <c r="CV121" i="18"/>
  <c r="CV122" i="18"/>
  <c r="CV123" i="18"/>
  <c r="CV124" i="18"/>
  <c r="CV125" i="18"/>
  <c r="CV126" i="18"/>
  <c r="CV127" i="18"/>
  <c r="CV128" i="18"/>
  <c r="CV129" i="18"/>
  <c r="CV130" i="18"/>
  <c r="CV131" i="18"/>
  <c r="CV132" i="18"/>
  <c r="CV133" i="18"/>
  <c r="CV134" i="18"/>
  <c r="CV135" i="18"/>
  <c r="CV136" i="18"/>
  <c r="CV137" i="18"/>
  <c r="CV138" i="18"/>
  <c r="CV139" i="18"/>
  <c r="CV140" i="18"/>
  <c r="CV141" i="18"/>
  <c r="CV142" i="18"/>
  <c r="CV143" i="18"/>
  <c r="CV144" i="18"/>
  <c r="CV145" i="18"/>
  <c r="CV146" i="18"/>
  <c r="CV147" i="18"/>
  <c r="CV148" i="18"/>
  <c r="CV149" i="18"/>
  <c r="CV150" i="18"/>
  <c r="CV151" i="18"/>
  <c r="CV152" i="18"/>
  <c r="CV153" i="18"/>
  <c r="CV154" i="18"/>
  <c r="CV155" i="18"/>
  <c r="CV156" i="18"/>
  <c r="CV157" i="18"/>
  <c r="CV158" i="18"/>
  <c r="CV159" i="18"/>
  <c r="CV160" i="18"/>
  <c r="CV161" i="18"/>
  <c r="CV162" i="18"/>
  <c r="CV163" i="18"/>
  <c r="CV164" i="18"/>
  <c r="CV165" i="18"/>
  <c r="CV166" i="18"/>
  <c r="CV167" i="18"/>
  <c r="CV168" i="18"/>
  <c r="CV169" i="18"/>
  <c r="CV170" i="18"/>
  <c r="CV171" i="18"/>
  <c r="CV172" i="18"/>
  <c r="CV173" i="18"/>
  <c r="CV174" i="18"/>
  <c r="CV175" i="18"/>
  <c r="CV176" i="18"/>
  <c r="CV177" i="18"/>
  <c r="CV178" i="18"/>
  <c r="CV179" i="18"/>
  <c r="CV180" i="18"/>
  <c r="CV181" i="18"/>
  <c r="CV182" i="18"/>
  <c r="CV183" i="18"/>
  <c r="CV184" i="18"/>
  <c r="CV185" i="18"/>
  <c r="CV186" i="18"/>
  <c r="CV187" i="18"/>
  <c r="CV188" i="18"/>
  <c r="CV189" i="18"/>
  <c r="CV190" i="18"/>
  <c r="CV191" i="18"/>
  <c r="CV192" i="18"/>
  <c r="CV193" i="18"/>
  <c r="CV194" i="18"/>
  <c r="CV195" i="18"/>
  <c r="CV196" i="18"/>
  <c r="CV197" i="18"/>
  <c r="CV198" i="18"/>
  <c r="CV199" i="18"/>
  <c r="CV200" i="18"/>
  <c r="CV201" i="18"/>
  <c r="CV202" i="18"/>
  <c r="CV203" i="18"/>
  <c r="CV204" i="18"/>
  <c r="CV205" i="18"/>
  <c r="CV206" i="18"/>
  <c r="CV207" i="18"/>
  <c r="CV208" i="18"/>
  <c r="CV209" i="18"/>
  <c r="CV210" i="18"/>
  <c r="CV211" i="18"/>
  <c r="CV212" i="18"/>
  <c r="CV213" i="18"/>
  <c r="CV214" i="18"/>
  <c r="CV215" i="18"/>
  <c r="CV216" i="18"/>
  <c r="CV217" i="18"/>
  <c r="CV218" i="18"/>
  <c r="CV219" i="18"/>
  <c r="CV220" i="18"/>
  <c r="CV221" i="18"/>
  <c r="CV222" i="18"/>
  <c r="CV223" i="18"/>
  <c r="CV224" i="18"/>
  <c r="CV225" i="18"/>
  <c r="CV226" i="18"/>
  <c r="CV227" i="18"/>
  <c r="CV228" i="18"/>
  <c r="CV229" i="18"/>
  <c r="CV230" i="18"/>
  <c r="CV231" i="18"/>
  <c r="CV232" i="18"/>
  <c r="CV233" i="18"/>
  <c r="CV234" i="18"/>
  <c r="CV235" i="18"/>
  <c r="CV236" i="18"/>
  <c r="CV237" i="18"/>
  <c r="CV238" i="18"/>
  <c r="CV239" i="18"/>
  <c r="CV240" i="18"/>
  <c r="CV241" i="18"/>
  <c r="CV242" i="18"/>
  <c r="CV243" i="18"/>
  <c r="CV244" i="18"/>
  <c r="CV245" i="18"/>
  <c r="CV246" i="18"/>
  <c r="CV247" i="18"/>
  <c r="CV248" i="18"/>
  <c r="CV249" i="18"/>
  <c r="CV250" i="18"/>
  <c r="CV251" i="18"/>
  <c r="CV252" i="18"/>
  <c r="CV253" i="18"/>
  <c r="CV254" i="18"/>
  <c r="CV255" i="18"/>
  <c r="CV256" i="18"/>
  <c r="CV257" i="18"/>
  <c r="CV258" i="18"/>
  <c r="CV259" i="18"/>
  <c r="CV260" i="18"/>
  <c r="CV261" i="18"/>
  <c r="CV262" i="18"/>
  <c r="CV263" i="18"/>
  <c r="CV264" i="18"/>
  <c r="CV265" i="18"/>
  <c r="CV266" i="18"/>
  <c r="CV267" i="18"/>
  <c r="CV268" i="18"/>
  <c r="CV269" i="18"/>
  <c r="CV270" i="18"/>
  <c r="CV271" i="18"/>
  <c r="CV272" i="18"/>
  <c r="CV273" i="18"/>
  <c r="CV274" i="18"/>
  <c r="CV275" i="18"/>
  <c r="CV276" i="18"/>
  <c r="CV277" i="18"/>
  <c r="CV278" i="18"/>
  <c r="CV279" i="18"/>
  <c r="CV280" i="18"/>
  <c r="CV281" i="18"/>
  <c r="CV282" i="18"/>
  <c r="CV283" i="18"/>
  <c r="CV284" i="18"/>
  <c r="CV285" i="18"/>
  <c r="CV286" i="18"/>
  <c r="CV287" i="18"/>
  <c r="CV288" i="18"/>
  <c r="CV289" i="18"/>
  <c r="CV290" i="18"/>
  <c r="CV291" i="18"/>
  <c r="CV292" i="18"/>
  <c r="CV293" i="18"/>
  <c r="CV294" i="18"/>
  <c r="CV295" i="18"/>
  <c r="CV296" i="18"/>
  <c r="CV297" i="18"/>
  <c r="CV298" i="18"/>
  <c r="CV299" i="18"/>
  <c r="CV300" i="18"/>
  <c r="CV301" i="18"/>
  <c r="CV302" i="18"/>
  <c r="CV303" i="18"/>
  <c r="CV304" i="18"/>
  <c r="CV305" i="18"/>
  <c r="CV306" i="18"/>
  <c r="CV307" i="18"/>
  <c r="CV308" i="18"/>
  <c r="CV309" i="18"/>
  <c r="CT10" i="18"/>
  <c r="CT11" i="18"/>
  <c r="CT12" i="18"/>
  <c r="CT13" i="18"/>
  <c r="CT14" i="18"/>
  <c r="CT15" i="18"/>
  <c r="CT16" i="18"/>
  <c r="CT17" i="18"/>
  <c r="CT18" i="18"/>
  <c r="CT19" i="18"/>
  <c r="CT20" i="18"/>
  <c r="CT21" i="18"/>
  <c r="CT22" i="18"/>
  <c r="CT23" i="18"/>
  <c r="CT24" i="18"/>
  <c r="CT25" i="18"/>
  <c r="CT26" i="18"/>
  <c r="CT27" i="18"/>
  <c r="CT28" i="18"/>
  <c r="CT29" i="18"/>
  <c r="CT30" i="18"/>
  <c r="CT31" i="18"/>
  <c r="CT32" i="18"/>
  <c r="CT33" i="18"/>
  <c r="CT34" i="18"/>
  <c r="CT35" i="18"/>
  <c r="CT36" i="18"/>
  <c r="CT37" i="18"/>
  <c r="CT38" i="18"/>
  <c r="CT39" i="18"/>
  <c r="CT40" i="18"/>
  <c r="CT41" i="18"/>
  <c r="CT42" i="18"/>
  <c r="CT43" i="18"/>
  <c r="CT44" i="18"/>
  <c r="CT45" i="18"/>
  <c r="CT46" i="18"/>
  <c r="CT47" i="18"/>
  <c r="CT48" i="18"/>
  <c r="CT49" i="18"/>
  <c r="CT50" i="18"/>
  <c r="CT51" i="18"/>
  <c r="CT52" i="18"/>
  <c r="CT53" i="18"/>
  <c r="CT54" i="18"/>
  <c r="CT55" i="18"/>
  <c r="CT56" i="18"/>
  <c r="CT57" i="18"/>
  <c r="CT58" i="18"/>
  <c r="CT59" i="18"/>
  <c r="CT60" i="18"/>
  <c r="CT61" i="18"/>
  <c r="CT62" i="18"/>
  <c r="CT63" i="18"/>
  <c r="CT64" i="18"/>
  <c r="CT65" i="18"/>
  <c r="CT66" i="18"/>
  <c r="CT67" i="18"/>
  <c r="CT68" i="18"/>
  <c r="CT69" i="18"/>
  <c r="CT70" i="18"/>
  <c r="CT71" i="18"/>
  <c r="CT72" i="18"/>
  <c r="CT73" i="18"/>
  <c r="CT74" i="18"/>
  <c r="CT75" i="18"/>
  <c r="CT76" i="18"/>
  <c r="CT77" i="18"/>
  <c r="CT78" i="18"/>
  <c r="CT79" i="18"/>
  <c r="CT80" i="18"/>
  <c r="CT81" i="18"/>
  <c r="CT82" i="18"/>
  <c r="CT83" i="18"/>
  <c r="CT84" i="18"/>
  <c r="CT85" i="18"/>
  <c r="CT86" i="18"/>
  <c r="CT87" i="18"/>
  <c r="CT88" i="18"/>
  <c r="CT89" i="18"/>
  <c r="CT90" i="18"/>
  <c r="CT91" i="18"/>
  <c r="CT92" i="18"/>
  <c r="CT93" i="18"/>
  <c r="CT94" i="18"/>
  <c r="CT95" i="18"/>
  <c r="CT96" i="18"/>
  <c r="CT97" i="18"/>
  <c r="CT98" i="18"/>
  <c r="CT99" i="18"/>
  <c r="CT100" i="18"/>
  <c r="CT101" i="18"/>
  <c r="CT102" i="18"/>
  <c r="CT103" i="18"/>
  <c r="CT104" i="18"/>
  <c r="CT105" i="18"/>
  <c r="CT106" i="18"/>
  <c r="CT107" i="18"/>
  <c r="CT108" i="18"/>
  <c r="CT109" i="18"/>
  <c r="CT110" i="18"/>
  <c r="CT111" i="18"/>
  <c r="CT112" i="18"/>
  <c r="CT113" i="18"/>
  <c r="CT114" i="18"/>
  <c r="CT115" i="18"/>
  <c r="CT116" i="18"/>
  <c r="CT117" i="18"/>
  <c r="CT118" i="18"/>
  <c r="CT119" i="18"/>
  <c r="CT120" i="18"/>
  <c r="CT121" i="18"/>
  <c r="CT122" i="18"/>
  <c r="CT123" i="18"/>
  <c r="CT124" i="18"/>
  <c r="CT125" i="18"/>
  <c r="CT126" i="18"/>
  <c r="CT127" i="18"/>
  <c r="CT128" i="18"/>
  <c r="CT129" i="18"/>
  <c r="CT130" i="18"/>
  <c r="CT131" i="18"/>
  <c r="CT132" i="18"/>
  <c r="CT133" i="18"/>
  <c r="CT134" i="18"/>
  <c r="CT135" i="18"/>
  <c r="CT136" i="18"/>
  <c r="CT137" i="18"/>
  <c r="CT138" i="18"/>
  <c r="CT139" i="18"/>
  <c r="CT140" i="18"/>
  <c r="CT141" i="18"/>
  <c r="CT142" i="18"/>
  <c r="CT143" i="18"/>
  <c r="CT144" i="18"/>
  <c r="CT145" i="18"/>
  <c r="CT146" i="18"/>
  <c r="CT147" i="18"/>
  <c r="CT148" i="18"/>
  <c r="CT149" i="18"/>
  <c r="CT150" i="18"/>
  <c r="CT151" i="18"/>
  <c r="CT152" i="18"/>
  <c r="CT153" i="18"/>
  <c r="CT154" i="18"/>
  <c r="CT155" i="18"/>
  <c r="CT156" i="18"/>
  <c r="CT157" i="18"/>
  <c r="CT158" i="18"/>
  <c r="CT159" i="18"/>
  <c r="CT160" i="18"/>
  <c r="CT161" i="18"/>
  <c r="CT162" i="18"/>
  <c r="CT163" i="18"/>
  <c r="CT164" i="18"/>
  <c r="CT165" i="18"/>
  <c r="CT166" i="18"/>
  <c r="CT167" i="18"/>
  <c r="CT168" i="18"/>
  <c r="CT169" i="18"/>
  <c r="CT170" i="18"/>
  <c r="CT171" i="18"/>
  <c r="CT172" i="18"/>
  <c r="CT173" i="18"/>
  <c r="CT174" i="18"/>
  <c r="CT175" i="18"/>
  <c r="CT176" i="18"/>
  <c r="CT177" i="18"/>
  <c r="CT178" i="18"/>
  <c r="CT179" i="18"/>
  <c r="CT180" i="18"/>
  <c r="CT181" i="18"/>
  <c r="CT182" i="18"/>
  <c r="CT183" i="18"/>
  <c r="CT184" i="18"/>
  <c r="CT185" i="18"/>
  <c r="CT186" i="18"/>
  <c r="CT187" i="18"/>
  <c r="CT188" i="18"/>
  <c r="CT189" i="18"/>
  <c r="CT190" i="18"/>
  <c r="CT191" i="18"/>
  <c r="CT192" i="18"/>
  <c r="CT193" i="18"/>
  <c r="CT194" i="18"/>
  <c r="CT195" i="18"/>
  <c r="CT196" i="18"/>
  <c r="CT197" i="18"/>
  <c r="CT198" i="18"/>
  <c r="CT199" i="18"/>
  <c r="CT200" i="18"/>
  <c r="CT201" i="18"/>
  <c r="CT202" i="18"/>
  <c r="CT203" i="18"/>
  <c r="CT204" i="18"/>
  <c r="CT205" i="18"/>
  <c r="CT206" i="18"/>
  <c r="CT207" i="18"/>
  <c r="CT208" i="18"/>
  <c r="CT209" i="18"/>
  <c r="CT210" i="18"/>
  <c r="CT211" i="18"/>
  <c r="CT212" i="18"/>
  <c r="CT213" i="18"/>
  <c r="CT214" i="18"/>
  <c r="CT215" i="18"/>
  <c r="CT216" i="18"/>
  <c r="CT217" i="18"/>
  <c r="CT218" i="18"/>
  <c r="CT219" i="18"/>
  <c r="CT220" i="18"/>
  <c r="CT221" i="18"/>
  <c r="CT222" i="18"/>
  <c r="CT223" i="18"/>
  <c r="CT224" i="18"/>
  <c r="CT225" i="18"/>
  <c r="CT226" i="18"/>
  <c r="CT227" i="18"/>
  <c r="CT228" i="18"/>
  <c r="CT229" i="18"/>
  <c r="CT230" i="18"/>
  <c r="CT231" i="18"/>
  <c r="CT232" i="18"/>
  <c r="CT233" i="18"/>
  <c r="CT234" i="18"/>
  <c r="CT235" i="18"/>
  <c r="CT236" i="18"/>
  <c r="CT237" i="18"/>
  <c r="CT238" i="18"/>
  <c r="CT239" i="18"/>
  <c r="CT240" i="18"/>
  <c r="CT241" i="18"/>
  <c r="CT242" i="18"/>
  <c r="CT243" i="18"/>
  <c r="CT244" i="18"/>
  <c r="CT245" i="18"/>
  <c r="CT246" i="18"/>
  <c r="CT247" i="18"/>
  <c r="CT248" i="18"/>
  <c r="CT249" i="18"/>
  <c r="CT250" i="18"/>
  <c r="CT251" i="18"/>
  <c r="CT252" i="18"/>
  <c r="CT253" i="18"/>
  <c r="CT254" i="18"/>
  <c r="CT255" i="18"/>
  <c r="CT256" i="18"/>
  <c r="CT257" i="18"/>
  <c r="CT258" i="18"/>
  <c r="CT259" i="18"/>
  <c r="CT260" i="18"/>
  <c r="CT261" i="18"/>
  <c r="CT262" i="18"/>
  <c r="CT263" i="18"/>
  <c r="CT264" i="18"/>
  <c r="CT265" i="18"/>
  <c r="CT266" i="18"/>
  <c r="CT267" i="18"/>
  <c r="CT268" i="18"/>
  <c r="CT269" i="18"/>
  <c r="CT270" i="18"/>
  <c r="CT271" i="18"/>
  <c r="CT272" i="18"/>
  <c r="CT273" i="18"/>
  <c r="CT274" i="18"/>
  <c r="CT275" i="18"/>
  <c r="CT276" i="18"/>
  <c r="CT277" i="18"/>
  <c r="CT278" i="18"/>
  <c r="CT279" i="18"/>
  <c r="CT280" i="18"/>
  <c r="CT281" i="18"/>
  <c r="CT282" i="18"/>
  <c r="CT283" i="18"/>
  <c r="CT284" i="18"/>
  <c r="CT285" i="18"/>
  <c r="CT286" i="18"/>
  <c r="CT287" i="18"/>
  <c r="CT288" i="18"/>
  <c r="CT289" i="18"/>
  <c r="CT290" i="18"/>
  <c r="CT291" i="18"/>
  <c r="CT292" i="18"/>
  <c r="CT293" i="18"/>
  <c r="CT294" i="18"/>
  <c r="CT295" i="18"/>
  <c r="CT296" i="18"/>
  <c r="CT297" i="18"/>
  <c r="CT298" i="18"/>
  <c r="CT299" i="18"/>
  <c r="CT300" i="18"/>
  <c r="CT301" i="18"/>
  <c r="CT302" i="18"/>
  <c r="CT303" i="18"/>
  <c r="CT304" i="18"/>
  <c r="CT305" i="18"/>
  <c r="CT306" i="18"/>
  <c r="CT307" i="18"/>
  <c r="CT308" i="18"/>
  <c r="CT309" i="18"/>
  <c r="CS10" i="18"/>
  <c r="CS11" i="18"/>
  <c r="CS12" i="18"/>
  <c r="CS13" i="18"/>
  <c r="CS14" i="18"/>
  <c r="CS15" i="18"/>
  <c r="CS16" i="18"/>
  <c r="CS17" i="18"/>
  <c r="CS18" i="18"/>
  <c r="CS19" i="18"/>
  <c r="CS20" i="18"/>
  <c r="CS21" i="18"/>
  <c r="CS22" i="18"/>
  <c r="CS23" i="18"/>
  <c r="CS24" i="18"/>
  <c r="CS25" i="18"/>
  <c r="CS26" i="18"/>
  <c r="CS27" i="18"/>
  <c r="CS28" i="18"/>
  <c r="CS29" i="18"/>
  <c r="CS30" i="18"/>
  <c r="CS31" i="18"/>
  <c r="CS32" i="18"/>
  <c r="CS33" i="18"/>
  <c r="CS34" i="18"/>
  <c r="CS35" i="18"/>
  <c r="CS36" i="18"/>
  <c r="CS37" i="18"/>
  <c r="CS38" i="18"/>
  <c r="CS39" i="18"/>
  <c r="CS40" i="18"/>
  <c r="CS41" i="18"/>
  <c r="CS42" i="18"/>
  <c r="CS43" i="18"/>
  <c r="CS44" i="18"/>
  <c r="CS45" i="18"/>
  <c r="CS46" i="18"/>
  <c r="CS47" i="18"/>
  <c r="CS48" i="18"/>
  <c r="CS49" i="18"/>
  <c r="CS50" i="18"/>
  <c r="CS51" i="18"/>
  <c r="CS52" i="18"/>
  <c r="CS53" i="18"/>
  <c r="CS54" i="18"/>
  <c r="CS55" i="18"/>
  <c r="CS56" i="18"/>
  <c r="CS57" i="18"/>
  <c r="CS58" i="18"/>
  <c r="CS59" i="18"/>
  <c r="CS60" i="18"/>
  <c r="CS61" i="18"/>
  <c r="CS62" i="18"/>
  <c r="CS63" i="18"/>
  <c r="CS64" i="18"/>
  <c r="CS65" i="18"/>
  <c r="CS66" i="18"/>
  <c r="CS67" i="18"/>
  <c r="CS68" i="18"/>
  <c r="CS69" i="18"/>
  <c r="CS70" i="18"/>
  <c r="CS71" i="18"/>
  <c r="CS72" i="18"/>
  <c r="CS73" i="18"/>
  <c r="CS74" i="18"/>
  <c r="CS75" i="18"/>
  <c r="CS76" i="18"/>
  <c r="CS77" i="18"/>
  <c r="CS78" i="18"/>
  <c r="CS79" i="18"/>
  <c r="CS80" i="18"/>
  <c r="CS81" i="18"/>
  <c r="CS82" i="18"/>
  <c r="CS83" i="18"/>
  <c r="CS84" i="18"/>
  <c r="CS85" i="18"/>
  <c r="CS86" i="18"/>
  <c r="CS87" i="18"/>
  <c r="CS88" i="18"/>
  <c r="CS89" i="18"/>
  <c r="CS90" i="18"/>
  <c r="CS91" i="18"/>
  <c r="CS92" i="18"/>
  <c r="CS93" i="18"/>
  <c r="CS94" i="18"/>
  <c r="CS95" i="18"/>
  <c r="CS96" i="18"/>
  <c r="CS97" i="18"/>
  <c r="CS98" i="18"/>
  <c r="CS99" i="18"/>
  <c r="CS100" i="18"/>
  <c r="CS101" i="18"/>
  <c r="CS102" i="18"/>
  <c r="CS103" i="18"/>
  <c r="CS104" i="18"/>
  <c r="CS105" i="18"/>
  <c r="CS106" i="18"/>
  <c r="CS107" i="18"/>
  <c r="CS108" i="18"/>
  <c r="CS109" i="18"/>
  <c r="CS110" i="18"/>
  <c r="CS111" i="18"/>
  <c r="CS112" i="18"/>
  <c r="CS113" i="18"/>
  <c r="CS114" i="18"/>
  <c r="CS115" i="18"/>
  <c r="CS116" i="18"/>
  <c r="CS117" i="18"/>
  <c r="CS118" i="18"/>
  <c r="CS119" i="18"/>
  <c r="CS120" i="18"/>
  <c r="CS121" i="18"/>
  <c r="CS122" i="18"/>
  <c r="CS123" i="18"/>
  <c r="CS124" i="18"/>
  <c r="CS125" i="18"/>
  <c r="CS126" i="18"/>
  <c r="CS127" i="18"/>
  <c r="CS128" i="18"/>
  <c r="CS129" i="18"/>
  <c r="CS130" i="18"/>
  <c r="CS131" i="18"/>
  <c r="CS132" i="18"/>
  <c r="CS133" i="18"/>
  <c r="CS134" i="18"/>
  <c r="CS135" i="18"/>
  <c r="CS136" i="18"/>
  <c r="CS137" i="18"/>
  <c r="CS138" i="18"/>
  <c r="CS139" i="18"/>
  <c r="CS140" i="18"/>
  <c r="CS141" i="18"/>
  <c r="CS142" i="18"/>
  <c r="CS143" i="18"/>
  <c r="CS144" i="18"/>
  <c r="CS145" i="18"/>
  <c r="CS146" i="18"/>
  <c r="CS147" i="18"/>
  <c r="CS148" i="18"/>
  <c r="CS149" i="18"/>
  <c r="CS150" i="18"/>
  <c r="CS151" i="18"/>
  <c r="CS152" i="18"/>
  <c r="CS153" i="18"/>
  <c r="CS154" i="18"/>
  <c r="CS155" i="18"/>
  <c r="CS156" i="18"/>
  <c r="CS157" i="18"/>
  <c r="CS158" i="18"/>
  <c r="CS159" i="18"/>
  <c r="CS160" i="18"/>
  <c r="CS161" i="18"/>
  <c r="CS162" i="18"/>
  <c r="CS163" i="18"/>
  <c r="CS164" i="18"/>
  <c r="CS165" i="18"/>
  <c r="CS166" i="18"/>
  <c r="CS167" i="18"/>
  <c r="CS168" i="18"/>
  <c r="CS169" i="18"/>
  <c r="CS170" i="18"/>
  <c r="CS171" i="18"/>
  <c r="CS172" i="18"/>
  <c r="CS173" i="18"/>
  <c r="CS174" i="18"/>
  <c r="CS175" i="18"/>
  <c r="CS176" i="18"/>
  <c r="CS177" i="18"/>
  <c r="CS178" i="18"/>
  <c r="CS179" i="18"/>
  <c r="CS180" i="18"/>
  <c r="CS181" i="18"/>
  <c r="CS182" i="18"/>
  <c r="CS183" i="18"/>
  <c r="CS184" i="18"/>
  <c r="CS185" i="18"/>
  <c r="CS186" i="18"/>
  <c r="CS187" i="18"/>
  <c r="CS188" i="18"/>
  <c r="CS189" i="18"/>
  <c r="CS190" i="18"/>
  <c r="CS191" i="18"/>
  <c r="CS192" i="18"/>
  <c r="CS193" i="18"/>
  <c r="CS194" i="18"/>
  <c r="CS195" i="18"/>
  <c r="CS196" i="18"/>
  <c r="CS197" i="18"/>
  <c r="CS198" i="18"/>
  <c r="CS199" i="18"/>
  <c r="CS200" i="18"/>
  <c r="CS201" i="18"/>
  <c r="CS202" i="18"/>
  <c r="CS203" i="18"/>
  <c r="CS204" i="18"/>
  <c r="CS205" i="18"/>
  <c r="CS206" i="18"/>
  <c r="CS207" i="18"/>
  <c r="CS208" i="18"/>
  <c r="CS209" i="18"/>
  <c r="CS210" i="18"/>
  <c r="CS211" i="18"/>
  <c r="CS212" i="18"/>
  <c r="CS213" i="18"/>
  <c r="CS214" i="18"/>
  <c r="CS215" i="18"/>
  <c r="CS216" i="18"/>
  <c r="CS217" i="18"/>
  <c r="CS218" i="18"/>
  <c r="CS219" i="18"/>
  <c r="CS220" i="18"/>
  <c r="CS221" i="18"/>
  <c r="CS222" i="18"/>
  <c r="CS223" i="18"/>
  <c r="CS224" i="18"/>
  <c r="CS225" i="18"/>
  <c r="CS226" i="18"/>
  <c r="CS227" i="18"/>
  <c r="CS228" i="18"/>
  <c r="CS229" i="18"/>
  <c r="CS230" i="18"/>
  <c r="CS231" i="18"/>
  <c r="CS232" i="18"/>
  <c r="CS233" i="18"/>
  <c r="CS234" i="18"/>
  <c r="CS235" i="18"/>
  <c r="CS236" i="18"/>
  <c r="CS237" i="18"/>
  <c r="CS238" i="18"/>
  <c r="CS239" i="18"/>
  <c r="CS240" i="18"/>
  <c r="CS241" i="18"/>
  <c r="CS242" i="18"/>
  <c r="CS243" i="18"/>
  <c r="CS244" i="18"/>
  <c r="CS245" i="18"/>
  <c r="CS246" i="18"/>
  <c r="CS247" i="18"/>
  <c r="CS248" i="18"/>
  <c r="CS249" i="18"/>
  <c r="CS250" i="18"/>
  <c r="CS251" i="18"/>
  <c r="CS252" i="18"/>
  <c r="CS253" i="18"/>
  <c r="CS254" i="18"/>
  <c r="CS255" i="18"/>
  <c r="CS256" i="18"/>
  <c r="CS257" i="18"/>
  <c r="CS258" i="18"/>
  <c r="CS259" i="18"/>
  <c r="CS260" i="18"/>
  <c r="CS261" i="18"/>
  <c r="CS262" i="18"/>
  <c r="CS263" i="18"/>
  <c r="CS264" i="18"/>
  <c r="CS265" i="18"/>
  <c r="CS266" i="18"/>
  <c r="CS267" i="18"/>
  <c r="CS268" i="18"/>
  <c r="CS269" i="18"/>
  <c r="CS270" i="18"/>
  <c r="CS271" i="18"/>
  <c r="CS272" i="18"/>
  <c r="CS273" i="18"/>
  <c r="CS274" i="18"/>
  <c r="CS275" i="18"/>
  <c r="CS276" i="18"/>
  <c r="CS277" i="18"/>
  <c r="CS278" i="18"/>
  <c r="CS279" i="18"/>
  <c r="CS280" i="18"/>
  <c r="CS281" i="18"/>
  <c r="CS282" i="18"/>
  <c r="CS283" i="18"/>
  <c r="CS284" i="18"/>
  <c r="CS285" i="18"/>
  <c r="CS286" i="18"/>
  <c r="CS287" i="18"/>
  <c r="CS288" i="18"/>
  <c r="CS289" i="18"/>
  <c r="CS290" i="18"/>
  <c r="CS291" i="18"/>
  <c r="CS292" i="18"/>
  <c r="CS293" i="18"/>
  <c r="CS294" i="18"/>
  <c r="CS295" i="18"/>
  <c r="CS296" i="18"/>
  <c r="CS297" i="18"/>
  <c r="CS298" i="18"/>
  <c r="CS299" i="18"/>
  <c r="CS300" i="18"/>
  <c r="CS301" i="18"/>
  <c r="CS302" i="18"/>
  <c r="CS303" i="18"/>
  <c r="CS304" i="18"/>
  <c r="CS305" i="18"/>
  <c r="CS306" i="18"/>
  <c r="CS307" i="18"/>
  <c r="CS308" i="18"/>
  <c r="CS309" i="18"/>
  <c r="CQ10" i="18"/>
  <c r="CQ11" i="18"/>
  <c r="CQ12" i="18"/>
  <c r="CQ13" i="18"/>
  <c r="CQ14" i="18"/>
  <c r="CQ15" i="18"/>
  <c r="CQ16" i="18"/>
  <c r="CQ17" i="18"/>
  <c r="CQ18" i="18"/>
  <c r="CQ19" i="18"/>
  <c r="CQ20" i="18"/>
  <c r="CQ21" i="18"/>
  <c r="CQ22" i="18"/>
  <c r="CQ23" i="18"/>
  <c r="CQ24" i="18"/>
  <c r="CQ25" i="18"/>
  <c r="CQ26" i="18"/>
  <c r="CQ27" i="18"/>
  <c r="CQ28" i="18"/>
  <c r="CQ29" i="18"/>
  <c r="CQ30" i="18"/>
  <c r="CQ31" i="18"/>
  <c r="CQ32" i="18"/>
  <c r="CQ33" i="18"/>
  <c r="CQ34" i="18"/>
  <c r="CQ35" i="18"/>
  <c r="CQ36" i="18"/>
  <c r="CQ37" i="18"/>
  <c r="CQ38" i="18"/>
  <c r="CQ39" i="18"/>
  <c r="CQ40" i="18"/>
  <c r="CQ41" i="18"/>
  <c r="CQ42" i="18"/>
  <c r="CQ43" i="18"/>
  <c r="CQ44" i="18"/>
  <c r="CQ45" i="18"/>
  <c r="CQ46" i="18"/>
  <c r="CQ47" i="18"/>
  <c r="CQ48" i="18"/>
  <c r="CQ49" i="18"/>
  <c r="CQ50" i="18"/>
  <c r="CQ51" i="18"/>
  <c r="CQ52" i="18"/>
  <c r="CQ53" i="18"/>
  <c r="CQ54" i="18"/>
  <c r="CQ55" i="18"/>
  <c r="CQ56" i="18"/>
  <c r="CQ57" i="18"/>
  <c r="CQ58" i="18"/>
  <c r="CQ59" i="18"/>
  <c r="CQ60" i="18"/>
  <c r="CQ61" i="18"/>
  <c r="CQ62" i="18"/>
  <c r="CQ63" i="18"/>
  <c r="CQ64" i="18"/>
  <c r="CQ65" i="18"/>
  <c r="CQ66" i="18"/>
  <c r="CQ67" i="18"/>
  <c r="CQ68" i="18"/>
  <c r="CQ69" i="18"/>
  <c r="CQ70" i="18"/>
  <c r="CQ71" i="18"/>
  <c r="CQ72" i="18"/>
  <c r="CQ73" i="18"/>
  <c r="CQ74" i="18"/>
  <c r="CQ75" i="18"/>
  <c r="CQ76" i="18"/>
  <c r="CQ77" i="18"/>
  <c r="CQ78" i="18"/>
  <c r="CQ79" i="18"/>
  <c r="CQ80" i="18"/>
  <c r="CQ81" i="18"/>
  <c r="CQ82" i="18"/>
  <c r="CQ83" i="18"/>
  <c r="CQ84" i="18"/>
  <c r="CQ85" i="18"/>
  <c r="CQ86" i="18"/>
  <c r="CQ87" i="18"/>
  <c r="CQ88" i="18"/>
  <c r="CQ89" i="18"/>
  <c r="CQ90" i="18"/>
  <c r="CQ91" i="18"/>
  <c r="CQ92" i="18"/>
  <c r="CQ93" i="18"/>
  <c r="CQ94" i="18"/>
  <c r="CQ95" i="18"/>
  <c r="CQ96" i="18"/>
  <c r="CQ97" i="18"/>
  <c r="CQ98" i="18"/>
  <c r="CQ99" i="18"/>
  <c r="CQ100" i="18"/>
  <c r="CQ101" i="18"/>
  <c r="CQ102" i="18"/>
  <c r="CQ103" i="18"/>
  <c r="CQ104" i="18"/>
  <c r="CQ105" i="18"/>
  <c r="CQ106" i="18"/>
  <c r="CQ107" i="18"/>
  <c r="CQ108" i="18"/>
  <c r="CQ109" i="18"/>
  <c r="CQ110" i="18"/>
  <c r="CQ111" i="18"/>
  <c r="CQ112" i="18"/>
  <c r="CQ113" i="18"/>
  <c r="CQ114" i="18"/>
  <c r="CQ115" i="18"/>
  <c r="CQ116" i="18"/>
  <c r="CQ117" i="18"/>
  <c r="CQ118" i="18"/>
  <c r="CQ119" i="18"/>
  <c r="CQ120" i="18"/>
  <c r="CQ121" i="18"/>
  <c r="CQ122" i="18"/>
  <c r="CQ123" i="18"/>
  <c r="CQ124" i="18"/>
  <c r="CQ125" i="18"/>
  <c r="CQ126" i="18"/>
  <c r="CQ127" i="18"/>
  <c r="CQ128" i="18"/>
  <c r="CQ129" i="18"/>
  <c r="CQ130" i="18"/>
  <c r="CQ131" i="18"/>
  <c r="CQ132" i="18"/>
  <c r="CQ133" i="18"/>
  <c r="CQ134" i="18"/>
  <c r="CQ135" i="18"/>
  <c r="CQ136" i="18"/>
  <c r="CQ137" i="18"/>
  <c r="CQ138" i="18"/>
  <c r="CQ139" i="18"/>
  <c r="CQ140" i="18"/>
  <c r="CQ141" i="18"/>
  <c r="CQ142" i="18"/>
  <c r="CQ143" i="18"/>
  <c r="CQ144" i="18"/>
  <c r="CQ145" i="18"/>
  <c r="CQ146" i="18"/>
  <c r="CQ147" i="18"/>
  <c r="CQ148" i="18"/>
  <c r="CQ149" i="18"/>
  <c r="CQ150" i="18"/>
  <c r="CQ151" i="18"/>
  <c r="CQ152" i="18"/>
  <c r="CQ153" i="18"/>
  <c r="CQ154" i="18"/>
  <c r="CQ155" i="18"/>
  <c r="CQ156" i="18"/>
  <c r="CQ157" i="18"/>
  <c r="CQ158" i="18"/>
  <c r="CQ159" i="18"/>
  <c r="CQ160" i="18"/>
  <c r="CQ161" i="18"/>
  <c r="CQ162" i="18"/>
  <c r="CQ163" i="18"/>
  <c r="CQ164" i="18"/>
  <c r="CQ165" i="18"/>
  <c r="CQ166" i="18"/>
  <c r="CQ167" i="18"/>
  <c r="CQ168" i="18"/>
  <c r="CQ169" i="18"/>
  <c r="CQ170" i="18"/>
  <c r="CQ171" i="18"/>
  <c r="CQ172" i="18"/>
  <c r="CQ173" i="18"/>
  <c r="CQ174" i="18"/>
  <c r="CQ175" i="18"/>
  <c r="CQ176" i="18"/>
  <c r="CQ177" i="18"/>
  <c r="CQ178" i="18"/>
  <c r="CQ179" i="18"/>
  <c r="CQ180" i="18"/>
  <c r="CQ181" i="18"/>
  <c r="CQ182" i="18"/>
  <c r="CQ183" i="18"/>
  <c r="CQ184" i="18"/>
  <c r="CQ185" i="18"/>
  <c r="CQ186" i="18"/>
  <c r="CQ187" i="18"/>
  <c r="CQ188" i="18"/>
  <c r="CQ189" i="18"/>
  <c r="CQ190" i="18"/>
  <c r="CQ191" i="18"/>
  <c r="CQ192" i="18"/>
  <c r="CQ193" i="18"/>
  <c r="CQ194" i="18"/>
  <c r="CQ195" i="18"/>
  <c r="CQ196" i="18"/>
  <c r="CQ197" i="18"/>
  <c r="CQ198" i="18"/>
  <c r="CQ199" i="18"/>
  <c r="CQ200" i="18"/>
  <c r="CQ201" i="18"/>
  <c r="CQ202" i="18"/>
  <c r="CQ203" i="18"/>
  <c r="CQ204" i="18"/>
  <c r="CQ205" i="18"/>
  <c r="CQ206" i="18"/>
  <c r="CQ207" i="18"/>
  <c r="CQ208" i="18"/>
  <c r="CQ209" i="18"/>
  <c r="CQ210" i="18"/>
  <c r="CQ211" i="18"/>
  <c r="CQ212" i="18"/>
  <c r="CQ213" i="18"/>
  <c r="CQ214" i="18"/>
  <c r="CQ215" i="18"/>
  <c r="CQ216" i="18"/>
  <c r="CQ217" i="18"/>
  <c r="CQ218" i="18"/>
  <c r="CQ219" i="18"/>
  <c r="CQ220" i="18"/>
  <c r="CQ221" i="18"/>
  <c r="CQ222" i="18"/>
  <c r="CQ223" i="18"/>
  <c r="CQ224" i="18"/>
  <c r="CQ225" i="18"/>
  <c r="CQ226" i="18"/>
  <c r="CQ227" i="18"/>
  <c r="CQ228" i="18"/>
  <c r="CQ229" i="18"/>
  <c r="CQ230" i="18"/>
  <c r="CQ231" i="18"/>
  <c r="CQ232" i="18"/>
  <c r="CQ233" i="18"/>
  <c r="CQ234" i="18"/>
  <c r="CQ235" i="18"/>
  <c r="CQ236" i="18"/>
  <c r="CQ237" i="18"/>
  <c r="CQ238" i="18"/>
  <c r="CQ239" i="18"/>
  <c r="CQ240" i="18"/>
  <c r="CQ241" i="18"/>
  <c r="CQ242" i="18"/>
  <c r="CQ243" i="18"/>
  <c r="CQ244" i="18"/>
  <c r="CQ245" i="18"/>
  <c r="CQ246" i="18"/>
  <c r="CQ247" i="18"/>
  <c r="CQ248" i="18"/>
  <c r="CQ249" i="18"/>
  <c r="CQ250" i="18"/>
  <c r="CQ251" i="18"/>
  <c r="CQ252" i="18"/>
  <c r="CQ253" i="18"/>
  <c r="CQ254" i="18"/>
  <c r="CQ255" i="18"/>
  <c r="CQ256" i="18"/>
  <c r="CQ257" i="18"/>
  <c r="CQ258" i="18"/>
  <c r="CQ259" i="18"/>
  <c r="CQ260" i="18"/>
  <c r="CQ261" i="18"/>
  <c r="CQ262" i="18"/>
  <c r="CQ263" i="18"/>
  <c r="CQ264" i="18"/>
  <c r="CQ265" i="18"/>
  <c r="CQ266" i="18"/>
  <c r="CQ267" i="18"/>
  <c r="CQ268" i="18"/>
  <c r="CQ269" i="18"/>
  <c r="CQ270" i="18"/>
  <c r="CQ271" i="18"/>
  <c r="CQ272" i="18"/>
  <c r="CQ273" i="18"/>
  <c r="CQ274" i="18"/>
  <c r="CQ275" i="18"/>
  <c r="CQ276" i="18"/>
  <c r="CQ277" i="18"/>
  <c r="CQ278" i="18"/>
  <c r="CQ279" i="18"/>
  <c r="CQ280" i="18"/>
  <c r="CQ281" i="18"/>
  <c r="CQ282" i="18"/>
  <c r="CQ283" i="18"/>
  <c r="CQ284" i="18"/>
  <c r="CQ285" i="18"/>
  <c r="CQ286" i="18"/>
  <c r="CQ287" i="18"/>
  <c r="CQ288" i="18"/>
  <c r="CQ289" i="18"/>
  <c r="CQ290" i="18"/>
  <c r="CQ291" i="18"/>
  <c r="CQ292" i="18"/>
  <c r="CQ293" i="18"/>
  <c r="CQ294" i="18"/>
  <c r="CQ295" i="18"/>
  <c r="CQ296" i="18"/>
  <c r="CQ297" i="18"/>
  <c r="CQ298" i="18"/>
  <c r="CQ299" i="18"/>
  <c r="CQ300" i="18"/>
  <c r="CQ301" i="18"/>
  <c r="CQ302" i="18"/>
  <c r="CQ303" i="18"/>
  <c r="CQ304" i="18"/>
  <c r="CQ305" i="18"/>
  <c r="CQ306" i="18"/>
  <c r="CQ307" i="18"/>
  <c r="CQ308" i="18"/>
  <c r="CQ309" i="18"/>
  <c r="CP10" i="18"/>
  <c r="CP11" i="18"/>
  <c r="CP12" i="18"/>
  <c r="CP13" i="18"/>
  <c r="CP14" i="18"/>
  <c r="CP15" i="18"/>
  <c r="CP16" i="18"/>
  <c r="CP17" i="18"/>
  <c r="CP18" i="18"/>
  <c r="CP19" i="18"/>
  <c r="CP20" i="18"/>
  <c r="CP21" i="18"/>
  <c r="CP22" i="18"/>
  <c r="CP23" i="18"/>
  <c r="CP24" i="18"/>
  <c r="CP25" i="18"/>
  <c r="CP26" i="18"/>
  <c r="CP27" i="18"/>
  <c r="CP28" i="18"/>
  <c r="CP29" i="18"/>
  <c r="CP30" i="18"/>
  <c r="CP31" i="18"/>
  <c r="CP32" i="18"/>
  <c r="CP33" i="18"/>
  <c r="CP34" i="18"/>
  <c r="CP35" i="18"/>
  <c r="CP36" i="18"/>
  <c r="CP37" i="18"/>
  <c r="CP38" i="18"/>
  <c r="CP39" i="18"/>
  <c r="CP40" i="18"/>
  <c r="CP41" i="18"/>
  <c r="CP42" i="18"/>
  <c r="CP43" i="18"/>
  <c r="CP44" i="18"/>
  <c r="CP45" i="18"/>
  <c r="CP46" i="18"/>
  <c r="CP47" i="18"/>
  <c r="CP48" i="18"/>
  <c r="CP49" i="18"/>
  <c r="CP50" i="18"/>
  <c r="CP51" i="18"/>
  <c r="CP52" i="18"/>
  <c r="CP53" i="18"/>
  <c r="CP54" i="18"/>
  <c r="CP55" i="18"/>
  <c r="CP56" i="18"/>
  <c r="CP57" i="18"/>
  <c r="CP58" i="18"/>
  <c r="CP59" i="18"/>
  <c r="CP60" i="18"/>
  <c r="CP61" i="18"/>
  <c r="CP62" i="18"/>
  <c r="CP63" i="18"/>
  <c r="CP64" i="18"/>
  <c r="CP65" i="18"/>
  <c r="CP66" i="18"/>
  <c r="CP67" i="18"/>
  <c r="CP68" i="18"/>
  <c r="CP69" i="18"/>
  <c r="CP70" i="18"/>
  <c r="CP71" i="18"/>
  <c r="CP72" i="18"/>
  <c r="CP73" i="18"/>
  <c r="CP74" i="18"/>
  <c r="CP75" i="18"/>
  <c r="CP76" i="18"/>
  <c r="CP77" i="18"/>
  <c r="CP78" i="18"/>
  <c r="CP79" i="18"/>
  <c r="CP80" i="18"/>
  <c r="CP81" i="18"/>
  <c r="CP82" i="18"/>
  <c r="CP83" i="18"/>
  <c r="CP84" i="18"/>
  <c r="CP85" i="18"/>
  <c r="CP86" i="18"/>
  <c r="CP87" i="18"/>
  <c r="CP88" i="18"/>
  <c r="CP89" i="18"/>
  <c r="CP90" i="18"/>
  <c r="CP91" i="18"/>
  <c r="CP92" i="18"/>
  <c r="CP93" i="18"/>
  <c r="CP94" i="18"/>
  <c r="CP95" i="18"/>
  <c r="CP96" i="18"/>
  <c r="CP97" i="18"/>
  <c r="CP98" i="18"/>
  <c r="CP99" i="18"/>
  <c r="CP100" i="18"/>
  <c r="CP101" i="18"/>
  <c r="CP102" i="18"/>
  <c r="CP103" i="18"/>
  <c r="CP104" i="18"/>
  <c r="CP105" i="18"/>
  <c r="CP106" i="18"/>
  <c r="CP107" i="18"/>
  <c r="CP108" i="18"/>
  <c r="CP109" i="18"/>
  <c r="CP110" i="18"/>
  <c r="CP111" i="18"/>
  <c r="CP112" i="18"/>
  <c r="CP113" i="18"/>
  <c r="CP114" i="18"/>
  <c r="CP115" i="18"/>
  <c r="CP116" i="18"/>
  <c r="CP117" i="18"/>
  <c r="CP118" i="18"/>
  <c r="CP119" i="18"/>
  <c r="CP120" i="18"/>
  <c r="CP121" i="18"/>
  <c r="CP122" i="18"/>
  <c r="CP123" i="18"/>
  <c r="CP124" i="18"/>
  <c r="CP125" i="18"/>
  <c r="CP126" i="18"/>
  <c r="CP127" i="18"/>
  <c r="CP128" i="18"/>
  <c r="CP129" i="18"/>
  <c r="CP130" i="18"/>
  <c r="CP131" i="18"/>
  <c r="CP132" i="18"/>
  <c r="CP133" i="18"/>
  <c r="CP134" i="18"/>
  <c r="CP135" i="18"/>
  <c r="CP136" i="18"/>
  <c r="CP137" i="18"/>
  <c r="CP138" i="18"/>
  <c r="CP139" i="18"/>
  <c r="CP140" i="18"/>
  <c r="CP141" i="18"/>
  <c r="CP142" i="18"/>
  <c r="CP143" i="18"/>
  <c r="CP144" i="18"/>
  <c r="CP145" i="18"/>
  <c r="CP146" i="18"/>
  <c r="CP147" i="18"/>
  <c r="CP148" i="18"/>
  <c r="CP149" i="18"/>
  <c r="CP150" i="18"/>
  <c r="CP151" i="18"/>
  <c r="CP152" i="18"/>
  <c r="CP153" i="18"/>
  <c r="CP154" i="18"/>
  <c r="CP155" i="18"/>
  <c r="CP156" i="18"/>
  <c r="CP157" i="18"/>
  <c r="CP158" i="18"/>
  <c r="CP159" i="18"/>
  <c r="CP160" i="18"/>
  <c r="CP161" i="18"/>
  <c r="CP162" i="18"/>
  <c r="CP163" i="18"/>
  <c r="CP164" i="18"/>
  <c r="CP165" i="18"/>
  <c r="CP166" i="18"/>
  <c r="CP167" i="18"/>
  <c r="CP168" i="18"/>
  <c r="CP169" i="18"/>
  <c r="CP170" i="18"/>
  <c r="CP171" i="18"/>
  <c r="CP172" i="18"/>
  <c r="CP173" i="18"/>
  <c r="CP174" i="18"/>
  <c r="CP175" i="18"/>
  <c r="CP176" i="18"/>
  <c r="CP177" i="18"/>
  <c r="CP178" i="18"/>
  <c r="CP179" i="18"/>
  <c r="CP180" i="18"/>
  <c r="CP181" i="18"/>
  <c r="CP182" i="18"/>
  <c r="CP183" i="18"/>
  <c r="CP184" i="18"/>
  <c r="CP185" i="18"/>
  <c r="CP186" i="18"/>
  <c r="CP187" i="18"/>
  <c r="CP188" i="18"/>
  <c r="CP189" i="18"/>
  <c r="CP190" i="18"/>
  <c r="CP191" i="18"/>
  <c r="CP192" i="18"/>
  <c r="CP193" i="18"/>
  <c r="CP194" i="18"/>
  <c r="CP195" i="18"/>
  <c r="CP196" i="18"/>
  <c r="CP197" i="18"/>
  <c r="CP198" i="18"/>
  <c r="CP199" i="18"/>
  <c r="CP200" i="18"/>
  <c r="CP201" i="18"/>
  <c r="CP202" i="18"/>
  <c r="CP203" i="18"/>
  <c r="CP204" i="18"/>
  <c r="CP205" i="18"/>
  <c r="CP206" i="18"/>
  <c r="CP207" i="18"/>
  <c r="CP208" i="18"/>
  <c r="CP209" i="18"/>
  <c r="CP210" i="18"/>
  <c r="CP211" i="18"/>
  <c r="CP212" i="18"/>
  <c r="CP213" i="18"/>
  <c r="CP214" i="18"/>
  <c r="CP215" i="18"/>
  <c r="CP216" i="18"/>
  <c r="CP217" i="18"/>
  <c r="CP218" i="18"/>
  <c r="CP219" i="18"/>
  <c r="CP220" i="18"/>
  <c r="CP221" i="18"/>
  <c r="CP222" i="18"/>
  <c r="CP223" i="18"/>
  <c r="CP224" i="18"/>
  <c r="CP225" i="18"/>
  <c r="CP226" i="18"/>
  <c r="CP227" i="18"/>
  <c r="CP228" i="18"/>
  <c r="CP229" i="18"/>
  <c r="CP230" i="18"/>
  <c r="CP231" i="18"/>
  <c r="CP232" i="18"/>
  <c r="CP233" i="18"/>
  <c r="CP234" i="18"/>
  <c r="CP235" i="18"/>
  <c r="CP236" i="18"/>
  <c r="CP237" i="18"/>
  <c r="CP238" i="18"/>
  <c r="CP239" i="18"/>
  <c r="CP240" i="18"/>
  <c r="CP241" i="18"/>
  <c r="CP242" i="18"/>
  <c r="CP243" i="18"/>
  <c r="CP244" i="18"/>
  <c r="CP245" i="18"/>
  <c r="CP246" i="18"/>
  <c r="CP247" i="18"/>
  <c r="CP248" i="18"/>
  <c r="CP249" i="18"/>
  <c r="CP250" i="18"/>
  <c r="CP251" i="18"/>
  <c r="CP252" i="18"/>
  <c r="CP253" i="18"/>
  <c r="CP254" i="18"/>
  <c r="CP255" i="18"/>
  <c r="CP256" i="18"/>
  <c r="CP257" i="18"/>
  <c r="CP258" i="18"/>
  <c r="CP259" i="18"/>
  <c r="CP260" i="18"/>
  <c r="CP261" i="18"/>
  <c r="CP262" i="18"/>
  <c r="CP263" i="18"/>
  <c r="CP264" i="18"/>
  <c r="CP265" i="18"/>
  <c r="CP266" i="18"/>
  <c r="CP267" i="18"/>
  <c r="CP268" i="18"/>
  <c r="CP269" i="18"/>
  <c r="CP270" i="18"/>
  <c r="CP271" i="18"/>
  <c r="CP272" i="18"/>
  <c r="CP273" i="18"/>
  <c r="CP274" i="18"/>
  <c r="CP275" i="18"/>
  <c r="CP276" i="18"/>
  <c r="CP277" i="18"/>
  <c r="CP278" i="18"/>
  <c r="CP279" i="18"/>
  <c r="CP280" i="18"/>
  <c r="CP281" i="18"/>
  <c r="CP282" i="18"/>
  <c r="CP283" i="18"/>
  <c r="CP284" i="18"/>
  <c r="CP285" i="18"/>
  <c r="CP286" i="18"/>
  <c r="CP287" i="18"/>
  <c r="CP288" i="18"/>
  <c r="CP289" i="18"/>
  <c r="CP290" i="18"/>
  <c r="CP291" i="18"/>
  <c r="CP292" i="18"/>
  <c r="CP293" i="18"/>
  <c r="CP294" i="18"/>
  <c r="CP295" i="18"/>
  <c r="CP296" i="18"/>
  <c r="CP297" i="18"/>
  <c r="CP298" i="18"/>
  <c r="CP299" i="18"/>
  <c r="CP300" i="18"/>
  <c r="CP301" i="18"/>
  <c r="CP302" i="18"/>
  <c r="CP303" i="18"/>
  <c r="CP304" i="18"/>
  <c r="CP305" i="18"/>
  <c r="CP306" i="18"/>
  <c r="CP307" i="18"/>
  <c r="CP308" i="18"/>
  <c r="CP309" i="18"/>
  <c r="CN10" i="18"/>
  <c r="CN11" i="18"/>
  <c r="CN12" i="18"/>
  <c r="CN13" i="18"/>
  <c r="CN14" i="18"/>
  <c r="CN15" i="18"/>
  <c r="CN16" i="18"/>
  <c r="CN17" i="18"/>
  <c r="CN18" i="18"/>
  <c r="CN19" i="18"/>
  <c r="CN20" i="18"/>
  <c r="CN21" i="18"/>
  <c r="CN22" i="18"/>
  <c r="CN23" i="18"/>
  <c r="CN24" i="18"/>
  <c r="CN25" i="18"/>
  <c r="CN26" i="18"/>
  <c r="CN27" i="18"/>
  <c r="CN28" i="18"/>
  <c r="CN29" i="18"/>
  <c r="CN30" i="18"/>
  <c r="CN31" i="18"/>
  <c r="CN32" i="18"/>
  <c r="CN33" i="18"/>
  <c r="CN34" i="18"/>
  <c r="CN35" i="18"/>
  <c r="CN36" i="18"/>
  <c r="CN37" i="18"/>
  <c r="CN38" i="18"/>
  <c r="CN39" i="18"/>
  <c r="CN40" i="18"/>
  <c r="CN41" i="18"/>
  <c r="CN42" i="18"/>
  <c r="CN43" i="18"/>
  <c r="CN44" i="18"/>
  <c r="CN45" i="18"/>
  <c r="CN46" i="18"/>
  <c r="CN47" i="18"/>
  <c r="CN48" i="18"/>
  <c r="CN49" i="18"/>
  <c r="CN50" i="18"/>
  <c r="CN51" i="18"/>
  <c r="CN52" i="18"/>
  <c r="CN53" i="18"/>
  <c r="CN54" i="18"/>
  <c r="CN55" i="18"/>
  <c r="CN56" i="18"/>
  <c r="CN57" i="18"/>
  <c r="CN58" i="18"/>
  <c r="CN59" i="18"/>
  <c r="CN60" i="18"/>
  <c r="CN61" i="18"/>
  <c r="CN62" i="18"/>
  <c r="CN63" i="18"/>
  <c r="CN64" i="18"/>
  <c r="CN65" i="18"/>
  <c r="CN66" i="18"/>
  <c r="CN67" i="18"/>
  <c r="CN68" i="18"/>
  <c r="CN69" i="18"/>
  <c r="CN70" i="18"/>
  <c r="CN71" i="18"/>
  <c r="CN72" i="18"/>
  <c r="CN73" i="18"/>
  <c r="CN74" i="18"/>
  <c r="CN75" i="18"/>
  <c r="CN76" i="18"/>
  <c r="CN77" i="18"/>
  <c r="CN78" i="18"/>
  <c r="CN79" i="18"/>
  <c r="CN80" i="18"/>
  <c r="CN81" i="18"/>
  <c r="CN82" i="18"/>
  <c r="CN83" i="18"/>
  <c r="CN84" i="18"/>
  <c r="CN85" i="18"/>
  <c r="CN86" i="18"/>
  <c r="CN87" i="18"/>
  <c r="CN88" i="18"/>
  <c r="CN89" i="18"/>
  <c r="CN90" i="18"/>
  <c r="CN91" i="18"/>
  <c r="CN92" i="18"/>
  <c r="CN93" i="18"/>
  <c r="CN94" i="18"/>
  <c r="CN95" i="18"/>
  <c r="CN96" i="18"/>
  <c r="CN97" i="18"/>
  <c r="CN98" i="18"/>
  <c r="CN99" i="18"/>
  <c r="CN100" i="18"/>
  <c r="CN101" i="18"/>
  <c r="CN102" i="18"/>
  <c r="CN103" i="18"/>
  <c r="CN104" i="18"/>
  <c r="CN105" i="18"/>
  <c r="CN106" i="18"/>
  <c r="CN107" i="18"/>
  <c r="CN108" i="18"/>
  <c r="CN109" i="18"/>
  <c r="CN110" i="18"/>
  <c r="CN111" i="18"/>
  <c r="CN112" i="18"/>
  <c r="CN113" i="18"/>
  <c r="CN114" i="18"/>
  <c r="CN115" i="18"/>
  <c r="CN116" i="18"/>
  <c r="CN117" i="18"/>
  <c r="CN118" i="18"/>
  <c r="CN119" i="18"/>
  <c r="CN120" i="18"/>
  <c r="CN121" i="18"/>
  <c r="CN122" i="18"/>
  <c r="CN123" i="18"/>
  <c r="CN124" i="18"/>
  <c r="CN125" i="18"/>
  <c r="CN126" i="18"/>
  <c r="CN127" i="18"/>
  <c r="CN128" i="18"/>
  <c r="CN129" i="18"/>
  <c r="CN130" i="18"/>
  <c r="CN131" i="18"/>
  <c r="CN132" i="18"/>
  <c r="CN133" i="18"/>
  <c r="CN134" i="18"/>
  <c r="CN135" i="18"/>
  <c r="CN136" i="18"/>
  <c r="CN137" i="18"/>
  <c r="CN138" i="18"/>
  <c r="CN139" i="18"/>
  <c r="CN140" i="18"/>
  <c r="CN141" i="18"/>
  <c r="CN142" i="18"/>
  <c r="CN143" i="18"/>
  <c r="CN144" i="18"/>
  <c r="CN145" i="18"/>
  <c r="CN146" i="18"/>
  <c r="CN147" i="18"/>
  <c r="CN148" i="18"/>
  <c r="CN149" i="18"/>
  <c r="CN150" i="18"/>
  <c r="CN151" i="18"/>
  <c r="CN152" i="18"/>
  <c r="CN153" i="18"/>
  <c r="CN154" i="18"/>
  <c r="CN155" i="18"/>
  <c r="CN156" i="18"/>
  <c r="CN157" i="18"/>
  <c r="CN158" i="18"/>
  <c r="CN159" i="18"/>
  <c r="CN160" i="18"/>
  <c r="CN161" i="18"/>
  <c r="CN162" i="18"/>
  <c r="CN163" i="18"/>
  <c r="CN164" i="18"/>
  <c r="CN165" i="18"/>
  <c r="CN166" i="18"/>
  <c r="CN167" i="18"/>
  <c r="CN168" i="18"/>
  <c r="CN169" i="18"/>
  <c r="CN170" i="18"/>
  <c r="CN171" i="18"/>
  <c r="CN172" i="18"/>
  <c r="CN173" i="18"/>
  <c r="CN174" i="18"/>
  <c r="CN175" i="18"/>
  <c r="CN176" i="18"/>
  <c r="CN177" i="18"/>
  <c r="CN178" i="18"/>
  <c r="CN179" i="18"/>
  <c r="CN180" i="18"/>
  <c r="CN181" i="18"/>
  <c r="CN182" i="18"/>
  <c r="CN183" i="18"/>
  <c r="CN184" i="18"/>
  <c r="CN185" i="18"/>
  <c r="CN186" i="18"/>
  <c r="CN187" i="18"/>
  <c r="CN188" i="18"/>
  <c r="CN189" i="18"/>
  <c r="CN190" i="18"/>
  <c r="CN191" i="18"/>
  <c r="CN192" i="18"/>
  <c r="CN193" i="18"/>
  <c r="CN194" i="18"/>
  <c r="CN195" i="18"/>
  <c r="CN196" i="18"/>
  <c r="CN197" i="18"/>
  <c r="CN198" i="18"/>
  <c r="CN199" i="18"/>
  <c r="CN200" i="18"/>
  <c r="CN201" i="18"/>
  <c r="CN202" i="18"/>
  <c r="CN203" i="18"/>
  <c r="CN204" i="18"/>
  <c r="CN205" i="18"/>
  <c r="CN206" i="18"/>
  <c r="CN207" i="18"/>
  <c r="CN208" i="18"/>
  <c r="CN209" i="18"/>
  <c r="CN210" i="18"/>
  <c r="CN211" i="18"/>
  <c r="CN212" i="18"/>
  <c r="CN213" i="18"/>
  <c r="CN214" i="18"/>
  <c r="CN215" i="18"/>
  <c r="CN216" i="18"/>
  <c r="CN217" i="18"/>
  <c r="CN218" i="18"/>
  <c r="CN219" i="18"/>
  <c r="CN220" i="18"/>
  <c r="CN221" i="18"/>
  <c r="CN222" i="18"/>
  <c r="CN223" i="18"/>
  <c r="CN224" i="18"/>
  <c r="CN225" i="18"/>
  <c r="CN226" i="18"/>
  <c r="CN227" i="18"/>
  <c r="CN228" i="18"/>
  <c r="CN229" i="18"/>
  <c r="CN230" i="18"/>
  <c r="CN231" i="18"/>
  <c r="CN232" i="18"/>
  <c r="CN233" i="18"/>
  <c r="CN234" i="18"/>
  <c r="CN235" i="18"/>
  <c r="CN236" i="18"/>
  <c r="CN237" i="18"/>
  <c r="CN238" i="18"/>
  <c r="CN239" i="18"/>
  <c r="CN240" i="18"/>
  <c r="CN241" i="18"/>
  <c r="CN242" i="18"/>
  <c r="CN243" i="18"/>
  <c r="CN244" i="18"/>
  <c r="CN245" i="18"/>
  <c r="CN246" i="18"/>
  <c r="CN247" i="18"/>
  <c r="CN248" i="18"/>
  <c r="CN249" i="18"/>
  <c r="CN250" i="18"/>
  <c r="CN251" i="18"/>
  <c r="CN252" i="18"/>
  <c r="CN253" i="18"/>
  <c r="CN254" i="18"/>
  <c r="CN255" i="18"/>
  <c r="CN256" i="18"/>
  <c r="CN257" i="18"/>
  <c r="CN258" i="18"/>
  <c r="CN259" i="18"/>
  <c r="CN260" i="18"/>
  <c r="CN261" i="18"/>
  <c r="CN262" i="18"/>
  <c r="CN263" i="18"/>
  <c r="CN264" i="18"/>
  <c r="CN265" i="18"/>
  <c r="CN266" i="18"/>
  <c r="CN267" i="18"/>
  <c r="CN268" i="18"/>
  <c r="CN269" i="18"/>
  <c r="CN270" i="18"/>
  <c r="CN271" i="18"/>
  <c r="CN272" i="18"/>
  <c r="CN273" i="18"/>
  <c r="CN274" i="18"/>
  <c r="CN275" i="18"/>
  <c r="CN276" i="18"/>
  <c r="CN277" i="18"/>
  <c r="CN278" i="18"/>
  <c r="CN279" i="18"/>
  <c r="CN280" i="18"/>
  <c r="CN281" i="18"/>
  <c r="CN282" i="18"/>
  <c r="CN283" i="18"/>
  <c r="CN284" i="18"/>
  <c r="CN285" i="18"/>
  <c r="CN286" i="18"/>
  <c r="CN287" i="18"/>
  <c r="CN288" i="18"/>
  <c r="CN289" i="18"/>
  <c r="CN290" i="18"/>
  <c r="CN291" i="18"/>
  <c r="CN292" i="18"/>
  <c r="CN293" i="18"/>
  <c r="CN294" i="18"/>
  <c r="CN295" i="18"/>
  <c r="CN296" i="18"/>
  <c r="CN297" i="18"/>
  <c r="CN298" i="18"/>
  <c r="CN299" i="18"/>
  <c r="CN300" i="18"/>
  <c r="CN301" i="18"/>
  <c r="CN302" i="18"/>
  <c r="CN303" i="18"/>
  <c r="CN304" i="18"/>
  <c r="CN305" i="18"/>
  <c r="CN306" i="18"/>
  <c r="CN307" i="18"/>
  <c r="CN308" i="18"/>
  <c r="CN309" i="18"/>
  <c r="CM10" i="18"/>
  <c r="CM11" i="18"/>
  <c r="CM12" i="18"/>
  <c r="CM13" i="18"/>
  <c r="CM14" i="18"/>
  <c r="CM15" i="18"/>
  <c r="CM16" i="18"/>
  <c r="CM17" i="18"/>
  <c r="CM18" i="18"/>
  <c r="CM19" i="18"/>
  <c r="CM20" i="18"/>
  <c r="CM21" i="18"/>
  <c r="CM22" i="18"/>
  <c r="CM23" i="18"/>
  <c r="CM24" i="18"/>
  <c r="CM25" i="18"/>
  <c r="CM26" i="18"/>
  <c r="CM27" i="18"/>
  <c r="CM28" i="18"/>
  <c r="CM29" i="18"/>
  <c r="CM30" i="18"/>
  <c r="CM31" i="18"/>
  <c r="CM32" i="18"/>
  <c r="CM33" i="18"/>
  <c r="CM34" i="18"/>
  <c r="CM35" i="18"/>
  <c r="CM36" i="18"/>
  <c r="CM37" i="18"/>
  <c r="CM38" i="18"/>
  <c r="CM39" i="18"/>
  <c r="CM40" i="18"/>
  <c r="CM41" i="18"/>
  <c r="CM42" i="18"/>
  <c r="CM43" i="18"/>
  <c r="CM44" i="18"/>
  <c r="CM45" i="18"/>
  <c r="CM46" i="18"/>
  <c r="CM47" i="18"/>
  <c r="CM48" i="18"/>
  <c r="CM49" i="18"/>
  <c r="CM50" i="18"/>
  <c r="CM51" i="18"/>
  <c r="CM52" i="18"/>
  <c r="CM53" i="18"/>
  <c r="CM54" i="18"/>
  <c r="CM55" i="18"/>
  <c r="CM56" i="18"/>
  <c r="CM57" i="18"/>
  <c r="CM58" i="18"/>
  <c r="CM59" i="18"/>
  <c r="CM60" i="18"/>
  <c r="CM61" i="18"/>
  <c r="CM62" i="18"/>
  <c r="CM63" i="18"/>
  <c r="CM64" i="18"/>
  <c r="CM65" i="18"/>
  <c r="CM66" i="18"/>
  <c r="CM67" i="18"/>
  <c r="CM68" i="18"/>
  <c r="CM69" i="18"/>
  <c r="CM70" i="18"/>
  <c r="CM71" i="18"/>
  <c r="CM72" i="18"/>
  <c r="CM73" i="18"/>
  <c r="CM74" i="18"/>
  <c r="CM75" i="18"/>
  <c r="CM76" i="18"/>
  <c r="CM77" i="18"/>
  <c r="CM78" i="18"/>
  <c r="CM79" i="18"/>
  <c r="CM80" i="18"/>
  <c r="CM81" i="18"/>
  <c r="CM82" i="18"/>
  <c r="CM83" i="18"/>
  <c r="CM84" i="18"/>
  <c r="CM85" i="18"/>
  <c r="CM86" i="18"/>
  <c r="CM87" i="18"/>
  <c r="CM88" i="18"/>
  <c r="CM89" i="18"/>
  <c r="CM90" i="18"/>
  <c r="CM91" i="18"/>
  <c r="CM92" i="18"/>
  <c r="CM93" i="18"/>
  <c r="CM94" i="18"/>
  <c r="CM95" i="18"/>
  <c r="CM96" i="18"/>
  <c r="CM97" i="18"/>
  <c r="CM98" i="18"/>
  <c r="CM99" i="18"/>
  <c r="CM100" i="18"/>
  <c r="CM101" i="18"/>
  <c r="CM102" i="18"/>
  <c r="CM103" i="18"/>
  <c r="CM104" i="18"/>
  <c r="CM105" i="18"/>
  <c r="CM106" i="18"/>
  <c r="CM107" i="18"/>
  <c r="CM108" i="18"/>
  <c r="CM109" i="18"/>
  <c r="CM110" i="18"/>
  <c r="CM111" i="18"/>
  <c r="CM112" i="18"/>
  <c r="CM113" i="18"/>
  <c r="CM114" i="18"/>
  <c r="CM115" i="18"/>
  <c r="CM116" i="18"/>
  <c r="CM117" i="18"/>
  <c r="CM118" i="18"/>
  <c r="CM119" i="18"/>
  <c r="CM120" i="18"/>
  <c r="CM121" i="18"/>
  <c r="CM122" i="18"/>
  <c r="CM123" i="18"/>
  <c r="CM124" i="18"/>
  <c r="CM125" i="18"/>
  <c r="CM126" i="18"/>
  <c r="CM127" i="18"/>
  <c r="CM128" i="18"/>
  <c r="CM129" i="18"/>
  <c r="CM130" i="18"/>
  <c r="CM131" i="18"/>
  <c r="CM132" i="18"/>
  <c r="CM133" i="18"/>
  <c r="CM134" i="18"/>
  <c r="CM135" i="18"/>
  <c r="CM136" i="18"/>
  <c r="CM137" i="18"/>
  <c r="CM138" i="18"/>
  <c r="CM139" i="18"/>
  <c r="CM140" i="18"/>
  <c r="CM141" i="18"/>
  <c r="CM142" i="18"/>
  <c r="CM143" i="18"/>
  <c r="CM144" i="18"/>
  <c r="CM145" i="18"/>
  <c r="CM146" i="18"/>
  <c r="CM147" i="18"/>
  <c r="CM148" i="18"/>
  <c r="CM149" i="18"/>
  <c r="CM150" i="18"/>
  <c r="CM151" i="18"/>
  <c r="CM152" i="18"/>
  <c r="CM153" i="18"/>
  <c r="CM154" i="18"/>
  <c r="CM155" i="18"/>
  <c r="CM156" i="18"/>
  <c r="CM157" i="18"/>
  <c r="CM158" i="18"/>
  <c r="CM159" i="18"/>
  <c r="CM160" i="18"/>
  <c r="CM161" i="18"/>
  <c r="CM162" i="18"/>
  <c r="CM163" i="18"/>
  <c r="CM164" i="18"/>
  <c r="CM165" i="18"/>
  <c r="CM166" i="18"/>
  <c r="CM167" i="18"/>
  <c r="CM168" i="18"/>
  <c r="CM169" i="18"/>
  <c r="CM170" i="18"/>
  <c r="CM171" i="18"/>
  <c r="CM172" i="18"/>
  <c r="CM173" i="18"/>
  <c r="CM174" i="18"/>
  <c r="CM175" i="18"/>
  <c r="CM176" i="18"/>
  <c r="CM177" i="18"/>
  <c r="CM178" i="18"/>
  <c r="CM179" i="18"/>
  <c r="CM180" i="18"/>
  <c r="CM181" i="18"/>
  <c r="CM182" i="18"/>
  <c r="CM183" i="18"/>
  <c r="CM184" i="18"/>
  <c r="CM185" i="18"/>
  <c r="CM186" i="18"/>
  <c r="CM187" i="18"/>
  <c r="CM188" i="18"/>
  <c r="CM189" i="18"/>
  <c r="CM190" i="18"/>
  <c r="CM191" i="18"/>
  <c r="CM192" i="18"/>
  <c r="CM193" i="18"/>
  <c r="CM194" i="18"/>
  <c r="CM195" i="18"/>
  <c r="CM196" i="18"/>
  <c r="CM197" i="18"/>
  <c r="CM198" i="18"/>
  <c r="CM199" i="18"/>
  <c r="CM200" i="18"/>
  <c r="CM201" i="18"/>
  <c r="CM202" i="18"/>
  <c r="CM203" i="18"/>
  <c r="CM204" i="18"/>
  <c r="CM205" i="18"/>
  <c r="CM206" i="18"/>
  <c r="CM207" i="18"/>
  <c r="CM208" i="18"/>
  <c r="CM209" i="18"/>
  <c r="CM210" i="18"/>
  <c r="CM211" i="18"/>
  <c r="CM212" i="18"/>
  <c r="CM213" i="18"/>
  <c r="CM214" i="18"/>
  <c r="CM215" i="18"/>
  <c r="CM216" i="18"/>
  <c r="CM217" i="18"/>
  <c r="CM218" i="18"/>
  <c r="CM219" i="18"/>
  <c r="CM220" i="18"/>
  <c r="CM221" i="18"/>
  <c r="CM222" i="18"/>
  <c r="CM223" i="18"/>
  <c r="CM224" i="18"/>
  <c r="CM225" i="18"/>
  <c r="CM226" i="18"/>
  <c r="CM227" i="18"/>
  <c r="CM228" i="18"/>
  <c r="CM229" i="18"/>
  <c r="CM230" i="18"/>
  <c r="CM231" i="18"/>
  <c r="CM232" i="18"/>
  <c r="CM233" i="18"/>
  <c r="CM234" i="18"/>
  <c r="CM235" i="18"/>
  <c r="CM236" i="18"/>
  <c r="CM237" i="18"/>
  <c r="CM238" i="18"/>
  <c r="CM239" i="18"/>
  <c r="CM240" i="18"/>
  <c r="CM241" i="18"/>
  <c r="CM242" i="18"/>
  <c r="CM243" i="18"/>
  <c r="CM244" i="18"/>
  <c r="CM245" i="18"/>
  <c r="CM246" i="18"/>
  <c r="CM247" i="18"/>
  <c r="CM248" i="18"/>
  <c r="CM249" i="18"/>
  <c r="CM250" i="18"/>
  <c r="CM251" i="18"/>
  <c r="CM252" i="18"/>
  <c r="CM253" i="18"/>
  <c r="CM254" i="18"/>
  <c r="CM255" i="18"/>
  <c r="CM256" i="18"/>
  <c r="CM257" i="18"/>
  <c r="CM258" i="18"/>
  <c r="CM259" i="18"/>
  <c r="CM260" i="18"/>
  <c r="CM261" i="18"/>
  <c r="CM262" i="18"/>
  <c r="CM263" i="18"/>
  <c r="CM264" i="18"/>
  <c r="CM265" i="18"/>
  <c r="CM266" i="18"/>
  <c r="CM267" i="18"/>
  <c r="CM268" i="18"/>
  <c r="CM269" i="18"/>
  <c r="CM270" i="18"/>
  <c r="CM271" i="18"/>
  <c r="CM272" i="18"/>
  <c r="CM273" i="18"/>
  <c r="CM274" i="18"/>
  <c r="CM275" i="18"/>
  <c r="CM276" i="18"/>
  <c r="CM277" i="18"/>
  <c r="CM278" i="18"/>
  <c r="CM279" i="18"/>
  <c r="CM280" i="18"/>
  <c r="CM281" i="18"/>
  <c r="CM282" i="18"/>
  <c r="CM283" i="18"/>
  <c r="CM284" i="18"/>
  <c r="CM285" i="18"/>
  <c r="CM286" i="18"/>
  <c r="CM287" i="18"/>
  <c r="CM288" i="18"/>
  <c r="CM289" i="18"/>
  <c r="CM290" i="18"/>
  <c r="CM291" i="18"/>
  <c r="CM292" i="18"/>
  <c r="CM293" i="18"/>
  <c r="CM294" i="18"/>
  <c r="CM295" i="18"/>
  <c r="CM296" i="18"/>
  <c r="CM297" i="18"/>
  <c r="CM298" i="18"/>
  <c r="CM299" i="18"/>
  <c r="CM300" i="18"/>
  <c r="CM301" i="18"/>
  <c r="CM302" i="18"/>
  <c r="CM303" i="18"/>
  <c r="CM304" i="18"/>
  <c r="CM305" i="18"/>
  <c r="CM306" i="18"/>
  <c r="CM307" i="18"/>
  <c r="CM308" i="18"/>
  <c r="CM30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82" i="18"/>
  <c r="CK83" i="18"/>
  <c r="CK84" i="18"/>
  <c r="CK85" i="18"/>
  <c r="CK86" i="18"/>
  <c r="CK87" i="18"/>
  <c r="CK88" i="18"/>
  <c r="CK89" i="18"/>
  <c r="CK90" i="18"/>
  <c r="CK91" i="18"/>
  <c r="CK92" i="18"/>
  <c r="CK93" i="18"/>
  <c r="CK94" i="18"/>
  <c r="CK95" i="18"/>
  <c r="CK96" i="18"/>
  <c r="CK97" i="18"/>
  <c r="CK98" i="18"/>
  <c r="CK99" i="18"/>
  <c r="CK100" i="18"/>
  <c r="CK101" i="18"/>
  <c r="CK102" i="18"/>
  <c r="CK103" i="18"/>
  <c r="CK104" i="18"/>
  <c r="CK105" i="18"/>
  <c r="CK106" i="18"/>
  <c r="CK107" i="18"/>
  <c r="CK108" i="18"/>
  <c r="CK109" i="18"/>
  <c r="CK110" i="18"/>
  <c r="CK111" i="18"/>
  <c r="CK112" i="18"/>
  <c r="CK113" i="18"/>
  <c r="CK114" i="18"/>
  <c r="CK115" i="18"/>
  <c r="CK116" i="18"/>
  <c r="CK117" i="18"/>
  <c r="CK118" i="18"/>
  <c r="CK119" i="18"/>
  <c r="CK120" i="18"/>
  <c r="CK121" i="18"/>
  <c r="CK122" i="18"/>
  <c r="CK123" i="18"/>
  <c r="CK124" i="18"/>
  <c r="CK125" i="18"/>
  <c r="CK126" i="18"/>
  <c r="CK127" i="18"/>
  <c r="CK128" i="18"/>
  <c r="CK129" i="18"/>
  <c r="CK130" i="18"/>
  <c r="CK131" i="18"/>
  <c r="CK132" i="18"/>
  <c r="CK133" i="18"/>
  <c r="CK134" i="18"/>
  <c r="CK135" i="18"/>
  <c r="CK136" i="18"/>
  <c r="CK137" i="18"/>
  <c r="CK138" i="18"/>
  <c r="CK139" i="18"/>
  <c r="CK140" i="18"/>
  <c r="CK141" i="18"/>
  <c r="CK142" i="18"/>
  <c r="CK143" i="18"/>
  <c r="CK144" i="18"/>
  <c r="CK145" i="18"/>
  <c r="CK146" i="18"/>
  <c r="CK147" i="18"/>
  <c r="CK148" i="18"/>
  <c r="CK149" i="18"/>
  <c r="CK150" i="18"/>
  <c r="CK151" i="18"/>
  <c r="CK152" i="18"/>
  <c r="CK153" i="18"/>
  <c r="CK154" i="18"/>
  <c r="CK155" i="18"/>
  <c r="CK156" i="18"/>
  <c r="CK157" i="18"/>
  <c r="CK158" i="18"/>
  <c r="CK159" i="18"/>
  <c r="CK160" i="18"/>
  <c r="CK161" i="18"/>
  <c r="CK162" i="18"/>
  <c r="CK163" i="18"/>
  <c r="CK164" i="18"/>
  <c r="CK165" i="18"/>
  <c r="CK166" i="18"/>
  <c r="CK167" i="18"/>
  <c r="CK168" i="18"/>
  <c r="CK169" i="18"/>
  <c r="CK170" i="18"/>
  <c r="CK171" i="18"/>
  <c r="CK172" i="18"/>
  <c r="CK173" i="18"/>
  <c r="CK174" i="18"/>
  <c r="CK175" i="18"/>
  <c r="CK176" i="18"/>
  <c r="CK177" i="18"/>
  <c r="CK178" i="18"/>
  <c r="CK179" i="18"/>
  <c r="CK180" i="18"/>
  <c r="CK181" i="18"/>
  <c r="CK182" i="18"/>
  <c r="CK183" i="18"/>
  <c r="CK184" i="18"/>
  <c r="CK185" i="18"/>
  <c r="CK186" i="18"/>
  <c r="CK187" i="18"/>
  <c r="CK188" i="18"/>
  <c r="CK189" i="18"/>
  <c r="CK190" i="18"/>
  <c r="CK191" i="18"/>
  <c r="CK192" i="18"/>
  <c r="CK193" i="18"/>
  <c r="CK194" i="18"/>
  <c r="CK195" i="18"/>
  <c r="CK196" i="18"/>
  <c r="CK197" i="18"/>
  <c r="CK198" i="18"/>
  <c r="CK199" i="18"/>
  <c r="CK200" i="18"/>
  <c r="CK201" i="18"/>
  <c r="CK202" i="18"/>
  <c r="CK203" i="18"/>
  <c r="CK204" i="18"/>
  <c r="CK205" i="18"/>
  <c r="CK206" i="18"/>
  <c r="CK207" i="18"/>
  <c r="CK208" i="18"/>
  <c r="CK209" i="18"/>
  <c r="CK210" i="18"/>
  <c r="CK211" i="18"/>
  <c r="CK212" i="18"/>
  <c r="CK213" i="18"/>
  <c r="CK214" i="18"/>
  <c r="CK215" i="18"/>
  <c r="CK216" i="18"/>
  <c r="CK217" i="18"/>
  <c r="CK218" i="18"/>
  <c r="CK219" i="18"/>
  <c r="CK220" i="18"/>
  <c r="CK221" i="18"/>
  <c r="CK222" i="18"/>
  <c r="CK223" i="18"/>
  <c r="CK224" i="18"/>
  <c r="CK225" i="18"/>
  <c r="CK226" i="18"/>
  <c r="CK227" i="18"/>
  <c r="CK228" i="18"/>
  <c r="CK229" i="18"/>
  <c r="CK230" i="18"/>
  <c r="CK231" i="18"/>
  <c r="CK232" i="18"/>
  <c r="CK233" i="18"/>
  <c r="CK234" i="18"/>
  <c r="CK235" i="18"/>
  <c r="CK236" i="18"/>
  <c r="CK237" i="18"/>
  <c r="CK238" i="18"/>
  <c r="CK239" i="18"/>
  <c r="CK240" i="18"/>
  <c r="CK241" i="18"/>
  <c r="CK242" i="18"/>
  <c r="CK243" i="18"/>
  <c r="CK244" i="18"/>
  <c r="CK245" i="18"/>
  <c r="CK246" i="18"/>
  <c r="CK247" i="18"/>
  <c r="CK248" i="18"/>
  <c r="CK249" i="18"/>
  <c r="CK250" i="18"/>
  <c r="CK251" i="18"/>
  <c r="CK252" i="18"/>
  <c r="CK253" i="18"/>
  <c r="CK254" i="18"/>
  <c r="CK255" i="18"/>
  <c r="CK256" i="18"/>
  <c r="CK257" i="18"/>
  <c r="CK258" i="18"/>
  <c r="CK259" i="18"/>
  <c r="CK260" i="18"/>
  <c r="CK261" i="18"/>
  <c r="CK262" i="18"/>
  <c r="CK263" i="18"/>
  <c r="CK264" i="18"/>
  <c r="CK265" i="18"/>
  <c r="CK266" i="18"/>
  <c r="CK267" i="18"/>
  <c r="CK268" i="18"/>
  <c r="CK269" i="18"/>
  <c r="CK270" i="18"/>
  <c r="CK271" i="18"/>
  <c r="CK272" i="18"/>
  <c r="CK273" i="18"/>
  <c r="CK274" i="18"/>
  <c r="CK275" i="18"/>
  <c r="CK276" i="18"/>
  <c r="CK277" i="18"/>
  <c r="CK278" i="18"/>
  <c r="CK279" i="18"/>
  <c r="CK280" i="18"/>
  <c r="CK281" i="18"/>
  <c r="CK282" i="18"/>
  <c r="CK283" i="18"/>
  <c r="CK284" i="18"/>
  <c r="CK285" i="18"/>
  <c r="CK286" i="18"/>
  <c r="CK287" i="18"/>
  <c r="CK288" i="18"/>
  <c r="CK289" i="18"/>
  <c r="CK290" i="18"/>
  <c r="CK291" i="18"/>
  <c r="CK292" i="18"/>
  <c r="CK293" i="18"/>
  <c r="CK294" i="18"/>
  <c r="CK295" i="18"/>
  <c r="CK296" i="18"/>
  <c r="CK297" i="18"/>
  <c r="CK298" i="18"/>
  <c r="CK299" i="18"/>
  <c r="CK300" i="18"/>
  <c r="CK301" i="18"/>
  <c r="CK302" i="18"/>
  <c r="CK303" i="18"/>
  <c r="CK304" i="18"/>
  <c r="CK305" i="18"/>
  <c r="CK306" i="18"/>
  <c r="CK307" i="18"/>
  <c r="CK308" i="18"/>
  <c r="CK309" i="18"/>
  <c r="CJ10" i="18"/>
  <c r="CJ11" i="18"/>
  <c r="CJ12" i="18"/>
  <c r="CJ13" i="18"/>
  <c r="CJ14" i="18"/>
  <c r="CJ15" i="18"/>
  <c r="CJ16" i="18"/>
  <c r="CJ17" i="18"/>
  <c r="CJ18" i="18"/>
  <c r="CJ19" i="18"/>
  <c r="CJ20" i="18"/>
  <c r="CJ21" i="18"/>
  <c r="CJ22" i="18"/>
  <c r="CJ23" i="18"/>
  <c r="CJ24" i="18"/>
  <c r="CJ25" i="18"/>
  <c r="CJ26" i="18"/>
  <c r="CJ27" i="18"/>
  <c r="CJ28" i="18"/>
  <c r="CJ29" i="18"/>
  <c r="CJ30" i="18"/>
  <c r="CJ31" i="18"/>
  <c r="CJ32" i="18"/>
  <c r="CJ33" i="18"/>
  <c r="CJ34" i="18"/>
  <c r="CJ35" i="18"/>
  <c r="CJ36" i="18"/>
  <c r="CJ37" i="18"/>
  <c r="CJ38" i="18"/>
  <c r="CJ39" i="18"/>
  <c r="CJ40" i="18"/>
  <c r="CJ41" i="18"/>
  <c r="CJ42" i="18"/>
  <c r="CJ43" i="18"/>
  <c r="CJ44" i="18"/>
  <c r="CJ45" i="18"/>
  <c r="CJ46" i="18"/>
  <c r="CJ47" i="18"/>
  <c r="CJ48" i="18"/>
  <c r="CJ49" i="18"/>
  <c r="CJ50" i="18"/>
  <c r="CJ51" i="18"/>
  <c r="CJ52" i="18"/>
  <c r="CJ53" i="18"/>
  <c r="CJ54" i="18"/>
  <c r="CJ55" i="18"/>
  <c r="CJ56" i="18"/>
  <c r="CJ57" i="18"/>
  <c r="CJ58" i="18"/>
  <c r="CJ59" i="18"/>
  <c r="CJ60" i="18"/>
  <c r="CJ61" i="18"/>
  <c r="CJ62" i="18"/>
  <c r="CJ63" i="18"/>
  <c r="CJ64" i="18"/>
  <c r="CJ65" i="18"/>
  <c r="CJ66" i="18"/>
  <c r="CJ67" i="18"/>
  <c r="CJ68" i="18"/>
  <c r="CJ69" i="18"/>
  <c r="CJ70" i="18"/>
  <c r="CJ71" i="18"/>
  <c r="CJ72" i="18"/>
  <c r="CJ73" i="18"/>
  <c r="CJ74" i="18"/>
  <c r="CJ75" i="18"/>
  <c r="CJ76" i="18"/>
  <c r="CJ77" i="18"/>
  <c r="CJ78" i="18"/>
  <c r="CJ79" i="18"/>
  <c r="CJ80" i="18"/>
  <c r="CJ81" i="18"/>
  <c r="CJ82" i="18"/>
  <c r="CJ83" i="18"/>
  <c r="CJ84" i="18"/>
  <c r="CJ85" i="18"/>
  <c r="CJ86" i="18"/>
  <c r="CJ87" i="18"/>
  <c r="CJ88" i="18"/>
  <c r="CJ89" i="18"/>
  <c r="CJ90" i="18"/>
  <c r="CJ91" i="18"/>
  <c r="CJ92" i="18"/>
  <c r="CJ93" i="18"/>
  <c r="CJ94" i="18"/>
  <c r="CJ95" i="18"/>
  <c r="CJ96" i="18"/>
  <c r="CJ97" i="18"/>
  <c r="CJ98" i="18"/>
  <c r="CJ99" i="18"/>
  <c r="CJ100" i="18"/>
  <c r="CJ101" i="18"/>
  <c r="CJ102" i="18"/>
  <c r="CJ103" i="18"/>
  <c r="CJ104" i="18"/>
  <c r="CJ105" i="18"/>
  <c r="CJ106" i="18"/>
  <c r="CJ107" i="18"/>
  <c r="CJ108" i="18"/>
  <c r="CJ109" i="18"/>
  <c r="CJ110" i="18"/>
  <c r="CJ111" i="18"/>
  <c r="CJ112" i="18"/>
  <c r="CJ113" i="18"/>
  <c r="CJ114" i="18"/>
  <c r="CJ115" i="18"/>
  <c r="CJ116" i="18"/>
  <c r="CJ117" i="18"/>
  <c r="CJ118" i="18"/>
  <c r="CJ119" i="18"/>
  <c r="CJ120" i="18"/>
  <c r="CJ121" i="18"/>
  <c r="CJ122" i="18"/>
  <c r="CJ123" i="18"/>
  <c r="CJ124" i="18"/>
  <c r="CJ125" i="18"/>
  <c r="CJ126" i="18"/>
  <c r="CJ127" i="18"/>
  <c r="CJ128" i="18"/>
  <c r="CJ129" i="18"/>
  <c r="CJ130" i="18"/>
  <c r="CJ131" i="18"/>
  <c r="CJ132" i="18"/>
  <c r="CJ133" i="18"/>
  <c r="CJ134" i="18"/>
  <c r="CJ135" i="18"/>
  <c r="CJ136" i="18"/>
  <c r="CJ137" i="18"/>
  <c r="CJ138" i="18"/>
  <c r="CJ139" i="18"/>
  <c r="CJ140" i="18"/>
  <c r="CJ141" i="18"/>
  <c r="CJ142" i="18"/>
  <c r="CJ143" i="18"/>
  <c r="CJ144" i="18"/>
  <c r="CJ145" i="18"/>
  <c r="CJ146" i="18"/>
  <c r="CJ147" i="18"/>
  <c r="CJ148" i="18"/>
  <c r="CJ149" i="18"/>
  <c r="CJ150" i="18"/>
  <c r="CJ151" i="18"/>
  <c r="CJ152" i="18"/>
  <c r="CJ153" i="18"/>
  <c r="CJ154" i="18"/>
  <c r="CJ155" i="18"/>
  <c r="CJ156" i="18"/>
  <c r="CJ157" i="18"/>
  <c r="CJ158" i="18"/>
  <c r="CJ159" i="18"/>
  <c r="CJ160" i="18"/>
  <c r="CJ161" i="18"/>
  <c r="CJ162" i="18"/>
  <c r="CJ163" i="18"/>
  <c r="CJ164" i="18"/>
  <c r="CJ165" i="18"/>
  <c r="CJ166" i="18"/>
  <c r="CJ167" i="18"/>
  <c r="CJ168" i="18"/>
  <c r="CJ169" i="18"/>
  <c r="CJ170" i="18"/>
  <c r="CJ171" i="18"/>
  <c r="CJ172" i="18"/>
  <c r="CJ173" i="18"/>
  <c r="CJ174" i="18"/>
  <c r="CJ175" i="18"/>
  <c r="CJ176" i="18"/>
  <c r="CJ177" i="18"/>
  <c r="CJ178" i="18"/>
  <c r="CJ179" i="18"/>
  <c r="CJ180" i="18"/>
  <c r="CJ181" i="18"/>
  <c r="CJ182" i="18"/>
  <c r="CJ183" i="18"/>
  <c r="CJ184" i="18"/>
  <c r="CJ185" i="18"/>
  <c r="CJ186" i="18"/>
  <c r="CJ187" i="18"/>
  <c r="CJ188" i="18"/>
  <c r="CJ189" i="18"/>
  <c r="CJ190" i="18"/>
  <c r="CJ191" i="18"/>
  <c r="CJ192" i="18"/>
  <c r="CJ193" i="18"/>
  <c r="CJ194" i="18"/>
  <c r="CJ195" i="18"/>
  <c r="CJ196" i="18"/>
  <c r="CJ197" i="18"/>
  <c r="CJ198" i="18"/>
  <c r="CJ199" i="18"/>
  <c r="CJ200" i="18"/>
  <c r="CJ201" i="18"/>
  <c r="CJ202" i="18"/>
  <c r="CJ203" i="18"/>
  <c r="CJ204" i="18"/>
  <c r="CJ205" i="18"/>
  <c r="CJ206" i="18"/>
  <c r="CJ207" i="18"/>
  <c r="CJ208" i="18"/>
  <c r="CJ209" i="18"/>
  <c r="CJ210" i="18"/>
  <c r="CJ211" i="18"/>
  <c r="CJ212" i="18"/>
  <c r="CJ213" i="18"/>
  <c r="CJ214" i="18"/>
  <c r="CJ215" i="18"/>
  <c r="CJ216" i="18"/>
  <c r="CJ217" i="18"/>
  <c r="CJ218" i="18"/>
  <c r="CJ219" i="18"/>
  <c r="CJ220" i="18"/>
  <c r="CJ221" i="18"/>
  <c r="CJ222" i="18"/>
  <c r="CJ223" i="18"/>
  <c r="CJ224" i="18"/>
  <c r="CJ225" i="18"/>
  <c r="CJ226" i="18"/>
  <c r="CJ227" i="18"/>
  <c r="CJ228" i="18"/>
  <c r="CJ229" i="18"/>
  <c r="CJ230" i="18"/>
  <c r="CJ231" i="18"/>
  <c r="CJ232" i="18"/>
  <c r="CJ233" i="18"/>
  <c r="CJ234" i="18"/>
  <c r="CJ235" i="18"/>
  <c r="CJ236" i="18"/>
  <c r="CJ237" i="18"/>
  <c r="CJ238" i="18"/>
  <c r="CJ239" i="18"/>
  <c r="CJ240" i="18"/>
  <c r="CJ241" i="18"/>
  <c r="CJ242" i="18"/>
  <c r="CJ243" i="18"/>
  <c r="CJ244" i="18"/>
  <c r="CJ245" i="18"/>
  <c r="CJ246" i="18"/>
  <c r="CJ247" i="18"/>
  <c r="CJ248" i="18"/>
  <c r="CJ249" i="18"/>
  <c r="CJ250" i="18"/>
  <c r="CJ251" i="18"/>
  <c r="CJ252" i="18"/>
  <c r="CJ253" i="18"/>
  <c r="CJ254" i="18"/>
  <c r="CJ255" i="18"/>
  <c r="CJ256" i="18"/>
  <c r="CJ257" i="18"/>
  <c r="CJ258" i="18"/>
  <c r="CJ259" i="18"/>
  <c r="CJ260" i="18"/>
  <c r="CJ261" i="18"/>
  <c r="CJ262" i="18"/>
  <c r="CJ263" i="18"/>
  <c r="CJ264" i="18"/>
  <c r="CJ265" i="18"/>
  <c r="CJ266" i="18"/>
  <c r="CJ267" i="18"/>
  <c r="CJ268" i="18"/>
  <c r="CJ269" i="18"/>
  <c r="CJ270" i="18"/>
  <c r="CJ271" i="18"/>
  <c r="CJ272" i="18"/>
  <c r="CJ273" i="18"/>
  <c r="CJ274" i="18"/>
  <c r="CJ275" i="18"/>
  <c r="CJ276" i="18"/>
  <c r="CJ277" i="18"/>
  <c r="CJ278" i="18"/>
  <c r="CJ279" i="18"/>
  <c r="CJ280" i="18"/>
  <c r="CJ281" i="18"/>
  <c r="CJ282" i="18"/>
  <c r="CJ283" i="18"/>
  <c r="CJ284" i="18"/>
  <c r="CJ285" i="18"/>
  <c r="CJ286" i="18"/>
  <c r="CJ287" i="18"/>
  <c r="CJ288" i="18"/>
  <c r="CJ289" i="18"/>
  <c r="CJ290" i="18"/>
  <c r="CJ291" i="18"/>
  <c r="CJ292" i="18"/>
  <c r="CJ293" i="18"/>
  <c r="CJ294" i="18"/>
  <c r="CJ295" i="18"/>
  <c r="CJ296" i="18"/>
  <c r="CJ297" i="18"/>
  <c r="CJ298" i="18"/>
  <c r="CJ299" i="18"/>
  <c r="CJ300" i="18"/>
  <c r="CJ301" i="18"/>
  <c r="CJ302" i="18"/>
  <c r="CJ303" i="18"/>
  <c r="CJ304" i="18"/>
  <c r="CJ305" i="18"/>
  <c r="CJ306" i="18"/>
  <c r="CJ307" i="18"/>
  <c r="CJ308" i="18"/>
  <c r="CJ309" i="18"/>
  <c r="CH10" i="18"/>
  <c r="CH11" i="18"/>
  <c r="CH12" i="18"/>
  <c r="CH13" i="18"/>
  <c r="CH14" i="18"/>
  <c r="CH15" i="18"/>
  <c r="CH16" i="18"/>
  <c r="CH17" i="18"/>
  <c r="CH18" i="18"/>
  <c r="CH19" i="18"/>
  <c r="CH20" i="18"/>
  <c r="CH21" i="18"/>
  <c r="CH22" i="18"/>
  <c r="CH23" i="18"/>
  <c r="CH24" i="18"/>
  <c r="CH25" i="18"/>
  <c r="CH26" i="18"/>
  <c r="CH27" i="18"/>
  <c r="CH28" i="18"/>
  <c r="CH29" i="18"/>
  <c r="CH30" i="18"/>
  <c r="CH31" i="18"/>
  <c r="CH32" i="18"/>
  <c r="CH33" i="18"/>
  <c r="CH34" i="18"/>
  <c r="CH35" i="18"/>
  <c r="CH36" i="18"/>
  <c r="CH37" i="18"/>
  <c r="CH38" i="18"/>
  <c r="CH39" i="18"/>
  <c r="CH40" i="18"/>
  <c r="CH41" i="18"/>
  <c r="CH42" i="18"/>
  <c r="CH43" i="18"/>
  <c r="CH44" i="18"/>
  <c r="CH45" i="18"/>
  <c r="CH46" i="18"/>
  <c r="CH47" i="18"/>
  <c r="CH48" i="18"/>
  <c r="CH49" i="18"/>
  <c r="CH50" i="18"/>
  <c r="CH51" i="18"/>
  <c r="CH52" i="18"/>
  <c r="CH53" i="18"/>
  <c r="CH54" i="18"/>
  <c r="CH55" i="18"/>
  <c r="CH56" i="18"/>
  <c r="CH57" i="18"/>
  <c r="CH58" i="18"/>
  <c r="CH59" i="18"/>
  <c r="CH60" i="18"/>
  <c r="CH61" i="18"/>
  <c r="CH62" i="18"/>
  <c r="CH63" i="18"/>
  <c r="CH64" i="18"/>
  <c r="CH65" i="18"/>
  <c r="CH66" i="18"/>
  <c r="CH67" i="18"/>
  <c r="CH68" i="18"/>
  <c r="CH69" i="18"/>
  <c r="CH70" i="18"/>
  <c r="CH71" i="18"/>
  <c r="CH72" i="18"/>
  <c r="CH73" i="18"/>
  <c r="CH74" i="18"/>
  <c r="CH75" i="18"/>
  <c r="CH76" i="18"/>
  <c r="CH77" i="18"/>
  <c r="CH78" i="18"/>
  <c r="CH79" i="18"/>
  <c r="CH80" i="18"/>
  <c r="CH81" i="18"/>
  <c r="CH82" i="18"/>
  <c r="CH83" i="18"/>
  <c r="CH84" i="18"/>
  <c r="CH85" i="18"/>
  <c r="CH86" i="18"/>
  <c r="CH87" i="18"/>
  <c r="CH88" i="18"/>
  <c r="CH89" i="18"/>
  <c r="CH90" i="18"/>
  <c r="CH91" i="18"/>
  <c r="CH92" i="18"/>
  <c r="CH93" i="18"/>
  <c r="CH94" i="18"/>
  <c r="CH95" i="18"/>
  <c r="CH96" i="18"/>
  <c r="CH97" i="18"/>
  <c r="CH98" i="18"/>
  <c r="CH99" i="18"/>
  <c r="CH100" i="18"/>
  <c r="CH101" i="18"/>
  <c r="CH102" i="18"/>
  <c r="CH103" i="18"/>
  <c r="CH104" i="18"/>
  <c r="CH105" i="18"/>
  <c r="CH106" i="18"/>
  <c r="CH107" i="18"/>
  <c r="CH108" i="18"/>
  <c r="CH109" i="18"/>
  <c r="CH110" i="18"/>
  <c r="CH111" i="18"/>
  <c r="CH112" i="18"/>
  <c r="CH113" i="18"/>
  <c r="CH114" i="18"/>
  <c r="CH115" i="18"/>
  <c r="CH116" i="18"/>
  <c r="CH117" i="18"/>
  <c r="CH118" i="18"/>
  <c r="CH119" i="18"/>
  <c r="CH120" i="18"/>
  <c r="CH121" i="18"/>
  <c r="CH122" i="18"/>
  <c r="CH123" i="18"/>
  <c r="CH124" i="18"/>
  <c r="CH125" i="18"/>
  <c r="CH126" i="18"/>
  <c r="CH127" i="18"/>
  <c r="CH128" i="18"/>
  <c r="CH129" i="18"/>
  <c r="CH130" i="18"/>
  <c r="CH131" i="18"/>
  <c r="CH132" i="18"/>
  <c r="CH133" i="18"/>
  <c r="CH134" i="18"/>
  <c r="CH135" i="18"/>
  <c r="CH136" i="18"/>
  <c r="CH137" i="18"/>
  <c r="CH138" i="18"/>
  <c r="CH139" i="18"/>
  <c r="CH140" i="18"/>
  <c r="CH141" i="18"/>
  <c r="CH142" i="18"/>
  <c r="CH143" i="18"/>
  <c r="CH144" i="18"/>
  <c r="CH145" i="18"/>
  <c r="CH146" i="18"/>
  <c r="CH147" i="18"/>
  <c r="CH148" i="18"/>
  <c r="CH149" i="18"/>
  <c r="CH150" i="18"/>
  <c r="CH151" i="18"/>
  <c r="CH152" i="18"/>
  <c r="CH153" i="18"/>
  <c r="CH154" i="18"/>
  <c r="CH155" i="18"/>
  <c r="CH156" i="18"/>
  <c r="CH157" i="18"/>
  <c r="CH158" i="18"/>
  <c r="CH159" i="18"/>
  <c r="CH160" i="18"/>
  <c r="CH161" i="18"/>
  <c r="CH162" i="18"/>
  <c r="CH163" i="18"/>
  <c r="CH164" i="18"/>
  <c r="CH165" i="18"/>
  <c r="CH166" i="18"/>
  <c r="CH167" i="18"/>
  <c r="CH168" i="18"/>
  <c r="CH169" i="18"/>
  <c r="CH170" i="18"/>
  <c r="CH171" i="18"/>
  <c r="CH172" i="18"/>
  <c r="CH173" i="18"/>
  <c r="CH174" i="18"/>
  <c r="CH175" i="18"/>
  <c r="CH176" i="18"/>
  <c r="CH177" i="18"/>
  <c r="CH178" i="18"/>
  <c r="CH179" i="18"/>
  <c r="CH180" i="18"/>
  <c r="CH181" i="18"/>
  <c r="CH182" i="18"/>
  <c r="CH183" i="18"/>
  <c r="CH184" i="18"/>
  <c r="CH185" i="18"/>
  <c r="CH186" i="18"/>
  <c r="CH187" i="18"/>
  <c r="CH188" i="18"/>
  <c r="CH189" i="18"/>
  <c r="CH190" i="18"/>
  <c r="CH191" i="18"/>
  <c r="CH192" i="18"/>
  <c r="CH193" i="18"/>
  <c r="CH194" i="18"/>
  <c r="CH195" i="18"/>
  <c r="CH196" i="18"/>
  <c r="CH197" i="18"/>
  <c r="CH198" i="18"/>
  <c r="CH199" i="18"/>
  <c r="CH200" i="18"/>
  <c r="CH201" i="18"/>
  <c r="CH202" i="18"/>
  <c r="CH203" i="18"/>
  <c r="CH204" i="18"/>
  <c r="CH205" i="18"/>
  <c r="CH206" i="18"/>
  <c r="CH207" i="18"/>
  <c r="CH208" i="18"/>
  <c r="CH209" i="18"/>
  <c r="CH210" i="18"/>
  <c r="CH211" i="18"/>
  <c r="CH212" i="18"/>
  <c r="CH213" i="18"/>
  <c r="CH214" i="18"/>
  <c r="CH215" i="18"/>
  <c r="CH216" i="18"/>
  <c r="CH217" i="18"/>
  <c r="CH218" i="18"/>
  <c r="CH219" i="18"/>
  <c r="CH220" i="18"/>
  <c r="CH221" i="18"/>
  <c r="CH222" i="18"/>
  <c r="CH223" i="18"/>
  <c r="CH224" i="18"/>
  <c r="CH225" i="18"/>
  <c r="CH226" i="18"/>
  <c r="CH227" i="18"/>
  <c r="CH228" i="18"/>
  <c r="CH229" i="18"/>
  <c r="CH230" i="18"/>
  <c r="CH231" i="18"/>
  <c r="CH232" i="18"/>
  <c r="CH233" i="18"/>
  <c r="CH234" i="18"/>
  <c r="CH235" i="18"/>
  <c r="CH236" i="18"/>
  <c r="CH237" i="18"/>
  <c r="CH238" i="18"/>
  <c r="CH239" i="18"/>
  <c r="CH240" i="18"/>
  <c r="CH241" i="18"/>
  <c r="CH242" i="18"/>
  <c r="CH243" i="18"/>
  <c r="CH244" i="18"/>
  <c r="CH245" i="18"/>
  <c r="CH246" i="18"/>
  <c r="CH247" i="18"/>
  <c r="CH248" i="18"/>
  <c r="CH249" i="18"/>
  <c r="CH250" i="18"/>
  <c r="CH251" i="18"/>
  <c r="CH252" i="18"/>
  <c r="CH253" i="18"/>
  <c r="CH254" i="18"/>
  <c r="CH255" i="18"/>
  <c r="CH256" i="18"/>
  <c r="CH257" i="18"/>
  <c r="CH258" i="18"/>
  <c r="CH259" i="18"/>
  <c r="CH260" i="18"/>
  <c r="CH261" i="18"/>
  <c r="CH262" i="18"/>
  <c r="CH263" i="18"/>
  <c r="CH264" i="18"/>
  <c r="CH265" i="18"/>
  <c r="CH266" i="18"/>
  <c r="CH267" i="18"/>
  <c r="CH268" i="18"/>
  <c r="CH269" i="18"/>
  <c r="CH270" i="18"/>
  <c r="CH271" i="18"/>
  <c r="CH272" i="18"/>
  <c r="CH273" i="18"/>
  <c r="CH274" i="18"/>
  <c r="CH275" i="18"/>
  <c r="CH276" i="18"/>
  <c r="CH277" i="18"/>
  <c r="CH278" i="18"/>
  <c r="CH279" i="18"/>
  <c r="CH280" i="18"/>
  <c r="CH281" i="18"/>
  <c r="CH282" i="18"/>
  <c r="CH283" i="18"/>
  <c r="CH284" i="18"/>
  <c r="CH285" i="18"/>
  <c r="CH286" i="18"/>
  <c r="CH287" i="18"/>
  <c r="CH288" i="18"/>
  <c r="CH289" i="18"/>
  <c r="CH290" i="18"/>
  <c r="CH291" i="18"/>
  <c r="CH292" i="18"/>
  <c r="CH293" i="18"/>
  <c r="CH294" i="18"/>
  <c r="CH295" i="18"/>
  <c r="CH296" i="18"/>
  <c r="CH297" i="18"/>
  <c r="CH298" i="18"/>
  <c r="CH299" i="18"/>
  <c r="CH300" i="18"/>
  <c r="CH301" i="18"/>
  <c r="CH302" i="18"/>
  <c r="CH303" i="18"/>
  <c r="CH304" i="18"/>
  <c r="CH305" i="18"/>
  <c r="CH306" i="18"/>
  <c r="CH307" i="18"/>
  <c r="CH308" i="18"/>
  <c r="CH309" i="18"/>
  <c r="CG10" i="18"/>
  <c r="CG11" i="18"/>
  <c r="CG12" i="18"/>
  <c r="CG13" i="18"/>
  <c r="CG14" i="18"/>
  <c r="CG15" i="18"/>
  <c r="CG16" i="18"/>
  <c r="CG17" i="18"/>
  <c r="CG18" i="18"/>
  <c r="CG19" i="18"/>
  <c r="CG20" i="18"/>
  <c r="CG21" i="18"/>
  <c r="CG22" i="18"/>
  <c r="CG23" i="18"/>
  <c r="CG24" i="18"/>
  <c r="CG25" i="18"/>
  <c r="CG26" i="18"/>
  <c r="CG27" i="18"/>
  <c r="CG28" i="18"/>
  <c r="CG29" i="18"/>
  <c r="CG30" i="18"/>
  <c r="CG31" i="18"/>
  <c r="CG32" i="18"/>
  <c r="CG33" i="18"/>
  <c r="CG34" i="18"/>
  <c r="CG35" i="18"/>
  <c r="CG36" i="18"/>
  <c r="CG37" i="18"/>
  <c r="CG38" i="18"/>
  <c r="CG39" i="18"/>
  <c r="CG40" i="18"/>
  <c r="CG41" i="18"/>
  <c r="CG42" i="18"/>
  <c r="CG43" i="18"/>
  <c r="CG44" i="18"/>
  <c r="CG45" i="18"/>
  <c r="CG46" i="18"/>
  <c r="CG47" i="18"/>
  <c r="CG48" i="18"/>
  <c r="CG49" i="18"/>
  <c r="CG50" i="18"/>
  <c r="CG51" i="18"/>
  <c r="CG52" i="18"/>
  <c r="CG53" i="18"/>
  <c r="CG54" i="18"/>
  <c r="CG55" i="18"/>
  <c r="CG56" i="18"/>
  <c r="CG57" i="18"/>
  <c r="CG58" i="18"/>
  <c r="CG59" i="18"/>
  <c r="CG60" i="18"/>
  <c r="CG61" i="18"/>
  <c r="CG62" i="18"/>
  <c r="CG63" i="18"/>
  <c r="CG64" i="18"/>
  <c r="CG65" i="18"/>
  <c r="CG66" i="18"/>
  <c r="CG67" i="18"/>
  <c r="CG68" i="18"/>
  <c r="CG69" i="18"/>
  <c r="CG70" i="18"/>
  <c r="CG71" i="18"/>
  <c r="CG72" i="18"/>
  <c r="CG73" i="18"/>
  <c r="CG74" i="18"/>
  <c r="CG75" i="18"/>
  <c r="CG76" i="18"/>
  <c r="CG77" i="18"/>
  <c r="CG78" i="18"/>
  <c r="CG79" i="18"/>
  <c r="CG80" i="18"/>
  <c r="CG81" i="18"/>
  <c r="CG82" i="18"/>
  <c r="CG83" i="18"/>
  <c r="CG84" i="18"/>
  <c r="CG85" i="18"/>
  <c r="CG86" i="18"/>
  <c r="CG87" i="18"/>
  <c r="CG88" i="18"/>
  <c r="CG89" i="18"/>
  <c r="CG90" i="18"/>
  <c r="CG91" i="18"/>
  <c r="CG92" i="18"/>
  <c r="CG93" i="18"/>
  <c r="CG94" i="18"/>
  <c r="CG95" i="18"/>
  <c r="CG96" i="18"/>
  <c r="CG97" i="18"/>
  <c r="CG98" i="18"/>
  <c r="CG99" i="18"/>
  <c r="CG100" i="18"/>
  <c r="CG101" i="18"/>
  <c r="CG102" i="18"/>
  <c r="CG103" i="18"/>
  <c r="CG104" i="18"/>
  <c r="CG105" i="18"/>
  <c r="CG106" i="18"/>
  <c r="CG107" i="18"/>
  <c r="CG108" i="18"/>
  <c r="CG109" i="18"/>
  <c r="CG110" i="18"/>
  <c r="CG111" i="18"/>
  <c r="CG112" i="18"/>
  <c r="CG113" i="18"/>
  <c r="CG114" i="18"/>
  <c r="CG115" i="18"/>
  <c r="CG116" i="18"/>
  <c r="CG117" i="18"/>
  <c r="CG118" i="18"/>
  <c r="CG119" i="18"/>
  <c r="CG120" i="18"/>
  <c r="CG121" i="18"/>
  <c r="CG122" i="18"/>
  <c r="CG123" i="18"/>
  <c r="CG124" i="18"/>
  <c r="CG125" i="18"/>
  <c r="CG126" i="18"/>
  <c r="CG127" i="18"/>
  <c r="CG128" i="18"/>
  <c r="CG129" i="18"/>
  <c r="CG130" i="18"/>
  <c r="CG131" i="18"/>
  <c r="CG132" i="18"/>
  <c r="CG133" i="18"/>
  <c r="CG134" i="18"/>
  <c r="CG135" i="18"/>
  <c r="CG136" i="18"/>
  <c r="CG137" i="18"/>
  <c r="CG138" i="18"/>
  <c r="CG139" i="18"/>
  <c r="CG140" i="18"/>
  <c r="CG141" i="18"/>
  <c r="CG142" i="18"/>
  <c r="CG143" i="18"/>
  <c r="CG144" i="18"/>
  <c r="CG145" i="18"/>
  <c r="CG146" i="18"/>
  <c r="CG147" i="18"/>
  <c r="CG148" i="18"/>
  <c r="CG149" i="18"/>
  <c r="CG150" i="18"/>
  <c r="CG151" i="18"/>
  <c r="CG152" i="18"/>
  <c r="CG153" i="18"/>
  <c r="CG154" i="18"/>
  <c r="CG155" i="18"/>
  <c r="CG156" i="18"/>
  <c r="CG157" i="18"/>
  <c r="CG158" i="18"/>
  <c r="CG159" i="18"/>
  <c r="CG160" i="18"/>
  <c r="CG161" i="18"/>
  <c r="CG162" i="18"/>
  <c r="CG163" i="18"/>
  <c r="CG164" i="18"/>
  <c r="CG165" i="18"/>
  <c r="CG166" i="18"/>
  <c r="CG167" i="18"/>
  <c r="CG168" i="18"/>
  <c r="CG169" i="18"/>
  <c r="CG170" i="18"/>
  <c r="CG171" i="18"/>
  <c r="CG172" i="18"/>
  <c r="CG173" i="18"/>
  <c r="CG174" i="18"/>
  <c r="CG175" i="18"/>
  <c r="CG176" i="18"/>
  <c r="CG177" i="18"/>
  <c r="CG178" i="18"/>
  <c r="CG179" i="18"/>
  <c r="CG180" i="18"/>
  <c r="CG181" i="18"/>
  <c r="CG182" i="18"/>
  <c r="CG183" i="18"/>
  <c r="CG184" i="18"/>
  <c r="CG185" i="18"/>
  <c r="CG186" i="18"/>
  <c r="CG187" i="18"/>
  <c r="CG188" i="18"/>
  <c r="CG189" i="18"/>
  <c r="CG190" i="18"/>
  <c r="CG191" i="18"/>
  <c r="CG192" i="18"/>
  <c r="CG193" i="18"/>
  <c r="CG194" i="18"/>
  <c r="CG195" i="18"/>
  <c r="CG196" i="18"/>
  <c r="CG197" i="18"/>
  <c r="CG198" i="18"/>
  <c r="CG199" i="18"/>
  <c r="CG200" i="18"/>
  <c r="CG201" i="18"/>
  <c r="CG202" i="18"/>
  <c r="CG203" i="18"/>
  <c r="CG204" i="18"/>
  <c r="CG205" i="18"/>
  <c r="CG206" i="18"/>
  <c r="CG207" i="18"/>
  <c r="CG208" i="18"/>
  <c r="CG209" i="18"/>
  <c r="CG210" i="18"/>
  <c r="CG211" i="18"/>
  <c r="CG212" i="18"/>
  <c r="CG213" i="18"/>
  <c r="CG214" i="18"/>
  <c r="CG215" i="18"/>
  <c r="CG216" i="18"/>
  <c r="CG217" i="18"/>
  <c r="CG218" i="18"/>
  <c r="CG219" i="18"/>
  <c r="CG220" i="18"/>
  <c r="CG221" i="18"/>
  <c r="CG222" i="18"/>
  <c r="CG223" i="18"/>
  <c r="CG224" i="18"/>
  <c r="CG225" i="18"/>
  <c r="CG226" i="18"/>
  <c r="CG227" i="18"/>
  <c r="CG228" i="18"/>
  <c r="CG229" i="18"/>
  <c r="CG230" i="18"/>
  <c r="CG231" i="18"/>
  <c r="CG232" i="18"/>
  <c r="CG233" i="18"/>
  <c r="CG234" i="18"/>
  <c r="CG235" i="18"/>
  <c r="CG236" i="18"/>
  <c r="CG237" i="18"/>
  <c r="CG238" i="18"/>
  <c r="CG239" i="18"/>
  <c r="CG240" i="18"/>
  <c r="CG241" i="18"/>
  <c r="CG242" i="18"/>
  <c r="CG243" i="18"/>
  <c r="CG244" i="18"/>
  <c r="CG245" i="18"/>
  <c r="CG246" i="18"/>
  <c r="CG247" i="18"/>
  <c r="CG248" i="18"/>
  <c r="CG249" i="18"/>
  <c r="CG250" i="18"/>
  <c r="CG251" i="18"/>
  <c r="CG252" i="18"/>
  <c r="CG253" i="18"/>
  <c r="CG254" i="18"/>
  <c r="CG255" i="18"/>
  <c r="CG256" i="18"/>
  <c r="CG257" i="18"/>
  <c r="CG258" i="18"/>
  <c r="CG259" i="18"/>
  <c r="CG260" i="18"/>
  <c r="CG261" i="18"/>
  <c r="CG262" i="18"/>
  <c r="CG263" i="18"/>
  <c r="CG264" i="18"/>
  <c r="CG265" i="18"/>
  <c r="CG266" i="18"/>
  <c r="CG267" i="18"/>
  <c r="CG268" i="18"/>
  <c r="CG269" i="18"/>
  <c r="CG270" i="18"/>
  <c r="CG271" i="18"/>
  <c r="CG272" i="18"/>
  <c r="CG273" i="18"/>
  <c r="CG274" i="18"/>
  <c r="CG275" i="18"/>
  <c r="CG276" i="18"/>
  <c r="CG277" i="18"/>
  <c r="CG278" i="18"/>
  <c r="CG279" i="18"/>
  <c r="CG280" i="18"/>
  <c r="CG281" i="18"/>
  <c r="CG282" i="18"/>
  <c r="CG283" i="18"/>
  <c r="CG284" i="18"/>
  <c r="CG285" i="18"/>
  <c r="CG286" i="18"/>
  <c r="CG287" i="18"/>
  <c r="CG288" i="18"/>
  <c r="CG289" i="18"/>
  <c r="CG290" i="18"/>
  <c r="CG291" i="18"/>
  <c r="CG292" i="18"/>
  <c r="CG293" i="18"/>
  <c r="CG294" i="18"/>
  <c r="CG295" i="18"/>
  <c r="CG296" i="18"/>
  <c r="CG297" i="18"/>
  <c r="CG298" i="18"/>
  <c r="CG299" i="18"/>
  <c r="CG300" i="18"/>
  <c r="CG301" i="18"/>
  <c r="CG302" i="18"/>
  <c r="CG303" i="18"/>
  <c r="CG304" i="18"/>
  <c r="CG305" i="18"/>
  <c r="CG306" i="18"/>
  <c r="CG307" i="18"/>
  <c r="CG308" i="18"/>
  <c r="CG309" i="18"/>
  <c r="CE10" i="18"/>
  <c r="CE11" i="18"/>
  <c r="CE12" i="18"/>
  <c r="CE13" i="18"/>
  <c r="CE14" i="18"/>
  <c r="CE15" i="18"/>
  <c r="CE16" i="18"/>
  <c r="CE17" i="18"/>
  <c r="CE18" i="18"/>
  <c r="CE19" i="18"/>
  <c r="CE20" i="18"/>
  <c r="CE21" i="18"/>
  <c r="CE22" i="18"/>
  <c r="CE23" i="18"/>
  <c r="CE24" i="18"/>
  <c r="CE25" i="18"/>
  <c r="CE26" i="18"/>
  <c r="CE27" i="18"/>
  <c r="CE28" i="18"/>
  <c r="CE29" i="18"/>
  <c r="CE30" i="18"/>
  <c r="CE31" i="18"/>
  <c r="CE32" i="18"/>
  <c r="CE33" i="18"/>
  <c r="CE34" i="18"/>
  <c r="CE35" i="18"/>
  <c r="CE36" i="18"/>
  <c r="CE37" i="18"/>
  <c r="CE38" i="18"/>
  <c r="CE39" i="18"/>
  <c r="CE40" i="18"/>
  <c r="CE41" i="18"/>
  <c r="CE42" i="18"/>
  <c r="CE43" i="18"/>
  <c r="CE44" i="18"/>
  <c r="CE45" i="18"/>
  <c r="CE46" i="18"/>
  <c r="CE47" i="18"/>
  <c r="CE48" i="18"/>
  <c r="CE49" i="18"/>
  <c r="CE50" i="18"/>
  <c r="CE51" i="18"/>
  <c r="CE52" i="18"/>
  <c r="CE53" i="18"/>
  <c r="CE54" i="18"/>
  <c r="CE55" i="18"/>
  <c r="CE56" i="18"/>
  <c r="CE57" i="18"/>
  <c r="CE58" i="18"/>
  <c r="CE59" i="18"/>
  <c r="CE60" i="18"/>
  <c r="CE61" i="18"/>
  <c r="CE62" i="18"/>
  <c r="CE63" i="18"/>
  <c r="CE64" i="18"/>
  <c r="CE65" i="18"/>
  <c r="CE66" i="18"/>
  <c r="CE67" i="18"/>
  <c r="CE68" i="18"/>
  <c r="CE69" i="18"/>
  <c r="CE70" i="18"/>
  <c r="CE71" i="18"/>
  <c r="CE72" i="18"/>
  <c r="CE73" i="18"/>
  <c r="CE74" i="18"/>
  <c r="CE75" i="18"/>
  <c r="CE76" i="18"/>
  <c r="CE77" i="18"/>
  <c r="CE78" i="18"/>
  <c r="CE79" i="18"/>
  <c r="CE80" i="18"/>
  <c r="CE81" i="18"/>
  <c r="CE82" i="18"/>
  <c r="CE83" i="18"/>
  <c r="CE84" i="18"/>
  <c r="CE85" i="18"/>
  <c r="CE86" i="18"/>
  <c r="CE87" i="18"/>
  <c r="CE88" i="18"/>
  <c r="CE89" i="18"/>
  <c r="CE90" i="18"/>
  <c r="CE91" i="18"/>
  <c r="CE92" i="18"/>
  <c r="CE93" i="18"/>
  <c r="CE94" i="18"/>
  <c r="CE95" i="18"/>
  <c r="CE96" i="18"/>
  <c r="CE97" i="18"/>
  <c r="CE98" i="18"/>
  <c r="CE99" i="18"/>
  <c r="CE100" i="18"/>
  <c r="CE101" i="18"/>
  <c r="CE102" i="18"/>
  <c r="CE103" i="18"/>
  <c r="CE104" i="18"/>
  <c r="CE105" i="18"/>
  <c r="CE106" i="18"/>
  <c r="CE107" i="18"/>
  <c r="CE108" i="18"/>
  <c r="CE109" i="18"/>
  <c r="CE110" i="18"/>
  <c r="CE111" i="18"/>
  <c r="CE112" i="18"/>
  <c r="CE113" i="18"/>
  <c r="CE114" i="18"/>
  <c r="CE115" i="18"/>
  <c r="CE116" i="18"/>
  <c r="CE117" i="18"/>
  <c r="CE118" i="18"/>
  <c r="CE119" i="18"/>
  <c r="CE120" i="18"/>
  <c r="CE121" i="18"/>
  <c r="CE122" i="18"/>
  <c r="CE123" i="18"/>
  <c r="CE124" i="18"/>
  <c r="CE125" i="18"/>
  <c r="CE126" i="18"/>
  <c r="CE127" i="18"/>
  <c r="CE128" i="18"/>
  <c r="CE129" i="18"/>
  <c r="CE130" i="18"/>
  <c r="CE131" i="18"/>
  <c r="CE132" i="18"/>
  <c r="CE133" i="18"/>
  <c r="CE134" i="18"/>
  <c r="CE135" i="18"/>
  <c r="CE136" i="18"/>
  <c r="CE137" i="18"/>
  <c r="CE138" i="18"/>
  <c r="CE139" i="18"/>
  <c r="CE140" i="18"/>
  <c r="CE141" i="18"/>
  <c r="CE142" i="18"/>
  <c r="CE143" i="18"/>
  <c r="CE144" i="18"/>
  <c r="CE145" i="18"/>
  <c r="CE146" i="18"/>
  <c r="CE147" i="18"/>
  <c r="CE148" i="18"/>
  <c r="CE149" i="18"/>
  <c r="CE150" i="18"/>
  <c r="CE151" i="18"/>
  <c r="CE152" i="18"/>
  <c r="CE153" i="18"/>
  <c r="CE154" i="18"/>
  <c r="CE155" i="18"/>
  <c r="CE156" i="18"/>
  <c r="CE157" i="18"/>
  <c r="CE158" i="18"/>
  <c r="CE159" i="18"/>
  <c r="CE160" i="18"/>
  <c r="CE161" i="18"/>
  <c r="CE162" i="18"/>
  <c r="CE163" i="18"/>
  <c r="CE164" i="18"/>
  <c r="CE165" i="18"/>
  <c r="CE166" i="18"/>
  <c r="CE167" i="18"/>
  <c r="CE168" i="18"/>
  <c r="CE169" i="18"/>
  <c r="CE170" i="18"/>
  <c r="CE171" i="18"/>
  <c r="CE172" i="18"/>
  <c r="CE173" i="18"/>
  <c r="CE174" i="18"/>
  <c r="CE175" i="18"/>
  <c r="CE176" i="18"/>
  <c r="CE177" i="18"/>
  <c r="CE178" i="18"/>
  <c r="CE179" i="18"/>
  <c r="CE180" i="18"/>
  <c r="CE181" i="18"/>
  <c r="CE182" i="18"/>
  <c r="CE183" i="18"/>
  <c r="CE184" i="18"/>
  <c r="CE185" i="18"/>
  <c r="CE186" i="18"/>
  <c r="CE187" i="18"/>
  <c r="CE188" i="18"/>
  <c r="CE189" i="18"/>
  <c r="CE190" i="18"/>
  <c r="CE191" i="18"/>
  <c r="CE192" i="18"/>
  <c r="CE193" i="18"/>
  <c r="CE194" i="18"/>
  <c r="CE195" i="18"/>
  <c r="CE196" i="18"/>
  <c r="CE197" i="18"/>
  <c r="CE198" i="18"/>
  <c r="CE199" i="18"/>
  <c r="CE200" i="18"/>
  <c r="CE201" i="18"/>
  <c r="CE202" i="18"/>
  <c r="CE203" i="18"/>
  <c r="CE204" i="18"/>
  <c r="CE205" i="18"/>
  <c r="CE206" i="18"/>
  <c r="CE207" i="18"/>
  <c r="CE208" i="18"/>
  <c r="CE209" i="18"/>
  <c r="CE210" i="18"/>
  <c r="CE211" i="18"/>
  <c r="CE212" i="18"/>
  <c r="CE213" i="18"/>
  <c r="CE214" i="18"/>
  <c r="CE215" i="18"/>
  <c r="CE216" i="18"/>
  <c r="CE217" i="18"/>
  <c r="CE218" i="18"/>
  <c r="CE219" i="18"/>
  <c r="CE220" i="18"/>
  <c r="CE221" i="18"/>
  <c r="CE222" i="18"/>
  <c r="CE223" i="18"/>
  <c r="CE224" i="18"/>
  <c r="CE225" i="18"/>
  <c r="CE226" i="18"/>
  <c r="CE227" i="18"/>
  <c r="CE228" i="18"/>
  <c r="CE229" i="18"/>
  <c r="CE230" i="18"/>
  <c r="CE231" i="18"/>
  <c r="CE232" i="18"/>
  <c r="CE233" i="18"/>
  <c r="CE234" i="18"/>
  <c r="CE235" i="18"/>
  <c r="CE236" i="18"/>
  <c r="CE237" i="18"/>
  <c r="CE238" i="18"/>
  <c r="CE239" i="18"/>
  <c r="CE240" i="18"/>
  <c r="CE241" i="18"/>
  <c r="CE242" i="18"/>
  <c r="CE243" i="18"/>
  <c r="CE244" i="18"/>
  <c r="CE245" i="18"/>
  <c r="CE246" i="18"/>
  <c r="CE247" i="18"/>
  <c r="CE248" i="18"/>
  <c r="CE249" i="18"/>
  <c r="CE250" i="18"/>
  <c r="CE251" i="18"/>
  <c r="CE252" i="18"/>
  <c r="CE253" i="18"/>
  <c r="CE254" i="18"/>
  <c r="CE255" i="18"/>
  <c r="CE256" i="18"/>
  <c r="CE257" i="18"/>
  <c r="CE258" i="18"/>
  <c r="CE259" i="18"/>
  <c r="CE260" i="18"/>
  <c r="CE261" i="18"/>
  <c r="CE262" i="18"/>
  <c r="CE263" i="18"/>
  <c r="CE264" i="18"/>
  <c r="CE265" i="18"/>
  <c r="CE266" i="18"/>
  <c r="CE267" i="18"/>
  <c r="CE268" i="18"/>
  <c r="CE269" i="18"/>
  <c r="CE270" i="18"/>
  <c r="CE271" i="18"/>
  <c r="CE272" i="18"/>
  <c r="CE273" i="18"/>
  <c r="CE274" i="18"/>
  <c r="CE275" i="18"/>
  <c r="CE276" i="18"/>
  <c r="CE277" i="18"/>
  <c r="CE278" i="18"/>
  <c r="CE279" i="18"/>
  <c r="CE280" i="18"/>
  <c r="CE281" i="18"/>
  <c r="CE282" i="18"/>
  <c r="CE283" i="18"/>
  <c r="CE284" i="18"/>
  <c r="CE285" i="18"/>
  <c r="CE286" i="18"/>
  <c r="CE287" i="18"/>
  <c r="CE288" i="18"/>
  <c r="CE289" i="18"/>
  <c r="CE290" i="18"/>
  <c r="CE291" i="18"/>
  <c r="CE292" i="18"/>
  <c r="CE293" i="18"/>
  <c r="CE294" i="18"/>
  <c r="CE295" i="18"/>
  <c r="CE296" i="18"/>
  <c r="CE297" i="18"/>
  <c r="CE298" i="18"/>
  <c r="CE299" i="18"/>
  <c r="CE300" i="18"/>
  <c r="CE301" i="18"/>
  <c r="CE302" i="18"/>
  <c r="CE303" i="18"/>
  <c r="CE304" i="18"/>
  <c r="CE305" i="18"/>
  <c r="CE306" i="18"/>
  <c r="CE307" i="18"/>
  <c r="CE308" i="18"/>
  <c r="CE309" i="18"/>
  <c r="CD10" i="18"/>
  <c r="CD11" i="18"/>
  <c r="CD12" i="18"/>
  <c r="CD13" i="18"/>
  <c r="CD14" i="18"/>
  <c r="CD15" i="18"/>
  <c r="CD16" i="18"/>
  <c r="CD17" i="18"/>
  <c r="CD18" i="18"/>
  <c r="CD19" i="18"/>
  <c r="CD20" i="18"/>
  <c r="CD21" i="18"/>
  <c r="CD22" i="18"/>
  <c r="CD23" i="18"/>
  <c r="CD24" i="18"/>
  <c r="CD25" i="18"/>
  <c r="CD26" i="18"/>
  <c r="CD27" i="18"/>
  <c r="CD28" i="18"/>
  <c r="CD29" i="18"/>
  <c r="CD30" i="18"/>
  <c r="CD31" i="18"/>
  <c r="CD32" i="18"/>
  <c r="CD33" i="18"/>
  <c r="CD34" i="18"/>
  <c r="CD35" i="18"/>
  <c r="CD36" i="18"/>
  <c r="CD37" i="18"/>
  <c r="CD38" i="18"/>
  <c r="CD39" i="18"/>
  <c r="CD40" i="18"/>
  <c r="CD41" i="18"/>
  <c r="CD42" i="18"/>
  <c r="CD43" i="18"/>
  <c r="CD44" i="18"/>
  <c r="CD45" i="18"/>
  <c r="CD46" i="18"/>
  <c r="CD47" i="18"/>
  <c r="CD48" i="18"/>
  <c r="CD49" i="18"/>
  <c r="CD50" i="18"/>
  <c r="CD51" i="18"/>
  <c r="CD52" i="18"/>
  <c r="CD53" i="18"/>
  <c r="CD54" i="18"/>
  <c r="CD55" i="18"/>
  <c r="CD56" i="18"/>
  <c r="CD57" i="18"/>
  <c r="CD58" i="18"/>
  <c r="CD59" i="18"/>
  <c r="CD60" i="18"/>
  <c r="CD61" i="18"/>
  <c r="CD62" i="18"/>
  <c r="CD63" i="18"/>
  <c r="CD64" i="18"/>
  <c r="CD65" i="18"/>
  <c r="CD66" i="18"/>
  <c r="CD67" i="18"/>
  <c r="CD68" i="18"/>
  <c r="CD69" i="18"/>
  <c r="CD70" i="18"/>
  <c r="CD71" i="18"/>
  <c r="CD72" i="18"/>
  <c r="CD73" i="18"/>
  <c r="CD74" i="18"/>
  <c r="CD75" i="18"/>
  <c r="CD76" i="18"/>
  <c r="CD77" i="18"/>
  <c r="CD78" i="18"/>
  <c r="CD79" i="18"/>
  <c r="CD80" i="18"/>
  <c r="CD81" i="18"/>
  <c r="CD82" i="18"/>
  <c r="CD83" i="18"/>
  <c r="CD84" i="18"/>
  <c r="CD85" i="18"/>
  <c r="CD86" i="18"/>
  <c r="CD87" i="18"/>
  <c r="CD88" i="18"/>
  <c r="CD89" i="18"/>
  <c r="CD90" i="18"/>
  <c r="CD91" i="18"/>
  <c r="CD92" i="18"/>
  <c r="CD93" i="18"/>
  <c r="CD94" i="18"/>
  <c r="CD95" i="18"/>
  <c r="CD96" i="18"/>
  <c r="CD97" i="18"/>
  <c r="CD98" i="18"/>
  <c r="CD99" i="18"/>
  <c r="CD100" i="18"/>
  <c r="CD101" i="18"/>
  <c r="CD102" i="18"/>
  <c r="CD103" i="18"/>
  <c r="CD104" i="18"/>
  <c r="CD105" i="18"/>
  <c r="CD106" i="18"/>
  <c r="CD107" i="18"/>
  <c r="CD108" i="18"/>
  <c r="CD109" i="18"/>
  <c r="CD110" i="18"/>
  <c r="CD111" i="18"/>
  <c r="CD112" i="18"/>
  <c r="CD113" i="18"/>
  <c r="CD114" i="18"/>
  <c r="CD115" i="18"/>
  <c r="CD116" i="18"/>
  <c r="CD117" i="18"/>
  <c r="CD118" i="18"/>
  <c r="CD119" i="18"/>
  <c r="CD120" i="18"/>
  <c r="CD121" i="18"/>
  <c r="CD122" i="18"/>
  <c r="CD123" i="18"/>
  <c r="CD124" i="18"/>
  <c r="CD125" i="18"/>
  <c r="CD126" i="18"/>
  <c r="CD127" i="18"/>
  <c r="CD128" i="18"/>
  <c r="CD129" i="18"/>
  <c r="CD130" i="18"/>
  <c r="CD131" i="18"/>
  <c r="CD132" i="18"/>
  <c r="CD133" i="18"/>
  <c r="CD134" i="18"/>
  <c r="CD135" i="18"/>
  <c r="CD136" i="18"/>
  <c r="CD137" i="18"/>
  <c r="CD138" i="18"/>
  <c r="CD139" i="18"/>
  <c r="CD140" i="18"/>
  <c r="CD141" i="18"/>
  <c r="CD142" i="18"/>
  <c r="CD143" i="18"/>
  <c r="CD144" i="18"/>
  <c r="CD145" i="18"/>
  <c r="CD146" i="18"/>
  <c r="CD147" i="18"/>
  <c r="CD148" i="18"/>
  <c r="CD149" i="18"/>
  <c r="CD150" i="18"/>
  <c r="CD151" i="18"/>
  <c r="CD152" i="18"/>
  <c r="CD153" i="18"/>
  <c r="CD154" i="18"/>
  <c r="CD155" i="18"/>
  <c r="CD156" i="18"/>
  <c r="CD157" i="18"/>
  <c r="CD158" i="18"/>
  <c r="CD159" i="18"/>
  <c r="CD160" i="18"/>
  <c r="CD161" i="18"/>
  <c r="CD162" i="18"/>
  <c r="CD163" i="18"/>
  <c r="CD164" i="18"/>
  <c r="CD165" i="18"/>
  <c r="CD166" i="18"/>
  <c r="CD167" i="18"/>
  <c r="CD168" i="18"/>
  <c r="CD169" i="18"/>
  <c r="CD170" i="18"/>
  <c r="CD171" i="18"/>
  <c r="CD172" i="18"/>
  <c r="CD173" i="18"/>
  <c r="CD174" i="18"/>
  <c r="CD175" i="18"/>
  <c r="CD176" i="18"/>
  <c r="CD177" i="18"/>
  <c r="CD178" i="18"/>
  <c r="CD179" i="18"/>
  <c r="CD180" i="18"/>
  <c r="CD181" i="18"/>
  <c r="CD182" i="18"/>
  <c r="CD183" i="18"/>
  <c r="CD184" i="18"/>
  <c r="CD185" i="18"/>
  <c r="CD186" i="18"/>
  <c r="CD187" i="18"/>
  <c r="CD188" i="18"/>
  <c r="CD189" i="18"/>
  <c r="CD190" i="18"/>
  <c r="CD191" i="18"/>
  <c r="CD192" i="18"/>
  <c r="CD193" i="18"/>
  <c r="CD194" i="18"/>
  <c r="CD195" i="18"/>
  <c r="CD196" i="18"/>
  <c r="CD197" i="18"/>
  <c r="CD198" i="18"/>
  <c r="CD199" i="18"/>
  <c r="CD200" i="18"/>
  <c r="CD201" i="18"/>
  <c r="CD202" i="18"/>
  <c r="CD203" i="18"/>
  <c r="CD204" i="18"/>
  <c r="CD205" i="18"/>
  <c r="CD206" i="18"/>
  <c r="CD207" i="18"/>
  <c r="CD208" i="18"/>
  <c r="CD209" i="18"/>
  <c r="CD210" i="18"/>
  <c r="CD211" i="18"/>
  <c r="CD212" i="18"/>
  <c r="CD213" i="18"/>
  <c r="CD214" i="18"/>
  <c r="CD215" i="18"/>
  <c r="CD216" i="18"/>
  <c r="CD217" i="18"/>
  <c r="CD218" i="18"/>
  <c r="CD219" i="18"/>
  <c r="CD220" i="18"/>
  <c r="CD221" i="18"/>
  <c r="CD222" i="18"/>
  <c r="CD223" i="18"/>
  <c r="CD224" i="18"/>
  <c r="CD225" i="18"/>
  <c r="CD226" i="18"/>
  <c r="CD227" i="18"/>
  <c r="CD228" i="18"/>
  <c r="CD229" i="18"/>
  <c r="CD230" i="18"/>
  <c r="CD231" i="18"/>
  <c r="CD232" i="18"/>
  <c r="CD233" i="18"/>
  <c r="CD234" i="18"/>
  <c r="CD235" i="18"/>
  <c r="CD236" i="18"/>
  <c r="CD237" i="18"/>
  <c r="CD238" i="18"/>
  <c r="CD239" i="18"/>
  <c r="CD240" i="18"/>
  <c r="CD241" i="18"/>
  <c r="CD242" i="18"/>
  <c r="CD243" i="18"/>
  <c r="CD244" i="18"/>
  <c r="CD245" i="18"/>
  <c r="CD246" i="18"/>
  <c r="CD247" i="18"/>
  <c r="CD248" i="18"/>
  <c r="CD249" i="18"/>
  <c r="CD250" i="18"/>
  <c r="CD251" i="18"/>
  <c r="CD252" i="18"/>
  <c r="CD253" i="18"/>
  <c r="CD254" i="18"/>
  <c r="CD255" i="18"/>
  <c r="CD256" i="18"/>
  <c r="CD257" i="18"/>
  <c r="CD258" i="18"/>
  <c r="CD259" i="18"/>
  <c r="CD260" i="18"/>
  <c r="CD261" i="18"/>
  <c r="CD262" i="18"/>
  <c r="CD263" i="18"/>
  <c r="CD264" i="18"/>
  <c r="CD265" i="18"/>
  <c r="CD266" i="18"/>
  <c r="CD267" i="18"/>
  <c r="CD268" i="18"/>
  <c r="CD269" i="18"/>
  <c r="CD270" i="18"/>
  <c r="CD271" i="18"/>
  <c r="CD272" i="18"/>
  <c r="CD273" i="18"/>
  <c r="CD274" i="18"/>
  <c r="CD275" i="18"/>
  <c r="CD276" i="18"/>
  <c r="CD277" i="18"/>
  <c r="CD278" i="18"/>
  <c r="CD279" i="18"/>
  <c r="CD280" i="18"/>
  <c r="CD281" i="18"/>
  <c r="CD282" i="18"/>
  <c r="CD283" i="18"/>
  <c r="CD284" i="18"/>
  <c r="CD285" i="18"/>
  <c r="CD286" i="18"/>
  <c r="CD287" i="18"/>
  <c r="CD288" i="18"/>
  <c r="CD289" i="18"/>
  <c r="CD290" i="18"/>
  <c r="CD291" i="18"/>
  <c r="CD292" i="18"/>
  <c r="CD293" i="18"/>
  <c r="CD294" i="18"/>
  <c r="CD295" i="18"/>
  <c r="CD296" i="18"/>
  <c r="CD297" i="18"/>
  <c r="CD298" i="18"/>
  <c r="CD299" i="18"/>
  <c r="CD300" i="18"/>
  <c r="CD301" i="18"/>
  <c r="CD302" i="18"/>
  <c r="CD303" i="18"/>
  <c r="CD304" i="18"/>
  <c r="CD305" i="18"/>
  <c r="CD306" i="18"/>
  <c r="CD307" i="18"/>
  <c r="CD308" i="18"/>
  <c r="CD309" i="18"/>
  <c r="CB10" i="18"/>
  <c r="CB11" i="18"/>
  <c r="CB12" i="18"/>
  <c r="CB13" i="18"/>
  <c r="CB14" i="18"/>
  <c r="CB15" i="18"/>
  <c r="CB16" i="18"/>
  <c r="CB17" i="18"/>
  <c r="CB18" i="18"/>
  <c r="CB19" i="18"/>
  <c r="CB20" i="18"/>
  <c r="CB21" i="18"/>
  <c r="CB22" i="18"/>
  <c r="CB23" i="18"/>
  <c r="CB24" i="18"/>
  <c r="CB25" i="18"/>
  <c r="CB26" i="18"/>
  <c r="CB27" i="18"/>
  <c r="CB28" i="18"/>
  <c r="CB29" i="18"/>
  <c r="CB30" i="18"/>
  <c r="CB31" i="18"/>
  <c r="CB32" i="18"/>
  <c r="CB33" i="18"/>
  <c r="CB34" i="18"/>
  <c r="CB35" i="18"/>
  <c r="CB36" i="18"/>
  <c r="CB37" i="18"/>
  <c r="CB38" i="18"/>
  <c r="CB39" i="18"/>
  <c r="CB40" i="18"/>
  <c r="CB41" i="18"/>
  <c r="CB42" i="18"/>
  <c r="CB43" i="18"/>
  <c r="CB44" i="18"/>
  <c r="CB45" i="18"/>
  <c r="CB46" i="18"/>
  <c r="CB47" i="18"/>
  <c r="CB48" i="18"/>
  <c r="CB49" i="18"/>
  <c r="CB50" i="18"/>
  <c r="CB51" i="18"/>
  <c r="CB52" i="18"/>
  <c r="CB53" i="18"/>
  <c r="CB54" i="18"/>
  <c r="CB55" i="18"/>
  <c r="CB56" i="18"/>
  <c r="CB57" i="18"/>
  <c r="CB58" i="18"/>
  <c r="CB59" i="18"/>
  <c r="CB60" i="18"/>
  <c r="CB61" i="18"/>
  <c r="CB62" i="18"/>
  <c r="CB63" i="18"/>
  <c r="CB64" i="18"/>
  <c r="CB65" i="18"/>
  <c r="CB66" i="18"/>
  <c r="CB67" i="18"/>
  <c r="CB68" i="18"/>
  <c r="CB69" i="18"/>
  <c r="CB70" i="18"/>
  <c r="CB71" i="18"/>
  <c r="CB72" i="18"/>
  <c r="CB73" i="18"/>
  <c r="CB74" i="18"/>
  <c r="CB75" i="18"/>
  <c r="CB76" i="18"/>
  <c r="CB77" i="18"/>
  <c r="CB78" i="18"/>
  <c r="CB79" i="18"/>
  <c r="CB80" i="18"/>
  <c r="CB81" i="18"/>
  <c r="CB82" i="18"/>
  <c r="CB83" i="18"/>
  <c r="CB84" i="18"/>
  <c r="CB85" i="18"/>
  <c r="CB86" i="18"/>
  <c r="CB87" i="18"/>
  <c r="CB88" i="18"/>
  <c r="CB89" i="18"/>
  <c r="CB90" i="18"/>
  <c r="CB91" i="18"/>
  <c r="CB92" i="18"/>
  <c r="CB93" i="18"/>
  <c r="CB94" i="18"/>
  <c r="CB95" i="18"/>
  <c r="CB96" i="18"/>
  <c r="CB97" i="18"/>
  <c r="CB98" i="18"/>
  <c r="CB99" i="18"/>
  <c r="CB100" i="18"/>
  <c r="CB101" i="18"/>
  <c r="CB102" i="18"/>
  <c r="CB103" i="18"/>
  <c r="CB104" i="18"/>
  <c r="CB105" i="18"/>
  <c r="CB106" i="18"/>
  <c r="CB107" i="18"/>
  <c r="CB108" i="18"/>
  <c r="CB109" i="18"/>
  <c r="CB110" i="18"/>
  <c r="CB111" i="18"/>
  <c r="CB112" i="18"/>
  <c r="CB113" i="18"/>
  <c r="CB114" i="18"/>
  <c r="CB115" i="18"/>
  <c r="CB116" i="18"/>
  <c r="CB117" i="18"/>
  <c r="CB118" i="18"/>
  <c r="CB119" i="18"/>
  <c r="CB120" i="18"/>
  <c r="CB121" i="18"/>
  <c r="CB122" i="18"/>
  <c r="CB123" i="18"/>
  <c r="CB124" i="18"/>
  <c r="CB125" i="18"/>
  <c r="CB126" i="18"/>
  <c r="CB127" i="18"/>
  <c r="CB128" i="18"/>
  <c r="CB129" i="18"/>
  <c r="CB130" i="18"/>
  <c r="CB131" i="18"/>
  <c r="CB132" i="18"/>
  <c r="CB133" i="18"/>
  <c r="CB134" i="18"/>
  <c r="CB135" i="18"/>
  <c r="CB136" i="18"/>
  <c r="CB137" i="18"/>
  <c r="CB138" i="18"/>
  <c r="CB139" i="18"/>
  <c r="CB140" i="18"/>
  <c r="CB141" i="18"/>
  <c r="CB142" i="18"/>
  <c r="CB143" i="18"/>
  <c r="CB144" i="18"/>
  <c r="CB145" i="18"/>
  <c r="CB146" i="18"/>
  <c r="CB147" i="18"/>
  <c r="CB148" i="18"/>
  <c r="CB149" i="18"/>
  <c r="CB150" i="18"/>
  <c r="CB151" i="18"/>
  <c r="CB152" i="18"/>
  <c r="CB153" i="18"/>
  <c r="CB154" i="18"/>
  <c r="CB155" i="18"/>
  <c r="CB156" i="18"/>
  <c r="CB157" i="18"/>
  <c r="CB158" i="18"/>
  <c r="CB159" i="18"/>
  <c r="CB160" i="18"/>
  <c r="CB161" i="18"/>
  <c r="CB162" i="18"/>
  <c r="CB163" i="18"/>
  <c r="CB164" i="18"/>
  <c r="CB165" i="18"/>
  <c r="CB166" i="18"/>
  <c r="CB167" i="18"/>
  <c r="CB168" i="18"/>
  <c r="CB169" i="18"/>
  <c r="CB170" i="18"/>
  <c r="CB171" i="18"/>
  <c r="CB172" i="18"/>
  <c r="CB173" i="18"/>
  <c r="CB174" i="18"/>
  <c r="CB175" i="18"/>
  <c r="CB176" i="18"/>
  <c r="CB177" i="18"/>
  <c r="CB178" i="18"/>
  <c r="CB179" i="18"/>
  <c r="CB180" i="18"/>
  <c r="CB181" i="18"/>
  <c r="CB182" i="18"/>
  <c r="CB183" i="18"/>
  <c r="CB184" i="18"/>
  <c r="CB185" i="18"/>
  <c r="CB186" i="18"/>
  <c r="CB187" i="18"/>
  <c r="CB188" i="18"/>
  <c r="CB189" i="18"/>
  <c r="CB190" i="18"/>
  <c r="CB191" i="18"/>
  <c r="CB192" i="18"/>
  <c r="CB193" i="18"/>
  <c r="CB194" i="18"/>
  <c r="CB195" i="18"/>
  <c r="CB196" i="18"/>
  <c r="CB197" i="18"/>
  <c r="CB198" i="18"/>
  <c r="CB199" i="18"/>
  <c r="CB200" i="18"/>
  <c r="CB201" i="18"/>
  <c r="CB202" i="18"/>
  <c r="CB203" i="18"/>
  <c r="CB204" i="18"/>
  <c r="CB205" i="18"/>
  <c r="CB206" i="18"/>
  <c r="CB207" i="18"/>
  <c r="CB208" i="18"/>
  <c r="CB209" i="18"/>
  <c r="CB210" i="18"/>
  <c r="CB211" i="18"/>
  <c r="CB212" i="18"/>
  <c r="CB213" i="18"/>
  <c r="CB214" i="18"/>
  <c r="CB215" i="18"/>
  <c r="CB216" i="18"/>
  <c r="CB217" i="18"/>
  <c r="CB218" i="18"/>
  <c r="CB219" i="18"/>
  <c r="CB220" i="18"/>
  <c r="CB221" i="18"/>
  <c r="CB222" i="18"/>
  <c r="CB223" i="18"/>
  <c r="CB224" i="18"/>
  <c r="CB225" i="18"/>
  <c r="CB226" i="18"/>
  <c r="CB227" i="18"/>
  <c r="CB228" i="18"/>
  <c r="CB229" i="18"/>
  <c r="CB230" i="18"/>
  <c r="CB231" i="18"/>
  <c r="CB232" i="18"/>
  <c r="CB233" i="18"/>
  <c r="CB234" i="18"/>
  <c r="CB235" i="18"/>
  <c r="CB236" i="18"/>
  <c r="CB237" i="18"/>
  <c r="CB238" i="18"/>
  <c r="CB239" i="18"/>
  <c r="CB240" i="18"/>
  <c r="CB241" i="18"/>
  <c r="CB242" i="18"/>
  <c r="CB243" i="18"/>
  <c r="CB244" i="18"/>
  <c r="CB245" i="18"/>
  <c r="CB246" i="18"/>
  <c r="CB247" i="18"/>
  <c r="CB248" i="18"/>
  <c r="CB249" i="18"/>
  <c r="CB250" i="18"/>
  <c r="CB251" i="18"/>
  <c r="CB252" i="18"/>
  <c r="CB253" i="18"/>
  <c r="CB254" i="18"/>
  <c r="CB255" i="18"/>
  <c r="CB256" i="18"/>
  <c r="CB257" i="18"/>
  <c r="CB258" i="18"/>
  <c r="CB259" i="18"/>
  <c r="CB260" i="18"/>
  <c r="CB261" i="18"/>
  <c r="CB262" i="18"/>
  <c r="CB263" i="18"/>
  <c r="CB264" i="18"/>
  <c r="CB265" i="18"/>
  <c r="CB266" i="18"/>
  <c r="CB267" i="18"/>
  <c r="CB268" i="18"/>
  <c r="CB269" i="18"/>
  <c r="CB270" i="18"/>
  <c r="CB271" i="18"/>
  <c r="CB272" i="18"/>
  <c r="CB273" i="18"/>
  <c r="CB274" i="18"/>
  <c r="CB275" i="18"/>
  <c r="CB276" i="18"/>
  <c r="CB277" i="18"/>
  <c r="CB278" i="18"/>
  <c r="CB279" i="18"/>
  <c r="CB280" i="18"/>
  <c r="CB281" i="18"/>
  <c r="CB282" i="18"/>
  <c r="CB283" i="18"/>
  <c r="CB284" i="18"/>
  <c r="CB285" i="18"/>
  <c r="CB286" i="18"/>
  <c r="CB287" i="18"/>
  <c r="CB288" i="18"/>
  <c r="CB289" i="18"/>
  <c r="CB290" i="18"/>
  <c r="CB291" i="18"/>
  <c r="CB292" i="18"/>
  <c r="CB293" i="18"/>
  <c r="CB294" i="18"/>
  <c r="CB295" i="18"/>
  <c r="CB296" i="18"/>
  <c r="CB297" i="18"/>
  <c r="CB298" i="18"/>
  <c r="CB299" i="18"/>
  <c r="CB300" i="18"/>
  <c r="CB301" i="18"/>
  <c r="CB302" i="18"/>
  <c r="CB303" i="18"/>
  <c r="CB304" i="18"/>
  <c r="CB305" i="18"/>
  <c r="CB306" i="18"/>
  <c r="CB307" i="18"/>
  <c r="CB308" i="18"/>
  <c r="CB309" i="18"/>
  <c r="CA10" i="18"/>
  <c r="CA11" i="18"/>
  <c r="CA12" i="18"/>
  <c r="CA13" i="18"/>
  <c r="CA14" i="18"/>
  <c r="CA15" i="18"/>
  <c r="CA16" i="18"/>
  <c r="CA17" i="18"/>
  <c r="CA18" i="18"/>
  <c r="CA19" i="18"/>
  <c r="CA20" i="18"/>
  <c r="CA21" i="18"/>
  <c r="CA22" i="18"/>
  <c r="CA23" i="18"/>
  <c r="CA24" i="18"/>
  <c r="CA25" i="18"/>
  <c r="CA26" i="18"/>
  <c r="CA27" i="18"/>
  <c r="CA28" i="18"/>
  <c r="CA29" i="18"/>
  <c r="CA30" i="18"/>
  <c r="CA31" i="18"/>
  <c r="CA32" i="18"/>
  <c r="CA33" i="18"/>
  <c r="CA34" i="18"/>
  <c r="CA35" i="18"/>
  <c r="CA36" i="18"/>
  <c r="CA37" i="18"/>
  <c r="CA38" i="18"/>
  <c r="CA39" i="18"/>
  <c r="CA40" i="18"/>
  <c r="CA41" i="18"/>
  <c r="CA42" i="18"/>
  <c r="CA43" i="18"/>
  <c r="CA44" i="18"/>
  <c r="CA45" i="18"/>
  <c r="CA46" i="18"/>
  <c r="CA47" i="18"/>
  <c r="CA48" i="18"/>
  <c r="CA49" i="18"/>
  <c r="CA50" i="18"/>
  <c r="CA51" i="18"/>
  <c r="CA52" i="18"/>
  <c r="CA53" i="18"/>
  <c r="CA54" i="18"/>
  <c r="CA55" i="18"/>
  <c r="CA56" i="18"/>
  <c r="CA57" i="18"/>
  <c r="CA58" i="18"/>
  <c r="CA59" i="18"/>
  <c r="CA60" i="18"/>
  <c r="CA61" i="18"/>
  <c r="CA62" i="18"/>
  <c r="CA63" i="18"/>
  <c r="CA64" i="18"/>
  <c r="CA65" i="18"/>
  <c r="CA66" i="18"/>
  <c r="CA67" i="18"/>
  <c r="CA68" i="18"/>
  <c r="CA69" i="18"/>
  <c r="CA70" i="18"/>
  <c r="CA71" i="18"/>
  <c r="CA72" i="18"/>
  <c r="CA73" i="18"/>
  <c r="CA74" i="18"/>
  <c r="CA75" i="18"/>
  <c r="CA76" i="18"/>
  <c r="CA77" i="18"/>
  <c r="CA78" i="18"/>
  <c r="CA79" i="18"/>
  <c r="CA80" i="18"/>
  <c r="CA81" i="18"/>
  <c r="CA82" i="18"/>
  <c r="CA83" i="18"/>
  <c r="CA84" i="18"/>
  <c r="CA85" i="18"/>
  <c r="CA86" i="18"/>
  <c r="CA87" i="18"/>
  <c r="CA88" i="18"/>
  <c r="CA89" i="18"/>
  <c r="CA90" i="18"/>
  <c r="CA91" i="18"/>
  <c r="CA92" i="18"/>
  <c r="CA93" i="18"/>
  <c r="CA94" i="18"/>
  <c r="CA95" i="18"/>
  <c r="CA96" i="18"/>
  <c r="CA97" i="18"/>
  <c r="CA98" i="18"/>
  <c r="CA99" i="18"/>
  <c r="CA100" i="18"/>
  <c r="CA101" i="18"/>
  <c r="CA102" i="18"/>
  <c r="CA103" i="18"/>
  <c r="CA104" i="18"/>
  <c r="CA105" i="18"/>
  <c r="CA106" i="18"/>
  <c r="CA107" i="18"/>
  <c r="CA108" i="18"/>
  <c r="CA109" i="18"/>
  <c r="CA110" i="18"/>
  <c r="CA111" i="18"/>
  <c r="CA112" i="18"/>
  <c r="CA113" i="18"/>
  <c r="CA114" i="18"/>
  <c r="CA115" i="18"/>
  <c r="CA116" i="18"/>
  <c r="CA117" i="18"/>
  <c r="CA118" i="18"/>
  <c r="CA119" i="18"/>
  <c r="CA120" i="18"/>
  <c r="CA121" i="18"/>
  <c r="CA122" i="18"/>
  <c r="CA123" i="18"/>
  <c r="CA124" i="18"/>
  <c r="CA125" i="18"/>
  <c r="CA126" i="18"/>
  <c r="CA127" i="18"/>
  <c r="CA128" i="18"/>
  <c r="CA129" i="18"/>
  <c r="CA130" i="18"/>
  <c r="CA131" i="18"/>
  <c r="CA132" i="18"/>
  <c r="CA133" i="18"/>
  <c r="CA134" i="18"/>
  <c r="CA135" i="18"/>
  <c r="CA136" i="18"/>
  <c r="CA137" i="18"/>
  <c r="CA138" i="18"/>
  <c r="CA139" i="18"/>
  <c r="CA140" i="18"/>
  <c r="CA141" i="18"/>
  <c r="CA142" i="18"/>
  <c r="CA143" i="18"/>
  <c r="CA144" i="18"/>
  <c r="CA145" i="18"/>
  <c r="CA146" i="18"/>
  <c r="CA147" i="18"/>
  <c r="CA148" i="18"/>
  <c r="CA149" i="18"/>
  <c r="CA150" i="18"/>
  <c r="CA151" i="18"/>
  <c r="CA152" i="18"/>
  <c r="CA153" i="18"/>
  <c r="CA154" i="18"/>
  <c r="CA155" i="18"/>
  <c r="CA156" i="18"/>
  <c r="CA157" i="18"/>
  <c r="CA158" i="18"/>
  <c r="CA159" i="18"/>
  <c r="CA160" i="18"/>
  <c r="CA161" i="18"/>
  <c r="CA162" i="18"/>
  <c r="CA163" i="18"/>
  <c r="CA164" i="18"/>
  <c r="CA165" i="18"/>
  <c r="CA166" i="18"/>
  <c r="CA167" i="18"/>
  <c r="CA168" i="18"/>
  <c r="CA169" i="18"/>
  <c r="CA170" i="18"/>
  <c r="CA171" i="18"/>
  <c r="CA172" i="18"/>
  <c r="CA173" i="18"/>
  <c r="CA174" i="18"/>
  <c r="CA175" i="18"/>
  <c r="CA176" i="18"/>
  <c r="CA177" i="18"/>
  <c r="CA178" i="18"/>
  <c r="CA179" i="18"/>
  <c r="CA180" i="18"/>
  <c r="CA181" i="18"/>
  <c r="CA182" i="18"/>
  <c r="CA183" i="18"/>
  <c r="CA184" i="18"/>
  <c r="CA185" i="18"/>
  <c r="CA186" i="18"/>
  <c r="CA187" i="18"/>
  <c r="CA188" i="18"/>
  <c r="CA189" i="18"/>
  <c r="CA190" i="18"/>
  <c r="CA191" i="18"/>
  <c r="CA192" i="18"/>
  <c r="CA193" i="18"/>
  <c r="CA194" i="18"/>
  <c r="CA195" i="18"/>
  <c r="CA196" i="18"/>
  <c r="CA197" i="18"/>
  <c r="CA198" i="18"/>
  <c r="CA199" i="18"/>
  <c r="CA200" i="18"/>
  <c r="CA201" i="18"/>
  <c r="CA202" i="18"/>
  <c r="CA203" i="18"/>
  <c r="CA204" i="18"/>
  <c r="CA205" i="18"/>
  <c r="CA206" i="18"/>
  <c r="CA207" i="18"/>
  <c r="CA208" i="18"/>
  <c r="CA209" i="18"/>
  <c r="CA210" i="18"/>
  <c r="CA211" i="18"/>
  <c r="CA212" i="18"/>
  <c r="CA213" i="18"/>
  <c r="CA214" i="18"/>
  <c r="CA215" i="18"/>
  <c r="CA216" i="18"/>
  <c r="CA217" i="18"/>
  <c r="CA218" i="18"/>
  <c r="CA219" i="18"/>
  <c r="CA220" i="18"/>
  <c r="CA221" i="18"/>
  <c r="CA222" i="18"/>
  <c r="CA223" i="18"/>
  <c r="CA224" i="18"/>
  <c r="CA225" i="18"/>
  <c r="CA226" i="18"/>
  <c r="CA227" i="18"/>
  <c r="CA228" i="18"/>
  <c r="CA229" i="18"/>
  <c r="CA230" i="18"/>
  <c r="CA231" i="18"/>
  <c r="CA232" i="18"/>
  <c r="CA233" i="18"/>
  <c r="CA234" i="18"/>
  <c r="CA235" i="18"/>
  <c r="CA236" i="18"/>
  <c r="CA237" i="18"/>
  <c r="CA238" i="18"/>
  <c r="CA239" i="18"/>
  <c r="CA240" i="18"/>
  <c r="CA241" i="18"/>
  <c r="CA242" i="18"/>
  <c r="CA243" i="18"/>
  <c r="CA244" i="18"/>
  <c r="CA245" i="18"/>
  <c r="CA246" i="18"/>
  <c r="CA247" i="18"/>
  <c r="CA248" i="18"/>
  <c r="CA249" i="18"/>
  <c r="CA250" i="18"/>
  <c r="CA251" i="18"/>
  <c r="CA252" i="18"/>
  <c r="CA253" i="18"/>
  <c r="CA254" i="18"/>
  <c r="CA255" i="18"/>
  <c r="CA256" i="18"/>
  <c r="CA257" i="18"/>
  <c r="CA258" i="18"/>
  <c r="CA259" i="18"/>
  <c r="CA260" i="18"/>
  <c r="CA261" i="18"/>
  <c r="CA262" i="18"/>
  <c r="CA263" i="18"/>
  <c r="CA264" i="18"/>
  <c r="CA265" i="18"/>
  <c r="CA266" i="18"/>
  <c r="CA267" i="18"/>
  <c r="CA268" i="18"/>
  <c r="CA269" i="18"/>
  <c r="CA270" i="18"/>
  <c r="CA271" i="18"/>
  <c r="CA272" i="18"/>
  <c r="CA273" i="18"/>
  <c r="CA274" i="18"/>
  <c r="CA275" i="18"/>
  <c r="CA276" i="18"/>
  <c r="CA277" i="18"/>
  <c r="CA278" i="18"/>
  <c r="CA279" i="18"/>
  <c r="CA280" i="18"/>
  <c r="CA281" i="18"/>
  <c r="CA282" i="18"/>
  <c r="CA283" i="18"/>
  <c r="CA284" i="18"/>
  <c r="CA285" i="18"/>
  <c r="CA286" i="18"/>
  <c r="CA287" i="18"/>
  <c r="CA288" i="18"/>
  <c r="CA289" i="18"/>
  <c r="CA290" i="18"/>
  <c r="CA291" i="18"/>
  <c r="CA292" i="18"/>
  <c r="CA293" i="18"/>
  <c r="CA294" i="18"/>
  <c r="CA295" i="18"/>
  <c r="CA296" i="18"/>
  <c r="CA297" i="18"/>
  <c r="CA298" i="18"/>
  <c r="CA299" i="18"/>
  <c r="CA300" i="18"/>
  <c r="CA301" i="18"/>
  <c r="CA302" i="18"/>
  <c r="CA303" i="18"/>
  <c r="CA304" i="18"/>
  <c r="CA305" i="18"/>
  <c r="CA306" i="18"/>
  <c r="CA307" i="18"/>
  <c r="CA308" i="18"/>
  <c r="CA309" i="18"/>
  <c r="BY10" i="18"/>
  <c r="BY11" i="18"/>
  <c r="BY12" i="18"/>
  <c r="BY13" i="18"/>
  <c r="BY14" i="18"/>
  <c r="BY15" i="18"/>
  <c r="BY16" i="18"/>
  <c r="BY17" i="18"/>
  <c r="BY18" i="18"/>
  <c r="BY19" i="18"/>
  <c r="BY20" i="18"/>
  <c r="BY21" i="18"/>
  <c r="BY22" i="18"/>
  <c r="BY23" i="18"/>
  <c r="BY24" i="18"/>
  <c r="BY25" i="18"/>
  <c r="BY26" i="18"/>
  <c r="BY27" i="18"/>
  <c r="BY28" i="18"/>
  <c r="BY29" i="18"/>
  <c r="BY30" i="18"/>
  <c r="BY31" i="18"/>
  <c r="BY32" i="18"/>
  <c r="BY33" i="18"/>
  <c r="BY34" i="18"/>
  <c r="BY35" i="18"/>
  <c r="BY36" i="18"/>
  <c r="BY37" i="18"/>
  <c r="BY38" i="18"/>
  <c r="BY39" i="18"/>
  <c r="BY40" i="18"/>
  <c r="BY41" i="18"/>
  <c r="BY42" i="18"/>
  <c r="BY43" i="18"/>
  <c r="BY44" i="18"/>
  <c r="BY45" i="18"/>
  <c r="BY46" i="18"/>
  <c r="BY47" i="18"/>
  <c r="BY48" i="18"/>
  <c r="BY49" i="18"/>
  <c r="BY50" i="18"/>
  <c r="BY51" i="18"/>
  <c r="BY52" i="18"/>
  <c r="BY53" i="18"/>
  <c r="BY54" i="18"/>
  <c r="BY55" i="18"/>
  <c r="BY56" i="18"/>
  <c r="BY57" i="18"/>
  <c r="BY58" i="18"/>
  <c r="BY59" i="18"/>
  <c r="BY60" i="18"/>
  <c r="BY61" i="18"/>
  <c r="BY62" i="18"/>
  <c r="BY63" i="18"/>
  <c r="BY64" i="18"/>
  <c r="BY65" i="18"/>
  <c r="BY66" i="18"/>
  <c r="BY67" i="18"/>
  <c r="BY68" i="18"/>
  <c r="BY69" i="18"/>
  <c r="BY70" i="18"/>
  <c r="BY71" i="18"/>
  <c r="BY72" i="18"/>
  <c r="BY73" i="18"/>
  <c r="BY74" i="18"/>
  <c r="BY75" i="18"/>
  <c r="BY76" i="18"/>
  <c r="BY77" i="18"/>
  <c r="BY78" i="18"/>
  <c r="BY79" i="18"/>
  <c r="BY80" i="18"/>
  <c r="BY81" i="18"/>
  <c r="BY82" i="18"/>
  <c r="BY83" i="18"/>
  <c r="BY84" i="18"/>
  <c r="BY85" i="18"/>
  <c r="BY86" i="18"/>
  <c r="BY87" i="18"/>
  <c r="BY88" i="18"/>
  <c r="BY89" i="18"/>
  <c r="BY90" i="18"/>
  <c r="BY91" i="18"/>
  <c r="BY92" i="18"/>
  <c r="BY93" i="18"/>
  <c r="BY94" i="18"/>
  <c r="BY95" i="18"/>
  <c r="BY96" i="18"/>
  <c r="BY97" i="18"/>
  <c r="BY98" i="18"/>
  <c r="BY99" i="18"/>
  <c r="BY100" i="18"/>
  <c r="BY101" i="18"/>
  <c r="BY102" i="18"/>
  <c r="BY103" i="18"/>
  <c r="BY104" i="18"/>
  <c r="BY105" i="18"/>
  <c r="BY106" i="18"/>
  <c r="BY107" i="18"/>
  <c r="BY108" i="18"/>
  <c r="BY109" i="18"/>
  <c r="BY110" i="18"/>
  <c r="BY111" i="18"/>
  <c r="BY112" i="18"/>
  <c r="BY113" i="18"/>
  <c r="BY114" i="18"/>
  <c r="BY115" i="18"/>
  <c r="BY116" i="18"/>
  <c r="BY117" i="18"/>
  <c r="BY118" i="18"/>
  <c r="BY119" i="18"/>
  <c r="BY120" i="18"/>
  <c r="BY121" i="18"/>
  <c r="BY122" i="18"/>
  <c r="BY123" i="18"/>
  <c r="BY124" i="18"/>
  <c r="BY125" i="18"/>
  <c r="BY126" i="18"/>
  <c r="BY127" i="18"/>
  <c r="BY128" i="18"/>
  <c r="BY129" i="18"/>
  <c r="BY130" i="18"/>
  <c r="BY131" i="18"/>
  <c r="BY132" i="18"/>
  <c r="BY133" i="18"/>
  <c r="BY134" i="18"/>
  <c r="BY135" i="18"/>
  <c r="BY136" i="18"/>
  <c r="BY137" i="18"/>
  <c r="BY138" i="18"/>
  <c r="BY139" i="18"/>
  <c r="BY140" i="18"/>
  <c r="BY141" i="18"/>
  <c r="BY142" i="18"/>
  <c r="BY143" i="18"/>
  <c r="BY144" i="18"/>
  <c r="BY145" i="18"/>
  <c r="BY146" i="18"/>
  <c r="BY147" i="18"/>
  <c r="BY148" i="18"/>
  <c r="BY149" i="18"/>
  <c r="BY150" i="18"/>
  <c r="BY151" i="18"/>
  <c r="BY152" i="18"/>
  <c r="BY153" i="18"/>
  <c r="BY154" i="18"/>
  <c r="BY155" i="18"/>
  <c r="BY156" i="18"/>
  <c r="BY157" i="18"/>
  <c r="BY158" i="18"/>
  <c r="BY159" i="18"/>
  <c r="BY160" i="18"/>
  <c r="BY161" i="18"/>
  <c r="BY162" i="18"/>
  <c r="BY163" i="18"/>
  <c r="BY164" i="18"/>
  <c r="BY165" i="18"/>
  <c r="BY166" i="18"/>
  <c r="BY167" i="18"/>
  <c r="BY168" i="18"/>
  <c r="BY169" i="18"/>
  <c r="BY170" i="18"/>
  <c r="BY171" i="18"/>
  <c r="BY172" i="18"/>
  <c r="BY173" i="18"/>
  <c r="BY174" i="18"/>
  <c r="BY175" i="18"/>
  <c r="BY176" i="18"/>
  <c r="BY177" i="18"/>
  <c r="BY178" i="18"/>
  <c r="BY179" i="18"/>
  <c r="BY180" i="18"/>
  <c r="BY181" i="18"/>
  <c r="BY182" i="18"/>
  <c r="BY183" i="18"/>
  <c r="BY184" i="18"/>
  <c r="BY185" i="18"/>
  <c r="BY186" i="18"/>
  <c r="BY187" i="18"/>
  <c r="BY188" i="18"/>
  <c r="BY189" i="18"/>
  <c r="BY190" i="18"/>
  <c r="BY191" i="18"/>
  <c r="BY192" i="18"/>
  <c r="BY193" i="18"/>
  <c r="BY194" i="18"/>
  <c r="BY195" i="18"/>
  <c r="BY196" i="18"/>
  <c r="BY197" i="18"/>
  <c r="BY198" i="18"/>
  <c r="BY199" i="18"/>
  <c r="BY200" i="18"/>
  <c r="BY201" i="18"/>
  <c r="BY202" i="18"/>
  <c r="BY203" i="18"/>
  <c r="BY204" i="18"/>
  <c r="BY205" i="18"/>
  <c r="BY206" i="18"/>
  <c r="BY207" i="18"/>
  <c r="BY208" i="18"/>
  <c r="BY209" i="18"/>
  <c r="BY210" i="18"/>
  <c r="BY211" i="18"/>
  <c r="BY212" i="18"/>
  <c r="BY213" i="18"/>
  <c r="BY214" i="18"/>
  <c r="BY215" i="18"/>
  <c r="BY216" i="18"/>
  <c r="BY217" i="18"/>
  <c r="BY218" i="18"/>
  <c r="BY219" i="18"/>
  <c r="BY220" i="18"/>
  <c r="BY221" i="18"/>
  <c r="BY222" i="18"/>
  <c r="BY223" i="18"/>
  <c r="BY224" i="18"/>
  <c r="BY225" i="18"/>
  <c r="BY226" i="18"/>
  <c r="BY227" i="18"/>
  <c r="BY228" i="18"/>
  <c r="BY229" i="18"/>
  <c r="BY230" i="18"/>
  <c r="BY231" i="18"/>
  <c r="BY232" i="18"/>
  <c r="BY233" i="18"/>
  <c r="BY234" i="18"/>
  <c r="BY235" i="18"/>
  <c r="BY236" i="18"/>
  <c r="BY237" i="18"/>
  <c r="BY238" i="18"/>
  <c r="BY239" i="18"/>
  <c r="BY240" i="18"/>
  <c r="BY241" i="18"/>
  <c r="BY242" i="18"/>
  <c r="BY243" i="18"/>
  <c r="BY244" i="18"/>
  <c r="BY245" i="18"/>
  <c r="BY246" i="18"/>
  <c r="BY247" i="18"/>
  <c r="BY248" i="18"/>
  <c r="BY249" i="18"/>
  <c r="BY250" i="18"/>
  <c r="BY251" i="18"/>
  <c r="BY252" i="18"/>
  <c r="BY253" i="18"/>
  <c r="BY254" i="18"/>
  <c r="BY255" i="18"/>
  <c r="BY256" i="18"/>
  <c r="BY257" i="18"/>
  <c r="BY258" i="18"/>
  <c r="BY259" i="18"/>
  <c r="BY260" i="18"/>
  <c r="BY261" i="18"/>
  <c r="BY262" i="18"/>
  <c r="BY263" i="18"/>
  <c r="BY264" i="18"/>
  <c r="BY265" i="18"/>
  <c r="BY266" i="18"/>
  <c r="BY267" i="18"/>
  <c r="BY268" i="18"/>
  <c r="BY269" i="18"/>
  <c r="BY270" i="18"/>
  <c r="BY271" i="18"/>
  <c r="BY272" i="18"/>
  <c r="BY273" i="18"/>
  <c r="BY274" i="18"/>
  <c r="BY275" i="18"/>
  <c r="BY276" i="18"/>
  <c r="BY277" i="18"/>
  <c r="BY278" i="18"/>
  <c r="BY279" i="18"/>
  <c r="BY280" i="18"/>
  <c r="BY281" i="18"/>
  <c r="BY282" i="18"/>
  <c r="BY283" i="18"/>
  <c r="BY284" i="18"/>
  <c r="BY285" i="18"/>
  <c r="BY286" i="18"/>
  <c r="BY287" i="18"/>
  <c r="BY288" i="18"/>
  <c r="BY289" i="18"/>
  <c r="BY290" i="18"/>
  <c r="BY291" i="18"/>
  <c r="BY292" i="18"/>
  <c r="BY293" i="18"/>
  <c r="BY294" i="18"/>
  <c r="BY295" i="18"/>
  <c r="BY296" i="18"/>
  <c r="BY297" i="18"/>
  <c r="BY298" i="18"/>
  <c r="BY299" i="18"/>
  <c r="BY300" i="18"/>
  <c r="BY301" i="18"/>
  <c r="BY302" i="18"/>
  <c r="BY303" i="18"/>
  <c r="BY304" i="18"/>
  <c r="BY305" i="18"/>
  <c r="BY306" i="18"/>
  <c r="BY307" i="18"/>
  <c r="BY308" i="18"/>
  <c r="BY309" i="18"/>
  <c r="BX10" i="18"/>
  <c r="BX11" i="18"/>
  <c r="BX12" i="18"/>
  <c r="BX13" i="18"/>
  <c r="BX14" i="18"/>
  <c r="BX15" i="18"/>
  <c r="BX16" i="18"/>
  <c r="BX17" i="18"/>
  <c r="BX18" i="18"/>
  <c r="BX19" i="18"/>
  <c r="BX20" i="18"/>
  <c r="BX21" i="18"/>
  <c r="BX22" i="18"/>
  <c r="BX23" i="18"/>
  <c r="BX24" i="18"/>
  <c r="BX25" i="18"/>
  <c r="BX26" i="18"/>
  <c r="BX27" i="18"/>
  <c r="BX28" i="18"/>
  <c r="BX29" i="18"/>
  <c r="BX30" i="18"/>
  <c r="BX31" i="18"/>
  <c r="BX32" i="18"/>
  <c r="BX33" i="18"/>
  <c r="BX34" i="18"/>
  <c r="BX35" i="18"/>
  <c r="BX36" i="18"/>
  <c r="BX37" i="18"/>
  <c r="BX38" i="18"/>
  <c r="BX39" i="18"/>
  <c r="BX40" i="18"/>
  <c r="BX41" i="18"/>
  <c r="BX42" i="18"/>
  <c r="BX43" i="18"/>
  <c r="BX44" i="18"/>
  <c r="BX45" i="18"/>
  <c r="BX46" i="18"/>
  <c r="BX47" i="18"/>
  <c r="BX48" i="18"/>
  <c r="BX49" i="18"/>
  <c r="BX50" i="18"/>
  <c r="BX51" i="18"/>
  <c r="BX52" i="18"/>
  <c r="BX53" i="18"/>
  <c r="BX54" i="18"/>
  <c r="BX55" i="18"/>
  <c r="BX56" i="18"/>
  <c r="BX57" i="18"/>
  <c r="BX58" i="18"/>
  <c r="BX59" i="18"/>
  <c r="BX60" i="18"/>
  <c r="BX61" i="18"/>
  <c r="BX62" i="18"/>
  <c r="BX63" i="18"/>
  <c r="BX64" i="18"/>
  <c r="BX65" i="18"/>
  <c r="BX66" i="18"/>
  <c r="BX67" i="18"/>
  <c r="BX68" i="18"/>
  <c r="BX69" i="18"/>
  <c r="BX70" i="18"/>
  <c r="BX71" i="18"/>
  <c r="BX72" i="18"/>
  <c r="BX73" i="18"/>
  <c r="BX74" i="18"/>
  <c r="BX75" i="18"/>
  <c r="BX76" i="18"/>
  <c r="BX77" i="18"/>
  <c r="BX78" i="18"/>
  <c r="BX79" i="18"/>
  <c r="BX80" i="18"/>
  <c r="BX81" i="18"/>
  <c r="BX82" i="18"/>
  <c r="BX83" i="18"/>
  <c r="BX84" i="18"/>
  <c r="BX85" i="18"/>
  <c r="BX86" i="18"/>
  <c r="BX87" i="18"/>
  <c r="BX88" i="18"/>
  <c r="BX89" i="18"/>
  <c r="BX90" i="18"/>
  <c r="BX91" i="18"/>
  <c r="BX92" i="18"/>
  <c r="BX93" i="18"/>
  <c r="BX94" i="18"/>
  <c r="BX95" i="18"/>
  <c r="BX96" i="18"/>
  <c r="BX97" i="18"/>
  <c r="BX98" i="18"/>
  <c r="BX99" i="18"/>
  <c r="BX100" i="18"/>
  <c r="BX101" i="18"/>
  <c r="BX102" i="18"/>
  <c r="BX103" i="18"/>
  <c r="BX104" i="18"/>
  <c r="BX105" i="18"/>
  <c r="BX106" i="18"/>
  <c r="BX107" i="18"/>
  <c r="BX108" i="18"/>
  <c r="BX109" i="18"/>
  <c r="BX110" i="18"/>
  <c r="BX111" i="18"/>
  <c r="BX112" i="18"/>
  <c r="BX113" i="18"/>
  <c r="BX114" i="18"/>
  <c r="BX115" i="18"/>
  <c r="BX116" i="18"/>
  <c r="BX117" i="18"/>
  <c r="BX118" i="18"/>
  <c r="BX119" i="18"/>
  <c r="BX120" i="18"/>
  <c r="BX121" i="18"/>
  <c r="BX122" i="18"/>
  <c r="BX123" i="18"/>
  <c r="BX124" i="18"/>
  <c r="BX125" i="18"/>
  <c r="BX126" i="18"/>
  <c r="BX127" i="18"/>
  <c r="BX128" i="18"/>
  <c r="BX129" i="18"/>
  <c r="BX130" i="18"/>
  <c r="BX131" i="18"/>
  <c r="BX132" i="18"/>
  <c r="BX133" i="18"/>
  <c r="BX134" i="18"/>
  <c r="BX135" i="18"/>
  <c r="BX136" i="18"/>
  <c r="BX137" i="18"/>
  <c r="BX138" i="18"/>
  <c r="BX139" i="18"/>
  <c r="BX140" i="18"/>
  <c r="BX141" i="18"/>
  <c r="BX142" i="18"/>
  <c r="BX143" i="18"/>
  <c r="BX144" i="18"/>
  <c r="BX145" i="18"/>
  <c r="BX146" i="18"/>
  <c r="BX147" i="18"/>
  <c r="BX148" i="18"/>
  <c r="BX149" i="18"/>
  <c r="BX150" i="18"/>
  <c r="BX151" i="18"/>
  <c r="BX152" i="18"/>
  <c r="BX153" i="18"/>
  <c r="BX154" i="18"/>
  <c r="BX155" i="18"/>
  <c r="BX156" i="18"/>
  <c r="BX157" i="18"/>
  <c r="BX158" i="18"/>
  <c r="BX159" i="18"/>
  <c r="BX160" i="18"/>
  <c r="BX161" i="18"/>
  <c r="BX162" i="18"/>
  <c r="BX163" i="18"/>
  <c r="BX164" i="18"/>
  <c r="BX165" i="18"/>
  <c r="BX166" i="18"/>
  <c r="BX167" i="18"/>
  <c r="BX168" i="18"/>
  <c r="BX169" i="18"/>
  <c r="BX170" i="18"/>
  <c r="BX171" i="18"/>
  <c r="BX172" i="18"/>
  <c r="BX173" i="18"/>
  <c r="BX174" i="18"/>
  <c r="BX175" i="18"/>
  <c r="BX176" i="18"/>
  <c r="BX177" i="18"/>
  <c r="BX178" i="18"/>
  <c r="BX179" i="18"/>
  <c r="BX180" i="18"/>
  <c r="BX181" i="18"/>
  <c r="BX182" i="18"/>
  <c r="BX183" i="18"/>
  <c r="BX184" i="18"/>
  <c r="BX185" i="18"/>
  <c r="BX186" i="18"/>
  <c r="BX187" i="18"/>
  <c r="BX188" i="18"/>
  <c r="BX189" i="18"/>
  <c r="BX190" i="18"/>
  <c r="BX191" i="18"/>
  <c r="BX192" i="18"/>
  <c r="BX193" i="18"/>
  <c r="BX194" i="18"/>
  <c r="BX195" i="18"/>
  <c r="BX196" i="18"/>
  <c r="BX197" i="18"/>
  <c r="BX198" i="18"/>
  <c r="BX199" i="18"/>
  <c r="BX200" i="18"/>
  <c r="BX201" i="18"/>
  <c r="BX202" i="18"/>
  <c r="BX203" i="18"/>
  <c r="BX204" i="18"/>
  <c r="BX205" i="18"/>
  <c r="BX206" i="18"/>
  <c r="BX207" i="18"/>
  <c r="BX208" i="18"/>
  <c r="BX209" i="18"/>
  <c r="BX210" i="18"/>
  <c r="BX211" i="18"/>
  <c r="BX212" i="18"/>
  <c r="BX213" i="18"/>
  <c r="BX214" i="18"/>
  <c r="BX215" i="18"/>
  <c r="BX216" i="18"/>
  <c r="BX217" i="18"/>
  <c r="BX218" i="18"/>
  <c r="BX219" i="18"/>
  <c r="BX220" i="18"/>
  <c r="BX221" i="18"/>
  <c r="BX222" i="18"/>
  <c r="BX223" i="18"/>
  <c r="BX224" i="18"/>
  <c r="BX225" i="18"/>
  <c r="BX226" i="18"/>
  <c r="BX227" i="18"/>
  <c r="BX228" i="18"/>
  <c r="BX229" i="18"/>
  <c r="BX230" i="18"/>
  <c r="BX231" i="18"/>
  <c r="BX232" i="18"/>
  <c r="BX233" i="18"/>
  <c r="BX234" i="18"/>
  <c r="BX235" i="18"/>
  <c r="BX236" i="18"/>
  <c r="BX237" i="18"/>
  <c r="BX238" i="18"/>
  <c r="BX239" i="18"/>
  <c r="BX240" i="18"/>
  <c r="BX241" i="18"/>
  <c r="BX242" i="18"/>
  <c r="BX243" i="18"/>
  <c r="BX244" i="18"/>
  <c r="BX245" i="18"/>
  <c r="BX246" i="18"/>
  <c r="BX247" i="18"/>
  <c r="BX248" i="18"/>
  <c r="BX249" i="18"/>
  <c r="BX250" i="18"/>
  <c r="BX251" i="18"/>
  <c r="BX252" i="18"/>
  <c r="BX253" i="18"/>
  <c r="BX254" i="18"/>
  <c r="BX255" i="18"/>
  <c r="BX256" i="18"/>
  <c r="BX257" i="18"/>
  <c r="BX258" i="18"/>
  <c r="BX259" i="18"/>
  <c r="BX260" i="18"/>
  <c r="BX261" i="18"/>
  <c r="BX262" i="18"/>
  <c r="BX263" i="18"/>
  <c r="BX264" i="18"/>
  <c r="BX265" i="18"/>
  <c r="BX266" i="18"/>
  <c r="BX267" i="18"/>
  <c r="BX268" i="18"/>
  <c r="BX269" i="18"/>
  <c r="BX270" i="18"/>
  <c r="BX271" i="18"/>
  <c r="BX272" i="18"/>
  <c r="BX273" i="18"/>
  <c r="BX274" i="18"/>
  <c r="BX275" i="18"/>
  <c r="BX276" i="18"/>
  <c r="BX277" i="18"/>
  <c r="BX278" i="18"/>
  <c r="BX279" i="18"/>
  <c r="BX280" i="18"/>
  <c r="BX281" i="18"/>
  <c r="BX282" i="18"/>
  <c r="BX283" i="18"/>
  <c r="BX284" i="18"/>
  <c r="BX285" i="18"/>
  <c r="BX286" i="18"/>
  <c r="BX287" i="18"/>
  <c r="BX288" i="18"/>
  <c r="BX289" i="18"/>
  <c r="BX290" i="18"/>
  <c r="BX291" i="18"/>
  <c r="BX292" i="18"/>
  <c r="BX293" i="18"/>
  <c r="BX294" i="18"/>
  <c r="BX295" i="18"/>
  <c r="BX296" i="18"/>
  <c r="BX297" i="18"/>
  <c r="BX298" i="18"/>
  <c r="BX299" i="18"/>
  <c r="BX300" i="18"/>
  <c r="BX301" i="18"/>
  <c r="BX302" i="18"/>
  <c r="BX303" i="18"/>
  <c r="BX304" i="18"/>
  <c r="BX305" i="18"/>
  <c r="BX306" i="18"/>
  <c r="BX307" i="18"/>
  <c r="BX308" i="18"/>
  <c r="BX309" i="18"/>
  <c r="BV10" i="18"/>
  <c r="BV11" i="18"/>
  <c r="BV12" i="18"/>
  <c r="BV13" i="18"/>
  <c r="BV14" i="18"/>
  <c r="BV15" i="18"/>
  <c r="BV16" i="18"/>
  <c r="BV17" i="18"/>
  <c r="BV18" i="18"/>
  <c r="BV19" i="18"/>
  <c r="BV20" i="18"/>
  <c r="BV21" i="18"/>
  <c r="BV22" i="18"/>
  <c r="BV23" i="18"/>
  <c r="BV24" i="18"/>
  <c r="BV25" i="18"/>
  <c r="BV26" i="18"/>
  <c r="BV27" i="18"/>
  <c r="BV28" i="18"/>
  <c r="BV29" i="18"/>
  <c r="BV30" i="18"/>
  <c r="BV31" i="18"/>
  <c r="BV32" i="18"/>
  <c r="BV33" i="18"/>
  <c r="BV34" i="18"/>
  <c r="BV35" i="18"/>
  <c r="BV36" i="18"/>
  <c r="BV37" i="18"/>
  <c r="BV38" i="18"/>
  <c r="BV39" i="18"/>
  <c r="BV40" i="18"/>
  <c r="BV41" i="18"/>
  <c r="BV42" i="18"/>
  <c r="BV43" i="18"/>
  <c r="BV44" i="18"/>
  <c r="BV45" i="18"/>
  <c r="BV46" i="18"/>
  <c r="BV47" i="18"/>
  <c r="BV48" i="18"/>
  <c r="BV49" i="18"/>
  <c r="BV50" i="18"/>
  <c r="BV51" i="18"/>
  <c r="BV52" i="18"/>
  <c r="BV53" i="18"/>
  <c r="BV54" i="18"/>
  <c r="BV55" i="18"/>
  <c r="BV56" i="18"/>
  <c r="BV57" i="18"/>
  <c r="BV58" i="18"/>
  <c r="BV59" i="18"/>
  <c r="BV60" i="18"/>
  <c r="BV61" i="18"/>
  <c r="BV62" i="18"/>
  <c r="BV63" i="18"/>
  <c r="BV64" i="18"/>
  <c r="BV65" i="18"/>
  <c r="BV66" i="18"/>
  <c r="BV67" i="18"/>
  <c r="BV68" i="18"/>
  <c r="BV69" i="18"/>
  <c r="BV70" i="18"/>
  <c r="BV71" i="18"/>
  <c r="BV72" i="18"/>
  <c r="BV73" i="18"/>
  <c r="BV74" i="18"/>
  <c r="BV75" i="18"/>
  <c r="BV76" i="18"/>
  <c r="BV77" i="18"/>
  <c r="BV78" i="18"/>
  <c r="BV79" i="18"/>
  <c r="BV80" i="18"/>
  <c r="BV81" i="18"/>
  <c r="BV82" i="18"/>
  <c r="BV83" i="18"/>
  <c r="BV84" i="18"/>
  <c r="BV85" i="18"/>
  <c r="BV86" i="18"/>
  <c r="BV87" i="18"/>
  <c r="BV88" i="18"/>
  <c r="BV89" i="18"/>
  <c r="BV90" i="18"/>
  <c r="BV91" i="18"/>
  <c r="BV92" i="18"/>
  <c r="BV93" i="18"/>
  <c r="BV94" i="18"/>
  <c r="BV95" i="18"/>
  <c r="BV96" i="18"/>
  <c r="BV97" i="18"/>
  <c r="BV98" i="18"/>
  <c r="BV99" i="18"/>
  <c r="BV100" i="18"/>
  <c r="BV101" i="18"/>
  <c r="BV102" i="18"/>
  <c r="BV103" i="18"/>
  <c r="BV104" i="18"/>
  <c r="BV105" i="18"/>
  <c r="BV106" i="18"/>
  <c r="BV107" i="18"/>
  <c r="BV108" i="18"/>
  <c r="BV109" i="18"/>
  <c r="BV110" i="18"/>
  <c r="BV111" i="18"/>
  <c r="BV112" i="18"/>
  <c r="BV113" i="18"/>
  <c r="BV114" i="18"/>
  <c r="BV115" i="18"/>
  <c r="BV116" i="18"/>
  <c r="BV117" i="18"/>
  <c r="BV118" i="18"/>
  <c r="BV119" i="18"/>
  <c r="BV120" i="18"/>
  <c r="BV121" i="18"/>
  <c r="BV122" i="18"/>
  <c r="BV123" i="18"/>
  <c r="BV124" i="18"/>
  <c r="BV125" i="18"/>
  <c r="BV126" i="18"/>
  <c r="BV127" i="18"/>
  <c r="BV128" i="18"/>
  <c r="BV129" i="18"/>
  <c r="BV130" i="18"/>
  <c r="BV131" i="18"/>
  <c r="BV132" i="18"/>
  <c r="BV133" i="18"/>
  <c r="BV134" i="18"/>
  <c r="BV135" i="18"/>
  <c r="BV136" i="18"/>
  <c r="BV137" i="18"/>
  <c r="BV138" i="18"/>
  <c r="BV139" i="18"/>
  <c r="BV140" i="18"/>
  <c r="BV141" i="18"/>
  <c r="BV142" i="18"/>
  <c r="BV143" i="18"/>
  <c r="BV144" i="18"/>
  <c r="BV145" i="18"/>
  <c r="BV146" i="18"/>
  <c r="BV147" i="18"/>
  <c r="BV148" i="18"/>
  <c r="BV149" i="18"/>
  <c r="BV150" i="18"/>
  <c r="BV151" i="18"/>
  <c r="BV152" i="18"/>
  <c r="BV153" i="18"/>
  <c r="BV154" i="18"/>
  <c r="BV155" i="18"/>
  <c r="BV156" i="18"/>
  <c r="BV157" i="18"/>
  <c r="BV158" i="18"/>
  <c r="BV159" i="18"/>
  <c r="BV160" i="18"/>
  <c r="BV161" i="18"/>
  <c r="BV162" i="18"/>
  <c r="BV163" i="18"/>
  <c r="BV164" i="18"/>
  <c r="BV165" i="18"/>
  <c r="BV166" i="18"/>
  <c r="BV167" i="18"/>
  <c r="BV168" i="18"/>
  <c r="BV169" i="18"/>
  <c r="BV170" i="18"/>
  <c r="BV171" i="18"/>
  <c r="BV172" i="18"/>
  <c r="BV173" i="18"/>
  <c r="BV174" i="18"/>
  <c r="BV175" i="18"/>
  <c r="BV176" i="18"/>
  <c r="BV177" i="18"/>
  <c r="BV178" i="18"/>
  <c r="BV179" i="18"/>
  <c r="BV180" i="18"/>
  <c r="BV181" i="18"/>
  <c r="BV182" i="18"/>
  <c r="BV183" i="18"/>
  <c r="BV184" i="18"/>
  <c r="BV185" i="18"/>
  <c r="BV186" i="18"/>
  <c r="BV187" i="18"/>
  <c r="BV188" i="18"/>
  <c r="BV189" i="18"/>
  <c r="BV190" i="18"/>
  <c r="BV191" i="18"/>
  <c r="BV192" i="18"/>
  <c r="BV193" i="18"/>
  <c r="BV194" i="18"/>
  <c r="BV195" i="18"/>
  <c r="BV196" i="18"/>
  <c r="BV197" i="18"/>
  <c r="BV198" i="18"/>
  <c r="BV199" i="18"/>
  <c r="BV200" i="18"/>
  <c r="BV201" i="18"/>
  <c r="BV202" i="18"/>
  <c r="BV203" i="18"/>
  <c r="BV204" i="18"/>
  <c r="BV205" i="18"/>
  <c r="BV206" i="18"/>
  <c r="BV207" i="18"/>
  <c r="BV208" i="18"/>
  <c r="BV209" i="18"/>
  <c r="BV210" i="18"/>
  <c r="BV211" i="18"/>
  <c r="BV212" i="18"/>
  <c r="BV213" i="18"/>
  <c r="BV214" i="18"/>
  <c r="BV215" i="18"/>
  <c r="BV216" i="18"/>
  <c r="BV217" i="18"/>
  <c r="BV218" i="18"/>
  <c r="BV219" i="18"/>
  <c r="BV220" i="18"/>
  <c r="BV221" i="18"/>
  <c r="BV222" i="18"/>
  <c r="BV223" i="18"/>
  <c r="BV224" i="18"/>
  <c r="BV225" i="18"/>
  <c r="BV226" i="18"/>
  <c r="BV227" i="18"/>
  <c r="BV228" i="18"/>
  <c r="BV229" i="18"/>
  <c r="BV230" i="18"/>
  <c r="BV231" i="18"/>
  <c r="BV232" i="18"/>
  <c r="BV233" i="18"/>
  <c r="BV234" i="18"/>
  <c r="BV235" i="18"/>
  <c r="BV236" i="18"/>
  <c r="BV237" i="18"/>
  <c r="BV238" i="18"/>
  <c r="BV239" i="18"/>
  <c r="BV240" i="18"/>
  <c r="BV241" i="18"/>
  <c r="BV242" i="18"/>
  <c r="BV243" i="18"/>
  <c r="BV244" i="18"/>
  <c r="BV245" i="18"/>
  <c r="BV246" i="18"/>
  <c r="BV247" i="18"/>
  <c r="BV248" i="18"/>
  <c r="BV249" i="18"/>
  <c r="BV250" i="18"/>
  <c r="BV251" i="18"/>
  <c r="BV252" i="18"/>
  <c r="BV253" i="18"/>
  <c r="BV254" i="18"/>
  <c r="BV255" i="18"/>
  <c r="BV256" i="18"/>
  <c r="BV257" i="18"/>
  <c r="BV258" i="18"/>
  <c r="BV259" i="18"/>
  <c r="BV260" i="18"/>
  <c r="BV261" i="18"/>
  <c r="BV262" i="18"/>
  <c r="BV263" i="18"/>
  <c r="BV264" i="18"/>
  <c r="BV265" i="18"/>
  <c r="BV266" i="18"/>
  <c r="BV267" i="18"/>
  <c r="BV268" i="18"/>
  <c r="BV269" i="18"/>
  <c r="BV270" i="18"/>
  <c r="BV271" i="18"/>
  <c r="BV272" i="18"/>
  <c r="BV273" i="18"/>
  <c r="BV274" i="18"/>
  <c r="BV275" i="18"/>
  <c r="BV276" i="18"/>
  <c r="BV277" i="18"/>
  <c r="BV278" i="18"/>
  <c r="BV279" i="18"/>
  <c r="BV280" i="18"/>
  <c r="BV281" i="18"/>
  <c r="BV282" i="18"/>
  <c r="BV283" i="18"/>
  <c r="BV284" i="18"/>
  <c r="BV285" i="18"/>
  <c r="BV286" i="18"/>
  <c r="BV287" i="18"/>
  <c r="BV288" i="18"/>
  <c r="BV289" i="18"/>
  <c r="BV290" i="18"/>
  <c r="BV291" i="18"/>
  <c r="BV292" i="18"/>
  <c r="BV293" i="18"/>
  <c r="BV294" i="18"/>
  <c r="BV295" i="18"/>
  <c r="BV296" i="18"/>
  <c r="BV297" i="18"/>
  <c r="BV298" i="18"/>
  <c r="BV299" i="18"/>
  <c r="BV300" i="18"/>
  <c r="BV301" i="18"/>
  <c r="BV302" i="18"/>
  <c r="BV303" i="18"/>
  <c r="BV304" i="18"/>
  <c r="BV305" i="18"/>
  <c r="BV306" i="18"/>
  <c r="BV307" i="18"/>
  <c r="BV308" i="18"/>
  <c r="BV309" i="18"/>
  <c r="BU10" i="18"/>
  <c r="BU11" i="18"/>
  <c r="BU12" i="18"/>
  <c r="BU13" i="18"/>
  <c r="BU14" i="18"/>
  <c r="BU15" i="18"/>
  <c r="BU16" i="18"/>
  <c r="BU17" i="18"/>
  <c r="BU18" i="18"/>
  <c r="BU19" i="18"/>
  <c r="BU20" i="18"/>
  <c r="BU21" i="18"/>
  <c r="BU22" i="18"/>
  <c r="BU23" i="18"/>
  <c r="BU24" i="18"/>
  <c r="BU25" i="18"/>
  <c r="BU26" i="18"/>
  <c r="BU27" i="18"/>
  <c r="BU28" i="18"/>
  <c r="BU29" i="18"/>
  <c r="BU30" i="18"/>
  <c r="BU31" i="18"/>
  <c r="BU32" i="18"/>
  <c r="BU33" i="18"/>
  <c r="BU34" i="18"/>
  <c r="BU35" i="18"/>
  <c r="BU36" i="18"/>
  <c r="BU37" i="18"/>
  <c r="BU38" i="18"/>
  <c r="BU39" i="18"/>
  <c r="BU40" i="18"/>
  <c r="BU41" i="18"/>
  <c r="BU42" i="18"/>
  <c r="BU43" i="18"/>
  <c r="BU44" i="18"/>
  <c r="BU45" i="18"/>
  <c r="BU46" i="18"/>
  <c r="BU47" i="18"/>
  <c r="BU48" i="18"/>
  <c r="BU49" i="18"/>
  <c r="BU50" i="18"/>
  <c r="BU51" i="18"/>
  <c r="BU52" i="18"/>
  <c r="BU53" i="18"/>
  <c r="BU54" i="18"/>
  <c r="BU55" i="18"/>
  <c r="BU56" i="18"/>
  <c r="BU57" i="18"/>
  <c r="BU58" i="18"/>
  <c r="BU59" i="18"/>
  <c r="BU60" i="18"/>
  <c r="BU61" i="18"/>
  <c r="BU62" i="18"/>
  <c r="BU63" i="18"/>
  <c r="BU64" i="18"/>
  <c r="BU65" i="18"/>
  <c r="BU66" i="18"/>
  <c r="BU67" i="18"/>
  <c r="BU68" i="18"/>
  <c r="BU69" i="18"/>
  <c r="BU70" i="18"/>
  <c r="BU71" i="18"/>
  <c r="BU72" i="18"/>
  <c r="BU73" i="18"/>
  <c r="BU74" i="18"/>
  <c r="BU75" i="18"/>
  <c r="BU76" i="18"/>
  <c r="BU77" i="18"/>
  <c r="BU78" i="18"/>
  <c r="BU79" i="18"/>
  <c r="BU80" i="18"/>
  <c r="BU81" i="18"/>
  <c r="BU82" i="18"/>
  <c r="BU83" i="18"/>
  <c r="BU84" i="18"/>
  <c r="BU85" i="18"/>
  <c r="BU86" i="18"/>
  <c r="BU87" i="18"/>
  <c r="BU88" i="18"/>
  <c r="BU89" i="18"/>
  <c r="BU90" i="18"/>
  <c r="BU91" i="18"/>
  <c r="BU92" i="18"/>
  <c r="BU93" i="18"/>
  <c r="BU94" i="18"/>
  <c r="BU95" i="18"/>
  <c r="BU96" i="18"/>
  <c r="BU97" i="18"/>
  <c r="BU98" i="18"/>
  <c r="BU99" i="18"/>
  <c r="BU100" i="18"/>
  <c r="BU101" i="18"/>
  <c r="BU102" i="18"/>
  <c r="BU103" i="18"/>
  <c r="BU104" i="18"/>
  <c r="BU105" i="18"/>
  <c r="BU106" i="18"/>
  <c r="BU107" i="18"/>
  <c r="BU108" i="18"/>
  <c r="BU109" i="18"/>
  <c r="BU110" i="18"/>
  <c r="BU111" i="18"/>
  <c r="BU112" i="18"/>
  <c r="BU113" i="18"/>
  <c r="BU114" i="18"/>
  <c r="BU115" i="18"/>
  <c r="BU116" i="18"/>
  <c r="BU117" i="18"/>
  <c r="BU118" i="18"/>
  <c r="BU119" i="18"/>
  <c r="BU120" i="18"/>
  <c r="BU121" i="18"/>
  <c r="BU122" i="18"/>
  <c r="BU123" i="18"/>
  <c r="BU124" i="18"/>
  <c r="BU125" i="18"/>
  <c r="BU126" i="18"/>
  <c r="BU127" i="18"/>
  <c r="BU128" i="18"/>
  <c r="BU129" i="18"/>
  <c r="BU130" i="18"/>
  <c r="BU131" i="18"/>
  <c r="BU132" i="18"/>
  <c r="BU133" i="18"/>
  <c r="BU134" i="18"/>
  <c r="BU135" i="18"/>
  <c r="BU136" i="18"/>
  <c r="BU137" i="18"/>
  <c r="BU138" i="18"/>
  <c r="BU139" i="18"/>
  <c r="BU140" i="18"/>
  <c r="BU141" i="18"/>
  <c r="BU142" i="18"/>
  <c r="BU143" i="18"/>
  <c r="BU144" i="18"/>
  <c r="BU145" i="18"/>
  <c r="BU146" i="18"/>
  <c r="BU147" i="18"/>
  <c r="BU148" i="18"/>
  <c r="BU149" i="18"/>
  <c r="BU150" i="18"/>
  <c r="BU151" i="18"/>
  <c r="BU152" i="18"/>
  <c r="BU153" i="18"/>
  <c r="BU154" i="18"/>
  <c r="BU155" i="18"/>
  <c r="BU156" i="18"/>
  <c r="BU157" i="18"/>
  <c r="BU158" i="18"/>
  <c r="BU159" i="18"/>
  <c r="BU160" i="18"/>
  <c r="BU161" i="18"/>
  <c r="BU162" i="18"/>
  <c r="BU163" i="18"/>
  <c r="BU164" i="18"/>
  <c r="BU165" i="18"/>
  <c r="BU166" i="18"/>
  <c r="BU167" i="18"/>
  <c r="BU168" i="18"/>
  <c r="BU169" i="18"/>
  <c r="BU170" i="18"/>
  <c r="BU171" i="18"/>
  <c r="BU172" i="18"/>
  <c r="BU173" i="18"/>
  <c r="BU174" i="18"/>
  <c r="BU175" i="18"/>
  <c r="BU176" i="18"/>
  <c r="BU177" i="18"/>
  <c r="BU178" i="18"/>
  <c r="BU179" i="18"/>
  <c r="BU180" i="18"/>
  <c r="BU181" i="18"/>
  <c r="BU182" i="18"/>
  <c r="BU183" i="18"/>
  <c r="BU184" i="18"/>
  <c r="BU185" i="18"/>
  <c r="BU186" i="18"/>
  <c r="BU187" i="18"/>
  <c r="BU188" i="18"/>
  <c r="BU189" i="18"/>
  <c r="BU190" i="18"/>
  <c r="BU191" i="18"/>
  <c r="BU192" i="18"/>
  <c r="BU193" i="18"/>
  <c r="BU194" i="18"/>
  <c r="BU195" i="18"/>
  <c r="BU196" i="18"/>
  <c r="BU197" i="18"/>
  <c r="BU198" i="18"/>
  <c r="BU199" i="18"/>
  <c r="BU200" i="18"/>
  <c r="BU201" i="18"/>
  <c r="BU202" i="18"/>
  <c r="BU203" i="18"/>
  <c r="BU204" i="18"/>
  <c r="BU205" i="18"/>
  <c r="BU206" i="18"/>
  <c r="BU207" i="18"/>
  <c r="BU208" i="18"/>
  <c r="BU209" i="18"/>
  <c r="BU210" i="18"/>
  <c r="BU211" i="18"/>
  <c r="BU212" i="18"/>
  <c r="BU213" i="18"/>
  <c r="BU214" i="18"/>
  <c r="BU215" i="18"/>
  <c r="BU216" i="18"/>
  <c r="BU217" i="18"/>
  <c r="BU218" i="18"/>
  <c r="BU219" i="18"/>
  <c r="BU220" i="18"/>
  <c r="BU221" i="18"/>
  <c r="BU222" i="18"/>
  <c r="BU223" i="18"/>
  <c r="BU224" i="18"/>
  <c r="BU225" i="18"/>
  <c r="BU226" i="18"/>
  <c r="BU227" i="18"/>
  <c r="BU228" i="18"/>
  <c r="BU229" i="18"/>
  <c r="BU230" i="18"/>
  <c r="BU231" i="18"/>
  <c r="BU232" i="18"/>
  <c r="BU233" i="18"/>
  <c r="BU234" i="18"/>
  <c r="BU235" i="18"/>
  <c r="BU236" i="18"/>
  <c r="BU237" i="18"/>
  <c r="BU238" i="18"/>
  <c r="BU239" i="18"/>
  <c r="BU240" i="18"/>
  <c r="BU241" i="18"/>
  <c r="BU242" i="18"/>
  <c r="BU243" i="18"/>
  <c r="BU244" i="18"/>
  <c r="BU245" i="18"/>
  <c r="BU246" i="18"/>
  <c r="BU247" i="18"/>
  <c r="BU248" i="18"/>
  <c r="BU249" i="18"/>
  <c r="BU250" i="18"/>
  <c r="BU251" i="18"/>
  <c r="BU252" i="18"/>
  <c r="BU253" i="18"/>
  <c r="BU254" i="18"/>
  <c r="BU255" i="18"/>
  <c r="BU256" i="18"/>
  <c r="BU257" i="18"/>
  <c r="BU258" i="18"/>
  <c r="BU259" i="18"/>
  <c r="BU260" i="18"/>
  <c r="BU261" i="18"/>
  <c r="BU262" i="18"/>
  <c r="BU263" i="18"/>
  <c r="BU264" i="18"/>
  <c r="BU265" i="18"/>
  <c r="BU266" i="18"/>
  <c r="BU267" i="18"/>
  <c r="BU268" i="18"/>
  <c r="BU269" i="18"/>
  <c r="BU270" i="18"/>
  <c r="BU271" i="18"/>
  <c r="BU272" i="18"/>
  <c r="BU273" i="18"/>
  <c r="BU274" i="18"/>
  <c r="BU275" i="18"/>
  <c r="BU276" i="18"/>
  <c r="BU277" i="18"/>
  <c r="BU278" i="18"/>
  <c r="BU279" i="18"/>
  <c r="BU280" i="18"/>
  <c r="BU281" i="18"/>
  <c r="BU282" i="18"/>
  <c r="BU283" i="18"/>
  <c r="BU284" i="18"/>
  <c r="BU285" i="18"/>
  <c r="BU286" i="18"/>
  <c r="BU287" i="18"/>
  <c r="BU288" i="18"/>
  <c r="BU289" i="18"/>
  <c r="BU290" i="18"/>
  <c r="BU291" i="18"/>
  <c r="BU292" i="18"/>
  <c r="BU293" i="18"/>
  <c r="BU294" i="18"/>
  <c r="BU295" i="18"/>
  <c r="BU296" i="18"/>
  <c r="BU297" i="18"/>
  <c r="BU298" i="18"/>
  <c r="BU299" i="18"/>
  <c r="BU300" i="18"/>
  <c r="BU301" i="18"/>
  <c r="BU302" i="18"/>
  <c r="BU303" i="18"/>
  <c r="BU304" i="18"/>
  <c r="BU305" i="18"/>
  <c r="BU306" i="18"/>
  <c r="BU307" i="18"/>
  <c r="BU308" i="18"/>
  <c r="BU309" i="18"/>
  <c r="BS10" i="18"/>
  <c r="BS11" i="18"/>
  <c r="BS12" i="18"/>
  <c r="BS13" i="18"/>
  <c r="BS14" i="18"/>
  <c r="BS15" i="18"/>
  <c r="BS16" i="18"/>
  <c r="BS17" i="18"/>
  <c r="BS18" i="18"/>
  <c r="BS19" i="18"/>
  <c r="BS20" i="18"/>
  <c r="BS21" i="18"/>
  <c r="BS22" i="18"/>
  <c r="BS23" i="18"/>
  <c r="BS24" i="18"/>
  <c r="BS25" i="18"/>
  <c r="BS26" i="18"/>
  <c r="BS27" i="18"/>
  <c r="BS28" i="18"/>
  <c r="BS29" i="18"/>
  <c r="BS30" i="18"/>
  <c r="BS31" i="18"/>
  <c r="BS32" i="18"/>
  <c r="BS33" i="18"/>
  <c r="BS34" i="18"/>
  <c r="BS35" i="18"/>
  <c r="BS36" i="18"/>
  <c r="BS37" i="18"/>
  <c r="BS38" i="18"/>
  <c r="BS39" i="18"/>
  <c r="BS40" i="18"/>
  <c r="BS41" i="18"/>
  <c r="BS42" i="18"/>
  <c r="BS43" i="18"/>
  <c r="BS44" i="18"/>
  <c r="BS45" i="18"/>
  <c r="BS46" i="18"/>
  <c r="BS47" i="18"/>
  <c r="BS48" i="18"/>
  <c r="BS49" i="18"/>
  <c r="BS50" i="18"/>
  <c r="BS51" i="18"/>
  <c r="BS52" i="18"/>
  <c r="BS53" i="18"/>
  <c r="BS54" i="18"/>
  <c r="BS55" i="18"/>
  <c r="BS56" i="18"/>
  <c r="BS57" i="18"/>
  <c r="BS58" i="18"/>
  <c r="BS59" i="18"/>
  <c r="BS60" i="18"/>
  <c r="BS61" i="18"/>
  <c r="BS62" i="18"/>
  <c r="BS63" i="18"/>
  <c r="BS64" i="18"/>
  <c r="BS65" i="18"/>
  <c r="BS66" i="18"/>
  <c r="BS67" i="18"/>
  <c r="BS68" i="18"/>
  <c r="BS69" i="18"/>
  <c r="BS70" i="18"/>
  <c r="BS71" i="18"/>
  <c r="BS72" i="18"/>
  <c r="BS73" i="18"/>
  <c r="BS74" i="18"/>
  <c r="BS75" i="18"/>
  <c r="BS76" i="18"/>
  <c r="BS77" i="18"/>
  <c r="BS78" i="18"/>
  <c r="BS79" i="18"/>
  <c r="BS80" i="18"/>
  <c r="BS81" i="18"/>
  <c r="BS82" i="18"/>
  <c r="BS83" i="18"/>
  <c r="BS84" i="18"/>
  <c r="BS85" i="18"/>
  <c r="BS86" i="18"/>
  <c r="BS87" i="18"/>
  <c r="BS88" i="18"/>
  <c r="BS89" i="18"/>
  <c r="BS90" i="18"/>
  <c r="BS91" i="18"/>
  <c r="BS92" i="18"/>
  <c r="BS93" i="18"/>
  <c r="BS94" i="18"/>
  <c r="BS95" i="18"/>
  <c r="BS96" i="18"/>
  <c r="BS97" i="18"/>
  <c r="BS98" i="18"/>
  <c r="BS99" i="18"/>
  <c r="BS100" i="18"/>
  <c r="BS101" i="18"/>
  <c r="BS102" i="18"/>
  <c r="BS103" i="18"/>
  <c r="BS104" i="18"/>
  <c r="BS105" i="18"/>
  <c r="BS106" i="18"/>
  <c r="BS107" i="18"/>
  <c r="BS108" i="18"/>
  <c r="BS109" i="18"/>
  <c r="BS110" i="18"/>
  <c r="BS111" i="18"/>
  <c r="BS112" i="18"/>
  <c r="BS113" i="18"/>
  <c r="BS114" i="18"/>
  <c r="BS115" i="18"/>
  <c r="BS116" i="18"/>
  <c r="BS117" i="18"/>
  <c r="BS118" i="18"/>
  <c r="BS119" i="18"/>
  <c r="BS120" i="18"/>
  <c r="BS121" i="18"/>
  <c r="BS122" i="18"/>
  <c r="BS123" i="18"/>
  <c r="BS124" i="18"/>
  <c r="BS125" i="18"/>
  <c r="BS126" i="18"/>
  <c r="BS127" i="18"/>
  <c r="BS128" i="18"/>
  <c r="BS129" i="18"/>
  <c r="BS130" i="18"/>
  <c r="BS131" i="18"/>
  <c r="BS132" i="18"/>
  <c r="BS133" i="18"/>
  <c r="BS134" i="18"/>
  <c r="BS135" i="18"/>
  <c r="BS136" i="18"/>
  <c r="BS137" i="18"/>
  <c r="BS138" i="18"/>
  <c r="BS139" i="18"/>
  <c r="BS140" i="18"/>
  <c r="BS141" i="18"/>
  <c r="BS142" i="18"/>
  <c r="BS143" i="18"/>
  <c r="BS144" i="18"/>
  <c r="BS145" i="18"/>
  <c r="BS146" i="18"/>
  <c r="BS147" i="18"/>
  <c r="BS148" i="18"/>
  <c r="BS149" i="18"/>
  <c r="BS150" i="18"/>
  <c r="BS151" i="18"/>
  <c r="BS152" i="18"/>
  <c r="BS153" i="18"/>
  <c r="BS154" i="18"/>
  <c r="BS155" i="18"/>
  <c r="BS156" i="18"/>
  <c r="BS157" i="18"/>
  <c r="BS158" i="18"/>
  <c r="BS159" i="18"/>
  <c r="BS160" i="18"/>
  <c r="BS161" i="18"/>
  <c r="BS162" i="18"/>
  <c r="BS163" i="18"/>
  <c r="BS164" i="18"/>
  <c r="BS165" i="18"/>
  <c r="BS166" i="18"/>
  <c r="BS167" i="18"/>
  <c r="BS168" i="18"/>
  <c r="BS169" i="18"/>
  <c r="BS170" i="18"/>
  <c r="BS171" i="18"/>
  <c r="BS172" i="18"/>
  <c r="BS173" i="18"/>
  <c r="BS174" i="18"/>
  <c r="BS175" i="18"/>
  <c r="BS176" i="18"/>
  <c r="BS177" i="18"/>
  <c r="BS178" i="18"/>
  <c r="BS179" i="18"/>
  <c r="BS180" i="18"/>
  <c r="BS181" i="18"/>
  <c r="BS182" i="18"/>
  <c r="BS183" i="18"/>
  <c r="BS184" i="18"/>
  <c r="BS185" i="18"/>
  <c r="BS186" i="18"/>
  <c r="BS187" i="18"/>
  <c r="BS188" i="18"/>
  <c r="BS189" i="18"/>
  <c r="BS190" i="18"/>
  <c r="BS191" i="18"/>
  <c r="BS192" i="18"/>
  <c r="BS193" i="18"/>
  <c r="BS194" i="18"/>
  <c r="BS195" i="18"/>
  <c r="BS196" i="18"/>
  <c r="BS197" i="18"/>
  <c r="BS198" i="18"/>
  <c r="BS199" i="18"/>
  <c r="BS200" i="18"/>
  <c r="BS201" i="18"/>
  <c r="BS202" i="18"/>
  <c r="BS203" i="18"/>
  <c r="BS204" i="18"/>
  <c r="BS205" i="18"/>
  <c r="BS206" i="18"/>
  <c r="BS207" i="18"/>
  <c r="BS208" i="18"/>
  <c r="BS209" i="18"/>
  <c r="BS210" i="18"/>
  <c r="BS211" i="18"/>
  <c r="BS212" i="18"/>
  <c r="BS213" i="18"/>
  <c r="BS214" i="18"/>
  <c r="BS215" i="18"/>
  <c r="BS216" i="18"/>
  <c r="BS217" i="18"/>
  <c r="BS218" i="18"/>
  <c r="BS219" i="18"/>
  <c r="BS220" i="18"/>
  <c r="BS221" i="18"/>
  <c r="BS222" i="18"/>
  <c r="BS223" i="18"/>
  <c r="BS224" i="18"/>
  <c r="BS225" i="18"/>
  <c r="BS226" i="18"/>
  <c r="BS227" i="18"/>
  <c r="BS228" i="18"/>
  <c r="BS229" i="18"/>
  <c r="BS230" i="18"/>
  <c r="BS231" i="18"/>
  <c r="BS232" i="18"/>
  <c r="BS233" i="18"/>
  <c r="BS234" i="18"/>
  <c r="BS235" i="18"/>
  <c r="BS236" i="18"/>
  <c r="BS237" i="18"/>
  <c r="BS238" i="18"/>
  <c r="BS239" i="18"/>
  <c r="BS240" i="18"/>
  <c r="BS241" i="18"/>
  <c r="BS242" i="18"/>
  <c r="BS243" i="18"/>
  <c r="BS244" i="18"/>
  <c r="BS245" i="18"/>
  <c r="BS246" i="18"/>
  <c r="BS247" i="18"/>
  <c r="BS248" i="18"/>
  <c r="BS249" i="18"/>
  <c r="BS250" i="18"/>
  <c r="BS251" i="18"/>
  <c r="BS252" i="18"/>
  <c r="BS253" i="18"/>
  <c r="BS254" i="18"/>
  <c r="BS255" i="18"/>
  <c r="BS256" i="18"/>
  <c r="BS257" i="18"/>
  <c r="BS258" i="18"/>
  <c r="BS259" i="18"/>
  <c r="BS260" i="18"/>
  <c r="BS261" i="18"/>
  <c r="BS262" i="18"/>
  <c r="BS263" i="18"/>
  <c r="BS264" i="18"/>
  <c r="BS265" i="18"/>
  <c r="BS266" i="18"/>
  <c r="BS267" i="18"/>
  <c r="BS268" i="18"/>
  <c r="BS269" i="18"/>
  <c r="BS270" i="18"/>
  <c r="BS271" i="18"/>
  <c r="BS272" i="18"/>
  <c r="BS273" i="18"/>
  <c r="BS274" i="18"/>
  <c r="BS275" i="18"/>
  <c r="BS276" i="18"/>
  <c r="BS277" i="18"/>
  <c r="BS278" i="18"/>
  <c r="BS279" i="18"/>
  <c r="BS280" i="18"/>
  <c r="BS281" i="18"/>
  <c r="BS282" i="18"/>
  <c r="BS283" i="18"/>
  <c r="BS284" i="18"/>
  <c r="BS285" i="18"/>
  <c r="BS286" i="18"/>
  <c r="BS287" i="18"/>
  <c r="BS288" i="18"/>
  <c r="BS289" i="18"/>
  <c r="BS290" i="18"/>
  <c r="BS291" i="18"/>
  <c r="BS292" i="18"/>
  <c r="BS293" i="18"/>
  <c r="BS294" i="18"/>
  <c r="BS295" i="18"/>
  <c r="BS296" i="18"/>
  <c r="BS297" i="18"/>
  <c r="BS298" i="18"/>
  <c r="BS299" i="18"/>
  <c r="BS300" i="18"/>
  <c r="BS301" i="18"/>
  <c r="BS302" i="18"/>
  <c r="BS303" i="18"/>
  <c r="BS304" i="18"/>
  <c r="BS305" i="18"/>
  <c r="BS306" i="18"/>
  <c r="BS307" i="18"/>
  <c r="BS308" i="18"/>
  <c r="BS309" i="18"/>
  <c r="BR10" i="18"/>
  <c r="BR11" i="18"/>
  <c r="BR12" i="18"/>
  <c r="BR13" i="18"/>
  <c r="BR14" i="18"/>
  <c r="BR15" i="18"/>
  <c r="BR16" i="18"/>
  <c r="BR17" i="18"/>
  <c r="BR18" i="18"/>
  <c r="BR19" i="18"/>
  <c r="BR20" i="18"/>
  <c r="BR21" i="18"/>
  <c r="BR22" i="18"/>
  <c r="BR23" i="18"/>
  <c r="BR24" i="18"/>
  <c r="BR25" i="18"/>
  <c r="BR26" i="18"/>
  <c r="BR27" i="18"/>
  <c r="BR28" i="18"/>
  <c r="BR29" i="18"/>
  <c r="BR30" i="18"/>
  <c r="BR31" i="18"/>
  <c r="BR32" i="18"/>
  <c r="BR33" i="18"/>
  <c r="BR34" i="18"/>
  <c r="BR35" i="18"/>
  <c r="BR36" i="18"/>
  <c r="BR37" i="18"/>
  <c r="BR38" i="18"/>
  <c r="BR39" i="18"/>
  <c r="BR40" i="18"/>
  <c r="BR41" i="18"/>
  <c r="BR42" i="18"/>
  <c r="BR43" i="18"/>
  <c r="BR44" i="18"/>
  <c r="BR45" i="18"/>
  <c r="BR46" i="18"/>
  <c r="BR47" i="18"/>
  <c r="BR48" i="18"/>
  <c r="BR49" i="18"/>
  <c r="BR50" i="18"/>
  <c r="BR51" i="18"/>
  <c r="BR52" i="18"/>
  <c r="BR53" i="18"/>
  <c r="BR54" i="18"/>
  <c r="BR55" i="18"/>
  <c r="BR56" i="18"/>
  <c r="BR57" i="18"/>
  <c r="BR58" i="18"/>
  <c r="BR59" i="18"/>
  <c r="BR60" i="18"/>
  <c r="BR61" i="18"/>
  <c r="BR62" i="18"/>
  <c r="BR63" i="18"/>
  <c r="BR64" i="18"/>
  <c r="BR65" i="18"/>
  <c r="BR66" i="18"/>
  <c r="BR67" i="18"/>
  <c r="BR68" i="18"/>
  <c r="BR69" i="18"/>
  <c r="BR70" i="18"/>
  <c r="BR71" i="18"/>
  <c r="BR72" i="18"/>
  <c r="BR73" i="18"/>
  <c r="BR74" i="18"/>
  <c r="BR75" i="18"/>
  <c r="BR76" i="18"/>
  <c r="BR77" i="18"/>
  <c r="BR78" i="18"/>
  <c r="BR79" i="18"/>
  <c r="BR80" i="18"/>
  <c r="BR81" i="18"/>
  <c r="BR82" i="18"/>
  <c r="BR83" i="18"/>
  <c r="BR84" i="18"/>
  <c r="BR85" i="18"/>
  <c r="BR86" i="18"/>
  <c r="BR87" i="18"/>
  <c r="BR88" i="18"/>
  <c r="BR89" i="18"/>
  <c r="BR90" i="18"/>
  <c r="BR91" i="18"/>
  <c r="BR92" i="18"/>
  <c r="BR93" i="18"/>
  <c r="BR94" i="18"/>
  <c r="BR95" i="18"/>
  <c r="BR96" i="18"/>
  <c r="BR97" i="18"/>
  <c r="BR98" i="18"/>
  <c r="BR99" i="18"/>
  <c r="BR100" i="18"/>
  <c r="BR101" i="18"/>
  <c r="BR102" i="18"/>
  <c r="BR103" i="18"/>
  <c r="BR104" i="18"/>
  <c r="BR105" i="18"/>
  <c r="BR106" i="18"/>
  <c r="BR107" i="18"/>
  <c r="BR108" i="18"/>
  <c r="BR109" i="18"/>
  <c r="BR110" i="18"/>
  <c r="BR111" i="18"/>
  <c r="BR112" i="18"/>
  <c r="BR113" i="18"/>
  <c r="BR114" i="18"/>
  <c r="BR115" i="18"/>
  <c r="BR116" i="18"/>
  <c r="BR117" i="18"/>
  <c r="BR118" i="18"/>
  <c r="BR119" i="18"/>
  <c r="BR120" i="18"/>
  <c r="BR121" i="18"/>
  <c r="BR122" i="18"/>
  <c r="BR123" i="18"/>
  <c r="BR124" i="18"/>
  <c r="BR125" i="18"/>
  <c r="BR126" i="18"/>
  <c r="BR127" i="18"/>
  <c r="BR128" i="18"/>
  <c r="BR129" i="18"/>
  <c r="BR130" i="18"/>
  <c r="BR131" i="18"/>
  <c r="BR132" i="18"/>
  <c r="BR133" i="18"/>
  <c r="BR134" i="18"/>
  <c r="BR135" i="18"/>
  <c r="BR136" i="18"/>
  <c r="BR137" i="18"/>
  <c r="BR138" i="18"/>
  <c r="BR139" i="18"/>
  <c r="BR140" i="18"/>
  <c r="BR141" i="18"/>
  <c r="BR142" i="18"/>
  <c r="BR143" i="18"/>
  <c r="BR144" i="18"/>
  <c r="BR145" i="18"/>
  <c r="BR146" i="18"/>
  <c r="BR147" i="18"/>
  <c r="BR148" i="18"/>
  <c r="BR149" i="18"/>
  <c r="BR150" i="18"/>
  <c r="BR151" i="18"/>
  <c r="BR152" i="18"/>
  <c r="BR153" i="18"/>
  <c r="BR154" i="18"/>
  <c r="BR155" i="18"/>
  <c r="BR156" i="18"/>
  <c r="BR157" i="18"/>
  <c r="BR158" i="18"/>
  <c r="BR159" i="18"/>
  <c r="BR160" i="18"/>
  <c r="BR161" i="18"/>
  <c r="BR162" i="18"/>
  <c r="BR163" i="18"/>
  <c r="BR164" i="18"/>
  <c r="BR165" i="18"/>
  <c r="BR166" i="18"/>
  <c r="BR167" i="18"/>
  <c r="BR168" i="18"/>
  <c r="BR169" i="18"/>
  <c r="BR170" i="18"/>
  <c r="BR171" i="18"/>
  <c r="BR172" i="18"/>
  <c r="BR173" i="18"/>
  <c r="BR174" i="18"/>
  <c r="BR175" i="18"/>
  <c r="BR176" i="18"/>
  <c r="BR177" i="18"/>
  <c r="BR178" i="18"/>
  <c r="BR179" i="18"/>
  <c r="BR180" i="18"/>
  <c r="BR181" i="18"/>
  <c r="BR182" i="18"/>
  <c r="BR183" i="18"/>
  <c r="BR184" i="18"/>
  <c r="BR185" i="18"/>
  <c r="BR186" i="18"/>
  <c r="BR187" i="18"/>
  <c r="BR188" i="18"/>
  <c r="BR189" i="18"/>
  <c r="BR190" i="18"/>
  <c r="BR191" i="18"/>
  <c r="BR192" i="18"/>
  <c r="BR193" i="18"/>
  <c r="BR194" i="18"/>
  <c r="BR195" i="18"/>
  <c r="BR196" i="18"/>
  <c r="BR197" i="18"/>
  <c r="BR198" i="18"/>
  <c r="BR199" i="18"/>
  <c r="BR200" i="18"/>
  <c r="BR201" i="18"/>
  <c r="BR202" i="18"/>
  <c r="BR203" i="18"/>
  <c r="BR204" i="18"/>
  <c r="BR205" i="18"/>
  <c r="BR206" i="18"/>
  <c r="BR207" i="18"/>
  <c r="BR208" i="18"/>
  <c r="BR209" i="18"/>
  <c r="BR210" i="18"/>
  <c r="BR211" i="18"/>
  <c r="BR212" i="18"/>
  <c r="BR213" i="18"/>
  <c r="BR214" i="18"/>
  <c r="BR215" i="18"/>
  <c r="BR216" i="18"/>
  <c r="BR217" i="18"/>
  <c r="BR218" i="18"/>
  <c r="BR219" i="18"/>
  <c r="BR220" i="18"/>
  <c r="BR221" i="18"/>
  <c r="BR222" i="18"/>
  <c r="BR223" i="18"/>
  <c r="BR224" i="18"/>
  <c r="BR225" i="18"/>
  <c r="BR226" i="18"/>
  <c r="BR227" i="18"/>
  <c r="BR228" i="18"/>
  <c r="BR229" i="18"/>
  <c r="BR230" i="18"/>
  <c r="BR231" i="18"/>
  <c r="BR232" i="18"/>
  <c r="BR233" i="18"/>
  <c r="BR234" i="18"/>
  <c r="BR235" i="18"/>
  <c r="BR236" i="18"/>
  <c r="BR237" i="18"/>
  <c r="BR238" i="18"/>
  <c r="BR239" i="18"/>
  <c r="BR240" i="18"/>
  <c r="BR241" i="18"/>
  <c r="BR242" i="18"/>
  <c r="BR243" i="18"/>
  <c r="BR244" i="18"/>
  <c r="BR245" i="18"/>
  <c r="BR246" i="18"/>
  <c r="BR247" i="18"/>
  <c r="BR248" i="18"/>
  <c r="BR249" i="18"/>
  <c r="BR250" i="18"/>
  <c r="BR251" i="18"/>
  <c r="BR252" i="18"/>
  <c r="BR253" i="18"/>
  <c r="BR254" i="18"/>
  <c r="BR255" i="18"/>
  <c r="BR256" i="18"/>
  <c r="BR257" i="18"/>
  <c r="BR258" i="18"/>
  <c r="BR259" i="18"/>
  <c r="BR260" i="18"/>
  <c r="BR261" i="18"/>
  <c r="BR262" i="18"/>
  <c r="BR263" i="18"/>
  <c r="BR264" i="18"/>
  <c r="BR265" i="18"/>
  <c r="BR266" i="18"/>
  <c r="BR267" i="18"/>
  <c r="BR268" i="18"/>
  <c r="BR269" i="18"/>
  <c r="BR270" i="18"/>
  <c r="BR271" i="18"/>
  <c r="BR272" i="18"/>
  <c r="BR273" i="18"/>
  <c r="BR274" i="18"/>
  <c r="BR275" i="18"/>
  <c r="BR276" i="18"/>
  <c r="BR277" i="18"/>
  <c r="BR278" i="18"/>
  <c r="BR279" i="18"/>
  <c r="BR280" i="18"/>
  <c r="BR281" i="18"/>
  <c r="BR282" i="18"/>
  <c r="BR283" i="18"/>
  <c r="BR284" i="18"/>
  <c r="BR285" i="18"/>
  <c r="BR286" i="18"/>
  <c r="BR287" i="18"/>
  <c r="BR288" i="18"/>
  <c r="BR289" i="18"/>
  <c r="BR290" i="18"/>
  <c r="BR291" i="18"/>
  <c r="BR292" i="18"/>
  <c r="BR293" i="18"/>
  <c r="BR294" i="18"/>
  <c r="BR295" i="18"/>
  <c r="BR296" i="18"/>
  <c r="BR297" i="18"/>
  <c r="BR298" i="18"/>
  <c r="BR299" i="18"/>
  <c r="BR300" i="18"/>
  <c r="BR301" i="18"/>
  <c r="BR302" i="18"/>
  <c r="BR303" i="18"/>
  <c r="BR304" i="18"/>
  <c r="BR305" i="18"/>
  <c r="BR306" i="18"/>
  <c r="BR307" i="18"/>
  <c r="BR308" i="18"/>
  <c r="BR309" i="18"/>
  <c r="BP10" i="18"/>
  <c r="BP11" i="18"/>
  <c r="BP12" i="18"/>
  <c r="BP13" i="18"/>
  <c r="BP14" i="18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47" i="18"/>
  <c r="BP48" i="18"/>
  <c r="BP49" i="18"/>
  <c r="BP50" i="18"/>
  <c r="BP51" i="18"/>
  <c r="BP52" i="18"/>
  <c r="BP53" i="18"/>
  <c r="BP54" i="18"/>
  <c r="BP55" i="18"/>
  <c r="BP56" i="18"/>
  <c r="BP57" i="18"/>
  <c r="BP58" i="18"/>
  <c r="BP59" i="18"/>
  <c r="BP60" i="18"/>
  <c r="BP61" i="18"/>
  <c r="BP62" i="18"/>
  <c r="BP63" i="18"/>
  <c r="BP64" i="18"/>
  <c r="BP65" i="18"/>
  <c r="BP66" i="18"/>
  <c r="BP67" i="18"/>
  <c r="BP68" i="18"/>
  <c r="BP69" i="18"/>
  <c r="BP70" i="18"/>
  <c r="BP71" i="18"/>
  <c r="BP72" i="18"/>
  <c r="BP73" i="18"/>
  <c r="BP74" i="18"/>
  <c r="BP75" i="18"/>
  <c r="BP76" i="18"/>
  <c r="BP77" i="18"/>
  <c r="BP78" i="18"/>
  <c r="BP79" i="18"/>
  <c r="BP80" i="18"/>
  <c r="BP81" i="18"/>
  <c r="BP82" i="18"/>
  <c r="BP83" i="18"/>
  <c r="BP84" i="18"/>
  <c r="BP85" i="18"/>
  <c r="BP86" i="18"/>
  <c r="BP87" i="18"/>
  <c r="BP88" i="18"/>
  <c r="BP89" i="18"/>
  <c r="BP90" i="18"/>
  <c r="BP91" i="18"/>
  <c r="BP92" i="18"/>
  <c r="BP93" i="18"/>
  <c r="BP94" i="18"/>
  <c r="BP95" i="18"/>
  <c r="BP96" i="18"/>
  <c r="BP97" i="18"/>
  <c r="BP98" i="18"/>
  <c r="BP99" i="18"/>
  <c r="BP100" i="18"/>
  <c r="BP101" i="18"/>
  <c r="BP102" i="18"/>
  <c r="BP103" i="18"/>
  <c r="BP104" i="18"/>
  <c r="BP105" i="18"/>
  <c r="BP106" i="18"/>
  <c r="BP107" i="18"/>
  <c r="BP108" i="18"/>
  <c r="BP109" i="18"/>
  <c r="BP110" i="18"/>
  <c r="BP111" i="18"/>
  <c r="BP112" i="18"/>
  <c r="BP113" i="18"/>
  <c r="BP114" i="18"/>
  <c r="BP115" i="18"/>
  <c r="BP116" i="18"/>
  <c r="BP117" i="18"/>
  <c r="BP118" i="18"/>
  <c r="BP119" i="18"/>
  <c r="BP120" i="18"/>
  <c r="BP121" i="18"/>
  <c r="BP122" i="18"/>
  <c r="BP123" i="18"/>
  <c r="BP124" i="18"/>
  <c r="BP125" i="18"/>
  <c r="BP126" i="18"/>
  <c r="BP127" i="18"/>
  <c r="BP128" i="18"/>
  <c r="BP129" i="18"/>
  <c r="BP130" i="18"/>
  <c r="BP131" i="18"/>
  <c r="BP132" i="18"/>
  <c r="BP133" i="18"/>
  <c r="BP134" i="18"/>
  <c r="BP135" i="18"/>
  <c r="BP136" i="18"/>
  <c r="BP137" i="18"/>
  <c r="BP138" i="18"/>
  <c r="BP139" i="18"/>
  <c r="BP140" i="18"/>
  <c r="BP141" i="18"/>
  <c r="BP142" i="18"/>
  <c r="BP143" i="18"/>
  <c r="BP144" i="18"/>
  <c r="BP145" i="18"/>
  <c r="BP146" i="18"/>
  <c r="BP147" i="18"/>
  <c r="BP148" i="18"/>
  <c r="BP149" i="18"/>
  <c r="BP150" i="18"/>
  <c r="BP151" i="18"/>
  <c r="BP152" i="18"/>
  <c r="BP153" i="18"/>
  <c r="BP154" i="18"/>
  <c r="BP155" i="18"/>
  <c r="BP156" i="18"/>
  <c r="BP157" i="18"/>
  <c r="BP158" i="18"/>
  <c r="BP159" i="18"/>
  <c r="BP160" i="18"/>
  <c r="BP161" i="18"/>
  <c r="BP162" i="18"/>
  <c r="BP163" i="18"/>
  <c r="BP164" i="18"/>
  <c r="BP165" i="18"/>
  <c r="BP166" i="18"/>
  <c r="BP167" i="18"/>
  <c r="BP168" i="18"/>
  <c r="BP169" i="18"/>
  <c r="BP170" i="18"/>
  <c r="BP171" i="18"/>
  <c r="BP172" i="18"/>
  <c r="BP173" i="18"/>
  <c r="BP174" i="18"/>
  <c r="BP175" i="18"/>
  <c r="BP176" i="18"/>
  <c r="BP177" i="18"/>
  <c r="BP178" i="18"/>
  <c r="BP179" i="18"/>
  <c r="BP180" i="18"/>
  <c r="BP181" i="18"/>
  <c r="BP182" i="18"/>
  <c r="BP183" i="18"/>
  <c r="BP184" i="18"/>
  <c r="BP185" i="18"/>
  <c r="BP186" i="18"/>
  <c r="BP187" i="18"/>
  <c r="BP188" i="18"/>
  <c r="BP189" i="18"/>
  <c r="BP190" i="18"/>
  <c r="BP191" i="18"/>
  <c r="BP192" i="18"/>
  <c r="BP193" i="18"/>
  <c r="BP194" i="18"/>
  <c r="BP195" i="18"/>
  <c r="BP196" i="18"/>
  <c r="BP197" i="18"/>
  <c r="BP198" i="18"/>
  <c r="BP199" i="18"/>
  <c r="BP200" i="18"/>
  <c r="BP201" i="18"/>
  <c r="BP202" i="18"/>
  <c r="BP203" i="18"/>
  <c r="BP204" i="18"/>
  <c r="BP205" i="18"/>
  <c r="BP206" i="18"/>
  <c r="BP207" i="18"/>
  <c r="BP208" i="18"/>
  <c r="BP209" i="18"/>
  <c r="BP210" i="18"/>
  <c r="BP211" i="18"/>
  <c r="BP212" i="18"/>
  <c r="BP213" i="18"/>
  <c r="BP214" i="18"/>
  <c r="BP215" i="18"/>
  <c r="BP216" i="18"/>
  <c r="BP217" i="18"/>
  <c r="BP218" i="18"/>
  <c r="BP219" i="18"/>
  <c r="BP220" i="18"/>
  <c r="BP221" i="18"/>
  <c r="BP222" i="18"/>
  <c r="BP223" i="18"/>
  <c r="BP224" i="18"/>
  <c r="BP225" i="18"/>
  <c r="BP226" i="18"/>
  <c r="BP227" i="18"/>
  <c r="BP228" i="18"/>
  <c r="BP229" i="18"/>
  <c r="BP230" i="18"/>
  <c r="BP231" i="18"/>
  <c r="BP232" i="18"/>
  <c r="BP233" i="18"/>
  <c r="BP234" i="18"/>
  <c r="BP235" i="18"/>
  <c r="BP236" i="18"/>
  <c r="BP237" i="18"/>
  <c r="BP238" i="18"/>
  <c r="BP239" i="18"/>
  <c r="BP240" i="18"/>
  <c r="BP241" i="18"/>
  <c r="BP242" i="18"/>
  <c r="BP243" i="18"/>
  <c r="BP244" i="18"/>
  <c r="BP245" i="18"/>
  <c r="BP246" i="18"/>
  <c r="BP247" i="18"/>
  <c r="BP248" i="18"/>
  <c r="BP249" i="18"/>
  <c r="BP250" i="18"/>
  <c r="BP251" i="18"/>
  <c r="BP252" i="18"/>
  <c r="BP253" i="18"/>
  <c r="BP254" i="18"/>
  <c r="BP255" i="18"/>
  <c r="BP256" i="18"/>
  <c r="BP257" i="18"/>
  <c r="BP258" i="18"/>
  <c r="BP259" i="18"/>
  <c r="BP260" i="18"/>
  <c r="BP261" i="18"/>
  <c r="BP262" i="18"/>
  <c r="BP263" i="18"/>
  <c r="BP264" i="18"/>
  <c r="BP265" i="18"/>
  <c r="BP266" i="18"/>
  <c r="BP267" i="18"/>
  <c r="BP268" i="18"/>
  <c r="BP269" i="18"/>
  <c r="BP270" i="18"/>
  <c r="BP271" i="18"/>
  <c r="BP272" i="18"/>
  <c r="BP273" i="18"/>
  <c r="BP274" i="18"/>
  <c r="BP275" i="18"/>
  <c r="BP276" i="18"/>
  <c r="BP277" i="18"/>
  <c r="BP278" i="18"/>
  <c r="BP279" i="18"/>
  <c r="BP280" i="18"/>
  <c r="BP281" i="18"/>
  <c r="BP282" i="18"/>
  <c r="BP283" i="18"/>
  <c r="BP284" i="18"/>
  <c r="BP285" i="18"/>
  <c r="BP286" i="18"/>
  <c r="BP287" i="18"/>
  <c r="BP288" i="18"/>
  <c r="BP289" i="18"/>
  <c r="BP290" i="18"/>
  <c r="BP291" i="18"/>
  <c r="BP292" i="18"/>
  <c r="BP293" i="18"/>
  <c r="BP294" i="18"/>
  <c r="BP295" i="18"/>
  <c r="BP296" i="18"/>
  <c r="BP297" i="18"/>
  <c r="BP298" i="18"/>
  <c r="BP299" i="18"/>
  <c r="BP300" i="18"/>
  <c r="BP301" i="18"/>
  <c r="BP302" i="18"/>
  <c r="BP303" i="18"/>
  <c r="BP304" i="18"/>
  <c r="BP305" i="18"/>
  <c r="BP306" i="18"/>
  <c r="BP307" i="18"/>
  <c r="BP308" i="18"/>
  <c r="BP309" i="18"/>
  <c r="BO10" i="18"/>
  <c r="BO11" i="18"/>
  <c r="BO12" i="18"/>
  <c r="BO13" i="18"/>
  <c r="BO14" i="18"/>
  <c r="BO15" i="18"/>
  <c r="BO16" i="18"/>
  <c r="BO17" i="18"/>
  <c r="BO18" i="18"/>
  <c r="BO19" i="18"/>
  <c r="BO20" i="18"/>
  <c r="BO21" i="18"/>
  <c r="BO22" i="18"/>
  <c r="BO23" i="18"/>
  <c r="BO24" i="18"/>
  <c r="BO25" i="18"/>
  <c r="BO26" i="18"/>
  <c r="BO27" i="18"/>
  <c r="BO28" i="18"/>
  <c r="BO29" i="18"/>
  <c r="BO30" i="18"/>
  <c r="BO31" i="18"/>
  <c r="BO32" i="18"/>
  <c r="BO33" i="18"/>
  <c r="BO34" i="18"/>
  <c r="BO35" i="18"/>
  <c r="BO36" i="18"/>
  <c r="BO37" i="18"/>
  <c r="BO38" i="18"/>
  <c r="BO39" i="18"/>
  <c r="BO40" i="18"/>
  <c r="BO41" i="18"/>
  <c r="BO42" i="18"/>
  <c r="BO43" i="18"/>
  <c r="BO44" i="18"/>
  <c r="BO45" i="18"/>
  <c r="BO46" i="18"/>
  <c r="BO47" i="18"/>
  <c r="BO48" i="18"/>
  <c r="BO49" i="18"/>
  <c r="BO50" i="18"/>
  <c r="BO51" i="18"/>
  <c r="BO52" i="18"/>
  <c r="BO53" i="18"/>
  <c r="BO54" i="18"/>
  <c r="BO55" i="18"/>
  <c r="BO56" i="18"/>
  <c r="BO57" i="18"/>
  <c r="BO58" i="18"/>
  <c r="BO59" i="18"/>
  <c r="BO60" i="18"/>
  <c r="BO61" i="18"/>
  <c r="BO62" i="18"/>
  <c r="BO63" i="18"/>
  <c r="BO64" i="18"/>
  <c r="BO65" i="18"/>
  <c r="BO66" i="18"/>
  <c r="BO67" i="18"/>
  <c r="BO68" i="18"/>
  <c r="BO69" i="18"/>
  <c r="BO70" i="18"/>
  <c r="BO71" i="18"/>
  <c r="BO72" i="18"/>
  <c r="BO73" i="18"/>
  <c r="BO74" i="18"/>
  <c r="BO75" i="18"/>
  <c r="BO76" i="18"/>
  <c r="BO77" i="18"/>
  <c r="BO78" i="18"/>
  <c r="BO79" i="18"/>
  <c r="BO80" i="18"/>
  <c r="BO81" i="18"/>
  <c r="BO82" i="18"/>
  <c r="BO83" i="18"/>
  <c r="BO84" i="18"/>
  <c r="BO85" i="18"/>
  <c r="BO86" i="18"/>
  <c r="BO87" i="18"/>
  <c r="BO88" i="18"/>
  <c r="BO89" i="18"/>
  <c r="BO90" i="18"/>
  <c r="BO91" i="18"/>
  <c r="BO92" i="18"/>
  <c r="BO93" i="18"/>
  <c r="BO94" i="18"/>
  <c r="BO95" i="18"/>
  <c r="BO96" i="18"/>
  <c r="BO97" i="18"/>
  <c r="BO98" i="18"/>
  <c r="BO99" i="18"/>
  <c r="BO100" i="18"/>
  <c r="BO101" i="18"/>
  <c r="BO102" i="18"/>
  <c r="BO103" i="18"/>
  <c r="BO104" i="18"/>
  <c r="BO105" i="18"/>
  <c r="BO106" i="18"/>
  <c r="BO107" i="18"/>
  <c r="BO108" i="18"/>
  <c r="BO109" i="18"/>
  <c r="BO110" i="18"/>
  <c r="BO111" i="18"/>
  <c r="BO112" i="18"/>
  <c r="BO113" i="18"/>
  <c r="BO114" i="18"/>
  <c r="BO115" i="18"/>
  <c r="BO116" i="18"/>
  <c r="BO117" i="18"/>
  <c r="BO118" i="18"/>
  <c r="BO119" i="18"/>
  <c r="BO120" i="18"/>
  <c r="BO121" i="18"/>
  <c r="BO122" i="18"/>
  <c r="BO123" i="18"/>
  <c r="BO124" i="18"/>
  <c r="BO125" i="18"/>
  <c r="BO126" i="18"/>
  <c r="BO127" i="18"/>
  <c r="BO128" i="18"/>
  <c r="BO129" i="18"/>
  <c r="BO130" i="18"/>
  <c r="BO131" i="18"/>
  <c r="BO132" i="18"/>
  <c r="BO133" i="18"/>
  <c r="BO134" i="18"/>
  <c r="BO135" i="18"/>
  <c r="BO136" i="18"/>
  <c r="BO137" i="18"/>
  <c r="BO138" i="18"/>
  <c r="BO139" i="18"/>
  <c r="BO140" i="18"/>
  <c r="BO141" i="18"/>
  <c r="BO142" i="18"/>
  <c r="BO143" i="18"/>
  <c r="BO144" i="18"/>
  <c r="BO145" i="18"/>
  <c r="BO146" i="18"/>
  <c r="BO147" i="18"/>
  <c r="BO148" i="18"/>
  <c r="BO149" i="18"/>
  <c r="BO150" i="18"/>
  <c r="BO151" i="18"/>
  <c r="BO152" i="18"/>
  <c r="BO153" i="18"/>
  <c r="BO154" i="18"/>
  <c r="BO155" i="18"/>
  <c r="BO156" i="18"/>
  <c r="BO157" i="18"/>
  <c r="BO158" i="18"/>
  <c r="BO159" i="18"/>
  <c r="BO160" i="18"/>
  <c r="BO161" i="18"/>
  <c r="BO162" i="18"/>
  <c r="BO163" i="18"/>
  <c r="BO164" i="18"/>
  <c r="BO165" i="18"/>
  <c r="BO166" i="18"/>
  <c r="BO167" i="18"/>
  <c r="BO168" i="18"/>
  <c r="BO169" i="18"/>
  <c r="BO170" i="18"/>
  <c r="BO171" i="18"/>
  <c r="BO172" i="18"/>
  <c r="BO173" i="18"/>
  <c r="BO174" i="18"/>
  <c r="BO175" i="18"/>
  <c r="BO176" i="18"/>
  <c r="BO177" i="18"/>
  <c r="BO178" i="18"/>
  <c r="BO179" i="18"/>
  <c r="BO180" i="18"/>
  <c r="BO181" i="18"/>
  <c r="BO182" i="18"/>
  <c r="BO183" i="18"/>
  <c r="BO184" i="18"/>
  <c r="BO185" i="18"/>
  <c r="BO186" i="18"/>
  <c r="BO187" i="18"/>
  <c r="BO188" i="18"/>
  <c r="BO189" i="18"/>
  <c r="BO190" i="18"/>
  <c r="BO191" i="18"/>
  <c r="BO192" i="18"/>
  <c r="BO193" i="18"/>
  <c r="BO194" i="18"/>
  <c r="BO195" i="18"/>
  <c r="BO196" i="18"/>
  <c r="BO197" i="18"/>
  <c r="BO198" i="18"/>
  <c r="BO199" i="18"/>
  <c r="BO200" i="18"/>
  <c r="BO201" i="18"/>
  <c r="BO202" i="18"/>
  <c r="BO203" i="18"/>
  <c r="BO204" i="18"/>
  <c r="BO205" i="18"/>
  <c r="BO206" i="18"/>
  <c r="BO207" i="18"/>
  <c r="BO208" i="18"/>
  <c r="BO209" i="18"/>
  <c r="BO210" i="18"/>
  <c r="BO211" i="18"/>
  <c r="BO212" i="18"/>
  <c r="BO213" i="18"/>
  <c r="BO214" i="18"/>
  <c r="BO215" i="18"/>
  <c r="BO216" i="18"/>
  <c r="BO217" i="18"/>
  <c r="BO218" i="18"/>
  <c r="BO219" i="18"/>
  <c r="BO220" i="18"/>
  <c r="BO221" i="18"/>
  <c r="BO222" i="18"/>
  <c r="BO223" i="18"/>
  <c r="BO224" i="18"/>
  <c r="BO225" i="18"/>
  <c r="BO226" i="18"/>
  <c r="BO227" i="18"/>
  <c r="BO228" i="18"/>
  <c r="BO229" i="18"/>
  <c r="BO230" i="18"/>
  <c r="BO231" i="18"/>
  <c r="BO232" i="18"/>
  <c r="BO233" i="18"/>
  <c r="BO234" i="18"/>
  <c r="BO235" i="18"/>
  <c r="BO236" i="18"/>
  <c r="BO237" i="18"/>
  <c r="BO238" i="18"/>
  <c r="BO239" i="18"/>
  <c r="BO240" i="18"/>
  <c r="BO241" i="18"/>
  <c r="BO242" i="18"/>
  <c r="BO243" i="18"/>
  <c r="BO244" i="18"/>
  <c r="BO245" i="18"/>
  <c r="BO246" i="18"/>
  <c r="BO247" i="18"/>
  <c r="BO248" i="18"/>
  <c r="BO249" i="18"/>
  <c r="BO250" i="18"/>
  <c r="BO251" i="18"/>
  <c r="BO252" i="18"/>
  <c r="BO253" i="18"/>
  <c r="BO254" i="18"/>
  <c r="BO255" i="18"/>
  <c r="BO256" i="18"/>
  <c r="BO257" i="18"/>
  <c r="BO258" i="18"/>
  <c r="BO259" i="18"/>
  <c r="BO260" i="18"/>
  <c r="BO261" i="18"/>
  <c r="BO262" i="18"/>
  <c r="BO263" i="18"/>
  <c r="BO264" i="18"/>
  <c r="BO265" i="18"/>
  <c r="BO266" i="18"/>
  <c r="BO267" i="18"/>
  <c r="BO268" i="18"/>
  <c r="BO269" i="18"/>
  <c r="BO270" i="18"/>
  <c r="BO271" i="18"/>
  <c r="BO272" i="18"/>
  <c r="BO273" i="18"/>
  <c r="BO274" i="18"/>
  <c r="BO275" i="18"/>
  <c r="BO276" i="18"/>
  <c r="BO277" i="18"/>
  <c r="BO278" i="18"/>
  <c r="BO279" i="18"/>
  <c r="BO280" i="18"/>
  <c r="BO281" i="18"/>
  <c r="BO282" i="18"/>
  <c r="BO283" i="18"/>
  <c r="BO284" i="18"/>
  <c r="BO285" i="18"/>
  <c r="BO286" i="18"/>
  <c r="BO287" i="18"/>
  <c r="BO288" i="18"/>
  <c r="BO289" i="18"/>
  <c r="BO290" i="18"/>
  <c r="BO291" i="18"/>
  <c r="BO292" i="18"/>
  <c r="BO293" i="18"/>
  <c r="BO294" i="18"/>
  <c r="BO295" i="18"/>
  <c r="BO296" i="18"/>
  <c r="BO297" i="18"/>
  <c r="BO298" i="18"/>
  <c r="BO299" i="18"/>
  <c r="BO300" i="18"/>
  <c r="BO301" i="18"/>
  <c r="BO302" i="18"/>
  <c r="BO303" i="18"/>
  <c r="BO304" i="18"/>
  <c r="BO305" i="18"/>
  <c r="BO306" i="18"/>
  <c r="BO307" i="18"/>
  <c r="BO308" i="18"/>
  <c r="BO309" i="18"/>
  <c r="BM10" i="18"/>
  <c r="BM11" i="18"/>
  <c r="BM12" i="18"/>
  <c r="BM13" i="18"/>
  <c r="BM14" i="18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47" i="18"/>
  <c r="BM48" i="18"/>
  <c r="BM49" i="18"/>
  <c r="BM50" i="18"/>
  <c r="BM51" i="18"/>
  <c r="BM52" i="18"/>
  <c r="BM53" i="18"/>
  <c r="BM54" i="18"/>
  <c r="BM55" i="18"/>
  <c r="BM56" i="18"/>
  <c r="BM57" i="18"/>
  <c r="BM58" i="18"/>
  <c r="BM59" i="18"/>
  <c r="BM60" i="18"/>
  <c r="BM61" i="18"/>
  <c r="BM62" i="18"/>
  <c r="BM63" i="18"/>
  <c r="BM64" i="18"/>
  <c r="BM65" i="18"/>
  <c r="BM66" i="18"/>
  <c r="BM67" i="18"/>
  <c r="BM68" i="18"/>
  <c r="BM69" i="18"/>
  <c r="BM70" i="18"/>
  <c r="BM71" i="18"/>
  <c r="BM72" i="18"/>
  <c r="BM73" i="18"/>
  <c r="BM74" i="18"/>
  <c r="BM75" i="18"/>
  <c r="BM76" i="18"/>
  <c r="BM77" i="18"/>
  <c r="BM78" i="18"/>
  <c r="BM79" i="18"/>
  <c r="BM80" i="18"/>
  <c r="BM81" i="18"/>
  <c r="BM82" i="18"/>
  <c r="BM83" i="18"/>
  <c r="BM84" i="18"/>
  <c r="BM85" i="18"/>
  <c r="BM86" i="18"/>
  <c r="BM87" i="18"/>
  <c r="BM88" i="18"/>
  <c r="BM89" i="18"/>
  <c r="BM90" i="18"/>
  <c r="BM91" i="18"/>
  <c r="BM92" i="18"/>
  <c r="BM93" i="18"/>
  <c r="BM94" i="18"/>
  <c r="BM95" i="18"/>
  <c r="BM96" i="18"/>
  <c r="BM97" i="18"/>
  <c r="BM98" i="18"/>
  <c r="BM99" i="18"/>
  <c r="BM100" i="18"/>
  <c r="BM101" i="18"/>
  <c r="BM102" i="18"/>
  <c r="BM103" i="18"/>
  <c r="BM104" i="18"/>
  <c r="BM105" i="18"/>
  <c r="BM106" i="18"/>
  <c r="BM107" i="18"/>
  <c r="BM108" i="18"/>
  <c r="BM109" i="18"/>
  <c r="BM110" i="18"/>
  <c r="BM111" i="18"/>
  <c r="BM112" i="18"/>
  <c r="BM113" i="18"/>
  <c r="BM114" i="18"/>
  <c r="BM115" i="18"/>
  <c r="BM116" i="18"/>
  <c r="BM117" i="18"/>
  <c r="BM118" i="18"/>
  <c r="BM119" i="18"/>
  <c r="BM120" i="18"/>
  <c r="BM121" i="18"/>
  <c r="BM122" i="18"/>
  <c r="BM123" i="18"/>
  <c r="BM124" i="18"/>
  <c r="BM125" i="18"/>
  <c r="BM126" i="18"/>
  <c r="BM127" i="18"/>
  <c r="BM128" i="18"/>
  <c r="BM129" i="18"/>
  <c r="BM130" i="18"/>
  <c r="BM131" i="18"/>
  <c r="BM132" i="18"/>
  <c r="BM133" i="18"/>
  <c r="BM134" i="18"/>
  <c r="BM135" i="18"/>
  <c r="BM136" i="18"/>
  <c r="BM137" i="18"/>
  <c r="BM138" i="18"/>
  <c r="BM139" i="18"/>
  <c r="BM140" i="18"/>
  <c r="BM141" i="18"/>
  <c r="BM142" i="18"/>
  <c r="BM143" i="18"/>
  <c r="BM144" i="18"/>
  <c r="BM145" i="18"/>
  <c r="BM146" i="18"/>
  <c r="BM147" i="18"/>
  <c r="BM148" i="18"/>
  <c r="BM149" i="18"/>
  <c r="BM150" i="18"/>
  <c r="BM151" i="18"/>
  <c r="BM152" i="18"/>
  <c r="BM153" i="18"/>
  <c r="BM154" i="18"/>
  <c r="BM155" i="18"/>
  <c r="BM156" i="18"/>
  <c r="BM157" i="18"/>
  <c r="BM158" i="18"/>
  <c r="BM159" i="18"/>
  <c r="BM160" i="18"/>
  <c r="BM161" i="18"/>
  <c r="BM162" i="18"/>
  <c r="BM163" i="18"/>
  <c r="BM164" i="18"/>
  <c r="BM165" i="18"/>
  <c r="BM166" i="18"/>
  <c r="BM167" i="18"/>
  <c r="BM168" i="18"/>
  <c r="BM169" i="18"/>
  <c r="BM170" i="18"/>
  <c r="BM171" i="18"/>
  <c r="BM172" i="18"/>
  <c r="BM173" i="18"/>
  <c r="BM174" i="18"/>
  <c r="BM175" i="18"/>
  <c r="BM176" i="18"/>
  <c r="BM177" i="18"/>
  <c r="BM178" i="18"/>
  <c r="BM179" i="18"/>
  <c r="BM180" i="18"/>
  <c r="BM181" i="18"/>
  <c r="BM182" i="18"/>
  <c r="BM183" i="18"/>
  <c r="BM184" i="18"/>
  <c r="BM185" i="18"/>
  <c r="BM186" i="18"/>
  <c r="BM187" i="18"/>
  <c r="BM188" i="18"/>
  <c r="BM189" i="18"/>
  <c r="BM190" i="18"/>
  <c r="BM191" i="18"/>
  <c r="BM192" i="18"/>
  <c r="BM193" i="18"/>
  <c r="BM194" i="18"/>
  <c r="BM195" i="18"/>
  <c r="BM196" i="18"/>
  <c r="BM197" i="18"/>
  <c r="BM198" i="18"/>
  <c r="BM199" i="18"/>
  <c r="BM200" i="18"/>
  <c r="BM201" i="18"/>
  <c r="BM202" i="18"/>
  <c r="BM203" i="18"/>
  <c r="BM204" i="18"/>
  <c r="BM205" i="18"/>
  <c r="BM206" i="18"/>
  <c r="BM207" i="18"/>
  <c r="BM208" i="18"/>
  <c r="BM209" i="18"/>
  <c r="BM210" i="18"/>
  <c r="BM211" i="18"/>
  <c r="BM212" i="18"/>
  <c r="BM213" i="18"/>
  <c r="BM214" i="18"/>
  <c r="BM215" i="18"/>
  <c r="BM216" i="18"/>
  <c r="BM217" i="18"/>
  <c r="BM218" i="18"/>
  <c r="BM219" i="18"/>
  <c r="BM220" i="18"/>
  <c r="BM221" i="18"/>
  <c r="BM222" i="18"/>
  <c r="BM223" i="18"/>
  <c r="BM224" i="18"/>
  <c r="BM225" i="18"/>
  <c r="BM226" i="18"/>
  <c r="BM227" i="18"/>
  <c r="BM228" i="18"/>
  <c r="BM229" i="18"/>
  <c r="BM230" i="18"/>
  <c r="BM231" i="18"/>
  <c r="BM232" i="18"/>
  <c r="BM233" i="18"/>
  <c r="BM234" i="18"/>
  <c r="BM235" i="18"/>
  <c r="BM236" i="18"/>
  <c r="BM237" i="18"/>
  <c r="BM238" i="18"/>
  <c r="BM239" i="18"/>
  <c r="BM240" i="18"/>
  <c r="BM241" i="18"/>
  <c r="BM242" i="18"/>
  <c r="BM243" i="18"/>
  <c r="BM244" i="18"/>
  <c r="BM245" i="18"/>
  <c r="BM246" i="18"/>
  <c r="BM247" i="18"/>
  <c r="BM248" i="18"/>
  <c r="BM249" i="18"/>
  <c r="BM250" i="18"/>
  <c r="BM251" i="18"/>
  <c r="BM252" i="18"/>
  <c r="BM253" i="18"/>
  <c r="BM254" i="18"/>
  <c r="BM255" i="18"/>
  <c r="BM256" i="18"/>
  <c r="BM257" i="18"/>
  <c r="BM258" i="18"/>
  <c r="BM259" i="18"/>
  <c r="BM260" i="18"/>
  <c r="BM261" i="18"/>
  <c r="BM262" i="18"/>
  <c r="BM263" i="18"/>
  <c r="BM264" i="18"/>
  <c r="BM265" i="18"/>
  <c r="BM266" i="18"/>
  <c r="BM267" i="18"/>
  <c r="BM268" i="18"/>
  <c r="BM269" i="18"/>
  <c r="BM270" i="18"/>
  <c r="BM271" i="18"/>
  <c r="BM272" i="18"/>
  <c r="BM273" i="18"/>
  <c r="BM274" i="18"/>
  <c r="BM275" i="18"/>
  <c r="BM276" i="18"/>
  <c r="BM277" i="18"/>
  <c r="BM278" i="18"/>
  <c r="BM279" i="18"/>
  <c r="BM280" i="18"/>
  <c r="BM281" i="18"/>
  <c r="BM282" i="18"/>
  <c r="BM283" i="18"/>
  <c r="BM284" i="18"/>
  <c r="BM285" i="18"/>
  <c r="BM286" i="18"/>
  <c r="BM287" i="18"/>
  <c r="BM288" i="18"/>
  <c r="BM289" i="18"/>
  <c r="BM290" i="18"/>
  <c r="BM291" i="18"/>
  <c r="BM292" i="18"/>
  <c r="BM293" i="18"/>
  <c r="BM294" i="18"/>
  <c r="BM295" i="18"/>
  <c r="BM296" i="18"/>
  <c r="BM297" i="18"/>
  <c r="BM298" i="18"/>
  <c r="BM299" i="18"/>
  <c r="BM300" i="18"/>
  <c r="BM301" i="18"/>
  <c r="BM302" i="18"/>
  <c r="BM303" i="18"/>
  <c r="BM304" i="18"/>
  <c r="BM305" i="18"/>
  <c r="BM306" i="18"/>
  <c r="BM307" i="18"/>
  <c r="BM308" i="18"/>
  <c r="BM309" i="18"/>
  <c r="BL10" i="18"/>
  <c r="BL11" i="18"/>
  <c r="BL12" i="18"/>
  <c r="BL13" i="18"/>
  <c r="BL14" i="18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47" i="18"/>
  <c r="BL48" i="18"/>
  <c r="BL49" i="18"/>
  <c r="BL50" i="18"/>
  <c r="BL51" i="18"/>
  <c r="BL52" i="18"/>
  <c r="BL53" i="18"/>
  <c r="BL54" i="18"/>
  <c r="BL55" i="18"/>
  <c r="BL56" i="18"/>
  <c r="BL57" i="18"/>
  <c r="BL58" i="18"/>
  <c r="BL59" i="18"/>
  <c r="BL60" i="18"/>
  <c r="BL61" i="18"/>
  <c r="BL62" i="18"/>
  <c r="BL63" i="18"/>
  <c r="BL64" i="18"/>
  <c r="BL65" i="18"/>
  <c r="BL66" i="18"/>
  <c r="BL67" i="18"/>
  <c r="BL68" i="18"/>
  <c r="BL69" i="18"/>
  <c r="BL70" i="18"/>
  <c r="BL71" i="18"/>
  <c r="BL72" i="18"/>
  <c r="BL73" i="18"/>
  <c r="BL74" i="18"/>
  <c r="BL75" i="18"/>
  <c r="BL76" i="18"/>
  <c r="BL77" i="18"/>
  <c r="BL78" i="18"/>
  <c r="BL79" i="18"/>
  <c r="BL80" i="18"/>
  <c r="BL81" i="18"/>
  <c r="BL82" i="18"/>
  <c r="BL83" i="18"/>
  <c r="BL84" i="18"/>
  <c r="BL85" i="18"/>
  <c r="BL86" i="18"/>
  <c r="BL87" i="18"/>
  <c r="BL88" i="18"/>
  <c r="BL89" i="18"/>
  <c r="BL90" i="18"/>
  <c r="BL91" i="18"/>
  <c r="BL92" i="18"/>
  <c r="BL93" i="18"/>
  <c r="BL94" i="18"/>
  <c r="BL95" i="18"/>
  <c r="BL96" i="18"/>
  <c r="BL97" i="18"/>
  <c r="BL98" i="18"/>
  <c r="BL99" i="18"/>
  <c r="BL100" i="18"/>
  <c r="BL101" i="18"/>
  <c r="BL102" i="18"/>
  <c r="BL103" i="18"/>
  <c r="BL104" i="18"/>
  <c r="BL105" i="18"/>
  <c r="BL106" i="18"/>
  <c r="BL107" i="18"/>
  <c r="BL108" i="18"/>
  <c r="BL109" i="18"/>
  <c r="BL110" i="18"/>
  <c r="BL111" i="18"/>
  <c r="BL112" i="18"/>
  <c r="BL113" i="18"/>
  <c r="BL114" i="18"/>
  <c r="BL115" i="18"/>
  <c r="BL116" i="18"/>
  <c r="BL117" i="18"/>
  <c r="BL118" i="18"/>
  <c r="BL119" i="18"/>
  <c r="BL120" i="18"/>
  <c r="BL121" i="18"/>
  <c r="BL122" i="18"/>
  <c r="BL123" i="18"/>
  <c r="BL124" i="18"/>
  <c r="BL125" i="18"/>
  <c r="BL126" i="18"/>
  <c r="BL127" i="18"/>
  <c r="BL128" i="18"/>
  <c r="BL129" i="18"/>
  <c r="BL130" i="18"/>
  <c r="BL131" i="18"/>
  <c r="BL132" i="18"/>
  <c r="BL133" i="18"/>
  <c r="BL134" i="18"/>
  <c r="BL135" i="18"/>
  <c r="BL136" i="18"/>
  <c r="BL137" i="18"/>
  <c r="BL138" i="18"/>
  <c r="BL139" i="18"/>
  <c r="BL140" i="18"/>
  <c r="BL141" i="18"/>
  <c r="BL142" i="18"/>
  <c r="BL143" i="18"/>
  <c r="BL144" i="18"/>
  <c r="BL145" i="18"/>
  <c r="BL146" i="18"/>
  <c r="BL147" i="18"/>
  <c r="BL148" i="18"/>
  <c r="BL149" i="18"/>
  <c r="BL150" i="18"/>
  <c r="BL151" i="18"/>
  <c r="BL152" i="18"/>
  <c r="BL153" i="18"/>
  <c r="BL154" i="18"/>
  <c r="BL155" i="18"/>
  <c r="BL156" i="18"/>
  <c r="BL157" i="18"/>
  <c r="BL158" i="18"/>
  <c r="BL159" i="18"/>
  <c r="BL160" i="18"/>
  <c r="BL161" i="18"/>
  <c r="BL162" i="18"/>
  <c r="BL163" i="18"/>
  <c r="BL164" i="18"/>
  <c r="BL165" i="18"/>
  <c r="BL166" i="18"/>
  <c r="BL167" i="18"/>
  <c r="BL168" i="18"/>
  <c r="BL169" i="18"/>
  <c r="BL170" i="18"/>
  <c r="BL171" i="18"/>
  <c r="BL172" i="18"/>
  <c r="BL173" i="18"/>
  <c r="BL174" i="18"/>
  <c r="BL175" i="18"/>
  <c r="BL176" i="18"/>
  <c r="BL177" i="18"/>
  <c r="BL178" i="18"/>
  <c r="BL179" i="18"/>
  <c r="BL180" i="18"/>
  <c r="BL181" i="18"/>
  <c r="BL182" i="18"/>
  <c r="BL183" i="18"/>
  <c r="BL184" i="18"/>
  <c r="BL185" i="18"/>
  <c r="BL186" i="18"/>
  <c r="BL187" i="18"/>
  <c r="BL188" i="18"/>
  <c r="BL189" i="18"/>
  <c r="BL190" i="18"/>
  <c r="BL191" i="18"/>
  <c r="BL192" i="18"/>
  <c r="BL193" i="18"/>
  <c r="BL194" i="18"/>
  <c r="BL195" i="18"/>
  <c r="BL196" i="18"/>
  <c r="BL197" i="18"/>
  <c r="BL198" i="18"/>
  <c r="BL199" i="18"/>
  <c r="BL200" i="18"/>
  <c r="BL201" i="18"/>
  <c r="BL202" i="18"/>
  <c r="BL203" i="18"/>
  <c r="BL204" i="18"/>
  <c r="BL205" i="18"/>
  <c r="BL206" i="18"/>
  <c r="BL207" i="18"/>
  <c r="BL208" i="18"/>
  <c r="BL209" i="18"/>
  <c r="BL210" i="18"/>
  <c r="BL211" i="18"/>
  <c r="BL212" i="18"/>
  <c r="BL213" i="18"/>
  <c r="BL214" i="18"/>
  <c r="BL215" i="18"/>
  <c r="BL216" i="18"/>
  <c r="BL217" i="18"/>
  <c r="BL218" i="18"/>
  <c r="BL219" i="18"/>
  <c r="BL220" i="18"/>
  <c r="BL221" i="18"/>
  <c r="BL222" i="18"/>
  <c r="BL223" i="18"/>
  <c r="BL224" i="18"/>
  <c r="BL225" i="18"/>
  <c r="BL226" i="18"/>
  <c r="BL227" i="18"/>
  <c r="BL228" i="18"/>
  <c r="BL229" i="18"/>
  <c r="BL230" i="18"/>
  <c r="BL231" i="18"/>
  <c r="BL232" i="18"/>
  <c r="BL233" i="18"/>
  <c r="BL234" i="18"/>
  <c r="BL235" i="18"/>
  <c r="BL236" i="18"/>
  <c r="BL237" i="18"/>
  <c r="BL238" i="18"/>
  <c r="BL239" i="18"/>
  <c r="BL240" i="18"/>
  <c r="BL241" i="18"/>
  <c r="BL242" i="18"/>
  <c r="BL243" i="18"/>
  <c r="BL244" i="18"/>
  <c r="BL245" i="18"/>
  <c r="BL246" i="18"/>
  <c r="BL247" i="18"/>
  <c r="BL248" i="18"/>
  <c r="BL249" i="18"/>
  <c r="BL250" i="18"/>
  <c r="BL251" i="18"/>
  <c r="BL252" i="18"/>
  <c r="BL253" i="18"/>
  <c r="BL254" i="18"/>
  <c r="BL255" i="18"/>
  <c r="BL256" i="18"/>
  <c r="BL257" i="18"/>
  <c r="BL258" i="18"/>
  <c r="BL259" i="18"/>
  <c r="BL260" i="18"/>
  <c r="BL261" i="18"/>
  <c r="BL262" i="18"/>
  <c r="BL263" i="18"/>
  <c r="BL264" i="18"/>
  <c r="BL265" i="18"/>
  <c r="BL266" i="18"/>
  <c r="BL267" i="18"/>
  <c r="BL268" i="18"/>
  <c r="BL269" i="18"/>
  <c r="BL270" i="18"/>
  <c r="BL271" i="18"/>
  <c r="BL272" i="18"/>
  <c r="BL273" i="18"/>
  <c r="BL274" i="18"/>
  <c r="BL275" i="18"/>
  <c r="BL276" i="18"/>
  <c r="BL277" i="18"/>
  <c r="BL278" i="18"/>
  <c r="BL279" i="18"/>
  <c r="BL280" i="18"/>
  <c r="BL281" i="18"/>
  <c r="BL282" i="18"/>
  <c r="BL283" i="18"/>
  <c r="BL284" i="18"/>
  <c r="BL285" i="18"/>
  <c r="BL286" i="18"/>
  <c r="BL287" i="18"/>
  <c r="BL288" i="18"/>
  <c r="BL289" i="18"/>
  <c r="BL290" i="18"/>
  <c r="BL291" i="18"/>
  <c r="BL292" i="18"/>
  <c r="BL293" i="18"/>
  <c r="BL294" i="18"/>
  <c r="BL295" i="18"/>
  <c r="BL296" i="18"/>
  <c r="BL297" i="18"/>
  <c r="BL298" i="18"/>
  <c r="BL299" i="18"/>
  <c r="BL300" i="18"/>
  <c r="BL301" i="18"/>
  <c r="BL302" i="18"/>
  <c r="BL303" i="18"/>
  <c r="BL304" i="18"/>
  <c r="BL305" i="18"/>
  <c r="BL306" i="18"/>
  <c r="BL307" i="18"/>
  <c r="BL308" i="18"/>
  <c r="BL309" i="18"/>
  <c r="BJ10" i="18"/>
  <c r="BJ11" i="18"/>
  <c r="BJ12" i="18"/>
  <c r="BJ13" i="18"/>
  <c r="BJ14" i="18"/>
  <c r="BJ15" i="18"/>
  <c r="BJ16" i="18"/>
  <c r="BJ17" i="18"/>
  <c r="BJ18" i="18"/>
  <c r="BJ19" i="18"/>
  <c r="BJ20" i="18"/>
  <c r="BJ21" i="18"/>
  <c r="BJ22" i="18"/>
  <c r="BJ23" i="18"/>
  <c r="BJ24" i="18"/>
  <c r="BJ25" i="18"/>
  <c r="BJ26" i="18"/>
  <c r="BJ27" i="18"/>
  <c r="BJ28" i="18"/>
  <c r="BJ29" i="18"/>
  <c r="BJ30" i="18"/>
  <c r="BJ31" i="18"/>
  <c r="BJ32" i="18"/>
  <c r="BJ33" i="18"/>
  <c r="BJ34" i="18"/>
  <c r="BJ35" i="18"/>
  <c r="BJ36" i="18"/>
  <c r="BJ37" i="18"/>
  <c r="BJ38" i="18"/>
  <c r="BJ39" i="18"/>
  <c r="BJ40" i="18"/>
  <c r="BJ41" i="18"/>
  <c r="BJ42" i="18"/>
  <c r="BJ43" i="18"/>
  <c r="BJ44" i="18"/>
  <c r="BJ45" i="18"/>
  <c r="BJ46" i="18"/>
  <c r="BJ47" i="18"/>
  <c r="BJ48" i="18"/>
  <c r="BJ49" i="18"/>
  <c r="BJ50" i="18"/>
  <c r="BJ51" i="18"/>
  <c r="BJ52" i="18"/>
  <c r="BJ53" i="18"/>
  <c r="BJ54" i="18"/>
  <c r="BJ55" i="18"/>
  <c r="BJ56" i="18"/>
  <c r="BJ57" i="18"/>
  <c r="BJ58" i="18"/>
  <c r="BJ59" i="18"/>
  <c r="BJ60" i="18"/>
  <c r="BJ61" i="18"/>
  <c r="BJ62" i="18"/>
  <c r="BJ63" i="18"/>
  <c r="BJ64" i="18"/>
  <c r="BJ65" i="18"/>
  <c r="BJ66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88" i="18"/>
  <c r="BJ89" i="18"/>
  <c r="BJ90" i="18"/>
  <c r="BJ91" i="18"/>
  <c r="BJ92" i="18"/>
  <c r="BJ93" i="18"/>
  <c r="BJ94" i="18"/>
  <c r="BJ95" i="18"/>
  <c r="BJ96" i="18"/>
  <c r="BJ97" i="18"/>
  <c r="BJ98" i="18"/>
  <c r="BJ99" i="18"/>
  <c r="BJ100" i="18"/>
  <c r="BJ101" i="18"/>
  <c r="BJ102" i="18"/>
  <c r="BJ103" i="18"/>
  <c r="BJ104" i="18"/>
  <c r="BJ105" i="18"/>
  <c r="BJ106" i="18"/>
  <c r="BJ107" i="18"/>
  <c r="BJ108" i="18"/>
  <c r="BJ109" i="18"/>
  <c r="BJ110" i="18"/>
  <c r="BJ111" i="18"/>
  <c r="BJ112" i="18"/>
  <c r="BJ113" i="18"/>
  <c r="BJ114" i="18"/>
  <c r="BJ115" i="18"/>
  <c r="BJ116" i="18"/>
  <c r="BJ117" i="18"/>
  <c r="BJ118" i="18"/>
  <c r="BJ119" i="18"/>
  <c r="BJ120" i="18"/>
  <c r="BJ121" i="18"/>
  <c r="BJ122" i="18"/>
  <c r="BJ123" i="18"/>
  <c r="BJ124" i="18"/>
  <c r="BJ125" i="18"/>
  <c r="BJ126" i="18"/>
  <c r="BJ127" i="18"/>
  <c r="BJ128" i="18"/>
  <c r="BJ129" i="18"/>
  <c r="BJ130" i="18"/>
  <c r="BJ131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46" i="18"/>
  <c r="BJ147" i="18"/>
  <c r="BJ148" i="18"/>
  <c r="BJ149" i="18"/>
  <c r="BJ150" i="18"/>
  <c r="BJ151" i="18"/>
  <c r="BJ152" i="18"/>
  <c r="BJ153" i="18"/>
  <c r="BJ154" i="18"/>
  <c r="BJ155" i="18"/>
  <c r="BJ156" i="18"/>
  <c r="BJ157" i="18"/>
  <c r="BJ158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74" i="18"/>
  <c r="BJ175" i="18"/>
  <c r="BJ176" i="18"/>
  <c r="BJ177" i="18"/>
  <c r="BJ178" i="18"/>
  <c r="BJ179" i="18"/>
  <c r="BJ180" i="18"/>
  <c r="BJ181" i="18"/>
  <c r="BJ182" i="18"/>
  <c r="BJ183" i="18"/>
  <c r="BJ184" i="18"/>
  <c r="BJ185" i="18"/>
  <c r="BJ186" i="18"/>
  <c r="BJ187" i="18"/>
  <c r="BJ188" i="18"/>
  <c r="BJ189" i="18"/>
  <c r="BJ190" i="18"/>
  <c r="BJ191" i="18"/>
  <c r="BJ192" i="18"/>
  <c r="BJ193" i="18"/>
  <c r="BJ194" i="18"/>
  <c r="BJ195" i="18"/>
  <c r="BJ196" i="18"/>
  <c r="BJ197" i="18"/>
  <c r="BJ198" i="18"/>
  <c r="BJ199" i="18"/>
  <c r="BJ200" i="18"/>
  <c r="BJ201" i="18"/>
  <c r="BJ202" i="18"/>
  <c r="BJ203" i="18"/>
  <c r="BJ204" i="18"/>
  <c r="BJ205" i="18"/>
  <c r="BJ206" i="18"/>
  <c r="BJ207" i="18"/>
  <c r="BJ208" i="18"/>
  <c r="BJ209" i="18"/>
  <c r="BJ210" i="18"/>
  <c r="BJ211" i="18"/>
  <c r="BJ212" i="18"/>
  <c r="BJ213" i="18"/>
  <c r="BJ214" i="18"/>
  <c r="BJ215" i="18"/>
  <c r="BJ216" i="18"/>
  <c r="BJ217" i="18"/>
  <c r="BJ218" i="18"/>
  <c r="BJ219" i="18"/>
  <c r="BJ220" i="18"/>
  <c r="BJ221" i="18"/>
  <c r="BJ222" i="18"/>
  <c r="BJ223" i="18"/>
  <c r="BJ224" i="18"/>
  <c r="BJ225" i="18"/>
  <c r="BJ226" i="18"/>
  <c r="BJ227" i="18"/>
  <c r="BJ228" i="18"/>
  <c r="BJ229" i="18"/>
  <c r="BJ230" i="18"/>
  <c r="BJ231" i="18"/>
  <c r="BJ232" i="18"/>
  <c r="BJ233" i="18"/>
  <c r="BJ234" i="18"/>
  <c r="BJ235" i="18"/>
  <c r="BJ236" i="18"/>
  <c r="BJ237" i="18"/>
  <c r="BJ238" i="18"/>
  <c r="BJ239" i="18"/>
  <c r="BJ240" i="18"/>
  <c r="BJ241" i="18"/>
  <c r="BJ242" i="18"/>
  <c r="BJ243" i="18"/>
  <c r="BJ244" i="18"/>
  <c r="BJ245" i="18"/>
  <c r="BJ246" i="18"/>
  <c r="BJ247" i="18"/>
  <c r="BJ248" i="18"/>
  <c r="BJ249" i="18"/>
  <c r="BJ250" i="18"/>
  <c r="BJ251" i="18"/>
  <c r="BJ252" i="18"/>
  <c r="BJ253" i="18"/>
  <c r="BJ254" i="18"/>
  <c r="BJ255" i="18"/>
  <c r="BJ256" i="18"/>
  <c r="BJ257" i="18"/>
  <c r="BJ258" i="18"/>
  <c r="BJ259" i="18"/>
  <c r="BJ260" i="18"/>
  <c r="BJ261" i="18"/>
  <c r="BJ262" i="18"/>
  <c r="BJ263" i="18"/>
  <c r="BJ264" i="18"/>
  <c r="BJ265" i="18"/>
  <c r="BJ266" i="18"/>
  <c r="BJ267" i="18"/>
  <c r="BJ268" i="18"/>
  <c r="BJ269" i="18"/>
  <c r="BJ270" i="18"/>
  <c r="BJ271" i="18"/>
  <c r="BJ272" i="18"/>
  <c r="BJ273" i="18"/>
  <c r="BJ274" i="18"/>
  <c r="BJ275" i="18"/>
  <c r="BJ276" i="18"/>
  <c r="BJ277" i="18"/>
  <c r="BJ278" i="18"/>
  <c r="BJ279" i="18"/>
  <c r="BJ280" i="18"/>
  <c r="BJ281" i="18"/>
  <c r="BJ282" i="18"/>
  <c r="BJ283" i="18"/>
  <c r="BJ284" i="18"/>
  <c r="BJ285" i="18"/>
  <c r="BJ286" i="18"/>
  <c r="BJ287" i="18"/>
  <c r="BJ288" i="18"/>
  <c r="BJ289" i="18"/>
  <c r="BJ290" i="18"/>
  <c r="BJ291" i="18"/>
  <c r="BJ292" i="18"/>
  <c r="BJ293" i="18"/>
  <c r="BJ294" i="18"/>
  <c r="BJ295" i="18"/>
  <c r="BJ296" i="18"/>
  <c r="BJ297" i="18"/>
  <c r="BJ298" i="18"/>
  <c r="BJ299" i="18"/>
  <c r="BJ300" i="18"/>
  <c r="BJ301" i="18"/>
  <c r="BJ302" i="18"/>
  <c r="BJ303" i="18"/>
  <c r="BJ304" i="18"/>
  <c r="BJ305" i="18"/>
  <c r="BJ306" i="18"/>
  <c r="BJ307" i="18"/>
  <c r="BJ308" i="18"/>
  <c r="BJ309" i="18"/>
  <c r="BI10" i="18"/>
  <c r="BI11" i="18"/>
  <c r="BI12" i="18"/>
  <c r="BI13" i="18"/>
  <c r="BI14" i="18"/>
  <c r="BI15" i="18"/>
  <c r="BI16" i="18"/>
  <c r="BI17" i="18"/>
  <c r="BI18" i="18"/>
  <c r="BI19" i="18"/>
  <c r="BI20" i="18"/>
  <c r="BI21" i="18"/>
  <c r="BI22" i="18"/>
  <c r="BI23" i="18"/>
  <c r="BI24" i="18"/>
  <c r="BI25" i="18"/>
  <c r="BI26" i="18"/>
  <c r="BI27" i="18"/>
  <c r="BI28" i="18"/>
  <c r="BI29" i="18"/>
  <c r="BI30" i="18"/>
  <c r="BI31" i="18"/>
  <c r="BI32" i="18"/>
  <c r="BI33" i="18"/>
  <c r="BI34" i="18"/>
  <c r="BI35" i="18"/>
  <c r="BI36" i="18"/>
  <c r="BI37" i="18"/>
  <c r="BI38" i="18"/>
  <c r="BI39" i="18"/>
  <c r="BI40" i="18"/>
  <c r="BI41" i="18"/>
  <c r="BI42" i="18"/>
  <c r="BI43" i="18"/>
  <c r="BI44" i="18"/>
  <c r="BI45" i="18"/>
  <c r="BI46" i="18"/>
  <c r="BI47" i="18"/>
  <c r="BI48" i="18"/>
  <c r="BI49" i="18"/>
  <c r="BI50" i="18"/>
  <c r="BI51" i="18"/>
  <c r="BI52" i="18"/>
  <c r="BI53" i="18"/>
  <c r="BI54" i="18"/>
  <c r="BI55" i="18"/>
  <c r="BI56" i="18"/>
  <c r="BI57" i="18"/>
  <c r="BI58" i="18"/>
  <c r="BI59" i="18"/>
  <c r="BI60" i="18"/>
  <c r="BI61" i="18"/>
  <c r="BI62" i="18"/>
  <c r="BI63" i="18"/>
  <c r="BI64" i="18"/>
  <c r="BI65" i="18"/>
  <c r="BI66" i="18"/>
  <c r="BI67" i="18"/>
  <c r="BI68" i="18"/>
  <c r="BI69" i="18"/>
  <c r="BI70" i="18"/>
  <c r="BI71" i="18"/>
  <c r="BI72" i="18"/>
  <c r="BI73" i="18"/>
  <c r="BI74" i="18"/>
  <c r="BI75" i="18"/>
  <c r="BI76" i="18"/>
  <c r="BI77" i="18"/>
  <c r="BI78" i="18"/>
  <c r="BI79" i="18"/>
  <c r="BI80" i="18"/>
  <c r="BI81" i="18"/>
  <c r="BI82" i="18"/>
  <c r="BI83" i="18"/>
  <c r="BI84" i="18"/>
  <c r="BI85" i="18"/>
  <c r="BI86" i="18"/>
  <c r="BI87" i="18"/>
  <c r="BI88" i="18"/>
  <c r="BI89" i="18"/>
  <c r="BI90" i="18"/>
  <c r="BI91" i="18"/>
  <c r="BI92" i="18"/>
  <c r="BI93" i="18"/>
  <c r="BI94" i="18"/>
  <c r="BI95" i="18"/>
  <c r="BI96" i="18"/>
  <c r="BI97" i="18"/>
  <c r="BI98" i="18"/>
  <c r="BI99" i="18"/>
  <c r="BI100" i="18"/>
  <c r="BI101" i="18"/>
  <c r="BI102" i="18"/>
  <c r="BI103" i="18"/>
  <c r="BI104" i="18"/>
  <c r="BI105" i="18"/>
  <c r="BI106" i="18"/>
  <c r="BI107" i="18"/>
  <c r="BI108" i="18"/>
  <c r="BI109" i="18"/>
  <c r="BI110" i="18"/>
  <c r="BI111" i="18"/>
  <c r="BI112" i="18"/>
  <c r="BI113" i="18"/>
  <c r="BI114" i="18"/>
  <c r="BI115" i="18"/>
  <c r="BI116" i="18"/>
  <c r="BI117" i="18"/>
  <c r="BI118" i="18"/>
  <c r="BI119" i="18"/>
  <c r="BI120" i="18"/>
  <c r="BI121" i="18"/>
  <c r="BI122" i="18"/>
  <c r="BI123" i="18"/>
  <c r="BI124" i="18"/>
  <c r="BI125" i="18"/>
  <c r="BI126" i="18"/>
  <c r="BI127" i="18"/>
  <c r="BI128" i="18"/>
  <c r="BI129" i="18"/>
  <c r="BI130" i="18"/>
  <c r="BI131" i="18"/>
  <c r="BI132" i="18"/>
  <c r="BI133" i="18"/>
  <c r="BI134" i="18"/>
  <c r="BI135" i="18"/>
  <c r="BI136" i="18"/>
  <c r="BI137" i="18"/>
  <c r="BI138" i="18"/>
  <c r="BI139" i="18"/>
  <c r="BI140" i="18"/>
  <c r="BI141" i="18"/>
  <c r="BI142" i="18"/>
  <c r="BI143" i="18"/>
  <c r="BI144" i="18"/>
  <c r="BI145" i="18"/>
  <c r="BI146" i="18"/>
  <c r="BI147" i="18"/>
  <c r="BI148" i="18"/>
  <c r="BI149" i="18"/>
  <c r="BI150" i="18"/>
  <c r="BI151" i="18"/>
  <c r="BI152" i="18"/>
  <c r="BI153" i="18"/>
  <c r="BI154" i="18"/>
  <c r="BI155" i="18"/>
  <c r="BI156" i="18"/>
  <c r="BI157" i="18"/>
  <c r="BI158" i="18"/>
  <c r="BI159" i="18"/>
  <c r="BI160" i="18"/>
  <c r="BI161" i="18"/>
  <c r="BI162" i="18"/>
  <c r="BI163" i="18"/>
  <c r="BI164" i="18"/>
  <c r="BI165" i="18"/>
  <c r="BI166" i="18"/>
  <c r="BI167" i="18"/>
  <c r="BI168" i="18"/>
  <c r="BI169" i="18"/>
  <c r="BI170" i="18"/>
  <c r="BI171" i="18"/>
  <c r="BI172" i="18"/>
  <c r="BI173" i="18"/>
  <c r="BI174" i="18"/>
  <c r="BI175" i="18"/>
  <c r="BI176" i="18"/>
  <c r="BI177" i="18"/>
  <c r="BI178" i="18"/>
  <c r="BI179" i="18"/>
  <c r="BI180" i="18"/>
  <c r="BI181" i="18"/>
  <c r="BI182" i="18"/>
  <c r="BI183" i="18"/>
  <c r="BI184" i="18"/>
  <c r="BI185" i="18"/>
  <c r="BI186" i="18"/>
  <c r="BI187" i="18"/>
  <c r="BI188" i="18"/>
  <c r="BI189" i="18"/>
  <c r="BI190" i="18"/>
  <c r="BI191" i="18"/>
  <c r="BI192" i="18"/>
  <c r="BI193" i="18"/>
  <c r="BI194" i="18"/>
  <c r="BI195" i="18"/>
  <c r="BI196" i="18"/>
  <c r="BI197" i="18"/>
  <c r="BI198" i="18"/>
  <c r="BI199" i="18"/>
  <c r="BI200" i="18"/>
  <c r="BI201" i="18"/>
  <c r="BI202" i="18"/>
  <c r="BI203" i="18"/>
  <c r="BI204" i="18"/>
  <c r="BI205" i="18"/>
  <c r="BI206" i="18"/>
  <c r="BI207" i="18"/>
  <c r="BI208" i="18"/>
  <c r="BI209" i="18"/>
  <c r="BI210" i="18"/>
  <c r="BI211" i="18"/>
  <c r="BI212" i="18"/>
  <c r="BI213" i="18"/>
  <c r="BI214" i="18"/>
  <c r="BI215" i="18"/>
  <c r="BI216" i="18"/>
  <c r="BI217" i="18"/>
  <c r="BI218" i="18"/>
  <c r="BI219" i="18"/>
  <c r="BI220" i="18"/>
  <c r="BI221" i="18"/>
  <c r="BI222" i="18"/>
  <c r="BI223" i="18"/>
  <c r="BI224" i="18"/>
  <c r="BI225" i="18"/>
  <c r="BI226" i="18"/>
  <c r="BI227" i="18"/>
  <c r="BI228" i="18"/>
  <c r="BI229" i="18"/>
  <c r="BI230" i="18"/>
  <c r="BI231" i="18"/>
  <c r="BI232" i="18"/>
  <c r="BI233" i="18"/>
  <c r="BI234" i="18"/>
  <c r="BI235" i="18"/>
  <c r="BI236" i="18"/>
  <c r="BI237" i="18"/>
  <c r="BI238" i="18"/>
  <c r="BI239" i="18"/>
  <c r="BI240" i="18"/>
  <c r="BI241" i="18"/>
  <c r="BI242" i="18"/>
  <c r="BI243" i="18"/>
  <c r="BI244" i="18"/>
  <c r="BI245" i="18"/>
  <c r="BI246" i="18"/>
  <c r="BI247" i="18"/>
  <c r="BI248" i="18"/>
  <c r="BI249" i="18"/>
  <c r="BI250" i="18"/>
  <c r="BI251" i="18"/>
  <c r="BI252" i="18"/>
  <c r="BI253" i="18"/>
  <c r="BI254" i="18"/>
  <c r="BI255" i="18"/>
  <c r="BI256" i="18"/>
  <c r="BI257" i="18"/>
  <c r="BI258" i="18"/>
  <c r="BI259" i="18"/>
  <c r="BI260" i="18"/>
  <c r="BI261" i="18"/>
  <c r="BI262" i="18"/>
  <c r="BI263" i="18"/>
  <c r="BI264" i="18"/>
  <c r="BI265" i="18"/>
  <c r="BI266" i="18"/>
  <c r="BI267" i="18"/>
  <c r="BI268" i="18"/>
  <c r="BI269" i="18"/>
  <c r="BI270" i="18"/>
  <c r="BI271" i="18"/>
  <c r="BI272" i="18"/>
  <c r="BI273" i="18"/>
  <c r="BI274" i="18"/>
  <c r="BI275" i="18"/>
  <c r="BI276" i="18"/>
  <c r="BI277" i="18"/>
  <c r="BI278" i="18"/>
  <c r="BI279" i="18"/>
  <c r="BI280" i="18"/>
  <c r="BI281" i="18"/>
  <c r="BI282" i="18"/>
  <c r="BI283" i="18"/>
  <c r="BI284" i="18"/>
  <c r="BI285" i="18"/>
  <c r="BI286" i="18"/>
  <c r="BI287" i="18"/>
  <c r="BI288" i="18"/>
  <c r="BI289" i="18"/>
  <c r="BI290" i="18"/>
  <c r="BI291" i="18"/>
  <c r="BI292" i="18"/>
  <c r="BI293" i="18"/>
  <c r="BI294" i="18"/>
  <c r="BI295" i="18"/>
  <c r="BI296" i="18"/>
  <c r="BI297" i="18"/>
  <c r="BI298" i="18"/>
  <c r="BI299" i="18"/>
  <c r="BI300" i="18"/>
  <c r="BI301" i="18"/>
  <c r="BI302" i="18"/>
  <c r="BI303" i="18"/>
  <c r="BI304" i="18"/>
  <c r="BI305" i="18"/>
  <c r="BI306" i="18"/>
  <c r="BI307" i="18"/>
  <c r="BI308" i="18"/>
  <c r="BI309" i="18"/>
  <c r="BG10" i="18"/>
  <c r="BG11" i="18"/>
  <c r="BG12" i="18"/>
  <c r="BG13" i="18"/>
  <c r="BG14" i="18"/>
  <c r="BG15" i="18"/>
  <c r="BG16" i="18"/>
  <c r="BG17" i="18"/>
  <c r="BG18" i="18"/>
  <c r="BG19" i="18"/>
  <c r="BG20" i="18"/>
  <c r="BG21" i="18"/>
  <c r="BG22" i="18"/>
  <c r="BG23" i="18"/>
  <c r="BG24" i="18"/>
  <c r="BG25" i="18"/>
  <c r="BG26" i="18"/>
  <c r="BG27" i="18"/>
  <c r="BG28" i="18"/>
  <c r="BG29" i="18"/>
  <c r="BG30" i="18"/>
  <c r="BG31" i="18"/>
  <c r="BG32" i="18"/>
  <c r="BG33" i="18"/>
  <c r="BG34" i="18"/>
  <c r="BG35" i="18"/>
  <c r="BG36" i="18"/>
  <c r="BG37" i="18"/>
  <c r="BG38" i="18"/>
  <c r="BG39" i="18"/>
  <c r="BG40" i="18"/>
  <c r="BG41" i="18"/>
  <c r="BG42" i="18"/>
  <c r="BG43" i="18"/>
  <c r="BG44" i="18"/>
  <c r="BG45" i="18"/>
  <c r="BG46" i="18"/>
  <c r="BG47" i="18"/>
  <c r="BG48" i="18"/>
  <c r="BG49" i="18"/>
  <c r="BG50" i="18"/>
  <c r="BG51" i="18"/>
  <c r="BG52" i="18"/>
  <c r="BG53" i="18"/>
  <c r="BG54" i="18"/>
  <c r="BG55" i="18"/>
  <c r="BG56" i="18"/>
  <c r="BG57" i="18"/>
  <c r="BG58" i="18"/>
  <c r="BG59" i="18"/>
  <c r="BG60" i="18"/>
  <c r="BG61" i="18"/>
  <c r="BG62" i="18"/>
  <c r="BG63" i="18"/>
  <c r="BG64" i="18"/>
  <c r="BG65" i="18"/>
  <c r="BG66" i="18"/>
  <c r="BG67" i="18"/>
  <c r="BG68" i="18"/>
  <c r="BG69" i="18"/>
  <c r="BG70" i="18"/>
  <c r="BG71" i="18"/>
  <c r="BG72" i="18"/>
  <c r="BG73" i="18"/>
  <c r="BG74" i="18"/>
  <c r="BG75" i="18"/>
  <c r="BG76" i="18"/>
  <c r="BG77" i="18"/>
  <c r="BG78" i="18"/>
  <c r="BG79" i="18"/>
  <c r="BG80" i="18"/>
  <c r="BG81" i="18"/>
  <c r="BG82" i="18"/>
  <c r="BG83" i="18"/>
  <c r="BG84" i="18"/>
  <c r="BG85" i="18"/>
  <c r="BG86" i="18"/>
  <c r="BG87" i="18"/>
  <c r="BG88" i="18"/>
  <c r="BG89" i="18"/>
  <c r="BG90" i="18"/>
  <c r="BG91" i="18"/>
  <c r="BG92" i="18"/>
  <c r="BG93" i="18"/>
  <c r="BG94" i="18"/>
  <c r="BG95" i="18"/>
  <c r="BG96" i="18"/>
  <c r="BG97" i="18"/>
  <c r="BG98" i="18"/>
  <c r="BG99" i="18"/>
  <c r="BG100" i="18"/>
  <c r="BG101" i="18"/>
  <c r="BG102" i="18"/>
  <c r="BG103" i="18"/>
  <c r="BG104" i="18"/>
  <c r="BG105" i="18"/>
  <c r="BG106" i="18"/>
  <c r="BG107" i="18"/>
  <c r="BG108" i="18"/>
  <c r="BG109" i="18"/>
  <c r="BG110" i="18"/>
  <c r="BG111" i="18"/>
  <c r="BG112" i="18"/>
  <c r="BG113" i="18"/>
  <c r="BG114" i="18"/>
  <c r="BG115" i="18"/>
  <c r="BG116" i="18"/>
  <c r="BG117" i="18"/>
  <c r="BG118" i="18"/>
  <c r="BG119" i="18"/>
  <c r="BG120" i="18"/>
  <c r="BG121" i="18"/>
  <c r="BG122" i="18"/>
  <c r="BG123" i="18"/>
  <c r="BG124" i="18"/>
  <c r="BG125" i="18"/>
  <c r="BG126" i="18"/>
  <c r="BG127" i="18"/>
  <c r="BG128" i="18"/>
  <c r="BG129" i="18"/>
  <c r="BG130" i="18"/>
  <c r="BG131" i="18"/>
  <c r="BG132" i="18"/>
  <c r="BG133" i="18"/>
  <c r="BG134" i="18"/>
  <c r="BG135" i="18"/>
  <c r="BG136" i="18"/>
  <c r="BG137" i="18"/>
  <c r="BG138" i="18"/>
  <c r="BG139" i="18"/>
  <c r="BG140" i="18"/>
  <c r="BG141" i="18"/>
  <c r="BG142" i="18"/>
  <c r="BG143" i="18"/>
  <c r="BG144" i="18"/>
  <c r="BG145" i="18"/>
  <c r="BG146" i="18"/>
  <c r="BG147" i="18"/>
  <c r="BG148" i="18"/>
  <c r="BG149" i="18"/>
  <c r="BG150" i="18"/>
  <c r="BG151" i="18"/>
  <c r="BG152" i="18"/>
  <c r="BG153" i="18"/>
  <c r="BG154" i="18"/>
  <c r="BG155" i="18"/>
  <c r="BG156" i="18"/>
  <c r="BG157" i="18"/>
  <c r="BG158" i="18"/>
  <c r="BG159" i="18"/>
  <c r="BG160" i="18"/>
  <c r="BG161" i="18"/>
  <c r="BG162" i="18"/>
  <c r="BG163" i="18"/>
  <c r="BG164" i="18"/>
  <c r="BG165" i="18"/>
  <c r="BG166" i="18"/>
  <c r="BG167" i="18"/>
  <c r="BG168" i="18"/>
  <c r="BG169" i="18"/>
  <c r="BG170" i="18"/>
  <c r="BG171" i="18"/>
  <c r="BG172" i="18"/>
  <c r="BG173" i="18"/>
  <c r="BG174" i="18"/>
  <c r="BG175" i="18"/>
  <c r="BG176" i="18"/>
  <c r="BG177" i="18"/>
  <c r="BG178" i="18"/>
  <c r="BG179" i="18"/>
  <c r="BG180" i="18"/>
  <c r="BG181" i="18"/>
  <c r="BG182" i="18"/>
  <c r="BG183" i="18"/>
  <c r="BG184" i="18"/>
  <c r="BG185" i="18"/>
  <c r="BG186" i="18"/>
  <c r="BG187" i="18"/>
  <c r="BG188" i="18"/>
  <c r="BG189" i="18"/>
  <c r="BG190" i="18"/>
  <c r="BG191" i="18"/>
  <c r="BG192" i="18"/>
  <c r="BG193" i="18"/>
  <c r="BG194" i="18"/>
  <c r="BG195" i="18"/>
  <c r="BG196" i="18"/>
  <c r="BG197" i="18"/>
  <c r="BG198" i="18"/>
  <c r="BG199" i="18"/>
  <c r="BG200" i="18"/>
  <c r="BG201" i="18"/>
  <c r="BG202" i="18"/>
  <c r="BG203" i="18"/>
  <c r="BG204" i="18"/>
  <c r="BG205" i="18"/>
  <c r="BG206" i="18"/>
  <c r="BG207" i="18"/>
  <c r="BG208" i="18"/>
  <c r="BG209" i="18"/>
  <c r="BG210" i="18"/>
  <c r="BG211" i="18"/>
  <c r="BG212" i="18"/>
  <c r="BG213" i="18"/>
  <c r="BG214" i="18"/>
  <c r="BG215" i="18"/>
  <c r="BG216" i="18"/>
  <c r="BG217" i="18"/>
  <c r="BG218" i="18"/>
  <c r="BG219" i="18"/>
  <c r="BG220" i="18"/>
  <c r="BG221" i="18"/>
  <c r="BG222" i="18"/>
  <c r="BG223" i="18"/>
  <c r="BG224" i="18"/>
  <c r="BG225" i="18"/>
  <c r="BG226" i="18"/>
  <c r="BG227" i="18"/>
  <c r="BG228" i="18"/>
  <c r="BG229" i="18"/>
  <c r="BG230" i="18"/>
  <c r="BG231" i="18"/>
  <c r="BG232" i="18"/>
  <c r="BG233" i="18"/>
  <c r="BG234" i="18"/>
  <c r="BG235" i="18"/>
  <c r="BG236" i="18"/>
  <c r="BG237" i="18"/>
  <c r="BG238" i="18"/>
  <c r="BG239" i="18"/>
  <c r="BG240" i="18"/>
  <c r="BG241" i="18"/>
  <c r="BG242" i="18"/>
  <c r="BG243" i="18"/>
  <c r="BG244" i="18"/>
  <c r="BG245" i="18"/>
  <c r="BG246" i="18"/>
  <c r="BG247" i="18"/>
  <c r="BG248" i="18"/>
  <c r="BG249" i="18"/>
  <c r="BG250" i="18"/>
  <c r="BG251" i="18"/>
  <c r="BG252" i="18"/>
  <c r="BG253" i="18"/>
  <c r="BG254" i="18"/>
  <c r="BG255" i="18"/>
  <c r="BG256" i="18"/>
  <c r="BG257" i="18"/>
  <c r="BG258" i="18"/>
  <c r="BG259" i="18"/>
  <c r="BG260" i="18"/>
  <c r="BG261" i="18"/>
  <c r="BG262" i="18"/>
  <c r="BG263" i="18"/>
  <c r="BG264" i="18"/>
  <c r="BG265" i="18"/>
  <c r="BG266" i="18"/>
  <c r="BG267" i="18"/>
  <c r="BG268" i="18"/>
  <c r="BG269" i="18"/>
  <c r="BG270" i="18"/>
  <c r="BG271" i="18"/>
  <c r="BG272" i="18"/>
  <c r="BG273" i="18"/>
  <c r="BG274" i="18"/>
  <c r="BG275" i="18"/>
  <c r="BG276" i="18"/>
  <c r="BG277" i="18"/>
  <c r="BG278" i="18"/>
  <c r="BG279" i="18"/>
  <c r="BG280" i="18"/>
  <c r="BG281" i="18"/>
  <c r="BG282" i="18"/>
  <c r="BG283" i="18"/>
  <c r="BG284" i="18"/>
  <c r="BG285" i="18"/>
  <c r="BG286" i="18"/>
  <c r="BG287" i="18"/>
  <c r="BG288" i="18"/>
  <c r="BG289" i="18"/>
  <c r="BG290" i="18"/>
  <c r="BG291" i="18"/>
  <c r="BG292" i="18"/>
  <c r="BG293" i="18"/>
  <c r="BG294" i="18"/>
  <c r="BG295" i="18"/>
  <c r="BG296" i="18"/>
  <c r="BG297" i="18"/>
  <c r="BG298" i="18"/>
  <c r="BG299" i="18"/>
  <c r="BG300" i="18"/>
  <c r="BG301" i="18"/>
  <c r="BG302" i="18"/>
  <c r="BG303" i="18"/>
  <c r="BG304" i="18"/>
  <c r="BG305" i="18"/>
  <c r="BG306" i="18"/>
  <c r="BG307" i="18"/>
  <c r="BG308" i="18"/>
  <c r="BG309" i="18"/>
  <c r="BF10" i="18"/>
  <c r="BF11" i="18"/>
  <c r="BF12" i="18"/>
  <c r="BF13" i="18"/>
  <c r="BF14" i="18"/>
  <c r="BF15" i="18"/>
  <c r="BF16" i="18"/>
  <c r="BF17" i="18"/>
  <c r="BF18" i="18"/>
  <c r="BF19" i="18"/>
  <c r="BF20" i="18"/>
  <c r="BF21" i="18"/>
  <c r="BF22" i="18"/>
  <c r="BF23" i="18"/>
  <c r="BF24" i="18"/>
  <c r="BF25" i="18"/>
  <c r="BF26" i="18"/>
  <c r="BF27" i="18"/>
  <c r="BF28" i="18"/>
  <c r="BF29" i="18"/>
  <c r="BF30" i="18"/>
  <c r="BF31" i="18"/>
  <c r="BF32" i="18"/>
  <c r="BF33" i="18"/>
  <c r="BF34" i="18"/>
  <c r="BF35" i="18"/>
  <c r="BF36" i="18"/>
  <c r="BF37" i="18"/>
  <c r="BF38" i="18"/>
  <c r="BF39" i="18"/>
  <c r="BF40" i="18"/>
  <c r="BF41" i="18"/>
  <c r="BF42" i="18"/>
  <c r="BF43" i="18"/>
  <c r="BF44" i="18"/>
  <c r="BF45" i="18"/>
  <c r="BF46" i="18"/>
  <c r="BF47" i="18"/>
  <c r="BF48" i="18"/>
  <c r="BF49" i="18"/>
  <c r="BF50" i="18"/>
  <c r="BF51" i="18"/>
  <c r="BF52" i="18"/>
  <c r="BF53" i="18"/>
  <c r="BF54" i="18"/>
  <c r="BF55" i="18"/>
  <c r="BF56" i="18"/>
  <c r="BF57" i="18"/>
  <c r="BF58" i="18"/>
  <c r="BF59" i="18"/>
  <c r="BF60" i="18"/>
  <c r="BF61" i="18"/>
  <c r="BF62" i="18"/>
  <c r="BF63" i="18"/>
  <c r="BF64" i="18"/>
  <c r="BF65" i="18"/>
  <c r="BF66" i="18"/>
  <c r="BF67" i="18"/>
  <c r="BF68" i="18"/>
  <c r="BF69" i="18"/>
  <c r="BF70" i="18"/>
  <c r="BF71" i="18"/>
  <c r="BF72" i="18"/>
  <c r="BF73" i="18"/>
  <c r="BF74" i="18"/>
  <c r="BF75" i="18"/>
  <c r="BF76" i="18"/>
  <c r="BF77" i="18"/>
  <c r="BF78" i="18"/>
  <c r="BF79" i="18"/>
  <c r="BF80" i="18"/>
  <c r="BF81" i="18"/>
  <c r="BF82" i="18"/>
  <c r="BF83" i="18"/>
  <c r="BF84" i="18"/>
  <c r="BF85" i="18"/>
  <c r="BF86" i="18"/>
  <c r="BF87" i="18"/>
  <c r="BF88" i="18"/>
  <c r="BF89" i="18"/>
  <c r="BF90" i="18"/>
  <c r="BF91" i="18"/>
  <c r="BF92" i="18"/>
  <c r="BF93" i="18"/>
  <c r="BF94" i="18"/>
  <c r="BF95" i="18"/>
  <c r="BF96" i="18"/>
  <c r="BF97" i="18"/>
  <c r="BF98" i="18"/>
  <c r="BF99" i="18"/>
  <c r="BF100" i="18"/>
  <c r="BF101" i="18"/>
  <c r="BF102" i="18"/>
  <c r="BF103" i="18"/>
  <c r="BF104" i="18"/>
  <c r="BF105" i="18"/>
  <c r="BF106" i="18"/>
  <c r="BF107" i="18"/>
  <c r="BF108" i="18"/>
  <c r="BF109" i="18"/>
  <c r="BF110" i="18"/>
  <c r="BF111" i="18"/>
  <c r="BF112" i="18"/>
  <c r="BF113" i="18"/>
  <c r="BF114" i="18"/>
  <c r="BF115" i="18"/>
  <c r="BF116" i="18"/>
  <c r="BF117" i="18"/>
  <c r="BF118" i="18"/>
  <c r="BF119" i="18"/>
  <c r="BF120" i="18"/>
  <c r="BF121" i="18"/>
  <c r="BF122" i="18"/>
  <c r="BF123" i="18"/>
  <c r="BF124" i="18"/>
  <c r="BF125" i="18"/>
  <c r="BF126" i="18"/>
  <c r="BF127" i="18"/>
  <c r="BF128" i="18"/>
  <c r="BF129" i="18"/>
  <c r="BF130" i="18"/>
  <c r="BF131" i="18"/>
  <c r="BF132" i="18"/>
  <c r="BF133" i="18"/>
  <c r="BF134" i="18"/>
  <c r="BF135" i="18"/>
  <c r="BF136" i="18"/>
  <c r="BF137" i="18"/>
  <c r="BF138" i="18"/>
  <c r="BF139" i="18"/>
  <c r="BF140" i="18"/>
  <c r="BF141" i="18"/>
  <c r="BF142" i="18"/>
  <c r="BF143" i="18"/>
  <c r="BF144" i="18"/>
  <c r="BF145" i="18"/>
  <c r="BF146" i="18"/>
  <c r="BF147" i="18"/>
  <c r="BF148" i="18"/>
  <c r="BF149" i="18"/>
  <c r="BF150" i="18"/>
  <c r="BF151" i="18"/>
  <c r="BF152" i="18"/>
  <c r="BF153" i="18"/>
  <c r="BF154" i="18"/>
  <c r="BF155" i="18"/>
  <c r="BF156" i="18"/>
  <c r="BF157" i="18"/>
  <c r="BF158" i="18"/>
  <c r="BF159" i="18"/>
  <c r="BF160" i="18"/>
  <c r="BF161" i="18"/>
  <c r="BF162" i="18"/>
  <c r="BF163" i="18"/>
  <c r="BF164" i="18"/>
  <c r="BF165" i="18"/>
  <c r="BF166" i="18"/>
  <c r="BF167" i="18"/>
  <c r="BF168" i="18"/>
  <c r="BF169" i="18"/>
  <c r="BF170" i="18"/>
  <c r="BF171" i="18"/>
  <c r="BF172" i="18"/>
  <c r="BF173" i="18"/>
  <c r="BF174" i="18"/>
  <c r="BF175" i="18"/>
  <c r="BF176" i="18"/>
  <c r="BF177" i="18"/>
  <c r="BF178" i="18"/>
  <c r="BF179" i="18"/>
  <c r="BF180" i="18"/>
  <c r="BF181" i="18"/>
  <c r="BF182" i="18"/>
  <c r="BF183" i="18"/>
  <c r="BF184" i="18"/>
  <c r="BF185" i="18"/>
  <c r="BF186" i="18"/>
  <c r="BF187" i="18"/>
  <c r="BF188" i="18"/>
  <c r="BF189" i="18"/>
  <c r="BF190" i="18"/>
  <c r="BF191" i="18"/>
  <c r="BF192" i="18"/>
  <c r="BF193" i="18"/>
  <c r="BF194" i="18"/>
  <c r="BF195" i="18"/>
  <c r="BF196" i="18"/>
  <c r="BF197" i="18"/>
  <c r="BF198" i="18"/>
  <c r="BF199" i="18"/>
  <c r="BF200" i="18"/>
  <c r="BF201" i="18"/>
  <c r="BF202" i="18"/>
  <c r="BF203" i="18"/>
  <c r="BF204" i="18"/>
  <c r="BF205" i="18"/>
  <c r="BF206" i="18"/>
  <c r="BF207" i="18"/>
  <c r="BF208" i="18"/>
  <c r="BF209" i="18"/>
  <c r="BF210" i="18"/>
  <c r="BF211" i="18"/>
  <c r="BF212" i="18"/>
  <c r="BF213" i="18"/>
  <c r="BF214" i="18"/>
  <c r="BF215" i="18"/>
  <c r="BF216" i="18"/>
  <c r="BF217" i="18"/>
  <c r="BF218" i="18"/>
  <c r="BF219" i="18"/>
  <c r="BF220" i="18"/>
  <c r="BF221" i="18"/>
  <c r="BF222" i="18"/>
  <c r="BF223" i="18"/>
  <c r="BF224" i="18"/>
  <c r="BF225" i="18"/>
  <c r="BF226" i="18"/>
  <c r="BF227" i="18"/>
  <c r="BF228" i="18"/>
  <c r="BF229" i="18"/>
  <c r="BF230" i="18"/>
  <c r="BF231" i="18"/>
  <c r="BF232" i="18"/>
  <c r="BF233" i="18"/>
  <c r="BF234" i="18"/>
  <c r="BF235" i="18"/>
  <c r="BF236" i="18"/>
  <c r="BF237" i="18"/>
  <c r="BF238" i="18"/>
  <c r="BF239" i="18"/>
  <c r="BF240" i="18"/>
  <c r="BF241" i="18"/>
  <c r="BF242" i="18"/>
  <c r="BF243" i="18"/>
  <c r="BF244" i="18"/>
  <c r="BF245" i="18"/>
  <c r="BF246" i="18"/>
  <c r="BF247" i="18"/>
  <c r="BF248" i="18"/>
  <c r="BF249" i="18"/>
  <c r="BF250" i="18"/>
  <c r="BF251" i="18"/>
  <c r="BF252" i="18"/>
  <c r="BF253" i="18"/>
  <c r="BF254" i="18"/>
  <c r="BF255" i="18"/>
  <c r="BF256" i="18"/>
  <c r="BF257" i="18"/>
  <c r="BF258" i="18"/>
  <c r="BF259" i="18"/>
  <c r="BF260" i="18"/>
  <c r="BF261" i="18"/>
  <c r="BF262" i="18"/>
  <c r="BF263" i="18"/>
  <c r="BF264" i="18"/>
  <c r="BF265" i="18"/>
  <c r="BF266" i="18"/>
  <c r="BF267" i="18"/>
  <c r="BF268" i="18"/>
  <c r="BF269" i="18"/>
  <c r="BF270" i="18"/>
  <c r="BF271" i="18"/>
  <c r="BF272" i="18"/>
  <c r="BF273" i="18"/>
  <c r="BF274" i="18"/>
  <c r="BF275" i="18"/>
  <c r="BF276" i="18"/>
  <c r="BF277" i="18"/>
  <c r="BF278" i="18"/>
  <c r="BF279" i="18"/>
  <c r="BF280" i="18"/>
  <c r="BF281" i="18"/>
  <c r="BF282" i="18"/>
  <c r="BF283" i="18"/>
  <c r="BF284" i="18"/>
  <c r="BF285" i="18"/>
  <c r="BF286" i="18"/>
  <c r="BF287" i="18"/>
  <c r="BF288" i="18"/>
  <c r="BF289" i="18"/>
  <c r="BF290" i="18"/>
  <c r="BF291" i="18"/>
  <c r="BF292" i="18"/>
  <c r="BF293" i="18"/>
  <c r="BF294" i="18"/>
  <c r="BF295" i="18"/>
  <c r="BF296" i="18"/>
  <c r="BF297" i="18"/>
  <c r="BF298" i="18"/>
  <c r="BF299" i="18"/>
  <c r="BF300" i="18"/>
  <c r="BF301" i="18"/>
  <c r="BF302" i="18"/>
  <c r="BF303" i="18"/>
  <c r="BF304" i="18"/>
  <c r="BF305" i="18"/>
  <c r="BF306" i="18"/>
  <c r="BF307" i="18"/>
  <c r="BF308" i="18"/>
  <c r="BF309" i="18"/>
  <c r="BC10" i="18"/>
  <c r="BC11" i="18"/>
  <c r="BC12" i="18"/>
  <c r="BC13" i="18"/>
  <c r="BD13" i="18"/>
  <c r="BC14" i="18"/>
  <c r="BC15" i="18"/>
  <c r="BC16" i="18"/>
  <c r="BC17" i="18"/>
  <c r="BD17" i="18"/>
  <c r="BC18" i="18"/>
  <c r="BC19" i="18"/>
  <c r="BC20" i="18"/>
  <c r="BC21" i="18"/>
  <c r="BD21" i="18"/>
  <c r="BC22" i="18"/>
  <c r="BC23" i="18"/>
  <c r="BC24" i="18"/>
  <c r="BC25" i="18"/>
  <c r="BD25" i="18"/>
  <c r="BC26" i="18"/>
  <c r="BC27" i="18"/>
  <c r="BC28" i="18"/>
  <c r="BC29" i="18"/>
  <c r="BD29" i="18"/>
  <c r="BC30" i="18"/>
  <c r="BC31" i="18"/>
  <c r="BC32" i="18"/>
  <c r="BC33" i="18"/>
  <c r="BD33" i="18"/>
  <c r="BC34" i="18"/>
  <c r="BC35" i="18"/>
  <c r="BC36" i="18"/>
  <c r="BC37" i="18"/>
  <c r="BD37" i="18"/>
  <c r="BC38" i="18"/>
  <c r="BC39" i="18"/>
  <c r="BC40" i="18"/>
  <c r="BC41" i="18"/>
  <c r="BD41" i="18"/>
  <c r="BC42" i="18"/>
  <c r="BC43" i="18"/>
  <c r="BC44" i="18"/>
  <c r="BC45" i="18"/>
  <c r="BD45" i="18"/>
  <c r="BC46" i="18"/>
  <c r="BC47" i="18"/>
  <c r="BC48" i="18"/>
  <c r="BC49" i="18"/>
  <c r="BD49" i="18"/>
  <c r="BC50" i="18"/>
  <c r="BC51" i="18"/>
  <c r="BC52" i="18"/>
  <c r="BC53" i="18"/>
  <c r="BD53" i="18"/>
  <c r="BC54" i="18"/>
  <c r="BC55" i="18"/>
  <c r="BC56" i="18"/>
  <c r="BC57" i="18"/>
  <c r="BD57" i="18"/>
  <c r="BC58" i="18"/>
  <c r="BC59" i="18"/>
  <c r="BC60" i="18"/>
  <c r="BC61" i="18"/>
  <c r="BD61" i="18"/>
  <c r="BC62" i="18"/>
  <c r="BC63" i="18"/>
  <c r="BC64" i="18"/>
  <c r="BC65" i="18"/>
  <c r="BD65" i="18"/>
  <c r="BC66" i="18"/>
  <c r="BC67" i="18"/>
  <c r="BC68" i="18"/>
  <c r="BC69" i="18"/>
  <c r="BD69" i="18"/>
  <c r="BC70" i="18"/>
  <c r="BC71" i="18"/>
  <c r="BC72" i="18"/>
  <c r="BC73" i="18"/>
  <c r="BD73" i="18"/>
  <c r="BC74" i="18"/>
  <c r="BC75" i="18"/>
  <c r="BC76" i="18"/>
  <c r="BC77" i="18"/>
  <c r="BD77" i="18"/>
  <c r="BC78" i="18"/>
  <c r="BC79" i="18"/>
  <c r="BC80" i="18"/>
  <c r="BC81" i="18"/>
  <c r="BD81" i="18"/>
  <c r="BC82" i="18"/>
  <c r="BC83" i="18"/>
  <c r="BC84" i="18"/>
  <c r="BC85" i="18"/>
  <c r="BD85" i="18"/>
  <c r="BC86" i="18"/>
  <c r="BC87" i="18"/>
  <c r="BC88" i="18"/>
  <c r="BC89" i="18"/>
  <c r="BD89" i="18"/>
  <c r="BC90" i="18"/>
  <c r="BC91" i="18"/>
  <c r="BC92" i="18"/>
  <c r="BC93" i="18"/>
  <c r="BD93" i="18"/>
  <c r="BC94" i="18"/>
  <c r="BC95" i="18"/>
  <c r="BC96" i="18"/>
  <c r="BC97" i="18"/>
  <c r="BD97" i="18"/>
  <c r="BC98" i="18"/>
  <c r="BC99" i="18"/>
  <c r="BC100" i="18"/>
  <c r="BC101" i="18"/>
  <c r="BD101" i="18"/>
  <c r="BC102" i="18"/>
  <c r="BC103" i="18"/>
  <c r="BC104" i="18"/>
  <c r="BC105" i="18"/>
  <c r="BD105" i="18"/>
  <c r="BC106" i="18"/>
  <c r="BC107" i="18"/>
  <c r="BC108" i="18"/>
  <c r="BC109" i="18"/>
  <c r="BD109" i="18"/>
  <c r="BC110" i="18"/>
  <c r="BC111" i="18"/>
  <c r="BC112" i="18"/>
  <c r="BC113" i="18"/>
  <c r="BD113" i="18"/>
  <c r="BC114" i="18"/>
  <c r="BC115" i="18"/>
  <c r="BC116" i="18"/>
  <c r="BC117" i="18"/>
  <c r="BD117" i="18"/>
  <c r="BC118" i="18"/>
  <c r="BC119" i="18"/>
  <c r="BC120" i="18"/>
  <c r="BC121" i="18"/>
  <c r="BD121" i="18"/>
  <c r="BC122" i="18"/>
  <c r="BC123" i="18"/>
  <c r="BC124" i="18"/>
  <c r="BC125" i="18"/>
  <c r="BD125" i="18"/>
  <c r="BC126" i="18"/>
  <c r="BC127" i="18"/>
  <c r="BC128" i="18"/>
  <c r="BC129" i="18"/>
  <c r="BD129" i="18"/>
  <c r="BC130" i="18"/>
  <c r="BC131" i="18"/>
  <c r="BC132" i="18"/>
  <c r="BC133" i="18"/>
  <c r="BD133" i="18"/>
  <c r="BC134" i="18"/>
  <c r="BC135" i="18"/>
  <c r="BC136" i="18"/>
  <c r="BC137" i="18"/>
  <c r="BD137" i="18"/>
  <c r="BC138" i="18"/>
  <c r="BC139" i="18"/>
  <c r="BC140" i="18"/>
  <c r="BC141" i="18"/>
  <c r="BD141" i="18"/>
  <c r="BC142" i="18"/>
  <c r="BC143" i="18"/>
  <c r="BC144" i="18"/>
  <c r="BC145" i="18"/>
  <c r="BD145" i="18"/>
  <c r="BC146" i="18"/>
  <c r="BC147" i="18"/>
  <c r="BC148" i="18"/>
  <c r="BC149" i="18"/>
  <c r="BD149" i="18"/>
  <c r="BC150" i="18"/>
  <c r="BC151" i="18"/>
  <c r="BC152" i="18"/>
  <c r="BC153" i="18"/>
  <c r="BD153" i="18"/>
  <c r="BC154" i="18"/>
  <c r="BC155" i="18"/>
  <c r="BC156" i="18"/>
  <c r="BC157" i="18"/>
  <c r="BD157" i="18"/>
  <c r="BC158" i="18"/>
  <c r="BC159" i="18"/>
  <c r="BC160" i="18"/>
  <c r="BC161" i="18"/>
  <c r="BD161" i="18"/>
  <c r="BC162" i="18"/>
  <c r="BC163" i="18"/>
  <c r="BC164" i="18"/>
  <c r="BC165" i="18"/>
  <c r="BD165" i="18"/>
  <c r="BC166" i="18"/>
  <c r="BC167" i="18"/>
  <c r="BC168" i="18"/>
  <c r="BC169" i="18"/>
  <c r="BD169" i="18"/>
  <c r="BC170" i="18"/>
  <c r="BC171" i="18"/>
  <c r="BC172" i="18"/>
  <c r="BC173" i="18"/>
  <c r="BD173" i="18"/>
  <c r="BC174" i="18"/>
  <c r="BC175" i="18"/>
  <c r="BC176" i="18"/>
  <c r="BC177" i="18"/>
  <c r="BD177" i="18"/>
  <c r="BC178" i="18"/>
  <c r="BC179" i="18"/>
  <c r="BC180" i="18"/>
  <c r="BC181" i="18"/>
  <c r="BD181" i="18"/>
  <c r="BC182" i="18"/>
  <c r="BC183" i="18"/>
  <c r="BC184" i="18"/>
  <c r="BC185" i="18"/>
  <c r="BD185" i="18"/>
  <c r="BC186" i="18"/>
  <c r="BC187" i="18"/>
  <c r="BC188" i="18"/>
  <c r="BC189" i="18"/>
  <c r="BD189" i="18"/>
  <c r="BC190" i="18"/>
  <c r="BC191" i="18"/>
  <c r="BC192" i="18"/>
  <c r="BC193" i="18"/>
  <c r="BD193" i="18"/>
  <c r="BC194" i="18"/>
  <c r="BC195" i="18"/>
  <c r="BC196" i="18"/>
  <c r="BC197" i="18"/>
  <c r="BD197" i="18"/>
  <c r="BC198" i="18"/>
  <c r="BC199" i="18"/>
  <c r="BC200" i="18"/>
  <c r="BC201" i="18"/>
  <c r="BD201" i="18"/>
  <c r="BC202" i="18"/>
  <c r="BC203" i="18"/>
  <c r="BC204" i="18"/>
  <c r="BC205" i="18"/>
  <c r="BD205" i="18"/>
  <c r="BC206" i="18"/>
  <c r="BC207" i="18"/>
  <c r="BC208" i="18"/>
  <c r="BC209" i="18"/>
  <c r="BD209" i="18"/>
  <c r="BC210" i="18"/>
  <c r="BC211" i="18"/>
  <c r="BC212" i="18"/>
  <c r="BC213" i="18"/>
  <c r="BD213" i="18"/>
  <c r="BC214" i="18"/>
  <c r="BC215" i="18"/>
  <c r="BC216" i="18"/>
  <c r="BC217" i="18"/>
  <c r="BD217" i="18"/>
  <c r="BC218" i="18"/>
  <c r="BC219" i="18"/>
  <c r="BC220" i="18"/>
  <c r="BC221" i="18"/>
  <c r="BD221" i="18"/>
  <c r="BC222" i="18"/>
  <c r="BC223" i="18"/>
  <c r="BC224" i="18"/>
  <c r="BC225" i="18"/>
  <c r="BD225" i="18"/>
  <c r="BC226" i="18"/>
  <c r="BC227" i="18"/>
  <c r="BC228" i="18"/>
  <c r="BC229" i="18"/>
  <c r="BD229" i="18"/>
  <c r="BC230" i="18"/>
  <c r="BC231" i="18"/>
  <c r="BC232" i="18"/>
  <c r="BC233" i="18"/>
  <c r="BD233" i="18"/>
  <c r="BC234" i="18"/>
  <c r="BC235" i="18"/>
  <c r="BC236" i="18"/>
  <c r="BC237" i="18"/>
  <c r="BD237" i="18"/>
  <c r="BC238" i="18"/>
  <c r="BC239" i="18"/>
  <c r="BC240" i="18"/>
  <c r="BC241" i="18"/>
  <c r="BD241" i="18"/>
  <c r="BC242" i="18"/>
  <c r="BC243" i="18"/>
  <c r="BC244" i="18"/>
  <c r="BC245" i="18"/>
  <c r="BD245" i="18"/>
  <c r="BC246" i="18"/>
  <c r="BC247" i="18"/>
  <c r="BC248" i="18"/>
  <c r="BC249" i="18"/>
  <c r="BD249" i="18"/>
  <c r="BC250" i="18"/>
  <c r="BC251" i="18"/>
  <c r="BC252" i="18"/>
  <c r="BC253" i="18"/>
  <c r="BD253" i="18"/>
  <c r="BC254" i="18"/>
  <c r="BC255" i="18"/>
  <c r="BC256" i="18"/>
  <c r="BC257" i="18"/>
  <c r="BD257" i="18"/>
  <c r="BC258" i="18"/>
  <c r="BC259" i="18"/>
  <c r="BC260" i="18"/>
  <c r="BC261" i="18"/>
  <c r="BD261" i="18"/>
  <c r="BC262" i="18"/>
  <c r="BC263" i="18"/>
  <c r="BC264" i="18"/>
  <c r="BC265" i="18"/>
  <c r="BD265" i="18"/>
  <c r="BC266" i="18"/>
  <c r="BC267" i="18"/>
  <c r="BC268" i="18"/>
  <c r="BC269" i="18"/>
  <c r="BD269" i="18"/>
  <c r="BC270" i="18"/>
  <c r="BC271" i="18"/>
  <c r="BC272" i="18"/>
  <c r="BC273" i="18"/>
  <c r="BD273" i="18"/>
  <c r="BC274" i="18"/>
  <c r="BC275" i="18"/>
  <c r="BC276" i="18"/>
  <c r="BC277" i="18"/>
  <c r="BD277" i="18"/>
  <c r="BC278" i="18"/>
  <c r="BC279" i="18"/>
  <c r="BC280" i="18"/>
  <c r="BC281" i="18"/>
  <c r="BD281" i="18"/>
  <c r="BC282" i="18"/>
  <c r="BC283" i="18"/>
  <c r="BC284" i="18"/>
  <c r="BC285" i="18"/>
  <c r="BD285" i="18"/>
  <c r="BC286" i="18"/>
  <c r="BC287" i="18"/>
  <c r="BC288" i="18"/>
  <c r="BC289" i="18"/>
  <c r="BD289" i="18"/>
  <c r="BC290" i="18"/>
  <c r="BC291" i="18"/>
  <c r="BC292" i="18"/>
  <c r="BC293" i="18"/>
  <c r="BD293" i="18"/>
  <c r="BC294" i="18"/>
  <c r="BC295" i="18"/>
  <c r="BC296" i="18"/>
  <c r="BC297" i="18"/>
  <c r="BD297" i="18"/>
  <c r="BC298" i="18"/>
  <c r="BC299" i="18"/>
  <c r="BC300" i="18"/>
  <c r="BC301" i="18"/>
  <c r="BD301" i="18"/>
  <c r="BC302" i="18"/>
  <c r="BC303" i="18"/>
  <c r="BC304" i="18"/>
  <c r="BC305" i="18"/>
  <c r="BD305" i="18"/>
  <c r="BC306" i="18"/>
  <c r="BC307" i="18"/>
  <c r="BC308" i="18"/>
  <c r="BC309" i="18"/>
  <c r="BD30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Z30" i="18"/>
  <c r="AZ31" i="18"/>
  <c r="AZ32" i="18"/>
  <c r="AZ33" i="18"/>
  <c r="AZ34" i="18"/>
  <c r="AZ35" i="18"/>
  <c r="AZ36" i="18"/>
  <c r="AZ37" i="18"/>
  <c r="AZ38" i="18"/>
  <c r="AZ39" i="18"/>
  <c r="AZ40" i="18"/>
  <c r="AZ41" i="18"/>
  <c r="AZ42" i="18"/>
  <c r="AZ43" i="18"/>
  <c r="AZ44" i="18"/>
  <c r="AZ45" i="18"/>
  <c r="AZ46" i="18"/>
  <c r="AZ47" i="18"/>
  <c r="AZ48" i="18"/>
  <c r="AZ49" i="18"/>
  <c r="AZ50" i="18"/>
  <c r="AZ51" i="18"/>
  <c r="AZ52" i="18"/>
  <c r="AZ53" i="18"/>
  <c r="AZ54" i="18"/>
  <c r="AZ55" i="18"/>
  <c r="AZ56" i="18"/>
  <c r="AZ57" i="18"/>
  <c r="AZ58" i="18"/>
  <c r="AZ59" i="18"/>
  <c r="AZ60" i="18"/>
  <c r="AZ61" i="18"/>
  <c r="AZ62" i="18"/>
  <c r="AZ63" i="18"/>
  <c r="AZ64" i="18"/>
  <c r="AZ65" i="18"/>
  <c r="AZ66" i="18"/>
  <c r="AZ67" i="18"/>
  <c r="AZ68" i="18"/>
  <c r="AZ69" i="18"/>
  <c r="AZ70" i="18"/>
  <c r="AZ71" i="18"/>
  <c r="AZ72" i="18"/>
  <c r="AZ73" i="18"/>
  <c r="AZ74" i="18"/>
  <c r="AZ75" i="18"/>
  <c r="AZ76" i="18"/>
  <c r="AZ77" i="18"/>
  <c r="AZ78" i="18"/>
  <c r="AZ79" i="18"/>
  <c r="AZ80" i="18"/>
  <c r="AZ81" i="18"/>
  <c r="AZ82" i="18"/>
  <c r="AZ83" i="18"/>
  <c r="AZ84" i="18"/>
  <c r="AZ85" i="18"/>
  <c r="AZ86" i="18"/>
  <c r="AZ87" i="18"/>
  <c r="AZ88" i="18"/>
  <c r="AZ89" i="18"/>
  <c r="AZ90" i="18"/>
  <c r="AZ91" i="18"/>
  <c r="AZ92" i="18"/>
  <c r="AZ93" i="18"/>
  <c r="AZ94" i="18"/>
  <c r="AZ95" i="18"/>
  <c r="AZ96" i="18"/>
  <c r="AZ97" i="18"/>
  <c r="AZ98" i="18"/>
  <c r="AZ99" i="18"/>
  <c r="AZ100" i="18"/>
  <c r="AZ101" i="18"/>
  <c r="AZ102" i="18"/>
  <c r="AZ103" i="18"/>
  <c r="AZ104" i="18"/>
  <c r="AZ105" i="18"/>
  <c r="AZ106" i="18"/>
  <c r="AZ107" i="18"/>
  <c r="AZ108" i="18"/>
  <c r="AZ109" i="18"/>
  <c r="AZ110" i="18"/>
  <c r="AZ111" i="18"/>
  <c r="AZ112" i="18"/>
  <c r="AZ113" i="18"/>
  <c r="AZ114" i="18"/>
  <c r="AZ115" i="18"/>
  <c r="AZ116" i="18"/>
  <c r="AZ117" i="18"/>
  <c r="AZ118" i="18"/>
  <c r="AZ119" i="18"/>
  <c r="AZ120" i="18"/>
  <c r="AZ121" i="18"/>
  <c r="AZ122" i="18"/>
  <c r="AZ123" i="18"/>
  <c r="AZ124" i="18"/>
  <c r="AZ125" i="18"/>
  <c r="AZ126" i="18"/>
  <c r="AZ127" i="18"/>
  <c r="AZ128" i="18"/>
  <c r="AZ129" i="18"/>
  <c r="AZ130" i="18"/>
  <c r="AZ131" i="18"/>
  <c r="AZ132" i="18"/>
  <c r="AZ133" i="18"/>
  <c r="AZ134" i="18"/>
  <c r="AZ135" i="18"/>
  <c r="AZ136" i="18"/>
  <c r="AZ137" i="18"/>
  <c r="AZ138" i="18"/>
  <c r="AZ139" i="18"/>
  <c r="AZ140" i="18"/>
  <c r="AZ141" i="18"/>
  <c r="AZ142" i="18"/>
  <c r="AZ143" i="18"/>
  <c r="AZ144" i="18"/>
  <c r="AZ145" i="18"/>
  <c r="AZ146" i="18"/>
  <c r="AZ147" i="18"/>
  <c r="AZ148" i="18"/>
  <c r="AZ149" i="18"/>
  <c r="AZ150" i="18"/>
  <c r="AZ151" i="18"/>
  <c r="AZ152" i="18"/>
  <c r="AZ153" i="18"/>
  <c r="AZ154" i="18"/>
  <c r="AZ155" i="18"/>
  <c r="AZ156" i="18"/>
  <c r="AZ157" i="18"/>
  <c r="AZ158" i="18"/>
  <c r="AZ159" i="18"/>
  <c r="AZ160" i="18"/>
  <c r="AZ161" i="18"/>
  <c r="AZ162" i="18"/>
  <c r="AZ163" i="18"/>
  <c r="AZ164" i="18"/>
  <c r="AZ165" i="18"/>
  <c r="AZ166" i="18"/>
  <c r="AZ167" i="18"/>
  <c r="AZ168" i="18"/>
  <c r="AZ169" i="18"/>
  <c r="AZ170" i="18"/>
  <c r="AZ171" i="18"/>
  <c r="AZ172" i="18"/>
  <c r="AZ173" i="18"/>
  <c r="AZ174" i="18"/>
  <c r="AZ175" i="18"/>
  <c r="AZ176" i="18"/>
  <c r="AZ177" i="18"/>
  <c r="AZ178" i="18"/>
  <c r="AZ179" i="18"/>
  <c r="AZ180" i="18"/>
  <c r="AZ181" i="18"/>
  <c r="AZ182" i="18"/>
  <c r="AZ183" i="18"/>
  <c r="AZ184" i="18"/>
  <c r="AZ185" i="18"/>
  <c r="AZ186" i="18"/>
  <c r="AZ187" i="18"/>
  <c r="AZ188" i="18"/>
  <c r="AZ189" i="18"/>
  <c r="AZ190" i="18"/>
  <c r="AZ191" i="18"/>
  <c r="AZ192" i="18"/>
  <c r="AZ193" i="18"/>
  <c r="AZ194" i="18"/>
  <c r="AZ195" i="18"/>
  <c r="AZ196" i="18"/>
  <c r="AZ197" i="18"/>
  <c r="AZ198" i="18"/>
  <c r="AZ199" i="18"/>
  <c r="AZ200" i="18"/>
  <c r="AZ201" i="18"/>
  <c r="AZ202" i="18"/>
  <c r="AZ203" i="18"/>
  <c r="AZ204" i="18"/>
  <c r="AZ205" i="18"/>
  <c r="AZ206" i="18"/>
  <c r="AZ207" i="18"/>
  <c r="AZ208" i="18"/>
  <c r="AZ209" i="18"/>
  <c r="AZ210" i="18"/>
  <c r="AZ211" i="18"/>
  <c r="AZ212" i="18"/>
  <c r="AZ213" i="18"/>
  <c r="AZ214" i="18"/>
  <c r="AZ215" i="18"/>
  <c r="AZ216" i="18"/>
  <c r="AZ217" i="18"/>
  <c r="AZ218" i="18"/>
  <c r="AZ219" i="18"/>
  <c r="AZ220" i="18"/>
  <c r="AZ221" i="18"/>
  <c r="AZ222" i="18"/>
  <c r="AZ223" i="18"/>
  <c r="AZ224" i="18"/>
  <c r="AZ225" i="18"/>
  <c r="AZ226" i="18"/>
  <c r="AZ227" i="18"/>
  <c r="AZ228" i="18"/>
  <c r="AZ229" i="18"/>
  <c r="AZ230" i="18"/>
  <c r="AZ231" i="18"/>
  <c r="AZ232" i="18"/>
  <c r="AZ233" i="18"/>
  <c r="AZ234" i="18"/>
  <c r="AZ235" i="18"/>
  <c r="AZ236" i="18"/>
  <c r="AZ237" i="18"/>
  <c r="AZ238" i="18"/>
  <c r="AZ239" i="18"/>
  <c r="AZ240" i="18"/>
  <c r="AZ241" i="18"/>
  <c r="AZ242" i="18"/>
  <c r="AZ243" i="18"/>
  <c r="AZ244" i="18"/>
  <c r="AZ245" i="18"/>
  <c r="AZ246" i="18"/>
  <c r="AZ247" i="18"/>
  <c r="AZ248" i="18"/>
  <c r="AZ249" i="18"/>
  <c r="AZ250" i="18"/>
  <c r="AZ251" i="18"/>
  <c r="AZ252" i="18"/>
  <c r="AZ253" i="18"/>
  <c r="AZ254" i="18"/>
  <c r="AZ255" i="18"/>
  <c r="AZ256" i="18"/>
  <c r="AZ257" i="18"/>
  <c r="AZ258" i="18"/>
  <c r="AZ259" i="18"/>
  <c r="AZ260" i="18"/>
  <c r="AZ261" i="18"/>
  <c r="AZ262" i="18"/>
  <c r="AZ263" i="18"/>
  <c r="AZ264" i="18"/>
  <c r="AZ265" i="18"/>
  <c r="AZ266" i="18"/>
  <c r="AZ267" i="18"/>
  <c r="AZ268" i="18"/>
  <c r="AZ269" i="18"/>
  <c r="AZ270" i="18"/>
  <c r="AZ271" i="18"/>
  <c r="AZ272" i="18"/>
  <c r="AZ273" i="18"/>
  <c r="AZ274" i="18"/>
  <c r="AZ275" i="18"/>
  <c r="AZ276" i="18"/>
  <c r="AZ277" i="18"/>
  <c r="AZ278" i="18"/>
  <c r="AZ279" i="18"/>
  <c r="AZ280" i="18"/>
  <c r="AZ281" i="18"/>
  <c r="AZ282" i="18"/>
  <c r="AZ283" i="18"/>
  <c r="AZ284" i="18"/>
  <c r="AZ285" i="18"/>
  <c r="AZ286" i="18"/>
  <c r="AZ287" i="18"/>
  <c r="AZ288" i="18"/>
  <c r="AZ289" i="18"/>
  <c r="AZ290" i="18"/>
  <c r="AZ291" i="18"/>
  <c r="AZ292" i="18"/>
  <c r="AZ293" i="18"/>
  <c r="AZ294" i="18"/>
  <c r="AZ295" i="18"/>
  <c r="AZ296" i="18"/>
  <c r="AZ297" i="18"/>
  <c r="AZ298" i="18"/>
  <c r="AZ299" i="18"/>
  <c r="AZ300" i="18"/>
  <c r="AZ301" i="18"/>
  <c r="AZ302" i="18"/>
  <c r="AZ303" i="18"/>
  <c r="AZ304" i="18"/>
  <c r="AZ305" i="18"/>
  <c r="AZ306" i="18"/>
  <c r="AZ307" i="18"/>
  <c r="AZ308" i="18"/>
  <c r="AZ309" i="18"/>
  <c r="AW10" i="18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1" i="18"/>
  <c r="AW32" i="18"/>
  <c r="AW33" i="18"/>
  <c r="AW34" i="18"/>
  <c r="AW35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56" i="18"/>
  <c r="AW57" i="18"/>
  <c r="AW58" i="18"/>
  <c r="AW59" i="18"/>
  <c r="AW60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79" i="18"/>
  <c r="AW80" i="18"/>
  <c r="AW81" i="18"/>
  <c r="AW82" i="18"/>
  <c r="AW83" i="18"/>
  <c r="AW84" i="18"/>
  <c r="AW85" i="18"/>
  <c r="AW86" i="18"/>
  <c r="AW87" i="18"/>
  <c r="AW88" i="18"/>
  <c r="AW89" i="18"/>
  <c r="AW90" i="18"/>
  <c r="AW91" i="18"/>
  <c r="AW92" i="18"/>
  <c r="AW93" i="18"/>
  <c r="AW94" i="18"/>
  <c r="AW95" i="18"/>
  <c r="AW96" i="18"/>
  <c r="AW97" i="18"/>
  <c r="AW98" i="18"/>
  <c r="AW99" i="18"/>
  <c r="AW100" i="18"/>
  <c r="AW101" i="18"/>
  <c r="AW102" i="18"/>
  <c r="AW103" i="18"/>
  <c r="AW104" i="18"/>
  <c r="AW105" i="18"/>
  <c r="AW106" i="18"/>
  <c r="AW107" i="18"/>
  <c r="AW108" i="18"/>
  <c r="AW109" i="18"/>
  <c r="AW110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1" i="18"/>
  <c r="AW132" i="18"/>
  <c r="AW133" i="18"/>
  <c r="AW134" i="18"/>
  <c r="AW135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47" i="18"/>
  <c r="AW148" i="18"/>
  <c r="AW149" i="18"/>
  <c r="AW150" i="18"/>
  <c r="AW151" i="18"/>
  <c r="AW152" i="18"/>
  <c r="AW153" i="18"/>
  <c r="AW154" i="18"/>
  <c r="AW155" i="18"/>
  <c r="AW156" i="18"/>
  <c r="AW157" i="18"/>
  <c r="AW158" i="18"/>
  <c r="AW159" i="18"/>
  <c r="AW160" i="18"/>
  <c r="AW161" i="18"/>
  <c r="AW162" i="18"/>
  <c r="AW163" i="18"/>
  <c r="AW164" i="18"/>
  <c r="AW165" i="18"/>
  <c r="AW166" i="18"/>
  <c r="AW167" i="18"/>
  <c r="AW168" i="18"/>
  <c r="AW169" i="18"/>
  <c r="AW170" i="18"/>
  <c r="AW171" i="18"/>
  <c r="AW172" i="18"/>
  <c r="AW173" i="18"/>
  <c r="AW174" i="18"/>
  <c r="AW175" i="18"/>
  <c r="AW176" i="18"/>
  <c r="AW177" i="18"/>
  <c r="AW178" i="18"/>
  <c r="AW179" i="18"/>
  <c r="AW180" i="18"/>
  <c r="AW181" i="18"/>
  <c r="AW182" i="18"/>
  <c r="AW183" i="18"/>
  <c r="AW184" i="18"/>
  <c r="AW185" i="18"/>
  <c r="AW186" i="18"/>
  <c r="AW187" i="18"/>
  <c r="AW188" i="18"/>
  <c r="AW189" i="18"/>
  <c r="AW190" i="18"/>
  <c r="AW191" i="18"/>
  <c r="AW192" i="18"/>
  <c r="AW193" i="18"/>
  <c r="AW194" i="18"/>
  <c r="AW195" i="18"/>
  <c r="AW196" i="18"/>
  <c r="AW197" i="18"/>
  <c r="AW198" i="18"/>
  <c r="AW199" i="18"/>
  <c r="AW200" i="18"/>
  <c r="AW201" i="18"/>
  <c r="AW202" i="18"/>
  <c r="AW203" i="18"/>
  <c r="AW204" i="18"/>
  <c r="AW205" i="18"/>
  <c r="AW206" i="18"/>
  <c r="AW207" i="18"/>
  <c r="AW208" i="18"/>
  <c r="AW209" i="18"/>
  <c r="AW210" i="18"/>
  <c r="AW211" i="18"/>
  <c r="AW212" i="18"/>
  <c r="AW213" i="18"/>
  <c r="AW214" i="18"/>
  <c r="AW215" i="18"/>
  <c r="AW216" i="18"/>
  <c r="AW217" i="18"/>
  <c r="AW218" i="18"/>
  <c r="AW219" i="18"/>
  <c r="AW220" i="18"/>
  <c r="AW221" i="18"/>
  <c r="AW222" i="18"/>
  <c r="AW223" i="18"/>
  <c r="AW224" i="18"/>
  <c r="AW225" i="18"/>
  <c r="AW226" i="18"/>
  <c r="AW227" i="18"/>
  <c r="AW228" i="18"/>
  <c r="AW229" i="18"/>
  <c r="AW230" i="18"/>
  <c r="AW231" i="18"/>
  <c r="AW232" i="18"/>
  <c r="AW233" i="18"/>
  <c r="AW234" i="18"/>
  <c r="AW235" i="18"/>
  <c r="AW236" i="18"/>
  <c r="AW237" i="18"/>
  <c r="AW238" i="18"/>
  <c r="AW239" i="18"/>
  <c r="AW240" i="18"/>
  <c r="AW241" i="18"/>
  <c r="AW242" i="18"/>
  <c r="AW243" i="18"/>
  <c r="AW244" i="18"/>
  <c r="AW245" i="18"/>
  <c r="AW246" i="18"/>
  <c r="AW247" i="18"/>
  <c r="AW248" i="18"/>
  <c r="AW249" i="18"/>
  <c r="AW250" i="18"/>
  <c r="AW251" i="18"/>
  <c r="AW252" i="18"/>
  <c r="AW253" i="18"/>
  <c r="AW254" i="18"/>
  <c r="AW255" i="18"/>
  <c r="AW256" i="18"/>
  <c r="AW257" i="18"/>
  <c r="AW258" i="18"/>
  <c r="AW259" i="18"/>
  <c r="AW260" i="18"/>
  <c r="AW261" i="18"/>
  <c r="AW262" i="18"/>
  <c r="AW263" i="18"/>
  <c r="AW264" i="18"/>
  <c r="AW265" i="18"/>
  <c r="AW266" i="18"/>
  <c r="AW267" i="18"/>
  <c r="AW268" i="18"/>
  <c r="AW269" i="18"/>
  <c r="AW270" i="18"/>
  <c r="AW271" i="18"/>
  <c r="AW272" i="18"/>
  <c r="AW273" i="18"/>
  <c r="AW274" i="18"/>
  <c r="AW275" i="18"/>
  <c r="AW276" i="18"/>
  <c r="AW277" i="18"/>
  <c r="AW278" i="18"/>
  <c r="AW279" i="18"/>
  <c r="AW280" i="18"/>
  <c r="AW281" i="18"/>
  <c r="AW282" i="18"/>
  <c r="AW283" i="18"/>
  <c r="AW284" i="18"/>
  <c r="AW285" i="18"/>
  <c r="AW286" i="18"/>
  <c r="AW287" i="18"/>
  <c r="AW288" i="18"/>
  <c r="AW289" i="18"/>
  <c r="AW290" i="18"/>
  <c r="AW291" i="18"/>
  <c r="AW292" i="18"/>
  <c r="AW293" i="18"/>
  <c r="AW294" i="18"/>
  <c r="AW295" i="18"/>
  <c r="AW296" i="18"/>
  <c r="AW297" i="18"/>
  <c r="AW298" i="18"/>
  <c r="AW299" i="18"/>
  <c r="AW300" i="18"/>
  <c r="AW301" i="18"/>
  <c r="AW302" i="18"/>
  <c r="AW303" i="18"/>
  <c r="AW304" i="18"/>
  <c r="AW305" i="18"/>
  <c r="AW306" i="18"/>
  <c r="AW307" i="18"/>
  <c r="AW308" i="18"/>
  <c r="AW30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85" i="18"/>
  <c r="AT86" i="18"/>
  <c r="AT87" i="18"/>
  <c r="AT88" i="18"/>
  <c r="AT89" i="18"/>
  <c r="AT90" i="18"/>
  <c r="AT91" i="18"/>
  <c r="AT92" i="18"/>
  <c r="AT93" i="18"/>
  <c r="AT94" i="18"/>
  <c r="AT95" i="18"/>
  <c r="AT96" i="18"/>
  <c r="AT97" i="18"/>
  <c r="AT98" i="18"/>
  <c r="AT99" i="18"/>
  <c r="AT100" i="18"/>
  <c r="AT101" i="18"/>
  <c r="AT102" i="18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84" i="18"/>
  <c r="AT185" i="18"/>
  <c r="AT186" i="18"/>
  <c r="AT187" i="18"/>
  <c r="AT188" i="18"/>
  <c r="AT189" i="18"/>
  <c r="AT190" i="18"/>
  <c r="AT191" i="18"/>
  <c r="AT192" i="18"/>
  <c r="AT193" i="18"/>
  <c r="AT194" i="18"/>
  <c r="AT195" i="18"/>
  <c r="AT196" i="18"/>
  <c r="AT197" i="18"/>
  <c r="AT198" i="18"/>
  <c r="AT199" i="18"/>
  <c r="AT200" i="18"/>
  <c r="AT201" i="18"/>
  <c r="AT202" i="18"/>
  <c r="AT203" i="18"/>
  <c r="AT204" i="18"/>
  <c r="AT205" i="18"/>
  <c r="AT206" i="18"/>
  <c r="AT207" i="18"/>
  <c r="AT208" i="18"/>
  <c r="AT209" i="18"/>
  <c r="AT210" i="18"/>
  <c r="AT211" i="18"/>
  <c r="AT212" i="18"/>
  <c r="AT213" i="18"/>
  <c r="AT214" i="18"/>
  <c r="AT215" i="18"/>
  <c r="AT216" i="18"/>
  <c r="AT217" i="18"/>
  <c r="AT218" i="18"/>
  <c r="AT219" i="18"/>
  <c r="AT220" i="18"/>
  <c r="AT221" i="18"/>
  <c r="AT222" i="18"/>
  <c r="AT223" i="18"/>
  <c r="AT224" i="18"/>
  <c r="AT225" i="18"/>
  <c r="AT226" i="18"/>
  <c r="AT227" i="18"/>
  <c r="AT228" i="18"/>
  <c r="AT229" i="18"/>
  <c r="AT230" i="18"/>
  <c r="AT231" i="18"/>
  <c r="AT232" i="18"/>
  <c r="AT233" i="18"/>
  <c r="AT234" i="18"/>
  <c r="AT235" i="18"/>
  <c r="AT236" i="18"/>
  <c r="AT237" i="18"/>
  <c r="AT238" i="18"/>
  <c r="AT239" i="18"/>
  <c r="AT240" i="18"/>
  <c r="AT241" i="18"/>
  <c r="AT242" i="18"/>
  <c r="AT243" i="18"/>
  <c r="AT244" i="18"/>
  <c r="AT245" i="18"/>
  <c r="AT246" i="18"/>
  <c r="AT247" i="18"/>
  <c r="AT248" i="18"/>
  <c r="AT249" i="18"/>
  <c r="AT250" i="18"/>
  <c r="AT251" i="18"/>
  <c r="AT252" i="18"/>
  <c r="AT253" i="18"/>
  <c r="AT254" i="18"/>
  <c r="AT255" i="18"/>
  <c r="AT256" i="18"/>
  <c r="AT257" i="18"/>
  <c r="AT258" i="18"/>
  <c r="AT259" i="18"/>
  <c r="AT260" i="18"/>
  <c r="AT261" i="18"/>
  <c r="AT262" i="18"/>
  <c r="AT263" i="18"/>
  <c r="AT264" i="18"/>
  <c r="AT265" i="18"/>
  <c r="AT266" i="18"/>
  <c r="AT267" i="18"/>
  <c r="AT268" i="18"/>
  <c r="AT269" i="18"/>
  <c r="AT270" i="18"/>
  <c r="AT271" i="18"/>
  <c r="AT272" i="18"/>
  <c r="AT273" i="18"/>
  <c r="AT274" i="18"/>
  <c r="AT275" i="18"/>
  <c r="AT276" i="18"/>
  <c r="AT277" i="18"/>
  <c r="AT278" i="18"/>
  <c r="AT279" i="18"/>
  <c r="AT280" i="18"/>
  <c r="AT281" i="18"/>
  <c r="AT282" i="18"/>
  <c r="AT283" i="18"/>
  <c r="AT284" i="18"/>
  <c r="AT285" i="18"/>
  <c r="AT286" i="18"/>
  <c r="AT287" i="18"/>
  <c r="AT288" i="18"/>
  <c r="AT289" i="18"/>
  <c r="AT290" i="18"/>
  <c r="AT291" i="18"/>
  <c r="AT292" i="18"/>
  <c r="AT293" i="18"/>
  <c r="AT294" i="18"/>
  <c r="AT295" i="18"/>
  <c r="AT296" i="18"/>
  <c r="AT297" i="18"/>
  <c r="AT298" i="18"/>
  <c r="AT299" i="18"/>
  <c r="AT300" i="18"/>
  <c r="AT301" i="18"/>
  <c r="AT302" i="18"/>
  <c r="AT303" i="18"/>
  <c r="AT304" i="18"/>
  <c r="AT305" i="18"/>
  <c r="AT306" i="18"/>
  <c r="AT307" i="18"/>
  <c r="AT308" i="18"/>
  <c r="AT309" i="18"/>
  <c r="AQ10" i="18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56" i="18"/>
  <c r="AQ57" i="18"/>
  <c r="AQ58" i="18"/>
  <c r="AQ59" i="18"/>
  <c r="AQ60" i="18"/>
  <c r="AQ61" i="18"/>
  <c r="AQ62" i="18"/>
  <c r="AQ63" i="18"/>
  <c r="AQ64" i="18"/>
  <c r="AQ65" i="18"/>
  <c r="AQ66" i="18"/>
  <c r="AQ67" i="18"/>
  <c r="AQ68" i="18"/>
  <c r="AQ69" i="18"/>
  <c r="AQ70" i="18"/>
  <c r="AQ71" i="18"/>
  <c r="AQ72" i="18"/>
  <c r="AQ73" i="18"/>
  <c r="AQ74" i="18"/>
  <c r="AQ75" i="18"/>
  <c r="AQ76" i="18"/>
  <c r="AQ77" i="18"/>
  <c r="AQ78" i="18"/>
  <c r="AQ79" i="18"/>
  <c r="AQ80" i="18"/>
  <c r="AQ81" i="18"/>
  <c r="AQ82" i="18"/>
  <c r="AQ83" i="18"/>
  <c r="AQ84" i="18"/>
  <c r="AQ85" i="18"/>
  <c r="AQ86" i="18"/>
  <c r="AQ87" i="18"/>
  <c r="AQ88" i="18"/>
  <c r="AQ89" i="18"/>
  <c r="AQ90" i="18"/>
  <c r="AQ91" i="18"/>
  <c r="AQ92" i="18"/>
  <c r="AQ93" i="18"/>
  <c r="AQ94" i="18"/>
  <c r="AQ95" i="18"/>
  <c r="AQ96" i="18"/>
  <c r="AQ97" i="18"/>
  <c r="AQ98" i="18"/>
  <c r="AQ99" i="18"/>
  <c r="AQ100" i="18"/>
  <c r="AQ101" i="18"/>
  <c r="AQ102" i="18"/>
  <c r="AQ103" i="18"/>
  <c r="AQ104" i="18"/>
  <c r="AQ105" i="18"/>
  <c r="AQ106" i="18"/>
  <c r="AQ107" i="18"/>
  <c r="AQ108" i="18"/>
  <c r="AQ109" i="18"/>
  <c r="AQ110" i="18"/>
  <c r="AQ111" i="18"/>
  <c r="AQ112" i="18"/>
  <c r="AQ113" i="18"/>
  <c r="AQ114" i="18"/>
  <c r="AQ115" i="18"/>
  <c r="AQ116" i="18"/>
  <c r="AQ117" i="18"/>
  <c r="AQ118" i="18"/>
  <c r="AQ119" i="18"/>
  <c r="AQ120" i="18"/>
  <c r="AQ121" i="18"/>
  <c r="AQ122" i="18"/>
  <c r="AQ123" i="18"/>
  <c r="AQ124" i="18"/>
  <c r="AQ125" i="18"/>
  <c r="AQ126" i="18"/>
  <c r="AQ127" i="18"/>
  <c r="AQ128" i="18"/>
  <c r="AQ129" i="18"/>
  <c r="AQ130" i="18"/>
  <c r="AQ131" i="18"/>
  <c r="AQ132" i="18"/>
  <c r="AQ133" i="18"/>
  <c r="AQ134" i="18"/>
  <c r="AQ135" i="18"/>
  <c r="AQ136" i="18"/>
  <c r="AQ137" i="18"/>
  <c r="AQ138" i="18"/>
  <c r="AQ139" i="18"/>
  <c r="AQ140" i="18"/>
  <c r="AQ141" i="18"/>
  <c r="AQ142" i="18"/>
  <c r="AQ143" i="18"/>
  <c r="AQ144" i="18"/>
  <c r="AQ145" i="18"/>
  <c r="AQ146" i="18"/>
  <c r="AQ147" i="18"/>
  <c r="AQ148" i="18"/>
  <c r="AQ149" i="18"/>
  <c r="AQ150" i="18"/>
  <c r="AQ151" i="18"/>
  <c r="AQ152" i="18"/>
  <c r="AQ153" i="18"/>
  <c r="AQ154" i="18"/>
  <c r="AQ155" i="18"/>
  <c r="AQ156" i="18"/>
  <c r="AQ157" i="18"/>
  <c r="AQ158" i="18"/>
  <c r="AQ159" i="18"/>
  <c r="AQ160" i="18"/>
  <c r="AQ161" i="18"/>
  <c r="AQ162" i="18"/>
  <c r="AQ163" i="18"/>
  <c r="AQ164" i="18"/>
  <c r="AQ165" i="18"/>
  <c r="AQ166" i="18"/>
  <c r="AQ167" i="18"/>
  <c r="AQ168" i="18"/>
  <c r="AQ169" i="18"/>
  <c r="AQ170" i="18"/>
  <c r="AQ171" i="18"/>
  <c r="AQ172" i="18"/>
  <c r="AQ173" i="18"/>
  <c r="AQ174" i="18"/>
  <c r="AQ175" i="18"/>
  <c r="AQ176" i="18"/>
  <c r="AQ177" i="18"/>
  <c r="AQ178" i="18"/>
  <c r="AQ179" i="18"/>
  <c r="AQ180" i="18"/>
  <c r="AQ181" i="18"/>
  <c r="AQ182" i="18"/>
  <c r="AQ183" i="18"/>
  <c r="AQ184" i="18"/>
  <c r="AQ185" i="18"/>
  <c r="AQ186" i="18"/>
  <c r="AQ187" i="18"/>
  <c r="AQ188" i="18"/>
  <c r="AQ189" i="18"/>
  <c r="AQ190" i="18"/>
  <c r="AQ191" i="18"/>
  <c r="AQ192" i="18"/>
  <c r="AQ193" i="18"/>
  <c r="AQ194" i="18"/>
  <c r="AQ195" i="18"/>
  <c r="AQ196" i="18"/>
  <c r="AQ197" i="18"/>
  <c r="AQ198" i="18"/>
  <c r="AQ199" i="18"/>
  <c r="AQ200" i="18"/>
  <c r="AQ201" i="18"/>
  <c r="AQ202" i="18"/>
  <c r="AQ203" i="18"/>
  <c r="AQ204" i="18"/>
  <c r="AQ205" i="18"/>
  <c r="AQ206" i="18"/>
  <c r="AQ207" i="18"/>
  <c r="AQ208" i="18"/>
  <c r="AQ209" i="18"/>
  <c r="AQ210" i="18"/>
  <c r="AQ211" i="18"/>
  <c r="AQ212" i="18"/>
  <c r="AQ213" i="18"/>
  <c r="AQ214" i="18"/>
  <c r="AQ215" i="18"/>
  <c r="AQ216" i="18"/>
  <c r="AQ217" i="18"/>
  <c r="AQ218" i="18"/>
  <c r="AQ219" i="18"/>
  <c r="AQ220" i="18"/>
  <c r="AQ221" i="18"/>
  <c r="AQ222" i="18"/>
  <c r="AQ223" i="18"/>
  <c r="AQ224" i="18"/>
  <c r="AQ225" i="18"/>
  <c r="AQ226" i="18"/>
  <c r="AQ227" i="18"/>
  <c r="AQ228" i="18"/>
  <c r="AQ229" i="18"/>
  <c r="AQ230" i="18"/>
  <c r="AQ231" i="18"/>
  <c r="AQ232" i="18"/>
  <c r="AQ233" i="18"/>
  <c r="AQ234" i="18"/>
  <c r="AQ235" i="18"/>
  <c r="AQ236" i="18"/>
  <c r="AQ237" i="18"/>
  <c r="AQ238" i="18"/>
  <c r="AQ239" i="18"/>
  <c r="AQ240" i="18"/>
  <c r="AQ241" i="18"/>
  <c r="AQ242" i="18"/>
  <c r="AQ243" i="18"/>
  <c r="AQ244" i="18"/>
  <c r="AQ245" i="18"/>
  <c r="AQ246" i="18"/>
  <c r="AQ247" i="18"/>
  <c r="AQ248" i="18"/>
  <c r="AQ249" i="18"/>
  <c r="AQ250" i="18"/>
  <c r="AQ251" i="18"/>
  <c r="AQ252" i="18"/>
  <c r="AQ253" i="18"/>
  <c r="AQ254" i="18"/>
  <c r="AQ255" i="18"/>
  <c r="AQ256" i="18"/>
  <c r="AQ257" i="18"/>
  <c r="AQ258" i="18"/>
  <c r="AQ259" i="18"/>
  <c r="AQ260" i="18"/>
  <c r="AQ261" i="18"/>
  <c r="AQ262" i="18"/>
  <c r="AQ263" i="18"/>
  <c r="AQ264" i="18"/>
  <c r="AQ265" i="18"/>
  <c r="AQ266" i="18"/>
  <c r="AQ267" i="18"/>
  <c r="AQ268" i="18"/>
  <c r="AQ269" i="18"/>
  <c r="AQ270" i="18"/>
  <c r="AQ271" i="18"/>
  <c r="AQ272" i="18"/>
  <c r="AQ273" i="18"/>
  <c r="AQ274" i="18"/>
  <c r="AQ275" i="18"/>
  <c r="AQ276" i="18"/>
  <c r="AQ277" i="18"/>
  <c r="AQ278" i="18"/>
  <c r="AQ279" i="18"/>
  <c r="AQ280" i="18"/>
  <c r="AQ281" i="18"/>
  <c r="AQ282" i="18"/>
  <c r="AQ283" i="18"/>
  <c r="AQ284" i="18"/>
  <c r="AQ285" i="18"/>
  <c r="AQ286" i="18"/>
  <c r="AQ287" i="18"/>
  <c r="AQ288" i="18"/>
  <c r="AQ289" i="18"/>
  <c r="AQ290" i="18"/>
  <c r="AQ291" i="18"/>
  <c r="AQ292" i="18"/>
  <c r="AQ293" i="18"/>
  <c r="AQ294" i="18"/>
  <c r="AQ295" i="18"/>
  <c r="AQ296" i="18"/>
  <c r="AQ297" i="18"/>
  <c r="AQ298" i="18"/>
  <c r="AQ299" i="18"/>
  <c r="AQ300" i="18"/>
  <c r="AQ301" i="18"/>
  <c r="AQ302" i="18"/>
  <c r="AQ303" i="18"/>
  <c r="AQ304" i="18"/>
  <c r="AQ305" i="18"/>
  <c r="AQ306" i="18"/>
  <c r="AQ307" i="18"/>
  <c r="AQ308" i="18"/>
  <c r="AQ309" i="18"/>
  <c r="AN10" i="18"/>
  <c r="AN11" i="18"/>
  <c r="AN12" i="18"/>
  <c r="AN13" i="18"/>
  <c r="AN14" i="18"/>
  <c r="AN15" i="18"/>
  <c r="AN16" i="18"/>
  <c r="AN17" i="18"/>
  <c r="AN18" i="18"/>
  <c r="AN19" i="18"/>
  <c r="AN20" i="18"/>
  <c r="AN21" i="18"/>
  <c r="AN22" i="18"/>
  <c r="AN23" i="18"/>
  <c r="AN24" i="18"/>
  <c r="AN25" i="18"/>
  <c r="AN26" i="18"/>
  <c r="AN27" i="18"/>
  <c r="AN28" i="18"/>
  <c r="AN29" i="18"/>
  <c r="AN30" i="18"/>
  <c r="AN31" i="18"/>
  <c r="AN32" i="18"/>
  <c r="AN33" i="18"/>
  <c r="AN34" i="18"/>
  <c r="AN35" i="18"/>
  <c r="AN36" i="18"/>
  <c r="AN37" i="18"/>
  <c r="AN38" i="18"/>
  <c r="AN39" i="18"/>
  <c r="AN40" i="18"/>
  <c r="AN41" i="18"/>
  <c r="AN42" i="18"/>
  <c r="AN43" i="18"/>
  <c r="AN44" i="18"/>
  <c r="AN45" i="18"/>
  <c r="AN46" i="18"/>
  <c r="AN47" i="18"/>
  <c r="AN48" i="18"/>
  <c r="AN49" i="18"/>
  <c r="AN50" i="18"/>
  <c r="AN51" i="18"/>
  <c r="AN52" i="18"/>
  <c r="AN53" i="18"/>
  <c r="AN54" i="18"/>
  <c r="AN55" i="18"/>
  <c r="AN56" i="18"/>
  <c r="AN57" i="18"/>
  <c r="AN58" i="18"/>
  <c r="AN59" i="18"/>
  <c r="AN60" i="18"/>
  <c r="AN61" i="18"/>
  <c r="AN62" i="18"/>
  <c r="AN63" i="18"/>
  <c r="AN64" i="18"/>
  <c r="AN65" i="18"/>
  <c r="AN66" i="18"/>
  <c r="AN67" i="18"/>
  <c r="AN68" i="18"/>
  <c r="AN69" i="18"/>
  <c r="AN70" i="18"/>
  <c r="AN71" i="18"/>
  <c r="AN72" i="18"/>
  <c r="AN73" i="18"/>
  <c r="AN74" i="18"/>
  <c r="AN75" i="18"/>
  <c r="AN76" i="18"/>
  <c r="AN77" i="18"/>
  <c r="AN78" i="18"/>
  <c r="AN79" i="18"/>
  <c r="AN80" i="18"/>
  <c r="AN81" i="18"/>
  <c r="AN82" i="18"/>
  <c r="AN83" i="18"/>
  <c r="AN84" i="18"/>
  <c r="AN85" i="18"/>
  <c r="AN86" i="18"/>
  <c r="AN87" i="18"/>
  <c r="AN88" i="18"/>
  <c r="AN89" i="18"/>
  <c r="AN90" i="18"/>
  <c r="AN91" i="18"/>
  <c r="AN92" i="18"/>
  <c r="AN93" i="18"/>
  <c r="AN94" i="18"/>
  <c r="AN95" i="18"/>
  <c r="AN96" i="18"/>
  <c r="AN97" i="18"/>
  <c r="AN98" i="18"/>
  <c r="AN99" i="18"/>
  <c r="AN100" i="18"/>
  <c r="AN101" i="18"/>
  <c r="AN102" i="18"/>
  <c r="AN103" i="18"/>
  <c r="AN104" i="18"/>
  <c r="AN105" i="18"/>
  <c r="AN106" i="18"/>
  <c r="AN107" i="18"/>
  <c r="AN108" i="18"/>
  <c r="AN109" i="18"/>
  <c r="AN110" i="18"/>
  <c r="AN111" i="18"/>
  <c r="AN112" i="18"/>
  <c r="AN113" i="18"/>
  <c r="AN114" i="18"/>
  <c r="AN115" i="18"/>
  <c r="AN116" i="18"/>
  <c r="AN117" i="18"/>
  <c r="AN118" i="18"/>
  <c r="AN119" i="18"/>
  <c r="AN120" i="18"/>
  <c r="AN121" i="18"/>
  <c r="AN122" i="18"/>
  <c r="AN123" i="18"/>
  <c r="AN124" i="18"/>
  <c r="AN125" i="18"/>
  <c r="AN126" i="18"/>
  <c r="AN127" i="18"/>
  <c r="AN128" i="18"/>
  <c r="AN129" i="18"/>
  <c r="AN130" i="18"/>
  <c r="AN131" i="18"/>
  <c r="AN132" i="18"/>
  <c r="AN133" i="18"/>
  <c r="AN134" i="18"/>
  <c r="AN135" i="18"/>
  <c r="AN136" i="18"/>
  <c r="AN137" i="18"/>
  <c r="AN138" i="18"/>
  <c r="AN139" i="18"/>
  <c r="AN140" i="18"/>
  <c r="AN141" i="18"/>
  <c r="AN142" i="18"/>
  <c r="AN143" i="18"/>
  <c r="AN144" i="18"/>
  <c r="AN145" i="18"/>
  <c r="AN146" i="18"/>
  <c r="AN147" i="18"/>
  <c r="AN148" i="18"/>
  <c r="AN149" i="18"/>
  <c r="AN150" i="18"/>
  <c r="AN151" i="18"/>
  <c r="AN152" i="18"/>
  <c r="AN153" i="18"/>
  <c r="AN154" i="18"/>
  <c r="AN155" i="18"/>
  <c r="AN156" i="18"/>
  <c r="AN157" i="18"/>
  <c r="AN158" i="18"/>
  <c r="AN159" i="18"/>
  <c r="AN160" i="18"/>
  <c r="AN161" i="18"/>
  <c r="AN162" i="18"/>
  <c r="AN163" i="18"/>
  <c r="AN164" i="18"/>
  <c r="AN165" i="18"/>
  <c r="AN166" i="18"/>
  <c r="AN167" i="18"/>
  <c r="AN168" i="18"/>
  <c r="AN169" i="18"/>
  <c r="AN170" i="18"/>
  <c r="AN171" i="18"/>
  <c r="AN172" i="18"/>
  <c r="AN173" i="18"/>
  <c r="AN174" i="18"/>
  <c r="AN175" i="18"/>
  <c r="AN176" i="18"/>
  <c r="AN177" i="18"/>
  <c r="AN178" i="18"/>
  <c r="AN179" i="18"/>
  <c r="AN180" i="18"/>
  <c r="AN181" i="18"/>
  <c r="AN182" i="18"/>
  <c r="AN183" i="18"/>
  <c r="AN184" i="18"/>
  <c r="AN185" i="18"/>
  <c r="AN186" i="18"/>
  <c r="AN187" i="18"/>
  <c r="AN188" i="18"/>
  <c r="AN189" i="18"/>
  <c r="AN190" i="18"/>
  <c r="AN191" i="18"/>
  <c r="AN192" i="18"/>
  <c r="AN193" i="18"/>
  <c r="AN194" i="18"/>
  <c r="AN195" i="18"/>
  <c r="AN196" i="18"/>
  <c r="AN197" i="18"/>
  <c r="AN198" i="18"/>
  <c r="AN199" i="18"/>
  <c r="AN200" i="18"/>
  <c r="AN201" i="18"/>
  <c r="AN202" i="18"/>
  <c r="AN203" i="18"/>
  <c r="AN204" i="18"/>
  <c r="AN205" i="18"/>
  <c r="AN206" i="18"/>
  <c r="AN207" i="18"/>
  <c r="AN208" i="18"/>
  <c r="AN209" i="18"/>
  <c r="AN210" i="18"/>
  <c r="AN211" i="18"/>
  <c r="AN212" i="18"/>
  <c r="AN213" i="18"/>
  <c r="AN214" i="18"/>
  <c r="AN215" i="18"/>
  <c r="AN216" i="18"/>
  <c r="AN217" i="18"/>
  <c r="AN218" i="18"/>
  <c r="AN219" i="18"/>
  <c r="AN220" i="18"/>
  <c r="AN221" i="18"/>
  <c r="AN222" i="18"/>
  <c r="AN223" i="18"/>
  <c r="AN224" i="18"/>
  <c r="AN225" i="18"/>
  <c r="AN226" i="18"/>
  <c r="AN227" i="18"/>
  <c r="AN228" i="18"/>
  <c r="AN229" i="18"/>
  <c r="AN230" i="18"/>
  <c r="AN231" i="18"/>
  <c r="AN232" i="18"/>
  <c r="AN233" i="18"/>
  <c r="AN234" i="18"/>
  <c r="AN235" i="18"/>
  <c r="AN236" i="18"/>
  <c r="AN237" i="18"/>
  <c r="AN238" i="18"/>
  <c r="AN239" i="18"/>
  <c r="AN240" i="18"/>
  <c r="AN241" i="18"/>
  <c r="AN242" i="18"/>
  <c r="AN243" i="18"/>
  <c r="AN244" i="18"/>
  <c r="AN245" i="18"/>
  <c r="AN246" i="18"/>
  <c r="AN247" i="18"/>
  <c r="AN248" i="18"/>
  <c r="AN249" i="18"/>
  <c r="AN250" i="18"/>
  <c r="AN251" i="18"/>
  <c r="AN252" i="18"/>
  <c r="AN253" i="18"/>
  <c r="AN254" i="18"/>
  <c r="AN255" i="18"/>
  <c r="AN256" i="18"/>
  <c r="AN257" i="18"/>
  <c r="AN258" i="18"/>
  <c r="AN259" i="18"/>
  <c r="AN260" i="18"/>
  <c r="AN261" i="18"/>
  <c r="AN262" i="18"/>
  <c r="AN263" i="18"/>
  <c r="AN264" i="18"/>
  <c r="AN265" i="18"/>
  <c r="AN266" i="18"/>
  <c r="AN267" i="18"/>
  <c r="AN268" i="18"/>
  <c r="AN269" i="18"/>
  <c r="AN270" i="18"/>
  <c r="AN271" i="18"/>
  <c r="AN272" i="18"/>
  <c r="AN273" i="18"/>
  <c r="AN274" i="18"/>
  <c r="AN275" i="18"/>
  <c r="AN276" i="18"/>
  <c r="AN277" i="18"/>
  <c r="AN278" i="18"/>
  <c r="AN279" i="18"/>
  <c r="AN280" i="18"/>
  <c r="AN281" i="18"/>
  <c r="AN282" i="18"/>
  <c r="AN283" i="18"/>
  <c r="AN284" i="18"/>
  <c r="AN285" i="18"/>
  <c r="AN286" i="18"/>
  <c r="AN287" i="18"/>
  <c r="AN288" i="18"/>
  <c r="AN289" i="18"/>
  <c r="AN290" i="18"/>
  <c r="AN291" i="18"/>
  <c r="AN292" i="18"/>
  <c r="AN293" i="18"/>
  <c r="AN294" i="18"/>
  <c r="AN295" i="18"/>
  <c r="AN296" i="18"/>
  <c r="AN297" i="18"/>
  <c r="AN298" i="18"/>
  <c r="AN299" i="18"/>
  <c r="AN300" i="18"/>
  <c r="AN301" i="18"/>
  <c r="AN302" i="18"/>
  <c r="AN303" i="18"/>
  <c r="AN304" i="18"/>
  <c r="AN305" i="18"/>
  <c r="AN306" i="18"/>
  <c r="AN307" i="18"/>
  <c r="AN308" i="18"/>
  <c r="AN30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31" i="18"/>
  <c r="AK32" i="18"/>
  <c r="AK33" i="18"/>
  <c r="AK34" i="18"/>
  <c r="AK35" i="18"/>
  <c r="AK36" i="18"/>
  <c r="AK37" i="18"/>
  <c r="AK38" i="18"/>
  <c r="AK39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63" i="18"/>
  <c r="AK64" i="18"/>
  <c r="AK65" i="18"/>
  <c r="AK66" i="18"/>
  <c r="AK67" i="18"/>
  <c r="AK68" i="18"/>
  <c r="AK69" i="18"/>
  <c r="AK70" i="18"/>
  <c r="AK71" i="18"/>
  <c r="AK72" i="18"/>
  <c r="AK73" i="18"/>
  <c r="AK74" i="18"/>
  <c r="AK75" i="18"/>
  <c r="AK76" i="18"/>
  <c r="AK77" i="18"/>
  <c r="AK78" i="18"/>
  <c r="AK79" i="18"/>
  <c r="AK80" i="18"/>
  <c r="AK81" i="18"/>
  <c r="AK82" i="18"/>
  <c r="AK83" i="18"/>
  <c r="AK84" i="18"/>
  <c r="AK85" i="18"/>
  <c r="AK86" i="18"/>
  <c r="AK87" i="18"/>
  <c r="AK88" i="18"/>
  <c r="AK89" i="18"/>
  <c r="AK90" i="18"/>
  <c r="AK91" i="18"/>
  <c r="AK92" i="18"/>
  <c r="AK93" i="18"/>
  <c r="AK94" i="18"/>
  <c r="AK95" i="18"/>
  <c r="AK96" i="18"/>
  <c r="AK97" i="18"/>
  <c r="AK98" i="18"/>
  <c r="AK99" i="18"/>
  <c r="AK100" i="18"/>
  <c r="AK101" i="18"/>
  <c r="AK102" i="18"/>
  <c r="AK103" i="18"/>
  <c r="AK104" i="18"/>
  <c r="AK105" i="18"/>
  <c r="AK106" i="18"/>
  <c r="AK107" i="18"/>
  <c r="AK108" i="18"/>
  <c r="AK109" i="18"/>
  <c r="AK110" i="18"/>
  <c r="AK111" i="18"/>
  <c r="AK112" i="18"/>
  <c r="AK113" i="18"/>
  <c r="AK114" i="18"/>
  <c r="AK115" i="18"/>
  <c r="AK116" i="18"/>
  <c r="AK117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K151" i="18"/>
  <c r="AK152" i="18"/>
  <c r="AK153" i="18"/>
  <c r="AK154" i="18"/>
  <c r="AK155" i="18"/>
  <c r="AK156" i="18"/>
  <c r="AK157" i="18"/>
  <c r="AK158" i="18"/>
  <c r="AK159" i="18"/>
  <c r="AK160" i="18"/>
  <c r="AK161" i="18"/>
  <c r="AK162" i="18"/>
  <c r="AK163" i="18"/>
  <c r="AK164" i="18"/>
  <c r="AK165" i="18"/>
  <c r="AK166" i="18"/>
  <c r="AK167" i="18"/>
  <c r="AK168" i="18"/>
  <c r="AK169" i="18"/>
  <c r="AK170" i="18"/>
  <c r="AK171" i="18"/>
  <c r="AK172" i="18"/>
  <c r="AK173" i="18"/>
  <c r="AK174" i="18"/>
  <c r="AK175" i="18"/>
  <c r="AK176" i="18"/>
  <c r="AK177" i="18"/>
  <c r="AK178" i="18"/>
  <c r="AK179" i="18"/>
  <c r="AK180" i="18"/>
  <c r="AK181" i="18"/>
  <c r="AK182" i="18"/>
  <c r="AK183" i="18"/>
  <c r="AK184" i="18"/>
  <c r="AK185" i="18"/>
  <c r="AK186" i="18"/>
  <c r="AK187" i="18"/>
  <c r="AK188" i="18"/>
  <c r="AK189" i="18"/>
  <c r="AK190" i="18"/>
  <c r="AK191" i="18"/>
  <c r="AK192" i="18"/>
  <c r="AK193" i="18"/>
  <c r="AK194" i="18"/>
  <c r="AK195" i="18"/>
  <c r="AK196" i="18"/>
  <c r="AK197" i="18"/>
  <c r="AK198" i="18"/>
  <c r="AK199" i="18"/>
  <c r="AK200" i="18"/>
  <c r="AK201" i="18"/>
  <c r="AK202" i="18"/>
  <c r="AK203" i="18"/>
  <c r="AK204" i="18"/>
  <c r="AK205" i="18"/>
  <c r="AK206" i="18"/>
  <c r="AK207" i="18"/>
  <c r="AK208" i="18"/>
  <c r="AK209" i="18"/>
  <c r="AK210" i="18"/>
  <c r="AK211" i="18"/>
  <c r="AK212" i="18"/>
  <c r="AK213" i="18"/>
  <c r="AK214" i="18"/>
  <c r="AK215" i="18"/>
  <c r="AK216" i="18"/>
  <c r="AK217" i="18"/>
  <c r="AK218" i="18"/>
  <c r="AK219" i="18"/>
  <c r="AK220" i="18"/>
  <c r="AK221" i="18"/>
  <c r="AK222" i="18"/>
  <c r="AK223" i="18"/>
  <c r="AK224" i="18"/>
  <c r="AK225" i="18"/>
  <c r="AK226" i="18"/>
  <c r="AK227" i="18"/>
  <c r="AK228" i="18"/>
  <c r="AK229" i="18"/>
  <c r="AK230" i="18"/>
  <c r="AK231" i="18"/>
  <c r="AK232" i="18"/>
  <c r="AK233" i="18"/>
  <c r="AK234" i="18"/>
  <c r="AK235" i="18"/>
  <c r="AK236" i="18"/>
  <c r="AK237" i="18"/>
  <c r="AK238" i="18"/>
  <c r="AK239" i="18"/>
  <c r="AK240" i="18"/>
  <c r="AK241" i="18"/>
  <c r="AK242" i="18"/>
  <c r="AK243" i="18"/>
  <c r="AK244" i="18"/>
  <c r="AK245" i="18"/>
  <c r="AK246" i="18"/>
  <c r="AK247" i="18"/>
  <c r="AK248" i="18"/>
  <c r="AK249" i="18"/>
  <c r="AK250" i="18"/>
  <c r="AK251" i="18"/>
  <c r="AK252" i="18"/>
  <c r="AK253" i="18"/>
  <c r="AK254" i="18"/>
  <c r="AK255" i="18"/>
  <c r="AK256" i="18"/>
  <c r="AK257" i="18"/>
  <c r="AK258" i="18"/>
  <c r="AK259" i="18"/>
  <c r="AK260" i="18"/>
  <c r="AK261" i="18"/>
  <c r="AK262" i="18"/>
  <c r="AK263" i="18"/>
  <c r="AK264" i="18"/>
  <c r="AK265" i="18"/>
  <c r="AK266" i="18"/>
  <c r="AK267" i="18"/>
  <c r="AK268" i="18"/>
  <c r="AK269" i="18"/>
  <c r="AK270" i="18"/>
  <c r="AK271" i="18"/>
  <c r="AK272" i="18"/>
  <c r="AK273" i="18"/>
  <c r="AK274" i="18"/>
  <c r="AK275" i="18"/>
  <c r="AK276" i="18"/>
  <c r="AK277" i="18"/>
  <c r="AK278" i="18"/>
  <c r="AK279" i="18"/>
  <c r="AK280" i="18"/>
  <c r="AK281" i="18"/>
  <c r="AK282" i="18"/>
  <c r="AK283" i="18"/>
  <c r="AK284" i="18"/>
  <c r="AK285" i="18"/>
  <c r="AK286" i="18"/>
  <c r="AK287" i="18"/>
  <c r="AK288" i="18"/>
  <c r="AK289" i="18"/>
  <c r="AK290" i="18"/>
  <c r="AK291" i="18"/>
  <c r="AK292" i="18"/>
  <c r="AK293" i="18"/>
  <c r="AK294" i="18"/>
  <c r="AK295" i="18"/>
  <c r="AK296" i="18"/>
  <c r="AK297" i="18"/>
  <c r="AK298" i="18"/>
  <c r="AK299" i="18"/>
  <c r="AK300" i="18"/>
  <c r="AK301" i="18"/>
  <c r="AK302" i="18"/>
  <c r="AK303" i="18"/>
  <c r="AK304" i="18"/>
  <c r="AK305" i="18"/>
  <c r="AK306" i="18"/>
  <c r="AK307" i="18"/>
  <c r="AK308" i="18"/>
  <c r="AK309" i="18"/>
  <c r="AH10" i="18"/>
  <c r="AH11" i="18"/>
  <c r="AH12" i="18"/>
  <c r="AH13" i="18"/>
  <c r="AH14" i="18"/>
  <c r="AH15" i="18"/>
  <c r="AH16" i="18"/>
  <c r="AH17" i="18"/>
  <c r="AH18" i="18"/>
  <c r="AH19" i="18"/>
  <c r="AH20" i="18"/>
  <c r="AH21" i="18"/>
  <c r="AH22" i="18"/>
  <c r="AH23" i="18"/>
  <c r="AH24" i="18"/>
  <c r="AH25" i="18"/>
  <c r="AH26" i="18"/>
  <c r="AH27" i="18"/>
  <c r="AH28" i="18"/>
  <c r="AH29" i="18"/>
  <c r="AH30" i="18"/>
  <c r="AH31" i="18"/>
  <c r="AH32" i="18"/>
  <c r="AH33" i="18"/>
  <c r="AH34" i="18"/>
  <c r="AH35" i="18"/>
  <c r="AH36" i="18"/>
  <c r="AH37" i="18"/>
  <c r="AH38" i="18"/>
  <c r="AH39" i="18"/>
  <c r="AH40" i="18"/>
  <c r="AH41" i="18"/>
  <c r="AH42" i="18"/>
  <c r="AH43" i="18"/>
  <c r="AH44" i="18"/>
  <c r="AH45" i="18"/>
  <c r="AH46" i="18"/>
  <c r="AH47" i="18"/>
  <c r="AH48" i="18"/>
  <c r="AH49" i="18"/>
  <c r="AH50" i="18"/>
  <c r="AH51" i="18"/>
  <c r="AH52" i="18"/>
  <c r="AH53" i="18"/>
  <c r="AH54" i="18"/>
  <c r="AH55" i="18"/>
  <c r="AH56" i="18"/>
  <c r="AH57" i="18"/>
  <c r="AH58" i="18"/>
  <c r="AH59" i="18"/>
  <c r="AH60" i="18"/>
  <c r="AH61" i="18"/>
  <c r="AH62" i="18"/>
  <c r="AH63" i="18"/>
  <c r="AH64" i="18"/>
  <c r="AH65" i="18"/>
  <c r="AH66" i="18"/>
  <c r="AH67" i="18"/>
  <c r="AH68" i="18"/>
  <c r="AH69" i="18"/>
  <c r="AH70" i="18"/>
  <c r="AH71" i="18"/>
  <c r="AH72" i="18"/>
  <c r="AH73" i="18"/>
  <c r="AH74" i="18"/>
  <c r="AH75" i="18"/>
  <c r="AH76" i="18"/>
  <c r="AH77" i="18"/>
  <c r="AH78" i="18"/>
  <c r="AH79" i="18"/>
  <c r="AH80" i="18"/>
  <c r="AH81" i="18"/>
  <c r="AH82" i="18"/>
  <c r="AH83" i="18"/>
  <c r="AH84" i="18"/>
  <c r="AH85" i="18"/>
  <c r="AH86" i="18"/>
  <c r="AH87" i="18"/>
  <c r="AH88" i="18"/>
  <c r="AH89" i="18"/>
  <c r="AH90" i="18"/>
  <c r="AH91" i="18"/>
  <c r="AH92" i="18"/>
  <c r="AH93" i="18"/>
  <c r="AH94" i="18"/>
  <c r="AH95" i="18"/>
  <c r="AH96" i="18"/>
  <c r="AH97" i="18"/>
  <c r="AH98" i="18"/>
  <c r="AH99" i="18"/>
  <c r="AH100" i="18"/>
  <c r="AH101" i="18"/>
  <c r="AH102" i="18"/>
  <c r="AH103" i="18"/>
  <c r="AH104" i="18"/>
  <c r="AH105" i="18"/>
  <c r="AH106" i="18"/>
  <c r="AH107" i="18"/>
  <c r="AH108" i="18"/>
  <c r="AH109" i="18"/>
  <c r="AH110" i="18"/>
  <c r="AH111" i="18"/>
  <c r="AH112" i="18"/>
  <c r="AH113" i="18"/>
  <c r="AH114" i="18"/>
  <c r="AH115" i="18"/>
  <c r="AH116" i="18"/>
  <c r="AH117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H151" i="18"/>
  <c r="AH152" i="18"/>
  <c r="AH153" i="18"/>
  <c r="AH154" i="18"/>
  <c r="AH155" i="18"/>
  <c r="AH156" i="18"/>
  <c r="AH157" i="18"/>
  <c r="AH158" i="18"/>
  <c r="AH159" i="18"/>
  <c r="AH160" i="18"/>
  <c r="AH161" i="18"/>
  <c r="AH162" i="18"/>
  <c r="AH163" i="18"/>
  <c r="AH164" i="18"/>
  <c r="AH165" i="18"/>
  <c r="AH166" i="18"/>
  <c r="AH167" i="18"/>
  <c r="AH168" i="18"/>
  <c r="AH169" i="18"/>
  <c r="AH170" i="18"/>
  <c r="AH171" i="18"/>
  <c r="AH172" i="18"/>
  <c r="AH173" i="18"/>
  <c r="AH174" i="18"/>
  <c r="AH175" i="18"/>
  <c r="AH176" i="18"/>
  <c r="AH177" i="18"/>
  <c r="AH178" i="18"/>
  <c r="AH179" i="18"/>
  <c r="AH180" i="18"/>
  <c r="AH181" i="18"/>
  <c r="AH182" i="18"/>
  <c r="AH183" i="18"/>
  <c r="AH184" i="18"/>
  <c r="AH185" i="18"/>
  <c r="AH186" i="18"/>
  <c r="AH187" i="18"/>
  <c r="AH188" i="18"/>
  <c r="AH189" i="18"/>
  <c r="AH190" i="18"/>
  <c r="AH191" i="18"/>
  <c r="AH192" i="18"/>
  <c r="AH193" i="18"/>
  <c r="AH194" i="18"/>
  <c r="AH195" i="18"/>
  <c r="AH196" i="18"/>
  <c r="AH197" i="18"/>
  <c r="AH198" i="18"/>
  <c r="AH199" i="18"/>
  <c r="AH200" i="18"/>
  <c r="AH201" i="18"/>
  <c r="AH202" i="18"/>
  <c r="AH203" i="18"/>
  <c r="AH204" i="18"/>
  <c r="AH205" i="18"/>
  <c r="AH206" i="18"/>
  <c r="AH207" i="18"/>
  <c r="AH208" i="18"/>
  <c r="AH209" i="18"/>
  <c r="AH210" i="18"/>
  <c r="AH211" i="18"/>
  <c r="AH212" i="18"/>
  <c r="AH213" i="18"/>
  <c r="AH214" i="18"/>
  <c r="AH215" i="18"/>
  <c r="AH216" i="18"/>
  <c r="AH217" i="18"/>
  <c r="AH218" i="18"/>
  <c r="AH219" i="18"/>
  <c r="AH220" i="18"/>
  <c r="AH221" i="18"/>
  <c r="AH222" i="18"/>
  <c r="AH223" i="18"/>
  <c r="AH224" i="18"/>
  <c r="AH225" i="18"/>
  <c r="AH226" i="18"/>
  <c r="AH227" i="18"/>
  <c r="AH228" i="18"/>
  <c r="AH229" i="18"/>
  <c r="AH230" i="18"/>
  <c r="AH231" i="18"/>
  <c r="AH232" i="18"/>
  <c r="AH233" i="18"/>
  <c r="AH234" i="18"/>
  <c r="AH235" i="18"/>
  <c r="AH236" i="18"/>
  <c r="AH237" i="18"/>
  <c r="AH238" i="18"/>
  <c r="AH239" i="18"/>
  <c r="AH240" i="18"/>
  <c r="AH241" i="18"/>
  <c r="AH242" i="18"/>
  <c r="AH243" i="18"/>
  <c r="AH244" i="18"/>
  <c r="AH245" i="18"/>
  <c r="AH246" i="18"/>
  <c r="AH247" i="18"/>
  <c r="AH248" i="18"/>
  <c r="AH249" i="18"/>
  <c r="AH250" i="18"/>
  <c r="AH251" i="18"/>
  <c r="AH252" i="18"/>
  <c r="AH253" i="18"/>
  <c r="AH254" i="18"/>
  <c r="AH255" i="18"/>
  <c r="AH256" i="18"/>
  <c r="AH257" i="18"/>
  <c r="AH258" i="18"/>
  <c r="AH259" i="18"/>
  <c r="AH260" i="18"/>
  <c r="AH261" i="18"/>
  <c r="AH262" i="18"/>
  <c r="AH263" i="18"/>
  <c r="AH264" i="18"/>
  <c r="AH265" i="18"/>
  <c r="AH266" i="18"/>
  <c r="AH267" i="18"/>
  <c r="AH268" i="18"/>
  <c r="AH269" i="18"/>
  <c r="AH270" i="18"/>
  <c r="AH271" i="18"/>
  <c r="AH272" i="18"/>
  <c r="AH273" i="18"/>
  <c r="AH274" i="18"/>
  <c r="AH275" i="18"/>
  <c r="AH276" i="18"/>
  <c r="AH277" i="18"/>
  <c r="AH278" i="18"/>
  <c r="AH279" i="18"/>
  <c r="AH280" i="18"/>
  <c r="AH281" i="18"/>
  <c r="AH282" i="18"/>
  <c r="AH283" i="18"/>
  <c r="AH284" i="18"/>
  <c r="AH285" i="18"/>
  <c r="AH286" i="18"/>
  <c r="AH287" i="18"/>
  <c r="AH288" i="18"/>
  <c r="AH289" i="18"/>
  <c r="AH290" i="18"/>
  <c r="AH291" i="18"/>
  <c r="AH292" i="18"/>
  <c r="AH293" i="18"/>
  <c r="AH294" i="18"/>
  <c r="AH295" i="18"/>
  <c r="AH296" i="18"/>
  <c r="AH297" i="18"/>
  <c r="AH298" i="18"/>
  <c r="AH299" i="18"/>
  <c r="AH300" i="18"/>
  <c r="AH301" i="18"/>
  <c r="AH302" i="18"/>
  <c r="AH303" i="18"/>
  <c r="AH304" i="18"/>
  <c r="AH305" i="18"/>
  <c r="AH306" i="18"/>
  <c r="AH307" i="18"/>
  <c r="AH308" i="18"/>
  <c r="AH309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71" i="18"/>
  <c r="AE72" i="18"/>
  <c r="AE73" i="18"/>
  <c r="AE74" i="18"/>
  <c r="AE75" i="18"/>
  <c r="AE76" i="18"/>
  <c r="AE77" i="18"/>
  <c r="AE78" i="18"/>
  <c r="AE79" i="18"/>
  <c r="AE80" i="18"/>
  <c r="AE81" i="18"/>
  <c r="AE82" i="18"/>
  <c r="AE83" i="18"/>
  <c r="AE84" i="18"/>
  <c r="AE85" i="18"/>
  <c r="AE86" i="18"/>
  <c r="AE87" i="18"/>
  <c r="AE88" i="18"/>
  <c r="AE89" i="18"/>
  <c r="AE90" i="18"/>
  <c r="AE91" i="18"/>
  <c r="AE92" i="18"/>
  <c r="AE93" i="18"/>
  <c r="AE94" i="18"/>
  <c r="AE95" i="18"/>
  <c r="AE96" i="18"/>
  <c r="AE97" i="18"/>
  <c r="AE98" i="18"/>
  <c r="AE99" i="18"/>
  <c r="AE100" i="18"/>
  <c r="AE101" i="18"/>
  <c r="AE102" i="18"/>
  <c r="AE103" i="18"/>
  <c r="AE104" i="18"/>
  <c r="AE105" i="18"/>
  <c r="AE106" i="18"/>
  <c r="AE107" i="18"/>
  <c r="AE108" i="18"/>
  <c r="AE109" i="18"/>
  <c r="AE110" i="18"/>
  <c r="AE111" i="18"/>
  <c r="AE112" i="18"/>
  <c r="AE113" i="18"/>
  <c r="AE114" i="18"/>
  <c r="AE115" i="18"/>
  <c r="AE116" i="18"/>
  <c r="AE117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E151" i="18"/>
  <c r="AE152" i="18"/>
  <c r="AE153" i="18"/>
  <c r="AE154" i="18"/>
  <c r="AE155" i="18"/>
  <c r="AE156" i="18"/>
  <c r="AE157" i="18"/>
  <c r="AE158" i="18"/>
  <c r="AE159" i="18"/>
  <c r="AE160" i="18"/>
  <c r="AE161" i="18"/>
  <c r="AE162" i="18"/>
  <c r="AE163" i="18"/>
  <c r="AE164" i="18"/>
  <c r="AE165" i="18"/>
  <c r="AE166" i="18"/>
  <c r="AE167" i="18"/>
  <c r="AE168" i="18"/>
  <c r="AE169" i="18"/>
  <c r="AE170" i="18"/>
  <c r="AE171" i="18"/>
  <c r="AE172" i="18"/>
  <c r="AE173" i="18"/>
  <c r="AE174" i="18"/>
  <c r="AE175" i="18"/>
  <c r="AE176" i="18"/>
  <c r="AE177" i="18"/>
  <c r="AE178" i="18"/>
  <c r="AE179" i="18"/>
  <c r="AE180" i="18"/>
  <c r="AE181" i="18"/>
  <c r="AE182" i="18"/>
  <c r="AE183" i="18"/>
  <c r="AE184" i="18"/>
  <c r="AE185" i="18"/>
  <c r="AE186" i="18"/>
  <c r="AE187" i="18"/>
  <c r="AE188" i="18"/>
  <c r="AE189" i="18"/>
  <c r="AE190" i="18"/>
  <c r="AE191" i="18"/>
  <c r="AE192" i="18"/>
  <c r="AE193" i="18"/>
  <c r="AE194" i="18"/>
  <c r="AE195" i="18"/>
  <c r="AE196" i="18"/>
  <c r="AE197" i="18"/>
  <c r="AE198" i="18"/>
  <c r="AE199" i="18"/>
  <c r="AE200" i="18"/>
  <c r="AE201" i="18"/>
  <c r="AE202" i="18"/>
  <c r="AE203" i="18"/>
  <c r="AE204" i="18"/>
  <c r="AE205" i="18"/>
  <c r="AE206" i="18"/>
  <c r="AE207" i="18"/>
  <c r="AE208" i="18"/>
  <c r="AE209" i="18"/>
  <c r="AE210" i="18"/>
  <c r="AE211" i="18"/>
  <c r="AE212" i="18"/>
  <c r="AE213" i="18"/>
  <c r="AE214" i="18"/>
  <c r="AE215" i="18"/>
  <c r="AE216" i="18"/>
  <c r="AE217" i="18"/>
  <c r="AE218" i="18"/>
  <c r="AE219" i="18"/>
  <c r="AE220" i="18"/>
  <c r="AE221" i="18"/>
  <c r="AE222" i="18"/>
  <c r="AE223" i="18"/>
  <c r="AE224" i="18"/>
  <c r="AE225" i="18"/>
  <c r="AE226" i="18"/>
  <c r="AE227" i="18"/>
  <c r="AE228" i="18"/>
  <c r="AE229" i="18"/>
  <c r="AE230" i="18"/>
  <c r="AE231" i="18"/>
  <c r="AE232" i="18"/>
  <c r="AE233" i="18"/>
  <c r="AE234" i="18"/>
  <c r="AE235" i="18"/>
  <c r="AE236" i="18"/>
  <c r="AE237" i="18"/>
  <c r="AE238" i="18"/>
  <c r="AE239" i="18"/>
  <c r="AE240" i="18"/>
  <c r="AE241" i="18"/>
  <c r="AE242" i="18"/>
  <c r="AE243" i="18"/>
  <c r="AE244" i="18"/>
  <c r="AE245" i="18"/>
  <c r="AE246" i="18"/>
  <c r="AE247" i="18"/>
  <c r="AE248" i="18"/>
  <c r="AE249" i="18"/>
  <c r="AE250" i="18"/>
  <c r="AE251" i="18"/>
  <c r="AE252" i="18"/>
  <c r="AE253" i="18"/>
  <c r="AE254" i="18"/>
  <c r="AE255" i="18"/>
  <c r="AE256" i="18"/>
  <c r="AE257" i="18"/>
  <c r="AE258" i="18"/>
  <c r="AE259" i="18"/>
  <c r="AE260" i="18"/>
  <c r="AE261" i="18"/>
  <c r="AE262" i="18"/>
  <c r="AE263" i="18"/>
  <c r="AE264" i="18"/>
  <c r="AE265" i="18"/>
  <c r="AE266" i="18"/>
  <c r="AE267" i="18"/>
  <c r="AE268" i="18"/>
  <c r="AE269" i="18"/>
  <c r="AE270" i="18"/>
  <c r="AE271" i="18"/>
  <c r="AE272" i="18"/>
  <c r="AE273" i="18"/>
  <c r="AE274" i="18"/>
  <c r="AE275" i="18"/>
  <c r="AE276" i="18"/>
  <c r="AE277" i="18"/>
  <c r="AE278" i="18"/>
  <c r="AE279" i="18"/>
  <c r="AE280" i="18"/>
  <c r="AE281" i="18"/>
  <c r="AE282" i="18"/>
  <c r="AE283" i="18"/>
  <c r="AE284" i="18"/>
  <c r="AE285" i="18"/>
  <c r="AE286" i="18"/>
  <c r="AE287" i="18"/>
  <c r="AE288" i="18"/>
  <c r="AE289" i="18"/>
  <c r="AE290" i="18"/>
  <c r="AE291" i="18"/>
  <c r="AE292" i="18"/>
  <c r="AE293" i="18"/>
  <c r="AE294" i="18"/>
  <c r="AE295" i="18"/>
  <c r="AE296" i="18"/>
  <c r="AE297" i="18"/>
  <c r="AE298" i="18"/>
  <c r="AE299" i="18"/>
  <c r="AE300" i="18"/>
  <c r="AE301" i="18"/>
  <c r="AE302" i="18"/>
  <c r="AE303" i="18"/>
  <c r="AE304" i="18"/>
  <c r="AE305" i="18"/>
  <c r="AE306" i="18"/>
  <c r="AE307" i="18"/>
  <c r="AE308" i="18"/>
  <c r="AE30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5" i="18"/>
  <c r="AB36" i="18"/>
  <c r="AB37" i="18"/>
  <c r="AB38" i="18"/>
  <c r="AB39" i="18"/>
  <c r="AB40" i="18"/>
  <c r="AB41" i="18"/>
  <c r="AB42" i="18"/>
  <c r="AB43" i="18"/>
  <c r="AB44" i="18"/>
  <c r="AB45" i="18"/>
  <c r="AB46" i="18"/>
  <c r="AB47" i="18"/>
  <c r="AB48" i="18"/>
  <c r="AB49" i="18"/>
  <c r="AB50" i="18"/>
  <c r="AB51" i="18"/>
  <c r="AB52" i="18"/>
  <c r="AB53" i="18"/>
  <c r="AB54" i="18"/>
  <c r="AB55" i="18"/>
  <c r="AB56" i="18"/>
  <c r="AB57" i="18"/>
  <c r="AB58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B71" i="18"/>
  <c r="AB72" i="18"/>
  <c r="AB73" i="18"/>
  <c r="AB74" i="18"/>
  <c r="AB75" i="18"/>
  <c r="AB76" i="18"/>
  <c r="AB77" i="18"/>
  <c r="AB78" i="18"/>
  <c r="AB79" i="18"/>
  <c r="AB80" i="18"/>
  <c r="AB81" i="18"/>
  <c r="AB82" i="18"/>
  <c r="AB83" i="18"/>
  <c r="AB84" i="18"/>
  <c r="AB85" i="18"/>
  <c r="AB86" i="18"/>
  <c r="AB87" i="18"/>
  <c r="AB88" i="18"/>
  <c r="AB89" i="18"/>
  <c r="AB90" i="18"/>
  <c r="AB91" i="18"/>
  <c r="AB92" i="18"/>
  <c r="AB93" i="18"/>
  <c r="AB94" i="18"/>
  <c r="AB95" i="18"/>
  <c r="AB96" i="18"/>
  <c r="AB97" i="18"/>
  <c r="AB98" i="18"/>
  <c r="AB99" i="18"/>
  <c r="AB100" i="18"/>
  <c r="AB101" i="18"/>
  <c r="AB102" i="18"/>
  <c r="AB103" i="18"/>
  <c r="AB104" i="18"/>
  <c r="AB105" i="18"/>
  <c r="AB106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18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AB176" i="18"/>
  <c r="AB177" i="18"/>
  <c r="AB178" i="18"/>
  <c r="AB179" i="18"/>
  <c r="AB180" i="18"/>
  <c r="AB181" i="18"/>
  <c r="AB182" i="18"/>
  <c r="AB183" i="18"/>
  <c r="AB184" i="18"/>
  <c r="AB185" i="18"/>
  <c r="AB186" i="18"/>
  <c r="AB187" i="18"/>
  <c r="AB188" i="18"/>
  <c r="AB189" i="18"/>
  <c r="AB190" i="18"/>
  <c r="AB191" i="18"/>
  <c r="AB192" i="18"/>
  <c r="AB193" i="18"/>
  <c r="AB194" i="18"/>
  <c r="AB195" i="18"/>
  <c r="AB196" i="18"/>
  <c r="AB197" i="18"/>
  <c r="AB198" i="18"/>
  <c r="AB199" i="18"/>
  <c r="AB200" i="18"/>
  <c r="AB201" i="18"/>
  <c r="AB202" i="18"/>
  <c r="AB203" i="18"/>
  <c r="AB204" i="18"/>
  <c r="AB205" i="18"/>
  <c r="AB206" i="18"/>
  <c r="AB207" i="18"/>
  <c r="AB208" i="18"/>
  <c r="AB209" i="18"/>
  <c r="AB210" i="18"/>
  <c r="AB211" i="18"/>
  <c r="AB212" i="18"/>
  <c r="AB213" i="18"/>
  <c r="AB214" i="18"/>
  <c r="AB215" i="18"/>
  <c r="AB216" i="18"/>
  <c r="AB217" i="18"/>
  <c r="AB218" i="18"/>
  <c r="AB219" i="18"/>
  <c r="AB220" i="18"/>
  <c r="AB221" i="18"/>
  <c r="AB222" i="18"/>
  <c r="AB223" i="18"/>
  <c r="AB224" i="18"/>
  <c r="AB225" i="18"/>
  <c r="AB226" i="18"/>
  <c r="AB227" i="18"/>
  <c r="AB228" i="18"/>
  <c r="AB229" i="18"/>
  <c r="AB230" i="18"/>
  <c r="AB231" i="18"/>
  <c r="AB232" i="18"/>
  <c r="AB233" i="18"/>
  <c r="AB234" i="18"/>
  <c r="AB235" i="18"/>
  <c r="AB236" i="18"/>
  <c r="AB237" i="18"/>
  <c r="AB238" i="18"/>
  <c r="AB239" i="18"/>
  <c r="AB240" i="18"/>
  <c r="AB241" i="18"/>
  <c r="AB242" i="18"/>
  <c r="AB243" i="18"/>
  <c r="AB244" i="18"/>
  <c r="AB245" i="18"/>
  <c r="AB246" i="18"/>
  <c r="AB247" i="18"/>
  <c r="AB248" i="18"/>
  <c r="AB249" i="18"/>
  <c r="AB250" i="18"/>
  <c r="AB251" i="18"/>
  <c r="AB252" i="18"/>
  <c r="AB253" i="18"/>
  <c r="AB254" i="18"/>
  <c r="AB255" i="18"/>
  <c r="AB256" i="18"/>
  <c r="AB257" i="18"/>
  <c r="AB258" i="18"/>
  <c r="AB259" i="18"/>
  <c r="AB260" i="18"/>
  <c r="AB261" i="18"/>
  <c r="AB262" i="18"/>
  <c r="AB263" i="18"/>
  <c r="AB264" i="18"/>
  <c r="AB265" i="18"/>
  <c r="AB266" i="18"/>
  <c r="AB267" i="18"/>
  <c r="AB268" i="18"/>
  <c r="AB269" i="18"/>
  <c r="AB270" i="18"/>
  <c r="AB271" i="18"/>
  <c r="AB272" i="18"/>
  <c r="AB273" i="18"/>
  <c r="AB274" i="18"/>
  <c r="AB275" i="18"/>
  <c r="AB276" i="18"/>
  <c r="AB277" i="18"/>
  <c r="AB278" i="18"/>
  <c r="AB279" i="18"/>
  <c r="AB280" i="18"/>
  <c r="AB281" i="18"/>
  <c r="AB282" i="18"/>
  <c r="AB283" i="18"/>
  <c r="AB284" i="18"/>
  <c r="AB285" i="18"/>
  <c r="AB286" i="18"/>
  <c r="AB287" i="18"/>
  <c r="AB288" i="18"/>
  <c r="AB289" i="18"/>
  <c r="AB290" i="18"/>
  <c r="AB291" i="18"/>
  <c r="AB292" i="18"/>
  <c r="AB293" i="18"/>
  <c r="AB294" i="18"/>
  <c r="AB295" i="18"/>
  <c r="AB296" i="18"/>
  <c r="AB297" i="18"/>
  <c r="AB298" i="18"/>
  <c r="AB299" i="18"/>
  <c r="AB300" i="18"/>
  <c r="AB301" i="18"/>
  <c r="AB302" i="18"/>
  <c r="AB303" i="18"/>
  <c r="AB304" i="18"/>
  <c r="AB305" i="18"/>
  <c r="AB306" i="18"/>
  <c r="AB307" i="18"/>
  <c r="AB308" i="18"/>
  <c r="AB30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V275" i="18"/>
  <c r="V276" i="18"/>
  <c r="V277" i="18"/>
  <c r="V278" i="18"/>
  <c r="V279" i="18"/>
  <c r="V280" i="18"/>
  <c r="V281" i="18"/>
  <c r="V282" i="18"/>
  <c r="V283" i="18"/>
  <c r="V284" i="18"/>
  <c r="V285" i="18"/>
  <c r="V286" i="18"/>
  <c r="V287" i="18"/>
  <c r="V288" i="18"/>
  <c r="V289" i="18"/>
  <c r="V290" i="18"/>
  <c r="V291" i="18"/>
  <c r="V292" i="18"/>
  <c r="V293" i="18"/>
  <c r="V294" i="18"/>
  <c r="V295" i="18"/>
  <c r="V296" i="18"/>
  <c r="V297" i="18"/>
  <c r="V298" i="18"/>
  <c r="V299" i="18"/>
  <c r="V300" i="18"/>
  <c r="V301" i="18"/>
  <c r="V302" i="18"/>
  <c r="V303" i="18"/>
  <c r="V304" i="18"/>
  <c r="V305" i="18"/>
  <c r="V306" i="18"/>
  <c r="V307" i="18"/>
  <c r="V308" i="18"/>
  <c r="V30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BD10" i="18"/>
  <c r="BD11" i="18"/>
  <c r="BD12" i="18"/>
  <c r="BD14" i="18"/>
  <c r="BD15" i="18"/>
  <c r="BD16" i="18"/>
  <c r="BD18" i="18"/>
  <c r="BD19" i="18"/>
  <c r="BD20" i="18"/>
  <c r="BD22" i="18"/>
  <c r="BD23" i="18"/>
  <c r="BD24" i="18"/>
  <c r="BD26" i="18"/>
  <c r="BD27" i="18"/>
  <c r="BD28" i="18"/>
  <c r="BD30" i="18"/>
  <c r="BD31" i="18"/>
  <c r="BD32" i="18"/>
  <c r="BD34" i="18"/>
  <c r="BD35" i="18"/>
  <c r="BD36" i="18"/>
  <c r="BD38" i="18"/>
  <c r="BD39" i="18"/>
  <c r="BD40" i="18"/>
  <c r="BD42" i="18"/>
  <c r="BD43" i="18"/>
  <c r="BD44" i="18"/>
  <c r="BD46" i="18"/>
  <c r="BD47" i="18"/>
  <c r="BD48" i="18"/>
  <c r="BD50" i="18"/>
  <c r="BD51" i="18"/>
  <c r="BD52" i="18"/>
  <c r="BD54" i="18"/>
  <c r="BD55" i="18"/>
  <c r="BD56" i="18"/>
  <c r="BD58" i="18"/>
  <c r="BD59" i="18"/>
  <c r="BD60" i="18"/>
  <c r="BD62" i="18"/>
  <c r="BD63" i="18"/>
  <c r="BD64" i="18"/>
  <c r="BD66" i="18"/>
  <c r="BD67" i="18"/>
  <c r="BD68" i="18"/>
  <c r="BD70" i="18"/>
  <c r="BD71" i="18"/>
  <c r="BD72" i="18"/>
  <c r="BD74" i="18"/>
  <c r="BD75" i="18"/>
  <c r="BD76" i="18"/>
  <c r="BD78" i="18"/>
  <c r="BD79" i="18"/>
  <c r="BD80" i="18"/>
  <c r="BD82" i="18"/>
  <c r="BD83" i="18"/>
  <c r="BD84" i="18"/>
  <c r="BD86" i="18"/>
  <c r="BD87" i="18"/>
  <c r="BD88" i="18"/>
  <c r="BD90" i="18"/>
  <c r="BD91" i="18"/>
  <c r="BD92" i="18"/>
  <c r="BD94" i="18"/>
  <c r="BD95" i="18"/>
  <c r="BD96" i="18"/>
  <c r="BD98" i="18"/>
  <c r="BD99" i="18"/>
  <c r="BD100" i="18"/>
  <c r="BD102" i="18"/>
  <c r="BD103" i="18"/>
  <c r="BD104" i="18"/>
  <c r="BD106" i="18"/>
  <c r="BD107" i="18"/>
  <c r="BD108" i="18"/>
  <c r="BD110" i="18"/>
  <c r="BD111" i="18"/>
  <c r="BD112" i="18"/>
  <c r="BD114" i="18"/>
  <c r="BD115" i="18"/>
  <c r="BD116" i="18"/>
  <c r="BD118" i="18"/>
  <c r="BD119" i="18"/>
  <c r="BD120" i="18"/>
  <c r="BD122" i="18"/>
  <c r="BD123" i="18"/>
  <c r="BD124" i="18"/>
  <c r="BD126" i="18"/>
  <c r="BD127" i="18"/>
  <c r="BD128" i="18"/>
  <c r="BD130" i="18"/>
  <c r="BD131" i="18"/>
  <c r="BD132" i="18"/>
  <c r="BD134" i="18"/>
  <c r="BD135" i="18"/>
  <c r="BD136" i="18"/>
  <c r="BD138" i="18"/>
  <c r="BD139" i="18"/>
  <c r="BD140" i="18"/>
  <c r="BD142" i="18"/>
  <c r="BD143" i="18"/>
  <c r="BD144" i="18"/>
  <c r="BD146" i="18"/>
  <c r="BD147" i="18"/>
  <c r="BD148" i="18"/>
  <c r="BD150" i="18"/>
  <c r="BD151" i="18"/>
  <c r="BD152" i="18"/>
  <c r="BD154" i="18"/>
  <c r="BD155" i="18"/>
  <c r="BD156" i="18"/>
  <c r="BD158" i="18"/>
  <c r="BD159" i="18"/>
  <c r="BD160" i="18"/>
  <c r="BD162" i="18"/>
  <c r="BD163" i="18"/>
  <c r="BD164" i="18"/>
  <c r="BD166" i="18"/>
  <c r="BD167" i="18"/>
  <c r="BD168" i="18"/>
  <c r="BD170" i="18"/>
  <c r="BD171" i="18"/>
  <c r="BD172" i="18"/>
  <c r="BD174" i="18"/>
  <c r="BD175" i="18"/>
  <c r="BD176" i="18"/>
  <c r="BD178" i="18"/>
  <c r="BD179" i="18"/>
  <c r="BD180" i="18"/>
  <c r="BD182" i="18"/>
  <c r="BD183" i="18"/>
  <c r="BD184" i="18"/>
  <c r="BD186" i="18"/>
  <c r="BD187" i="18"/>
  <c r="BD188" i="18"/>
  <c r="BD190" i="18"/>
  <c r="BD191" i="18"/>
  <c r="BD192" i="18"/>
  <c r="BD194" i="18"/>
  <c r="BD195" i="18"/>
  <c r="BD196" i="18"/>
  <c r="BD198" i="18"/>
  <c r="BD199" i="18"/>
  <c r="BD200" i="18"/>
  <c r="BD202" i="18"/>
  <c r="BD203" i="18"/>
  <c r="BD204" i="18"/>
  <c r="BD206" i="18"/>
  <c r="BD207" i="18"/>
  <c r="BD208" i="18"/>
  <c r="BD210" i="18"/>
  <c r="BD211" i="18"/>
  <c r="BD212" i="18"/>
  <c r="BD214" i="18"/>
  <c r="BD215" i="18"/>
  <c r="BD216" i="18"/>
  <c r="BD218" i="18"/>
  <c r="BD219" i="18"/>
  <c r="BD220" i="18"/>
  <c r="BD222" i="18"/>
  <c r="BD223" i="18"/>
  <c r="BD224" i="18"/>
  <c r="BD226" i="18"/>
  <c r="BD227" i="18"/>
  <c r="BD228" i="18"/>
  <c r="BD230" i="18"/>
  <c r="BD231" i="18"/>
  <c r="BD232" i="18"/>
  <c r="BD234" i="18"/>
  <c r="BD235" i="18"/>
  <c r="BD236" i="18"/>
  <c r="BD238" i="18"/>
  <c r="BD239" i="18"/>
  <c r="BD240" i="18"/>
  <c r="BD242" i="18"/>
  <c r="BD243" i="18"/>
  <c r="BD244" i="18"/>
  <c r="BD246" i="18"/>
  <c r="BD247" i="18"/>
  <c r="BD248" i="18"/>
  <c r="BD250" i="18"/>
  <c r="BD251" i="18"/>
  <c r="BD252" i="18"/>
  <c r="BD254" i="18"/>
  <c r="BD255" i="18"/>
  <c r="BD256" i="18"/>
  <c r="BD258" i="18"/>
  <c r="BD259" i="18"/>
  <c r="BD260" i="18"/>
  <c r="BD262" i="18"/>
  <c r="BD263" i="18"/>
  <c r="BD264" i="18"/>
  <c r="BD266" i="18"/>
  <c r="BD267" i="18"/>
  <c r="BD268" i="18"/>
  <c r="BD270" i="18"/>
  <c r="BD271" i="18"/>
  <c r="BD272" i="18"/>
  <c r="BD274" i="18"/>
  <c r="BD275" i="18"/>
  <c r="BD276" i="18"/>
  <c r="BD278" i="18"/>
  <c r="BD279" i="18"/>
  <c r="BD280" i="18"/>
  <c r="BD282" i="18"/>
  <c r="BD283" i="18"/>
  <c r="BD284" i="18"/>
  <c r="BD286" i="18"/>
  <c r="BD287" i="18"/>
  <c r="BD288" i="18"/>
  <c r="BD290" i="18"/>
  <c r="BD291" i="18"/>
  <c r="BD292" i="18"/>
  <c r="BD294" i="18"/>
  <c r="BD295" i="18"/>
  <c r="BD296" i="18"/>
  <c r="BD298" i="18"/>
  <c r="BD299" i="18"/>
  <c r="BD300" i="18"/>
  <c r="BD302" i="18"/>
  <c r="BD303" i="18"/>
  <c r="BD304" i="18"/>
  <c r="BD306" i="18"/>
  <c r="BD307" i="18"/>
  <c r="BD308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BA76" i="18"/>
  <c r="BA77" i="18"/>
  <c r="BA78" i="18"/>
  <c r="BA79" i="18"/>
  <c r="BA80" i="18"/>
  <c r="BA81" i="18"/>
  <c r="BA82" i="18"/>
  <c r="BA83" i="18"/>
  <c r="BA84" i="18"/>
  <c r="BA85" i="18"/>
  <c r="BA86" i="18"/>
  <c r="BA87" i="18"/>
  <c r="BA88" i="18"/>
  <c r="BA89" i="18"/>
  <c r="BA90" i="18"/>
  <c r="BA91" i="18"/>
  <c r="BA92" i="18"/>
  <c r="BA93" i="18"/>
  <c r="BA94" i="18"/>
  <c r="BA95" i="18"/>
  <c r="BA96" i="18"/>
  <c r="BA9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29" i="18"/>
  <c r="BA130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5" i="18"/>
  <c r="BA146" i="18"/>
  <c r="BA147" i="18"/>
  <c r="BA148" i="18"/>
  <c r="BA149" i="18"/>
  <c r="BA150" i="18"/>
  <c r="BA151" i="18"/>
  <c r="BA152" i="18"/>
  <c r="BA153" i="18"/>
  <c r="BA154" i="18"/>
  <c r="BA155" i="18"/>
  <c r="BA156" i="18"/>
  <c r="BA157" i="18"/>
  <c r="BA158" i="18"/>
  <c r="BA159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92" i="18"/>
  <c r="BA193" i="18"/>
  <c r="BA194" i="18"/>
  <c r="BA195" i="18"/>
  <c r="BA196" i="18"/>
  <c r="BA197" i="18"/>
  <c r="BA198" i="18"/>
  <c r="BA199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217" i="18"/>
  <c r="BA218" i="18"/>
  <c r="BA219" i="18"/>
  <c r="BA220" i="18"/>
  <c r="BA221" i="18"/>
  <c r="BA222" i="18"/>
  <c r="BA223" i="18"/>
  <c r="BA224" i="18"/>
  <c r="BA225" i="18"/>
  <c r="BA226" i="18"/>
  <c r="BA227" i="18"/>
  <c r="BA228" i="18"/>
  <c r="BA229" i="18"/>
  <c r="BA230" i="18"/>
  <c r="BA231" i="18"/>
  <c r="BA232" i="18"/>
  <c r="BA233" i="18"/>
  <c r="BA234" i="18"/>
  <c r="BA235" i="18"/>
  <c r="BA236" i="18"/>
  <c r="BA237" i="18"/>
  <c r="BA238" i="18"/>
  <c r="BA239" i="18"/>
  <c r="BA240" i="18"/>
  <c r="BA241" i="18"/>
  <c r="BA242" i="18"/>
  <c r="BA243" i="18"/>
  <c r="BA244" i="18"/>
  <c r="BA245" i="18"/>
  <c r="BA246" i="18"/>
  <c r="BA247" i="18"/>
  <c r="BA248" i="18"/>
  <c r="BA249" i="18"/>
  <c r="BA250" i="18"/>
  <c r="BA251" i="18"/>
  <c r="BA252" i="18"/>
  <c r="BA253" i="18"/>
  <c r="BA254" i="18"/>
  <c r="BA255" i="18"/>
  <c r="BA256" i="18"/>
  <c r="BA257" i="18"/>
  <c r="BA258" i="18"/>
  <c r="BA259" i="18"/>
  <c r="BA260" i="18"/>
  <c r="BA261" i="18"/>
  <c r="BA262" i="18"/>
  <c r="BA263" i="18"/>
  <c r="BA264" i="18"/>
  <c r="BA265" i="18"/>
  <c r="BA266" i="18"/>
  <c r="BA267" i="18"/>
  <c r="BA268" i="18"/>
  <c r="BA269" i="18"/>
  <c r="BA270" i="18"/>
  <c r="BA271" i="18"/>
  <c r="BA272" i="18"/>
  <c r="BA273" i="18"/>
  <c r="BA274" i="18"/>
  <c r="BA275" i="18"/>
  <c r="BA276" i="18"/>
  <c r="BA277" i="18"/>
  <c r="BA278" i="18"/>
  <c r="BA279" i="18"/>
  <c r="BA280" i="18"/>
  <c r="BA281" i="18"/>
  <c r="BA282" i="18"/>
  <c r="BA283" i="18"/>
  <c r="BA284" i="18"/>
  <c r="BA285" i="18"/>
  <c r="BA286" i="18"/>
  <c r="BA287" i="18"/>
  <c r="BA288" i="18"/>
  <c r="BA289" i="18"/>
  <c r="BA290" i="18"/>
  <c r="BA291" i="18"/>
  <c r="BA292" i="18"/>
  <c r="BA293" i="18"/>
  <c r="BA294" i="18"/>
  <c r="BA295" i="18"/>
  <c r="BA296" i="18"/>
  <c r="BA297" i="18"/>
  <c r="BA298" i="18"/>
  <c r="BA299" i="18"/>
  <c r="BA300" i="18"/>
  <c r="BA301" i="18"/>
  <c r="BA302" i="18"/>
  <c r="BA303" i="18"/>
  <c r="BA304" i="18"/>
  <c r="BA305" i="18"/>
  <c r="BA306" i="18"/>
  <c r="BA307" i="18"/>
  <c r="BA308" i="18"/>
  <c r="BA30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06" i="18"/>
  <c r="AX107" i="18"/>
  <c r="AX108" i="18"/>
  <c r="AX109" i="18"/>
  <c r="AX110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56" i="18"/>
  <c r="AX157" i="18"/>
  <c r="AX158" i="18"/>
  <c r="AX159" i="18"/>
  <c r="AX160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93" i="18"/>
  <c r="AX194" i="18"/>
  <c r="AX195" i="18"/>
  <c r="AX196" i="18"/>
  <c r="AX197" i="18"/>
  <c r="AX198" i="18"/>
  <c r="AX199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1" i="18"/>
  <c r="AX212" i="18"/>
  <c r="AX213" i="18"/>
  <c r="AX214" i="18"/>
  <c r="AX215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227" i="18"/>
  <c r="AX228" i="18"/>
  <c r="AX229" i="18"/>
  <c r="AX230" i="18"/>
  <c r="AX231" i="18"/>
  <c r="AX232" i="18"/>
  <c r="AX233" i="18"/>
  <c r="AX234" i="18"/>
  <c r="AX235" i="18"/>
  <c r="AX236" i="18"/>
  <c r="AX237" i="18"/>
  <c r="AX238" i="18"/>
  <c r="AX239" i="18"/>
  <c r="AX240" i="18"/>
  <c r="AX241" i="18"/>
  <c r="AX242" i="18"/>
  <c r="AX243" i="18"/>
  <c r="AX244" i="18"/>
  <c r="AX245" i="18"/>
  <c r="AX246" i="18"/>
  <c r="AX247" i="18"/>
  <c r="AX248" i="18"/>
  <c r="AX249" i="18"/>
  <c r="AX250" i="18"/>
  <c r="AX251" i="18"/>
  <c r="AX252" i="18"/>
  <c r="AX253" i="18"/>
  <c r="AX254" i="18"/>
  <c r="AX255" i="18"/>
  <c r="AX256" i="18"/>
  <c r="AX257" i="18"/>
  <c r="AX258" i="18"/>
  <c r="AX259" i="18"/>
  <c r="AX260" i="18"/>
  <c r="AX261" i="18"/>
  <c r="AX262" i="18"/>
  <c r="AX263" i="18"/>
  <c r="AX264" i="18"/>
  <c r="AX265" i="18"/>
  <c r="AX266" i="18"/>
  <c r="AX267" i="18"/>
  <c r="AX268" i="18"/>
  <c r="AX269" i="18"/>
  <c r="AX270" i="18"/>
  <c r="AX271" i="18"/>
  <c r="AX272" i="18"/>
  <c r="AX273" i="18"/>
  <c r="AX274" i="18"/>
  <c r="AX275" i="18"/>
  <c r="AX276" i="18"/>
  <c r="AX277" i="18"/>
  <c r="AX278" i="18"/>
  <c r="AX279" i="18"/>
  <c r="AX280" i="18"/>
  <c r="AX281" i="18"/>
  <c r="AX282" i="18"/>
  <c r="AX283" i="18"/>
  <c r="AX284" i="18"/>
  <c r="AX285" i="18"/>
  <c r="AX286" i="18"/>
  <c r="AX287" i="18"/>
  <c r="AX288" i="18"/>
  <c r="AX289" i="18"/>
  <c r="AX290" i="18"/>
  <c r="AX291" i="18"/>
  <c r="AX292" i="18"/>
  <c r="AX293" i="18"/>
  <c r="AX294" i="18"/>
  <c r="AX295" i="18"/>
  <c r="AX296" i="18"/>
  <c r="AX297" i="18"/>
  <c r="AX298" i="18"/>
  <c r="AX299" i="18"/>
  <c r="AX300" i="18"/>
  <c r="AX301" i="18"/>
  <c r="AX302" i="18"/>
  <c r="AX303" i="18"/>
  <c r="AX304" i="18"/>
  <c r="AX305" i="18"/>
  <c r="AX306" i="18"/>
  <c r="AX307" i="18"/>
  <c r="AX308" i="18"/>
  <c r="AX309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1" i="18"/>
  <c r="AU32" i="18"/>
  <c r="AU33" i="18"/>
  <c r="AU34" i="18"/>
  <c r="AU35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U76" i="18"/>
  <c r="AU77" i="18"/>
  <c r="AU78" i="18"/>
  <c r="AU79" i="18"/>
  <c r="AU80" i="18"/>
  <c r="AU81" i="18"/>
  <c r="AU82" i="18"/>
  <c r="AU83" i="18"/>
  <c r="AU84" i="18"/>
  <c r="AU85" i="18"/>
  <c r="AU86" i="18"/>
  <c r="AU87" i="18"/>
  <c r="AU88" i="18"/>
  <c r="AU89" i="18"/>
  <c r="AU90" i="18"/>
  <c r="AU91" i="18"/>
  <c r="AU92" i="18"/>
  <c r="AU93" i="18"/>
  <c r="AU94" i="18"/>
  <c r="AU95" i="18"/>
  <c r="AU96" i="18"/>
  <c r="AU97" i="18"/>
  <c r="AU98" i="18"/>
  <c r="AU99" i="18"/>
  <c r="AU100" i="18"/>
  <c r="AU101" i="18"/>
  <c r="AU102" i="18"/>
  <c r="AU103" i="18"/>
  <c r="AU104" i="18"/>
  <c r="AU105" i="18"/>
  <c r="AU106" i="18"/>
  <c r="AU107" i="18"/>
  <c r="AU108" i="18"/>
  <c r="AU109" i="18"/>
  <c r="AU110" i="18"/>
  <c r="AU111" i="18"/>
  <c r="AU112" i="18"/>
  <c r="AU113" i="18"/>
  <c r="AU114" i="18"/>
  <c r="AU115" i="18"/>
  <c r="AU116" i="18"/>
  <c r="AU117" i="18"/>
  <c r="AU118" i="18"/>
  <c r="AU119" i="18"/>
  <c r="AU120" i="18"/>
  <c r="AU121" i="18"/>
  <c r="AU122" i="18"/>
  <c r="AU123" i="18"/>
  <c r="AU124" i="18"/>
  <c r="AU125" i="18"/>
  <c r="AU126" i="18"/>
  <c r="AU127" i="18"/>
  <c r="AU128" i="18"/>
  <c r="AU129" i="18"/>
  <c r="AU130" i="18"/>
  <c r="AU131" i="18"/>
  <c r="AU132" i="18"/>
  <c r="AU133" i="18"/>
  <c r="AU134" i="18"/>
  <c r="AU135" i="18"/>
  <c r="AU136" i="18"/>
  <c r="AU137" i="18"/>
  <c r="AU138" i="18"/>
  <c r="AU139" i="18"/>
  <c r="AU140" i="18"/>
  <c r="AU141" i="18"/>
  <c r="AU142" i="18"/>
  <c r="AU143" i="18"/>
  <c r="AU144" i="18"/>
  <c r="AU145" i="18"/>
  <c r="AU146" i="18"/>
  <c r="AU147" i="18"/>
  <c r="AU148" i="18"/>
  <c r="AU149" i="18"/>
  <c r="AU150" i="18"/>
  <c r="AU151" i="18"/>
  <c r="AU152" i="18"/>
  <c r="AU153" i="18"/>
  <c r="AU154" i="18"/>
  <c r="AU155" i="18"/>
  <c r="AU156" i="18"/>
  <c r="AU157" i="18"/>
  <c r="AU158" i="18"/>
  <c r="AU159" i="18"/>
  <c r="AU160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74" i="18"/>
  <c r="AU175" i="18"/>
  <c r="AU176" i="18"/>
  <c r="AU177" i="18"/>
  <c r="AU178" i="18"/>
  <c r="AU179" i="18"/>
  <c r="AU180" i="18"/>
  <c r="AU181" i="18"/>
  <c r="AU182" i="18"/>
  <c r="AU183" i="18"/>
  <c r="AU184" i="18"/>
  <c r="AU185" i="18"/>
  <c r="AU186" i="18"/>
  <c r="AU187" i="18"/>
  <c r="AU188" i="18"/>
  <c r="AU189" i="18"/>
  <c r="AU190" i="18"/>
  <c r="AU191" i="18"/>
  <c r="AU192" i="18"/>
  <c r="AU193" i="18"/>
  <c r="AU194" i="18"/>
  <c r="AU195" i="18"/>
  <c r="AU196" i="18"/>
  <c r="AU197" i="18"/>
  <c r="AU198" i="18"/>
  <c r="AU199" i="18"/>
  <c r="AU200" i="18"/>
  <c r="AU201" i="18"/>
  <c r="AU202" i="18"/>
  <c r="AU203" i="18"/>
  <c r="AU204" i="18"/>
  <c r="AU205" i="18"/>
  <c r="AU206" i="18"/>
  <c r="AU207" i="18"/>
  <c r="AU208" i="18"/>
  <c r="AU209" i="18"/>
  <c r="AU210" i="18"/>
  <c r="AU211" i="18"/>
  <c r="AU212" i="18"/>
  <c r="AU213" i="18"/>
  <c r="AU214" i="18"/>
  <c r="AU215" i="18"/>
  <c r="AU216" i="18"/>
  <c r="AU217" i="18"/>
  <c r="AU218" i="18"/>
  <c r="AU219" i="18"/>
  <c r="AU220" i="18"/>
  <c r="AU221" i="18"/>
  <c r="AU222" i="18"/>
  <c r="AU223" i="18"/>
  <c r="AU224" i="18"/>
  <c r="AU225" i="18"/>
  <c r="AU226" i="18"/>
  <c r="AU227" i="18"/>
  <c r="AU228" i="18"/>
  <c r="AU229" i="18"/>
  <c r="AU230" i="18"/>
  <c r="AU231" i="18"/>
  <c r="AU232" i="18"/>
  <c r="AU233" i="18"/>
  <c r="AU234" i="18"/>
  <c r="AU235" i="18"/>
  <c r="AU236" i="18"/>
  <c r="AU237" i="18"/>
  <c r="AU238" i="18"/>
  <c r="AU239" i="18"/>
  <c r="AU240" i="18"/>
  <c r="AU241" i="18"/>
  <c r="AU242" i="18"/>
  <c r="AU243" i="18"/>
  <c r="AU244" i="18"/>
  <c r="AU245" i="18"/>
  <c r="AU246" i="18"/>
  <c r="AU247" i="18"/>
  <c r="AU248" i="18"/>
  <c r="AU249" i="18"/>
  <c r="AU250" i="18"/>
  <c r="AU251" i="18"/>
  <c r="AU252" i="18"/>
  <c r="AU253" i="18"/>
  <c r="AU254" i="18"/>
  <c r="AU255" i="18"/>
  <c r="AU256" i="18"/>
  <c r="AU257" i="18"/>
  <c r="AU258" i="18"/>
  <c r="AU259" i="18"/>
  <c r="AU260" i="18"/>
  <c r="AU261" i="18"/>
  <c r="AU262" i="18"/>
  <c r="AU263" i="18"/>
  <c r="AU264" i="18"/>
  <c r="AU265" i="18"/>
  <c r="AU266" i="18"/>
  <c r="AU267" i="18"/>
  <c r="AU268" i="18"/>
  <c r="AU269" i="18"/>
  <c r="AU270" i="18"/>
  <c r="AU271" i="18"/>
  <c r="AU272" i="18"/>
  <c r="AU273" i="18"/>
  <c r="AU274" i="18"/>
  <c r="AU275" i="18"/>
  <c r="AU276" i="18"/>
  <c r="AU277" i="18"/>
  <c r="AU278" i="18"/>
  <c r="AU279" i="18"/>
  <c r="AU280" i="18"/>
  <c r="AU281" i="18"/>
  <c r="AU282" i="18"/>
  <c r="AU283" i="18"/>
  <c r="AU284" i="18"/>
  <c r="AU285" i="18"/>
  <c r="AU286" i="18"/>
  <c r="AU287" i="18"/>
  <c r="AU288" i="18"/>
  <c r="AU289" i="18"/>
  <c r="AU290" i="18"/>
  <c r="AU291" i="18"/>
  <c r="AU292" i="18"/>
  <c r="AU293" i="18"/>
  <c r="AU294" i="18"/>
  <c r="AU295" i="18"/>
  <c r="AU296" i="18"/>
  <c r="AU297" i="18"/>
  <c r="AU298" i="18"/>
  <c r="AU299" i="18"/>
  <c r="AU300" i="18"/>
  <c r="AU301" i="18"/>
  <c r="AU302" i="18"/>
  <c r="AU303" i="18"/>
  <c r="AU304" i="18"/>
  <c r="AU305" i="18"/>
  <c r="AU306" i="18"/>
  <c r="AU307" i="18"/>
  <c r="AU308" i="18"/>
  <c r="AU30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57" i="18"/>
  <c r="AR58" i="18"/>
  <c r="AR59" i="18"/>
  <c r="AR60" i="18"/>
  <c r="AR61" i="18"/>
  <c r="AR62" i="18"/>
  <c r="AR63" i="18"/>
  <c r="AR64" i="18"/>
  <c r="AR65" i="18"/>
  <c r="AR66" i="18"/>
  <c r="AR67" i="18"/>
  <c r="AR68" i="18"/>
  <c r="AR69" i="18"/>
  <c r="AR70" i="18"/>
  <c r="AR71" i="18"/>
  <c r="AR72" i="18"/>
  <c r="AR73" i="18"/>
  <c r="AR74" i="18"/>
  <c r="AR75" i="18"/>
  <c r="AR76" i="18"/>
  <c r="AR77" i="18"/>
  <c r="AR78" i="18"/>
  <c r="AR79" i="18"/>
  <c r="AR80" i="18"/>
  <c r="AR81" i="18"/>
  <c r="AR82" i="18"/>
  <c r="AR83" i="18"/>
  <c r="AR84" i="18"/>
  <c r="AR85" i="18"/>
  <c r="AR86" i="18"/>
  <c r="AR87" i="18"/>
  <c r="AR88" i="18"/>
  <c r="AR89" i="18"/>
  <c r="AR90" i="18"/>
  <c r="AR91" i="18"/>
  <c r="AR92" i="18"/>
  <c r="AR93" i="18"/>
  <c r="AR94" i="18"/>
  <c r="AR95" i="18"/>
  <c r="AR96" i="18"/>
  <c r="AR97" i="18"/>
  <c r="AR98" i="18"/>
  <c r="AR99" i="18"/>
  <c r="AR100" i="18"/>
  <c r="AR101" i="18"/>
  <c r="AR102" i="18"/>
  <c r="AR103" i="18"/>
  <c r="AR104" i="18"/>
  <c r="AR105" i="18"/>
  <c r="AR106" i="18"/>
  <c r="AR107" i="18"/>
  <c r="AR108" i="18"/>
  <c r="AR109" i="18"/>
  <c r="AR110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1" i="18"/>
  <c r="AR132" i="18"/>
  <c r="AR133" i="18"/>
  <c r="AR134" i="18"/>
  <c r="AR135" i="18"/>
  <c r="AR136" i="18"/>
  <c r="AR137" i="18"/>
  <c r="AR138" i="18"/>
  <c r="AR139" i="18"/>
  <c r="AR140" i="18"/>
  <c r="AR141" i="18"/>
  <c r="AR142" i="18"/>
  <c r="AR143" i="18"/>
  <c r="AR144" i="18"/>
  <c r="AR145" i="18"/>
  <c r="AR146" i="18"/>
  <c r="AR147" i="18"/>
  <c r="AR148" i="18"/>
  <c r="AR149" i="18"/>
  <c r="AR150" i="18"/>
  <c r="AR151" i="18"/>
  <c r="AR152" i="18"/>
  <c r="AR153" i="18"/>
  <c r="AR154" i="18"/>
  <c r="AR155" i="18"/>
  <c r="AR156" i="18"/>
  <c r="AR157" i="18"/>
  <c r="AR158" i="18"/>
  <c r="AR159" i="18"/>
  <c r="AR160" i="18"/>
  <c r="AR161" i="18"/>
  <c r="AR162" i="18"/>
  <c r="AR163" i="18"/>
  <c r="AR164" i="18"/>
  <c r="AR165" i="18"/>
  <c r="AR166" i="18"/>
  <c r="AR167" i="18"/>
  <c r="AR168" i="18"/>
  <c r="AR169" i="18"/>
  <c r="AR170" i="18"/>
  <c r="AR171" i="18"/>
  <c r="AR172" i="18"/>
  <c r="AR173" i="18"/>
  <c r="AR174" i="18"/>
  <c r="AR175" i="18"/>
  <c r="AR176" i="18"/>
  <c r="AR177" i="18"/>
  <c r="AR178" i="18"/>
  <c r="AR179" i="18"/>
  <c r="AR180" i="18"/>
  <c r="AR181" i="18"/>
  <c r="AR182" i="18"/>
  <c r="AR183" i="18"/>
  <c r="AR184" i="18"/>
  <c r="AR185" i="18"/>
  <c r="AR186" i="18"/>
  <c r="AR187" i="18"/>
  <c r="AR188" i="18"/>
  <c r="AR189" i="18"/>
  <c r="AR190" i="18"/>
  <c r="AR191" i="18"/>
  <c r="AR192" i="18"/>
  <c r="AR193" i="18"/>
  <c r="AR194" i="18"/>
  <c r="AR195" i="18"/>
  <c r="AR196" i="18"/>
  <c r="AR197" i="18"/>
  <c r="AR198" i="18"/>
  <c r="AR199" i="18"/>
  <c r="AR200" i="18"/>
  <c r="AR201" i="18"/>
  <c r="AR202" i="18"/>
  <c r="AR203" i="18"/>
  <c r="AR204" i="18"/>
  <c r="AR205" i="18"/>
  <c r="AR206" i="18"/>
  <c r="AR207" i="18"/>
  <c r="AR208" i="18"/>
  <c r="AR209" i="18"/>
  <c r="AR210" i="18"/>
  <c r="AR211" i="18"/>
  <c r="AR212" i="18"/>
  <c r="AR213" i="18"/>
  <c r="AR214" i="18"/>
  <c r="AR215" i="18"/>
  <c r="AR216" i="18"/>
  <c r="AR217" i="18"/>
  <c r="AR218" i="18"/>
  <c r="AR219" i="18"/>
  <c r="AR220" i="18"/>
  <c r="AR221" i="18"/>
  <c r="AR222" i="18"/>
  <c r="AR223" i="18"/>
  <c r="AR224" i="18"/>
  <c r="AR225" i="18"/>
  <c r="AR226" i="18"/>
  <c r="AR227" i="18"/>
  <c r="AR228" i="18"/>
  <c r="AR229" i="18"/>
  <c r="AR230" i="18"/>
  <c r="AR231" i="18"/>
  <c r="AR232" i="18"/>
  <c r="AR233" i="18"/>
  <c r="AR234" i="18"/>
  <c r="AR235" i="18"/>
  <c r="AR236" i="18"/>
  <c r="AR237" i="18"/>
  <c r="AR238" i="18"/>
  <c r="AR239" i="18"/>
  <c r="AR240" i="18"/>
  <c r="AR241" i="18"/>
  <c r="AR242" i="18"/>
  <c r="AR243" i="18"/>
  <c r="AR244" i="18"/>
  <c r="AR245" i="18"/>
  <c r="AR246" i="18"/>
  <c r="AR247" i="18"/>
  <c r="AR248" i="18"/>
  <c r="AR249" i="18"/>
  <c r="AR250" i="18"/>
  <c r="AR251" i="18"/>
  <c r="AR252" i="18"/>
  <c r="AR253" i="18"/>
  <c r="AR254" i="18"/>
  <c r="AR255" i="18"/>
  <c r="AR256" i="18"/>
  <c r="AR257" i="18"/>
  <c r="AR258" i="18"/>
  <c r="AR259" i="18"/>
  <c r="AR260" i="18"/>
  <c r="AR261" i="18"/>
  <c r="AR262" i="18"/>
  <c r="AR263" i="18"/>
  <c r="AR264" i="18"/>
  <c r="AR265" i="18"/>
  <c r="AR266" i="18"/>
  <c r="AR267" i="18"/>
  <c r="AR268" i="18"/>
  <c r="AR269" i="18"/>
  <c r="AR270" i="18"/>
  <c r="AR271" i="18"/>
  <c r="AR272" i="18"/>
  <c r="AR273" i="18"/>
  <c r="AR274" i="18"/>
  <c r="AR275" i="18"/>
  <c r="AR276" i="18"/>
  <c r="AR277" i="18"/>
  <c r="AR278" i="18"/>
  <c r="AR279" i="18"/>
  <c r="AR280" i="18"/>
  <c r="AR281" i="18"/>
  <c r="AR282" i="18"/>
  <c r="AR283" i="18"/>
  <c r="AR284" i="18"/>
  <c r="AR285" i="18"/>
  <c r="AR286" i="18"/>
  <c r="AR287" i="18"/>
  <c r="AR288" i="18"/>
  <c r="AR289" i="18"/>
  <c r="AR290" i="18"/>
  <c r="AR291" i="18"/>
  <c r="AR292" i="18"/>
  <c r="AR293" i="18"/>
  <c r="AR294" i="18"/>
  <c r="AR295" i="18"/>
  <c r="AR296" i="18"/>
  <c r="AR297" i="18"/>
  <c r="AR298" i="18"/>
  <c r="AR299" i="18"/>
  <c r="AR300" i="18"/>
  <c r="AR301" i="18"/>
  <c r="AR302" i="18"/>
  <c r="AR303" i="18"/>
  <c r="AR304" i="18"/>
  <c r="AR305" i="18"/>
  <c r="AR306" i="18"/>
  <c r="AR307" i="18"/>
  <c r="AR308" i="18"/>
  <c r="AR30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27" i="18"/>
  <c r="AO28" i="18"/>
  <c r="AO29" i="18"/>
  <c r="AO30" i="18"/>
  <c r="AO31" i="18"/>
  <c r="AO32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AO54" i="18"/>
  <c r="AO55" i="18"/>
  <c r="AO56" i="18"/>
  <c r="AO57" i="18"/>
  <c r="AO58" i="18"/>
  <c r="AO59" i="18"/>
  <c r="AO60" i="18"/>
  <c r="AO61" i="18"/>
  <c r="AO62" i="18"/>
  <c r="AO63" i="18"/>
  <c r="AO64" i="18"/>
  <c r="AO65" i="18"/>
  <c r="AO66" i="18"/>
  <c r="AO67" i="18"/>
  <c r="AO68" i="18"/>
  <c r="AO69" i="18"/>
  <c r="AO70" i="18"/>
  <c r="AO71" i="18"/>
  <c r="AO72" i="18"/>
  <c r="AO73" i="18"/>
  <c r="AO74" i="18"/>
  <c r="AO75" i="18"/>
  <c r="AO76" i="18"/>
  <c r="AO77" i="18"/>
  <c r="AO78" i="18"/>
  <c r="AO79" i="18"/>
  <c r="AO80" i="18"/>
  <c r="AO81" i="18"/>
  <c r="AO82" i="18"/>
  <c r="AO83" i="18"/>
  <c r="AO84" i="18"/>
  <c r="AO85" i="18"/>
  <c r="AO86" i="18"/>
  <c r="AO87" i="18"/>
  <c r="AO88" i="18"/>
  <c r="AO89" i="18"/>
  <c r="AO90" i="18"/>
  <c r="AO91" i="18"/>
  <c r="AO92" i="18"/>
  <c r="AO93" i="18"/>
  <c r="AO94" i="18"/>
  <c r="AO95" i="18"/>
  <c r="AO96" i="18"/>
  <c r="AO97" i="18"/>
  <c r="AO98" i="18"/>
  <c r="AO99" i="18"/>
  <c r="AO100" i="18"/>
  <c r="AO101" i="18"/>
  <c r="AO102" i="18"/>
  <c r="AO103" i="18"/>
  <c r="AO104" i="18"/>
  <c r="AO105" i="18"/>
  <c r="AO106" i="18"/>
  <c r="AO107" i="18"/>
  <c r="AO108" i="18"/>
  <c r="AO109" i="18"/>
  <c r="AO110" i="18"/>
  <c r="AO111" i="18"/>
  <c r="AO112" i="18"/>
  <c r="AO113" i="18"/>
  <c r="AO114" i="18"/>
  <c r="AO115" i="18"/>
  <c r="AO116" i="18"/>
  <c r="AO117" i="18"/>
  <c r="AO118" i="18"/>
  <c r="AO119" i="18"/>
  <c r="AO120" i="18"/>
  <c r="AO121" i="18"/>
  <c r="AO122" i="18"/>
  <c r="AO123" i="18"/>
  <c r="AO124" i="18"/>
  <c r="AO125" i="18"/>
  <c r="AO126" i="18"/>
  <c r="AO127" i="18"/>
  <c r="AO128" i="18"/>
  <c r="AO129" i="18"/>
  <c r="AO130" i="18"/>
  <c r="AO131" i="18"/>
  <c r="AO132" i="18"/>
  <c r="AO133" i="18"/>
  <c r="AO134" i="18"/>
  <c r="AO135" i="18"/>
  <c r="AO136" i="18"/>
  <c r="AO137" i="18"/>
  <c r="AO138" i="18"/>
  <c r="AO139" i="18"/>
  <c r="AO140" i="18"/>
  <c r="AO141" i="18"/>
  <c r="AO142" i="18"/>
  <c r="AO143" i="18"/>
  <c r="AO144" i="18"/>
  <c r="AO145" i="18"/>
  <c r="AO146" i="18"/>
  <c r="AO147" i="18"/>
  <c r="AO148" i="18"/>
  <c r="AO149" i="18"/>
  <c r="AO150" i="18"/>
  <c r="AO151" i="18"/>
  <c r="AO152" i="18"/>
  <c r="AO153" i="18"/>
  <c r="AO154" i="18"/>
  <c r="AO155" i="18"/>
  <c r="AO156" i="18"/>
  <c r="AO157" i="18"/>
  <c r="AO158" i="18"/>
  <c r="AO159" i="18"/>
  <c r="AO160" i="18"/>
  <c r="AO161" i="18"/>
  <c r="AO162" i="18"/>
  <c r="AO163" i="18"/>
  <c r="AO164" i="18"/>
  <c r="AO165" i="18"/>
  <c r="AO166" i="18"/>
  <c r="AO167" i="18"/>
  <c r="AO168" i="18"/>
  <c r="AO169" i="18"/>
  <c r="AO170" i="18"/>
  <c r="AO171" i="18"/>
  <c r="AO172" i="18"/>
  <c r="AO173" i="18"/>
  <c r="AO174" i="18"/>
  <c r="AO175" i="18"/>
  <c r="AO176" i="18"/>
  <c r="AO177" i="18"/>
  <c r="AO178" i="18"/>
  <c r="AO179" i="18"/>
  <c r="AO180" i="18"/>
  <c r="AO181" i="18"/>
  <c r="AO182" i="18"/>
  <c r="AO183" i="18"/>
  <c r="AO184" i="18"/>
  <c r="AO185" i="18"/>
  <c r="AO186" i="18"/>
  <c r="AO187" i="18"/>
  <c r="AO188" i="18"/>
  <c r="AO189" i="18"/>
  <c r="AO190" i="18"/>
  <c r="AO191" i="18"/>
  <c r="AO192" i="18"/>
  <c r="AO193" i="18"/>
  <c r="AO194" i="18"/>
  <c r="AO195" i="18"/>
  <c r="AO196" i="18"/>
  <c r="AO197" i="18"/>
  <c r="AO198" i="18"/>
  <c r="AO199" i="18"/>
  <c r="AO200" i="18"/>
  <c r="AO201" i="18"/>
  <c r="AO202" i="18"/>
  <c r="AO203" i="18"/>
  <c r="AO204" i="18"/>
  <c r="AO205" i="18"/>
  <c r="AO206" i="18"/>
  <c r="AO207" i="18"/>
  <c r="AO208" i="18"/>
  <c r="AO209" i="18"/>
  <c r="AO210" i="18"/>
  <c r="AO211" i="18"/>
  <c r="AO212" i="18"/>
  <c r="AO213" i="18"/>
  <c r="AO214" i="18"/>
  <c r="AO215" i="18"/>
  <c r="AO216" i="18"/>
  <c r="AO217" i="18"/>
  <c r="AO218" i="18"/>
  <c r="AO219" i="18"/>
  <c r="AO220" i="18"/>
  <c r="AO221" i="18"/>
  <c r="AO222" i="18"/>
  <c r="AO223" i="18"/>
  <c r="AO224" i="18"/>
  <c r="AO225" i="18"/>
  <c r="AO226" i="18"/>
  <c r="AO227" i="18"/>
  <c r="AO228" i="18"/>
  <c r="AO229" i="18"/>
  <c r="AO230" i="18"/>
  <c r="AO231" i="18"/>
  <c r="AO232" i="18"/>
  <c r="AO233" i="18"/>
  <c r="AO234" i="18"/>
  <c r="AO235" i="18"/>
  <c r="AO236" i="18"/>
  <c r="AO237" i="18"/>
  <c r="AO238" i="18"/>
  <c r="AO239" i="18"/>
  <c r="AO240" i="18"/>
  <c r="AO241" i="18"/>
  <c r="AO242" i="18"/>
  <c r="AO243" i="18"/>
  <c r="AO244" i="18"/>
  <c r="AO245" i="18"/>
  <c r="AO246" i="18"/>
  <c r="AO247" i="18"/>
  <c r="AO248" i="18"/>
  <c r="AO249" i="18"/>
  <c r="AO250" i="18"/>
  <c r="AO251" i="18"/>
  <c r="AO252" i="18"/>
  <c r="AO253" i="18"/>
  <c r="AO254" i="18"/>
  <c r="AO255" i="18"/>
  <c r="AO256" i="18"/>
  <c r="AO257" i="18"/>
  <c r="AO258" i="18"/>
  <c r="AO259" i="18"/>
  <c r="AO260" i="18"/>
  <c r="AO261" i="18"/>
  <c r="AO262" i="18"/>
  <c r="AO263" i="18"/>
  <c r="AO264" i="18"/>
  <c r="AO265" i="18"/>
  <c r="AO266" i="18"/>
  <c r="AO267" i="18"/>
  <c r="AO268" i="18"/>
  <c r="AO269" i="18"/>
  <c r="AO270" i="18"/>
  <c r="AO271" i="18"/>
  <c r="AO272" i="18"/>
  <c r="AO273" i="18"/>
  <c r="AO274" i="18"/>
  <c r="AO275" i="18"/>
  <c r="AO276" i="18"/>
  <c r="AO277" i="18"/>
  <c r="AO278" i="18"/>
  <c r="AO279" i="18"/>
  <c r="AO280" i="18"/>
  <c r="AO281" i="18"/>
  <c r="AO282" i="18"/>
  <c r="AO283" i="18"/>
  <c r="AO284" i="18"/>
  <c r="AO285" i="18"/>
  <c r="AO286" i="18"/>
  <c r="AO287" i="18"/>
  <c r="AO288" i="18"/>
  <c r="AO289" i="18"/>
  <c r="AO290" i="18"/>
  <c r="AO291" i="18"/>
  <c r="AO292" i="18"/>
  <c r="AO293" i="18"/>
  <c r="AO294" i="18"/>
  <c r="AO295" i="18"/>
  <c r="AO296" i="18"/>
  <c r="AO297" i="18"/>
  <c r="AO298" i="18"/>
  <c r="AO299" i="18"/>
  <c r="AO300" i="18"/>
  <c r="AO301" i="18"/>
  <c r="AO302" i="18"/>
  <c r="AO303" i="18"/>
  <c r="AO304" i="18"/>
  <c r="AO305" i="18"/>
  <c r="AO306" i="18"/>
  <c r="AO307" i="18"/>
  <c r="AO308" i="18"/>
  <c r="AO30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L37" i="18"/>
  <c r="AL38" i="18"/>
  <c r="AL39" i="18"/>
  <c r="AL40" i="18"/>
  <c r="AL41" i="18"/>
  <c r="AL42" i="18"/>
  <c r="AL43" i="18"/>
  <c r="AL44" i="18"/>
  <c r="AL45" i="18"/>
  <c r="AL46" i="18"/>
  <c r="AL47" i="18"/>
  <c r="AL48" i="18"/>
  <c r="AL49" i="18"/>
  <c r="AL50" i="18"/>
  <c r="AL51" i="18"/>
  <c r="AL52" i="18"/>
  <c r="AL53" i="18"/>
  <c r="AL54" i="18"/>
  <c r="AL55" i="18"/>
  <c r="AL56" i="18"/>
  <c r="AL57" i="18"/>
  <c r="AL58" i="18"/>
  <c r="AL59" i="18"/>
  <c r="AL60" i="18"/>
  <c r="AL61" i="18"/>
  <c r="AL62" i="18"/>
  <c r="AL63" i="18"/>
  <c r="AL64" i="18"/>
  <c r="AL65" i="18"/>
  <c r="AL66" i="18"/>
  <c r="AL67" i="18"/>
  <c r="AL68" i="18"/>
  <c r="AL69" i="18"/>
  <c r="AL70" i="18"/>
  <c r="AL71" i="18"/>
  <c r="AL72" i="18"/>
  <c r="AL73" i="18"/>
  <c r="AL74" i="18"/>
  <c r="AL75" i="18"/>
  <c r="AL76" i="18"/>
  <c r="AL77" i="18"/>
  <c r="AL78" i="18"/>
  <c r="AL79" i="18"/>
  <c r="AL80" i="18"/>
  <c r="AL81" i="18"/>
  <c r="AL82" i="18"/>
  <c r="AL83" i="18"/>
  <c r="AL84" i="18"/>
  <c r="AL85" i="18"/>
  <c r="AL86" i="18"/>
  <c r="AL87" i="18"/>
  <c r="AL88" i="18"/>
  <c r="AL89" i="18"/>
  <c r="AL90" i="18"/>
  <c r="AL91" i="18"/>
  <c r="AL92" i="18"/>
  <c r="AL93" i="18"/>
  <c r="AL94" i="18"/>
  <c r="AL95" i="18"/>
  <c r="AL96" i="18"/>
  <c r="AL97" i="18"/>
  <c r="AL98" i="18"/>
  <c r="AL99" i="18"/>
  <c r="AL100" i="18"/>
  <c r="AL101" i="18"/>
  <c r="AL102" i="18"/>
  <c r="AL103" i="18"/>
  <c r="AL104" i="18"/>
  <c r="AL105" i="18"/>
  <c r="AL106" i="18"/>
  <c r="AL107" i="18"/>
  <c r="AL108" i="18"/>
  <c r="AL109" i="18"/>
  <c r="AL110" i="18"/>
  <c r="AL111" i="18"/>
  <c r="AL112" i="18"/>
  <c r="AL113" i="18"/>
  <c r="AL114" i="18"/>
  <c r="AL115" i="18"/>
  <c r="AL116" i="18"/>
  <c r="AL117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38" i="18"/>
  <c r="AL139" i="18"/>
  <c r="AL140" i="18"/>
  <c r="AL141" i="18"/>
  <c r="AL142" i="18"/>
  <c r="AL143" i="18"/>
  <c r="AL144" i="18"/>
  <c r="AL145" i="18"/>
  <c r="AL146" i="18"/>
  <c r="AL147" i="18"/>
  <c r="AL148" i="18"/>
  <c r="AL149" i="18"/>
  <c r="AL150" i="18"/>
  <c r="AL151" i="18"/>
  <c r="AL152" i="18"/>
  <c r="AL153" i="18"/>
  <c r="AL154" i="18"/>
  <c r="AL155" i="18"/>
  <c r="AL156" i="18"/>
  <c r="AL157" i="18"/>
  <c r="AL158" i="18"/>
  <c r="AL159" i="18"/>
  <c r="AL160" i="18"/>
  <c r="AL161" i="18"/>
  <c r="AL162" i="18"/>
  <c r="AL163" i="18"/>
  <c r="AL164" i="18"/>
  <c r="AL165" i="18"/>
  <c r="AL166" i="18"/>
  <c r="AL167" i="18"/>
  <c r="AL168" i="18"/>
  <c r="AL169" i="18"/>
  <c r="AL170" i="18"/>
  <c r="AL171" i="18"/>
  <c r="AL172" i="18"/>
  <c r="AL173" i="18"/>
  <c r="AL174" i="18"/>
  <c r="AL175" i="18"/>
  <c r="AL176" i="18"/>
  <c r="AL177" i="18"/>
  <c r="AL178" i="18"/>
  <c r="AL179" i="18"/>
  <c r="AL180" i="18"/>
  <c r="AL181" i="18"/>
  <c r="AL182" i="18"/>
  <c r="AL183" i="18"/>
  <c r="AL184" i="18"/>
  <c r="AL185" i="18"/>
  <c r="AL186" i="18"/>
  <c r="AL187" i="18"/>
  <c r="AL188" i="18"/>
  <c r="AL189" i="18"/>
  <c r="AL190" i="18"/>
  <c r="AL191" i="18"/>
  <c r="AL192" i="18"/>
  <c r="AL193" i="18"/>
  <c r="AL194" i="18"/>
  <c r="AL195" i="18"/>
  <c r="AL196" i="18"/>
  <c r="AL197" i="18"/>
  <c r="AL198" i="18"/>
  <c r="AL199" i="18"/>
  <c r="AL200" i="18"/>
  <c r="AL201" i="18"/>
  <c r="AL202" i="18"/>
  <c r="AL203" i="18"/>
  <c r="AL204" i="18"/>
  <c r="AL205" i="18"/>
  <c r="AL206" i="18"/>
  <c r="AL207" i="18"/>
  <c r="AL208" i="18"/>
  <c r="AL209" i="18"/>
  <c r="AL210" i="18"/>
  <c r="AL211" i="18"/>
  <c r="AL212" i="18"/>
  <c r="AL213" i="18"/>
  <c r="AL214" i="18"/>
  <c r="AL215" i="18"/>
  <c r="AL216" i="18"/>
  <c r="AL217" i="18"/>
  <c r="AL218" i="18"/>
  <c r="AL219" i="18"/>
  <c r="AL220" i="18"/>
  <c r="AL221" i="18"/>
  <c r="AL222" i="18"/>
  <c r="AL223" i="18"/>
  <c r="AL224" i="18"/>
  <c r="AL225" i="18"/>
  <c r="AL226" i="18"/>
  <c r="AL227" i="18"/>
  <c r="AL228" i="18"/>
  <c r="AL229" i="18"/>
  <c r="AL230" i="18"/>
  <c r="AL231" i="18"/>
  <c r="AL232" i="18"/>
  <c r="AL233" i="18"/>
  <c r="AL234" i="18"/>
  <c r="AL235" i="18"/>
  <c r="AL236" i="18"/>
  <c r="AL237" i="18"/>
  <c r="AL238" i="18"/>
  <c r="AL239" i="18"/>
  <c r="AL240" i="18"/>
  <c r="AL241" i="18"/>
  <c r="AL242" i="18"/>
  <c r="AL243" i="18"/>
  <c r="AL244" i="18"/>
  <c r="AL245" i="18"/>
  <c r="AL246" i="18"/>
  <c r="AL247" i="18"/>
  <c r="AL248" i="18"/>
  <c r="AL249" i="18"/>
  <c r="AL250" i="18"/>
  <c r="AL251" i="18"/>
  <c r="AL252" i="18"/>
  <c r="AL253" i="18"/>
  <c r="AL254" i="18"/>
  <c r="AL255" i="18"/>
  <c r="AL256" i="18"/>
  <c r="AL257" i="18"/>
  <c r="AL258" i="18"/>
  <c r="AL259" i="18"/>
  <c r="AL260" i="18"/>
  <c r="AL261" i="18"/>
  <c r="AL262" i="18"/>
  <c r="AL263" i="18"/>
  <c r="AL264" i="18"/>
  <c r="AL265" i="18"/>
  <c r="AL266" i="18"/>
  <c r="AL267" i="18"/>
  <c r="AL268" i="18"/>
  <c r="AL269" i="18"/>
  <c r="AL270" i="18"/>
  <c r="AL271" i="18"/>
  <c r="AL272" i="18"/>
  <c r="AL273" i="18"/>
  <c r="AL274" i="18"/>
  <c r="AL275" i="18"/>
  <c r="AL276" i="18"/>
  <c r="AL277" i="18"/>
  <c r="AL278" i="18"/>
  <c r="AL279" i="18"/>
  <c r="AL280" i="18"/>
  <c r="AL281" i="18"/>
  <c r="AL282" i="18"/>
  <c r="AL283" i="18"/>
  <c r="AL284" i="18"/>
  <c r="AL285" i="18"/>
  <c r="AL286" i="18"/>
  <c r="AL287" i="18"/>
  <c r="AL288" i="18"/>
  <c r="AL289" i="18"/>
  <c r="AL290" i="18"/>
  <c r="AL291" i="18"/>
  <c r="AL292" i="18"/>
  <c r="AL293" i="18"/>
  <c r="AL294" i="18"/>
  <c r="AL295" i="18"/>
  <c r="AL296" i="18"/>
  <c r="AL297" i="18"/>
  <c r="AL298" i="18"/>
  <c r="AL299" i="18"/>
  <c r="AL300" i="18"/>
  <c r="AL301" i="18"/>
  <c r="AL302" i="18"/>
  <c r="AL303" i="18"/>
  <c r="AL304" i="18"/>
  <c r="AL305" i="18"/>
  <c r="AL306" i="18"/>
  <c r="AL307" i="18"/>
  <c r="AL308" i="18"/>
  <c r="AL30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6" i="18"/>
  <c r="AI27" i="18"/>
  <c r="AI28" i="18"/>
  <c r="AI29" i="18"/>
  <c r="AI30" i="18"/>
  <c r="AI31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I57" i="18"/>
  <c r="AI58" i="18"/>
  <c r="AI59" i="18"/>
  <c r="AI60" i="18"/>
  <c r="AI61" i="18"/>
  <c r="AI62" i="18"/>
  <c r="AI63" i="18"/>
  <c r="AI64" i="18"/>
  <c r="AI65" i="18"/>
  <c r="AI66" i="18"/>
  <c r="AI67" i="18"/>
  <c r="AI68" i="18"/>
  <c r="AI69" i="18"/>
  <c r="AI70" i="18"/>
  <c r="AI71" i="18"/>
  <c r="AI72" i="18"/>
  <c r="AI73" i="18"/>
  <c r="AI74" i="18"/>
  <c r="AI75" i="18"/>
  <c r="AI76" i="18"/>
  <c r="AI77" i="18"/>
  <c r="AI78" i="18"/>
  <c r="AI79" i="18"/>
  <c r="AI80" i="18"/>
  <c r="AI81" i="18"/>
  <c r="AI82" i="18"/>
  <c r="AI83" i="18"/>
  <c r="AI84" i="18"/>
  <c r="AI85" i="18"/>
  <c r="AI86" i="18"/>
  <c r="AI87" i="18"/>
  <c r="AI88" i="18"/>
  <c r="AI89" i="18"/>
  <c r="AI90" i="18"/>
  <c r="AI91" i="18"/>
  <c r="AI92" i="18"/>
  <c r="AI93" i="18"/>
  <c r="AI94" i="18"/>
  <c r="AI95" i="18"/>
  <c r="AI96" i="18"/>
  <c r="AI97" i="18"/>
  <c r="AI98" i="18"/>
  <c r="AI99" i="18"/>
  <c r="AI100" i="18"/>
  <c r="AI101" i="18"/>
  <c r="AI102" i="18"/>
  <c r="AI103" i="18"/>
  <c r="AI104" i="18"/>
  <c r="AI105" i="18"/>
  <c r="AI106" i="18"/>
  <c r="AI107" i="18"/>
  <c r="AI108" i="18"/>
  <c r="AI109" i="18"/>
  <c r="AI110" i="18"/>
  <c r="AI111" i="18"/>
  <c r="AI112" i="18"/>
  <c r="AI113" i="18"/>
  <c r="AI114" i="18"/>
  <c r="AI115" i="18"/>
  <c r="AI116" i="18"/>
  <c r="AI117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AI151" i="18"/>
  <c r="AI152" i="18"/>
  <c r="AI153" i="18"/>
  <c r="AI154" i="18"/>
  <c r="AI155" i="18"/>
  <c r="AI156" i="18"/>
  <c r="AI157" i="18"/>
  <c r="AI158" i="18"/>
  <c r="AI159" i="18"/>
  <c r="AI160" i="18"/>
  <c r="AI161" i="18"/>
  <c r="AI162" i="18"/>
  <c r="AI163" i="18"/>
  <c r="AI164" i="18"/>
  <c r="AI165" i="18"/>
  <c r="AI166" i="18"/>
  <c r="AI167" i="18"/>
  <c r="AI168" i="18"/>
  <c r="AI169" i="18"/>
  <c r="AI170" i="18"/>
  <c r="AI171" i="18"/>
  <c r="AI172" i="18"/>
  <c r="AI173" i="18"/>
  <c r="AI174" i="18"/>
  <c r="AI175" i="18"/>
  <c r="AI176" i="18"/>
  <c r="AI177" i="18"/>
  <c r="AI178" i="18"/>
  <c r="AI179" i="18"/>
  <c r="AI180" i="18"/>
  <c r="AI181" i="18"/>
  <c r="AI182" i="18"/>
  <c r="AI183" i="18"/>
  <c r="AI184" i="18"/>
  <c r="AI185" i="18"/>
  <c r="AI186" i="18"/>
  <c r="AI187" i="18"/>
  <c r="AI188" i="18"/>
  <c r="AI189" i="18"/>
  <c r="AI190" i="18"/>
  <c r="AI191" i="18"/>
  <c r="AI192" i="18"/>
  <c r="AI193" i="18"/>
  <c r="AI194" i="18"/>
  <c r="AI195" i="18"/>
  <c r="AI196" i="18"/>
  <c r="AI197" i="18"/>
  <c r="AI198" i="18"/>
  <c r="AI199" i="18"/>
  <c r="AI200" i="18"/>
  <c r="AI201" i="18"/>
  <c r="AI202" i="18"/>
  <c r="AI203" i="18"/>
  <c r="AI204" i="18"/>
  <c r="AI205" i="18"/>
  <c r="AI206" i="18"/>
  <c r="AI207" i="18"/>
  <c r="AI208" i="18"/>
  <c r="AI209" i="18"/>
  <c r="AI210" i="18"/>
  <c r="AI211" i="18"/>
  <c r="AI212" i="18"/>
  <c r="AI213" i="18"/>
  <c r="AI214" i="18"/>
  <c r="AI215" i="18"/>
  <c r="AI216" i="18"/>
  <c r="AI217" i="18"/>
  <c r="AI218" i="18"/>
  <c r="AI219" i="18"/>
  <c r="AI220" i="18"/>
  <c r="AI221" i="18"/>
  <c r="AI222" i="18"/>
  <c r="AI223" i="18"/>
  <c r="AI224" i="18"/>
  <c r="AI225" i="18"/>
  <c r="AI226" i="18"/>
  <c r="AI227" i="18"/>
  <c r="AI228" i="18"/>
  <c r="AI229" i="18"/>
  <c r="AI230" i="18"/>
  <c r="AI231" i="18"/>
  <c r="AI232" i="18"/>
  <c r="AI233" i="18"/>
  <c r="AI234" i="18"/>
  <c r="AI235" i="18"/>
  <c r="AI236" i="18"/>
  <c r="AI237" i="18"/>
  <c r="AI238" i="18"/>
  <c r="AI239" i="18"/>
  <c r="AI240" i="18"/>
  <c r="AI241" i="18"/>
  <c r="AI242" i="18"/>
  <c r="AI243" i="18"/>
  <c r="AI244" i="18"/>
  <c r="AI245" i="18"/>
  <c r="AI246" i="18"/>
  <c r="AI247" i="18"/>
  <c r="AI248" i="18"/>
  <c r="AI249" i="18"/>
  <c r="AI250" i="18"/>
  <c r="AI251" i="18"/>
  <c r="AI252" i="18"/>
  <c r="AI253" i="18"/>
  <c r="AI254" i="18"/>
  <c r="AI255" i="18"/>
  <c r="AI256" i="18"/>
  <c r="AI257" i="18"/>
  <c r="AI258" i="18"/>
  <c r="AI259" i="18"/>
  <c r="AI260" i="18"/>
  <c r="AI261" i="18"/>
  <c r="AI262" i="18"/>
  <c r="AI263" i="18"/>
  <c r="AI264" i="18"/>
  <c r="AI265" i="18"/>
  <c r="AI266" i="18"/>
  <c r="AI267" i="18"/>
  <c r="AI268" i="18"/>
  <c r="AI269" i="18"/>
  <c r="AI270" i="18"/>
  <c r="AI271" i="18"/>
  <c r="AI272" i="18"/>
  <c r="AI273" i="18"/>
  <c r="AI274" i="18"/>
  <c r="AI275" i="18"/>
  <c r="AI276" i="18"/>
  <c r="AI277" i="18"/>
  <c r="AI278" i="18"/>
  <c r="AI279" i="18"/>
  <c r="AI280" i="18"/>
  <c r="AI281" i="18"/>
  <c r="AI282" i="18"/>
  <c r="AI283" i="18"/>
  <c r="AI284" i="18"/>
  <c r="AI285" i="18"/>
  <c r="AI286" i="18"/>
  <c r="AI287" i="18"/>
  <c r="AI288" i="18"/>
  <c r="AI289" i="18"/>
  <c r="AI290" i="18"/>
  <c r="AI291" i="18"/>
  <c r="AI292" i="18"/>
  <c r="AI293" i="18"/>
  <c r="AI294" i="18"/>
  <c r="AI295" i="18"/>
  <c r="AI296" i="18"/>
  <c r="AI297" i="18"/>
  <c r="AI298" i="18"/>
  <c r="AI299" i="18"/>
  <c r="AI300" i="18"/>
  <c r="AI301" i="18"/>
  <c r="AI302" i="18"/>
  <c r="AI303" i="18"/>
  <c r="AI304" i="18"/>
  <c r="AI305" i="18"/>
  <c r="AI306" i="18"/>
  <c r="AI307" i="18"/>
  <c r="AI308" i="18"/>
  <c r="AI30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F76" i="18"/>
  <c r="AF77" i="18"/>
  <c r="AF78" i="18"/>
  <c r="AF79" i="18"/>
  <c r="AF80" i="18"/>
  <c r="AF81" i="18"/>
  <c r="AF82" i="18"/>
  <c r="AF83" i="18"/>
  <c r="AF84" i="18"/>
  <c r="AF85" i="18"/>
  <c r="AF86" i="18"/>
  <c r="AF87" i="18"/>
  <c r="AF88" i="18"/>
  <c r="AF89" i="18"/>
  <c r="AF90" i="18"/>
  <c r="AF91" i="18"/>
  <c r="AF92" i="18"/>
  <c r="AF93" i="18"/>
  <c r="AF94" i="18"/>
  <c r="AF95" i="18"/>
  <c r="AF96" i="18"/>
  <c r="AF97" i="18"/>
  <c r="AF98" i="18"/>
  <c r="AF99" i="18"/>
  <c r="AF100" i="18"/>
  <c r="AF101" i="18"/>
  <c r="AF102" i="18"/>
  <c r="AF103" i="18"/>
  <c r="AF104" i="18"/>
  <c r="AF105" i="18"/>
  <c r="AF106" i="18"/>
  <c r="AF107" i="18"/>
  <c r="AF108" i="18"/>
  <c r="AF109" i="18"/>
  <c r="AF110" i="18"/>
  <c r="AF111" i="18"/>
  <c r="AF112" i="18"/>
  <c r="AF113" i="18"/>
  <c r="AF114" i="18"/>
  <c r="AF115" i="18"/>
  <c r="AF116" i="18"/>
  <c r="AF117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8" i="18"/>
  <c r="AF139" i="18"/>
  <c r="AF140" i="18"/>
  <c r="AF141" i="18"/>
  <c r="AF142" i="18"/>
  <c r="AF143" i="18"/>
  <c r="AF144" i="18"/>
  <c r="AF145" i="18"/>
  <c r="AF146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185" i="18"/>
  <c r="AF186" i="18"/>
  <c r="AF187" i="18"/>
  <c r="AF188" i="18"/>
  <c r="AF189" i="18"/>
  <c r="AF190" i="18"/>
  <c r="AF191" i="18"/>
  <c r="AF192" i="18"/>
  <c r="AF193" i="18"/>
  <c r="AF194" i="18"/>
  <c r="AF195" i="18"/>
  <c r="AF196" i="18"/>
  <c r="AF197" i="18"/>
  <c r="AF198" i="18"/>
  <c r="AF199" i="18"/>
  <c r="AF200" i="18"/>
  <c r="AF201" i="18"/>
  <c r="AF202" i="18"/>
  <c r="AF203" i="18"/>
  <c r="AF204" i="18"/>
  <c r="AF205" i="18"/>
  <c r="AF206" i="18"/>
  <c r="AF207" i="18"/>
  <c r="AF208" i="18"/>
  <c r="AF209" i="18"/>
  <c r="AF210" i="18"/>
  <c r="AF211" i="18"/>
  <c r="AF212" i="18"/>
  <c r="AF213" i="18"/>
  <c r="AF214" i="18"/>
  <c r="AF215" i="18"/>
  <c r="AF216" i="18"/>
  <c r="AF217" i="18"/>
  <c r="AF218" i="18"/>
  <c r="AF219" i="18"/>
  <c r="AF220" i="18"/>
  <c r="AF221" i="18"/>
  <c r="AF222" i="18"/>
  <c r="AF223" i="18"/>
  <c r="AF224" i="18"/>
  <c r="AF225" i="18"/>
  <c r="AF226" i="18"/>
  <c r="AF227" i="18"/>
  <c r="AF228" i="18"/>
  <c r="AF229" i="18"/>
  <c r="AF230" i="18"/>
  <c r="AF231" i="18"/>
  <c r="AF232" i="18"/>
  <c r="AF233" i="18"/>
  <c r="AF234" i="18"/>
  <c r="AF235" i="18"/>
  <c r="AF236" i="18"/>
  <c r="AF237" i="18"/>
  <c r="AF238" i="18"/>
  <c r="AF239" i="18"/>
  <c r="AF240" i="18"/>
  <c r="AF241" i="18"/>
  <c r="AF242" i="18"/>
  <c r="AF243" i="18"/>
  <c r="AF244" i="18"/>
  <c r="AF245" i="18"/>
  <c r="AF246" i="18"/>
  <c r="AF247" i="18"/>
  <c r="AF248" i="18"/>
  <c r="AF249" i="18"/>
  <c r="AF250" i="18"/>
  <c r="AF251" i="18"/>
  <c r="AF252" i="18"/>
  <c r="AF253" i="18"/>
  <c r="AF254" i="18"/>
  <c r="AF255" i="18"/>
  <c r="AF256" i="18"/>
  <c r="AF257" i="18"/>
  <c r="AF258" i="18"/>
  <c r="AF259" i="18"/>
  <c r="AF260" i="18"/>
  <c r="AF261" i="18"/>
  <c r="AF262" i="18"/>
  <c r="AF263" i="18"/>
  <c r="AF264" i="18"/>
  <c r="AF265" i="18"/>
  <c r="AF266" i="18"/>
  <c r="AF267" i="18"/>
  <c r="AF268" i="18"/>
  <c r="AF269" i="18"/>
  <c r="AF270" i="18"/>
  <c r="AF271" i="18"/>
  <c r="AF272" i="18"/>
  <c r="AF273" i="18"/>
  <c r="AF274" i="18"/>
  <c r="AF275" i="18"/>
  <c r="AF276" i="18"/>
  <c r="AF277" i="18"/>
  <c r="AF278" i="18"/>
  <c r="AF279" i="18"/>
  <c r="AF280" i="18"/>
  <c r="AF281" i="18"/>
  <c r="AF282" i="18"/>
  <c r="AF283" i="18"/>
  <c r="AF284" i="18"/>
  <c r="AF285" i="18"/>
  <c r="AF286" i="18"/>
  <c r="AF287" i="18"/>
  <c r="AF288" i="18"/>
  <c r="AF289" i="18"/>
  <c r="AF290" i="18"/>
  <c r="AF291" i="18"/>
  <c r="AF292" i="18"/>
  <c r="AF293" i="18"/>
  <c r="AF294" i="18"/>
  <c r="AF295" i="18"/>
  <c r="AF296" i="18"/>
  <c r="AF297" i="18"/>
  <c r="AF298" i="18"/>
  <c r="AF299" i="18"/>
  <c r="AF300" i="18"/>
  <c r="AF301" i="18"/>
  <c r="AF302" i="18"/>
  <c r="AF303" i="18"/>
  <c r="AF304" i="18"/>
  <c r="AF305" i="18"/>
  <c r="AF306" i="18"/>
  <c r="AF307" i="18"/>
  <c r="AF308" i="18"/>
  <c r="AF309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35" i="18"/>
  <c r="AC36" i="18"/>
  <c r="AC37" i="18"/>
  <c r="AC38" i="18"/>
  <c r="AC39" i="18"/>
  <c r="AC40" i="18"/>
  <c r="AC41" i="1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C54" i="18"/>
  <c r="AC55" i="18"/>
  <c r="AC56" i="18"/>
  <c r="AC57" i="18"/>
  <c r="AC58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AC71" i="18"/>
  <c r="AC72" i="18"/>
  <c r="AC73" i="18"/>
  <c r="AC74" i="18"/>
  <c r="AC75" i="18"/>
  <c r="AC76" i="18"/>
  <c r="AC77" i="18"/>
  <c r="AC78" i="18"/>
  <c r="AC79" i="18"/>
  <c r="AC80" i="18"/>
  <c r="AC81" i="18"/>
  <c r="AC82" i="18"/>
  <c r="AC83" i="18"/>
  <c r="AC84" i="18"/>
  <c r="AC85" i="18"/>
  <c r="AC86" i="18"/>
  <c r="AC87" i="18"/>
  <c r="AC88" i="18"/>
  <c r="AC89" i="18"/>
  <c r="AC90" i="18"/>
  <c r="AC91" i="18"/>
  <c r="AC92" i="18"/>
  <c r="AC93" i="18"/>
  <c r="AC94" i="18"/>
  <c r="AC95" i="18"/>
  <c r="AC96" i="18"/>
  <c r="AC97" i="18"/>
  <c r="AC98" i="18"/>
  <c r="AC99" i="18"/>
  <c r="AC100" i="18"/>
  <c r="AC101" i="18"/>
  <c r="AC102" i="18"/>
  <c r="AC103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AC151" i="18"/>
  <c r="AC152" i="18"/>
  <c r="AC153" i="18"/>
  <c r="AC154" i="18"/>
  <c r="AC155" i="18"/>
  <c r="AC156" i="18"/>
  <c r="AC157" i="18"/>
  <c r="AC158" i="18"/>
  <c r="AC159" i="18"/>
  <c r="AC160" i="18"/>
  <c r="AC161" i="18"/>
  <c r="AC162" i="18"/>
  <c r="AC163" i="18"/>
  <c r="AC164" i="18"/>
  <c r="AC165" i="18"/>
  <c r="AC166" i="18"/>
  <c r="AC167" i="18"/>
  <c r="AC168" i="18"/>
  <c r="AC169" i="18"/>
  <c r="AC170" i="18"/>
  <c r="AC171" i="18"/>
  <c r="AC172" i="18"/>
  <c r="AC173" i="18"/>
  <c r="AC174" i="18"/>
  <c r="AC175" i="18"/>
  <c r="AC176" i="18"/>
  <c r="AC177" i="18"/>
  <c r="AC178" i="18"/>
  <c r="AC179" i="18"/>
  <c r="AC180" i="18"/>
  <c r="AC181" i="18"/>
  <c r="AC182" i="18"/>
  <c r="AC183" i="18"/>
  <c r="AC184" i="18"/>
  <c r="AC185" i="18"/>
  <c r="AC186" i="18"/>
  <c r="AC187" i="18"/>
  <c r="AC188" i="18"/>
  <c r="AC189" i="18"/>
  <c r="AC190" i="18"/>
  <c r="AC191" i="18"/>
  <c r="AC192" i="18"/>
  <c r="AC193" i="18"/>
  <c r="AC194" i="18"/>
  <c r="AC195" i="18"/>
  <c r="AC196" i="18"/>
  <c r="AC197" i="18"/>
  <c r="AC198" i="18"/>
  <c r="AC199" i="18"/>
  <c r="AC200" i="18"/>
  <c r="AC201" i="18"/>
  <c r="AC202" i="18"/>
  <c r="AC203" i="18"/>
  <c r="AC204" i="18"/>
  <c r="AC205" i="18"/>
  <c r="AC206" i="18"/>
  <c r="AC20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88" i="18"/>
  <c r="AC289" i="18"/>
  <c r="AC290" i="18"/>
  <c r="AC291" i="18"/>
  <c r="AC292" i="18"/>
  <c r="AC293" i="18"/>
  <c r="AC294" i="18"/>
  <c r="AC295" i="18"/>
  <c r="AC296" i="18"/>
  <c r="AC297" i="18"/>
  <c r="AC298" i="18"/>
  <c r="AC299" i="18"/>
  <c r="AC300" i="18"/>
  <c r="AC301" i="18"/>
  <c r="AC302" i="18"/>
  <c r="AC303" i="18"/>
  <c r="AC304" i="18"/>
  <c r="AC305" i="18"/>
  <c r="AC306" i="18"/>
  <c r="AC307" i="18"/>
  <c r="AC308" i="18"/>
  <c r="AC30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67" i="18"/>
  <c r="Z268" i="18"/>
  <c r="Z269" i="18"/>
  <c r="Z270" i="18"/>
  <c r="Z271" i="18"/>
  <c r="Z272" i="18"/>
  <c r="Z273" i="18"/>
  <c r="Z274" i="18"/>
  <c r="Z275" i="18"/>
  <c r="Z276" i="18"/>
  <c r="Z277" i="18"/>
  <c r="Z278" i="18"/>
  <c r="Z279" i="18"/>
  <c r="Z280" i="18"/>
  <c r="Z281" i="18"/>
  <c r="Z282" i="18"/>
  <c r="Z283" i="18"/>
  <c r="Z284" i="18"/>
  <c r="Z285" i="18"/>
  <c r="Z286" i="18"/>
  <c r="Z287" i="18"/>
  <c r="Z288" i="18"/>
  <c r="Z289" i="18"/>
  <c r="Z290" i="18"/>
  <c r="Z291" i="18"/>
  <c r="Z292" i="18"/>
  <c r="Z293" i="18"/>
  <c r="Z294" i="18"/>
  <c r="Z295" i="18"/>
  <c r="Z296" i="18"/>
  <c r="Z297" i="18"/>
  <c r="Z298" i="18"/>
  <c r="Z299" i="18"/>
  <c r="Z300" i="18"/>
  <c r="Z301" i="18"/>
  <c r="Z302" i="18"/>
  <c r="Z303" i="18"/>
  <c r="Z304" i="18"/>
  <c r="Z305" i="18"/>
  <c r="Z306" i="18"/>
  <c r="Z307" i="18"/>
  <c r="Z308" i="18"/>
  <c r="Z309" i="18"/>
  <c r="W30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EU9" i="18"/>
  <c r="EV9" i="18" s="1"/>
  <c r="B11" i="18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15" i="15"/>
  <c r="C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15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EB5" i="18"/>
  <c r="EB4" i="18"/>
  <c r="EB6" i="18"/>
  <c r="EE5" i="18"/>
  <c r="EE4" i="18"/>
  <c r="EE6" i="18"/>
  <c r="EH5" i="18"/>
  <c r="EH4" i="18"/>
  <c r="EH6" i="18"/>
  <c r="EK5" i="18"/>
  <c r="EK4" i="18"/>
  <c r="EK6" i="18"/>
  <c r="EN5" i="18"/>
  <c r="EN4" i="18"/>
  <c r="EN6" i="18"/>
  <c r="EQ5" i="18"/>
  <c r="EQ4" i="18"/>
  <c r="EQ6" i="18"/>
  <c r="ET5" i="18"/>
  <c r="ET4" i="18"/>
  <c r="ET6" i="18"/>
  <c r="F5" i="18"/>
  <c r="F4" i="18"/>
  <c r="F6" i="18"/>
  <c r="H11" i="18"/>
  <c r="H13" i="18"/>
  <c r="H15" i="18"/>
  <c r="H17" i="18"/>
  <c r="H19" i="18"/>
  <c r="H21" i="18"/>
  <c r="H23" i="18"/>
  <c r="H25" i="18"/>
  <c r="H27" i="18"/>
  <c r="H29" i="18"/>
  <c r="H31" i="18"/>
  <c r="H33" i="18"/>
  <c r="H35" i="18"/>
  <c r="H37" i="18"/>
  <c r="H39" i="18"/>
  <c r="H41" i="18"/>
  <c r="H43" i="18"/>
  <c r="H45" i="18"/>
  <c r="H47" i="18"/>
  <c r="H49" i="18"/>
  <c r="H51" i="18"/>
  <c r="H53" i="18"/>
  <c r="H55" i="18"/>
  <c r="H57" i="18"/>
  <c r="H59" i="18"/>
  <c r="H61" i="18"/>
  <c r="H63" i="18"/>
  <c r="H65" i="18"/>
  <c r="H67" i="18"/>
  <c r="H69" i="18"/>
  <c r="H71" i="18"/>
  <c r="H73" i="18"/>
  <c r="H75" i="18"/>
  <c r="H77" i="18"/>
  <c r="H79" i="18"/>
  <c r="H81" i="18"/>
  <c r="H83" i="18"/>
  <c r="H85" i="18"/>
  <c r="H87" i="18"/>
  <c r="H89" i="18"/>
  <c r="H91" i="18"/>
  <c r="H93" i="18"/>
  <c r="H95" i="18"/>
  <c r="H97" i="18"/>
  <c r="H99" i="18"/>
  <c r="H101" i="18"/>
  <c r="H103" i="18"/>
  <c r="H105" i="18"/>
  <c r="H107" i="18"/>
  <c r="H109" i="18"/>
  <c r="H111" i="18"/>
  <c r="H113" i="18"/>
  <c r="H115" i="18"/>
  <c r="H117" i="18"/>
  <c r="H119" i="18"/>
  <c r="H121" i="18"/>
  <c r="H123" i="18"/>
  <c r="H125" i="18"/>
  <c r="H127" i="18"/>
  <c r="H129" i="18"/>
  <c r="H131" i="18"/>
  <c r="H133" i="18"/>
  <c r="H135" i="18"/>
  <c r="H137" i="18"/>
  <c r="H139" i="18"/>
  <c r="H141" i="18"/>
  <c r="H143" i="18"/>
  <c r="H145" i="18"/>
  <c r="H147" i="18"/>
  <c r="H149" i="18"/>
  <c r="H151" i="18"/>
  <c r="H153" i="18"/>
  <c r="H155" i="18"/>
  <c r="H157" i="18"/>
  <c r="H159" i="18"/>
  <c r="H161" i="18"/>
  <c r="H163" i="18"/>
  <c r="H165" i="18"/>
  <c r="H167" i="18"/>
  <c r="H169" i="18"/>
  <c r="H171" i="18"/>
  <c r="H173" i="18"/>
  <c r="H175" i="18"/>
  <c r="H177" i="18"/>
  <c r="H179" i="18"/>
  <c r="H181" i="18"/>
  <c r="H183" i="18"/>
  <c r="H185" i="18"/>
  <c r="H187" i="18"/>
  <c r="H189" i="18"/>
  <c r="H191" i="18"/>
  <c r="H193" i="18"/>
  <c r="H195" i="18"/>
  <c r="H197" i="18"/>
  <c r="H199" i="18"/>
  <c r="H201" i="18"/>
  <c r="H203" i="18"/>
  <c r="H205" i="18"/>
  <c r="H207" i="18"/>
  <c r="H209" i="18"/>
  <c r="H211" i="18"/>
  <c r="H213" i="18"/>
  <c r="H215" i="18"/>
  <c r="H217" i="18"/>
  <c r="H219" i="18"/>
  <c r="H221" i="18"/>
  <c r="H223" i="18"/>
  <c r="H225" i="18"/>
  <c r="H227" i="18"/>
  <c r="H229" i="18"/>
  <c r="H231" i="18"/>
  <c r="H233" i="18"/>
  <c r="H235" i="18"/>
  <c r="H237" i="18"/>
  <c r="H239" i="18"/>
  <c r="H241" i="18"/>
  <c r="H243" i="18"/>
  <c r="H245" i="18"/>
  <c r="H247" i="18"/>
  <c r="H249" i="18"/>
  <c r="H251" i="18"/>
  <c r="H253" i="18"/>
  <c r="H255" i="18"/>
  <c r="H257" i="18"/>
  <c r="H259" i="18"/>
  <c r="H261" i="18"/>
  <c r="H263" i="18"/>
  <c r="H265" i="18"/>
  <c r="H267" i="18"/>
  <c r="H269" i="18"/>
  <c r="H271" i="18"/>
  <c r="H273" i="18"/>
  <c r="H275" i="18"/>
  <c r="H277" i="18"/>
  <c r="H279" i="18"/>
  <c r="H281" i="18"/>
  <c r="H283" i="18"/>
  <c r="H285" i="18"/>
  <c r="H287" i="18"/>
  <c r="H289" i="18"/>
  <c r="H291" i="18"/>
  <c r="H293" i="18"/>
  <c r="H295" i="18"/>
  <c r="H297" i="18"/>
  <c r="H299" i="18"/>
  <c r="H301" i="18"/>
  <c r="H303" i="18"/>
  <c r="H305" i="18"/>
  <c r="H307" i="18"/>
  <c r="H309" i="18"/>
  <c r="I5" i="18"/>
  <c r="I4" i="18"/>
  <c r="I6" i="18"/>
  <c r="K13" i="18"/>
  <c r="K17" i="18"/>
  <c r="K21" i="18"/>
  <c r="K25" i="18"/>
  <c r="K29" i="18"/>
  <c r="K33" i="18"/>
  <c r="K37" i="18"/>
  <c r="K41" i="18"/>
  <c r="K43" i="18"/>
  <c r="K45" i="18"/>
  <c r="K47" i="18"/>
  <c r="K49" i="18"/>
  <c r="K51" i="18"/>
  <c r="K53" i="18"/>
  <c r="K55" i="18"/>
  <c r="K57" i="18"/>
  <c r="K59" i="18"/>
  <c r="K61" i="18"/>
  <c r="K63" i="18"/>
  <c r="K65" i="18"/>
  <c r="K67" i="18"/>
  <c r="K69" i="18"/>
  <c r="K71" i="18"/>
  <c r="K73" i="18"/>
  <c r="K75" i="18"/>
  <c r="K77" i="18"/>
  <c r="K79" i="18"/>
  <c r="K81" i="18"/>
  <c r="K83" i="18"/>
  <c r="K85" i="18"/>
  <c r="K87" i="18"/>
  <c r="K89" i="18"/>
  <c r="K91" i="18"/>
  <c r="K93" i="18"/>
  <c r="K95" i="18"/>
  <c r="K97" i="18"/>
  <c r="K99" i="18"/>
  <c r="K101" i="18"/>
  <c r="K103" i="18"/>
  <c r="K105" i="18"/>
  <c r="K107" i="18"/>
  <c r="K109" i="18"/>
  <c r="K111" i="18"/>
  <c r="K113" i="18"/>
  <c r="K115" i="18"/>
  <c r="K117" i="18"/>
  <c r="K119" i="18"/>
  <c r="K121" i="18"/>
  <c r="K123" i="18"/>
  <c r="K125" i="18"/>
  <c r="K127" i="18"/>
  <c r="K129" i="18"/>
  <c r="K131" i="18"/>
  <c r="K133" i="18"/>
  <c r="K135" i="18"/>
  <c r="K137" i="18"/>
  <c r="K139" i="18"/>
  <c r="K141" i="18"/>
  <c r="K143" i="18"/>
  <c r="K145" i="18"/>
  <c r="K147" i="18"/>
  <c r="K149" i="18"/>
  <c r="K151" i="18"/>
  <c r="K153" i="18"/>
  <c r="K155" i="18"/>
  <c r="K157" i="18"/>
  <c r="K159" i="18"/>
  <c r="K161" i="18"/>
  <c r="K163" i="18"/>
  <c r="K165" i="18"/>
  <c r="K167" i="18"/>
  <c r="K169" i="18"/>
  <c r="K171" i="18"/>
  <c r="K173" i="18"/>
  <c r="K175" i="18"/>
  <c r="K177" i="18"/>
  <c r="K179" i="18"/>
  <c r="K181" i="18"/>
  <c r="K183" i="18"/>
  <c r="K185" i="18"/>
  <c r="K187" i="18"/>
  <c r="K189" i="18"/>
  <c r="K191" i="18"/>
  <c r="K193" i="18"/>
  <c r="K195" i="18"/>
  <c r="K197" i="18"/>
  <c r="K199" i="18"/>
  <c r="K201" i="18"/>
  <c r="K203" i="18"/>
  <c r="K205" i="18"/>
  <c r="K207" i="18"/>
  <c r="K209" i="18"/>
  <c r="K211" i="18"/>
  <c r="K213" i="18"/>
  <c r="K215" i="18"/>
  <c r="K217" i="18"/>
  <c r="K219" i="18"/>
  <c r="K221" i="18"/>
  <c r="K223" i="18"/>
  <c r="K225" i="18"/>
  <c r="K227" i="18"/>
  <c r="K229" i="18"/>
  <c r="K231" i="18"/>
  <c r="K233" i="18"/>
  <c r="K235" i="18"/>
  <c r="K237" i="18"/>
  <c r="K239" i="18"/>
  <c r="K241" i="18"/>
  <c r="K243" i="18"/>
  <c r="K245" i="18"/>
  <c r="K247" i="18"/>
  <c r="K249" i="18"/>
  <c r="K251" i="18"/>
  <c r="K253" i="18"/>
  <c r="K255" i="18"/>
  <c r="K257" i="18"/>
  <c r="K259" i="18"/>
  <c r="K261" i="18"/>
  <c r="K263" i="18"/>
  <c r="K265" i="18"/>
  <c r="K267" i="18"/>
  <c r="K269" i="18"/>
  <c r="K271" i="18"/>
  <c r="K273" i="18"/>
  <c r="K275" i="18"/>
  <c r="K277" i="18"/>
  <c r="K279" i="18"/>
  <c r="K281" i="18"/>
  <c r="K283" i="18"/>
  <c r="K285" i="18"/>
  <c r="K287" i="18"/>
  <c r="K289" i="18"/>
  <c r="K291" i="18"/>
  <c r="K293" i="18"/>
  <c r="K295" i="18"/>
  <c r="K297" i="18"/>
  <c r="K299" i="18"/>
  <c r="K301" i="18"/>
  <c r="K303" i="18"/>
  <c r="K305" i="18"/>
  <c r="K307" i="18"/>
  <c r="K309" i="18"/>
  <c r="L5" i="18"/>
  <c r="L4" i="18"/>
  <c r="L6" i="18"/>
  <c r="N11" i="18"/>
  <c r="N13" i="18"/>
  <c r="N15" i="18"/>
  <c r="N17" i="18"/>
  <c r="N19" i="18"/>
  <c r="N21" i="18"/>
  <c r="N23" i="18"/>
  <c r="N25" i="18"/>
  <c r="N27" i="18"/>
  <c r="N29" i="18"/>
  <c r="N31" i="18"/>
  <c r="N33" i="18"/>
  <c r="N35" i="18"/>
  <c r="N37" i="18"/>
  <c r="N39" i="18"/>
  <c r="N41" i="18"/>
  <c r="N43" i="18"/>
  <c r="N45" i="18"/>
  <c r="N47" i="18"/>
  <c r="N49" i="18"/>
  <c r="N51" i="18"/>
  <c r="N53" i="18"/>
  <c r="N55" i="18"/>
  <c r="N57" i="18"/>
  <c r="N59" i="18"/>
  <c r="N61" i="18"/>
  <c r="N63" i="18"/>
  <c r="N65" i="18"/>
  <c r="N67" i="18"/>
  <c r="N69" i="18"/>
  <c r="N71" i="18"/>
  <c r="N73" i="18"/>
  <c r="N75" i="18"/>
  <c r="N77" i="18"/>
  <c r="N79" i="18"/>
  <c r="N81" i="18"/>
  <c r="N83" i="18"/>
  <c r="N85" i="18"/>
  <c r="N87" i="18"/>
  <c r="N89" i="18"/>
  <c r="N91" i="18"/>
  <c r="N93" i="18"/>
  <c r="N95" i="18"/>
  <c r="N97" i="18"/>
  <c r="N99" i="18"/>
  <c r="N101" i="18"/>
  <c r="N103" i="18"/>
  <c r="N105" i="18"/>
  <c r="N107" i="18"/>
  <c r="N109" i="18"/>
  <c r="N111" i="18"/>
  <c r="N113" i="18"/>
  <c r="N115" i="18"/>
  <c r="N117" i="18"/>
  <c r="N119" i="18"/>
  <c r="N121" i="18"/>
  <c r="N123" i="18"/>
  <c r="N125" i="18"/>
  <c r="N127" i="18"/>
  <c r="N129" i="18"/>
  <c r="N131" i="18"/>
  <c r="N133" i="18"/>
  <c r="N135" i="18"/>
  <c r="N137" i="18"/>
  <c r="N139" i="18"/>
  <c r="N141" i="18"/>
  <c r="N143" i="18"/>
  <c r="N145" i="18"/>
  <c r="N147" i="18"/>
  <c r="N149" i="18"/>
  <c r="N151" i="18"/>
  <c r="N153" i="18"/>
  <c r="N155" i="18"/>
  <c r="N157" i="18"/>
  <c r="N159" i="18"/>
  <c r="N161" i="18"/>
  <c r="N163" i="18"/>
  <c r="N165" i="18"/>
  <c r="N167" i="18"/>
  <c r="N169" i="18"/>
  <c r="N171" i="18"/>
  <c r="N173" i="18"/>
  <c r="N175" i="18"/>
  <c r="N177" i="18"/>
  <c r="N179" i="18"/>
  <c r="N181" i="18"/>
  <c r="N183" i="18"/>
  <c r="N185" i="18"/>
  <c r="N187" i="18"/>
  <c r="N189" i="18"/>
  <c r="N191" i="18"/>
  <c r="N193" i="18"/>
  <c r="N195" i="18"/>
  <c r="N197" i="18"/>
  <c r="N199" i="18"/>
  <c r="N201" i="18"/>
  <c r="N203" i="18"/>
  <c r="N205" i="18"/>
  <c r="N207" i="18"/>
  <c r="N209" i="18"/>
  <c r="N211" i="18"/>
  <c r="N213" i="18"/>
  <c r="N215" i="18"/>
  <c r="N217" i="18"/>
  <c r="N219" i="18"/>
  <c r="N221" i="18"/>
  <c r="N223" i="18"/>
  <c r="N225" i="18"/>
  <c r="N227" i="18"/>
  <c r="N229" i="18"/>
  <c r="N231" i="18"/>
  <c r="N233" i="18"/>
  <c r="N235" i="18"/>
  <c r="N237" i="18"/>
  <c r="N239" i="18"/>
  <c r="N241" i="18"/>
  <c r="N243" i="18"/>
  <c r="N245" i="18"/>
  <c r="N247" i="18"/>
  <c r="N249" i="18"/>
  <c r="N251" i="18"/>
  <c r="N253" i="18"/>
  <c r="N255" i="18"/>
  <c r="N257" i="18"/>
  <c r="N259" i="18"/>
  <c r="N261" i="18"/>
  <c r="N263" i="18"/>
  <c r="N265" i="18"/>
  <c r="N267" i="18"/>
  <c r="N269" i="18"/>
  <c r="N271" i="18"/>
  <c r="N273" i="18"/>
  <c r="N275" i="18"/>
  <c r="N277" i="18"/>
  <c r="N279" i="18"/>
  <c r="N281" i="18"/>
  <c r="N283" i="18"/>
  <c r="N285" i="18"/>
  <c r="N287" i="18"/>
  <c r="N289" i="18"/>
  <c r="N291" i="18"/>
  <c r="N293" i="18"/>
  <c r="N295" i="18"/>
  <c r="N297" i="18"/>
  <c r="N299" i="18"/>
  <c r="N301" i="18"/>
  <c r="N303" i="18"/>
  <c r="N305" i="18"/>
  <c r="N307" i="18"/>
  <c r="N309" i="18"/>
  <c r="O5" i="18"/>
  <c r="O4" i="18"/>
  <c r="O6" i="18"/>
  <c r="R5" i="18"/>
  <c r="R4" i="18"/>
  <c r="R6" i="18"/>
  <c r="U5" i="18"/>
  <c r="U4" i="18"/>
  <c r="U6" i="18"/>
  <c r="X5" i="18"/>
  <c r="X4" i="18"/>
  <c r="X6" i="18"/>
  <c r="AA5" i="18"/>
  <c r="AA4" i="18"/>
  <c r="AA6" i="18"/>
  <c r="AD5" i="18"/>
  <c r="AD4" i="18"/>
  <c r="AD6" i="18"/>
  <c r="AG5" i="18"/>
  <c r="AG4" i="18"/>
  <c r="AG6" i="18"/>
  <c r="AJ5" i="18"/>
  <c r="AJ4" i="18"/>
  <c r="AJ6" i="18"/>
  <c r="AM5" i="18"/>
  <c r="AM4" i="18"/>
  <c r="AM6" i="18"/>
  <c r="AP5" i="18"/>
  <c r="AP4" i="18"/>
  <c r="AP6" i="18"/>
  <c r="AS5" i="18"/>
  <c r="AS4" i="18"/>
  <c r="AS6" i="18"/>
  <c r="AV5" i="18"/>
  <c r="AV4" i="18"/>
  <c r="AV6" i="18"/>
  <c r="AY5" i="18"/>
  <c r="AY4" i="18"/>
  <c r="AY6" i="18"/>
  <c r="BB5" i="18"/>
  <c r="BB4" i="18"/>
  <c r="BB6" i="18"/>
  <c r="BE5" i="18"/>
  <c r="BE4" i="18"/>
  <c r="BE6" i="18"/>
  <c r="BH5" i="18"/>
  <c r="BH4" i="18"/>
  <c r="BH6" i="18"/>
  <c r="BK5" i="18"/>
  <c r="BK4" i="18"/>
  <c r="BK6" i="18"/>
  <c r="BN5" i="18"/>
  <c r="BN4" i="18"/>
  <c r="BN6" i="18"/>
  <c r="BQ5" i="18"/>
  <c r="BQ4" i="18"/>
  <c r="BQ6" i="18"/>
  <c r="BT5" i="18"/>
  <c r="BT4" i="18"/>
  <c r="BT6" i="18"/>
  <c r="BW5" i="18"/>
  <c r="BW4" i="18"/>
  <c r="BW6" i="18"/>
  <c r="BZ5" i="18"/>
  <c r="BZ4" i="18"/>
  <c r="BZ6" i="18"/>
  <c r="CC5" i="18"/>
  <c r="CC4" i="18"/>
  <c r="CC6" i="18"/>
  <c r="CF5" i="18"/>
  <c r="CF4" i="18"/>
  <c r="CF6" i="18"/>
  <c r="CI5" i="18"/>
  <c r="CI4" i="18"/>
  <c r="CI6" i="18"/>
  <c r="CL5" i="18"/>
  <c r="CL4" i="18"/>
  <c r="CL6" i="18"/>
  <c r="CO5" i="18"/>
  <c r="CO4" i="18"/>
  <c r="CO6" i="18"/>
  <c r="CR5" i="18"/>
  <c r="CR4" i="18"/>
  <c r="CR6" i="18"/>
  <c r="CU5" i="18"/>
  <c r="CU4" i="18"/>
  <c r="CU6" i="18"/>
  <c r="CX5" i="18"/>
  <c r="CX4" i="18"/>
  <c r="CX6" i="18"/>
  <c r="DA5" i="18"/>
  <c r="DA4" i="18"/>
  <c r="DA6" i="18"/>
  <c r="DD5" i="18"/>
  <c r="DD4" i="18"/>
  <c r="DD6" i="18"/>
  <c r="DG5" i="18"/>
  <c r="DG4" i="18"/>
  <c r="DG6" i="18"/>
  <c r="DJ5" i="18"/>
  <c r="DJ4" i="18"/>
  <c r="DJ6" i="18"/>
  <c r="DM5" i="18"/>
  <c r="DM4" i="18"/>
  <c r="DM6" i="18"/>
  <c r="DP5" i="18"/>
  <c r="DP4" i="18"/>
  <c r="DP6" i="18"/>
  <c r="DS5" i="18"/>
  <c r="DS4" i="18"/>
  <c r="DS6" i="18"/>
  <c r="DV5" i="18"/>
  <c r="DV4" i="18"/>
  <c r="DV6" i="18"/>
  <c r="DY5" i="18"/>
  <c r="DY4" i="18"/>
  <c r="DY6" i="18"/>
  <c r="C5" i="18"/>
  <c r="C4" i="18"/>
  <c r="D11" i="18"/>
  <c r="E11" i="18"/>
  <c r="C6" i="18"/>
  <c r="D10" i="18"/>
  <c r="E10" i="18"/>
  <c r="D12" i="18"/>
  <c r="E12" i="18"/>
  <c r="D14" i="18"/>
  <c r="E14" i="18"/>
  <c r="D16" i="18"/>
  <c r="E16" i="18"/>
  <c r="D18" i="18"/>
  <c r="E18" i="18"/>
  <c r="D20" i="18"/>
  <c r="E20" i="18"/>
  <c r="D22" i="18"/>
  <c r="E22" i="18"/>
  <c r="D24" i="18"/>
  <c r="E24" i="18"/>
  <c r="D26" i="18"/>
  <c r="E26" i="18"/>
  <c r="D28" i="18"/>
  <c r="E28" i="18"/>
  <c r="D30" i="18"/>
  <c r="E30" i="18"/>
  <c r="D32" i="18"/>
  <c r="E32" i="18"/>
  <c r="D34" i="18"/>
  <c r="E34" i="18"/>
  <c r="D36" i="18"/>
  <c r="E36" i="18"/>
  <c r="D38" i="18"/>
  <c r="E38" i="18"/>
  <c r="D40" i="18"/>
  <c r="E40" i="18"/>
  <c r="D42" i="18"/>
  <c r="E42" i="18"/>
  <c r="D44" i="18"/>
  <c r="E44" i="18"/>
  <c r="D46" i="18"/>
  <c r="E46" i="18"/>
  <c r="D48" i="18"/>
  <c r="E48" i="18"/>
  <c r="D50" i="18"/>
  <c r="E50" i="18"/>
  <c r="D52" i="18"/>
  <c r="E52" i="18"/>
  <c r="D54" i="18"/>
  <c r="E54" i="18"/>
  <c r="D56" i="18"/>
  <c r="E56" i="18"/>
  <c r="D58" i="18"/>
  <c r="E58" i="18"/>
  <c r="D60" i="18"/>
  <c r="E60" i="18"/>
  <c r="D62" i="18"/>
  <c r="E62" i="18"/>
  <c r="D64" i="18"/>
  <c r="E64" i="18"/>
  <c r="D66" i="18"/>
  <c r="E66" i="18"/>
  <c r="D68" i="18"/>
  <c r="E68" i="18"/>
  <c r="D70" i="18"/>
  <c r="E70" i="18"/>
  <c r="D72" i="18"/>
  <c r="E72" i="18"/>
  <c r="D74" i="18"/>
  <c r="E74" i="18"/>
  <c r="D76" i="18"/>
  <c r="E76" i="18"/>
  <c r="D78" i="18"/>
  <c r="E78" i="18"/>
  <c r="D80" i="18"/>
  <c r="E80" i="18"/>
  <c r="D82" i="18"/>
  <c r="E82" i="18"/>
  <c r="D84" i="18"/>
  <c r="E84" i="18"/>
  <c r="D86" i="18"/>
  <c r="E86" i="18"/>
  <c r="D88" i="18"/>
  <c r="E88" i="18"/>
  <c r="D90" i="18"/>
  <c r="E90" i="18"/>
  <c r="D92" i="18"/>
  <c r="E92" i="18"/>
  <c r="D94" i="18"/>
  <c r="E94" i="18"/>
  <c r="D96" i="18"/>
  <c r="E96" i="18"/>
  <c r="D98" i="18"/>
  <c r="E98" i="18"/>
  <c r="D100" i="18"/>
  <c r="E100" i="18"/>
  <c r="D102" i="18"/>
  <c r="E102" i="18"/>
  <c r="D104" i="18"/>
  <c r="E104" i="18"/>
  <c r="D106" i="18"/>
  <c r="E106" i="18"/>
  <c r="D108" i="18"/>
  <c r="E108" i="18"/>
  <c r="D110" i="18"/>
  <c r="E110" i="18"/>
  <c r="D112" i="18"/>
  <c r="E112" i="18"/>
  <c r="D114" i="18"/>
  <c r="E114" i="18"/>
  <c r="D116" i="18"/>
  <c r="E116" i="18"/>
  <c r="D118" i="18"/>
  <c r="E118" i="18"/>
  <c r="D120" i="18"/>
  <c r="E120" i="18"/>
  <c r="D122" i="18"/>
  <c r="E122" i="18"/>
  <c r="D124" i="18"/>
  <c r="E124" i="18"/>
  <c r="D126" i="18"/>
  <c r="E126" i="18"/>
  <c r="D128" i="18"/>
  <c r="E128" i="18"/>
  <c r="D130" i="18"/>
  <c r="E130" i="18"/>
  <c r="D132" i="18"/>
  <c r="E132" i="18"/>
  <c r="D134" i="18"/>
  <c r="E134" i="18"/>
  <c r="D136" i="18"/>
  <c r="E136" i="18"/>
  <c r="D138" i="18"/>
  <c r="E138" i="18"/>
  <c r="D140" i="18"/>
  <c r="E140" i="18"/>
  <c r="D142" i="18"/>
  <c r="E142" i="18"/>
  <c r="D144" i="18"/>
  <c r="E144" i="18"/>
  <c r="D146" i="18"/>
  <c r="E146" i="18"/>
  <c r="D148" i="18"/>
  <c r="E148" i="18"/>
  <c r="D150" i="18"/>
  <c r="E150" i="18"/>
  <c r="D152" i="18"/>
  <c r="E152" i="18"/>
  <c r="D154" i="18"/>
  <c r="E154" i="18"/>
  <c r="D156" i="18"/>
  <c r="E156" i="18"/>
  <c r="D158" i="18"/>
  <c r="E158" i="18"/>
  <c r="D160" i="18"/>
  <c r="E160" i="18"/>
  <c r="D162" i="18"/>
  <c r="E162" i="18"/>
  <c r="D164" i="18"/>
  <c r="E164" i="18"/>
  <c r="D166" i="18"/>
  <c r="E166" i="18"/>
  <c r="D168" i="18"/>
  <c r="E168" i="18"/>
  <c r="D170" i="18"/>
  <c r="E170" i="18"/>
  <c r="D172" i="18"/>
  <c r="E172" i="18"/>
  <c r="D174" i="18"/>
  <c r="E174" i="18"/>
  <c r="D176" i="18"/>
  <c r="E176" i="18"/>
  <c r="D178" i="18"/>
  <c r="E178" i="18"/>
  <c r="D180" i="18"/>
  <c r="E180" i="18"/>
  <c r="D182" i="18"/>
  <c r="E182" i="18"/>
  <c r="D184" i="18"/>
  <c r="E184" i="18"/>
  <c r="D186" i="18"/>
  <c r="E186" i="18"/>
  <c r="D188" i="18"/>
  <c r="E188" i="18"/>
  <c r="D190" i="18"/>
  <c r="E190" i="18"/>
  <c r="D192" i="18"/>
  <c r="E192" i="18"/>
  <c r="D194" i="18"/>
  <c r="E194" i="18"/>
  <c r="D196" i="18"/>
  <c r="E196" i="18"/>
  <c r="D198" i="18"/>
  <c r="E198" i="18"/>
  <c r="D200" i="18"/>
  <c r="E200" i="18"/>
  <c r="D202" i="18"/>
  <c r="E202" i="18"/>
  <c r="D204" i="18"/>
  <c r="E204" i="18"/>
  <c r="D206" i="18"/>
  <c r="E206" i="18"/>
  <c r="D208" i="18"/>
  <c r="E208" i="18"/>
  <c r="D210" i="18"/>
  <c r="E210" i="18"/>
  <c r="D212" i="18"/>
  <c r="E212" i="18"/>
  <c r="D214" i="18"/>
  <c r="E214" i="18"/>
  <c r="D216" i="18"/>
  <c r="E216" i="18"/>
  <c r="D218" i="18"/>
  <c r="E218" i="18"/>
  <c r="D220" i="18"/>
  <c r="E220" i="18"/>
  <c r="D222" i="18"/>
  <c r="E222" i="18"/>
  <c r="D224" i="18"/>
  <c r="E224" i="18"/>
  <c r="D226" i="18"/>
  <c r="E226" i="18"/>
  <c r="D228" i="18"/>
  <c r="E228" i="18"/>
  <c r="D230" i="18"/>
  <c r="E230" i="18"/>
  <c r="D232" i="18"/>
  <c r="E232" i="18"/>
  <c r="D234" i="18"/>
  <c r="E234" i="18"/>
  <c r="D236" i="18"/>
  <c r="E236" i="18"/>
  <c r="D238" i="18"/>
  <c r="E238" i="18"/>
  <c r="D240" i="18"/>
  <c r="E240" i="18"/>
  <c r="D242" i="18"/>
  <c r="E242" i="18"/>
  <c r="D244" i="18"/>
  <c r="E244" i="18"/>
  <c r="D246" i="18"/>
  <c r="E246" i="18"/>
  <c r="D248" i="18"/>
  <c r="E248" i="18"/>
  <c r="D250" i="18"/>
  <c r="E250" i="18"/>
  <c r="D252" i="18"/>
  <c r="E252" i="18"/>
  <c r="D254" i="18"/>
  <c r="E254" i="18"/>
  <c r="D256" i="18"/>
  <c r="E256" i="18"/>
  <c r="D258" i="18"/>
  <c r="E258" i="18"/>
  <c r="D260" i="18"/>
  <c r="E260" i="18"/>
  <c r="D262" i="18"/>
  <c r="E262" i="18"/>
  <c r="D264" i="18"/>
  <c r="E264" i="18"/>
  <c r="D266" i="18"/>
  <c r="E266" i="18"/>
  <c r="D268" i="18"/>
  <c r="E268" i="18"/>
  <c r="D270" i="18"/>
  <c r="E270" i="18"/>
  <c r="D272" i="18"/>
  <c r="E272" i="18"/>
  <c r="D274" i="18"/>
  <c r="E274" i="18"/>
  <c r="D276" i="18"/>
  <c r="E276" i="18"/>
  <c r="D278" i="18"/>
  <c r="E278" i="18"/>
  <c r="D280" i="18"/>
  <c r="E280" i="18"/>
  <c r="D282" i="18"/>
  <c r="E282" i="18"/>
  <c r="D284" i="18"/>
  <c r="E284" i="18"/>
  <c r="D286" i="18"/>
  <c r="E286" i="18"/>
  <c r="D288" i="18"/>
  <c r="E288" i="18"/>
  <c r="D290" i="18"/>
  <c r="E290" i="18"/>
  <c r="D292" i="18"/>
  <c r="E292" i="18"/>
  <c r="D294" i="18"/>
  <c r="E294" i="18"/>
  <c r="D296" i="18"/>
  <c r="E296" i="18"/>
  <c r="D298" i="18"/>
  <c r="E298" i="18"/>
  <c r="D300" i="18"/>
  <c r="E300" i="18"/>
  <c r="D302" i="18"/>
  <c r="E302" i="18"/>
  <c r="D304" i="18"/>
  <c r="E304" i="18"/>
  <c r="D306" i="18"/>
  <c r="E306" i="18"/>
  <c r="D308" i="18"/>
  <c r="E308" i="18"/>
  <c r="B10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9" i="18"/>
  <c r="C3" i="18"/>
  <c r="F3" i="18"/>
  <c r="I3" i="18"/>
  <c r="L3" i="18"/>
  <c r="O3" i="18"/>
  <c r="R3" i="18"/>
  <c r="U3" i="18"/>
  <c r="X3" i="18"/>
  <c r="AA3" i="18"/>
  <c r="AD3" i="18"/>
  <c r="AG3" i="18"/>
  <c r="AJ3" i="18"/>
  <c r="AM3" i="18"/>
  <c r="AP3" i="18"/>
  <c r="AS3" i="18"/>
  <c r="AV3" i="18"/>
  <c r="AY3" i="18"/>
  <c r="BB3" i="18"/>
  <c r="BE3" i="18"/>
  <c r="BH3" i="18"/>
  <c r="BK3" i="18"/>
  <c r="BN3" i="18"/>
  <c r="BQ3" i="18"/>
  <c r="BT3" i="18"/>
  <c r="BW3" i="18"/>
  <c r="BZ3" i="18"/>
  <c r="CC3" i="18"/>
  <c r="CF3" i="18"/>
  <c r="CI3" i="18"/>
  <c r="CL3" i="18"/>
  <c r="CO3" i="18"/>
  <c r="CR3" i="18"/>
  <c r="CU3" i="18"/>
  <c r="CX3" i="18"/>
  <c r="DA3" i="18"/>
  <c r="DD3" i="18"/>
  <c r="DG3" i="18"/>
  <c r="DJ3" i="18"/>
  <c r="DM3" i="18"/>
  <c r="DP3" i="18"/>
  <c r="DS3" i="18"/>
  <c r="DV3" i="18"/>
  <c r="DY3" i="18"/>
  <c r="EB3" i="18"/>
  <c r="EE3" i="18"/>
  <c r="EH3" i="18"/>
  <c r="EK3" i="18"/>
  <c r="EN3" i="18"/>
  <c r="EQ3" i="18"/>
  <c r="ET3" i="18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J64" i="15"/>
  <c r="I64" i="15"/>
  <c r="J63" i="15"/>
  <c r="I63" i="15"/>
  <c r="J62" i="15"/>
  <c r="I62" i="15"/>
  <c r="J61" i="15"/>
  <c r="I61" i="15"/>
  <c r="J60" i="15"/>
  <c r="I60" i="15"/>
  <c r="J59" i="15"/>
  <c r="I59" i="15"/>
  <c r="J58" i="15"/>
  <c r="I58" i="15"/>
  <c r="J57" i="15"/>
  <c r="I57" i="15"/>
  <c r="J56" i="15"/>
  <c r="I56" i="15"/>
  <c r="J55" i="15"/>
  <c r="I55" i="15"/>
  <c r="J54" i="15"/>
  <c r="I54" i="15"/>
  <c r="J53" i="15"/>
  <c r="I53" i="15"/>
  <c r="J52" i="15"/>
  <c r="I52" i="15"/>
  <c r="J51" i="15"/>
  <c r="I51" i="15"/>
  <c r="J50" i="15"/>
  <c r="I50" i="15"/>
  <c r="J49" i="15"/>
  <c r="I49" i="15"/>
  <c r="J48" i="15"/>
  <c r="I48" i="15"/>
  <c r="J47" i="15"/>
  <c r="I47" i="15"/>
  <c r="J46" i="15"/>
  <c r="I46" i="15"/>
  <c r="J45" i="15"/>
  <c r="I45" i="15"/>
  <c r="J44" i="15"/>
  <c r="I44" i="15"/>
  <c r="J43" i="15"/>
  <c r="I43" i="15"/>
  <c r="J42" i="15"/>
  <c r="I42" i="15"/>
  <c r="J41" i="15"/>
  <c r="I41" i="15"/>
  <c r="J40" i="15"/>
  <c r="I40" i="15"/>
  <c r="J39" i="15"/>
  <c r="I39" i="15"/>
  <c r="J38" i="15"/>
  <c r="I38" i="15"/>
  <c r="J37" i="15"/>
  <c r="I37" i="15"/>
  <c r="J36" i="15"/>
  <c r="I36" i="15"/>
  <c r="J35" i="15"/>
  <c r="I35" i="15"/>
  <c r="J34" i="15"/>
  <c r="I34" i="15"/>
  <c r="J33" i="15"/>
  <c r="I33" i="15"/>
  <c r="J32" i="15"/>
  <c r="I32" i="15"/>
  <c r="J31" i="15"/>
  <c r="I31" i="15"/>
  <c r="J30" i="15"/>
  <c r="I30" i="15"/>
  <c r="J29" i="15"/>
  <c r="I29" i="15"/>
  <c r="J28" i="15"/>
  <c r="I28" i="15"/>
  <c r="J27" i="15"/>
  <c r="I27" i="15"/>
  <c r="J26" i="15"/>
  <c r="I26" i="15"/>
  <c r="J25" i="15"/>
  <c r="I25" i="15"/>
  <c r="J24" i="15"/>
  <c r="I24" i="15"/>
  <c r="J23" i="15"/>
  <c r="I23" i="15"/>
  <c r="J22" i="15"/>
  <c r="I22" i="15"/>
  <c r="J21" i="15"/>
  <c r="I21" i="15"/>
  <c r="J20" i="15"/>
  <c r="I20" i="15"/>
  <c r="J19" i="15"/>
  <c r="I19" i="15"/>
  <c r="J18" i="15"/>
  <c r="I18" i="15"/>
  <c r="J17" i="15"/>
  <c r="I17" i="15"/>
  <c r="J16" i="15"/>
  <c r="I16" i="15"/>
  <c r="J15" i="15"/>
  <c r="I15" i="15"/>
  <c r="I55" i="2"/>
  <c r="H55" i="2"/>
  <c r="J55" i="2"/>
  <c r="G55" i="2"/>
  <c r="J54" i="2"/>
  <c r="I54" i="2"/>
  <c r="H54" i="2"/>
  <c r="G54" i="2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15" i="15"/>
  <c r="F54" i="2"/>
  <c r="E23" i="15"/>
  <c r="E22" i="15"/>
  <c r="E21" i="15"/>
  <c r="E20" i="15"/>
  <c r="E19" i="15"/>
  <c r="E18" i="15"/>
  <c r="E17" i="15"/>
  <c r="E16" i="15"/>
  <c r="E15" i="15"/>
  <c r="N54" i="2"/>
  <c r="N55" i="2"/>
  <c r="M54" i="2"/>
  <c r="M55" i="2"/>
  <c r="D54" i="2"/>
  <c r="D55" i="2"/>
  <c r="C7" i="15"/>
  <c r="C6" i="15"/>
  <c r="C5" i="15"/>
  <c r="C10" i="15"/>
  <c r="C9" i="15"/>
  <c r="C8" i="15"/>
  <c r="F55" i="2"/>
  <c r="E54" i="2"/>
  <c r="E55" i="2"/>
  <c r="C4" i="15"/>
  <c r="D309" i="18"/>
  <c r="E309" i="18"/>
  <c r="D307" i="18"/>
  <c r="E307" i="18"/>
  <c r="D305" i="18"/>
  <c r="E305" i="18"/>
  <c r="D303" i="18"/>
  <c r="E303" i="18"/>
  <c r="D301" i="18"/>
  <c r="E301" i="18"/>
  <c r="D299" i="18"/>
  <c r="E299" i="18"/>
  <c r="D297" i="18"/>
  <c r="E297" i="18"/>
  <c r="D295" i="18"/>
  <c r="E295" i="18"/>
  <c r="D293" i="18"/>
  <c r="E293" i="18"/>
  <c r="D291" i="18"/>
  <c r="E291" i="18"/>
  <c r="D289" i="18"/>
  <c r="E289" i="18"/>
  <c r="D287" i="18"/>
  <c r="E287" i="18"/>
  <c r="D285" i="18"/>
  <c r="E285" i="18"/>
  <c r="D283" i="18"/>
  <c r="E283" i="18"/>
  <c r="D281" i="18"/>
  <c r="E281" i="18"/>
  <c r="D279" i="18"/>
  <c r="E279" i="18"/>
  <c r="D277" i="18"/>
  <c r="E277" i="18"/>
  <c r="D275" i="18"/>
  <c r="E275" i="18"/>
  <c r="D273" i="18"/>
  <c r="E273" i="18"/>
  <c r="D271" i="18"/>
  <c r="E271" i="18"/>
  <c r="D269" i="18"/>
  <c r="E269" i="18"/>
  <c r="D267" i="18"/>
  <c r="E267" i="18"/>
  <c r="D265" i="18"/>
  <c r="E265" i="18"/>
  <c r="D263" i="18"/>
  <c r="E263" i="18"/>
  <c r="D261" i="18"/>
  <c r="E261" i="18"/>
  <c r="D259" i="18"/>
  <c r="E259" i="18"/>
  <c r="D257" i="18"/>
  <c r="E257" i="18"/>
  <c r="D255" i="18"/>
  <c r="E255" i="18"/>
  <c r="D253" i="18"/>
  <c r="E253" i="18"/>
  <c r="D251" i="18"/>
  <c r="E251" i="18"/>
  <c r="D249" i="18"/>
  <c r="E249" i="18"/>
  <c r="D247" i="18"/>
  <c r="E247" i="18"/>
  <c r="D245" i="18"/>
  <c r="E245" i="18"/>
  <c r="D243" i="18"/>
  <c r="E243" i="18"/>
  <c r="D241" i="18"/>
  <c r="E241" i="18"/>
  <c r="D239" i="18"/>
  <c r="E239" i="18"/>
  <c r="D237" i="18"/>
  <c r="E237" i="18"/>
  <c r="D235" i="18"/>
  <c r="E235" i="18"/>
  <c r="D233" i="18"/>
  <c r="E233" i="18"/>
  <c r="D231" i="18"/>
  <c r="E231" i="18"/>
  <c r="D229" i="18"/>
  <c r="E229" i="18"/>
  <c r="D227" i="18"/>
  <c r="E227" i="18"/>
  <c r="D225" i="18"/>
  <c r="E225" i="18"/>
  <c r="D223" i="18"/>
  <c r="E223" i="18"/>
  <c r="D221" i="18"/>
  <c r="E221" i="18"/>
  <c r="D219" i="18"/>
  <c r="E219" i="18"/>
  <c r="D217" i="18"/>
  <c r="E217" i="18"/>
  <c r="D215" i="18"/>
  <c r="E215" i="18"/>
  <c r="D213" i="18"/>
  <c r="E213" i="18"/>
  <c r="D211" i="18"/>
  <c r="E211" i="18"/>
  <c r="D209" i="18"/>
  <c r="E209" i="18"/>
  <c r="D207" i="18"/>
  <c r="E207" i="18"/>
  <c r="D205" i="18"/>
  <c r="E205" i="18"/>
  <c r="D203" i="18"/>
  <c r="E203" i="18"/>
  <c r="D201" i="18"/>
  <c r="E201" i="18"/>
  <c r="D199" i="18"/>
  <c r="E199" i="18"/>
  <c r="D197" i="18"/>
  <c r="E197" i="18"/>
  <c r="D195" i="18"/>
  <c r="E195" i="18"/>
  <c r="D193" i="18"/>
  <c r="E193" i="18"/>
  <c r="D191" i="18"/>
  <c r="E191" i="18"/>
  <c r="D189" i="18"/>
  <c r="E189" i="18"/>
  <c r="D187" i="18"/>
  <c r="E187" i="18"/>
  <c r="D185" i="18"/>
  <c r="E185" i="18"/>
  <c r="D183" i="18"/>
  <c r="E183" i="18"/>
  <c r="D181" i="18"/>
  <c r="E181" i="18"/>
  <c r="D179" i="18"/>
  <c r="E179" i="18"/>
  <c r="D177" i="18"/>
  <c r="E177" i="18"/>
  <c r="D175" i="18"/>
  <c r="E175" i="18"/>
  <c r="D173" i="18"/>
  <c r="E173" i="18"/>
  <c r="D171" i="18"/>
  <c r="E171" i="18"/>
  <c r="D169" i="18"/>
  <c r="E169" i="18"/>
  <c r="D167" i="18"/>
  <c r="E167" i="18"/>
  <c r="D165" i="18"/>
  <c r="E165" i="18"/>
  <c r="D163" i="18"/>
  <c r="E163" i="18"/>
  <c r="D161" i="18"/>
  <c r="E161" i="18"/>
  <c r="D159" i="18"/>
  <c r="E159" i="18"/>
  <c r="D157" i="18"/>
  <c r="E157" i="18"/>
  <c r="D155" i="18"/>
  <c r="E155" i="18"/>
  <c r="D153" i="18"/>
  <c r="E153" i="18"/>
  <c r="D151" i="18"/>
  <c r="E151" i="18"/>
  <c r="D149" i="18"/>
  <c r="E149" i="18"/>
  <c r="D147" i="18"/>
  <c r="E147" i="18"/>
  <c r="D145" i="18"/>
  <c r="E145" i="18"/>
  <c r="D143" i="18"/>
  <c r="E143" i="18"/>
  <c r="D141" i="18"/>
  <c r="E141" i="18"/>
  <c r="D139" i="18"/>
  <c r="E139" i="18"/>
  <c r="D137" i="18"/>
  <c r="E137" i="18"/>
  <c r="D135" i="18"/>
  <c r="E135" i="18"/>
  <c r="D133" i="18"/>
  <c r="E133" i="18"/>
  <c r="D131" i="18"/>
  <c r="E131" i="18"/>
  <c r="D129" i="18"/>
  <c r="E129" i="18"/>
  <c r="D127" i="18"/>
  <c r="E127" i="18"/>
  <c r="D125" i="18"/>
  <c r="E125" i="18"/>
  <c r="D123" i="18"/>
  <c r="E123" i="18"/>
  <c r="D121" i="18"/>
  <c r="E121" i="18"/>
  <c r="D119" i="18"/>
  <c r="E119" i="18"/>
  <c r="D117" i="18"/>
  <c r="E117" i="18"/>
  <c r="D115" i="18"/>
  <c r="E115" i="18"/>
  <c r="D113" i="18"/>
  <c r="E113" i="18"/>
  <c r="D111" i="18"/>
  <c r="E111" i="18"/>
  <c r="D109" i="18"/>
  <c r="E109" i="18"/>
  <c r="D107" i="18"/>
  <c r="E107" i="18"/>
  <c r="D105" i="18"/>
  <c r="E105" i="18"/>
  <c r="D103" i="18"/>
  <c r="E103" i="18"/>
  <c r="D101" i="18"/>
  <c r="E101" i="18"/>
  <c r="D99" i="18"/>
  <c r="E99" i="18"/>
  <c r="D97" i="18"/>
  <c r="E97" i="18"/>
  <c r="D95" i="18"/>
  <c r="E95" i="18"/>
  <c r="D93" i="18"/>
  <c r="E93" i="18"/>
  <c r="D91" i="18"/>
  <c r="E91" i="18"/>
  <c r="D89" i="18"/>
  <c r="E89" i="18"/>
  <c r="D87" i="18"/>
  <c r="E87" i="18"/>
  <c r="D85" i="18"/>
  <c r="E85" i="18"/>
  <c r="D83" i="18"/>
  <c r="E83" i="18"/>
  <c r="D81" i="18"/>
  <c r="E81" i="18"/>
  <c r="D79" i="18"/>
  <c r="E79" i="18"/>
  <c r="D77" i="18"/>
  <c r="E77" i="18"/>
  <c r="D75" i="18"/>
  <c r="E75" i="18"/>
  <c r="D73" i="18"/>
  <c r="E73" i="18"/>
  <c r="D71" i="18"/>
  <c r="E71" i="18"/>
  <c r="D69" i="18"/>
  <c r="E69" i="18"/>
  <c r="D67" i="18"/>
  <c r="E67" i="18"/>
  <c r="D65" i="18"/>
  <c r="E65" i="18"/>
  <c r="D63" i="18"/>
  <c r="E63" i="18"/>
  <c r="D61" i="18"/>
  <c r="E61" i="18"/>
  <c r="D59" i="18"/>
  <c r="E59" i="18"/>
  <c r="D57" i="18"/>
  <c r="E57" i="18"/>
  <c r="D55" i="18"/>
  <c r="E55" i="18"/>
  <c r="D53" i="18"/>
  <c r="E53" i="18"/>
  <c r="D51" i="18"/>
  <c r="E51" i="18"/>
  <c r="D49" i="18"/>
  <c r="E49" i="18"/>
  <c r="D47" i="18"/>
  <c r="E47" i="18"/>
  <c r="D45" i="18"/>
  <c r="E45" i="18"/>
  <c r="D43" i="18"/>
  <c r="E43" i="18"/>
  <c r="D41" i="18"/>
  <c r="E41" i="18"/>
  <c r="D39" i="18"/>
  <c r="E39" i="18"/>
  <c r="D37" i="18"/>
  <c r="E37" i="18"/>
  <c r="D35" i="18"/>
  <c r="E35" i="18"/>
  <c r="D33" i="18"/>
  <c r="E33" i="18"/>
  <c r="D31" i="18"/>
  <c r="E31" i="18"/>
  <c r="D29" i="18"/>
  <c r="E29" i="18"/>
  <c r="D27" i="18"/>
  <c r="E27" i="18"/>
  <c r="D25" i="18"/>
  <c r="E25" i="18"/>
  <c r="D23" i="18"/>
  <c r="E23" i="18"/>
  <c r="D21" i="18"/>
  <c r="E21" i="18"/>
  <c r="D19" i="18"/>
  <c r="E19" i="18"/>
  <c r="D17" i="18"/>
  <c r="E17" i="18"/>
  <c r="D15" i="18"/>
  <c r="E15" i="18"/>
  <c r="D13" i="18"/>
  <c r="E13" i="18"/>
  <c r="D9" i="18"/>
  <c r="DZ9" i="18"/>
  <c r="DW9" i="18"/>
  <c r="DT9" i="18"/>
  <c r="DU9" i="18" s="1"/>
  <c r="DQ9" i="18"/>
  <c r="DN9" i="18"/>
  <c r="DK9" i="18"/>
  <c r="DH9" i="18"/>
  <c r="DI9" i="18" s="1"/>
  <c r="DE9" i="18"/>
  <c r="DB9" i="18"/>
  <c r="CY9" i="18"/>
  <c r="CV9" i="18"/>
  <c r="CW9" i="18" s="1"/>
  <c r="CS9" i="18"/>
  <c r="CP9" i="18"/>
  <c r="CM9" i="18"/>
  <c r="CJ9" i="18"/>
  <c r="CK9" i="18" s="1"/>
  <c r="AH9" i="18"/>
  <c r="AB9" i="18"/>
  <c r="V9" i="18"/>
  <c r="W9" i="18" s="1"/>
  <c r="P9" i="18"/>
  <c r="CG9" i="18"/>
  <c r="CD9" i="18"/>
  <c r="CA9" i="18"/>
  <c r="BX9" i="18"/>
  <c r="BY9" i="18" s="1"/>
  <c r="BU9" i="18"/>
  <c r="BR9" i="18"/>
  <c r="BO9" i="18"/>
  <c r="BP9" i="18" s="1"/>
  <c r="BL9" i="18"/>
  <c r="BI9" i="18"/>
  <c r="BF9" i="18"/>
  <c r="BC9" i="18"/>
  <c r="AZ9" i="18"/>
  <c r="BA9" i="18" s="1"/>
  <c r="AW9" i="18"/>
  <c r="AT9" i="18"/>
  <c r="AQ9" i="18"/>
  <c r="AR9" i="18" s="1"/>
  <c r="AN9" i="18"/>
  <c r="AO9" i="18" s="1"/>
  <c r="AK9" i="18"/>
  <c r="AE9" i="18"/>
  <c r="Y9" i="18"/>
  <c r="Z9" i="18" s="1"/>
  <c r="S9" i="18"/>
  <c r="T9" i="18" s="1"/>
  <c r="M9" i="18"/>
  <c r="N10" i="18"/>
  <c r="N12" i="18"/>
  <c r="N14" i="18"/>
  <c r="N16" i="18"/>
  <c r="N18" i="18"/>
  <c r="N20" i="18"/>
  <c r="N22" i="18"/>
  <c r="N24" i="18"/>
  <c r="N26" i="18"/>
  <c r="N28" i="18"/>
  <c r="N30" i="18"/>
  <c r="N32" i="18"/>
  <c r="N34" i="18"/>
  <c r="N36" i="18"/>
  <c r="N38" i="18"/>
  <c r="N40" i="18"/>
  <c r="N42" i="18"/>
  <c r="N44" i="18"/>
  <c r="N46" i="18"/>
  <c r="N48" i="18"/>
  <c r="N50" i="18"/>
  <c r="N52" i="18"/>
  <c r="N54" i="18"/>
  <c r="N56" i="18"/>
  <c r="N58" i="18"/>
  <c r="N60" i="18"/>
  <c r="N62" i="18"/>
  <c r="N64" i="18"/>
  <c r="N66" i="18"/>
  <c r="N68" i="18"/>
  <c r="N70" i="18"/>
  <c r="N72" i="18"/>
  <c r="N74" i="18"/>
  <c r="N76" i="18"/>
  <c r="N78" i="18"/>
  <c r="N80" i="18"/>
  <c r="N82" i="18"/>
  <c r="N84" i="18"/>
  <c r="N86" i="18"/>
  <c r="N88" i="18"/>
  <c r="N90" i="18"/>
  <c r="N92" i="18"/>
  <c r="N94" i="18"/>
  <c r="N96" i="18"/>
  <c r="N98" i="18"/>
  <c r="N100" i="18"/>
  <c r="N102" i="18"/>
  <c r="N104" i="18"/>
  <c r="N106" i="18"/>
  <c r="N108" i="18"/>
  <c r="N110" i="18"/>
  <c r="N112" i="18"/>
  <c r="N114" i="18"/>
  <c r="N116" i="18"/>
  <c r="N118" i="18"/>
  <c r="N120" i="18"/>
  <c r="N122" i="18"/>
  <c r="N124" i="18"/>
  <c r="N126" i="18"/>
  <c r="N128" i="18"/>
  <c r="N130" i="18"/>
  <c r="N132" i="18"/>
  <c r="N134" i="18"/>
  <c r="N136" i="18"/>
  <c r="N138" i="18"/>
  <c r="N140" i="18"/>
  <c r="N142" i="18"/>
  <c r="N144" i="18"/>
  <c r="N146" i="18"/>
  <c r="N148" i="18"/>
  <c r="N150" i="18"/>
  <c r="N152" i="18"/>
  <c r="N154" i="18"/>
  <c r="N156" i="18"/>
  <c r="N158" i="18"/>
  <c r="N160" i="18"/>
  <c r="N162" i="18"/>
  <c r="N164" i="18"/>
  <c r="N166" i="18"/>
  <c r="N168" i="18"/>
  <c r="N170" i="18"/>
  <c r="N172" i="18"/>
  <c r="N174" i="18"/>
  <c r="N176" i="18"/>
  <c r="N178" i="18"/>
  <c r="N180" i="18"/>
  <c r="N182" i="18"/>
  <c r="N184" i="18"/>
  <c r="N186" i="18"/>
  <c r="N188" i="18"/>
  <c r="N190" i="18"/>
  <c r="N192" i="18"/>
  <c r="N194" i="18"/>
  <c r="N196" i="18"/>
  <c r="N198" i="18"/>
  <c r="N200" i="18"/>
  <c r="N202" i="18"/>
  <c r="N204" i="18"/>
  <c r="N206" i="18"/>
  <c r="N208" i="18"/>
  <c r="N210" i="18"/>
  <c r="N212" i="18"/>
  <c r="N214" i="18"/>
  <c r="N216" i="18"/>
  <c r="N218" i="18"/>
  <c r="N220" i="18"/>
  <c r="N222" i="18"/>
  <c r="N224" i="18"/>
  <c r="N226" i="18"/>
  <c r="N228" i="18"/>
  <c r="N230" i="18"/>
  <c r="N232" i="18"/>
  <c r="N234" i="18"/>
  <c r="N236" i="18"/>
  <c r="N238" i="18"/>
  <c r="N240" i="18"/>
  <c r="N242" i="18"/>
  <c r="N244" i="18"/>
  <c r="N246" i="18"/>
  <c r="N248" i="18"/>
  <c r="N250" i="18"/>
  <c r="N252" i="18"/>
  <c r="N254" i="18"/>
  <c r="N256" i="18"/>
  <c r="N258" i="18"/>
  <c r="N260" i="18"/>
  <c r="N262" i="18"/>
  <c r="N264" i="18"/>
  <c r="N266" i="18"/>
  <c r="N268" i="18"/>
  <c r="N270" i="18"/>
  <c r="N272" i="18"/>
  <c r="N274" i="18"/>
  <c r="N276" i="18"/>
  <c r="N278" i="18"/>
  <c r="N280" i="18"/>
  <c r="N282" i="18"/>
  <c r="N284" i="18"/>
  <c r="N286" i="18"/>
  <c r="N288" i="18"/>
  <c r="N290" i="18"/>
  <c r="N292" i="18"/>
  <c r="N294" i="18"/>
  <c r="N296" i="18"/>
  <c r="N298" i="18"/>
  <c r="N300" i="18"/>
  <c r="N302" i="18"/>
  <c r="N304" i="18"/>
  <c r="N306" i="18"/>
  <c r="N308" i="18"/>
  <c r="J9" i="18"/>
  <c r="K10" i="18"/>
  <c r="K12" i="18"/>
  <c r="K14" i="18"/>
  <c r="K16" i="18"/>
  <c r="K18" i="18"/>
  <c r="K20" i="18"/>
  <c r="K22" i="18"/>
  <c r="K24" i="18"/>
  <c r="K26" i="18"/>
  <c r="K28" i="18"/>
  <c r="K30" i="18"/>
  <c r="K32" i="18"/>
  <c r="K34" i="18"/>
  <c r="K36" i="18"/>
  <c r="K38" i="18"/>
  <c r="K40" i="18"/>
  <c r="K308" i="18"/>
  <c r="K306" i="18"/>
  <c r="K304" i="18"/>
  <c r="K302" i="18"/>
  <c r="K300" i="18"/>
  <c r="K298" i="18"/>
  <c r="K296" i="18"/>
  <c r="K294" i="18"/>
  <c r="K292" i="18"/>
  <c r="K290" i="18"/>
  <c r="K288" i="18"/>
  <c r="K286" i="18"/>
  <c r="K284" i="18"/>
  <c r="K282" i="18"/>
  <c r="K280" i="18"/>
  <c r="K278" i="18"/>
  <c r="K276" i="18"/>
  <c r="K274" i="18"/>
  <c r="K272" i="18"/>
  <c r="K270" i="18"/>
  <c r="K268" i="18"/>
  <c r="K266" i="18"/>
  <c r="K264" i="18"/>
  <c r="K262" i="18"/>
  <c r="K260" i="18"/>
  <c r="K258" i="18"/>
  <c r="K256" i="18"/>
  <c r="K254" i="18"/>
  <c r="K252" i="18"/>
  <c r="K250" i="18"/>
  <c r="K248" i="18"/>
  <c r="K246" i="18"/>
  <c r="K244" i="18"/>
  <c r="K242" i="18"/>
  <c r="K240" i="18"/>
  <c r="K238" i="18"/>
  <c r="K236" i="18"/>
  <c r="K234" i="18"/>
  <c r="K232" i="18"/>
  <c r="K230" i="18"/>
  <c r="K228" i="18"/>
  <c r="K226" i="18"/>
  <c r="K224" i="18"/>
  <c r="K222" i="18"/>
  <c r="K220" i="18"/>
  <c r="K218" i="18"/>
  <c r="K216" i="18"/>
  <c r="K214" i="18"/>
  <c r="K212" i="18"/>
  <c r="K210" i="18"/>
  <c r="K208" i="18"/>
  <c r="K206" i="18"/>
  <c r="K204" i="18"/>
  <c r="K202" i="18"/>
  <c r="K200" i="18"/>
  <c r="K198" i="18"/>
  <c r="K196" i="18"/>
  <c r="K194" i="18"/>
  <c r="K192" i="18"/>
  <c r="K190" i="18"/>
  <c r="K188" i="18"/>
  <c r="K186" i="18"/>
  <c r="K184" i="18"/>
  <c r="K182" i="18"/>
  <c r="K180" i="18"/>
  <c r="K178" i="18"/>
  <c r="K176" i="18"/>
  <c r="K174" i="18"/>
  <c r="K172" i="18"/>
  <c r="K170" i="18"/>
  <c r="K168" i="18"/>
  <c r="K166" i="18"/>
  <c r="K164" i="18"/>
  <c r="K162" i="18"/>
  <c r="K160" i="18"/>
  <c r="K158" i="18"/>
  <c r="K156" i="18"/>
  <c r="K154" i="18"/>
  <c r="K152" i="18"/>
  <c r="K150" i="18"/>
  <c r="K148" i="18"/>
  <c r="K146" i="18"/>
  <c r="K144" i="18"/>
  <c r="K142" i="18"/>
  <c r="K140" i="18"/>
  <c r="K138" i="18"/>
  <c r="K136" i="18"/>
  <c r="K134" i="18"/>
  <c r="K132" i="18"/>
  <c r="K130" i="18"/>
  <c r="K128" i="18"/>
  <c r="K126" i="18"/>
  <c r="K124" i="18"/>
  <c r="K122" i="18"/>
  <c r="K120" i="18"/>
  <c r="K118" i="18"/>
  <c r="K116" i="18"/>
  <c r="K114" i="18"/>
  <c r="K112" i="18"/>
  <c r="K110" i="18"/>
  <c r="K108" i="18"/>
  <c r="K106" i="18"/>
  <c r="K104" i="18"/>
  <c r="K102" i="18"/>
  <c r="K100" i="18"/>
  <c r="K98" i="18"/>
  <c r="K96" i="18"/>
  <c r="K94" i="18"/>
  <c r="K92" i="18"/>
  <c r="K90" i="18"/>
  <c r="K88" i="18"/>
  <c r="K86" i="18"/>
  <c r="K84" i="18"/>
  <c r="K82" i="18"/>
  <c r="K80" i="18"/>
  <c r="K78" i="18"/>
  <c r="K76" i="18"/>
  <c r="K74" i="18"/>
  <c r="K72" i="18"/>
  <c r="K70" i="18"/>
  <c r="K68" i="18"/>
  <c r="K66" i="18"/>
  <c r="K64" i="18"/>
  <c r="K62" i="18"/>
  <c r="K60" i="18"/>
  <c r="K58" i="18"/>
  <c r="K56" i="18"/>
  <c r="K54" i="18"/>
  <c r="K52" i="18"/>
  <c r="K50" i="18"/>
  <c r="K48" i="18"/>
  <c r="K46" i="18"/>
  <c r="K44" i="18"/>
  <c r="K42" i="18"/>
  <c r="K39" i="18"/>
  <c r="K35" i="18"/>
  <c r="K31" i="18"/>
  <c r="K27" i="18"/>
  <c r="K23" i="18"/>
  <c r="K19" i="18"/>
  <c r="K15" i="18"/>
  <c r="K11" i="18"/>
  <c r="G9" i="18"/>
  <c r="H10" i="18"/>
  <c r="H12" i="18"/>
  <c r="H14" i="18"/>
  <c r="H16" i="18"/>
  <c r="H18" i="18"/>
  <c r="H20" i="18"/>
  <c r="H22" i="18"/>
  <c r="H24" i="18"/>
  <c r="H26" i="18"/>
  <c r="H28" i="18"/>
  <c r="H30" i="18"/>
  <c r="H32" i="18"/>
  <c r="H34" i="18"/>
  <c r="H36" i="18"/>
  <c r="H38" i="18"/>
  <c r="H40" i="18"/>
  <c r="H42" i="18"/>
  <c r="H44" i="18"/>
  <c r="H46" i="18"/>
  <c r="H48" i="18"/>
  <c r="H50" i="18"/>
  <c r="H52" i="18"/>
  <c r="H54" i="18"/>
  <c r="H56" i="18"/>
  <c r="H58" i="18"/>
  <c r="H60" i="18"/>
  <c r="H62" i="18"/>
  <c r="H64" i="18"/>
  <c r="H66" i="18"/>
  <c r="H68" i="18"/>
  <c r="H70" i="18"/>
  <c r="H72" i="18"/>
  <c r="H74" i="18"/>
  <c r="H76" i="18"/>
  <c r="H78" i="18"/>
  <c r="H80" i="18"/>
  <c r="H82" i="18"/>
  <c r="H84" i="18"/>
  <c r="H86" i="18"/>
  <c r="H88" i="18"/>
  <c r="H90" i="18"/>
  <c r="H92" i="18"/>
  <c r="H94" i="18"/>
  <c r="H96" i="18"/>
  <c r="H98" i="18"/>
  <c r="H100" i="18"/>
  <c r="H102" i="18"/>
  <c r="H104" i="18"/>
  <c r="H106" i="18"/>
  <c r="H108" i="18"/>
  <c r="H110" i="18"/>
  <c r="H112" i="18"/>
  <c r="H114" i="18"/>
  <c r="H116" i="18"/>
  <c r="H118" i="18"/>
  <c r="H120" i="18"/>
  <c r="H122" i="18"/>
  <c r="H124" i="18"/>
  <c r="H126" i="18"/>
  <c r="H128" i="18"/>
  <c r="H130" i="18"/>
  <c r="H132" i="18"/>
  <c r="H134" i="18"/>
  <c r="H136" i="18"/>
  <c r="H138" i="18"/>
  <c r="H140" i="18"/>
  <c r="H142" i="18"/>
  <c r="H144" i="18"/>
  <c r="H146" i="18"/>
  <c r="H148" i="18"/>
  <c r="H150" i="18"/>
  <c r="H152" i="18"/>
  <c r="H154" i="18"/>
  <c r="H156" i="18"/>
  <c r="H158" i="18"/>
  <c r="H160" i="18"/>
  <c r="H162" i="18"/>
  <c r="H164" i="18"/>
  <c r="H166" i="18"/>
  <c r="H168" i="18"/>
  <c r="H170" i="18"/>
  <c r="H172" i="18"/>
  <c r="H174" i="18"/>
  <c r="H176" i="18"/>
  <c r="H178" i="18"/>
  <c r="H180" i="18"/>
  <c r="H182" i="18"/>
  <c r="H184" i="18"/>
  <c r="H186" i="18"/>
  <c r="H188" i="18"/>
  <c r="H190" i="18"/>
  <c r="H192" i="18"/>
  <c r="H194" i="18"/>
  <c r="H196" i="18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H248" i="18"/>
  <c r="H250" i="18"/>
  <c r="H252" i="18"/>
  <c r="H254" i="18"/>
  <c r="H256" i="18"/>
  <c r="H258" i="18"/>
  <c r="H260" i="18"/>
  <c r="H262" i="18"/>
  <c r="H264" i="18"/>
  <c r="H266" i="18"/>
  <c r="H268" i="18"/>
  <c r="H270" i="18"/>
  <c r="H272" i="18"/>
  <c r="H274" i="18"/>
  <c r="H276" i="18"/>
  <c r="H278" i="18"/>
  <c r="H280" i="18"/>
  <c r="H282" i="18"/>
  <c r="H284" i="18"/>
  <c r="H286" i="18"/>
  <c r="H288" i="18"/>
  <c r="H290" i="18"/>
  <c r="H292" i="18"/>
  <c r="H294" i="18"/>
  <c r="H296" i="18"/>
  <c r="H298" i="18"/>
  <c r="H300" i="18"/>
  <c r="H302" i="18"/>
  <c r="H304" i="18"/>
  <c r="H306" i="18"/>
  <c r="H308" i="18"/>
  <c r="ER9" i="18"/>
  <c r="ES9" i="18" s="1"/>
  <c r="EO9" i="18"/>
  <c r="EP9" i="18" s="1"/>
  <c r="EN311" i="18" s="1"/>
  <c r="L62" i="15" s="1"/>
  <c r="EL9" i="18"/>
  <c r="EI9" i="18"/>
  <c r="EJ9" i="18" s="1"/>
  <c r="EH311" i="18" s="1"/>
  <c r="L60" i="15" s="1"/>
  <c r="EF9" i="18"/>
  <c r="EG9" i="18" s="1"/>
  <c r="EC9" i="18"/>
  <c r="ED9" i="18" s="1"/>
  <c r="EM9" i="18"/>
  <c r="H9" i="18"/>
  <c r="N9" i="18"/>
  <c r="AL9" i="18"/>
  <c r="AX9" i="18"/>
  <c r="BD9" i="18"/>
  <c r="BJ9" i="18"/>
  <c r="BV9" i="18"/>
  <c r="CB9" i="18"/>
  <c r="CH9" i="18"/>
  <c r="K9" i="18"/>
  <c r="AF9" i="18"/>
  <c r="AU9" i="18"/>
  <c r="BG9" i="18"/>
  <c r="BM9" i="18"/>
  <c r="BS9" i="18"/>
  <c r="CE9" i="18"/>
  <c r="Q9" i="18"/>
  <c r="AC9" i="18"/>
  <c r="AI9" i="18"/>
  <c r="CN9" i="18"/>
  <c r="CL311" i="18" s="1"/>
  <c r="L44" i="15" s="1"/>
  <c r="CQ9" i="18"/>
  <c r="CT9" i="18"/>
  <c r="CZ9" i="18"/>
  <c r="CX311" i="18" s="1"/>
  <c r="L48" i="15" s="1"/>
  <c r="DC9" i="18"/>
  <c r="DF9" i="18"/>
  <c r="DL9" i="18"/>
  <c r="DJ311" i="18" s="1"/>
  <c r="L52" i="15" s="1"/>
  <c r="DO9" i="18"/>
  <c r="DR9" i="18"/>
  <c r="DX9" i="18"/>
  <c r="DV311" i="18" s="1"/>
  <c r="L56" i="15" s="1"/>
  <c r="EA9" i="18"/>
  <c r="E9" i="18"/>
  <c r="DG311" i="18" l="1"/>
  <c r="L51" i="15" s="1"/>
  <c r="CC311" i="18"/>
  <c r="L41" i="15" s="1"/>
  <c r="AV311" i="18"/>
  <c r="L30" i="15" s="1"/>
  <c r="CU311" i="18"/>
  <c r="L47" i="15" s="1"/>
  <c r="BE311" i="18"/>
  <c r="L33" i="15" s="1"/>
  <c r="BT311" i="18"/>
  <c r="L38" i="15" s="1"/>
  <c r="DD311" i="18"/>
  <c r="L50" i="15" s="1"/>
  <c r="ET311" i="18"/>
  <c r="L64" i="15" s="1"/>
  <c r="DS311" i="18"/>
  <c r="L55" i="15" s="1"/>
  <c r="CI311" i="18"/>
  <c r="L43" i="15" s="1"/>
  <c r="EB311" i="18"/>
  <c r="L58" i="15" s="1"/>
  <c r="EK311" i="18"/>
  <c r="L61" i="15" s="1"/>
  <c r="DP311" i="18"/>
  <c r="L54" i="15" s="1"/>
  <c r="CR311" i="18"/>
  <c r="L46" i="15" s="1"/>
  <c r="EE311" i="18"/>
  <c r="L59" i="15" s="1"/>
  <c r="DY311" i="18"/>
  <c r="L57" i="15" s="1"/>
  <c r="DM311" i="18"/>
  <c r="L53" i="15" s="1"/>
  <c r="DA311" i="18"/>
  <c r="L49" i="15" s="1"/>
  <c r="CO311" i="18"/>
  <c r="L45" i="15" s="1"/>
  <c r="BQ311" i="18"/>
  <c r="L37" i="15" s="1"/>
  <c r="AS311" i="18"/>
  <c r="L29" i="15" s="1"/>
  <c r="CF311" i="18"/>
  <c r="L42" i="15" s="1"/>
  <c r="EQ311" i="18"/>
  <c r="L63" i="15" s="1"/>
  <c r="X311" i="18"/>
  <c r="L22" i="15" s="1"/>
  <c r="L311" i="18"/>
  <c r="L18" i="15" s="1"/>
  <c r="C311" i="18"/>
  <c r="L15" i="15" s="1"/>
  <c r="AG311" i="18"/>
  <c r="L25" i="15" s="1"/>
  <c r="BW311" i="18"/>
  <c r="L39" i="15" s="1"/>
  <c r="AY311" i="18"/>
  <c r="L31" i="15" s="1"/>
  <c r="R311" i="18"/>
  <c r="L20" i="15" s="1"/>
  <c r="U311" i="18"/>
  <c r="L21" i="15" s="1"/>
  <c r="BN311" i="18"/>
  <c r="L36" i="15" s="1"/>
  <c r="AP311" i="18"/>
  <c r="L28" i="15" s="1"/>
  <c r="F311" i="18"/>
  <c r="L16" i="15" s="1"/>
  <c r="BH311" i="18"/>
  <c r="L34" i="15" s="1"/>
  <c r="I311" i="18"/>
  <c r="L17" i="15" s="1"/>
  <c r="O311" i="18"/>
  <c r="L19" i="15" s="1"/>
  <c r="BK311" i="18"/>
  <c r="L35" i="15" s="1"/>
  <c r="AD311" i="18"/>
  <c r="L24" i="15" s="1"/>
  <c r="BZ311" i="18"/>
  <c r="L40" i="15" s="1"/>
  <c r="BB311" i="18"/>
  <c r="L32" i="15" s="1"/>
  <c r="AJ311" i="18"/>
  <c r="L26" i="15" s="1"/>
  <c r="AA311" i="18"/>
  <c r="L23" i="15" s="1"/>
  <c r="AM311" i="18"/>
  <c r="L27" i="15" s="1"/>
  <c r="C11" i="15"/>
  <c r="D5" i="15" s="1"/>
  <c r="D4" i="15" l="1"/>
  <c r="D8" i="15"/>
  <c r="D9" i="15"/>
  <c r="D6" i="15"/>
  <c r="D10" i="15"/>
  <c r="D7" i="15"/>
  <c r="M52" i="15" l="1"/>
  <c r="I42" i="19" s="1"/>
  <c r="M45" i="15"/>
  <c r="I35" i="19" s="1"/>
  <c r="M18" i="15"/>
  <c r="I8" i="19" s="1"/>
  <c r="M46" i="15"/>
  <c r="I36" i="19" s="1"/>
  <c r="M27" i="15"/>
  <c r="I17" i="19" s="1"/>
  <c r="M63" i="15"/>
  <c r="I53" i="19" s="1"/>
  <c r="M26" i="15"/>
  <c r="I16" i="19" s="1"/>
  <c r="M17" i="15"/>
  <c r="I7" i="19" s="1"/>
  <c r="M64" i="15"/>
  <c r="I54" i="19" s="1"/>
  <c r="M55" i="15"/>
  <c r="I45" i="19" s="1"/>
  <c r="M28" i="15"/>
  <c r="I18" i="19" s="1"/>
  <c r="M22" i="15"/>
  <c r="I12" i="19" s="1"/>
  <c r="D11" i="15"/>
  <c r="M48" i="15"/>
  <c r="I38" i="19" s="1"/>
  <c r="M41" i="15"/>
  <c r="I31" i="19" s="1"/>
  <c r="M62" i="15"/>
  <c r="I52" i="19" s="1"/>
  <c r="M21" i="15"/>
  <c r="I11" i="19" s="1"/>
  <c r="M53" i="15"/>
  <c r="I43" i="19" s="1"/>
  <c r="M44" i="15"/>
  <c r="I34" i="19" s="1"/>
  <c r="M47" i="15"/>
  <c r="I37" i="19" s="1"/>
  <c r="M43" i="15"/>
  <c r="I33" i="19" s="1"/>
  <c r="M23" i="15"/>
  <c r="I13" i="19" s="1"/>
  <c r="M54" i="15"/>
  <c r="I44" i="19" s="1"/>
  <c r="M34" i="15"/>
  <c r="I24" i="19" s="1"/>
  <c r="M32" i="15"/>
  <c r="I22" i="19" s="1"/>
  <c r="M42" i="15"/>
  <c r="I32" i="19" s="1"/>
  <c r="M57" i="15"/>
  <c r="I47" i="19" s="1"/>
  <c r="M40" i="15"/>
  <c r="I30" i="19" s="1"/>
  <c r="M20" i="15"/>
  <c r="I10" i="19" s="1"/>
  <c r="M56" i="15"/>
  <c r="I46" i="19" s="1"/>
  <c r="M33" i="15"/>
  <c r="I23" i="19" s="1"/>
  <c r="M31" i="15"/>
  <c r="I21" i="19" s="1"/>
  <c r="M19" i="15"/>
  <c r="I9" i="19" s="1"/>
  <c r="M60" i="15"/>
  <c r="I50" i="19" s="1"/>
  <c r="M37" i="15"/>
  <c r="I27" i="19" s="1"/>
  <c r="M30" i="15"/>
  <c r="I20" i="19" s="1"/>
  <c r="M25" i="15"/>
  <c r="I15" i="19" s="1"/>
  <c r="M24" i="15"/>
  <c r="I14" i="19" s="1"/>
  <c r="M50" i="15"/>
  <c r="I40" i="19" s="1"/>
  <c r="M58" i="15"/>
  <c r="I48" i="19" s="1"/>
  <c r="M29" i="15"/>
  <c r="I19" i="19" s="1"/>
  <c r="M15" i="15"/>
  <c r="I5" i="19" s="1"/>
  <c r="M16" i="15"/>
  <c r="I6" i="19" s="1"/>
  <c r="M51" i="15"/>
  <c r="I41" i="19" s="1"/>
  <c r="M36" i="15"/>
  <c r="I26" i="19" s="1"/>
  <c r="M39" i="15"/>
  <c r="I29" i="19" s="1"/>
  <c r="M38" i="15"/>
  <c r="I28" i="19" s="1"/>
  <c r="M49" i="15"/>
  <c r="I39" i="19" s="1"/>
  <c r="M35" i="15"/>
  <c r="I25" i="19" s="1"/>
  <c r="M61" i="15"/>
  <c r="I51" i="19" s="1"/>
  <c r="M59" i="15"/>
  <c r="I49" i="19" s="1"/>
  <c r="B63" i="19" l="1" a="1"/>
  <c r="B63" i="19" s="1"/>
  <c r="C45" i="10" s="1" a="1"/>
  <c r="C45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<sst xmlns="http://schemas.openxmlformats.org/spreadsheetml/2006/main" count="692" uniqueCount="176">
  <si>
    <t>Attributes</t>
  </si>
  <si>
    <t>Ranking</t>
  </si>
  <si>
    <t>Acceptance rate</t>
  </si>
  <si>
    <t>Application fees</t>
  </si>
  <si>
    <t>Student faculty ratio</t>
  </si>
  <si>
    <t>Hotter is better</t>
  </si>
  <si>
    <t>Public</t>
  </si>
  <si>
    <t>Higher is better</t>
  </si>
  <si>
    <t>Rating (0 - 100)</t>
  </si>
  <si>
    <t>Acceptance Rate</t>
  </si>
  <si>
    <t>Application Fees</t>
  </si>
  <si>
    <t>Answer the following questions</t>
  </si>
  <si>
    <t>College Name</t>
  </si>
  <si>
    <t>Tution and fees (per year)</t>
  </si>
  <si>
    <t>Alumni job salary after 10 years</t>
  </si>
  <si>
    <t>Average Annual Temperature</t>
  </si>
  <si>
    <t xml:space="preserve">Location </t>
  </si>
  <si>
    <t>Average GRE Scores</t>
  </si>
  <si>
    <t>Average TOEFL Scores</t>
  </si>
  <si>
    <t>MIT</t>
  </si>
  <si>
    <t>Urban</t>
  </si>
  <si>
    <t>Private</t>
  </si>
  <si>
    <t>Stanford University</t>
  </si>
  <si>
    <t>Suburban</t>
  </si>
  <si>
    <t>University of California--Berkeley</t>
  </si>
  <si>
    <t>California Institute of Technology</t>
  </si>
  <si>
    <t>Carnegie Mellon University</t>
  </si>
  <si>
    <t>Purdue University--West Lafayette</t>
  </si>
  <si>
    <t>University of Michigan--Ann Arbor</t>
  </si>
  <si>
    <t>Georgia Institute of Technology</t>
  </si>
  <si>
    <t>University of California--San Diego (Jacobs)</t>
  </si>
  <si>
    <t>University of Illinois--Urbana-Champaign</t>
  </si>
  <si>
    <t>Texas A&amp;M University--College Station</t>
  </si>
  <si>
    <t>Cornell University</t>
  </si>
  <si>
    <t>University of Southern California (Viterbi)</t>
  </si>
  <si>
    <t>University of Texas--Austin (Cockrell)</t>
  </si>
  <si>
    <t>Columbia University (Fu Foundation)</t>
  </si>
  <si>
    <t>University of California--Los Angeles (Samueli)</t>
  </si>
  <si>
    <t>Johns Hopkins University (Whiting)</t>
  </si>
  <si>
    <t>University of Pennsylvania</t>
  </si>
  <si>
    <t>Northwestern University (McCormick)</t>
  </si>
  <si>
    <t>University of Maryland--College Park (Clark)</t>
  </si>
  <si>
    <t>Harvard University</t>
  </si>
  <si>
    <t>Princeton University</t>
  </si>
  <si>
    <t>University of Washington</t>
  </si>
  <si>
    <t>Duke University (Pratt)</t>
  </si>
  <si>
    <t>North Carolina State University</t>
  </si>
  <si>
    <t>University of California-Santa Barbara</t>
  </si>
  <si>
    <t>University of Colorado--Boulder</t>
  </si>
  <si>
    <t>University of Wisconsin--Madison</t>
  </si>
  <si>
    <t>Rice University (Brown)</t>
  </si>
  <si>
    <t>Ohio State University</t>
  </si>
  <si>
    <t>Northeastern University</t>
  </si>
  <si>
    <t>Virginia Tech</t>
  </si>
  <si>
    <t>Pennsylvania State University--University Park</t>
  </si>
  <si>
    <t>University of California - Davis</t>
  </si>
  <si>
    <t>University of Minnesota--Twin Cities</t>
  </si>
  <si>
    <t>Boston University</t>
  </si>
  <si>
    <t>New York University (Tandon)</t>
  </si>
  <si>
    <t>University of California--Irvine (Samueli)</t>
  </si>
  <si>
    <t>University of Virginia</t>
  </si>
  <si>
    <t>Yale University</t>
  </si>
  <si>
    <t>Arizona State University (Fulton)</t>
  </si>
  <si>
    <t>Vanderbilt University</t>
  </si>
  <si>
    <t>Rensselaer Polytechnic Institute</t>
  </si>
  <si>
    <t>University of Rochester (Hajim)</t>
  </si>
  <si>
    <t>University of Dayton</t>
  </si>
  <si>
    <t>University of Florida</t>
  </si>
  <si>
    <t>Iowa State University</t>
  </si>
  <si>
    <t>University of Delaware</t>
  </si>
  <si>
    <t>University of Notre Dame</t>
  </si>
  <si>
    <t>University of Pittsburgh (Swanson)</t>
  </si>
  <si>
    <t>Max</t>
  </si>
  <si>
    <t>Min</t>
  </si>
  <si>
    <t>Importance</t>
  </si>
  <si>
    <t>Weights</t>
  </si>
  <si>
    <t>Utility Function Used</t>
  </si>
  <si>
    <t>=VLOOKUP('DSS MODEL'!I26,'DSS MODEL'!$I$1:$Z$207,1,0)</t>
  </si>
  <si>
    <t>U(1) = 1</t>
  </si>
  <si>
    <t>U(50) = 0</t>
  </si>
  <si>
    <t>Utility</t>
  </si>
  <si>
    <t>Equation 1</t>
  </si>
  <si>
    <t>Equation 2</t>
  </si>
  <si>
    <t>Equation 3</t>
  </si>
  <si>
    <t>Equation 4</t>
  </si>
  <si>
    <t>= -3.8102E-04x2 - 4.3651E-04x + 9.9950E-01</t>
  </si>
  <si>
    <t>U(0) = 0</t>
  </si>
  <si>
    <t>U(100) = 1</t>
  </si>
  <si>
    <t>U(0) = 1</t>
  </si>
  <si>
    <t>U(100) = 0</t>
  </si>
  <si>
    <t>U(13250) = 1</t>
  </si>
  <si>
    <t>U(20) = 0</t>
  </si>
  <si>
    <t>U(3) = 1</t>
  </si>
  <si>
    <t>U(3) = 0</t>
  </si>
  <si>
    <t>U(20) = 1</t>
  </si>
  <si>
    <t>U(50600) = 0</t>
  </si>
  <si>
    <t>U(142100) = 1</t>
  </si>
  <si>
    <t>Mode</t>
  </si>
  <si>
    <t>Total</t>
  </si>
  <si>
    <t>= 8.5979E-05x2 - 1.8574E-02x + 9.9965E-01</t>
  </si>
  <si>
    <t>= -6.3002E-05x2 - 3.3980E-03x + 9.9610E-01</t>
  </si>
  <si>
    <t>Moderate is better</t>
  </si>
  <si>
    <t>= 3.6978E-03x2 - 2.6513E-02x + 4.5576E-02</t>
  </si>
  <si>
    <t>= 3.0166E-10x2 - 4.3550E-05x + 1.5174E+00</t>
  </si>
  <si>
    <t>= -3.9172E-10x2 + 6.4540E-06x + 9.7996E-01</t>
  </si>
  <si>
    <t>= -2.7068E-03x2 + 5.6415E-03x + 9.9830E-01</t>
  </si>
  <si>
    <t>Lower is better</t>
  </si>
  <si>
    <t>U(58843) = 0</t>
  </si>
  <si>
    <t xml:space="preserve">Equation 4 </t>
  </si>
  <si>
    <t>= 9.8476E-11x2 - 8.2752E-06x + 1.7239E-01</t>
  </si>
  <si>
    <t>= 2.2268E-03x2 - 1.0835E-01x + 1.2789E+00</t>
  </si>
  <si>
    <t>= 3.1192E-04x2 - 3.6279E-02x + 1.0327E+00</t>
  </si>
  <si>
    <t>= 4.7533E-05x2 - 1.3839E-02x + 9.9108E-01</t>
  </si>
  <si>
    <t>= -9.9563E-11x2 + 3.0207E-05x - 1.2805E+00</t>
  </si>
  <si>
    <t>Equation 5</t>
  </si>
  <si>
    <t>Student - Faculty Ratio</t>
  </si>
  <si>
    <t>Tution and Fees (Per Year)</t>
  </si>
  <si>
    <t>School Type (Public or Private)</t>
  </si>
  <si>
    <t>Rate the following based on importance (0 - Lowest, 100 - Highest)</t>
  </si>
  <si>
    <t xml:space="preserve">Average Alumni Job Salary </t>
  </si>
  <si>
    <t>Average Alumni Job Salary</t>
  </si>
  <si>
    <t>Colder is better</t>
  </si>
  <si>
    <t xml:space="preserve">Answer the following questions to get a list of Top 5 Universities according to your preferences </t>
  </si>
  <si>
    <t>NIL</t>
  </si>
  <si>
    <t>= 1.0736E-04x2 - 1.0909E-03x + 5.6277E-03</t>
  </si>
  <si>
    <t>= -5.5397E-05x2 + 1.5293E-02x + 1.6074E-02</t>
  </si>
  <si>
    <t>U(12.3) = 1</t>
  </si>
  <si>
    <t>U(106.1) = 1</t>
  </si>
  <si>
    <t>U(52.7) = 1</t>
  </si>
  <si>
    <t>U(106.1) = 0</t>
  </si>
  <si>
    <t>U(12.3) = 0</t>
  </si>
  <si>
    <t>Tution and Fees ($/Per Year)</t>
  </si>
  <si>
    <t>Application Fees ($)</t>
  </si>
  <si>
    <t>Average Alumni Job Salary ($)</t>
  </si>
  <si>
    <t>Average Annual Temperature (F)</t>
  </si>
  <si>
    <t>Acceptance Rate (%)</t>
  </si>
  <si>
    <t>0.0001*x^2 - 0.0266*x + 1.3006</t>
  </si>
  <si>
    <t>-0.00012623*x^2 + 0.025656*x - 0.30101</t>
  </si>
  <si>
    <t>0.000072066*x^2 + 0.0021761*x - 0.038248</t>
  </si>
  <si>
    <t>-0.0001*x^2 + 0.0032*x + 0.977</t>
  </si>
  <si>
    <t>=-0.0001*x^2 + 0.0032*x + 0.977</t>
  </si>
  <si>
    <t xml:space="preserve">1 - Freezing, 2 - Cold, 3 - Moderate, 4 - Warm, 5 - Hot, 6 - No Preference </t>
  </si>
  <si>
    <t>What is your preference for Ranking?</t>
  </si>
  <si>
    <t>What is your preference for Acceptance Rate?</t>
  </si>
  <si>
    <t>What is your preference for Application Fees?</t>
  </si>
  <si>
    <t>What is your preference for Student - Faculty Ratio?</t>
  </si>
  <si>
    <t>What is your preference for Average Alumni Job Salary?</t>
  </si>
  <si>
    <t>What is your preference for Tution and Fees?</t>
  </si>
  <si>
    <t>What is your preference for Climatic Conditions?</t>
  </si>
  <si>
    <t xml:space="preserve"> -0.00046396*x^2 + 0.054267*x - 0.57714</t>
  </si>
  <si>
    <t>= -0.00046396*x^2 + 0.054267*x - 0.57714</t>
  </si>
  <si>
    <t>Static</t>
  </si>
  <si>
    <t>Scale</t>
  </si>
  <si>
    <t xml:space="preserve">College Name </t>
  </si>
  <si>
    <t>Random</t>
  </si>
  <si>
    <t>Triangular Distribution</t>
  </si>
  <si>
    <t>AVERAGE</t>
  </si>
  <si>
    <t>Average Utility of Temperature after Monte Carlo</t>
  </si>
  <si>
    <t>Average Temperature from Monte Carlo</t>
  </si>
  <si>
    <t>Utility Function</t>
  </si>
  <si>
    <t>Results</t>
  </si>
  <si>
    <t>Universirty</t>
  </si>
  <si>
    <t>Tuition and Fees ($/year)</t>
  </si>
  <si>
    <t>Student Faculty Ratio</t>
  </si>
  <si>
    <t>SORTED</t>
  </si>
  <si>
    <t>S.No.</t>
  </si>
  <si>
    <t>= -2.2268E-03x2 + 1.0835E-01x - 2.7891E-01</t>
  </si>
  <si>
    <t>U(125) = 0</t>
  </si>
  <si>
    <t xml:space="preserve">1 - Best Ranking University, 2 - Good Ranking University </t>
  </si>
  <si>
    <t>1 - Very High, 2 - High, 3 - Low, 4 - Very Low</t>
  </si>
  <si>
    <t>= -3.9568E-05x2 - 3.0360E-03x + 9.9992E-01</t>
  </si>
  <si>
    <t>U (Temperature)</t>
  </si>
  <si>
    <t xml:space="preserve">1 - Very High, 2 - High, 3 - Low, 4 - Very Low		</t>
  </si>
  <si>
    <t xml:space="preserve">1- Very Low Applicant Fee , 2- Low Applicant Fee </t>
  </si>
  <si>
    <t>1 - Best Opportunities, 2 - Good Opportunities</t>
  </si>
  <si>
    <t>1- Lowest Possible Fees , 2- Little Higher Fees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</si>
</sst>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"/>
  </numFmts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63">
    <xf numFmtId="0" fontId="0" fillId="0" borderId="0" xfId="0"/>
    <xf numFmtId="0" fontId="7" fillId="0" borderId="0" xfId="0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6" fontId="7" fillId="0" borderId="0" xfId="0" applyNumberFormat="1" applyFont="1" applyAlignment="1">
      <alignment horizontal="center" vertical="center" wrapText="1"/>
    </xf>
    <xf numFmtId="164" fontId="7" fillId="0" borderId="0" xfId="1" applyNumberFormat="1" applyFont="1" applyFill="1" applyBorder="1" applyAlignment="1">
      <alignment horizontal="center" vertical="center" wrapText="1"/>
    </xf>
    <xf numFmtId="0" fontId="10" fillId="0" borderId="0" xfId="0" quotePrefix="1" applyFont="1" applyAlignment="1">
      <alignment horizontal="center"/>
    </xf>
    <xf numFmtId="0" fontId="7" fillId="0" borderId="1" xfId="0" quotePrefix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9" fillId="0" borderId="0" xfId="0" quotePrefix="1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7" fillId="0" borderId="0" xfId="0" applyFont="1"/>
    <xf numFmtId="0" fontId="7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center" vertic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quotePrefix="1" applyFont="1" applyBorder="1" applyAlignment="1">
      <alignment vertical="center" wrapText="1"/>
    </xf>
    <xf numFmtId="0" fontId="7" fillId="0" borderId="0" xfId="0" quotePrefix="1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9" fillId="0" borderId="8" xfId="0" applyFont="1" applyBorder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6" fillId="0" borderId="1" xfId="0" quotePrefix="1" applyFont="1" applyBorder="1" applyAlignment="1">
      <alignment horizontal="center" vertical="center"/>
    </xf>
    <xf numFmtId="0" fontId="6" fillId="0" borderId="0" xfId="0" quotePrefix="1" applyFont="1" applyBorder="1" applyAlignment="1">
      <alignment vertical="center" wrapText="1"/>
    </xf>
    <xf numFmtId="0" fontId="9" fillId="0" borderId="1" xfId="0" quotePrefix="1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6" fillId="0" borderId="14" xfId="0" applyNumberFormat="1" applyFont="1" applyBorder="1" applyAlignment="1">
      <alignment horizontal="center" vertical="center" wrapText="1"/>
    </xf>
    <xf numFmtId="0" fontId="6" fillId="0" borderId="0" xfId="0" quotePrefix="1" applyFont="1" applyAlignment="1">
      <alignment vertical="center"/>
    </xf>
    <xf numFmtId="0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 wrapText="1"/>
    </xf>
    <xf numFmtId="1" fontId="7" fillId="0" borderId="6" xfId="0" applyNumberFormat="1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1" fontId="5" fillId="0" borderId="14" xfId="0" applyNumberFormat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1" fontId="5" fillId="0" borderId="14" xfId="2" applyNumberFormat="1" applyFont="1" applyBorder="1" applyAlignment="1">
      <alignment horizontal="center" vertical="center" wrapText="1"/>
    </xf>
    <xf numFmtId="0" fontId="5" fillId="0" borderId="14" xfId="1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4" xfId="0" applyNumberFormat="1" applyFont="1" applyBorder="1" applyAlignment="1">
      <alignment horizontal="center" vertical="center" wrapText="1"/>
    </xf>
    <xf numFmtId="0" fontId="5" fillId="0" borderId="14" xfId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5" fillId="0" borderId="0" xfId="2" applyNumberFormat="1" applyFont="1" applyAlignment="1">
      <alignment horizontal="center" vertical="center" wrapText="1"/>
    </xf>
    <xf numFmtId="6" fontId="5" fillId="0" borderId="0" xfId="0" applyNumberFormat="1" applyFon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4" fillId="0" borderId="14" xfId="2" applyNumberFormat="1" applyFont="1" applyBorder="1" applyAlignment="1">
      <alignment horizontal="center" vertical="center" wrapText="1"/>
    </xf>
    <xf numFmtId="0" fontId="4" fillId="0" borderId="14" xfId="1" applyNumberFormat="1" applyFont="1" applyFill="1" applyBorder="1" applyAlignment="1">
      <alignment horizontal="center" vertical="center" wrapText="1"/>
    </xf>
    <xf numFmtId="0" fontId="4" fillId="0" borderId="17" xfId="1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1" fontId="4" fillId="0" borderId="0" xfId="2" applyNumberFormat="1" applyFont="1" applyBorder="1" applyAlignment="1">
      <alignment horizontal="center" vertical="center" wrapText="1"/>
    </xf>
    <xf numFmtId="0" fontId="4" fillId="0" borderId="0" xfId="1" applyNumberFormat="1" applyFont="1" applyFill="1" applyBorder="1" applyAlignment="1">
      <alignment horizontal="center" vertical="center" wrapText="1"/>
    </xf>
    <xf numFmtId="0" fontId="7" fillId="0" borderId="0" xfId="0" quotePrefix="1" applyFont="1" applyAlignment="1">
      <alignment horizontal="center" vertical="center"/>
    </xf>
    <xf numFmtId="0" fontId="5" fillId="0" borderId="1" xfId="0" quotePrefix="1" applyFont="1" applyBorder="1" applyAlignment="1">
      <alignment horizontal="center" vertical="center" wrapText="1"/>
    </xf>
    <xf numFmtId="0" fontId="9" fillId="0" borderId="0" xfId="0" applyNumberFormat="1" applyFont="1" applyBorder="1" applyAlignment="1">
      <alignment horizontal="center" vertical="center" wrapText="1"/>
    </xf>
    <xf numFmtId="0" fontId="6" fillId="0" borderId="0" xfId="0" quotePrefix="1" applyFont="1" applyAlignment="1">
      <alignment horizontal="center" vertical="center"/>
    </xf>
    <xf numFmtId="0" fontId="9" fillId="0" borderId="14" xfId="0" applyNumberFormat="1" applyFont="1" applyBorder="1" applyAlignment="1">
      <alignment horizontal="center" vertical="center" wrapText="1"/>
    </xf>
    <xf numFmtId="0" fontId="9" fillId="0" borderId="14" xfId="0" applyNumberFormat="1" applyFont="1" applyBorder="1" applyAlignment="1">
      <alignment horizontal="center" vertical="center"/>
    </xf>
    <xf numFmtId="0" fontId="5" fillId="7" borderId="1" xfId="0" quotePrefix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7" borderId="1" xfId="0" quotePrefix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14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5" fillId="7" borderId="6" xfId="0" quotePrefix="1" applyFont="1" applyFill="1" applyBorder="1" applyAlignment="1">
      <alignment horizontal="center" vertical="center" wrapText="1"/>
    </xf>
    <xf numFmtId="0" fontId="3" fillId="0" borderId="17" xfId="1" applyNumberFormat="1" applyFont="1" applyBorder="1" applyAlignment="1">
      <alignment horizontal="center" vertical="center" wrapText="1"/>
    </xf>
    <xf numFmtId="0" fontId="3" fillId="0" borderId="14" xfId="1" applyNumberFormat="1" applyFont="1" applyBorder="1" applyAlignment="1">
      <alignment horizontal="center" vertical="center" wrapText="1"/>
    </xf>
    <xf numFmtId="1" fontId="3" fillId="0" borderId="14" xfId="2" applyNumberFormat="1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1" fontId="3" fillId="0" borderId="14" xfId="0" applyNumberFormat="1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5" fillId="0" borderId="1" xfId="0" quotePrefix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 wrapText="1"/>
    </xf>
    <xf numFmtId="0" fontId="12" fillId="3" borderId="18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  <xf numFmtId="0" fontId="12" fillId="4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5" borderId="4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 wrapText="1"/>
    </xf>
    <xf numFmtId="2" fontId="9" fillId="0" borderId="14" xfId="0" applyNumberFormat="1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0" borderId="21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2" fontId="9" fillId="0" borderId="21" xfId="0" applyNumberFormat="1" applyFont="1" applyBorder="1" applyAlignment="1">
      <alignment horizontal="center" vertical="center" wrapText="1"/>
    </xf>
    <xf numFmtId="2" fontId="9" fillId="0" borderId="23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15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7" borderId="1" xfId="0" quotePrefix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15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9" fillId="0" borderId="0" xfId="0" quotePrefix="1" applyFont="1" applyAlignment="1">
      <alignment horizontal="center" vertical="center" wrapText="1"/>
    </xf>
    <xf numFmtId="0" fontId="6" fillId="0" borderId="1" xfId="0" quotePrefix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6" fillId="0" borderId="6" xfId="0" quotePrefix="1" applyFont="1" applyBorder="1" applyAlignment="1">
      <alignment horizontal="center" vertical="center" wrapText="1"/>
    </xf>
    <xf numFmtId="0" fontId="6" fillId="0" borderId="16" xfId="0" quotePrefix="1" applyFont="1" applyBorder="1" applyAlignment="1">
      <alignment horizontal="center" vertical="center" wrapText="1"/>
    </xf>
    <xf numFmtId="0" fontId="6" fillId="0" borderId="7" xfId="0" quotePrefix="1" applyFont="1" applyBorder="1" applyAlignment="1">
      <alignment horizontal="center" vertical="center" wrapText="1"/>
    </xf>
    <xf numFmtId="0" fontId="6" fillId="0" borderId="10" xfId="0" quotePrefix="1" applyFont="1" applyBorder="1" applyAlignment="1">
      <alignment horizontal="center" vertical="center" wrapText="1"/>
    </xf>
    <xf numFmtId="0" fontId="6" fillId="0" borderId="11" xfId="0" quotePrefix="1" applyFont="1" applyBorder="1" applyAlignment="1">
      <alignment horizontal="center" vertical="center" wrapText="1"/>
    </xf>
    <xf numFmtId="0" fontId="6" fillId="0" borderId="8" xfId="0" quotePrefix="1" applyFont="1" applyBorder="1" applyAlignment="1">
      <alignment horizontal="center" vertical="center" wrapText="1"/>
    </xf>
    <xf numFmtId="0" fontId="6" fillId="0" borderId="9" xfId="0" quotePrefix="1" applyFont="1" applyBorder="1" applyAlignment="1">
      <alignment horizontal="center" vertical="center" wrapText="1"/>
    </xf>
    <xf numFmtId="0" fontId="6" fillId="0" borderId="12" xfId="0" quotePrefix="1" applyFont="1" applyBorder="1" applyAlignment="1">
      <alignment horizontal="center" vertical="center" wrapText="1"/>
    </xf>
    <xf numFmtId="0" fontId="6" fillId="0" borderId="13" xfId="0" quotePrefix="1" applyFont="1" applyBorder="1" applyAlignment="1">
      <alignment horizontal="center" vertical="center" wrapText="1"/>
    </xf>
    <xf numFmtId="0" fontId="5" fillId="0" borderId="10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3" fillId="0" borderId="10" xfId="0" quotePrefix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 cent" xfId="2" builtinId="5"/>
  </cellStyles>
  <dxfs count="0"/>
  <tableStyles count="0" defaultTableStyle="TableStyleMedium2" defaultPivotStyle="PivotStyleLight16"/>
  <colors>
    <mruColors>
      <color rgb="FF05AB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+mn-lt"/>
                <a:cs typeface="Arial" panose="020B0604020202020204" pitchFamily="34" charset="0"/>
              </a:rPr>
              <a:t>Utility function of Ranking (Higher is better)</a:t>
            </a:r>
            <a:endParaRPr lang="en-US" sz="1100">
              <a:effectLst/>
              <a:latin typeface="+mn-lt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Ranking!$D$5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1419791276090486"/>
                  <c:y val="-2.691519028871391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Ranking!$D$6:$D$10</c:f>
              <c:numCache>
                <c:formatCode>General</c:formatCode>
                <c:ptCount val="5"/>
                <c:pt idx="0">
                  <c:v>50</c:v>
                </c:pt>
                <c:pt idx="1">
                  <c:v>28</c:v>
                </c:pt>
                <c:pt idx="2">
                  <c:v>18</c:v>
                </c:pt>
                <c:pt idx="3">
                  <c:v>8</c:v>
                </c:pt>
                <c:pt idx="4">
                  <c:v>1</c:v>
                </c:pt>
              </c:numCache>
            </c:numRef>
          </c:xVal>
          <c:yVal>
            <c:numRef>
              <c:f>Ranking!$C$6:$C$10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05-4E94-BBFC-8DAFC04FDAA2}"/>
            </c:ext>
          </c:extLst>
        </c:ser>
        <c:ser>
          <c:idx val="1"/>
          <c:order val="1"/>
          <c:tx>
            <c:strRef>
              <c:f>Ranking!$E$5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240610832736817"/>
                  <c:y val="-0.374286015139638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Ranking!$E$6:$E$10</c:f>
              <c:numCache>
                <c:formatCode>General</c:formatCode>
                <c:ptCount val="5"/>
                <c:pt idx="0">
                  <c:v>50</c:v>
                </c:pt>
                <c:pt idx="1">
                  <c:v>45</c:v>
                </c:pt>
                <c:pt idx="2">
                  <c:v>35</c:v>
                </c:pt>
                <c:pt idx="3">
                  <c:v>25</c:v>
                </c:pt>
                <c:pt idx="4">
                  <c:v>1</c:v>
                </c:pt>
              </c:numCache>
            </c:numRef>
          </c:xVal>
          <c:yVal>
            <c:numRef>
              <c:f>Ranking!$C$6:$C$10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05-4E94-BBFC-8DAFC04FD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470192"/>
        <c:axId val="2041497648"/>
      </c:scatterChart>
      <c:valAx>
        <c:axId val="204147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97648"/>
        <c:crosses val="autoZero"/>
        <c:crossBetween val="midCat"/>
      </c:valAx>
      <c:valAx>
        <c:axId val="2041497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7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Utility function of Acceptance Rate (Higher is better)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'Acceptance Rate'!$D$5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2011009824488784"/>
                  <c:y val="0.4278431211723534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'Acceptance Rate'!$D$6:$D$10</c:f>
              <c:numCache>
                <c:formatCode>General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90</c:v>
                </c:pt>
                <c:pt idx="4">
                  <c:v>100</c:v>
                </c:pt>
              </c:numCache>
            </c:numRef>
          </c:xVal>
          <c:yVal>
            <c:numRef>
              <c:f>'Acceptance Rate'!$C$6:$C$10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2-4E54-A8D3-2E23D51B6793}"/>
            </c:ext>
          </c:extLst>
        </c:ser>
        <c:ser>
          <c:idx val="1"/>
          <c:order val="1"/>
          <c:tx>
            <c:strRef>
              <c:f>'Acceptance Rate'!$E$5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486307961504812"/>
                  <c:y val="1.383967629046369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'Acceptance Rate'!$E$6:$E$10</c:f>
              <c:numCache>
                <c:formatCode>General</c:formatCode>
                <c:ptCount val="5"/>
                <c:pt idx="0">
                  <c:v>0</c:v>
                </c:pt>
                <c:pt idx="1">
                  <c:v>15</c:v>
                </c:pt>
                <c:pt idx="2">
                  <c:v>35</c:v>
                </c:pt>
                <c:pt idx="3">
                  <c:v>65</c:v>
                </c:pt>
                <c:pt idx="4">
                  <c:v>100</c:v>
                </c:pt>
              </c:numCache>
            </c:numRef>
          </c:xVal>
          <c:yVal>
            <c:numRef>
              <c:f>'Acceptance Rate'!$C$6:$C$10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2-4E54-A8D3-2E23D51B6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3456"/>
        <c:axId val="4562208"/>
      </c:scatterChart>
      <c:valAx>
        <c:axId val="456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Acceptance Rate (%)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208"/>
        <c:crosses val="autoZero"/>
        <c:crossBetween val="midCat"/>
      </c:valAx>
      <c:valAx>
        <c:axId val="45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 function of Acceptance Rate (Lower is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'Acceptance Rate'!$F$5</c:f>
              <c:strCache>
                <c:ptCount val="1"/>
                <c:pt idx="0">
                  <c:v>Equation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6737926509186353"/>
                  <c:y val="-1.658100029163021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'Acceptance Rate'!$F$6:$F$10</c:f>
              <c:numCache>
                <c:formatCode>General</c:formatCode>
                <c:ptCount val="5"/>
                <c:pt idx="0">
                  <c:v>100</c:v>
                </c:pt>
                <c:pt idx="1">
                  <c:v>55</c:v>
                </c:pt>
                <c:pt idx="2">
                  <c:v>30</c:v>
                </c:pt>
                <c:pt idx="3">
                  <c:v>15</c:v>
                </c:pt>
                <c:pt idx="4">
                  <c:v>0</c:v>
                </c:pt>
              </c:numCache>
            </c:numRef>
          </c:xVal>
          <c:yVal>
            <c:numRef>
              <c:f>'Acceptance Rate'!$C$6:$C$10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C8-42E0-9425-DA4F28C7F7D7}"/>
            </c:ext>
          </c:extLst>
        </c:ser>
        <c:ser>
          <c:idx val="1"/>
          <c:order val="1"/>
          <c:tx>
            <c:strRef>
              <c:f>'Acceptance Rate'!$G$5</c:f>
              <c:strCache>
                <c:ptCount val="1"/>
                <c:pt idx="0">
                  <c:v>Equation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047825315541851"/>
                  <c:y val="-0.3004323922236382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'Acceptance Rate'!$G$6:$G$10</c:f>
              <c:numCache>
                <c:formatCode>General</c:formatCode>
                <c:ptCount val="5"/>
                <c:pt idx="0">
                  <c:v>100</c:v>
                </c:pt>
                <c:pt idx="1">
                  <c:v>88</c:v>
                </c:pt>
                <c:pt idx="2">
                  <c:v>65</c:v>
                </c:pt>
                <c:pt idx="3">
                  <c:v>40</c:v>
                </c:pt>
                <c:pt idx="4">
                  <c:v>0</c:v>
                </c:pt>
              </c:numCache>
            </c:numRef>
          </c:xVal>
          <c:yVal>
            <c:numRef>
              <c:f>'Acceptance Rate'!$C$6:$C$10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C8-42E0-9425-DA4F28C7F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931183"/>
        <c:axId val="608968207"/>
      </c:scatterChart>
      <c:valAx>
        <c:axId val="608931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Acceptance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8207"/>
        <c:crosses val="autoZero"/>
        <c:crossBetween val="midCat"/>
      </c:valAx>
      <c:valAx>
        <c:axId val="60896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31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 function of Tution and Fees (Lower is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'Tution and Fees'!$D$5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3805633921428269"/>
                  <c:y val="-4.4041644957065737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'Tution and Fees'!$D$6:$D$10</c:f>
              <c:numCache>
                <c:formatCode>General</c:formatCode>
                <c:ptCount val="5"/>
                <c:pt idx="0">
                  <c:v>58843</c:v>
                </c:pt>
                <c:pt idx="1">
                  <c:v>40000</c:v>
                </c:pt>
                <c:pt idx="2">
                  <c:v>30000</c:v>
                </c:pt>
                <c:pt idx="3">
                  <c:v>20000</c:v>
                </c:pt>
                <c:pt idx="4">
                  <c:v>13250</c:v>
                </c:pt>
              </c:numCache>
            </c:numRef>
          </c:xVal>
          <c:yVal>
            <c:numRef>
              <c:f>'Tution and Fees'!$C$6:$C$10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9-4648-9558-8B3EDE3371EE}"/>
            </c:ext>
          </c:extLst>
        </c:ser>
        <c:ser>
          <c:idx val="1"/>
          <c:order val="1"/>
          <c:tx>
            <c:strRef>
              <c:f>'Tution and Fees'!$E$5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437534211966826E-2"/>
                  <c:y val="-0.4241440084364246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'Tution and Fees'!$E$6:$E$10</c:f>
              <c:numCache>
                <c:formatCode>General</c:formatCode>
                <c:ptCount val="5"/>
                <c:pt idx="0">
                  <c:v>58843</c:v>
                </c:pt>
                <c:pt idx="1">
                  <c:v>52000</c:v>
                </c:pt>
                <c:pt idx="2">
                  <c:v>45000</c:v>
                </c:pt>
                <c:pt idx="3">
                  <c:v>33000</c:v>
                </c:pt>
                <c:pt idx="4">
                  <c:v>13250</c:v>
                </c:pt>
              </c:numCache>
            </c:numRef>
          </c:xVal>
          <c:yVal>
            <c:numRef>
              <c:f>'Tution and Fees'!$C$6:$C$10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9-4648-9558-8B3EDE33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06112"/>
        <c:axId val="2019996128"/>
      </c:scatterChart>
      <c:valAx>
        <c:axId val="2020006112"/>
        <c:scaling>
          <c:orientation val="minMax"/>
          <c:max val="60000"/>
          <c:min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Tution and</a:t>
                </a:r>
                <a:r>
                  <a:rPr lang="en-US" baseline="0"/>
                  <a:t> Fees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96128"/>
        <c:crosses val="autoZero"/>
        <c:crossBetween val="midCat"/>
      </c:valAx>
      <c:valAx>
        <c:axId val="20199961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0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</a:t>
            </a:r>
            <a:r>
              <a:rPr lang="en-US" baseline="0"/>
              <a:t> function of Application Fees (Lower is better)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12270341207349"/>
          <c:y val="0.17171296296296296"/>
          <c:w val="0.835321741032371"/>
          <c:h val="0.558479512977544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'Application Fees'!$D$5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7709630046244219"/>
                  <c:y val="-1.577207038792122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'Application Fees'!$D$6:$D$10</c:f>
              <c:numCache>
                <c:formatCode>General</c:formatCode>
                <c:ptCount val="5"/>
                <c:pt idx="0">
                  <c:v>0</c:v>
                </c:pt>
                <c:pt idx="1">
                  <c:v>18</c:v>
                </c:pt>
                <c:pt idx="2">
                  <c:v>40</c:v>
                </c:pt>
                <c:pt idx="3">
                  <c:v>73</c:v>
                </c:pt>
                <c:pt idx="4">
                  <c:v>125</c:v>
                </c:pt>
              </c:numCache>
            </c:numRef>
          </c:xVal>
          <c:yVal>
            <c:numRef>
              <c:f>'Application Fees'!$C$6:$C$10</c:f>
              <c:numCache>
                <c:formatCode>General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7-41FC-A7AF-DD2CE254F0A6}"/>
            </c:ext>
          </c:extLst>
        </c:ser>
        <c:ser>
          <c:idx val="1"/>
          <c:order val="1"/>
          <c:tx>
            <c:strRef>
              <c:f>'Application Fees'!$E$5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8687507811523555E-2"/>
                  <c:y val="-0.4672173448276744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'Application Fees'!$E$6:$E$10</c:f>
              <c:numCache>
                <c:formatCode>General</c:formatCode>
                <c:ptCount val="5"/>
                <c:pt idx="0">
                  <c:v>0</c:v>
                </c:pt>
                <c:pt idx="1">
                  <c:v>50</c:v>
                </c:pt>
                <c:pt idx="2">
                  <c:v>80</c:v>
                </c:pt>
                <c:pt idx="3">
                  <c:v>105</c:v>
                </c:pt>
                <c:pt idx="4">
                  <c:v>125</c:v>
                </c:pt>
              </c:numCache>
            </c:numRef>
          </c:xVal>
          <c:yVal>
            <c:numRef>
              <c:f>'Application Fees'!$C$6:$C$10</c:f>
              <c:numCache>
                <c:formatCode>General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77-41FC-A7AF-DD2CE254F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49440"/>
        <c:axId val="510049856"/>
      </c:scatterChart>
      <c:valAx>
        <c:axId val="51004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Application Fees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49856"/>
        <c:crosses val="autoZero"/>
        <c:crossBetween val="midCat"/>
      </c:valAx>
      <c:valAx>
        <c:axId val="5100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4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</a:t>
            </a:r>
            <a:r>
              <a:rPr lang="en-US" baseline="0"/>
              <a:t> function of Student Faculty Ratio (Higher is better)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'Student Faculty Ratio'!$D$5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776621249665703"/>
                  <c:y val="0.35542044086594438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'Student Faculty Ratio'!$D$6:$D$10</c:f>
              <c:numCache>
                <c:formatCode>General</c:formatCode>
                <c:ptCount val="5"/>
                <c:pt idx="0">
                  <c:v>3</c:v>
                </c:pt>
                <c:pt idx="1">
                  <c:v>12</c:v>
                </c:pt>
                <c:pt idx="2">
                  <c:v>15</c:v>
                </c:pt>
                <c:pt idx="3">
                  <c:v>18</c:v>
                </c:pt>
                <c:pt idx="4">
                  <c:v>20</c:v>
                </c:pt>
              </c:numCache>
            </c:numRef>
          </c:xVal>
          <c:yVal>
            <c:numRef>
              <c:f>'Student Faculty Ratio'!$C$6:$C$10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A-4AA6-A8D8-8AB7DAC4A3FF}"/>
            </c:ext>
          </c:extLst>
        </c:ser>
        <c:ser>
          <c:idx val="1"/>
          <c:order val="1"/>
          <c:tx>
            <c:strRef>
              <c:f>'Student Faculty Ratio'!$E$5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936761673635018"/>
                  <c:y val="-3.7856432994419389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'Student Faculty Ratio'!$E$6:$E$10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</c:numCache>
            </c:numRef>
          </c:xVal>
          <c:yVal>
            <c:numRef>
              <c:f>'Student Faculty Ratio'!$C$6:$C$10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A-4AA6-A8D8-8AB7DAC4A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497040"/>
        <c:axId val="441499536"/>
      </c:scatterChart>
      <c:valAx>
        <c:axId val="44149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Student</a:t>
                </a:r>
                <a:r>
                  <a:rPr lang="en-US" baseline="0"/>
                  <a:t> Faculty Ratio</a:t>
                </a:r>
              </a:p>
            </c:rich>
          </c:tx>
          <c:layout>
            <c:manualLayout>
              <c:xMode val="edge"/>
              <c:yMode val="edge"/>
              <c:x val="0.41931117985251842"/>
              <c:y val="0.829439249781277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9536"/>
        <c:crosses val="autoZero"/>
        <c:crossBetween val="midCat"/>
      </c:valAx>
      <c:valAx>
        <c:axId val="4414995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9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Utility function of Student Faculty Ratio (Lower is better)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'Student Faculty Ratio'!$F$5</c:f>
              <c:strCache>
                <c:ptCount val="1"/>
                <c:pt idx="0">
                  <c:v>Equation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6416779400372311"/>
                  <c:y val="-0.35296361054719128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'Student Faculty Ratio'!$F$6:$F$10</c:f>
              <c:numCache>
                <c:formatCode>General</c:formatCode>
                <c:ptCount val="5"/>
                <c:pt idx="0">
                  <c:v>20</c:v>
                </c:pt>
                <c:pt idx="1">
                  <c:v>13</c:v>
                </c:pt>
                <c:pt idx="2">
                  <c:v>9</c:v>
                </c:pt>
                <c:pt idx="3">
                  <c:v>5</c:v>
                </c:pt>
                <c:pt idx="4">
                  <c:v>3</c:v>
                </c:pt>
              </c:numCache>
            </c:numRef>
          </c:xVal>
          <c:yVal>
            <c:numRef>
              <c:f>'Student Faculty Ratio'!$C$6:$C$10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E-499A-8BD6-BE8F415E5290}"/>
            </c:ext>
          </c:extLst>
        </c:ser>
        <c:ser>
          <c:idx val="1"/>
          <c:order val="1"/>
          <c:tx>
            <c:strRef>
              <c:f>'Student Faculty Ratio'!$G$5</c:f>
              <c:strCache>
                <c:ptCount val="1"/>
                <c:pt idx="0">
                  <c:v>Equation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6860620265276205"/>
                  <c:y val="-1.344448280598588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'Student Faculty Ratio'!$G$6:$G$10</c:f>
              <c:numCache>
                <c:formatCode>General</c:formatCode>
                <c:ptCount val="5"/>
                <c:pt idx="0">
                  <c:v>20</c:v>
                </c:pt>
                <c:pt idx="1">
                  <c:v>18</c:v>
                </c:pt>
                <c:pt idx="2">
                  <c:v>15</c:v>
                </c:pt>
                <c:pt idx="3">
                  <c:v>10</c:v>
                </c:pt>
                <c:pt idx="4">
                  <c:v>3</c:v>
                </c:pt>
              </c:numCache>
            </c:numRef>
          </c:xVal>
          <c:yVal>
            <c:numRef>
              <c:f>'Student Faculty Ratio'!$C$6:$C$10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E-499A-8BD6-BE8F415E5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90528"/>
        <c:axId val="445379712"/>
      </c:scatterChart>
      <c:valAx>
        <c:axId val="44539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Student</a:t>
                </a:r>
                <a:r>
                  <a:rPr lang="en-US" baseline="0"/>
                  <a:t> Faculty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79712"/>
        <c:crosses val="autoZero"/>
        <c:crossBetween val="midCat"/>
      </c:valAx>
      <c:valAx>
        <c:axId val="4453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9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Alumni Job Salary (</a:t>
            </a:r>
            <a:r>
              <a:rPr lang="en-US" sz="1400" b="0" i="0" u="none" strike="noStrike" baseline="0">
                <a:effectLst/>
              </a:rPr>
              <a:t>Higher is better)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19203849518809"/>
          <c:y val="0.17171296296296296"/>
          <c:w val="0.81914129483814524"/>
          <c:h val="0.633915864683581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'Alumni Job Salary'!$D$5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1308539557555305"/>
                  <c:y val="0.3795685695538058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'Alumni Job Salary'!$D$6:$D$10</c:f>
              <c:numCache>
                <c:formatCode>General</c:formatCode>
                <c:ptCount val="5"/>
                <c:pt idx="0">
                  <c:v>50600</c:v>
                </c:pt>
                <c:pt idx="1">
                  <c:v>90000</c:v>
                </c:pt>
                <c:pt idx="2">
                  <c:v>115000</c:v>
                </c:pt>
                <c:pt idx="3">
                  <c:v>130000</c:v>
                </c:pt>
                <c:pt idx="4">
                  <c:v>142100</c:v>
                </c:pt>
              </c:numCache>
            </c:numRef>
          </c:xVal>
          <c:yVal>
            <c:numRef>
              <c:f>'Alumni Job Salary'!$C$6:$C$10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4-47A6-8F34-579029B26BDE}"/>
            </c:ext>
          </c:extLst>
        </c:ser>
        <c:ser>
          <c:idx val="1"/>
          <c:order val="1"/>
          <c:tx>
            <c:strRef>
              <c:f>'Alumni Job Salary'!$E$5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623862642169729"/>
                  <c:y val="-1.3416083406240887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'Alumni Job Salary'!$E$6:$E$10</c:f>
              <c:numCache>
                <c:formatCode>General</c:formatCode>
                <c:ptCount val="5"/>
                <c:pt idx="0">
                  <c:v>50600</c:v>
                </c:pt>
                <c:pt idx="1">
                  <c:v>65000</c:v>
                </c:pt>
                <c:pt idx="2">
                  <c:v>80000</c:v>
                </c:pt>
                <c:pt idx="3">
                  <c:v>100000</c:v>
                </c:pt>
                <c:pt idx="4">
                  <c:v>142100</c:v>
                </c:pt>
              </c:numCache>
            </c:numRef>
          </c:xVal>
          <c:yVal>
            <c:numRef>
              <c:f>'Alumni Job Salary'!$C$6:$C$10</c:f>
              <c:numCache>
                <c:formatCode>General</c:formatCode>
                <c:ptCount val="5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54-47A6-8F34-579029B26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233856"/>
        <c:axId val="746234688"/>
      </c:scatterChart>
      <c:valAx>
        <c:axId val="746233856"/>
        <c:scaling>
          <c:orientation val="minMax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Alumni Job Salary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234688"/>
        <c:crosses val="autoZero"/>
        <c:crossBetween val="midCat"/>
      </c:valAx>
      <c:valAx>
        <c:axId val="7462346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23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40389775843903064"/>
          <c:y val="0.92245722674496211"/>
          <c:w val="0.24123410518526858"/>
          <c:h val="5.7203790204190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Utility function</a:t>
            </a:r>
            <a:r>
              <a:rPr lang="en-GB" baseline="0"/>
              <a:t> of Temperature (Colder is better)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Average Temperature'!$D$5</c:f>
              <c:strCache>
                <c:ptCount val="1"/>
                <c:pt idx="0">
                  <c:v>Equation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756212853822079"/>
                  <c:y val="-2.6511369031054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Temperature'!$D$6:$D$14</c:f>
              <c:numCache>
                <c:formatCode>General</c:formatCode>
                <c:ptCount val="9"/>
                <c:pt idx="0">
                  <c:v>106.1</c:v>
                </c:pt>
                <c:pt idx="1">
                  <c:v>55</c:v>
                </c:pt>
                <c:pt idx="3">
                  <c:v>37</c:v>
                </c:pt>
                <c:pt idx="5">
                  <c:v>23</c:v>
                </c:pt>
                <c:pt idx="7">
                  <c:v>12.3</c:v>
                </c:pt>
              </c:numCache>
            </c:numRef>
          </c:xVal>
          <c:yVal>
            <c:numRef>
              <c:f>'Annual Average Temperature'!$C$6:$C$14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3">
                  <c:v>0.5</c:v>
                </c:pt>
                <c:pt idx="5">
                  <c:v>0.75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9-421B-843E-00B85EFA6D16}"/>
            </c:ext>
          </c:extLst>
        </c:ser>
        <c:ser>
          <c:idx val="1"/>
          <c:order val="1"/>
          <c:tx>
            <c:strRef>
              <c:f>'Annual Average Temperature'!$E$5</c:f>
              <c:strCache>
                <c:ptCount val="1"/>
                <c:pt idx="0">
                  <c:v>Equation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869977014280582E-2"/>
                  <c:y val="-0.330309640349010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Temperature'!$E$6:$E$14</c:f>
              <c:numCache>
                <c:formatCode>General</c:formatCode>
                <c:ptCount val="9"/>
                <c:pt idx="0">
                  <c:v>106.1</c:v>
                </c:pt>
                <c:pt idx="1">
                  <c:v>95</c:v>
                </c:pt>
                <c:pt idx="3">
                  <c:v>79</c:v>
                </c:pt>
                <c:pt idx="5">
                  <c:v>60</c:v>
                </c:pt>
                <c:pt idx="7">
                  <c:v>12.3</c:v>
                </c:pt>
              </c:numCache>
            </c:numRef>
          </c:xVal>
          <c:yVal>
            <c:numRef>
              <c:f>'Annual Average Temperature'!$C$6:$C$14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3">
                  <c:v>0.5</c:v>
                </c:pt>
                <c:pt idx="5">
                  <c:v>0.75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9-421B-843E-00B85EFA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366367"/>
        <c:axId val="1314360543"/>
      </c:scatterChart>
      <c:valAx>
        <c:axId val="131436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0543"/>
        <c:crosses val="autoZero"/>
        <c:crossBetween val="midCat"/>
      </c:valAx>
      <c:valAx>
        <c:axId val="13143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6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</a:t>
            </a:r>
            <a:r>
              <a:rPr lang="en-US" baseline="0"/>
              <a:t> function of Temperature (Moderate is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Average Temperature'!$J$5</c:f>
              <c:strCache>
                <c:ptCount val="1"/>
                <c:pt idx="0">
                  <c:v>Equation 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0392143096908094"/>
                  <c:y val="-0.15842222435526279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Temperature'!$J$6:$J$14</c:f>
              <c:numCache>
                <c:formatCode>General</c:formatCode>
                <c:ptCount val="9"/>
                <c:pt idx="0">
                  <c:v>12.3</c:v>
                </c:pt>
                <c:pt idx="1">
                  <c:v>18</c:v>
                </c:pt>
                <c:pt idx="2">
                  <c:v>25</c:v>
                </c:pt>
                <c:pt idx="3">
                  <c:v>34</c:v>
                </c:pt>
                <c:pt idx="4">
                  <c:v>52.7</c:v>
                </c:pt>
                <c:pt idx="5">
                  <c:v>82</c:v>
                </c:pt>
                <c:pt idx="6">
                  <c:v>91</c:v>
                </c:pt>
                <c:pt idx="7">
                  <c:v>98</c:v>
                </c:pt>
                <c:pt idx="8">
                  <c:v>106.1</c:v>
                </c:pt>
              </c:numCache>
            </c:numRef>
          </c:xVal>
          <c:yVal>
            <c:numRef>
              <c:f>'Annual Average Temperature'!$I$6:$I$14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0.75</c:v>
                </c:pt>
                <c:pt idx="6">
                  <c:v>0.5</c:v>
                </c:pt>
                <c:pt idx="7">
                  <c:v>0.25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D-2C46-BBF7-D90ABE33495A}"/>
            </c:ext>
          </c:extLst>
        </c:ser>
        <c:ser>
          <c:idx val="1"/>
          <c:order val="1"/>
          <c:tx>
            <c:strRef>
              <c:f>'Annual Average Temperature'!$K$5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6046104052944303"/>
                  <c:y val="-0.584749510675491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Temperature'!$K$6:$K$14</c:f>
              <c:numCache>
                <c:formatCode>General</c:formatCode>
                <c:ptCount val="9"/>
              </c:numCache>
            </c:numRef>
          </c:xVal>
          <c:yVal>
            <c:numRef>
              <c:f>'Annual Average Temperature'!$I$6:$I$14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0.75</c:v>
                </c:pt>
                <c:pt idx="6">
                  <c:v>0.5</c:v>
                </c:pt>
                <c:pt idx="7">
                  <c:v>0.25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D-2C46-BBF7-D90ABE33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1280"/>
        <c:axId val="9639312"/>
      </c:scatterChart>
      <c:valAx>
        <c:axId val="960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312"/>
        <c:crosses val="autoZero"/>
        <c:crossBetween val="midCat"/>
      </c:valAx>
      <c:valAx>
        <c:axId val="96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</a:t>
            </a:r>
            <a:r>
              <a:rPr lang="en-US" baseline="0"/>
              <a:t> function of Temperature (Hotter is better)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'Annual Average Temperature'!$F$5</c:f>
              <c:strCache>
                <c:ptCount val="1"/>
                <c:pt idx="0">
                  <c:v>Equation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110417760279965"/>
                  <c:y val="0.4170308398950131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Temperature'!$F$6:$F$14</c:f>
              <c:numCache>
                <c:formatCode>General</c:formatCode>
                <c:ptCount val="9"/>
                <c:pt idx="0">
                  <c:v>12.3</c:v>
                </c:pt>
                <c:pt idx="1">
                  <c:v>50</c:v>
                </c:pt>
                <c:pt idx="3">
                  <c:v>73</c:v>
                </c:pt>
                <c:pt idx="5">
                  <c:v>90</c:v>
                </c:pt>
                <c:pt idx="7">
                  <c:v>106.1</c:v>
                </c:pt>
              </c:numCache>
            </c:numRef>
          </c:xVal>
          <c:yVal>
            <c:numRef>
              <c:f>'Annual Average Temperature'!$C$6:$C$14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3">
                  <c:v>0.5</c:v>
                </c:pt>
                <c:pt idx="5">
                  <c:v>0.75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5-4F03-BD53-5F66C214597F}"/>
            </c:ext>
          </c:extLst>
        </c:ser>
        <c:ser>
          <c:idx val="1"/>
          <c:order val="1"/>
          <c:tx>
            <c:strRef>
              <c:f>'Annual Average Temperature'!$G$5</c:f>
              <c:strCache>
                <c:ptCount val="1"/>
                <c:pt idx="0">
                  <c:v>Equation 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7297222222222223"/>
                  <c:y val="-1.9958442694663167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'Annual Average Temperature'!$G$6:$G$14</c:f>
              <c:numCache>
                <c:formatCode>General</c:formatCode>
                <c:ptCount val="9"/>
                <c:pt idx="0">
                  <c:v>12.3</c:v>
                </c:pt>
                <c:pt idx="1">
                  <c:v>25</c:v>
                </c:pt>
                <c:pt idx="3">
                  <c:v>38</c:v>
                </c:pt>
                <c:pt idx="5">
                  <c:v>57</c:v>
                </c:pt>
                <c:pt idx="7">
                  <c:v>106.1</c:v>
                </c:pt>
              </c:numCache>
            </c:numRef>
          </c:xVal>
          <c:yVal>
            <c:numRef>
              <c:f>'Annual Average Temperature'!$C$6:$C$14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3">
                  <c:v>0.5</c:v>
                </c:pt>
                <c:pt idx="5">
                  <c:v>0.75</c:v>
                </c:pt>
                <c:pt idx="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25-4F03-BD53-5F66C214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497471"/>
        <c:axId val="1467503295"/>
      </c:scatterChart>
      <c:valAx>
        <c:axId val="146749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03295"/>
        <c:crosses val="autoZero"/>
        <c:crossBetween val="midCat"/>
      </c:valAx>
      <c:valAx>
        <c:axId val="14675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7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492123</xdr:colOff>
      <xdr:row>19</xdr:row>
      <xdr:rowOff>22226</xdr:rowOff>
    </xdr:from>
    <xdr:to>
      <xdr:col>6</xdr:col>
      <xdr:colOff>250076</xdr:colOff>
      <xdr:row>35</xdr:row>
      <xdr:rowOff>147732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5075D63-666B-4511-8F65-DCAFB4348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175259</xdr:colOff>
      <xdr:row>18</xdr:row>
      <xdr:rowOff>70485</xdr:rowOff>
    </xdr:from>
    <xdr:to>
      <xdr:col>7</xdr:col>
      <xdr:colOff>640079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D6599-C9D8-49B6-8BF6-587874DB2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771524</xdr:colOff>
      <xdr:row>18</xdr:row>
      <xdr:rowOff>66674</xdr:rowOff>
    </xdr:from>
    <xdr:to>
      <xdr:col>13</xdr:col>
      <xdr:colOff>680084</xdr:colOff>
      <xdr:row>36</xdr:row>
      <xdr:rowOff>158114</xdr:rowOff>
    </xdr:to>
    <xdr:graphicFrame macro="">
      <xdr:nvGraphicFramePr>
        <xdr:cNvPr id="18" name="Chart 10">
          <a:extLst>
            <a:ext uri="{FF2B5EF4-FFF2-40B4-BE49-F238E27FC236}">
              <a16:creationId xmlns:a16="http://schemas.microsoft.com/office/drawing/2014/main" id="{1D1B804A-4E75-43E4-9D81-B613EA378AED}"/>
            </a:ext>
            <a:ext uri="{147F2762-F138-4A5C-976F-8EAC2B608ADB}">
              <a16:predDERef xmlns:a16="http://schemas.microsoft.com/office/drawing/2014/main" pred="{A25D6599-C9D8-49B6-8BF6-587874DB2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201930</xdr:colOff>
      <xdr:row>3</xdr:row>
      <xdr:rowOff>81914</xdr:rowOff>
    </xdr:from>
    <xdr:to>
      <xdr:col>15</xdr:col>
      <xdr:colOff>392430</xdr:colOff>
      <xdr:row>20</xdr:row>
      <xdr:rowOff>139700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CDBC9F36-14BA-4941-9235-242C4051D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593090</xdr:colOff>
      <xdr:row>2</xdr:row>
      <xdr:rowOff>29210</xdr:rowOff>
    </xdr:from>
    <xdr:to>
      <xdr:col>17</xdr:col>
      <xdr:colOff>372110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B8FBB-CCC8-4D38-9D62-043FAD993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383539</xdr:colOff>
      <xdr:row>18</xdr:row>
      <xdr:rowOff>635</xdr:rowOff>
    </xdr:from>
    <xdr:to>
      <xdr:col>6</xdr:col>
      <xdr:colOff>932179</xdr:colOff>
      <xdr:row>36</xdr:row>
      <xdr:rowOff>92075</xdr:rowOff>
    </xdr:to>
    <xdr:graphicFrame macro="">
      <xdr:nvGraphicFramePr>
        <xdr:cNvPr id="29" name="Chart 1">
          <a:extLst>
            <a:ext uri="{FF2B5EF4-FFF2-40B4-BE49-F238E27FC236}">
              <a16:creationId xmlns:a16="http://schemas.microsoft.com/office/drawing/2014/main" id="{F62CEDF8-A115-49FF-B8B5-2634AC4AD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1299845</xdr:colOff>
      <xdr:row>17</xdr:row>
      <xdr:rowOff>147955</xdr:rowOff>
    </xdr:from>
    <xdr:to>
      <xdr:col>10</xdr:col>
      <xdr:colOff>1236345</xdr:colOff>
      <xdr:row>35</xdr:row>
      <xdr:rowOff>147955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A05B575-6419-4070-BF77-22E2697E14BC}"/>
            </a:ext>
            <a:ext uri="{147F2762-F138-4A5C-976F-8EAC2B608ADB}">
              <a16:predDERef xmlns:a16="http://schemas.microsoft.com/office/drawing/2014/main" pred="{F62CEDF8-A115-49FF-B8B5-2634AC4AD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1154429</xdr:colOff>
      <xdr:row>4</xdr:row>
      <xdr:rowOff>210820</xdr:rowOff>
    </xdr:from>
    <xdr:to>
      <xdr:col>16</xdr:col>
      <xdr:colOff>181428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FA84F-BCFD-49B3-9587-7678BF67D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20</xdr:row>
      <xdr:rowOff>181610</xdr:rowOff>
    </xdr:from>
    <xdr:to>
      <xdr:col>5</xdr:col>
      <xdr:colOff>383540</xdr:colOff>
      <xdr:row>36</xdr:row>
      <xdr:rowOff>152400</xdr:rowOff>
    </xdr:to>
    <xdr:graphicFrame macro="">
      <xdr:nvGraphicFramePr>
        <xdr:cNvPr id="415" name="Chart 2">
          <a:extLst>
            <a:ext uri="{FF2B5EF4-FFF2-40B4-BE49-F238E27FC236}">
              <a16:creationId xmlns:a16="http://schemas.microsoft.com/office/drawing/2014/main" id="{C1D0CA1D-FB1B-4043-822A-7FA057E4F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849630</xdr:colOff>
      <xdr:row>21</xdr:row>
      <xdr:rowOff>0</xdr:rowOff>
    </xdr:from>
    <xdr:to>
      <xdr:col>15</xdr:col>
      <xdr:colOff>546100</xdr:colOff>
      <xdr:row>36</xdr:row>
      <xdr:rowOff>175260</xdr:rowOff>
    </xdr:to>
    <xdr:graphicFrame macro="">
      <xdr:nvGraphicFramePr>
        <xdr:cNvPr id="439" name="Chart 3">
          <a:extLst>
            <a:ext uri="{FF2B5EF4-FFF2-40B4-BE49-F238E27FC236}">
              <a16:creationId xmlns:a16="http://schemas.microsoft.com/office/drawing/2014/main" id="{F35AD961-9C03-F345-B370-F86F6AB39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464820</xdr:colOff>
      <xdr:row>21</xdr:row>
      <xdr:rowOff>11430</xdr:rowOff>
    </xdr:from>
    <xdr:to>
      <xdr:col>9</xdr:col>
      <xdr:colOff>746760</xdr:colOff>
      <xdr:row>36</xdr:row>
      <xdr:rowOff>165100</xdr:rowOff>
    </xdr:to>
    <xdr:graphicFrame macro="">
      <xdr:nvGraphicFramePr>
        <xdr:cNvPr id="413" name="Chart 66">
          <a:extLst>
            <a:ext uri="{FF2B5EF4-FFF2-40B4-BE49-F238E27FC236}">
              <a16:creationId xmlns:a16="http://schemas.microsoft.com/office/drawing/2014/main" id="{114B4840-EEFF-40B9-A6CF-4D6EE4653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FE0C-E62E-450E-9DC2-558E68FB4AF0}">
  <dimension ref="A2:AF65"/>
  <sheetViews>
    <sheetView topLeftCell="C25" zoomScale="85" zoomScaleNormal="85" workbookViewId="0">
      <selection activeCell="I38" sqref="I38:J38"/>
    </sheetView>
  </sheetViews>
  <sheetFormatPr baseColWidth="10" defaultColWidth="8.83203125" defaultRowHeight="16" x14ac:dyDescent="0.2"/>
  <cols>
    <col min="1" max="1" width="4.1640625" style="3" customWidth="1"/>
    <col min="2" max="2" width="5.6640625" style="3" customWidth="1"/>
    <col min="3" max="3" width="38.5" style="3" customWidth="1"/>
    <col min="4" max="4" width="10" style="3" bestFit="1" customWidth="1"/>
    <col min="5" max="5" width="11.5" style="3" customWidth="1"/>
    <col min="6" max="6" width="16.1640625" style="3" customWidth="1"/>
    <col min="7" max="7" width="16.83203125" style="3" customWidth="1"/>
    <col min="8" max="8" width="15.5" style="3" customWidth="1"/>
    <col min="9" max="9" width="18.83203125" style="3" bestFit="1" customWidth="1"/>
    <col min="10" max="10" width="20.1640625" style="3" customWidth="1"/>
    <col min="11" max="11" width="13" style="3" customWidth="1"/>
    <col min="12" max="12" width="15.1640625" style="3" customWidth="1"/>
    <col min="13" max="13" width="24.5" style="3" customWidth="1"/>
    <col min="14" max="14" width="25" style="3" customWidth="1"/>
    <col min="15" max="15" width="22.1640625" style="3" customWidth="1"/>
    <col min="16" max="16" width="20.5" style="3" customWidth="1"/>
    <col min="17" max="24" width="8.83203125" style="3"/>
    <col min="25" max="25" width="5.5" style="3" bestFit="1" customWidth="1"/>
    <col min="26" max="26" width="10" style="3" bestFit="1" customWidth="1"/>
    <col min="27" max="27" width="7.6640625" style="3" bestFit="1" customWidth="1"/>
    <col min="28" max="28" width="17.5" style="3" bestFit="1" customWidth="1"/>
    <col min="29" max="29" width="18.33203125" style="3" bestFit="1" customWidth="1"/>
    <col min="30" max="30" width="22.1640625" style="3" bestFit="1" customWidth="1"/>
    <col min="31" max="31" width="18.83203125" style="3" bestFit="1" customWidth="1"/>
    <col min="32" max="32" width="23.1640625" style="3" bestFit="1" customWidth="1"/>
    <col min="33" max="33" width="30" style="3" customWidth="1"/>
    <col min="34" max="34" width="17" style="3" bestFit="1" customWidth="1"/>
    <col min="35" max="35" width="18.6640625" style="3" bestFit="1" customWidth="1"/>
    <col min="36" max="36" width="8.5" style="3" bestFit="1" customWidth="1"/>
    <col min="37" max="37" width="10.83203125" style="3" bestFit="1" customWidth="1"/>
    <col min="38" max="16384" width="8.83203125" style="3"/>
  </cols>
  <sheetData>
    <row r="2" spans="1:32" x14ac:dyDescent="0.2">
      <c r="J2" s="45"/>
    </row>
    <row r="3" spans="1:32" ht="23.25" customHeight="1" x14ac:dyDescent="0.2">
      <c r="C3" s="157" t="s">
        <v>122</v>
      </c>
      <c r="D3" s="157"/>
      <c r="E3" s="157"/>
      <c r="F3" s="157"/>
      <c r="G3" s="157"/>
      <c r="H3" s="157"/>
      <c r="I3" s="157"/>
      <c r="J3" s="157"/>
    </row>
    <row r="4" spans="1:32" ht="14.5" customHeight="1" x14ac:dyDescent="0.2">
      <c r="C4" s="157"/>
      <c r="D4" s="157"/>
      <c r="E4" s="157"/>
      <c r="F4" s="157"/>
      <c r="G4" s="157"/>
      <c r="H4" s="157"/>
      <c r="I4" s="157"/>
      <c r="J4" s="157"/>
    </row>
    <row r="6" spans="1:32" x14ac:dyDescent="0.2">
      <c r="I6" s="73"/>
      <c r="J6" s="73"/>
    </row>
    <row r="7" spans="1:32" ht="28" customHeight="1" x14ac:dyDescent="0.2">
      <c r="C7" s="164" t="s">
        <v>118</v>
      </c>
      <c r="D7" s="165"/>
      <c r="E7" s="165"/>
      <c r="F7" s="165"/>
      <c r="G7" s="166"/>
      <c r="H7" s="44"/>
      <c r="I7" s="158" t="s">
        <v>8</v>
      </c>
      <c r="J7" s="159"/>
      <c r="K7" s="44"/>
      <c r="L7" s="44"/>
      <c r="M7" s="44"/>
      <c r="N7" s="44"/>
      <c r="O7" s="44"/>
      <c r="P7" s="44"/>
      <c r="Q7" s="44"/>
    </row>
    <row r="8" spans="1:32" ht="14.5" customHeight="1" x14ac:dyDescent="0.2">
      <c r="I8" s="73"/>
      <c r="J8" s="73"/>
    </row>
    <row r="9" spans="1:32" x14ac:dyDescent="0.2">
      <c r="C9" s="151" t="s">
        <v>1</v>
      </c>
      <c r="D9" s="152"/>
      <c r="E9" s="152"/>
      <c r="F9" s="152"/>
      <c r="G9" s="153"/>
      <c r="I9" s="149">
        <v>10</v>
      </c>
      <c r="J9" s="150"/>
    </row>
    <row r="10" spans="1:32" ht="14.5" customHeight="1" x14ac:dyDescent="0.2">
      <c r="I10" s="73"/>
      <c r="J10" s="73"/>
    </row>
    <row r="11" spans="1:32" x14ac:dyDescent="0.2">
      <c r="C11" s="151" t="s">
        <v>9</v>
      </c>
      <c r="D11" s="152"/>
      <c r="E11" s="152"/>
      <c r="F11" s="152"/>
      <c r="G11" s="153"/>
      <c r="I11" s="149">
        <v>10</v>
      </c>
      <c r="J11" s="150"/>
    </row>
    <row r="12" spans="1:32" ht="14.5" customHeight="1" x14ac:dyDescent="0.2">
      <c r="I12" s="73"/>
      <c r="J12" s="73"/>
    </row>
    <row r="13" spans="1:32" x14ac:dyDescent="0.2">
      <c r="C13" s="151" t="s">
        <v>116</v>
      </c>
      <c r="D13" s="152"/>
      <c r="E13" s="152"/>
      <c r="F13" s="152"/>
      <c r="G13" s="153"/>
      <c r="I13" s="149">
        <v>10</v>
      </c>
      <c r="J13" s="150"/>
    </row>
    <row r="14" spans="1:32" x14ac:dyDescent="0.2">
      <c r="I14" s="73"/>
      <c r="J14" s="73"/>
    </row>
    <row r="15" spans="1:32" s="4" customFormat="1" ht="18" customHeight="1" x14ac:dyDescent="0.2">
      <c r="A15" s="3"/>
      <c r="C15" s="151" t="s">
        <v>10</v>
      </c>
      <c r="D15" s="152"/>
      <c r="E15" s="152"/>
      <c r="F15" s="152"/>
      <c r="G15" s="153"/>
      <c r="H15" s="3"/>
      <c r="I15" s="149">
        <v>10</v>
      </c>
      <c r="J15" s="150"/>
      <c r="K15" s="3"/>
      <c r="L15" s="3"/>
      <c r="M15" s="3"/>
      <c r="N15" s="3"/>
      <c r="O15" s="3"/>
      <c r="P15" s="3"/>
      <c r="Q15" s="3"/>
      <c r="AF15" s="44"/>
    </row>
    <row r="16" spans="1:32" x14ac:dyDescent="0.2">
      <c r="A16" s="4"/>
      <c r="I16" s="73"/>
      <c r="J16" s="73"/>
    </row>
    <row r="17" spans="3:17" x14ac:dyDescent="0.2">
      <c r="C17" s="151" t="s">
        <v>115</v>
      </c>
      <c r="D17" s="152"/>
      <c r="E17" s="152"/>
      <c r="F17" s="152"/>
      <c r="G17" s="153"/>
      <c r="I17" s="149">
        <v>10</v>
      </c>
      <c r="J17" s="150"/>
    </row>
    <row r="18" spans="3:17" x14ac:dyDescent="0.2">
      <c r="I18" s="73"/>
      <c r="J18" s="73"/>
    </row>
    <row r="19" spans="3:17" x14ac:dyDescent="0.2">
      <c r="C19" s="154" t="s">
        <v>119</v>
      </c>
      <c r="D19" s="155"/>
      <c r="E19" s="155"/>
      <c r="F19" s="155"/>
      <c r="G19" s="156"/>
      <c r="I19" s="149">
        <v>100</v>
      </c>
      <c r="J19" s="150"/>
    </row>
    <row r="20" spans="3:17" x14ac:dyDescent="0.2">
      <c r="I20" s="73"/>
      <c r="J20" s="73"/>
    </row>
    <row r="21" spans="3:17" x14ac:dyDescent="0.2">
      <c r="C21" s="151" t="s">
        <v>15</v>
      </c>
      <c r="D21" s="152"/>
      <c r="E21" s="152"/>
      <c r="F21" s="152"/>
      <c r="G21" s="153"/>
      <c r="I21" s="149">
        <v>10</v>
      </c>
      <c r="J21" s="150"/>
    </row>
    <row r="22" spans="3:17" x14ac:dyDescent="0.2">
      <c r="I22" s="73"/>
      <c r="J22" s="73"/>
    </row>
    <row r="23" spans="3:17" x14ac:dyDescent="0.2">
      <c r="I23" s="73"/>
      <c r="J23" s="73"/>
    </row>
    <row r="24" spans="3:17" ht="29" customHeight="1" x14ac:dyDescent="0.2">
      <c r="C24" s="164" t="s">
        <v>11</v>
      </c>
      <c r="D24" s="165"/>
      <c r="E24" s="165"/>
      <c r="F24" s="165"/>
      <c r="G24" s="166"/>
      <c r="H24" s="44"/>
      <c r="I24" s="158" t="s">
        <v>152</v>
      </c>
      <c r="J24" s="159"/>
      <c r="L24" s="126"/>
      <c r="M24" s="126"/>
      <c r="N24" s="126"/>
      <c r="O24" s="126"/>
      <c r="P24" s="126"/>
    </row>
    <row r="25" spans="3:17" x14ac:dyDescent="0.2">
      <c r="I25" s="73"/>
      <c r="J25" s="73"/>
    </row>
    <row r="26" spans="3:17" x14ac:dyDescent="0.2">
      <c r="C26" s="151" t="s">
        <v>142</v>
      </c>
      <c r="D26" s="152"/>
      <c r="E26" s="152"/>
      <c r="F26" s="152"/>
      <c r="G26" s="153"/>
      <c r="I26" s="162">
        <v>2</v>
      </c>
      <c r="J26" s="163"/>
      <c r="L26" s="168" t="s">
        <v>168</v>
      </c>
      <c r="M26" s="169"/>
      <c r="N26" s="169"/>
      <c r="O26" s="169"/>
      <c r="P26" s="169"/>
      <c r="Q26" s="76"/>
    </row>
    <row r="27" spans="3:17" x14ac:dyDescent="0.2">
      <c r="I27" s="73"/>
      <c r="J27" s="73"/>
      <c r="K27" s="73"/>
    </row>
    <row r="28" spans="3:17" x14ac:dyDescent="0.2">
      <c r="C28" s="151" t="s">
        <v>143</v>
      </c>
      <c r="D28" s="152"/>
      <c r="E28" s="152"/>
      <c r="F28" s="152"/>
      <c r="G28" s="153"/>
      <c r="I28" s="160">
        <v>1</v>
      </c>
      <c r="J28" s="161"/>
      <c r="L28" s="168" t="s">
        <v>169</v>
      </c>
      <c r="M28" s="169"/>
      <c r="N28" s="169"/>
      <c r="O28" s="169"/>
      <c r="P28" s="169"/>
    </row>
    <row r="29" spans="3:17" x14ac:dyDescent="0.2">
      <c r="I29" s="73"/>
      <c r="J29" s="73"/>
    </row>
    <row r="30" spans="3:17" x14ac:dyDescent="0.2">
      <c r="C30" s="151" t="s">
        <v>147</v>
      </c>
      <c r="D30" s="152"/>
      <c r="E30" s="152"/>
      <c r="F30" s="152"/>
      <c r="G30" s="153"/>
      <c r="I30" s="160">
        <v>1</v>
      </c>
      <c r="J30" s="161"/>
      <c r="L30" s="171" t="s">
        <v>175</v>
      </c>
      <c r="M30" s="170"/>
      <c r="N30" s="170"/>
      <c r="O30" s="170"/>
      <c r="P30" s="170"/>
    </row>
    <row r="31" spans="3:17" x14ac:dyDescent="0.2">
      <c r="I31" s="73"/>
      <c r="J31" s="73"/>
    </row>
    <row r="32" spans="3:17" ht="17" customHeight="1" x14ac:dyDescent="0.2">
      <c r="C32" s="151" t="s">
        <v>144</v>
      </c>
      <c r="D32" s="152"/>
      <c r="E32" s="152"/>
      <c r="F32" s="152"/>
      <c r="G32" s="153"/>
      <c r="I32" s="160">
        <v>2</v>
      </c>
      <c r="J32" s="161"/>
      <c r="L32" s="171" t="s">
        <v>173</v>
      </c>
      <c r="M32" s="170"/>
      <c r="N32" s="170"/>
      <c r="O32" s="170"/>
      <c r="P32" s="170"/>
    </row>
    <row r="33" spans="2:17" x14ac:dyDescent="0.2">
      <c r="I33" s="73"/>
      <c r="J33" s="73"/>
      <c r="L33" s="148"/>
      <c r="M33" s="148"/>
      <c r="N33" s="148"/>
      <c r="O33" s="148"/>
      <c r="P33" s="148"/>
    </row>
    <row r="34" spans="2:17" x14ac:dyDescent="0.2">
      <c r="C34" s="151" t="s">
        <v>145</v>
      </c>
      <c r="D34" s="152"/>
      <c r="E34" s="152"/>
      <c r="F34" s="152"/>
      <c r="G34" s="153"/>
      <c r="I34" s="160">
        <v>1</v>
      </c>
      <c r="J34" s="161"/>
      <c r="L34" s="173" t="s">
        <v>172</v>
      </c>
      <c r="M34" s="174"/>
      <c r="N34" s="174"/>
      <c r="O34" s="174"/>
      <c r="P34" s="175"/>
    </row>
    <row r="35" spans="2:17" ht="14.5" customHeight="1" x14ac:dyDescent="0.2">
      <c r="I35" s="172"/>
      <c r="J35" s="172"/>
    </row>
    <row r="36" spans="2:17" x14ac:dyDescent="0.2">
      <c r="C36" s="178" t="s">
        <v>146</v>
      </c>
      <c r="D36" s="179"/>
      <c r="E36" s="179"/>
      <c r="F36" s="179"/>
      <c r="G36" s="179"/>
      <c r="I36" s="177">
        <v>2</v>
      </c>
      <c r="J36" s="177"/>
      <c r="L36" s="171" t="s">
        <v>174</v>
      </c>
      <c r="M36" s="170"/>
      <c r="N36" s="170"/>
      <c r="O36" s="170"/>
      <c r="P36" s="170"/>
    </row>
    <row r="37" spans="2:17" x14ac:dyDescent="0.2">
      <c r="I37" s="172"/>
      <c r="J37" s="172"/>
    </row>
    <row r="38" spans="2:17" x14ac:dyDescent="0.2">
      <c r="C38" s="176" t="s">
        <v>148</v>
      </c>
      <c r="D38" s="176"/>
      <c r="E38" s="176"/>
      <c r="F38" s="176"/>
      <c r="G38" s="176"/>
      <c r="I38" s="177">
        <v>2</v>
      </c>
      <c r="J38" s="177"/>
      <c r="L38" s="170" t="s">
        <v>141</v>
      </c>
      <c r="M38" s="170"/>
      <c r="N38" s="170"/>
      <c r="O38" s="170"/>
      <c r="P38" s="170"/>
      <c r="Q38" s="74"/>
    </row>
    <row r="39" spans="2:17" x14ac:dyDescent="0.2">
      <c r="C39" s="5"/>
      <c r="D39" s="5"/>
      <c r="E39" s="5"/>
      <c r="F39" s="5"/>
      <c r="G39" s="5"/>
      <c r="H39" s="5"/>
      <c r="I39" s="5"/>
    </row>
    <row r="40" spans="2:17" x14ac:dyDescent="0.2">
      <c r="C40" s="5"/>
      <c r="D40" s="5"/>
      <c r="E40" s="5"/>
      <c r="F40" s="5"/>
      <c r="G40" s="5"/>
      <c r="H40" s="5"/>
      <c r="I40" s="5"/>
    </row>
    <row r="41" spans="2:17" x14ac:dyDescent="0.2">
      <c r="C41" s="5"/>
      <c r="D41" s="5"/>
      <c r="E41" s="5"/>
      <c r="F41" s="5"/>
      <c r="G41" s="5"/>
      <c r="H41" s="5"/>
      <c r="I41" s="5"/>
    </row>
    <row r="42" spans="2:17" ht="31" customHeight="1" x14ac:dyDescent="0.2">
      <c r="B42" s="158" t="s">
        <v>160</v>
      </c>
      <c r="C42" s="167"/>
      <c r="D42" s="167"/>
      <c r="E42" s="167"/>
      <c r="F42" s="167"/>
      <c r="G42" s="167"/>
      <c r="H42" s="167"/>
      <c r="I42" s="167"/>
      <c r="J42" s="159"/>
    </row>
    <row r="43" spans="2:17" x14ac:dyDescent="0.2">
      <c r="C43" s="5"/>
      <c r="D43" s="5"/>
      <c r="E43" s="5"/>
      <c r="F43" s="5"/>
      <c r="G43" s="5"/>
      <c r="H43" s="5"/>
      <c r="I43" s="5"/>
    </row>
    <row r="44" spans="2:17" ht="34" x14ac:dyDescent="0.2">
      <c r="B44" s="109" t="s">
        <v>165</v>
      </c>
      <c r="C44" s="79" t="s">
        <v>161</v>
      </c>
      <c r="D44" s="79" t="s">
        <v>1</v>
      </c>
      <c r="E44" s="79" t="s">
        <v>135</v>
      </c>
      <c r="F44" s="79" t="s">
        <v>162</v>
      </c>
      <c r="G44" s="79" t="s">
        <v>132</v>
      </c>
      <c r="H44" s="79" t="s">
        <v>163</v>
      </c>
      <c r="I44" s="79" t="s">
        <v>120</v>
      </c>
      <c r="J44" s="79" t="s">
        <v>80</v>
      </c>
    </row>
    <row r="45" spans="2:17" x14ac:dyDescent="0.2">
      <c r="B45" s="81">
        <v>1</v>
      </c>
      <c r="C45" s="81" t="str" cm="1">
        <f t="array" ref="C45:J49">'Sorted Consequence Table'!B63:I67</f>
        <v>MIT</v>
      </c>
      <c r="D45" s="81">
        <v>1</v>
      </c>
      <c r="E45" s="81">
        <v>7.0000000000000009</v>
      </c>
      <c r="F45" s="81">
        <v>57861</v>
      </c>
      <c r="G45" s="81">
        <v>125</v>
      </c>
      <c r="H45" s="81">
        <v>3</v>
      </c>
      <c r="I45" s="81">
        <v>142100</v>
      </c>
      <c r="J45" s="81">
        <v>0.74428298950474814</v>
      </c>
    </row>
    <row r="46" spans="2:17" ht="20" customHeight="1" x14ac:dyDescent="0.2">
      <c r="B46" s="81">
        <v>2</v>
      </c>
      <c r="C46" s="81" t="str">
        <v>Harvard University</v>
      </c>
      <c r="D46" s="81">
        <v>21</v>
      </c>
      <c r="E46" s="81">
        <v>7.0000000000000009</v>
      </c>
      <c r="F46" s="81">
        <v>56528</v>
      </c>
      <c r="G46" s="81">
        <v>105</v>
      </c>
      <c r="H46" s="81">
        <v>7</v>
      </c>
      <c r="I46" s="81">
        <v>136700</v>
      </c>
      <c r="J46" s="81">
        <v>0.74426693665565224</v>
      </c>
    </row>
    <row r="47" spans="2:17" x14ac:dyDescent="0.2">
      <c r="B47" s="81">
        <v>3</v>
      </c>
      <c r="C47" s="81" t="str">
        <v>University of California--Irvine (Samueli)</v>
      </c>
      <c r="D47" s="81">
        <v>38</v>
      </c>
      <c r="E47" s="81">
        <v>28.999999999999996</v>
      </c>
      <c r="F47" s="81">
        <v>26544</v>
      </c>
      <c r="G47" s="81">
        <v>105</v>
      </c>
      <c r="H47" s="81">
        <v>18</v>
      </c>
      <c r="I47" s="81">
        <v>118400</v>
      </c>
      <c r="J47" s="81">
        <v>0.74201354687956833</v>
      </c>
    </row>
    <row r="48" spans="2:17" x14ac:dyDescent="0.2">
      <c r="B48" s="81">
        <v>4</v>
      </c>
      <c r="C48" s="108" t="str">
        <v>University of Pennsylvania</v>
      </c>
      <c r="D48" s="81">
        <v>18</v>
      </c>
      <c r="E48" s="81">
        <v>5.8999999999999995</v>
      </c>
      <c r="F48" s="81">
        <v>42312</v>
      </c>
      <c r="G48" s="81">
        <v>80</v>
      </c>
      <c r="H48" s="81">
        <v>6</v>
      </c>
      <c r="I48" s="81">
        <v>123600</v>
      </c>
      <c r="J48" s="81">
        <v>0.73659058413554324</v>
      </c>
    </row>
    <row r="49" spans="2:15" x14ac:dyDescent="0.2">
      <c r="B49" s="81">
        <v>5</v>
      </c>
      <c r="C49" s="81" t="str">
        <v>California Institute of Technology</v>
      </c>
      <c r="D49" s="81">
        <v>4</v>
      </c>
      <c r="E49" s="81">
        <v>7.0000000000000009</v>
      </c>
      <c r="F49" s="81">
        <v>58843</v>
      </c>
      <c r="G49" s="81">
        <v>100</v>
      </c>
      <c r="H49" s="81">
        <v>4</v>
      </c>
      <c r="I49" s="81">
        <v>124000</v>
      </c>
      <c r="J49" s="81">
        <v>0.71000103430870964</v>
      </c>
      <c r="K49" s="28"/>
      <c r="L49" s="28"/>
      <c r="M49" s="28"/>
      <c r="N49" s="28"/>
      <c r="O49" s="28"/>
    </row>
    <row r="50" spans="2:15" x14ac:dyDescent="0.2">
      <c r="K50" s="28"/>
      <c r="L50" s="28"/>
      <c r="M50" s="28"/>
      <c r="N50" s="28"/>
      <c r="O50" s="28"/>
    </row>
    <row r="51" spans="2:15" x14ac:dyDescent="0.2">
      <c r="K51" s="28"/>
      <c r="L51" s="28"/>
      <c r="M51" s="28"/>
      <c r="N51" s="28"/>
      <c r="O51" s="28"/>
    </row>
    <row r="52" spans="2:15" x14ac:dyDescent="0.2">
      <c r="K52" s="28"/>
      <c r="L52" s="28"/>
      <c r="M52" s="28"/>
      <c r="N52" s="28"/>
      <c r="O52" s="28"/>
    </row>
    <row r="53" spans="2:15" ht="32" customHeight="1" x14ac:dyDescent="0.2">
      <c r="K53" s="28"/>
      <c r="L53" s="28"/>
      <c r="M53" s="28"/>
      <c r="N53" s="28"/>
      <c r="O53" s="28"/>
    </row>
    <row r="54" spans="2:15" x14ac:dyDescent="0.2">
      <c r="K54" s="28"/>
      <c r="L54" s="28"/>
      <c r="M54" s="28"/>
      <c r="N54" s="28"/>
      <c r="O54" s="28"/>
    </row>
    <row r="55" spans="2:15" x14ac:dyDescent="0.2">
      <c r="K55" s="28"/>
      <c r="L55" s="28"/>
      <c r="M55" s="28"/>
      <c r="N55" s="28"/>
      <c r="O55" s="28"/>
    </row>
    <row r="56" spans="2:15" x14ac:dyDescent="0.2">
      <c r="K56" s="28"/>
      <c r="L56" s="28"/>
      <c r="M56" s="28"/>
      <c r="N56" s="28"/>
      <c r="O56" s="28"/>
    </row>
    <row r="57" spans="2:15" x14ac:dyDescent="0.2">
      <c r="K57" s="28"/>
      <c r="L57" s="28"/>
      <c r="M57" s="28"/>
      <c r="N57" s="28"/>
      <c r="O57" s="28"/>
    </row>
    <row r="58" spans="2:15" x14ac:dyDescent="0.2">
      <c r="K58" s="28"/>
      <c r="L58" s="28"/>
      <c r="M58" s="28"/>
      <c r="N58" s="28"/>
      <c r="O58" s="28"/>
    </row>
    <row r="59" spans="2:15" x14ac:dyDescent="0.2"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</row>
    <row r="60" spans="2:15" x14ac:dyDescent="0.2"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</row>
    <row r="61" spans="2:15" x14ac:dyDescent="0.2"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</row>
    <row r="62" spans="2:15" x14ac:dyDescent="0.2"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</row>
    <row r="63" spans="2:15" x14ac:dyDescent="0.2"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</row>
    <row r="64" spans="2:15" x14ac:dyDescent="0.2">
      <c r="K64" s="28"/>
      <c r="L64" s="28"/>
      <c r="M64" s="28"/>
      <c r="N64" s="28"/>
      <c r="O64" s="28"/>
    </row>
    <row r="65" spans="11:15" x14ac:dyDescent="0.2">
      <c r="K65" s="28"/>
      <c r="L65" s="28"/>
      <c r="M65" s="28"/>
      <c r="N65" s="28"/>
      <c r="O65" s="28"/>
    </row>
  </sheetData>
  <mergeCells count="43">
    <mergeCell ref="B42:J42"/>
    <mergeCell ref="C30:G30"/>
    <mergeCell ref="L26:P26"/>
    <mergeCell ref="L38:P38"/>
    <mergeCell ref="L28:P28"/>
    <mergeCell ref="L30:P30"/>
    <mergeCell ref="L32:P32"/>
    <mergeCell ref="I35:J35"/>
    <mergeCell ref="I37:J37"/>
    <mergeCell ref="I34:J34"/>
    <mergeCell ref="L34:P34"/>
    <mergeCell ref="L36:P36"/>
    <mergeCell ref="C38:G38"/>
    <mergeCell ref="I38:J38"/>
    <mergeCell ref="I36:J36"/>
    <mergeCell ref="C36:G36"/>
    <mergeCell ref="C3:J4"/>
    <mergeCell ref="I7:J7"/>
    <mergeCell ref="I15:J15"/>
    <mergeCell ref="I9:J9"/>
    <mergeCell ref="I32:J32"/>
    <mergeCell ref="I24:J24"/>
    <mergeCell ref="I26:J26"/>
    <mergeCell ref="I28:J28"/>
    <mergeCell ref="I30:J30"/>
    <mergeCell ref="C7:G7"/>
    <mergeCell ref="C24:G24"/>
    <mergeCell ref="C9:G9"/>
    <mergeCell ref="C11:G11"/>
    <mergeCell ref="C13:G13"/>
    <mergeCell ref="C26:G26"/>
    <mergeCell ref="C32:G32"/>
    <mergeCell ref="C34:G34"/>
    <mergeCell ref="C15:G15"/>
    <mergeCell ref="C17:G17"/>
    <mergeCell ref="C19:G19"/>
    <mergeCell ref="C21:G21"/>
    <mergeCell ref="C28:G28"/>
    <mergeCell ref="I17:J17"/>
    <mergeCell ref="I11:J11"/>
    <mergeCell ref="I19:J19"/>
    <mergeCell ref="I21:J21"/>
    <mergeCell ref="I13:J13"/>
  </mergeCells>
  <dataValidations count="5">
    <dataValidation type="whole" allowBlank="1" showInputMessage="1" showErrorMessage="1" errorTitle="Value Out of Range" error="The value you entered is out of range. Try Again" sqref="I9 I21 I19 I17 I15 I13 I11" xr:uid="{18D768A5-1D8A-4AE4-B7A5-B840A7D1841A}">
      <formula1>0</formula1>
      <formula2>100</formula2>
    </dataValidation>
    <dataValidation type="list" allowBlank="1" showInputMessage="1" showErrorMessage="1" errorTitle="Value Out of Range" error="The value you entered is out of range. Try Again" sqref="I38" xr:uid="{2A8107EE-945B-BD42-9418-B6A2945D98AF}">
      <formula1>"1, 2, 3, 4, 5, 6 "</formula1>
    </dataValidation>
    <dataValidation type="list" allowBlank="1" showInputMessage="1" showErrorMessage="1" errorTitle="Value Out of Range" error="The value you entered is out of range. Try Again" sqref="I34 I28" xr:uid="{927502AC-34D0-4AB3-AFEA-EAA5E6FC4551}">
      <formula1>"1, 2, 3, 4"</formula1>
    </dataValidation>
    <dataValidation type="list" allowBlank="1" showInputMessage="1" showErrorMessage="1" errorTitle="Value Out of Range" error="The value you entered is out of range. Try Again" sqref="I30 I32 I36" xr:uid="{86C3C5F5-626F-4F8A-817E-1B123A6A8E98}">
      <formula1>"1, 2"</formula1>
    </dataValidation>
    <dataValidation type="list" allowBlank="1" showInputMessage="1" showErrorMessage="1" errorTitle="Value Out of Range" error="The value you entered is out of range. Try Again" sqref="I26:J26" xr:uid="{2CC7FF8B-A6EE-F944-8259-CE80A0A22302}">
      <formula1>"1, 2 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C4A5-D8F5-495E-B1D8-C7A08C8495C4}">
  <dimension ref="A1:DA55"/>
  <sheetViews>
    <sheetView topLeftCell="A9" zoomScale="70" zoomScaleNormal="58" workbookViewId="0">
      <pane xSplit="1" topLeftCell="B1" activePane="topRight" state="frozen"/>
      <selection pane="topRight" activeCell="B2" sqref="B2:B3"/>
    </sheetView>
  </sheetViews>
  <sheetFormatPr baseColWidth="10" defaultColWidth="26.5" defaultRowHeight="16" x14ac:dyDescent="0.2"/>
  <cols>
    <col min="1" max="1" width="40.33203125" style="1" bestFit="1" customWidth="1"/>
    <col min="2" max="2" width="12.6640625" style="1" customWidth="1"/>
    <col min="3" max="3" width="14.5" style="56" bestFit="1" customWidth="1"/>
    <col min="4" max="4" width="22.83203125" style="1" bestFit="1" customWidth="1"/>
    <col min="5" max="5" width="14.5" style="1" bestFit="1" customWidth="1"/>
    <col min="6" max="6" width="22.1640625" style="1" bestFit="1" customWidth="1"/>
    <col min="7" max="7" width="39.83203125" style="1" bestFit="1" customWidth="1"/>
    <col min="8" max="10" width="26.5" style="1"/>
    <col min="11" max="11" width="10.33203125" style="1" customWidth="1"/>
    <col min="12" max="12" width="26.1640625" style="1" bestFit="1" customWidth="1"/>
    <col min="13" max="13" width="18" style="1" bestFit="1" customWidth="1"/>
    <col min="14" max="14" width="19.5" style="1" customWidth="1"/>
    <col min="15" max="16384" width="26.5" style="1"/>
  </cols>
  <sheetData>
    <row r="1" spans="1:105" x14ac:dyDescent="0.2">
      <c r="A1" s="6"/>
      <c r="B1" s="6"/>
      <c r="C1" s="57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52"/>
      <c r="P1" s="32"/>
      <c r="Q1" s="32"/>
    </row>
    <row r="2" spans="1:105" ht="15.75" customHeight="1" x14ac:dyDescent="0.2">
      <c r="A2" s="180" t="s">
        <v>12</v>
      </c>
      <c r="B2" s="180" t="s">
        <v>1</v>
      </c>
      <c r="C2" s="181" t="s">
        <v>135</v>
      </c>
      <c r="D2" s="180" t="s">
        <v>131</v>
      </c>
      <c r="E2" s="180" t="s">
        <v>132</v>
      </c>
      <c r="F2" s="180" t="s">
        <v>115</v>
      </c>
      <c r="G2" s="182" t="s">
        <v>133</v>
      </c>
      <c r="H2" s="180" t="s">
        <v>134</v>
      </c>
      <c r="I2" s="180"/>
      <c r="J2" s="180"/>
      <c r="K2" s="180" t="s">
        <v>16</v>
      </c>
      <c r="L2" s="180" t="s">
        <v>117</v>
      </c>
      <c r="M2" s="180" t="s">
        <v>17</v>
      </c>
      <c r="N2" s="180" t="s">
        <v>18</v>
      </c>
    </row>
    <row r="3" spans="1:105" ht="17" x14ac:dyDescent="0.2">
      <c r="A3" s="180"/>
      <c r="B3" s="180"/>
      <c r="C3" s="181"/>
      <c r="D3" s="180"/>
      <c r="E3" s="180"/>
      <c r="F3" s="180"/>
      <c r="G3" s="182"/>
      <c r="H3" s="42" t="s">
        <v>73</v>
      </c>
      <c r="I3" s="42" t="s">
        <v>72</v>
      </c>
      <c r="J3" s="42" t="s">
        <v>97</v>
      </c>
      <c r="K3" s="180"/>
      <c r="L3" s="180"/>
      <c r="M3" s="180"/>
      <c r="N3" s="180"/>
      <c r="O3" s="5"/>
      <c r="P3" s="5"/>
      <c r="Q3" s="7"/>
    </row>
    <row r="4" spans="1:105" ht="17" x14ac:dyDescent="0.2">
      <c r="A4" s="59" t="s">
        <v>19</v>
      </c>
      <c r="B4" s="59">
        <v>1</v>
      </c>
      <c r="C4" s="60">
        <v>7.0000000000000009</v>
      </c>
      <c r="D4" s="65">
        <v>57861</v>
      </c>
      <c r="E4" s="65">
        <v>125</v>
      </c>
      <c r="F4" s="59">
        <v>3</v>
      </c>
      <c r="G4" s="65">
        <v>142100</v>
      </c>
      <c r="H4" s="65">
        <v>20</v>
      </c>
      <c r="I4" s="65">
        <v>82</v>
      </c>
      <c r="J4" s="65">
        <v>50.1</v>
      </c>
      <c r="K4" s="59" t="s">
        <v>20</v>
      </c>
      <c r="L4" s="59" t="s">
        <v>21</v>
      </c>
      <c r="M4" s="59">
        <v>324</v>
      </c>
      <c r="N4" s="59">
        <v>94</v>
      </c>
      <c r="O4" s="8"/>
    </row>
    <row r="5" spans="1:105" ht="15.5" customHeight="1" x14ac:dyDescent="0.2">
      <c r="A5" s="59" t="s">
        <v>22</v>
      </c>
      <c r="B5" s="59">
        <v>2</v>
      </c>
      <c r="C5" s="60">
        <v>6</v>
      </c>
      <c r="D5" s="65">
        <v>57861</v>
      </c>
      <c r="E5" s="65">
        <v>125</v>
      </c>
      <c r="F5" s="59">
        <v>5</v>
      </c>
      <c r="G5" s="65">
        <v>122900</v>
      </c>
      <c r="H5" s="65">
        <v>36.299999999999997</v>
      </c>
      <c r="I5" s="65">
        <v>98.2</v>
      </c>
      <c r="J5" s="65">
        <v>63.4</v>
      </c>
      <c r="K5" s="59" t="s">
        <v>23</v>
      </c>
      <c r="L5" s="59" t="s">
        <v>21</v>
      </c>
      <c r="M5" s="59">
        <v>327</v>
      </c>
      <c r="N5" s="59">
        <v>100</v>
      </c>
      <c r="O5" s="8"/>
    </row>
    <row r="6" spans="1:105" ht="17" x14ac:dyDescent="0.2">
      <c r="A6" s="59" t="s">
        <v>24</v>
      </c>
      <c r="B6" s="59">
        <v>3</v>
      </c>
      <c r="C6" s="60">
        <v>25</v>
      </c>
      <c r="D6" s="65">
        <v>26544</v>
      </c>
      <c r="E6" s="65">
        <v>120</v>
      </c>
      <c r="F6" s="59">
        <v>4</v>
      </c>
      <c r="G6" s="65">
        <v>74700</v>
      </c>
      <c r="H6" s="65">
        <v>41.4</v>
      </c>
      <c r="I6" s="65">
        <v>79</v>
      </c>
      <c r="J6" s="65">
        <v>57.3</v>
      </c>
      <c r="K6" s="59" t="s">
        <v>20</v>
      </c>
      <c r="L6" s="59" t="s">
        <v>6</v>
      </c>
      <c r="M6" s="59">
        <v>320</v>
      </c>
      <c r="N6" s="59">
        <v>90</v>
      </c>
      <c r="O6" s="8"/>
      <c r="DA6" s="7"/>
    </row>
    <row r="7" spans="1:105" ht="17" x14ac:dyDescent="0.2">
      <c r="A7" s="59" t="s">
        <v>25</v>
      </c>
      <c r="B7" s="59">
        <v>4</v>
      </c>
      <c r="C7" s="60">
        <v>7.0000000000000009</v>
      </c>
      <c r="D7" s="65">
        <v>58843</v>
      </c>
      <c r="E7" s="65">
        <v>100</v>
      </c>
      <c r="F7" s="59">
        <v>4</v>
      </c>
      <c r="G7" s="65">
        <v>124000</v>
      </c>
      <c r="H7" s="65">
        <v>46.8</v>
      </c>
      <c r="I7" s="65">
        <v>91.8</v>
      </c>
      <c r="J7" s="65">
        <v>69.7</v>
      </c>
      <c r="K7" s="59" t="s">
        <v>20</v>
      </c>
      <c r="L7" s="59" t="s">
        <v>21</v>
      </c>
      <c r="M7" s="59">
        <v>330</v>
      </c>
      <c r="N7" s="59">
        <v>100</v>
      </c>
      <c r="O7" s="8"/>
    </row>
    <row r="8" spans="1:105" ht="17" x14ac:dyDescent="0.2">
      <c r="A8" s="59" t="s">
        <v>26</v>
      </c>
      <c r="B8" s="59">
        <v>5</v>
      </c>
      <c r="C8" s="60">
        <v>17</v>
      </c>
      <c r="D8" s="65">
        <v>50100</v>
      </c>
      <c r="E8" s="65">
        <v>75</v>
      </c>
      <c r="F8" s="59">
        <v>10</v>
      </c>
      <c r="G8" s="65">
        <v>102700</v>
      </c>
      <c r="H8" s="65">
        <v>21.6</v>
      </c>
      <c r="I8" s="65">
        <v>82.1</v>
      </c>
      <c r="J8" s="65">
        <v>51.7</v>
      </c>
      <c r="K8" s="59" t="s">
        <v>20</v>
      </c>
      <c r="L8" s="59" t="s">
        <v>21</v>
      </c>
      <c r="M8" s="59">
        <v>318</v>
      </c>
      <c r="N8" s="59">
        <v>87</v>
      </c>
      <c r="O8" s="8"/>
    </row>
    <row r="9" spans="1:105" ht="21" customHeight="1" x14ac:dyDescent="0.2">
      <c r="A9" s="61" t="s">
        <v>27</v>
      </c>
      <c r="B9" s="59">
        <v>6</v>
      </c>
      <c r="C9" s="60">
        <v>30</v>
      </c>
      <c r="D9" s="65">
        <v>29132</v>
      </c>
      <c r="E9" s="65">
        <v>60</v>
      </c>
      <c r="F9" s="59">
        <v>13</v>
      </c>
      <c r="G9" s="65">
        <v>61200</v>
      </c>
      <c r="H9" s="65">
        <v>20.7</v>
      </c>
      <c r="I9" s="65">
        <v>83.3</v>
      </c>
      <c r="J9" s="65">
        <v>52.7</v>
      </c>
      <c r="K9" s="59" t="s">
        <v>20</v>
      </c>
      <c r="L9" s="59" t="s">
        <v>6</v>
      </c>
      <c r="M9" s="59">
        <v>318</v>
      </c>
      <c r="N9" s="59">
        <v>90</v>
      </c>
      <c r="O9" s="8"/>
    </row>
    <row r="10" spans="1:105" ht="17" x14ac:dyDescent="0.2">
      <c r="A10" s="61" t="s">
        <v>28</v>
      </c>
      <c r="B10" s="59">
        <v>7</v>
      </c>
      <c r="C10" s="60">
        <v>26</v>
      </c>
      <c r="D10" s="65">
        <v>52098</v>
      </c>
      <c r="E10" s="65">
        <v>75</v>
      </c>
      <c r="F10" s="59">
        <v>14</v>
      </c>
      <c r="G10" s="65">
        <v>74400</v>
      </c>
      <c r="H10" s="65">
        <v>17.7</v>
      </c>
      <c r="I10" s="65">
        <v>81.400000000000006</v>
      </c>
      <c r="J10" s="65">
        <v>49.1</v>
      </c>
      <c r="K10" s="59" t="s">
        <v>20</v>
      </c>
      <c r="L10" s="59" t="s">
        <v>6</v>
      </c>
      <c r="M10" s="59">
        <v>316</v>
      </c>
      <c r="N10" s="59">
        <v>80</v>
      </c>
      <c r="O10" s="8"/>
    </row>
    <row r="11" spans="1:105" ht="17" x14ac:dyDescent="0.2">
      <c r="A11" s="61" t="s">
        <v>29</v>
      </c>
      <c r="B11" s="59">
        <v>8</v>
      </c>
      <c r="C11" s="60">
        <v>21</v>
      </c>
      <c r="D11" s="65">
        <v>29140</v>
      </c>
      <c r="E11" s="65">
        <v>75</v>
      </c>
      <c r="F11" s="59">
        <v>18</v>
      </c>
      <c r="G11" s="65">
        <v>82600</v>
      </c>
      <c r="H11" s="65">
        <v>35.700000000000003</v>
      </c>
      <c r="I11" s="65">
        <v>87.8</v>
      </c>
      <c r="J11" s="65">
        <v>62</v>
      </c>
      <c r="K11" s="59" t="s">
        <v>20</v>
      </c>
      <c r="L11" s="59" t="s">
        <v>6</v>
      </c>
      <c r="M11" s="59">
        <v>316</v>
      </c>
      <c r="N11" s="59">
        <v>95</v>
      </c>
      <c r="O11" s="8"/>
    </row>
    <row r="12" spans="1:105" ht="17" x14ac:dyDescent="0.2">
      <c r="A12" s="61" t="s">
        <v>30</v>
      </c>
      <c r="B12" s="59">
        <v>9</v>
      </c>
      <c r="C12" s="60">
        <v>31</v>
      </c>
      <c r="D12" s="65">
        <v>26544</v>
      </c>
      <c r="E12" s="65">
        <v>120</v>
      </c>
      <c r="F12" s="59">
        <v>12</v>
      </c>
      <c r="G12" s="65">
        <v>67900</v>
      </c>
      <c r="H12" s="65">
        <v>47.9</v>
      </c>
      <c r="I12" s="65">
        <v>77.599999999999994</v>
      </c>
      <c r="J12" s="65">
        <v>62.1</v>
      </c>
      <c r="K12" s="59" t="s">
        <v>20</v>
      </c>
      <c r="L12" s="59" t="s">
        <v>6</v>
      </c>
      <c r="M12" s="59">
        <v>322</v>
      </c>
      <c r="N12" s="59">
        <v>83</v>
      </c>
      <c r="O12" s="8"/>
    </row>
    <row r="13" spans="1:105" ht="17" x14ac:dyDescent="0.2">
      <c r="A13" s="61" t="s">
        <v>31</v>
      </c>
      <c r="B13" s="59">
        <v>10</v>
      </c>
      <c r="C13" s="60">
        <v>59</v>
      </c>
      <c r="D13" s="65">
        <v>36150</v>
      </c>
      <c r="E13" s="65">
        <v>70</v>
      </c>
      <c r="F13" s="59">
        <v>20</v>
      </c>
      <c r="G13" s="65">
        <v>66500</v>
      </c>
      <c r="H13" s="65">
        <v>21.3</v>
      </c>
      <c r="I13" s="65">
        <v>83.7</v>
      </c>
      <c r="J13" s="65">
        <v>53.2</v>
      </c>
      <c r="K13" s="59" t="s">
        <v>20</v>
      </c>
      <c r="L13" s="59" t="s">
        <v>6</v>
      </c>
      <c r="M13" s="59">
        <v>314</v>
      </c>
      <c r="N13" s="59">
        <v>98</v>
      </c>
      <c r="O13" s="8"/>
    </row>
    <row r="14" spans="1:105" ht="17" x14ac:dyDescent="0.2">
      <c r="A14" s="61" t="s">
        <v>32</v>
      </c>
      <c r="B14" s="59">
        <v>11</v>
      </c>
      <c r="C14" s="60">
        <v>60</v>
      </c>
      <c r="D14" s="65">
        <v>23303</v>
      </c>
      <c r="E14" s="65">
        <v>65</v>
      </c>
      <c r="F14" s="59">
        <v>19</v>
      </c>
      <c r="G14" s="65">
        <v>65600</v>
      </c>
      <c r="H14" s="65">
        <v>43.6</v>
      </c>
      <c r="I14" s="65">
        <v>95.6</v>
      </c>
      <c r="J14" s="65">
        <v>68.900000000000006</v>
      </c>
      <c r="K14" s="59" t="s">
        <v>20</v>
      </c>
      <c r="L14" s="59" t="s">
        <v>6</v>
      </c>
      <c r="M14" s="59">
        <v>311</v>
      </c>
      <c r="N14" s="59">
        <v>88</v>
      </c>
      <c r="O14" s="8"/>
    </row>
    <row r="15" spans="1:105" ht="17" x14ac:dyDescent="0.2">
      <c r="A15" s="61" t="s">
        <v>33</v>
      </c>
      <c r="B15" s="59">
        <v>12</v>
      </c>
      <c r="C15" s="60">
        <v>10</v>
      </c>
      <c r="D15" s="65">
        <v>29500</v>
      </c>
      <c r="E15" s="65">
        <v>105</v>
      </c>
      <c r="F15" s="59">
        <v>9</v>
      </c>
      <c r="G15" s="65">
        <v>98400</v>
      </c>
      <c r="H15" s="65">
        <v>16.600000000000001</v>
      </c>
      <c r="I15" s="65">
        <v>78.8</v>
      </c>
      <c r="J15" s="65">
        <v>47.1</v>
      </c>
      <c r="K15" s="59" t="s">
        <v>23</v>
      </c>
      <c r="L15" s="59" t="s">
        <v>21</v>
      </c>
      <c r="M15" s="59">
        <v>319</v>
      </c>
      <c r="N15" s="59">
        <v>100</v>
      </c>
      <c r="O15" s="8"/>
    </row>
    <row r="16" spans="1:105" ht="17" x14ac:dyDescent="0.2">
      <c r="A16" s="61" t="s">
        <v>34</v>
      </c>
      <c r="B16" s="59">
        <v>13</v>
      </c>
      <c r="C16" s="60">
        <v>16.100000000000001</v>
      </c>
      <c r="D16" s="65">
        <v>50378</v>
      </c>
      <c r="E16" s="65">
        <v>90</v>
      </c>
      <c r="F16" s="59">
        <v>9</v>
      </c>
      <c r="G16" s="65">
        <v>85500</v>
      </c>
      <c r="H16" s="65">
        <v>43.8</v>
      </c>
      <c r="I16" s="65">
        <v>89.5</v>
      </c>
      <c r="J16" s="65">
        <v>63.7</v>
      </c>
      <c r="K16" s="59" t="s">
        <v>20</v>
      </c>
      <c r="L16" s="59" t="s">
        <v>21</v>
      </c>
      <c r="M16" s="59">
        <v>318</v>
      </c>
      <c r="N16" s="59">
        <v>88</v>
      </c>
      <c r="O16" s="8"/>
    </row>
    <row r="17" spans="1:15" ht="17" x14ac:dyDescent="0.2">
      <c r="A17" s="61" t="s">
        <v>35</v>
      </c>
      <c r="B17" s="59">
        <v>14</v>
      </c>
      <c r="C17" s="60">
        <v>32</v>
      </c>
      <c r="D17" s="65">
        <v>19320</v>
      </c>
      <c r="E17" s="65">
        <v>65</v>
      </c>
      <c r="F17" s="59">
        <v>18</v>
      </c>
      <c r="G17" s="65">
        <v>68600</v>
      </c>
      <c r="H17" s="65">
        <v>43</v>
      </c>
      <c r="I17" s="65">
        <v>95.6</v>
      </c>
      <c r="J17" s="65">
        <v>68.7</v>
      </c>
      <c r="K17" s="59" t="s">
        <v>20</v>
      </c>
      <c r="L17" s="59" t="s">
        <v>6</v>
      </c>
      <c r="M17" s="59">
        <v>312</v>
      </c>
      <c r="N17" s="59">
        <v>79</v>
      </c>
      <c r="O17" s="8"/>
    </row>
    <row r="18" spans="1:15" ht="17" x14ac:dyDescent="0.2">
      <c r="A18" s="61" t="s">
        <v>36</v>
      </c>
      <c r="B18" s="59">
        <v>15</v>
      </c>
      <c r="C18" s="60">
        <v>5.4</v>
      </c>
      <c r="D18" s="65">
        <v>52704</v>
      </c>
      <c r="E18" s="65">
        <v>85</v>
      </c>
      <c r="F18" s="59">
        <v>6</v>
      </c>
      <c r="G18" s="65">
        <v>107600</v>
      </c>
      <c r="H18" s="65">
        <v>24.2</v>
      </c>
      <c r="I18" s="65">
        <v>84.2</v>
      </c>
      <c r="J18" s="65">
        <v>53.4</v>
      </c>
      <c r="K18" s="59" t="s">
        <v>20</v>
      </c>
      <c r="L18" s="59" t="s">
        <v>21</v>
      </c>
      <c r="M18" s="59">
        <v>320</v>
      </c>
      <c r="N18" s="59">
        <v>105</v>
      </c>
      <c r="O18" s="8"/>
    </row>
    <row r="19" spans="1:15" ht="17" x14ac:dyDescent="0.2">
      <c r="A19" s="61" t="s">
        <v>37</v>
      </c>
      <c r="B19" s="59">
        <v>16</v>
      </c>
      <c r="C19" s="60">
        <v>14.000000000000002</v>
      </c>
      <c r="D19" s="65">
        <v>26544</v>
      </c>
      <c r="E19" s="65">
        <v>120</v>
      </c>
      <c r="F19" s="59">
        <v>18</v>
      </c>
      <c r="G19" s="65">
        <v>70700</v>
      </c>
      <c r="H19" s="65">
        <v>43.8</v>
      </c>
      <c r="I19" s="65">
        <v>89.5</v>
      </c>
      <c r="J19" s="65">
        <v>63.7</v>
      </c>
      <c r="K19" s="59" t="s">
        <v>20</v>
      </c>
      <c r="L19" s="59" t="s">
        <v>6</v>
      </c>
      <c r="M19" s="59">
        <v>324</v>
      </c>
      <c r="N19" s="59">
        <v>87</v>
      </c>
      <c r="O19" s="8"/>
    </row>
    <row r="20" spans="1:15" ht="17" x14ac:dyDescent="0.2">
      <c r="A20" s="61" t="s">
        <v>38</v>
      </c>
      <c r="B20" s="59">
        <v>17</v>
      </c>
      <c r="C20" s="60">
        <v>14.000000000000002</v>
      </c>
      <c r="D20" s="65">
        <v>54160</v>
      </c>
      <c r="E20" s="65">
        <v>75</v>
      </c>
      <c r="F20" s="59">
        <v>6</v>
      </c>
      <c r="G20" s="65">
        <v>85800</v>
      </c>
      <c r="H20" s="65">
        <v>27</v>
      </c>
      <c r="I20" s="65">
        <v>85.4</v>
      </c>
      <c r="J20" s="65">
        <v>55.3</v>
      </c>
      <c r="K20" s="59" t="s">
        <v>20</v>
      </c>
      <c r="L20" s="59" t="s">
        <v>21</v>
      </c>
      <c r="M20" s="59">
        <v>310</v>
      </c>
      <c r="N20" s="59">
        <v>99</v>
      </c>
      <c r="O20" s="8"/>
    </row>
    <row r="21" spans="1:15" ht="17" x14ac:dyDescent="0.2">
      <c r="A21" s="61" t="s">
        <v>39</v>
      </c>
      <c r="B21" s="59">
        <v>18</v>
      </c>
      <c r="C21" s="60">
        <v>5.8999999999999995</v>
      </c>
      <c r="D21" s="65">
        <v>42312</v>
      </c>
      <c r="E21" s="65">
        <v>80</v>
      </c>
      <c r="F21" s="59">
        <v>6</v>
      </c>
      <c r="G21" s="65">
        <v>123600</v>
      </c>
      <c r="H21" s="65">
        <v>26</v>
      </c>
      <c r="I21" s="65">
        <v>85.8</v>
      </c>
      <c r="J21" s="65">
        <v>54.8</v>
      </c>
      <c r="K21" s="59" t="s">
        <v>20</v>
      </c>
      <c r="L21" s="59" t="s">
        <v>21</v>
      </c>
      <c r="M21" s="59">
        <v>317</v>
      </c>
      <c r="N21" s="59">
        <v>100</v>
      </c>
      <c r="O21" s="8"/>
    </row>
    <row r="22" spans="1:15" ht="17" x14ac:dyDescent="0.2">
      <c r="A22" s="61" t="s">
        <v>40</v>
      </c>
      <c r="B22" s="59">
        <v>19</v>
      </c>
      <c r="C22" s="60">
        <v>9</v>
      </c>
      <c r="D22" s="65">
        <v>58029</v>
      </c>
      <c r="E22" s="65">
        <v>95</v>
      </c>
      <c r="F22" s="59">
        <v>6</v>
      </c>
      <c r="G22" s="65">
        <v>89800</v>
      </c>
      <c r="H22" s="65">
        <v>20.3</v>
      </c>
      <c r="I22" s="65">
        <v>81.099999999999994</v>
      </c>
      <c r="J22" s="65">
        <v>50.2</v>
      </c>
      <c r="K22" s="59" t="s">
        <v>20</v>
      </c>
      <c r="L22" s="59" t="s">
        <v>21</v>
      </c>
      <c r="M22" s="59">
        <v>314</v>
      </c>
      <c r="N22" s="59">
        <v>95</v>
      </c>
      <c r="O22" s="8"/>
    </row>
    <row r="23" spans="1:15" ht="17" x14ac:dyDescent="0.2">
      <c r="A23" s="61" t="s">
        <v>41</v>
      </c>
      <c r="B23" s="59">
        <v>20</v>
      </c>
      <c r="C23" s="60">
        <v>44.5</v>
      </c>
      <c r="D23" s="65">
        <v>36891</v>
      </c>
      <c r="E23" s="65">
        <v>75</v>
      </c>
      <c r="F23" s="59">
        <v>18</v>
      </c>
      <c r="G23" s="65">
        <v>68300</v>
      </c>
      <c r="H23" s="65">
        <v>28</v>
      </c>
      <c r="I23" s="65">
        <v>86.6</v>
      </c>
      <c r="J23" s="65">
        <v>56.3</v>
      </c>
      <c r="K23" s="59" t="s">
        <v>23</v>
      </c>
      <c r="L23" s="59" t="s">
        <v>6</v>
      </c>
      <c r="M23" s="59">
        <v>313</v>
      </c>
      <c r="N23" s="59">
        <v>87</v>
      </c>
      <c r="O23" s="8"/>
    </row>
    <row r="24" spans="1:15" ht="17" x14ac:dyDescent="0.2">
      <c r="A24" s="61" t="s">
        <v>42</v>
      </c>
      <c r="B24" s="59">
        <v>21</v>
      </c>
      <c r="C24" s="60">
        <v>7.0000000000000009</v>
      </c>
      <c r="D24" s="65">
        <v>56528</v>
      </c>
      <c r="E24" s="65">
        <v>105</v>
      </c>
      <c r="F24" s="59">
        <v>7</v>
      </c>
      <c r="G24" s="65">
        <v>136700</v>
      </c>
      <c r="H24" s="65">
        <v>20</v>
      </c>
      <c r="I24" s="65">
        <v>82</v>
      </c>
      <c r="J24" s="65">
        <v>50.1</v>
      </c>
      <c r="K24" s="59" t="s">
        <v>20</v>
      </c>
      <c r="L24" s="59" t="s">
        <v>21</v>
      </c>
      <c r="M24" s="59">
        <v>330</v>
      </c>
      <c r="N24" s="59">
        <v>104</v>
      </c>
      <c r="O24" s="8"/>
    </row>
    <row r="25" spans="1:15" ht="17" x14ac:dyDescent="0.2">
      <c r="A25" s="61" t="s">
        <v>43</v>
      </c>
      <c r="B25" s="59">
        <v>22</v>
      </c>
      <c r="C25" s="60">
        <v>5.5</v>
      </c>
      <c r="D25" s="65">
        <v>53890</v>
      </c>
      <c r="E25" s="65">
        <v>95</v>
      </c>
      <c r="F25" s="59">
        <v>5</v>
      </c>
      <c r="G25" s="65">
        <v>92000</v>
      </c>
      <c r="H25" s="65">
        <v>25.6</v>
      </c>
      <c r="I25" s="65">
        <v>85.5</v>
      </c>
      <c r="J25" s="65">
        <v>54.1</v>
      </c>
      <c r="K25" s="59" t="s">
        <v>23</v>
      </c>
      <c r="L25" s="59" t="s">
        <v>21</v>
      </c>
      <c r="M25" s="59">
        <v>323</v>
      </c>
      <c r="N25" s="59">
        <v>100</v>
      </c>
      <c r="O25" s="8"/>
    </row>
    <row r="26" spans="1:15" ht="17" x14ac:dyDescent="0.2">
      <c r="A26" s="61" t="s">
        <v>44</v>
      </c>
      <c r="B26" s="59">
        <v>23</v>
      </c>
      <c r="C26" s="60">
        <v>52</v>
      </c>
      <c r="D26" s="65">
        <v>33249</v>
      </c>
      <c r="E26" s="65">
        <v>85</v>
      </c>
      <c r="F26" s="59">
        <v>20</v>
      </c>
      <c r="G26" s="65">
        <v>65800</v>
      </c>
      <c r="H26" s="65">
        <v>27.8</v>
      </c>
      <c r="I26" s="65">
        <v>87.5</v>
      </c>
      <c r="J26" s="65">
        <v>56.6</v>
      </c>
      <c r="K26" s="59" t="s">
        <v>20</v>
      </c>
      <c r="L26" s="59" t="s">
        <v>6</v>
      </c>
      <c r="M26" s="59">
        <v>316</v>
      </c>
      <c r="N26" s="59">
        <v>105</v>
      </c>
      <c r="O26" s="8"/>
    </row>
    <row r="27" spans="1:15" ht="17" x14ac:dyDescent="0.2">
      <c r="A27" s="61" t="s">
        <v>45</v>
      </c>
      <c r="B27" s="59">
        <v>24</v>
      </c>
      <c r="C27" s="60">
        <v>8.2000000000000011</v>
      </c>
      <c r="D27" s="65">
        <v>55680</v>
      </c>
      <c r="E27" s="65">
        <v>95</v>
      </c>
      <c r="F27" s="59">
        <v>8</v>
      </c>
      <c r="G27" s="65">
        <v>108900</v>
      </c>
      <c r="H27" s="65">
        <v>32.9</v>
      </c>
      <c r="I27" s="65">
        <v>88.5</v>
      </c>
      <c r="J27" s="65">
        <v>60.3</v>
      </c>
      <c r="K27" s="59" t="s">
        <v>20</v>
      </c>
      <c r="L27" s="59" t="s">
        <v>21</v>
      </c>
      <c r="M27" s="59">
        <v>318</v>
      </c>
      <c r="N27" s="59">
        <v>90</v>
      </c>
      <c r="O27" s="8"/>
    </row>
    <row r="28" spans="1:15" ht="17" x14ac:dyDescent="0.2">
      <c r="A28" s="61" t="s">
        <v>46</v>
      </c>
      <c r="B28" s="59">
        <v>25</v>
      </c>
      <c r="C28" s="60">
        <v>46</v>
      </c>
      <c r="D28" s="65">
        <v>26421</v>
      </c>
      <c r="E28" s="65">
        <v>75</v>
      </c>
      <c r="F28" s="59">
        <v>15</v>
      </c>
      <c r="G28" s="65">
        <v>57200</v>
      </c>
      <c r="H28" s="65">
        <v>34.4</v>
      </c>
      <c r="I28" s="65">
        <v>88.2</v>
      </c>
      <c r="J28" s="65">
        <v>61</v>
      </c>
      <c r="K28" s="59" t="s">
        <v>20</v>
      </c>
      <c r="L28" s="59" t="s">
        <v>6</v>
      </c>
      <c r="M28" s="59">
        <v>301</v>
      </c>
      <c r="N28" s="59">
        <v>85</v>
      </c>
      <c r="O28" s="8"/>
    </row>
    <row r="29" spans="1:15" ht="17" x14ac:dyDescent="0.2">
      <c r="A29" s="61" t="s">
        <v>47</v>
      </c>
      <c r="B29" s="59">
        <v>26</v>
      </c>
      <c r="C29" s="62">
        <v>37</v>
      </c>
      <c r="D29" s="66">
        <v>27672</v>
      </c>
      <c r="E29" s="66">
        <v>120</v>
      </c>
      <c r="F29" s="59">
        <v>18</v>
      </c>
      <c r="G29" s="66">
        <v>59000</v>
      </c>
      <c r="H29" s="66">
        <v>44.3</v>
      </c>
      <c r="I29" s="66">
        <v>83.3</v>
      </c>
      <c r="J29" s="65">
        <v>61.9</v>
      </c>
      <c r="K29" s="59" t="s">
        <v>23</v>
      </c>
      <c r="L29" s="59" t="s">
        <v>6</v>
      </c>
      <c r="M29" s="59">
        <v>320</v>
      </c>
      <c r="N29" s="59">
        <v>80</v>
      </c>
      <c r="O29" s="9"/>
    </row>
    <row r="30" spans="1:15" ht="17" x14ac:dyDescent="0.2">
      <c r="A30" s="61" t="s">
        <v>48</v>
      </c>
      <c r="B30" s="59">
        <v>27</v>
      </c>
      <c r="C30" s="62">
        <v>82</v>
      </c>
      <c r="D30" s="66">
        <v>35824</v>
      </c>
      <c r="E30" s="66">
        <v>50</v>
      </c>
      <c r="F30" s="59">
        <v>18</v>
      </c>
      <c r="G30" s="66">
        <v>56900</v>
      </c>
      <c r="H30" s="66">
        <v>41.3</v>
      </c>
      <c r="I30" s="66">
        <v>104.3</v>
      </c>
      <c r="J30" s="65">
        <v>70.2</v>
      </c>
      <c r="K30" s="59" t="s">
        <v>20</v>
      </c>
      <c r="L30" s="59" t="s">
        <v>6</v>
      </c>
      <c r="M30" s="59">
        <v>300</v>
      </c>
      <c r="N30" s="59">
        <v>75</v>
      </c>
      <c r="O30" s="9"/>
    </row>
    <row r="31" spans="1:15" ht="17" x14ac:dyDescent="0.2">
      <c r="A31" s="61" t="s">
        <v>49</v>
      </c>
      <c r="B31" s="59">
        <v>28</v>
      </c>
      <c r="C31" s="62">
        <v>52</v>
      </c>
      <c r="D31" s="66">
        <v>24054</v>
      </c>
      <c r="E31" s="66">
        <v>75</v>
      </c>
      <c r="F31" s="59">
        <v>17</v>
      </c>
      <c r="G31" s="66">
        <v>64800</v>
      </c>
      <c r="H31" s="66">
        <v>12.3</v>
      </c>
      <c r="I31" s="66">
        <v>82</v>
      </c>
      <c r="J31" s="65">
        <v>47.7</v>
      </c>
      <c r="K31" s="59" t="s">
        <v>20</v>
      </c>
      <c r="L31" s="59" t="s">
        <v>6</v>
      </c>
      <c r="M31" s="59">
        <v>314</v>
      </c>
      <c r="N31" s="59">
        <v>78</v>
      </c>
      <c r="O31" s="9"/>
    </row>
    <row r="32" spans="1:15" ht="17" x14ac:dyDescent="0.2">
      <c r="A32" s="61" t="s">
        <v>50</v>
      </c>
      <c r="B32" s="59">
        <v>29</v>
      </c>
      <c r="C32" s="62">
        <v>11.1</v>
      </c>
      <c r="D32" s="66">
        <v>51500</v>
      </c>
      <c r="E32" s="66">
        <v>85</v>
      </c>
      <c r="F32" s="59">
        <v>6</v>
      </c>
      <c r="G32" s="66">
        <v>86400</v>
      </c>
      <c r="H32" s="66">
        <v>46.2</v>
      </c>
      <c r="I32" s="66">
        <v>92.6</v>
      </c>
      <c r="J32" s="65">
        <v>69.599999999999994</v>
      </c>
      <c r="K32" s="59" t="s">
        <v>20</v>
      </c>
      <c r="L32" s="59" t="s">
        <v>21</v>
      </c>
      <c r="M32" s="59">
        <v>322</v>
      </c>
      <c r="N32" s="59">
        <v>90</v>
      </c>
      <c r="O32" s="9"/>
    </row>
    <row r="33" spans="1:15" ht="17" x14ac:dyDescent="0.2">
      <c r="A33" s="61" t="s">
        <v>51</v>
      </c>
      <c r="B33" s="59">
        <v>30</v>
      </c>
      <c r="C33" s="62">
        <v>52</v>
      </c>
      <c r="D33" s="66">
        <v>36276</v>
      </c>
      <c r="E33" s="66">
        <v>60</v>
      </c>
      <c r="F33" s="59">
        <v>19</v>
      </c>
      <c r="G33" s="66">
        <v>50600</v>
      </c>
      <c r="H33" s="66">
        <v>27.7</v>
      </c>
      <c r="I33" s="66">
        <v>83.3</v>
      </c>
      <c r="J33" s="65">
        <v>52.8</v>
      </c>
      <c r="K33" s="59" t="s">
        <v>20</v>
      </c>
      <c r="L33" s="59" t="s">
        <v>6</v>
      </c>
      <c r="M33" s="59">
        <v>305</v>
      </c>
      <c r="N33" s="59">
        <v>83</v>
      </c>
      <c r="O33" s="9"/>
    </row>
    <row r="34" spans="1:15" ht="17" x14ac:dyDescent="0.2">
      <c r="A34" s="59" t="s">
        <v>52</v>
      </c>
      <c r="B34" s="59">
        <v>31</v>
      </c>
      <c r="C34" s="62">
        <v>27.400000000000002</v>
      </c>
      <c r="D34" s="66">
        <v>48159</v>
      </c>
      <c r="E34" s="66">
        <v>75</v>
      </c>
      <c r="F34" s="59">
        <v>14</v>
      </c>
      <c r="G34" s="66">
        <v>69500</v>
      </c>
      <c r="H34" s="66">
        <v>19.7</v>
      </c>
      <c r="I34" s="66">
        <v>82</v>
      </c>
      <c r="J34" s="65">
        <v>50.1</v>
      </c>
      <c r="K34" s="59" t="s">
        <v>20</v>
      </c>
      <c r="L34" s="59" t="s">
        <v>21</v>
      </c>
      <c r="M34" s="59">
        <v>308</v>
      </c>
      <c r="N34" s="59">
        <v>99</v>
      </c>
      <c r="O34" s="9"/>
    </row>
    <row r="35" spans="1:15" ht="17" x14ac:dyDescent="0.2">
      <c r="A35" s="59" t="s">
        <v>53</v>
      </c>
      <c r="B35" s="59">
        <v>32</v>
      </c>
      <c r="C35" s="62">
        <v>65.100000000000009</v>
      </c>
      <c r="D35" s="66">
        <v>27614</v>
      </c>
      <c r="E35" s="66">
        <v>75</v>
      </c>
      <c r="F35" s="59">
        <v>14</v>
      </c>
      <c r="G35" s="66">
        <v>65000</v>
      </c>
      <c r="H35" s="66">
        <v>26.6</v>
      </c>
      <c r="I35" s="66">
        <v>82.2</v>
      </c>
      <c r="J35" s="65">
        <v>53.8</v>
      </c>
      <c r="K35" s="59" t="s">
        <v>23</v>
      </c>
      <c r="L35" s="59" t="s">
        <v>6</v>
      </c>
      <c r="M35" s="59">
        <v>311</v>
      </c>
      <c r="N35" s="59">
        <v>90</v>
      </c>
      <c r="O35" s="9"/>
    </row>
    <row r="36" spans="1:15" ht="17" x14ac:dyDescent="0.2">
      <c r="A36" s="61" t="s">
        <v>54</v>
      </c>
      <c r="B36" s="59">
        <v>33</v>
      </c>
      <c r="C36" s="62">
        <v>49</v>
      </c>
      <c r="D36" s="66">
        <v>39720</v>
      </c>
      <c r="E36" s="66">
        <v>65</v>
      </c>
      <c r="F36" s="59">
        <v>14</v>
      </c>
      <c r="G36" s="66">
        <v>55300</v>
      </c>
      <c r="H36" s="65">
        <v>26</v>
      </c>
      <c r="I36" s="65">
        <v>85.8</v>
      </c>
      <c r="J36" s="65">
        <v>54.8</v>
      </c>
      <c r="K36" s="59" t="s">
        <v>23</v>
      </c>
      <c r="L36" s="59" t="s">
        <v>6</v>
      </c>
      <c r="M36" s="59">
        <v>314</v>
      </c>
      <c r="N36" s="59">
        <v>88</v>
      </c>
      <c r="O36" s="9"/>
    </row>
    <row r="37" spans="1:15" ht="17" x14ac:dyDescent="0.2">
      <c r="A37" s="59" t="s">
        <v>55</v>
      </c>
      <c r="B37" s="59">
        <v>34</v>
      </c>
      <c r="C37" s="62">
        <v>43.4</v>
      </c>
      <c r="D37" s="66">
        <v>28700</v>
      </c>
      <c r="E37" s="66">
        <v>120</v>
      </c>
      <c r="F37" s="59">
        <v>20</v>
      </c>
      <c r="G37" s="66">
        <v>65200</v>
      </c>
      <c r="H37" s="66">
        <v>40.6</v>
      </c>
      <c r="I37" s="66">
        <v>93.8</v>
      </c>
      <c r="J37" s="65">
        <v>62</v>
      </c>
      <c r="K37" s="59" t="s">
        <v>23</v>
      </c>
      <c r="L37" s="59" t="s">
        <v>6</v>
      </c>
      <c r="M37" s="59">
        <v>313</v>
      </c>
      <c r="N37" s="59">
        <v>80</v>
      </c>
      <c r="O37" s="9"/>
    </row>
    <row r="38" spans="1:15" ht="17" x14ac:dyDescent="0.2">
      <c r="A38" s="61" t="s">
        <v>56</v>
      </c>
      <c r="B38" s="59">
        <v>35</v>
      </c>
      <c r="C38" s="62">
        <v>49.6</v>
      </c>
      <c r="D38" s="66">
        <v>13250</v>
      </c>
      <c r="E38" s="66">
        <v>75</v>
      </c>
      <c r="F38" s="59">
        <v>17</v>
      </c>
      <c r="G38" s="66">
        <v>58200</v>
      </c>
      <c r="H38" s="66">
        <v>12.3</v>
      </c>
      <c r="I38" s="66">
        <v>83.1</v>
      </c>
      <c r="J38" s="65">
        <v>46.2</v>
      </c>
      <c r="K38" s="59" t="s">
        <v>20</v>
      </c>
      <c r="L38" s="59" t="s">
        <v>6</v>
      </c>
      <c r="M38" s="59">
        <v>310</v>
      </c>
      <c r="N38" s="59">
        <v>85</v>
      </c>
      <c r="O38" s="9"/>
    </row>
    <row r="39" spans="1:15" ht="17" x14ac:dyDescent="0.2">
      <c r="A39" s="61" t="s">
        <v>57</v>
      </c>
      <c r="B39" s="59">
        <v>36</v>
      </c>
      <c r="C39" s="62">
        <v>18.3</v>
      </c>
      <c r="D39" s="66">
        <v>58840</v>
      </c>
      <c r="E39" s="66">
        <v>95</v>
      </c>
      <c r="F39" s="59">
        <v>10</v>
      </c>
      <c r="G39" s="66">
        <v>72000</v>
      </c>
      <c r="H39" s="66">
        <v>19.7</v>
      </c>
      <c r="I39" s="66">
        <v>82</v>
      </c>
      <c r="J39" s="65">
        <v>50.1</v>
      </c>
      <c r="K39" s="59" t="s">
        <v>20</v>
      </c>
      <c r="L39" s="59" t="s">
        <v>21</v>
      </c>
      <c r="M39" s="59">
        <v>305</v>
      </c>
      <c r="N39" s="59">
        <v>95</v>
      </c>
      <c r="O39" s="9"/>
    </row>
    <row r="40" spans="1:15" ht="17" x14ac:dyDescent="0.2">
      <c r="A40" s="61" t="s">
        <v>58</v>
      </c>
      <c r="B40" s="59">
        <v>37</v>
      </c>
      <c r="C40" s="62">
        <v>12.8</v>
      </c>
      <c r="D40" s="66">
        <v>58136</v>
      </c>
      <c r="E40" s="66">
        <v>75</v>
      </c>
      <c r="F40" s="59">
        <v>3.8</v>
      </c>
      <c r="G40" s="66">
        <v>76000</v>
      </c>
      <c r="H40" s="65">
        <v>24.2</v>
      </c>
      <c r="I40" s="65">
        <v>84.2</v>
      </c>
      <c r="J40" s="65">
        <v>53.4</v>
      </c>
      <c r="K40" s="59" t="s">
        <v>20</v>
      </c>
      <c r="L40" s="59" t="s">
        <v>6</v>
      </c>
      <c r="M40" s="59">
        <v>313</v>
      </c>
      <c r="N40" s="59">
        <v>90</v>
      </c>
      <c r="O40" s="9"/>
    </row>
    <row r="41" spans="1:15" ht="17" x14ac:dyDescent="0.2">
      <c r="A41" s="61" t="s">
        <v>59</v>
      </c>
      <c r="B41" s="59">
        <v>38</v>
      </c>
      <c r="C41" s="62">
        <v>28.999999999999996</v>
      </c>
      <c r="D41" s="66">
        <v>26544</v>
      </c>
      <c r="E41" s="66">
        <v>105</v>
      </c>
      <c r="F41" s="59">
        <v>18</v>
      </c>
      <c r="G41" s="66">
        <v>118400</v>
      </c>
      <c r="H41" s="66">
        <v>46.4</v>
      </c>
      <c r="I41" s="66">
        <v>81.400000000000006</v>
      </c>
      <c r="J41" s="65">
        <v>62.5</v>
      </c>
      <c r="K41" s="59" t="s">
        <v>20</v>
      </c>
      <c r="L41" s="59" t="s">
        <v>6</v>
      </c>
      <c r="M41" s="59">
        <v>315</v>
      </c>
      <c r="N41" s="59">
        <v>85</v>
      </c>
      <c r="O41" s="9"/>
    </row>
    <row r="42" spans="1:15" ht="17" x14ac:dyDescent="0.2">
      <c r="A42" s="61" t="s">
        <v>60</v>
      </c>
      <c r="B42" s="59">
        <v>39</v>
      </c>
      <c r="C42" s="62">
        <v>22</v>
      </c>
      <c r="D42" s="66">
        <v>29464</v>
      </c>
      <c r="E42" s="66">
        <v>85</v>
      </c>
      <c r="F42" s="59">
        <v>14</v>
      </c>
      <c r="G42" s="66">
        <v>77200</v>
      </c>
      <c r="H42" s="66">
        <v>28.8</v>
      </c>
      <c r="I42" s="66">
        <v>87.2</v>
      </c>
      <c r="J42" s="65">
        <v>56.8</v>
      </c>
      <c r="K42" s="59" t="s">
        <v>23</v>
      </c>
      <c r="L42" s="59" t="s">
        <v>6</v>
      </c>
      <c r="M42" s="59">
        <v>315</v>
      </c>
      <c r="N42" s="59">
        <v>100</v>
      </c>
      <c r="O42" s="9"/>
    </row>
    <row r="43" spans="1:15" ht="17" x14ac:dyDescent="0.2">
      <c r="A43" s="59" t="s">
        <v>61</v>
      </c>
      <c r="B43" s="59">
        <v>40</v>
      </c>
      <c r="C43" s="62">
        <v>4.5</v>
      </c>
      <c r="D43" s="66">
        <v>44500</v>
      </c>
      <c r="E43" s="66">
        <v>105</v>
      </c>
      <c r="F43" s="59">
        <v>6</v>
      </c>
      <c r="G43" s="66">
        <v>130000</v>
      </c>
      <c r="H43" s="66">
        <v>25.8</v>
      </c>
      <c r="I43" s="66">
        <v>81</v>
      </c>
      <c r="J43" s="65">
        <v>52.3</v>
      </c>
      <c r="K43" s="59" t="s">
        <v>20</v>
      </c>
      <c r="L43" s="59" t="s">
        <v>21</v>
      </c>
      <c r="M43" s="59">
        <v>322</v>
      </c>
      <c r="N43" s="59">
        <v>100</v>
      </c>
      <c r="O43" s="9"/>
    </row>
    <row r="44" spans="1:15" ht="17" x14ac:dyDescent="0.2">
      <c r="A44" s="61" t="s">
        <v>62</v>
      </c>
      <c r="B44" s="59">
        <v>41</v>
      </c>
      <c r="C44" s="62">
        <v>88</v>
      </c>
      <c r="D44" s="66">
        <v>31400</v>
      </c>
      <c r="E44" s="66">
        <v>70</v>
      </c>
      <c r="F44" s="59">
        <v>18</v>
      </c>
      <c r="G44" s="66">
        <v>52600</v>
      </c>
      <c r="H44" s="66">
        <v>40.1</v>
      </c>
      <c r="I44" s="66">
        <v>106.1</v>
      </c>
      <c r="J44" s="65">
        <v>73.599999999999994</v>
      </c>
      <c r="K44" s="59" t="s">
        <v>20</v>
      </c>
      <c r="L44" s="59" t="s">
        <v>6</v>
      </c>
      <c r="M44" s="59">
        <v>306</v>
      </c>
      <c r="N44" s="59">
        <v>80</v>
      </c>
      <c r="O44" s="9"/>
    </row>
    <row r="45" spans="1:15" ht="17" x14ac:dyDescent="0.2">
      <c r="A45" s="61" t="s">
        <v>63</v>
      </c>
      <c r="B45" s="59">
        <v>42</v>
      </c>
      <c r="C45" s="62">
        <v>12</v>
      </c>
      <c r="D45" s="66">
        <v>37566</v>
      </c>
      <c r="E45" s="66">
        <v>95</v>
      </c>
      <c r="F45" s="59">
        <v>8</v>
      </c>
      <c r="G45" s="66">
        <v>83100</v>
      </c>
      <c r="H45" s="66">
        <v>31.8</v>
      </c>
      <c r="I45" s="66">
        <v>88.6</v>
      </c>
      <c r="J45" s="65">
        <v>59.8</v>
      </c>
      <c r="K45" s="59" t="s">
        <v>20</v>
      </c>
      <c r="L45" s="59" t="s">
        <v>21</v>
      </c>
      <c r="M45" s="59">
        <v>312</v>
      </c>
      <c r="N45" s="59">
        <v>88</v>
      </c>
      <c r="O45" s="9"/>
    </row>
    <row r="46" spans="1:15" ht="17" x14ac:dyDescent="0.2">
      <c r="A46" s="61" t="s">
        <v>64</v>
      </c>
      <c r="B46" s="59">
        <v>43</v>
      </c>
      <c r="C46" s="62">
        <v>56.999999999999993</v>
      </c>
      <c r="D46" s="66">
        <v>55600</v>
      </c>
      <c r="E46" s="66">
        <v>75</v>
      </c>
      <c r="F46" s="59">
        <v>14</v>
      </c>
      <c r="G46" s="66">
        <v>82500</v>
      </c>
      <c r="H46" s="66">
        <v>16.5</v>
      </c>
      <c r="I46" s="66">
        <v>81</v>
      </c>
      <c r="J46" s="65">
        <v>48.4</v>
      </c>
      <c r="K46" s="59" t="s">
        <v>23</v>
      </c>
      <c r="L46" s="59" t="s">
        <v>21</v>
      </c>
      <c r="M46" s="59">
        <v>302</v>
      </c>
      <c r="N46" s="59">
        <v>88</v>
      </c>
      <c r="O46" s="9"/>
    </row>
    <row r="47" spans="1:15" ht="17" x14ac:dyDescent="0.2">
      <c r="A47" s="61" t="s">
        <v>65</v>
      </c>
      <c r="B47" s="59">
        <v>44</v>
      </c>
      <c r="C47" s="62">
        <v>34</v>
      </c>
      <c r="D47" s="66">
        <v>50505</v>
      </c>
      <c r="E47" s="66">
        <v>60</v>
      </c>
      <c r="F47" s="59">
        <v>9</v>
      </c>
      <c r="G47" s="66">
        <v>71000</v>
      </c>
      <c r="H47" s="66">
        <v>20.3</v>
      </c>
      <c r="I47" s="66">
        <v>81.7</v>
      </c>
      <c r="J47" s="65">
        <v>50.2</v>
      </c>
      <c r="K47" s="59" t="s">
        <v>20</v>
      </c>
      <c r="L47" s="59" t="s">
        <v>21</v>
      </c>
      <c r="M47" s="59">
        <v>300</v>
      </c>
      <c r="N47" s="59">
        <v>100</v>
      </c>
      <c r="O47" s="9"/>
    </row>
    <row r="48" spans="1:15" ht="17" x14ac:dyDescent="0.2">
      <c r="A48" s="61" t="s">
        <v>66</v>
      </c>
      <c r="B48" s="59">
        <v>45</v>
      </c>
      <c r="C48" s="62">
        <v>81</v>
      </c>
      <c r="D48" s="66">
        <v>44890</v>
      </c>
      <c r="E48" s="66">
        <v>0</v>
      </c>
      <c r="F48" s="59">
        <v>15</v>
      </c>
      <c r="G48" s="66">
        <v>57300</v>
      </c>
      <c r="H48" s="66">
        <v>22.3</v>
      </c>
      <c r="I48" s="66">
        <v>83</v>
      </c>
      <c r="J48" s="65">
        <v>53.1</v>
      </c>
      <c r="K48" s="59" t="s">
        <v>20</v>
      </c>
      <c r="L48" s="59" t="s">
        <v>21</v>
      </c>
      <c r="M48" s="59">
        <v>300</v>
      </c>
      <c r="N48" s="59">
        <v>80</v>
      </c>
      <c r="O48" s="9"/>
    </row>
    <row r="49" spans="1:15" ht="17" x14ac:dyDescent="0.2">
      <c r="A49" s="61" t="s">
        <v>67</v>
      </c>
      <c r="B49" s="59">
        <v>46</v>
      </c>
      <c r="C49" s="62">
        <v>37</v>
      </c>
      <c r="D49" s="66">
        <v>27335</v>
      </c>
      <c r="E49" s="66">
        <v>30</v>
      </c>
      <c r="F49" s="59">
        <v>18</v>
      </c>
      <c r="G49" s="66">
        <v>62600</v>
      </c>
      <c r="H49" s="66">
        <v>47.8</v>
      </c>
      <c r="I49" s="66">
        <v>89.3</v>
      </c>
      <c r="J49" s="65">
        <v>69.599999999999994</v>
      </c>
      <c r="K49" s="59" t="s">
        <v>23</v>
      </c>
      <c r="L49" s="59" t="s">
        <v>6</v>
      </c>
      <c r="M49" s="59">
        <v>308</v>
      </c>
      <c r="N49" s="59">
        <v>82</v>
      </c>
      <c r="O49" s="9"/>
    </row>
    <row r="50" spans="1:15" ht="17" x14ac:dyDescent="0.2">
      <c r="A50" s="61" t="s">
        <v>68</v>
      </c>
      <c r="B50" s="59">
        <v>47</v>
      </c>
      <c r="C50" s="62">
        <v>88</v>
      </c>
      <c r="D50" s="66">
        <v>27892</v>
      </c>
      <c r="E50" s="66">
        <v>60</v>
      </c>
      <c r="F50" s="59">
        <v>19</v>
      </c>
      <c r="G50" s="66">
        <v>53700</v>
      </c>
      <c r="H50" s="66">
        <v>13.8</v>
      </c>
      <c r="I50" s="66">
        <v>84</v>
      </c>
      <c r="J50" s="65">
        <v>49.7</v>
      </c>
      <c r="K50" s="59" t="s">
        <v>20</v>
      </c>
      <c r="L50" s="59" t="s">
        <v>6</v>
      </c>
      <c r="M50" s="59">
        <v>300</v>
      </c>
      <c r="N50" s="59">
        <v>80</v>
      </c>
      <c r="O50" s="9"/>
    </row>
    <row r="51" spans="1:15" ht="17" x14ac:dyDescent="0.2">
      <c r="A51" s="61" t="s">
        <v>69</v>
      </c>
      <c r="B51" s="59">
        <v>48</v>
      </c>
      <c r="C51" s="62">
        <v>66</v>
      </c>
      <c r="D51" s="66">
        <v>34164</v>
      </c>
      <c r="E51" s="66">
        <v>75</v>
      </c>
      <c r="F51" s="59">
        <v>12</v>
      </c>
      <c r="G51" s="66">
        <v>61300</v>
      </c>
      <c r="H51" s="66">
        <v>26.8</v>
      </c>
      <c r="I51" s="66">
        <v>85</v>
      </c>
      <c r="J51" s="65">
        <v>54.9</v>
      </c>
      <c r="K51" s="59" t="s">
        <v>23</v>
      </c>
      <c r="L51" s="59" t="s">
        <v>6</v>
      </c>
      <c r="M51" s="59">
        <v>308</v>
      </c>
      <c r="N51" s="59">
        <v>79</v>
      </c>
      <c r="O51" s="9"/>
    </row>
    <row r="52" spans="1:15" ht="17" x14ac:dyDescent="0.2">
      <c r="A52" s="61" t="s">
        <v>70</v>
      </c>
      <c r="B52" s="59">
        <v>49</v>
      </c>
      <c r="C52" s="62">
        <v>19</v>
      </c>
      <c r="D52" s="66">
        <v>57050</v>
      </c>
      <c r="E52" s="66">
        <v>75</v>
      </c>
      <c r="F52" s="59">
        <v>8</v>
      </c>
      <c r="G52" s="66">
        <v>89800</v>
      </c>
      <c r="H52" s="66">
        <v>22.1</v>
      </c>
      <c r="I52" s="66">
        <v>84</v>
      </c>
      <c r="J52" s="65">
        <v>53.4</v>
      </c>
      <c r="K52" s="59" t="s">
        <v>23</v>
      </c>
      <c r="L52" s="59" t="s">
        <v>21</v>
      </c>
      <c r="M52" s="59">
        <v>320</v>
      </c>
      <c r="N52" s="59">
        <v>100</v>
      </c>
      <c r="O52" s="9"/>
    </row>
    <row r="53" spans="1:15" ht="17" x14ac:dyDescent="0.2">
      <c r="A53" s="61" t="s">
        <v>71</v>
      </c>
      <c r="B53" s="59">
        <v>50</v>
      </c>
      <c r="C53" s="62">
        <v>59</v>
      </c>
      <c r="D53" s="66">
        <v>45808</v>
      </c>
      <c r="E53" s="66">
        <v>58</v>
      </c>
      <c r="F53" s="59">
        <v>14</v>
      </c>
      <c r="G53" s="66">
        <v>58000</v>
      </c>
      <c r="H53" s="65">
        <v>26</v>
      </c>
      <c r="I53" s="65">
        <v>85.8</v>
      </c>
      <c r="J53" s="65">
        <v>54.8</v>
      </c>
      <c r="K53" s="59" t="s">
        <v>20</v>
      </c>
      <c r="L53" s="59" t="s">
        <v>6</v>
      </c>
      <c r="M53" s="59">
        <v>309</v>
      </c>
      <c r="N53" s="59">
        <v>100</v>
      </c>
      <c r="O53" s="9"/>
    </row>
    <row r="54" spans="1:15" ht="17" x14ac:dyDescent="0.2">
      <c r="A54" s="67"/>
      <c r="B54" s="67"/>
      <c r="C54" s="68" t="s">
        <v>72</v>
      </c>
      <c r="D54" s="69">
        <f t="shared" ref="D54:J54" si="0">MAX(D4:D53)</f>
        <v>58843</v>
      </c>
      <c r="E54" s="69">
        <f t="shared" si="0"/>
        <v>125</v>
      </c>
      <c r="F54" s="67">
        <f t="shared" si="0"/>
        <v>20</v>
      </c>
      <c r="G54" s="69">
        <f t="shared" si="0"/>
        <v>142100</v>
      </c>
      <c r="H54" s="67">
        <f t="shared" si="0"/>
        <v>47.9</v>
      </c>
      <c r="I54" s="67">
        <f t="shared" si="0"/>
        <v>106.1</v>
      </c>
      <c r="J54" s="67">
        <f t="shared" si="0"/>
        <v>73.599999999999994</v>
      </c>
      <c r="K54" s="67"/>
      <c r="L54" s="67"/>
      <c r="M54" s="10">
        <f>MAX(M4:M53)</f>
        <v>330</v>
      </c>
      <c r="N54" s="67">
        <f>MAX(N4:N53)</f>
        <v>105</v>
      </c>
    </row>
    <row r="55" spans="1:15" ht="17" x14ac:dyDescent="0.2">
      <c r="A55" s="67"/>
      <c r="B55" s="67"/>
      <c r="C55" s="70" t="s">
        <v>73</v>
      </c>
      <c r="D55" s="69">
        <f>MIN(D4:D54)</f>
        <v>13250</v>
      </c>
      <c r="E55" s="69">
        <f>MIN(E4:E54)</f>
        <v>0</v>
      </c>
      <c r="F55" s="67">
        <f>MIN(F4:F54)</f>
        <v>3</v>
      </c>
      <c r="G55" s="69">
        <f>MIN(G4:G54)</f>
        <v>50600</v>
      </c>
      <c r="H55" s="67">
        <f>MIN(H4:H53)</f>
        <v>12.3</v>
      </c>
      <c r="I55" s="67">
        <f>MIN(I4:I53)</f>
        <v>77.599999999999994</v>
      </c>
      <c r="J55" s="67">
        <f>MIN(J4:J54)</f>
        <v>46.2</v>
      </c>
      <c r="K55" s="67"/>
      <c r="L55" s="67"/>
      <c r="M55" s="67">
        <f>MIN(M4:M54)</f>
        <v>300</v>
      </c>
      <c r="N55" s="67">
        <f>MIN(N4:N54)</f>
        <v>75</v>
      </c>
    </row>
  </sheetData>
  <mergeCells count="12">
    <mergeCell ref="N2:N3"/>
    <mergeCell ref="A2:A3"/>
    <mergeCell ref="B2:B3"/>
    <mergeCell ref="C2:C3"/>
    <mergeCell ref="D2:D3"/>
    <mergeCell ref="E2:E3"/>
    <mergeCell ref="F2:F3"/>
    <mergeCell ref="G2:G3"/>
    <mergeCell ref="H2:J2"/>
    <mergeCell ref="K2:K3"/>
    <mergeCell ref="L2:L3"/>
    <mergeCell ref="M2:M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D93A-28DA-514D-8AB9-BA72E32C192F}">
  <dimension ref="B2:I112"/>
  <sheetViews>
    <sheetView topLeftCell="B19" zoomScale="109" workbookViewId="0">
      <selection activeCell="B11" sqref="B11"/>
    </sheetView>
  </sheetViews>
  <sheetFormatPr baseColWidth="10" defaultColWidth="10.83203125" defaultRowHeight="16" x14ac:dyDescent="0.2"/>
  <cols>
    <col min="1" max="1" width="10.83203125" style="92"/>
    <col min="2" max="2" width="44.5" style="92" bestFit="1" customWidth="1"/>
    <col min="3" max="3" width="10.83203125" style="92"/>
    <col min="4" max="4" width="17" style="92" customWidth="1"/>
    <col min="5" max="5" width="19" style="92" customWidth="1"/>
    <col min="6" max="6" width="16.83203125" style="92" customWidth="1"/>
    <col min="7" max="7" width="16.5" style="92" customWidth="1"/>
    <col min="8" max="8" width="24.1640625" style="92" customWidth="1"/>
    <col min="9" max="9" width="18.1640625" style="92" customWidth="1"/>
    <col min="10" max="16384" width="10.83203125" style="92"/>
  </cols>
  <sheetData>
    <row r="2" spans="2:9" s="114" customFormat="1" x14ac:dyDescent="0.2"/>
    <row r="3" spans="2:9" s="114" customFormat="1" ht="15" customHeight="1" x14ac:dyDescent="0.2">
      <c r="B3" s="188" t="s">
        <v>12</v>
      </c>
      <c r="C3" s="188" t="s">
        <v>1</v>
      </c>
      <c r="D3" s="190" t="s">
        <v>135</v>
      </c>
      <c r="E3" s="188" t="s">
        <v>131</v>
      </c>
      <c r="F3" s="188" t="s">
        <v>132</v>
      </c>
      <c r="G3" s="188" t="s">
        <v>115</v>
      </c>
      <c r="H3" s="183" t="s">
        <v>133</v>
      </c>
      <c r="I3" s="185" t="s">
        <v>159</v>
      </c>
    </row>
    <row r="4" spans="2:9" s="114" customFormat="1" ht="15" customHeight="1" x14ac:dyDescent="0.2">
      <c r="B4" s="189"/>
      <c r="C4" s="189"/>
      <c r="D4" s="191"/>
      <c r="E4" s="189"/>
      <c r="F4" s="189"/>
      <c r="G4" s="189"/>
      <c r="H4" s="184"/>
      <c r="I4" s="186"/>
    </row>
    <row r="5" spans="2:9" s="114" customFormat="1" ht="17" x14ac:dyDescent="0.2">
      <c r="B5" s="115" t="s">
        <v>19</v>
      </c>
      <c r="C5" s="115">
        <v>1</v>
      </c>
      <c r="D5" s="125">
        <v>7.0000000000000009</v>
      </c>
      <c r="E5" s="115">
        <v>57861</v>
      </c>
      <c r="F5" s="115">
        <v>125</v>
      </c>
      <c r="G5" s="115">
        <v>3</v>
      </c>
      <c r="H5" s="124">
        <v>142100</v>
      </c>
      <c r="I5" s="123">
        <f>'Weights and Analysis'!M15</f>
        <v>0.74428298950474814</v>
      </c>
    </row>
    <row r="6" spans="2:9" s="114" customFormat="1" ht="17" x14ac:dyDescent="0.2">
      <c r="B6" s="115" t="s">
        <v>22</v>
      </c>
      <c r="C6" s="115">
        <v>2</v>
      </c>
      <c r="D6" s="125">
        <v>6</v>
      </c>
      <c r="E6" s="115">
        <v>57861</v>
      </c>
      <c r="F6" s="115">
        <v>125</v>
      </c>
      <c r="G6" s="115">
        <v>5</v>
      </c>
      <c r="H6" s="124">
        <v>122900</v>
      </c>
      <c r="I6" s="123">
        <f>'Weights and Analysis'!M16</f>
        <v>0.69114110129602102</v>
      </c>
    </row>
    <row r="7" spans="2:9" s="114" customFormat="1" ht="17" x14ac:dyDescent="0.2">
      <c r="B7" s="115" t="s">
        <v>24</v>
      </c>
      <c r="C7" s="115">
        <v>3</v>
      </c>
      <c r="D7" s="125">
        <v>25</v>
      </c>
      <c r="E7" s="115">
        <v>26544</v>
      </c>
      <c r="F7" s="115">
        <v>120</v>
      </c>
      <c r="G7" s="115">
        <v>4</v>
      </c>
      <c r="H7" s="124">
        <v>74700</v>
      </c>
      <c r="I7" s="123">
        <f>'Weights and Analysis'!M17</f>
        <v>0.41911669472822288</v>
      </c>
    </row>
    <row r="8" spans="2:9" s="114" customFormat="1" ht="17" x14ac:dyDescent="0.2">
      <c r="B8" s="115" t="s">
        <v>25</v>
      </c>
      <c r="C8" s="115">
        <v>4</v>
      </c>
      <c r="D8" s="125">
        <v>7.0000000000000009</v>
      </c>
      <c r="E8" s="115">
        <v>58843</v>
      </c>
      <c r="F8" s="115">
        <v>100</v>
      </c>
      <c r="G8" s="115">
        <v>4</v>
      </c>
      <c r="H8" s="124">
        <v>124000</v>
      </c>
      <c r="I8" s="123">
        <f>'Weights and Analysis'!M18</f>
        <v>0.71000103430870964</v>
      </c>
    </row>
    <row r="9" spans="2:9" s="114" customFormat="1" ht="17" x14ac:dyDescent="0.2">
      <c r="B9" s="115" t="s">
        <v>26</v>
      </c>
      <c r="C9" s="115">
        <v>5</v>
      </c>
      <c r="D9" s="125">
        <v>17</v>
      </c>
      <c r="E9" s="115">
        <v>50100</v>
      </c>
      <c r="F9" s="115">
        <v>75</v>
      </c>
      <c r="G9" s="115">
        <v>10</v>
      </c>
      <c r="H9" s="124">
        <v>102700</v>
      </c>
      <c r="I9" s="123">
        <f>'Weights and Analysis'!M19</f>
        <v>0.64950125510039614</v>
      </c>
    </row>
    <row r="10" spans="2:9" s="114" customFormat="1" x14ac:dyDescent="0.2">
      <c r="B10" s="122" t="s">
        <v>27</v>
      </c>
      <c r="C10" s="115">
        <v>6</v>
      </c>
      <c r="D10" s="125">
        <v>30</v>
      </c>
      <c r="E10" s="115">
        <v>29132</v>
      </c>
      <c r="F10" s="115">
        <v>60</v>
      </c>
      <c r="G10" s="115">
        <v>13</v>
      </c>
      <c r="H10" s="124">
        <v>61200</v>
      </c>
      <c r="I10" s="123">
        <f>'Weights and Analysis'!M20</f>
        <v>0.33629498161632365</v>
      </c>
    </row>
    <row r="11" spans="2:9" s="114" customFormat="1" x14ac:dyDescent="0.2">
      <c r="B11" s="122" t="s">
        <v>28</v>
      </c>
      <c r="C11" s="115">
        <v>7</v>
      </c>
      <c r="D11" s="125">
        <v>26</v>
      </c>
      <c r="E11" s="115">
        <v>52098</v>
      </c>
      <c r="F11" s="115">
        <v>75</v>
      </c>
      <c r="G11" s="115">
        <v>14</v>
      </c>
      <c r="H11" s="124">
        <v>74400</v>
      </c>
      <c r="I11" s="123">
        <f>'Weights and Analysis'!M21</f>
        <v>0.4432670010390567</v>
      </c>
    </row>
    <row r="12" spans="2:9" s="114" customFormat="1" x14ac:dyDescent="0.2">
      <c r="B12" s="122" t="s">
        <v>29</v>
      </c>
      <c r="C12" s="115">
        <v>8</v>
      </c>
      <c r="D12" s="125">
        <v>21</v>
      </c>
      <c r="E12" s="115">
        <v>29140</v>
      </c>
      <c r="F12" s="115">
        <v>75</v>
      </c>
      <c r="G12" s="115">
        <v>18</v>
      </c>
      <c r="H12" s="124">
        <v>82600</v>
      </c>
      <c r="I12" s="123">
        <f>'Weights and Analysis'!M22</f>
        <v>0.56119741710788718</v>
      </c>
    </row>
    <row r="13" spans="2:9" s="114" customFormat="1" x14ac:dyDescent="0.2">
      <c r="B13" s="122" t="s">
        <v>30</v>
      </c>
      <c r="C13" s="115">
        <v>9</v>
      </c>
      <c r="D13" s="125">
        <v>31</v>
      </c>
      <c r="E13" s="115">
        <v>26544</v>
      </c>
      <c r="F13" s="115">
        <v>120</v>
      </c>
      <c r="G13" s="115">
        <v>12</v>
      </c>
      <c r="H13" s="124">
        <v>67900</v>
      </c>
      <c r="I13" s="123">
        <f>'Weights and Analysis'!M23</f>
        <v>0.36546797829312161</v>
      </c>
    </row>
    <row r="14" spans="2:9" s="114" customFormat="1" x14ac:dyDescent="0.2">
      <c r="B14" s="122" t="s">
        <v>31</v>
      </c>
      <c r="C14" s="115">
        <v>10</v>
      </c>
      <c r="D14" s="125">
        <v>59</v>
      </c>
      <c r="E14" s="115">
        <v>36150</v>
      </c>
      <c r="F14" s="115">
        <v>70</v>
      </c>
      <c r="G14" s="115">
        <v>20</v>
      </c>
      <c r="H14" s="124">
        <v>66500</v>
      </c>
      <c r="I14" s="123">
        <f>'Weights and Analysis'!M24</f>
        <v>0.43426449017380908</v>
      </c>
    </row>
    <row r="15" spans="2:9" s="114" customFormat="1" x14ac:dyDescent="0.2">
      <c r="B15" s="122" t="s">
        <v>32</v>
      </c>
      <c r="C15" s="115">
        <v>11</v>
      </c>
      <c r="D15" s="125">
        <v>60</v>
      </c>
      <c r="E15" s="115">
        <v>23303</v>
      </c>
      <c r="F15" s="115">
        <v>65</v>
      </c>
      <c r="G15" s="115">
        <v>19</v>
      </c>
      <c r="H15" s="124">
        <v>65600</v>
      </c>
      <c r="I15" s="123">
        <f>'Weights and Analysis'!M25</f>
        <v>0.43156837143674265</v>
      </c>
    </row>
    <row r="16" spans="2:9" s="114" customFormat="1" x14ac:dyDescent="0.2">
      <c r="B16" s="122" t="s">
        <v>33</v>
      </c>
      <c r="C16" s="115">
        <v>12</v>
      </c>
      <c r="D16" s="125">
        <v>10</v>
      </c>
      <c r="E16" s="115">
        <v>29500</v>
      </c>
      <c r="F16" s="115">
        <v>105</v>
      </c>
      <c r="G16" s="115">
        <v>9</v>
      </c>
      <c r="H16" s="124">
        <v>98400</v>
      </c>
      <c r="I16" s="123">
        <f>'Weights and Analysis'!M26</f>
        <v>0.62322835243734742</v>
      </c>
    </row>
    <row r="17" spans="2:9" s="114" customFormat="1" x14ac:dyDescent="0.2">
      <c r="B17" s="122" t="s">
        <v>34</v>
      </c>
      <c r="C17" s="115">
        <v>13</v>
      </c>
      <c r="D17" s="125">
        <v>16.100000000000001</v>
      </c>
      <c r="E17" s="115">
        <v>50378</v>
      </c>
      <c r="F17" s="115">
        <v>90</v>
      </c>
      <c r="G17" s="115">
        <v>9</v>
      </c>
      <c r="H17" s="124">
        <v>85500</v>
      </c>
      <c r="I17" s="123">
        <f>'Weights and Analysis'!M27</f>
        <v>0.50397051236774615</v>
      </c>
    </row>
    <row r="18" spans="2:9" s="114" customFormat="1" x14ac:dyDescent="0.2">
      <c r="B18" s="122" t="s">
        <v>35</v>
      </c>
      <c r="C18" s="115">
        <v>14</v>
      </c>
      <c r="D18" s="125">
        <v>32</v>
      </c>
      <c r="E18" s="115">
        <v>19320</v>
      </c>
      <c r="F18" s="115">
        <v>65</v>
      </c>
      <c r="G18" s="115">
        <v>18</v>
      </c>
      <c r="H18" s="124">
        <v>68600</v>
      </c>
      <c r="I18" s="123">
        <f>'Weights and Analysis'!M28</f>
        <v>0.4471991838561325</v>
      </c>
    </row>
    <row r="19" spans="2:9" s="114" customFormat="1" x14ac:dyDescent="0.2">
      <c r="B19" s="122" t="s">
        <v>36</v>
      </c>
      <c r="C19" s="115">
        <v>15</v>
      </c>
      <c r="D19" s="125">
        <v>5.4</v>
      </c>
      <c r="E19" s="115">
        <v>52704</v>
      </c>
      <c r="F19" s="115">
        <v>85</v>
      </c>
      <c r="G19" s="115">
        <v>6</v>
      </c>
      <c r="H19" s="124">
        <v>107600</v>
      </c>
      <c r="I19" s="123">
        <f>'Weights and Analysis'!M29</f>
        <v>0.65499885372892142</v>
      </c>
    </row>
    <row r="20" spans="2:9" s="114" customFormat="1" x14ac:dyDescent="0.2">
      <c r="B20" s="122" t="s">
        <v>37</v>
      </c>
      <c r="C20" s="115">
        <v>16</v>
      </c>
      <c r="D20" s="125">
        <v>14.000000000000002</v>
      </c>
      <c r="E20" s="115">
        <v>26544</v>
      </c>
      <c r="F20" s="115">
        <v>120</v>
      </c>
      <c r="G20" s="115">
        <v>18</v>
      </c>
      <c r="H20" s="124">
        <v>70700</v>
      </c>
      <c r="I20" s="123">
        <f>'Weights and Analysis'!M30</f>
        <v>0.4158967459280834</v>
      </c>
    </row>
    <row r="21" spans="2:9" s="114" customFormat="1" x14ac:dyDescent="0.2">
      <c r="B21" s="122" t="s">
        <v>38</v>
      </c>
      <c r="C21" s="115">
        <v>17</v>
      </c>
      <c r="D21" s="125">
        <v>14.000000000000002</v>
      </c>
      <c r="E21" s="115">
        <v>54160</v>
      </c>
      <c r="F21" s="115">
        <v>75</v>
      </c>
      <c r="G21" s="115">
        <v>6</v>
      </c>
      <c r="H21" s="124">
        <v>85800</v>
      </c>
      <c r="I21" s="123">
        <f>'Weights and Analysis'!M31</f>
        <v>0.50875719587540358</v>
      </c>
    </row>
    <row r="22" spans="2:9" s="114" customFormat="1" x14ac:dyDescent="0.2">
      <c r="B22" s="122" t="s">
        <v>39</v>
      </c>
      <c r="C22" s="115">
        <v>18</v>
      </c>
      <c r="D22" s="125">
        <v>5.8999999999999995</v>
      </c>
      <c r="E22" s="115">
        <v>42312</v>
      </c>
      <c r="F22" s="115">
        <v>80</v>
      </c>
      <c r="G22" s="115">
        <v>6</v>
      </c>
      <c r="H22" s="124">
        <v>123600</v>
      </c>
      <c r="I22" s="123">
        <f>'Weights and Analysis'!M32</f>
        <v>0.73659058413554324</v>
      </c>
    </row>
    <row r="23" spans="2:9" s="114" customFormat="1" x14ac:dyDescent="0.2">
      <c r="B23" s="122" t="s">
        <v>40</v>
      </c>
      <c r="C23" s="115">
        <v>19</v>
      </c>
      <c r="D23" s="125">
        <v>9</v>
      </c>
      <c r="E23" s="115">
        <v>58029</v>
      </c>
      <c r="F23" s="115">
        <v>95</v>
      </c>
      <c r="G23" s="115">
        <v>6</v>
      </c>
      <c r="H23" s="124">
        <v>89800</v>
      </c>
      <c r="I23" s="123">
        <f>'Weights and Analysis'!M33</f>
        <v>0.52614625916516411</v>
      </c>
    </row>
    <row r="24" spans="2:9" s="114" customFormat="1" x14ac:dyDescent="0.2">
      <c r="B24" s="122" t="s">
        <v>41</v>
      </c>
      <c r="C24" s="115">
        <v>20</v>
      </c>
      <c r="D24" s="125">
        <v>44.5</v>
      </c>
      <c r="E24" s="115">
        <v>36891</v>
      </c>
      <c r="F24" s="115">
        <v>75</v>
      </c>
      <c r="G24" s="115">
        <v>18</v>
      </c>
      <c r="H24" s="124">
        <v>68300</v>
      </c>
      <c r="I24" s="123">
        <f>'Weights and Analysis'!M34</f>
        <v>0.41648254534282858</v>
      </c>
    </row>
    <row r="25" spans="2:9" s="114" customFormat="1" x14ac:dyDescent="0.2">
      <c r="B25" s="122" t="s">
        <v>42</v>
      </c>
      <c r="C25" s="115">
        <v>21</v>
      </c>
      <c r="D25" s="125">
        <v>7.0000000000000009</v>
      </c>
      <c r="E25" s="115">
        <v>56528</v>
      </c>
      <c r="F25" s="115">
        <v>105</v>
      </c>
      <c r="G25" s="115">
        <v>7</v>
      </c>
      <c r="H25" s="124">
        <v>136700</v>
      </c>
      <c r="I25" s="123">
        <f>'Weights and Analysis'!M35</f>
        <v>0.74426693665565224</v>
      </c>
    </row>
    <row r="26" spans="2:9" s="114" customFormat="1" x14ac:dyDescent="0.2">
      <c r="B26" s="122" t="s">
        <v>43</v>
      </c>
      <c r="C26" s="115">
        <v>22</v>
      </c>
      <c r="D26" s="125">
        <v>5.5</v>
      </c>
      <c r="E26" s="115">
        <v>53890</v>
      </c>
      <c r="F26" s="115">
        <v>95</v>
      </c>
      <c r="G26" s="115">
        <v>5</v>
      </c>
      <c r="H26" s="124">
        <v>92000</v>
      </c>
      <c r="I26" s="123">
        <f>'Weights and Analysis'!M36</f>
        <v>0.53937686937713436</v>
      </c>
    </row>
    <row r="27" spans="2:9" s="114" customFormat="1" x14ac:dyDescent="0.2">
      <c r="B27" s="122" t="s">
        <v>44</v>
      </c>
      <c r="C27" s="115">
        <v>23</v>
      </c>
      <c r="D27" s="125">
        <v>52</v>
      </c>
      <c r="E27" s="115">
        <v>33249</v>
      </c>
      <c r="F27" s="115">
        <v>85</v>
      </c>
      <c r="G27" s="115">
        <v>20</v>
      </c>
      <c r="H27" s="124">
        <v>65800</v>
      </c>
      <c r="I27" s="123">
        <f>'Weights and Analysis'!M37</f>
        <v>0.40462644676911297</v>
      </c>
    </row>
    <row r="28" spans="2:9" s="114" customFormat="1" x14ac:dyDescent="0.2">
      <c r="B28" s="122" t="s">
        <v>45</v>
      </c>
      <c r="C28" s="115">
        <v>24</v>
      </c>
      <c r="D28" s="125">
        <v>8.2000000000000011</v>
      </c>
      <c r="E28" s="115">
        <v>55680</v>
      </c>
      <c r="F28" s="115">
        <v>95</v>
      </c>
      <c r="G28" s="115">
        <v>8</v>
      </c>
      <c r="H28" s="124">
        <v>108900</v>
      </c>
      <c r="I28" s="123">
        <f>'Weights and Analysis'!M38</f>
        <v>0.64457068670913631</v>
      </c>
    </row>
    <row r="29" spans="2:9" s="114" customFormat="1" x14ac:dyDescent="0.2">
      <c r="B29" s="122" t="s">
        <v>46</v>
      </c>
      <c r="C29" s="115">
        <v>25</v>
      </c>
      <c r="D29" s="125">
        <v>46</v>
      </c>
      <c r="E29" s="115">
        <v>26421</v>
      </c>
      <c r="F29" s="115">
        <v>75</v>
      </c>
      <c r="G29" s="115">
        <v>15</v>
      </c>
      <c r="H29" s="124">
        <v>57200</v>
      </c>
      <c r="I29" s="123">
        <f>'Weights and Analysis'!M39</f>
        <v>0.28508615232421181</v>
      </c>
    </row>
    <row r="30" spans="2:9" s="114" customFormat="1" x14ac:dyDescent="0.2">
      <c r="B30" s="122" t="s">
        <v>47</v>
      </c>
      <c r="C30" s="115">
        <v>26</v>
      </c>
      <c r="D30" s="121">
        <v>37</v>
      </c>
      <c r="E30" s="120">
        <v>27672</v>
      </c>
      <c r="F30" s="120">
        <v>120</v>
      </c>
      <c r="G30" s="115">
        <v>18</v>
      </c>
      <c r="H30" s="119">
        <v>59000</v>
      </c>
      <c r="I30" s="123">
        <f>'Weights and Analysis'!M40</f>
        <v>0.28495439782617499</v>
      </c>
    </row>
    <row r="31" spans="2:9" s="114" customFormat="1" x14ac:dyDescent="0.2">
      <c r="B31" s="122" t="s">
        <v>48</v>
      </c>
      <c r="C31" s="115">
        <v>27</v>
      </c>
      <c r="D31" s="121">
        <v>82</v>
      </c>
      <c r="E31" s="120">
        <v>35824</v>
      </c>
      <c r="F31" s="120">
        <v>50</v>
      </c>
      <c r="G31" s="115">
        <v>18</v>
      </c>
      <c r="H31" s="119">
        <v>56900</v>
      </c>
      <c r="I31" s="123">
        <f>'Weights and Analysis'!M41</f>
        <v>0.31676018191188582</v>
      </c>
    </row>
    <row r="32" spans="2:9" s="114" customFormat="1" x14ac:dyDescent="0.2">
      <c r="B32" s="122" t="s">
        <v>49</v>
      </c>
      <c r="C32" s="115">
        <v>28</v>
      </c>
      <c r="D32" s="121">
        <v>52</v>
      </c>
      <c r="E32" s="120">
        <v>24054</v>
      </c>
      <c r="F32" s="120">
        <v>75</v>
      </c>
      <c r="G32" s="115">
        <v>17</v>
      </c>
      <c r="H32" s="119">
        <v>64800</v>
      </c>
      <c r="I32" s="123">
        <f>'Weights and Analysis'!M42</f>
        <v>0.39214028440083892</v>
      </c>
    </row>
    <row r="33" spans="2:9" s="114" customFormat="1" x14ac:dyDescent="0.2">
      <c r="B33" s="122" t="s">
        <v>50</v>
      </c>
      <c r="C33" s="115">
        <v>29</v>
      </c>
      <c r="D33" s="121">
        <v>11.1</v>
      </c>
      <c r="E33" s="120">
        <v>51500</v>
      </c>
      <c r="F33" s="120">
        <v>85</v>
      </c>
      <c r="G33" s="115">
        <v>6</v>
      </c>
      <c r="H33" s="119">
        <v>86400</v>
      </c>
      <c r="I33" s="123">
        <f>'Weights and Analysis'!M43</f>
        <v>0.48787319447554423</v>
      </c>
    </row>
    <row r="34" spans="2:9" s="114" customFormat="1" x14ac:dyDescent="0.2">
      <c r="B34" s="122" t="s">
        <v>51</v>
      </c>
      <c r="C34" s="115">
        <v>30</v>
      </c>
      <c r="D34" s="121">
        <v>52</v>
      </c>
      <c r="E34" s="120">
        <v>36276</v>
      </c>
      <c r="F34" s="120">
        <v>60</v>
      </c>
      <c r="G34" s="115">
        <v>19</v>
      </c>
      <c r="H34" s="119">
        <v>50600</v>
      </c>
      <c r="I34" s="123">
        <f>'Weights and Analysis'!M44</f>
        <v>0.22291100019060006</v>
      </c>
    </row>
    <row r="35" spans="2:9" s="114" customFormat="1" ht="17" x14ac:dyDescent="0.2">
      <c r="B35" s="115" t="s">
        <v>52</v>
      </c>
      <c r="C35" s="115">
        <v>31</v>
      </c>
      <c r="D35" s="121">
        <v>27.400000000000002</v>
      </c>
      <c r="E35" s="120">
        <v>48159</v>
      </c>
      <c r="F35" s="120">
        <v>75</v>
      </c>
      <c r="G35" s="115">
        <v>14</v>
      </c>
      <c r="H35" s="119">
        <v>69500</v>
      </c>
      <c r="I35" s="123">
        <f>'Weights and Analysis'!M45</f>
        <v>0.37606610048776823</v>
      </c>
    </row>
    <row r="36" spans="2:9" s="114" customFormat="1" ht="17" x14ac:dyDescent="0.2">
      <c r="B36" s="115" t="s">
        <v>53</v>
      </c>
      <c r="C36" s="115">
        <v>32</v>
      </c>
      <c r="D36" s="121">
        <v>65.100000000000009</v>
      </c>
      <c r="E36" s="120">
        <v>27614</v>
      </c>
      <c r="F36" s="120">
        <v>75</v>
      </c>
      <c r="G36" s="115">
        <v>14</v>
      </c>
      <c r="H36" s="119">
        <v>65000</v>
      </c>
      <c r="I36" s="123">
        <f>'Weights and Analysis'!M46</f>
        <v>0.3725887990307914</v>
      </c>
    </row>
    <row r="37" spans="2:9" s="114" customFormat="1" x14ac:dyDescent="0.2">
      <c r="B37" s="122" t="s">
        <v>54</v>
      </c>
      <c r="C37" s="115">
        <v>33</v>
      </c>
      <c r="D37" s="121">
        <v>49</v>
      </c>
      <c r="E37" s="120">
        <v>39720</v>
      </c>
      <c r="F37" s="120">
        <v>65</v>
      </c>
      <c r="G37" s="115">
        <v>14</v>
      </c>
      <c r="H37" s="119">
        <v>55300</v>
      </c>
      <c r="I37" s="123">
        <f>'Weights and Analysis'!M47</f>
        <v>0.23610987236059972</v>
      </c>
    </row>
    <row r="38" spans="2:9" s="114" customFormat="1" ht="17" x14ac:dyDescent="0.2">
      <c r="B38" s="115" t="s">
        <v>55</v>
      </c>
      <c r="C38" s="115">
        <v>34</v>
      </c>
      <c r="D38" s="121">
        <v>43.4</v>
      </c>
      <c r="E38" s="120">
        <v>28700</v>
      </c>
      <c r="F38" s="120">
        <v>120</v>
      </c>
      <c r="G38" s="115">
        <v>20</v>
      </c>
      <c r="H38" s="119">
        <v>65200</v>
      </c>
      <c r="I38" s="123">
        <f>'Weights and Analysis'!M48</f>
        <v>0.35693358625049521</v>
      </c>
    </row>
    <row r="39" spans="2:9" s="114" customFormat="1" x14ac:dyDescent="0.2">
      <c r="B39" s="122" t="s">
        <v>56</v>
      </c>
      <c r="C39" s="115">
        <v>35</v>
      </c>
      <c r="D39" s="121">
        <v>49.6</v>
      </c>
      <c r="E39" s="120">
        <v>13250</v>
      </c>
      <c r="F39" s="120">
        <v>75</v>
      </c>
      <c r="G39" s="115">
        <v>17</v>
      </c>
      <c r="H39" s="119">
        <v>58200</v>
      </c>
      <c r="I39" s="123">
        <f>'Weights and Analysis'!M49</f>
        <v>0.32812668085163949</v>
      </c>
    </row>
    <row r="40" spans="2:9" s="114" customFormat="1" x14ac:dyDescent="0.2">
      <c r="B40" s="122" t="s">
        <v>57</v>
      </c>
      <c r="C40" s="115">
        <v>36</v>
      </c>
      <c r="D40" s="121">
        <v>18.3</v>
      </c>
      <c r="E40" s="120">
        <v>58840</v>
      </c>
      <c r="F40" s="120">
        <v>95</v>
      </c>
      <c r="G40" s="115">
        <v>10</v>
      </c>
      <c r="H40" s="119">
        <v>72000</v>
      </c>
      <c r="I40" s="123">
        <f>'Weights and Analysis'!M50</f>
        <v>0.35503535227792199</v>
      </c>
    </row>
    <row r="41" spans="2:9" s="114" customFormat="1" x14ac:dyDescent="0.2">
      <c r="B41" s="122" t="s">
        <v>58</v>
      </c>
      <c r="C41" s="115">
        <v>37</v>
      </c>
      <c r="D41" s="121">
        <v>12.8</v>
      </c>
      <c r="E41" s="120">
        <v>58136</v>
      </c>
      <c r="F41" s="120">
        <v>75</v>
      </c>
      <c r="G41" s="115">
        <v>3.8</v>
      </c>
      <c r="H41" s="119">
        <v>76000</v>
      </c>
      <c r="I41" s="123">
        <f>'Weights and Analysis'!M51</f>
        <v>0.39262281534067583</v>
      </c>
    </row>
    <row r="42" spans="2:9" s="114" customFormat="1" x14ac:dyDescent="0.2">
      <c r="B42" s="122" t="s">
        <v>59</v>
      </c>
      <c r="C42" s="115">
        <v>38</v>
      </c>
      <c r="D42" s="121">
        <v>28.999999999999996</v>
      </c>
      <c r="E42" s="120">
        <v>26544</v>
      </c>
      <c r="F42" s="120">
        <v>105</v>
      </c>
      <c r="G42" s="115">
        <v>18</v>
      </c>
      <c r="H42" s="119">
        <v>118400</v>
      </c>
      <c r="I42" s="123">
        <f>'Weights and Analysis'!M52</f>
        <v>0.74201354687956833</v>
      </c>
    </row>
    <row r="43" spans="2:9" s="114" customFormat="1" x14ac:dyDescent="0.2">
      <c r="B43" s="122" t="s">
        <v>60</v>
      </c>
      <c r="C43" s="115">
        <v>39</v>
      </c>
      <c r="D43" s="121">
        <v>22</v>
      </c>
      <c r="E43" s="120">
        <v>29464</v>
      </c>
      <c r="F43" s="120">
        <v>85</v>
      </c>
      <c r="G43" s="115">
        <v>14</v>
      </c>
      <c r="H43" s="119">
        <v>77200</v>
      </c>
      <c r="I43" s="123">
        <f>'Weights and Analysis'!M53</f>
        <v>0.45013842738519733</v>
      </c>
    </row>
    <row r="44" spans="2:9" ht="17" x14ac:dyDescent="0.2">
      <c r="B44" s="115" t="s">
        <v>61</v>
      </c>
      <c r="C44" s="115">
        <v>40</v>
      </c>
      <c r="D44" s="121">
        <v>4.5</v>
      </c>
      <c r="E44" s="120">
        <v>44500</v>
      </c>
      <c r="F44" s="120">
        <v>105</v>
      </c>
      <c r="G44" s="115">
        <v>6</v>
      </c>
      <c r="H44" s="119">
        <v>130000</v>
      </c>
      <c r="I44" s="123">
        <f>'Weights and Analysis'!M54</f>
        <v>0.70767904422142136</v>
      </c>
    </row>
    <row r="45" spans="2:9" x14ac:dyDescent="0.2">
      <c r="B45" s="122" t="s">
        <v>62</v>
      </c>
      <c r="C45" s="115">
        <v>41</v>
      </c>
      <c r="D45" s="121">
        <v>88</v>
      </c>
      <c r="E45" s="120">
        <v>31400</v>
      </c>
      <c r="F45" s="120">
        <v>70</v>
      </c>
      <c r="G45" s="115">
        <v>18</v>
      </c>
      <c r="H45" s="119">
        <v>52600</v>
      </c>
      <c r="I45" s="123">
        <f>'Weights and Analysis'!M55</f>
        <v>0.24343430001281713</v>
      </c>
    </row>
    <row r="46" spans="2:9" x14ac:dyDescent="0.2">
      <c r="B46" s="122" t="s">
        <v>63</v>
      </c>
      <c r="C46" s="115">
        <v>42</v>
      </c>
      <c r="D46" s="121">
        <v>12</v>
      </c>
      <c r="E46" s="120">
        <v>37566</v>
      </c>
      <c r="F46" s="120">
        <v>95</v>
      </c>
      <c r="G46" s="115">
        <v>8</v>
      </c>
      <c r="H46" s="119">
        <v>83100</v>
      </c>
      <c r="I46" s="123">
        <f>'Weights and Analysis'!M56</f>
        <v>0.45482893893187437</v>
      </c>
    </row>
    <row r="47" spans="2:9" x14ac:dyDescent="0.2">
      <c r="B47" s="122" t="s">
        <v>64</v>
      </c>
      <c r="C47" s="115">
        <v>43</v>
      </c>
      <c r="D47" s="121">
        <v>56.999999999999993</v>
      </c>
      <c r="E47" s="120">
        <v>55600</v>
      </c>
      <c r="F47" s="120">
        <v>75</v>
      </c>
      <c r="G47" s="115">
        <v>14</v>
      </c>
      <c r="H47" s="119">
        <v>82500</v>
      </c>
      <c r="I47" s="123">
        <f>'Weights and Analysis'!M57</f>
        <v>0.48606031236261238</v>
      </c>
    </row>
    <row r="48" spans="2:9" x14ac:dyDescent="0.2">
      <c r="B48" s="122" t="s">
        <v>65</v>
      </c>
      <c r="C48" s="115">
        <v>44</v>
      </c>
      <c r="D48" s="121">
        <v>34</v>
      </c>
      <c r="E48" s="120">
        <v>50505</v>
      </c>
      <c r="F48" s="120">
        <v>60</v>
      </c>
      <c r="G48" s="115">
        <v>9</v>
      </c>
      <c r="H48" s="119">
        <v>71000</v>
      </c>
      <c r="I48" s="123">
        <f>'Weights and Analysis'!M58</f>
        <v>0.35672805779026462</v>
      </c>
    </row>
    <row r="49" spans="2:9" x14ac:dyDescent="0.2">
      <c r="B49" s="122" t="s">
        <v>66</v>
      </c>
      <c r="C49" s="115">
        <v>45</v>
      </c>
      <c r="D49" s="121">
        <v>81</v>
      </c>
      <c r="E49" s="120">
        <v>44890</v>
      </c>
      <c r="F49" s="120">
        <v>0</v>
      </c>
      <c r="G49" s="115">
        <v>15</v>
      </c>
      <c r="H49" s="119">
        <v>57300</v>
      </c>
      <c r="I49" s="123">
        <f>'Weights and Analysis'!M59</f>
        <v>0.28659975761748524</v>
      </c>
    </row>
    <row r="50" spans="2:9" x14ac:dyDescent="0.2">
      <c r="B50" s="122" t="s">
        <v>67</v>
      </c>
      <c r="C50" s="115">
        <v>46</v>
      </c>
      <c r="D50" s="121">
        <v>37</v>
      </c>
      <c r="E50" s="120">
        <v>27335</v>
      </c>
      <c r="F50" s="120">
        <v>30</v>
      </c>
      <c r="G50" s="115">
        <v>18</v>
      </c>
      <c r="H50" s="119">
        <v>62600</v>
      </c>
      <c r="I50" s="123">
        <f>'Weights and Analysis'!M60</f>
        <v>0.33810564834760193</v>
      </c>
    </row>
    <row r="51" spans="2:9" x14ac:dyDescent="0.2">
      <c r="B51" s="122" t="s">
        <v>68</v>
      </c>
      <c r="C51" s="115">
        <v>47</v>
      </c>
      <c r="D51" s="121">
        <v>88</v>
      </c>
      <c r="E51" s="120">
        <v>27892</v>
      </c>
      <c r="F51" s="120">
        <v>60</v>
      </c>
      <c r="G51" s="115">
        <v>19</v>
      </c>
      <c r="H51" s="119">
        <v>53700</v>
      </c>
      <c r="I51" s="123">
        <f>'Weights and Analysis'!M61</f>
        <v>0.27540292866682725</v>
      </c>
    </row>
    <row r="52" spans="2:9" x14ac:dyDescent="0.2">
      <c r="B52" s="122" t="s">
        <v>69</v>
      </c>
      <c r="C52" s="115">
        <v>48</v>
      </c>
      <c r="D52" s="121">
        <v>66</v>
      </c>
      <c r="E52" s="120">
        <v>34164</v>
      </c>
      <c r="F52" s="120">
        <v>75</v>
      </c>
      <c r="G52" s="115">
        <v>12</v>
      </c>
      <c r="H52" s="119">
        <v>61300</v>
      </c>
      <c r="I52" s="123">
        <f>'Weights and Analysis'!M62</f>
        <v>0.28227920667518214</v>
      </c>
    </row>
    <row r="53" spans="2:9" x14ac:dyDescent="0.2">
      <c r="B53" s="122" t="s">
        <v>70</v>
      </c>
      <c r="C53" s="115">
        <v>49</v>
      </c>
      <c r="D53" s="121">
        <v>19</v>
      </c>
      <c r="E53" s="120">
        <v>57050</v>
      </c>
      <c r="F53" s="120">
        <v>75</v>
      </c>
      <c r="G53" s="115">
        <v>8</v>
      </c>
      <c r="H53" s="119">
        <v>89800</v>
      </c>
      <c r="I53" s="123">
        <f>'Weights and Analysis'!M63</f>
        <v>0.49270075052506423</v>
      </c>
    </row>
    <row r="54" spans="2:9" x14ac:dyDescent="0.2">
      <c r="B54" s="90" t="s">
        <v>71</v>
      </c>
      <c r="C54" s="91">
        <v>50</v>
      </c>
      <c r="D54" s="94">
        <v>59</v>
      </c>
      <c r="E54" s="95">
        <v>45808</v>
      </c>
      <c r="F54" s="95">
        <v>58</v>
      </c>
      <c r="G54" s="91">
        <v>14</v>
      </c>
      <c r="H54" s="96">
        <v>58000</v>
      </c>
      <c r="I54" s="93">
        <f>'Weights and Analysis'!M64</f>
        <v>0.23798997896574495</v>
      </c>
    </row>
    <row r="55" spans="2:9" x14ac:dyDescent="0.2">
      <c r="B55" s="97"/>
      <c r="C55" s="98"/>
      <c r="D55" s="99"/>
      <c r="E55" s="100"/>
      <c r="F55" s="100"/>
      <c r="G55" s="98"/>
      <c r="H55" s="100"/>
      <c r="I55" s="97"/>
    </row>
    <row r="56" spans="2:9" x14ac:dyDescent="0.2">
      <c r="B56" s="97"/>
      <c r="C56" s="98"/>
      <c r="D56" s="99"/>
      <c r="E56" s="100"/>
      <c r="F56" s="100"/>
      <c r="G56" s="98"/>
      <c r="H56" s="100"/>
      <c r="I56" s="97"/>
    </row>
    <row r="57" spans="2:9" x14ac:dyDescent="0.2">
      <c r="B57" s="97"/>
      <c r="C57" s="98"/>
      <c r="D57" s="99"/>
      <c r="E57" s="100"/>
      <c r="F57" s="100"/>
      <c r="G57" s="98"/>
      <c r="H57" s="100"/>
      <c r="I57" s="97"/>
    </row>
    <row r="58" spans="2:9" x14ac:dyDescent="0.2">
      <c r="B58" s="187" t="s">
        <v>164</v>
      </c>
      <c r="C58" s="187"/>
      <c r="D58" s="187"/>
      <c r="E58" s="187"/>
      <c r="F58" s="187"/>
      <c r="G58" s="187"/>
      <c r="H58" s="187"/>
      <c r="I58" s="187"/>
    </row>
    <row r="59" spans="2:9" x14ac:dyDescent="0.2">
      <c r="B59" s="187"/>
      <c r="C59" s="187"/>
      <c r="D59" s="187"/>
      <c r="E59" s="187"/>
      <c r="F59" s="187"/>
      <c r="G59" s="187"/>
      <c r="H59" s="187"/>
      <c r="I59" s="187"/>
    </row>
    <row r="60" spans="2:9" x14ac:dyDescent="0.2">
      <c r="B60" s="187"/>
      <c r="C60" s="187"/>
      <c r="D60" s="187"/>
      <c r="E60" s="187"/>
      <c r="F60" s="187"/>
      <c r="G60" s="187"/>
      <c r="H60" s="187"/>
      <c r="I60" s="187"/>
    </row>
    <row r="61" spans="2:9" x14ac:dyDescent="0.2">
      <c r="B61" s="97"/>
      <c r="C61" s="98"/>
      <c r="D61" s="99"/>
      <c r="E61" s="100"/>
      <c r="F61" s="100"/>
      <c r="G61" s="98"/>
      <c r="H61" s="100"/>
      <c r="I61" s="97"/>
    </row>
    <row r="63" spans="2:9" x14ac:dyDescent="0.2">
      <c r="B63" s="93" t="str" cm="1">
        <f t="array" ref="B63:I112">_xlfn._xlws.SORT(B5:I54,8,-1,)</f>
        <v>MIT</v>
      </c>
      <c r="C63" s="93">
        <v>1</v>
      </c>
      <c r="D63" s="93">
        <v>7.0000000000000009</v>
      </c>
      <c r="E63" s="93">
        <v>57861</v>
      </c>
      <c r="F63" s="93">
        <v>125</v>
      </c>
      <c r="G63" s="93">
        <v>3</v>
      </c>
      <c r="H63" s="93">
        <v>142100</v>
      </c>
      <c r="I63" s="93">
        <v>0.74428298950474814</v>
      </c>
    </row>
    <row r="64" spans="2:9" x14ac:dyDescent="0.2">
      <c r="B64" s="93" t="str">
        <v>Harvard University</v>
      </c>
      <c r="C64" s="93">
        <v>21</v>
      </c>
      <c r="D64" s="93">
        <v>7.0000000000000009</v>
      </c>
      <c r="E64" s="93">
        <v>56528</v>
      </c>
      <c r="F64" s="93">
        <v>105</v>
      </c>
      <c r="G64" s="93">
        <v>7</v>
      </c>
      <c r="H64" s="93">
        <v>136700</v>
      </c>
      <c r="I64" s="93">
        <v>0.74426693665565224</v>
      </c>
    </row>
    <row r="65" spans="2:9" x14ac:dyDescent="0.2">
      <c r="B65" s="93" t="str">
        <v>University of California--Irvine (Samueli)</v>
      </c>
      <c r="C65" s="93">
        <v>38</v>
      </c>
      <c r="D65" s="93">
        <v>28.999999999999996</v>
      </c>
      <c r="E65" s="93">
        <v>26544</v>
      </c>
      <c r="F65" s="93">
        <v>105</v>
      </c>
      <c r="G65" s="93">
        <v>18</v>
      </c>
      <c r="H65" s="93">
        <v>118400</v>
      </c>
      <c r="I65" s="93">
        <v>0.74201354687956833</v>
      </c>
    </row>
    <row r="66" spans="2:9" x14ac:dyDescent="0.2">
      <c r="B66" s="93" t="str">
        <v>University of Pennsylvania</v>
      </c>
      <c r="C66" s="93">
        <v>18</v>
      </c>
      <c r="D66" s="93">
        <v>5.8999999999999995</v>
      </c>
      <c r="E66" s="93">
        <v>42312</v>
      </c>
      <c r="F66" s="93">
        <v>80</v>
      </c>
      <c r="G66" s="93">
        <v>6</v>
      </c>
      <c r="H66" s="93">
        <v>123600</v>
      </c>
      <c r="I66" s="93">
        <v>0.73659058413554324</v>
      </c>
    </row>
    <row r="67" spans="2:9" x14ac:dyDescent="0.2">
      <c r="B67" s="93" t="str">
        <v>California Institute of Technology</v>
      </c>
      <c r="C67" s="93">
        <v>4</v>
      </c>
      <c r="D67" s="93">
        <v>7.0000000000000009</v>
      </c>
      <c r="E67" s="93">
        <v>58843</v>
      </c>
      <c r="F67" s="93">
        <v>100</v>
      </c>
      <c r="G67" s="93">
        <v>4</v>
      </c>
      <c r="H67" s="93">
        <v>124000</v>
      </c>
      <c r="I67" s="93">
        <v>0.71000103430870964</v>
      </c>
    </row>
    <row r="68" spans="2:9" x14ac:dyDescent="0.2">
      <c r="B68" s="93" t="str">
        <v>Yale University</v>
      </c>
      <c r="C68" s="93">
        <v>40</v>
      </c>
      <c r="D68" s="93">
        <v>4.5</v>
      </c>
      <c r="E68" s="93">
        <v>44500</v>
      </c>
      <c r="F68" s="93">
        <v>105</v>
      </c>
      <c r="G68" s="93">
        <v>6</v>
      </c>
      <c r="H68" s="93">
        <v>130000</v>
      </c>
      <c r="I68" s="93">
        <v>0.70767904422142136</v>
      </c>
    </row>
    <row r="69" spans="2:9" x14ac:dyDescent="0.2">
      <c r="B69" s="93" t="str">
        <v>Stanford University</v>
      </c>
      <c r="C69" s="93">
        <v>2</v>
      </c>
      <c r="D69" s="93">
        <v>6</v>
      </c>
      <c r="E69" s="93">
        <v>57861</v>
      </c>
      <c r="F69" s="93">
        <v>125</v>
      </c>
      <c r="G69" s="93">
        <v>5</v>
      </c>
      <c r="H69" s="93">
        <v>122900</v>
      </c>
      <c r="I69" s="93">
        <v>0.69114110129602102</v>
      </c>
    </row>
    <row r="70" spans="2:9" x14ac:dyDescent="0.2">
      <c r="B70" s="93" t="str">
        <v>Columbia University (Fu Foundation)</v>
      </c>
      <c r="C70" s="93">
        <v>15</v>
      </c>
      <c r="D70" s="93">
        <v>5.4</v>
      </c>
      <c r="E70" s="93">
        <v>52704</v>
      </c>
      <c r="F70" s="93">
        <v>85</v>
      </c>
      <c r="G70" s="93">
        <v>6</v>
      </c>
      <c r="H70" s="93">
        <v>107600</v>
      </c>
      <c r="I70" s="93">
        <v>0.65499885372892142</v>
      </c>
    </row>
    <row r="71" spans="2:9" x14ac:dyDescent="0.2">
      <c r="B71" s="93" t="str">
        <v>Carnegie Mellon University</v>
      </c>
      <c r="C71" s="93">
        <v>5</v>
      </c>
      <c r="D71" s="93">
        <v>17</v>
      </c>
      <c r="E71" s="93">
        <v>50100</v>
      </c>
      <c r="F71" s="93">
        <v>75</v>
      </c>
      <c r="G71" s="93">
        <v>10</v>
      </c>
      <c r="H71" s="93">
        <v>102700</v>
      </c>
      <c r="I71" s="93">
        <v>0.64950125510039614</v>
      </c>
    </row>
    <row r="72" spans="2:9" x14ac:dyDescent="0.2">
      <c r="B72" s="93" t="str">
        <v>Duke University (Pratt)</v>
      </c>
      <c r="C72" s="93">
        <v>24</v>
      </c>
      <c r="D72" s="93">
        <v>8.2000000000000011</v>
      </c>
      <c r="E72" s="93">
        <v>55680</v>
      </c>
      <c r="F72" s="93">
        <v>95</v>
      </c>
      <c r="G72" s="93">
        <v>8</v>
      </c>
      <c r="H72" s="93">
        <v>108900</v>
      </c>
      <c r="I72" s="93">
        <v>0.64457068670913631</v>
      </c>
    </row>
    <row r="73" spans="2:9" x14ac:dyDescent="0.2">
      <c r="B73" s="93" t="str">
        <v>Cornell University</v>
      </c>
      <c r="C73" s="93">
        <v>12</v>
      </c>
      <c r="D73" s="93">
        <v>10</v>
      </c>
      <c r="E73" s="93">
        <v>29500</v>
      </c>
      <c r="F73" s="93">
        <v>105</v>
      </c>
      <c r="G73" s="93">
        <v>9</v>
      </c>
      <c r="H73" s="93">
        <v>98400</v>
      </c>
      <c r="I73" s="93">
        <v>0.62322835243734742</v>
      </c>
    </row>
    <row r="74" spans="2:9" x14ac:dyDescent="0.2">
      <c r="B74" s="93" t="str">
        <v>Georgia Institute of Technology</v>
      </c>
      <c r="C74" s="93">
        <v>8</v>
      </c>
      <c r="D74" s="93">
        <v>21</v>
      </c>
      <c r="E74" s="93">
        <v>29140</v>
      </c>
      <c r="F74" s="93">
        <v>75</v>
      </c>
      <c r="G74" s="93">
        <v>18</v>
      </c>
      <c r="H74" s="93">
        <v>82600</v>
      </c>
      <c r="I74" s="93">
        <v>0.56119741710788718</v>
      </c>
    </row>
    <row r="75" spans="2:9" x14ac:dyDescent="0.2">
      <c r="B75" s="93" t="str">
        <v>Princeton University</v>
      </c>
      <c r="C75" s="93">
        <v>22</v>
      </c>
      <c r="D75" s="93">
        <v>5.5</v>
      </c>
      <c r="E75" s="93">
        <v>53890</v>
      </c>
      <c r="F75" s="93">
        <v>95</v>
      </c>
      <c r="G75" s="93">
        <v>5</v>
      </c>
      <c r="H75" s="93">
        <v>92000</v>
      </c>
      <c r="I75" s="93">
        <v>0.53937686937713436</v>
      </c>
    </row>
    <row r="76" spans="2:9" x14ac:dyDescent="0.2">
      <c r="B76" s="93" t="str">
        <v>Northwestern University (McCormick)</v>
      </c>
      <c r="C76" s="93">
        <v>19</v>
      </c>
      <c r="D76" s="93">
        <v>9</v>
      </c>
      <c r="E76" s="93">
        <v>58029</v>
      </c>
      <c r="F76" s="93">
        <v>95</v>
      </c>
      <c r="G76" s="93">
        <v>6</v>
      </c>
      <c r="H76" s="93">
        <v>89800</v>
      </c>
      <c r="I76" s="93">
        <v>0.52614625916516411</v>
      </c>
    </row>
    <row r="77" spans="2:9" x14ac:dyDescent="0.2">
      <c r="B77" s="93" t="str">
        <v>Johns Hopkins University (Whiting)</v>
      </c>
      <c r="C77" s="93">
        <v>17</v>
      </c>
      <c r="D77" s="93">
        <v>14.000000000000002</v>
      </c>
      <c r="E77" s="93">
        <v>54160</v>
      </c>
      <c r="F77" s="93">
        <v>75</v>
      </c>
      <c r="G77" s="93">
        <v>6</v>
      </c>
      <c r="H77" s="93">
        <v>85800</v>
      </c>
      <c r="I77" s="93">
        <v>0.50875719587540358</v>
      </c>
    </row>
    <row r="78" spans="2:9" x14ac:dyDescent="0.2">
      <c r="B78" s="93" t="str">
        <v>University of Southern California (Viterbi)</v>
      </c>
      <c r="C78" s="93">
        <v>13</v>
      </c>
      <c r="D78" s="93">
        <v>16.100000000000001</v>
      </c>
      <c r="E78" s="93">
        <v>50378</v>
      </c>
      <c r="F78" s="93">
        <v>90</v>
      </c>
      <c r="G78" s="93">
        <v>9</v>
      </c>
      <c r="H78" s="93">
        <v>85500</v>
      </c>
      <c r="I78" s="93">
        <v>0.50397051236774615</v>
      </c>
    </row>
    <row r="79" spans="2:9" x14ac:dyDescent="0.2">
      <c r="B79" s="93" t="str">
        <v>University of Notre Dame</v>
      </c>
      <c r="C79" s="93">
        <v>49</v>
      </c>
      <c r="D79" s="93">
        <v>19</v>
      </c>
      <c r="E79" s="93">
        <v>57050</v>
      </c>
      <c r="F79" s="93">
        <v>75</v>
      </c>
      <c r="G79" s="93">
        <v>8</v>
      </c>
      <c r="H79" s="93">
        <v>89800</v>
      </c>
      <c r="I79" s="93">
        <v>0.49270075052506423</v>
      </c>
    </row>
    <row r="80" spans="2:9" x14ac:dyDescent="0.2">
      <c r="B80" s="93" t="str">
        <v>Rice University (Brown)</v>
      </c>
      <c r="C80" s="93">
        <v>29</v>
      </c>
      <c r="D80" s="93">
        <v>11.1</v>
      </c>
      <c r="E80" s="93">
        <v>51500</v>
      </c>
      <c r="F80" s="93">
        <v>85</v>
      </c>
      <c r="G80" s="93">
        <v>6</v>
      </c>
      <c r="H80" s="93">
        <v>86400</v>
      </c>
      <c r="I80" s="93">
        <v>0.48787319447554423</v>
      </c>
    </row>
    <row r="81" spans="2:9" x14ac:dyDescent="0.2">
      <c r="B81" s="93" t="str">
        <v>Rensselaer Polytechnic Institute</v>
      </c>
      <c r="C81" s="93">
        <v>43</v>
      </c>
      <c r="D81" s="93">
        <v>56.999999999999993</v>
      </c>
      <c r="E81" s="93">
        <v>55600</v>
      </c>
      <c r="F81" s="93">
        <v>75</v>
      </c>
      <c r="G81" s="93">
        <v>14</v>
      </c>
      <c r="H81" s="93">
        <v>82500</v>
      </c>
      <c r="I81" s="93">
        <v>0.48606031236261238</v>
      </c>
    </row>
    <row r="82" spans="2:9" x14ac:dyDescent="0.2">
      <c r="B82" s="93" t="str">
        <v>Vanderbilt University</v>
      </c>
      <c r="C82" s="93">
        <v>42</v>
      </c>
      <c r="D82" s="93">
        <v>12</v>
      </c>
      <c r="E82" s="93">
        <v>37566</v>
      </c>
      <c r="F82" s="93">
        <v>95</v>
      </c>
      <c r="G82" s="93">
        <v>8</v>
      </c>
      <c r="H82" s="93">
        <v>83100</v>
      </c>
      <c r="I82" s="93">
        <v>0.45482893893187437</v>
      </c>
    </row>
    <row r="83" spans="2:9" x14ac:dyDescent="0.2">
      <c r="B83" s="93" t="str">
        <v>University of Virginia</v>
      </c>
      <c r="C83" s="93">
        <v>39</v>
      </c>
      <c r="D83" s="93">
        <v>22</v>
      </c>
      <c r="E83" s="93">
        <v>29464</v>
      </c>
      <c r="F83" s="93">
        <v>85</v>
      </c>
      <c r="G83" s="93">
        <v>14</v>
      </c>
      <c r="H83" s="93">
        <v>77200</v>
      </c>
      <c r="I83" s="93">
        <v>0.45013842738519733</v>
      </c>
    </row>
    <row r="84" spans="2:9" x14ac:dyDescent="0.2">
      <c r="B84" s="93" t="str">
        <v>University of Texas--Austin (Cockrell)</v>
      </c>
      <c r="C84" s="93">
        <v>14</v>
      </c>
      <c r="D84" s="93">
        <v>32</v>
      </c>
      <c r="E84" s="93">
        <v>19320</v>
      </c>
      <c r="F84" s="93">
        <v>65</v>
      </c>
      <c r="G84" s="93">
        <v>18</v>
      </c>
      <c r="H84" s="93">
        <v>68600</v>
      </c>
      <c r="I84" s="93">
        <v>0.4471991838561325</v>
      </c>
    </row>
    <row r="85" spans="2:9" x14ac:dyDescent="0.2">
      <c r="B85" s="93" t="str">
        <v>University of Michigan--Ann Arbor</v>
      </c>
      <c r="C85" s="93">
        <v>7</v>
      </c>
      <c r="D85" s="93">
        <v>26</v>
      </c>
      <c r="E85" s="93">
        <v>52098</v>
      </c>
      <c r="F85" s="93">
        <v>75</v>
      </c>
      <c r="G85" s="93">
        <v>14</v>
      </c>
      <c r="H85" s="93">
        <v>74400</v>
      </c>
      <c r="I85" s="93">
        <v>0.4432670010390567</v>
      </c>
    </row>
    <row r="86" spans="2:9" x14ac:dyDescent="0.2">
      <c r="B86" s="93" t="str">
        <v>University of Illinois--Urbana-Champaign</v>
      </c>
      <c r="C86" s="93">
        <v>10</v>
      </c>
      <c r="D86" s="93">
        <v>59</v>
      </c>
      <c r="E86" s="93">
        <v>36150</v>
      </c>
      <c r="F86" s="93">
        <v>70</v>
      </c>
      <c r="G86" s="93">
        <v>20</v>
      </c>
      <c r="H86" s="93">
        <v>66500</v>
      </c>
      <c r="I86" s="93">
        <v>0.43426449017380908</v>
      </c>
    </row>
    <row r="87" spans="2:9" x14ac:dyDescent="0.2">
      <c r="B87" s="93" t="str">
        <v>Texas A&amp;M University--College Station</v>
      </c>
      <c r="C87" s="93">
        <v>11</v>
      </c>
      <c r="D87" s="93">
        <v>60</v>
      </c>
      <c r="E87" s="93">
        <v>23303</v>
      </c>
      <c r="F87" s="93">
        <v>65</v>
      </c>
      <c r="G87" s="93">
        <v>19</v>
      </c>
      <c r="H87" s="93">
        <v>65600</v>
      </c>
      <c r="I87" s="93">
        <v>0.43156837143674265</v>
      </c>
    </row>
    <row r="88" spans="2:9" x14ac:dyDescent="0.2">
      <c r="B88" s="93" t="str">
        <v>University of California--Berkeley</v>
      </c>
      <c r="C88" s="93">
        <v>3</v>
      </c>
      <c r="D88" s="93">
        <v>25</v>
      </c>
      <c r="E88" s="93">
        <v>26544</v>
      </c>
      <c r="F88" s="93">
        <v>120</v>
      </c>
      <c r="G88" s="93">
        <v>4</v>
      </c>
      <c r="H88" s="93">
        <v>74700</v>
      </c>
      <c r="I88" s="93">
        <v>0.41911669472822288</v>
      </c>
    </row>
    <row r="89" spans="2:9" x14ac:dyDescent="0.2">
      <c r="B89" s="93" t="str">
        <v>University of Maryland--College Park (Clark)</v>
      </c>
      <c r="C89" s="93">
        <v>20</v>
      </c>
      <c r="D89" s="93">
        <v>44.5</v>
      </c>
      <c r="E89" s="93">
        <v>36891</v>
      </c>
      <c r="F89" s="93">
        <v>75</v>
      </c>
      <c r="G89" s="93">
        <v>18</v>
      </c>
      <c r="H89" s="93">
        <v>68300</v>
      </c>
      <c r="I89" s="93">
        <v>0.41648254534282858</v>
      </c>
    </row>
    <row r="90" spans="2:9" x14ac:dyDescent="0.2">
      <c r="B90" s="93" t="str">
        <v>University of California--Los Angeles (Samueli)</v>
      </c>
      <c r="C90" s="93">
        <v>16</v>
      </c>
      <c r="D90" s="93">
        <v>14.000000000000002</v>
      </c>
      <c r="E90" s="93">
        <v>26544</v>
      </c>
      <c r="F90" s="93">
        <v>120</v>
      </c>
      <c r="G90" s="93">
        <v>18</v>
      </c>
      <c r="H90" s="93">
        <v>70700</v>
      </c>
      <c r="I90" s="93">
        <v>0.4158967459280834</v>
      </c>
    </row>
    <row r="91" spans="2:9" x14ac:dyDescent="0.2">
      <c r="B91" s="93" t="str">
        <v>University of Washington</v>
      </c>
      <c r="C91" s="93">
        <v>23</v>
      </c>
      <c r="D91" s="93">
        <v>52</v>
      </c>
      <c r="E91" s="93">
        <v>33249</v>
      </c>
      <c r="F91" s="93">
        <v>85</v>
      </c>
      <c r="G91" s="93">
        <v>20</v>
      </c>
      <c r="H91" s="93">
        <v>65800</v>
      </c>
      <c r="I91" s="93">
        <v>0.40462644676911297</v>
      </c>
    </row>
    <row r="92" spans="2:9" x14ac:dyDescent="0.2">
      <c r="B92" s="93" t="str">
        <v>New York University (Tandon)</v>
      </c>
      <c r="C92" s="93">
        <v>37</v>
      </c>
      <c r="D92" s="93">
        <v>12.8</v>
      </c>
      <c r="E92" s="93">
        <v>58136</v>
      </c>
      <c r="F92" s="93">
        <v>75</v>
      </c>
      <c r="G92" s="93">
        <v>3.8</v>
      </c>
      <c r="H92" s="93">
        <v>76000</v>
      </c>
      <c r="I92" s="93">
        <v>0.39262281534067583</v>
      </c>
    </row>
    <row r="93" spans="2:9" x14ac:dyDescent="0.2">
      <c r="B93" s="93" t="str">
        <v>University of Wisconsin--Madison</v>
      </c>
      <c r="C93" s="93">
        <v>28</v>
      </c>
      <c r="D93" s="93">
        <v>52</v>
      </c>
      <c r="E93" s="93">
        <v>24054</v>
      </c>
      <c r="F93" s="93">
        <v>75</v>
      </c>
      <c r="G93" s="93">
        <v>17</v>
      </c>
      <c r="H93" s="93">
        <v>64800</v>
      </c>
      <c r="I93" s="93">
        <v>0.39214028440083892</v>
      </c>
    </row>
    <row r="94" spans="2:9" x14ac:dyDescent="0.2">
      <c r="B94" s="93" t="str">
        <v>Northeastern University</v>
      </c>
      <c r="C94" s="93">
        <v>31</v>
      </c>
      <c r="D94" s="93">
        <v>27.400000000000002</v>
      </c>
      <c r="E94" s="93">
        <v>48159</v>
      </c>
      <c r="F94" s="93">
        <v>75</v>
      </c>
      <c r="G94" s="93">
        <v>14</v>
      </c>
      <c r="H94" s="93">
        <v>69500</v>
      </c>
      <c r="I94" s="93">
        <v>0.37606610048776823</v>
      </c>
    </row>
    <row r="95" spans="2:9" x14ac:dyDescent="0.2">
      <c r="B95" s="93" t="str">
        <v>Virginia Tech</v>
      </c>
      <c r="C95" s="93">
        <v>32</v>
      </c>
      <c r="D95" s="93">
        <v>65.100000000000009</v>
      </c>
      <c r="E95" s="93">
        <v>27614</v>
      </c>
      <c r="F95" s="93">
        <v>75</v>
      </c>
      <c r="G95" s="93">
        <v>14</v>
      </c>
      <c r="H95" s="93">
        <v>65000</v>
      </c>
      <c r="I95" s="93">
        <v>0.3725887990307914</v>
      </c>
    </row>
    <row r="96" spans="2:9" x14ac:dyDescent="0.2">
      <c r="B96" s="93" t="str">
        <v>University of California--San Diego (Jacobs)</v>
      </c>
      <c r="C96" s="93">
        <v>9</v>
      </c>
      <c r="D96" s="93">
        <v>31</v>
      </c>
      <c r="E96" s="93">
        <v>26544</v>
      </c>
      <c r="F96" s="93">
        <v>120</v>
      </c>
      <c r="G96" s="93">
        <v>12</v>
      </c>
      <c r="H96" s="93">
        <v>67900</v>
      </c>
      <c r="I96" s="93">
        <v>0.36546797829312161</v>
      </c>
    </row>
    <row r="97" spans="2:9" x14ac:dyDescent="0.2">
      <c r="B97" s="93" t="str">
        <v>University of California - Davis</v>
      </c>
      <c r="C97" s="93">
        <v>34</v>
      </c>
      <c r="D97" s="93">
        <v>43.4</v>
      </c>
      <c r="E97" s="93">
        <v>28700</v>
      </c>
      <c r="F97" s="93">
        <v>120</v>
      </c>
      <c r="G97" s="93">
        <v>20</v>
      </c>
      <c r="H97" s="93">
        <v>65200</v>
      </c>
      <c r="I97" s="93">
        <v>0.35693358625049521</v>
      </c>
    </row>
    <row r="98" spans="2:9" x14ac:dyDescent="0.2">
      <c r="B98" s="93" t="str">
        <v>University of Rochester (Hajim)</v>
      </c>
      <c r="C98" s="93">
        <v>44</v>
      </c>
      <c r="D98" s="93">
        <v>34</v>
      </c>
      <c r="E98" s="93">
        <v>50505</v>
      </c>
      <c r="F98" s="93">
        <v>60</v>
      </c>
      <c r="G98" s="93">
        <v>9</v>
      </c>
      <c r="H98" s="93">
        <v>71000</v>
      </c>
      <c r="I98" s="93">
        <v>0.35672805779026462</v>
      </c>
    </row>
    <row r="99" spans="2:9" x14ac:dyDescent="0.2">
      <c r="B99" s="93" t="str">
        <v>Boston University</v>
      </c>
      <c r="C99" s="93">
        <v>36</v>
      </c>
      <c r="D99" s="93">
        <v>18.3</v>
      </c>
      <c r="E99" s="93">
        <v>58840</v>
      </c>
      <c r="F99" s="93">
        <v>95</v>
      </c>
      <c r="G99" s="93">
        <v>10</v>
      </c>
      <c r="H99" s="93">
        <v>72000</v>
      </c>
      <c r="I99" s="93">
        <v>0.35503535227792199</v>
      </c>
    </row>
    <row r="100" spans="2:9" x14ac:dyDescent="0.2">
      <c r="B100" s="93" t="str">
        <v>University of Florida</v>
      </c>
      <c r="C100" s="93">
        <v>46</v>
      </c>
      <c r="D100" s="93">
        <v>37</v>
      </c>
      <c r="E100" s="93">
        <v>27335</v>
      </c>
      <c r="F100" s="93">
        <v>30</v>
      </c>
      <c r="G100" s="93">
        <v>18</v>
      </c>
      <c r="H100" s="93">
        <v>62600</v>
      </c>
      <c r="I100" s="93">
        <v>0.33810564834760193</v>
      </c>
    </row>
    <row r="101" spans="2:9" x14ac:dyDescent="0.2">
      <c r="B101" s="93" t="str">
        <v>Purdue University--West Lafayette</v>
      </c>
      <c r="C101" s="93">
        <v>6</v>
      </c>
      <c r="D101" s="93">
        <v>30</v>
      </c>
      <c r="E101" s="93">
        <v>29132</v>
      </c>
      <c r="F101" s="93">
        <v>60</v>
      </c>
      <c r="G101" s="93">
        <v>13</v>
      </c>
      <c r="H101" s="93">
        <v>61200</v>
      </c>
      <c r="I101" s="93">
        <v>0.33629498161632365</v>
      </c>
    </row>
    <row r="102" spans="2:9" x14ac:dyDescent="0.2">
      <c r="B102" s="93" t="str">
        <v>University of Minnesota--Twin Cities</v>
      </c>
      <c r="C102" s="93">
        <v>35</v>
      </c>
      <c r="D102" s="93">
        <v>49.6</v>
      </c>
      <c r="E102" s="93">
        <v>13250</v>
      </c>
      <c r="F102" s="93">
        <v>75</v>
      </c>
      <c r="G102" s="93">
        <v>17</v>
      </c>
      <c r="H102" s="93">
        <v>58200</v>
      </c>
      <c r="I102" s="93">
        <v>0.32812668085163949</v>
      </c>
    </row>
    <row r="103" spans="2:9" x14ac:dyDescent="0.2">
      <c r="B103" s="93" t="str">
        <v>University of Colorado--Boulder</v>
      </c>
      <c r="C103" s="93">
        <v>27</v>
      </c>
      <c r="D103" s="93">
        <v>82</v>
      </c>
      <c r="E103" s="93">
        <v>35824</v>
      </c>
      <c r="F103" s="93">
        <v>50</v>
      </c>
      <c r="G103" s="93">
        <v>18</v>
      </c>
      <c r="H103" s="93">
        <v>56900</v>
      </c>
      <c r="I103" s="93">
        <v>0.31676018191188582</v>
      </c>
    </row>
    <row r="104" spans="2:9" x14ac:dyDescent="0.2">
      <c r="B104" s="93" t="str">
        <v>University of Dayton</v>
      </c>
      <c r="C104" s="93">
        <v>45</v>
      </c>
      <c r="D104" s="93">
        <v>81</v>
      </c>
      <c r="E104" s="93">
        <v>44890</v>
      </c>
      <c r="F104" s="93">
        <v>0</v>
      </c>
      <c r="G104" s="93">
        <v>15</v>
      </c>
      <c r="H104" s="93">
        <v>57300</v>
      </c>
      <c r="I104" s="93">
        <v>0.28659975761748524</v>
      </c>
    </row>
    <row r="105" spans="2:9" x14ac:dyDescent="0.2">
      <c r="B105" s="93" t="str">
        <v>North Carolina State University</v>
      </c>
      <c r="C105" s="93">
        <v>25</v>
      </c>
      <c r="D105" s="93">
        <v>46</v>
      </c>
      <c r="E105" s="93">
        <v>26421</v>
      </c>
      <c r="F105" s="93">
        <v>75</v>
      </c>
      <c r="G105" s="93">
        <v>15</v>
      </c>
      <c r="H105" s="93">
        <v>57200</v>
      </c>
      <c r="I105" s="93">
        <v>0.28508615232421181</v>
      </c>
    </row>
    <row r="106" spans="2:9" x14ac:dyDescent="0.2">
      <c r="B106" s="93" t="str">
        <v>University of California-Santa Barbara</v>
      </c>
      <c r="C106" s="93">
        <v>26</v>
      </c>
      <c r="D106" s="93">
        <v>37</v>
      </c>
      <c r="E106" s="93">
        <v>27672</v>
      </c>
      <c r="F106" s="93">
        <v>120</v>
      </c>
      <c r="G106" s="93">
        <v>18</v>
      </c>
      <c r="H106" s="93">
        <v>59000</v>
      </c>
      <c r="I106" s="93">
        <v>0.28495439782617499</v>
      </c>
    </row>
    <row r="107" spans="2:9" x14ac:dyDescent="0.2">
      <c r="B107" s="93" t="str">
        <v>University of Delaware</v>
      </c>
      <c r="C107" s="93">
        <v>48</v>
      </c>
      <c r="D107" s="93">
        <v>66</v>
      </c>
      <c r="E107" s="93">
        <v>34164</v>
      </c>
      <c r="F107" s="93">
        <v>75</v>
      </c>
      <c r="G107" s="93">
        <v>12</v>
      </c>
      <c r="H107" s="93">
        <v>61300</v>
      </c>
      <c r="I107" s="93">
        <v>0.28227920667518214</v>
      </c>
    </row>
    <row r="108" spans="2:9" x14ac:dyDescent="0.2">
      <c r="B108" s="93" t="str">
        <v>Iowa State University</v>
      </c>
      <c r="C108" s="93">
        <v>47</v>
      </c>
      <c r="D108" s="93">
        <v>88</v>
      </c>
      <c r="E108" s="93">
        <v>27892</v>
      </c>
      <c r="F108" s="93">
        <v>60</v>
      </c>
      <c r="G108" s="93">
        <v>19</v>
      </c>
      <c r="H108" s="93">
        <v>53700</v>
      </c>
      <c r="I108" s="93">
        <v>0.27540292866682725</v>
      </c>
    </row>
    <row r="109" spans="2:9" x14ac:dyDescent="0.2">
      <c r="B109" s="93" t="str">
        <v>Arizona State University (Fulton)</v>
      </c>
      <c r="C109" s="93">
        <v>41</v>
      </c>
      <c r="D109" s="93">
        <v>88</v>
      </c>
      <c r="E109" s="93">
        <v>31400</v>
      </c>
      <c r="F109" s="93">
        <v>70</v>
      </c>
      <c r="G109" s="93">
        <v>18</v>
      </c>
      <c r="H109" s="93">
        <v>52600</v>
      </c>
      <c r="I109" s="93">
        <v>0.24343430001281713</v>
      </c>
    </row>
    <row r="110" spans="2:9" x14ac:dyDescent="0.2">
      <c r="B110" s="93" t="str">
        <v>University of Pittsburgh (Swanson)</v>
      </c>
      <c r="C110" s="93">
        <v>50</v>
      </c>
      <c r="D110" s="93">
        <v>59</v>
      </c>
      <c r="E110" s="93">
        <v>45808</v>
      </c>
      <c r="F110" s="93">
        <v>58</v>
      </c>
      <c r="G110" s="93">
        <v>14</v>
      </c>
      <c r="H110" s="93">
        <v>58000</v>
      </c>
      <c r="I110" s="93">
        <v>0.23798997896574495</v>
      </c>
    </row>
    <row r="111" spans="2:9" x14ac:dyDescent="0.2">
      <c r="B111" s="93" t="str">
        <v>Pennsylvania State University--University Park</v>
      </c>
      <c r="C111" s="93">
        <v>33</v>
      </c>
      <c r="D111" s="93">
        <v>49</v>
      </c>
      <c r="E111" s="93">
        <v>39720</v>
      </c>
      <c r="F111" s="93">
        <v>65</v>
      </c>
      <c r="G111" s="93">
        <v>14</v>
      </c>
      <c r="H111" s="93">
        <v>55300</v>
      </c>
      <c r="I111" s="93">
        <v>0.23610987236059972</v>
      </c>
    </row>
    <row r="112" spans="2:9" x14ac:dyDescent="0.2">
      <c r="B112" s="93" t="str">
        <v>Ohio State University</v>
      </c>
      <c r="C112" s="93">
        <v>30</v>
      </c>
      <c r="D112" s="93">
        <v>52</v>
      </c>
      <c r="E112" s="93">
        <v>36276</v>
      </c>
      <c r="F112" s="93">
        <v>60</v>
      </c>
      <c r="G112" s="93">
        <v>19</v>
      </c>
      <c r="H112" s="93">
        <v>50600</v>
      </c>
      <c r="I112" s="93">
        <v>0.22291100019060006</v>
      </c>
    </row>
  </sheetData>
  <mergeCells count="9">
    <mergeCell ref="H3:H4"/>
    <mergeCell ref="I3:I4"/>
    <mergeCell ref="B58:I60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1BCE8-CF48-480B-B4B0-E9E8EBAC4104}">
  <dimension ref="B2:AA166"/>
  <sheetViews>
    <sheetView topLeftCell="H12" zoomScale="90" zoomScaleNormal="90" workbookViewId="0">
      <selection activeCell="L50" sqref="L50"/>
    </sheetView>
  </sheetViews>
  <sheetFormatPr baseColWidth="10" defaultColWidth="8.83203125" defaultRowHeight="16" x14ac:dyDescent="0.2"/>
  <cols>
    <col min="1" max="1" width="8.83203125" style="3"/>
    <col min="2" max="2" width="44.5" style="3" bestFit="1" customWidth="1"/>
    <col min="3" max="3" width="11.6640625" style="3" bestFit="1" customWidth="1"/>
    <col min="4" max="4" width="13.33203125" style="3" bestFit="1" customWidth="1"/>
    <col min="5" max="6" width="38.33203125" style="3" bestFit="1" customWidth="1"/>
    <col min="7" max="7" width="37.5" style="3" bestFit="1" customWidth="1"/>
    <col min="8" max="8" width="38.33203125" style="3" bestFit="1" customWidth="1"/>
    <col min="9" max="9" width="24.5" style="3" customWidth="1"/>
    <col min="10" max="10" width="16.6640625" style="3" customWidth="1"/>
    <col min="11" max="11" width="18.33203125" style="3" customWidth="1"/>
    <col min="12" max="13" width="46.6640625" style="3" customWidth="1"/>
    <col min="14" max="14" width="8.83203125" style="3"/>
    <col min="15" max="16" width="8.83203125" style="3" customWidth="1"/>
    <col min="17" max="17" width="44.5" style="3" bestFit="1" customWidth="1"/>
    <col min="18" max="18" width="13.33203125" style="3" customWidth="1"/>
    <col min="19" max="19" width="15.83203125" style="39" customWidth="1"/>
    <col min="20" max="20" width="16.5" style="3" customWidth="1"/>
    <col min="21" max="21" width="14.5" style="55" customWidth="1"/>
    <col min="22" max="22" width="16.5" style="3" customWidth="1"/>
    <col min="23" max="23" width="26.5" style="55" bestFit="1" customWidth="1"/>
    <col min="24" max="24" width="9.33203125" style="3" bestFit="1" customWidth="1"/>
    <col min="25" max="26" width="8.83203125" style="3"/>
    <col min="27" max="27" width="36.1640625" style="3" customWidth="1"/>
    <col min="28" max="34" width="8.83203125" style="3"/>
    <col min="35" max="35" width="40.33203125" style="3" bestFit="1" customWidth="1"/>
    <col min="36" max="36" width="7.83203125" style="3" bestFit="1" customWidth="1"/>
    <col min="37" max="37" width="18.33203125" style="3" bestFit="1" customWidth="1"/>
    <col min="38" max="38" width="25" style="3" bestFit="1" customWidth="1"/>
    <col min="39" max="39" width="17.5" style="3" bestFit="1" customWidth="1"/>
    <col min="40" max="40" width="20.1640625" style="3" bestFit="1" customWidth="1"/>
    <col min="41" max="41" width="26.5" style="3" bestFit="1" customWidth="1"/>
    <col min="42" max="43" width="8.83203125" style="3"/>
    <col min="44" max="44" width="6" style="3" bestFit="1" customWidth="1"/>
    <col min="45" max="16384" width="8.83203125" style="3"/>
  </cols>
  <sheetData>
    <row r="2" spans="2:27" ht="26" customHeight="1" x14ac:dyDescent="0.2">
      <c r="B2" s="195" t="s">
        <v>0</v>
      </c>
      <c r="C2" s="192" t="s">
        <v>74</v>
      </c>
      <c r="D2" s="196" t="s">
        <v>75</v>
      </c>
      <c r="E2" s="197" t="s">
        <v>76</v>
      </c>
      <c r="F2" s="198"/>
      <c r="G2" s="198"/>
      <c r="H2" s="198"/>
      <c r="I2" s="199"/>
      <c r="L2" s="58"/>
      <c r="M2" s="58"/>
      <c r="N2" s="193"/>
      <c r="Q2" s="58"/>
      <c r="R2" s="58"/>
      <c r="S2" s="84"/>
      <c r="T2" s="58"/>
      <c r="U2" s="103"/>
      <c r="V2" s="58"/>
      <c r="W2" s="103"/>
      <c r="X2" s="58"/>
      <c r="Y2" s="58"/>
      <c r="Z2" s="58"/>
    </row>
    <row r="3" spans="2:27" ht="39" customHeight="1" x14ac:dyDescent="0.2">
      <c r="B3" s="195"/>
      <c r="C3" s="192"/>
      <c r="D3" s="196"/>
      <c r="E3" s="83" t="s">
        <v>81</v>
      </c>
      <c r="F3" s="83" t="s">
        <v>82</v>
      </c>
      <c r="G3" s="83" t="s">
        <v>83</v>
      </c>
      <c r="H3" s="83" t="s">
        <v>84</v>
      </c>
      <c r="I3" s="83" t="s">
        <v>114</v>
      </c>
      <c r="L3" s="58"/>
      <c r="M3" s="58"/>
      <c r="N3" s="193"/>
      <c r="Q3" s="180" t="s">
        <v>12</v>
      </c>
      <c r="R3" s="180" t="s">
        <v>1</v>
      </c>
      <c r="S3" s="181" t="s">
        <v>135</v>
      </c>
      <c r="T3" s="180" t="s">
        <v>131</v>
      </c>
      <c r="U3" s="180" t="s">
        <v>132</v>
      </c>
      <c r="V3" s="180" t="s">
        <v>115</v>
      </c>
      <c r="W3" s="182" t="s">
        <v>133</v>
      </c>
      <c r="X3" s="180" t="s">
        <v>134</v>
      </c>
      <c r="Y3" s="180"/>
      <c r="Z3" s="194"/>
      <c r="AA3" s="192" t="s">
        <v>158</v>
      </c>
    </row>
    <row r="4" spans="2:27" ht="31" customHeight="1" x14ac:dyDescent="0.2">
      <c r="B4" s="83" t="s">
        <v>1</v>
      </c>
      <c r="C4" s="11">
        <f>VLOOKUP('DSS Model'!$I9,'DSS Model'!$I$1:$Z$193,1,0)</f>
        <v>10</v>
      </c>
      <c r="D4" s="86">
        <f t="shared" ref="D4:D10" si="0">C4/$C$11</f>
        <v>6.25E-2</v>
      </c>
      <c r="E4" s="88" t="s">
        <v>111</v>
      </c>
      <c r="F4" s="88" t="s">
        <v>85</v>
      </c>
      <c r="G4" s="118" t="s">
        <v>123</v>
      </c>
      <c r="H4" s="111" t="s">
        <v>123</v>
      </c>
      <c r="I4" s="107" t="s">
        <v>123</v>
      </c>
      <c r="J4" s="71"/>
      <c r="K4" s="104"/>
      <c r="L4" s="39"/>
      <c r="M4" s="39"/>
      <c r="Q4" s="180"/>
      <c r="R4" s="180"/>
      <c r="S4" s="181"/>
      <c r="T4" s="180"/>
      <c r="U4" s="180"/>
      <c r="V4" s="180"/>
      <c r="W4" s="182"/>
      <c r="X4" s="80" t="s">
        <v>73</v>
      </c>
      <c r="Y4" s="80" t="s">
        <v>72</v>
      </c>
      <c r="Z4" s="82" t="s">
        <v>97</v>
      </c>
      <c r="AA4" s="192"/>
    </row>
    <row r="5" spans="2:27" ht="17" x14ac:dyDescent="0.2">
      <c r="B5" s="83" t="s">
        <v>2</v>
      </c>
      <c r="C5" s="11">
        <f>VLOOKUP('DSS Model'!$I11,'DSS Model'!$I$1:$Z$193,1,0)</f>
        <v>10</v>
      </c>
      <c r="D5" s="86">
        <f t="shared" si="0"/>
        <v>6.25E-2</v>
      </c>
      <c r="E5" s="102" t="s">
        <v>124</v>
      </c>
      <c r="F5" s="101" t="s">
        <v>125</v>
      </c>
      <c r="G5" s="88" t="s">
        <v>99</v>
      </c>
      <c r="H5" s="88" t="s">
        <v>100</v>
      </c>
      <c r="I5" s="107" t="s">
        <v>123</v>
      </c>
      <c r="J5" s="71"/>
      <c r="K5" s="104"/>
      <c r="L5" s="39"/>
      <c r="M5" s="39"/>
      <c r="Q5" s="59" t="s">
        <v>19</v>
      </c>
      <c r="R5" s="59">
        <v>1</v>
      </c>
      <c r="S5" s="60">
        <v>7.0000000000000009</v>
      </c>
      <c r="T5" s="59">
        <v>57861</v>
      </c>
      <c r="U5" s="59">
        <v>125</v>
      </c>
      <c r="V5" s="59">
        <v>3</v>
      </c>
      <c r="W5" s="59">
        <v>142100</v>
      </c>
      <c r="X5" s="59">
        <v>20</v>
      </c>
      <c r="Y5" s="59">
        <v>82</v>
      </c>
      <c r="Z5" s="77">
        <v>50.1</v>
      </c>
      <c r="AA5" s="87">
        <v>48.998033348762291</v>
      </c>
    </row>
    <row r="6" spans="2:27" ht="31.25" customHeight="1" x14ac:dyDescent="0.2">
      <c r="B6" s="83" t="s">
        <v>13</v>
      </c>
      <c r="C6" s="11">
        <f>VLOOKUP('DSS Model'!$I13,'DSS Model'!$I$1:$Z$193,1,0)</f>
        <v>10</v>
      </c>
      <c r="D6" s="86">
        <f t="shared" si="0"/>
        <v>6.25E-2</v>
      </c>
      <c r="E6" s="88" t="s">
        <v>103</v>
      </c>
      <c r="F6" s="88" t="s">
        <v>104</v>
      </c>
      <c r="G6" s="200" t="s">
        <v>123</v>
      </c>
      <c r="H6" s="201"/>
      <c r="I6" s="202"/>
      <c r="J6" s="71"/>
      <c r="K6" s="104"/>
      <c r="L6" s="39"/>
      <c r="M6" s="39"/>
      <c r="Q6" s="59" t="s">
        <v>22</v>
      </c>
      <c r="R6" s="59">
        <v>2</v>
      </c>
      <c r="S6" s="60">
        <v>6</v>
      </c>
      <c r="T6" s="59">
        <v>57861</v>
      </c>
      <c r="U6" s="59">
        <v>125</v>
      </c>
      <c r="V6" s="59">
        <v>5</v>
      </c>
      <c r="W6" s="59">
        <v>122900</v>
      </c>
      <c r="X6" s="59">
        <v>36.299999999999997</v>
      </c>
      <c r="Y6" s="59">
        <v>98.2</v>
      </c>
      <c r="Z6" s="77">
        <v>63.4</v>
      </c>
      <c r="AA6" s="87">
        <v>63.792828463441808</v>
      </c>
    </row>
    <row r="7" spans="2:27" ht="31.5" customHeight="1" x14ac:dyDescent="0.2">
      <c r="B7" s="83" t="s">
        <v>3</v>
      </c>
      <c r="C7" s="11">
        <f>VLOOKUP('DSS Model'!$I15,'DSS Model'!$I$1:$Z$193,1,0)</f>
        <v>10</v>
      </c>
      <c r="D7" s="86">
        <f t="shared" si="0"/>
        <v>6.25E-2</v>
      </c>
      <c r="E7" s="113" t="s">
        <v>112</v>
      </c>
      <c r="F7" s="128" t="s">
        <v>170</v>
      </c>
      <c r="G7" s="200" t="s">
        <v>123</v>
      </c>
      <c r="H7" s="201"/>
      <c r="I7" s="202"/>
      <c r="J7" s="71"/>
      <c r="K7" s="39"/>
      <c r="M7" s="39"/>
      <c r="Q7" s="59" t="s">
        <v>24</v>
      </c>
      <c r="R7" s="59">
        <v>3</v>
      </c>
      <c r="S7" s="60">
        <v>25</v>
      </c>
      <c r="T7" s="59">
        <v>26544</v>
      </c>
      <c r="U7" s="59">
        <v>120</v>
      </c>
      <c r="V7" s="59">
        <v>4</v>
      </c>
      <c r="W7" s="59">
        <v>74700</v>
      </c>
      <c r="X7" s="59">
        <v>41.4</v>
      </c>
      <c r="Y7" s="59">
        <v>79</v>
      </c>
      <c r="Z7" s="78">
        <v>57.3</v>
      </c>
      <c r="AA7" s="87">
        <v>57.812772021537569</v>
      </c>
    </row>
    <row r="8" spans="2:27" ht="34" x14ac:dyDescent="0.2">
      <c r="B8" s="83" t="s">
        <v>4</v>
      </c>
      <c r="C8" s="11">
        <f>VLOOKUP('DSS Model'!$I17,'DSS Model'!$I$1:$Z$200,1,0)</f>
        <v>10</v>
      </c>
      <c r="D8" s="86">
        <f t="shared" si="0"/>
        <v>6.25E-2</v>
      </c>
      <c r="E8" s="88" t="s">
        <v>102</v>
      </c>
      <c r="F8" s="101" t="s">
        <v>166</v>
      </c>
      <c r="G8" s="88" t="s">
        <v>105</v>
      </c>
      <c r="H8" s="88" t="s">
        <v>110</v>
      </c>
      <c r="I8" s="107" t="s">
        <v>123</v>
      </c>
      <c r="J8" s="71"/>
      <c r="Q8" s="59" t="s">
        <v>25</v>
      </c>
      <c r="R8" s="59">
        <v>4</v>
      </c>
      <c r="S8" s="60">
        <v>7.0000000000000009</v>
      </c>
      <c r="T8" s="59">
        <v>58843</v>
      </c>
      <c r="U8" s="59">
        <v>100</v>
      </c>
      <c r="V8" s="59">
        <v>4</v>
      </c>
      <c r="W8" s="59">
        <v>124000</v>
      </c>
      <c r="X8" s="59">
        <v>46.8</v>
      </c>
      <c r="Y8" s="59">
        <v>91.8</v>
      </c>
      <c r="Z8" s="78">
        <v>69.7</v>
      </c>
      <c r="AA8" s="87">
        <v>68.348321694087474</v>
      </c>
    </row>
    <row r="9" spans="2:27" ht="34" x14ac:dyDescent="0.2">
      <c r="B9" s="83" t="s">
        <v>14</v>
      </c>
      <c r="C9" s="11">
        <f>VLOOKUP('DSS Model'!$I19,'DSS Model'!$I$1:$Z$200,1,0)</f>
        <v>100</v>
      </c>
      <c r="D9" s="86">
        <f t="shared" si="0"/>
        <v>0.625</v>
      </c>
      <c r="E9" s="88" t="s">
        <v>109</v>
      </c>
      <c r="F9" s="88" t="s">
        <v>113</v>
      </c>
      <c r="G9" s="203" t="s">
        <v>123</v>
      </c>
      <c r="H9" s="204"/>
      <c r="I9" s="204"/>
      <c r="J9" s="71"/>
      <c r="Q9" s="59" t="s">
        <v>26</v>
      </c>
      <c r="R9" s="59">
        <v>5</v>
      </c>
      <c r="S9" s="60">
        <v>17</v>
      </c>
      <c r="T9" s="59">
        <v>50100</v>
      </c>
      <c r="U9" s="59">
        <v>75</v>
      </c>
      <c r="V9" s="59">
        <v>10</v>
      </c>
      <c r="W9" s="59">
        <v>102700</v>
      </c>
      <c r="X9" s="59">
        <v>21.6</v>
      </c>
      <c r="Y9" s="59">
        <v>82.1</v>
      </c>
      <c r="Z9" s="78">
        <v>51.7</v>
      </c>
      <c r="AA9" s="87">
        <v>50.245102957828202</v>
      </c>
    </row>
    <row r="10" spans="2:27" ht="33" customHeight="1" x14ac:dyDescent="0.2">
      <c r="B10" s="83" t="s">
        <v>15</v>
      </c>
      <c r="C10" s="11">
        <f>VLOOKUP('DSS Model'!$I21,'DSS Model'!$I$1:$Z$200,1,0)</f>
        <v>10</v>
      </c>
      <c r="D10" s="86">
        <f t="shared" si="0"/>
        <v>6.25E-2</v>
      </c>
      <c r="E10" s="88" t="s">
        <v>136</v>
      </c>
      <c r="F10" s="88" t="s">
        <v>140</v>
      </c>
      <c r="G10" s="88" t="s">
        <v>138</v>
      </c>
      <c r="H10" s="88" t="s">
        <v>137</v>
      </c>
      <c r="I10" s="88" t="s">
        <v>150</v>
      </c>
      <c r="J10" s="71"/>
      <c r="Q10" s="61" t="s">
        <v>27</v>
      </c>
      <c r="R10" s="59">
        <v>6</v>
      </c>
      <c r="S10" s="60">
        <v>30</v>
      </c>
      <c r="T10" s="59">
        <v>29132</v>
      </c>
      <c r="U10" s="59">
        <v>60</v>
      </c>
      <c r="V10" s="59">
        <v>13</v>
      </c>
      <c r="W10" s="59">
        <v>61200</v>
      </c>
      <c r="X10" s="59">
        <v>20.7</v>
      </c>
      <c r="Y10" s="59">
        <v>83.3</v>
      </c>
      <c r="Z10" s="78">
        <v>52.7</v>
      </c>
      <c r="AA10" s="87">
        <v>50.743574891107357</v>
      </c>
    </row>
    <row r="11" spans="2:27" ht="15" customHeight="1" x14ac:dyDescent="0.2">
      <c r="B11" s="83" t="s">
        <v>98</v>
      </c>
      <c r="C11" s="87">
        <f>SUM(C4:C10)</f>
        <v>160</v>
      </c>
      <c r="D11" s="86">
        <f>SUM(D4:D10)</f>
        <v>1</v>
      </c>
      <c r="E11" s="207" t="s">
        <v>123</v>
      </c>
      <c r="F11" s="208"/>
      <c r="G11" s="208"/>
      <c r="H11" s="208"/>
      <c r="I11" s="209"/>
      <c r="J11" s="71"/>
      <c r="L11" s="58"/>
      <c r="M11" s="58"/>
      <c r="N11" s="58"/>
      <c r="O11" s="58"/>
      <c r="P11" s="58"/>
      <c r="Q11" s="61" t="s">
        <v>28</v>
      </c>
      <c r="R11" s="59">
        <v>7</v>
      </c>
      <c r="S11" s="60">
        <v>26</v>
      </c>
      <c r="T11" s="59">
        <v>52098</v>
      </c>
      <c r="U11" s="59">
        <v>75</v>
      </c>
      <c r="V11" s="59">
        <v>14</v>
      </c>
      <c r="W11" s="59">
        <v>74400</v>
      </c>
      <c r="X11" s="59">
        <v>17.7</v>
      </c>
      <c r="Y11" s="59">
        <v>81.400000000000006</v>
      </c>
      <c r="Z11" s="78">
        <v>49.1</v>
      </c>
      <c r="AA11" s="87">
        <v>47.720919684828466</v>
      </c>
    </row>
    <row r="12" spans="2:27" ht="15" customHeight="1" x14ac:dyDescent="0.2"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58"/>
      <c r="M12" s="58"/>
      <c r="N12" s="58"/>
      <c r="O12" s="58"/>
      <c r="P12" s="58"/>
      <c r="Q12" s="61" t="s">
        <v>29</v>
      </c>
      <c r="R12" s="59">
        <v>8</v>
      </c>
      <c r="S12" s="60">
        <v>21</v>
      </c>
      <c r="T12" s="59">
        <v>29140</v>
      </c>
      <c r="U12" s="59">
        <v>75</v>
      </c>
      <c r="V12" s="59">
        <v>18</v>
      </c>
      <c r="W12" s="59">
        <v>82600</v>
      </c>
      <c r="X12" s="59">
        <v>35.700000000000003</v>
      </c>
      <c r="Y12" s="59">
        <v>87.8</v>
      </c>
      <c r="Z12" s="78">
        <v>62</v>
      </c>
      <c r="AA12" s="87">
        <v>60.547699621604217</v>
      </c>
    </row>
    <row r="13" spans="2:27" ht="15" customHeight="1" x14ac:dyDescent="0.2">
      <c r="N13" s="58"/>
      <c r="O13" s="58"/>
      <c r="P13" s="58"/>
      <c r="Q13" s="61" t="s">
        <v>30</v>
      </c>
      <c r="R13" s="59">
        <v>9</v>
      </c>
      <c r="S13" s="60">
        <v>31</v>
      </c>
      <c r="T13" s="59">
        <v>26544</v>
      </c>
      <c r="U13" s="59">
        <v>120</v>
      </c>
      <c r="V13" s="59">
        <v>12</v>
      </c>
      <c r="W13" s="59">
        <v>67900</v>
      </c>
      <c r="X13" s="59">
        <v>47.9</v>
      </c>
      <c r="Y13" s="59">
        <v>77.599999999999994</v>
      </c>
      <c r="Z13" s="78">
        <v>62.1</v>
      </c>
      <c r="AA13" s="87">
        <v>61.685161209062471</v>
      </c>
    </row>
    <row r="14" spans="2:27" ht="15" customHeight="1" x14ac:dyDescent="0.2">
      <c r="B14" s="80" t="s">
        <v>12</v>
      </c>
      <c r="C14" s="80" t="s">
        <v>1</v>
      </c>
      <c r="D14" s="80" t="s">
        <v>9</v>
      </c>
      <c r="E14" s="80" t="s">
        <v>116</v>
      </c>
      <c r="F14" s="105" t="s">
        <v>10</v>
      </c>
      <c r="G14" s="80" t="s">
        <v>115</v>
      </c>
      <c r="H14" s="106" t="s">
        <v>120</v>
      </c>
      <c r="I14" s="194" t="s">
        <v>15</v>
      </c>
      <c r="J14" s="205"/>
      <c r="K14" s="206"/>
      <c r="L14" s="83" t="s">
        <v>157</v>
      </c>
      <c r="M14" s="83" t="s">
        <v>159</v>
      </c>
      <c r="N14" s="58"/>
      <c r="O14" s="58"/>
      <c r="P14" s="58"/>
      <c r="Q14" s="61" t="s">
        <v>31</v>
      </c>
      <c r="R14" s="59">
        <v>10</v>
      </c>
      <c r="S14" s="60">
        <v>59</v>
      </c>
      <c r="T14" s="59">
        <v>36150</v>
      </c>
      <c r="U14" s="59">
        <v>70</v>
      </c>
      <c r="V14" s="59">
        <v>20</v>
      </c>
      <c r="W14" s="59">
        <v>66500</v>
      </c>
      <c r="X14" s="59">
        <v>21.3</v>
      </c>
      <c r="Y14" s="59">
        <v>83.7</v>
      </c>
      <c r="Z14" s="78">
        <v>53.2</v>
      </c>
      <c r="AA14" s="87">
        <v>51.248638855802945</v>
      </c>
    </row>
    <row r="15" spans="2:27" ht="15" customHeight="1" x14ac:dyDescent="0.2">
      <c r="B15" s="50" t="s">
        <v>19</v>
      </c>
      <c r="C15" s="50">
        <f>IF('DSS Model'!$I$26=1,0.00031192*'Consequence Table'!B4^2 - 0.036279*'Consequence Table'!B4 + 1.0327, IF('DSS Model'!$I$26=2, -0.00038102*'Consequence Table'!B4^2 - 0.00043651*'Consequence Table'!B4 + 0.9995))</f>
        <v>0.9986824700000001</v>
      </c>
      <c r="D15" s="50">
        <f>IF('DSS Model'!$I$28=2,-0.000055397*'Consequence Table'!C4^2 + 0.015293*'Consequence Table'!C4 + 0.016074,IF('DSS Model'!$I$28=1, 0.00010736*'Consequence Table'!C4^2 - 0.0010909*'Consequence Table'!C4 + 0.0056277, IF('DSS Model'!$I$28=3, 0.000085979*'Consequence Table'!C4^2 - 0.018574*'Consequence Table'!C4 + 0.99965, -0.000063002*'Consequence Table'!C4^2 - 0.003398*'Consequence Table'!C4 + 0.9961 )))</f>
        <v>3.2520400000000012E-3</v>
      </c>
      <c r="E15" s="50">
        <f>IF('DSS Model'!$I$30=1,0.00000000030166*T5^2 - 0.00004355*T5 + 1.5174, -0.00000000039172*T5^2 + 0.000006454*T5 + 0.97996)</f>
        <v>7.4795525328601453E-3</v>
      </c>
      <c r="F15" s="53">
        <f>IF('DSS Model'!$I$32=2,-0.000039568*U5^2 - 0.003036*U5 + 0.99992,0.000047533*U5^2 - 0.013839*U5 + 0.99108)</f>
        <v>2.1700000000001163E-3</v>
      </c>
      <c r="G15" s="50">
        <f>IF('DSS Model'!$I$34=1,0.0036978*V5^2 - 0.026513*V5 + 0.045576, IF('DSS Model'!$I$34=2, -0.0022268*V5^2 + 0.10835*V5 - 0.27891,IF('DSS Model'!$I$34=3,-0.0027068*V5^2 + 0.0056415*V5 + 0.9983,0.0022268*V5^2 - 0.10835*V5 + 1.2789)))</f>
        <v>-6.8280000000000424E-4</v>
      </c>
      <c r="H15" s="53">
        <f>IF('DSS Model'!$I$36=1, 0.000000000098476*W5^2 - 0.0000082752*W5 + 0.17239, -0.000000000099563*W5^2 + 0.000030207*W5 - 1.2805)</f>
        <v>1.00149778317</v>
      </c>
      <c r="I15" s="59">
        <f>IF('DSS Model'!$I$38=1,0.0001*X5^2-0.0266*X5+1.3006,IF('DSS Model'!$I$38=2,-0.0001*X5^2+0.0032*X5+0.977, IF('DSS Model'!$I$38=3,-0.00046396*X5^2 + 0.054267*X5 - 0.57714, IF('DSS Model'!$I$38=4,0.000072066*X5^2+0.0021761*X5-0.038248,IF('DSS Model'!$I$38=5,-0.00012623*X5^2+0.025656*X5-0.30101,-0.00046396*X5^2 + 0.054267*X5 - 0.57714)))))</f>
        <v>1.0009999999999999</v>
      </c>
      <c r="J15" s="59">
        <f>IF('DSS Model'!$I$38=1,0.0001*Y5^2-0.0266*Y5+1.3006,IF('DSS Model'!$I$38=2,-0.0001*Y5^2+0.0032*Y5+0.977, IF('DSS Model'!$I$38=3,-0.00046396*Y5^2 + 0.054267*Y5 - 0.57714, IF('DSS Model'!$I$38=4,0.000072066*Y5^2+0.0021761*Y5-0.038248,IF('DSS Model'!$I$38=5,-0.00012623*Y5^2+0.025656*Y5-0.30101,-0.00046396*Y5^2 + 0.054267*Y5 - 0.57714)))))</f>
        <v>0.56699999999999995</v>
      </c>
      <c r="K15" s="78">
        <f>IF('DSS Model'!$I$38=1,0.0001*Z5^2-0.0266*Z5+1.3006,IF('DSS Model'!$I$38=2,-0.0001*Z5^2+0.0032*Z5+0.977, IF('DSS Model'!$I$38=3,-0.00046396*Z5^2 + 0.054267*Z5 - 0.57714, IF('DSS Model'!$I$38=4,0.000072066*Z5^2+0.0021761*Z5-0.038248,IF('DSS Model'!$I$38=5,-0.00012623*Z5^2+0.025656*Z5-0.30101,-0.00046396*Z5^2 + 0.054267*Z5 - 0.57714)))))</f>
        <v>0.88631899999999997</v>
      </c>
      <c r="L15" s="89">
        <f>'Monte Carlo'!C$311</f>
        <v>0.88264873784310949</v>
      </c>
      <c r="M15" s="89">
        <f t="shared" ref="M15:M46" si="1">C15*$D$4+D15*$D$5+E15*$D$6+F15*$D$7+G15*$D$8+H15*$D$9+L15*$D$10</f>
        <v>0.74428298950474814</v>
      </c>
      <c r="N15" s="58"/>
      <c r="O15" s="58"/>
      <c r="P15" s="58"/>
      <c r="Q15" s="61" t="s">
        <v>32</v>
      </c>
      <c r="R15" s="59">
        <v>11</v>
      </c>
      <c r="S15" s="60">
        <v>60</v>
      </c>
      <c r="T15" s="59">
        <v>23303</v>
      </c>
      <c r="U15" s="59">
        <v>65</v>
      </c>
      <c r="V15" s="59">
        <v>19</v>
      </c>
      <c r="W15" s="59">
        <v>65600</v>
      </c>
      <c r="X15" s="59">
        <v>43.6</v>
      </c>
      <c r="Y15" s="59">
        <v>95.6</v>
      </c>
      <c r="Z15" s="78">
        <v>68.900000000000006</v>
      </c>
      <c r="AA15" s="87">
        <v>67.947332393147732</v>
      </c>
    </row>
    <row r="16" spans="2:27" ht="15" customHeight="1" x14ac:dyDescent="0.2">
      <c r="B16" s="50" t="s">
        <v>22</v>
      </c>
      <c r="C16" s="50">
        <f>IF('DSS Model'!$I$26=1,0.00031192*'Consequence Table'!B5^2 - 0.036279*'Consequence Table'!B5 + 1.0327, IF('DSS Model'!$I$26=2, -0.00038102*'Consequence Table'!B5^2 - 0.00043651*'Consequence Table'!B5 + 0.9995,IF('DSS Model'!$I$26=3,0.00038976*'Consequence Table'!B5^2 + 0.00033067*'Consequence Table'!B5 - 0.00034072, -0.00025659*'Consequence Table'!B5^2 + 0.033276*'Consequence Table'!B5 - 0.022426)))</f>
        <v>0.99710290000000001</v>
      </c>
      <c r="D16" s="50">
        <f>IF('DSS Model'!$I$28=2,-0.000055397*'Consequence Table'!C5^2 + 0.015293*'Consequence Table'!C5 + 0.016074,IF('DSS Model'!$I$28=1, 0.00010736*'Consequence Table'!C5^2 - 0.0010909*'Consequence Table'!C5 + 0.0056277, IF('DSS Model'!$I$28=3, 0.000085979*'Consequence Table'!C5^2 - 0.018574*'Consequence Table'!C5 + 0.99965, -0.000063002*'Consequence Table'!C5^2 - 0.003398*'Consequence Table'!C5 + 0.9961 )))</f>
        <v>2.9472600000000006E-3</v>
      </c>
      <c r="E16" s="50">
        <f>IF('DSS Model'!$I$30=1,0.00000000030166*T6^2 - 0.00004355*T6 + 1.5174, -0.00000000039172*T6^2 + 0.000006454*T6 + 0.97996)</f>
        <v>7.4795525328601453E-3</v>
      </c>
      <c r="F16" s="53">
        <f>IF('DSS Model'!$I$32=2,-0.000039568*U6^2 - 0.003036*U6 + 0.99992,0.000047533*U6^2 - 0.013839*U6 + 0.99108)</f>
        <v>2.1700000000001163E-3</v>
      </c>
      <c r="G16" s="50">
        <f>IF('DSS Model'!$I$34=1,0.0036978*V6^2 - 0.026513*V6 + 0.045576, IF('DSS Model'!$I$34=2, -0.0022268*V6^2 + 0.10835*V6 - 0.27891,IF('DSS Model'!$I$34=3,-0.0027068*V6^2 + 0.0056415*V6 + 0.9983,0.0022268*V6^2 - 0.10835*V6 + 1.2789)))</f>
        <v>5.4560000000000095E-3</v>
      </c>
      <c r="H16" s="53">
        <f>IF('DSS Model'!$I$36=1, 0.000000000098476*W6^2 - 0.0000082752*W6 + 0.17239, -0.000000000099563*W6^2 + 0.000030207*W6 - 1.2805)</f>
        <v>0.92809992716999989</v>
      </c>
      <c r="I16" s="59">
        <f>IF('DSS Model'!$I$38=1,0.0001*X6^2-0.0266*X6+1.3006,IF('DSS Model'!$I$38=2,-0.0001*X6^2+0.0032*X6+0.977, IF('DSS Model'!$I$38=3,-0.00046396*X6^2 + 0.054267*X6 - 0.57714, IF('DSS Model'!$I$38=4,0.000072066*X6^2+0.0021761*X6-0.038248,IF('DSS Model'!$I$38=5,-0.00012623*X6^2+0.025656*X6-0.30101,-0.00046396*X6^2 + 0.054267*X6 - 0.57714)))))</f>
        <v>0.961391</v>
      </c>
      <c r="J16" s="59">
        <f>IF('DSS Model'!$I$38=1,0.0001*Y6^2-0.0266*Y6+1.3006,IF('DSS Model'!$I$38=2,-0.0001*Y6^2+0.0032*Y6+0.977, IF('DSS Model'!$I$38=3,-0.00046396*Y6^2 + 0.054267*Y6 - 0.57714, IF('DSS Model'!$I$38=4,0.000072066*Y6^2+0.0021761*Y6-0.038248,IF('DSS Model'!$I$38=5,-0.00012623*Y6^2+0.025656*Y6-0.30101,-0.00046396*Y6^2 + 0.054267*Y6 - 0.57714)))))</f>
        <v>0.32691599999999987</v>
      </c>
      <c r="K16" s="78">
        <f>IF('DSS Model'!$I$38=1,0.0001*Z6^2-0.0266*Z6+1.3006,IF('DSS Model'!$I$38=2,-0.0001*Z6^2+0.0032*Z6+0.977, IF('DSS Model'!$I$38=3,-0.00046396*Z6^2 + 0.054267*Z6 - 0.57714, IF('DSS Model'!$I$38=4,0.000072066*Z6^2+0.0021761*Z6-0.038248,IF('DSS Model'!$I$38=5,-0.00012623*Z6^2+0.025656*Z6-0.30101,-0.00046396*Z6^2 + 0.054267*Z6 - 0.57714)))))</f>
        <v>0.77792399999999995</v>
      </c>
      <c r="L16" s="145">
        <f>'Monte Carlo'!F$311</f>
        <v>0.76210263650347798</v>
      </c>
      <c r="M16" s="89">
        <f t="shared" si="1"/>
        <v>0.69114110129602102</v>
      </c>
      <c r="N16" s="58"/>
      <c r="O16" s="58"/>
      <c r="P16" s="58"/>
      <c r="Q16" s="61" t="s">
        <v>33</v>
      </c>
      <c r="R16" s="59">
        <v>12</v>
      </c>
      <c r="S16" s="60">
        <v>10</v>
      </c>
      <c r="T16" s="59">
        <v>29500</v>
      </c>
      <c r="U16" s="59">
        <v>105</v>
      </c>
      <c r="V16" s="59">
        <v>9</v>
      </c>
      <c r="W16" s="59">
        <v>98400</v>
      </c>
      <c r="X16" s="59">
        <v>16.600000000000001</v>
      </c>
      <c r="Y16" s="59">
        <v>78.8</v>
      </c>
      <c r="Z16" s="78">
        <v>47.1</v>
      </c>
      <c r="AA16" s="87">
        <v>45.837118262955414</v>
      </c>
    </row>
    <row r="17" spans="2:27" ht="15" customHeight="1" x14ac:dyDescent="0.2">
      <c r="B17" s="50" t="s">
        <v>24</v>
      </c>
      <c r="C17" s="50">
        <f>IF('DSS Model'!$I$26=1,0.00031192*'Consequence Table'!B6^2 - 0.036279*'Consequence Table'!B6 + 1.0327, IF('DSS Model'!$I$26=2, -0.00038102*'Consequence Table'!B6^2 - 0.00043651*'Consequence Table'!B6 + 0.9995,IF('DSS Model'!$I$26=3,0.00038976*'Consequence Table'!B6^2 + 0.00033067*'Consequence Table'!B6 - 0.00034072, -0.00025659*'Consequence Table'!B6^2 + 0.033276*'Consequence Table'!B6 - 0.022426)))</f>
        <v>0.99476129000000002</v>
      </c>
      <c r="D17" s="50">
        <f>IF('DSS Model'!$I$28=2,-0.000055397*'Consequence Table'!C6^2 + 0.015293*'Consequence Table'!C6 + 0.016074,IF('DSS Model'!$I$28=1, 0.00010736*'Consequence Table'!C6^2 - 0.0010909*'Consequence Table'!C6 + 0.0056277, IF('DSS Model'!$I$28=3, 0.000085979*'Consequence Table'!C6^2 - 0.018574*'Consequence Table'!C6 + 0.99965, -0.000063002*'Consequence Table'!C6^2 - 0.003398*'Consequence Table'!C6 + 0.9961 )))</f>
        <v>4.5455200000000008E-2</v>
      </c>
      <c r="E17" s="50">
        <f>IF('DSS Model'!$I$30=1,0.00000000030166*T7^2 - 0.00004355*T7 + 1.5174, -0.00000000039172*T7^2 + 0.000006454*T7 + 0.97996)</f>
        <v>0.57395359013376002</v>
      </c>
      <c r="F17" s="53">
        <f>IF('DSS Model'!$I$32=2,-0.000039568*U7^2 - 0.003036*U7 + 0.99992,0.000047533*U7^2 - 0.013839*U7 + 0.99108)</f>
        <v>6.5820800000000124E-2</v>
      </c>
      <c r="G17" s="50">
        <f>IF('DSS Model'!$I$34=1,0.0036978*V7^2 - 0.026513*V7 + 0.045576, IF('DSS Model'!$I$34=2, -0.0022268*V7^2 + 0.10835*V7 - 0.27891,IF('DSS Model'!$I$34=3,-0.0027068*V7^2 + 0.0056415*V7 + 0.9983,0.0022268*V7^2 - 0.10835*V7 + 1.2789)))</f>
        <v>-1.3111999999999985E-3</v>
      </c>
      <c r="H17" s="53">
        <f>IF('DSS Model'!$I$36=1, 0.000000000098476*W7^2 - 0.0000082752*W7 + 0.17239, -0.000000000099563*W7^2 + 0.000030207*W7 - 1.2805)</f>
        <v>0.42039239932999983</v>
      </c>
      <c r="I17" s="59">
        <f>IF('DSS Model'!$I$38=1,0.0001*X7^2-0.0266*X7+1.3006,IF('DSS Model'!$I$38=2,-0.0001*X7^2+0.0032*X7+0.977, IF('DSS Model'!$I$38=3,-0.00046396*X7^2 + 0.054267*X7 - 0.57714, IF('DSS Model'!$I$38=4,0.000072066*X7^2+0.0021761*X7-0.038248,IF('DSS Model'!$I$38=5,-0.00012623*X7^2+0.025656*X7-0.30101,-0.00046396*X7^2 + 0.054267*X7 - 0.57714)))))</f>
        <v>0.93808400000000003</v>
      </c>
      <c r="J17" s="59">
        <f>IF('DSS Model'!$I$38=1,0.0001*Y7^2-0.0266*Y7+1.3006,IF('DSS Model'!$I$38=2,-0.0001*Y7^2+0.0032*Y7+0.977, IF('DSS Model'!$I$38=3,-0.00046396*Y7^2 + 0.054267*Y7 - 0.57714, IF('DSS Model'!$I$38=4,0.000072066*Y7^2+0.0021761*Y7-0.038248,IF('DSS Model'!$I$38=5,-0.00012623*Y7^2+0.025656*Y7-0.30101,-0.00046396*Y7^2 + 0.054267*Y7 - 0.57714)))))</f>
        <v>0.60570000000000002</v>
      </c>
      <c r="K17" s="78">
        <f>IF('DSS Model'!$I$38=1,0.0001*Z7^2-0.0266*Z7+1.3006,IF('DSS Model'!$I$38=2,-0.0001*Z7^2+0.0032*Z7+0.977, IF('DSS Model'!$I$38=3,-0.00046396*Z7^2 + 0.054267*Z7 - 0.57714, IF('DSS Model'!$I$38=4,0.000072066*Z7^2+0.0021761*Z7-0.038248,IF('DSS Model'!$I$38=5,-0.00012623*Z7^2+0.025656*Z7-0.30101,-0.00046396*Z7^2 + 0.054267*Z7 - 0.57714)))))</f>
        <v>0.83203099999999997</v>
      </c>
      <c r="L17" s="145">
        <f>'Monte Carlo'!I$311</f>
        <v>0.82326344221780801</v>
      </c>
      <c r="M17" s="89">
        <f t="shared" si="1"/>
        <v>0.41911669472822288</v>
      </c>
      <c r="N17" s="58"/>
      <c r="O17" s="58"/>
      <c r="P17" s="58"/>
      <c r="Q17" s="61" t="s">
        <v>34</v>
      </c>
      <c r="R17" s="59">
        <v>13</v>
      </c>
      <c r="S17" s="60">
        <v>16.100000000000001</v>
      </c>
      <c r="T17" s="59">
        <v>50378</v>
      </c>
      <c r="U17" s="59">
        <v>90</v>
      </c>
      <c r="V17" s="59">
        <v>9</v>
      </c>
      <c r="W17" s="59">
        <v>85500</v>
      </c>
      <c r="X17" s="59">
        <v>43.8</v>
      </c>
      <c r="Y17" s="59">
        <v>89.5</v>
      </c>
      <c r="Z17" s="78">
        <v>63.7</v>
      </c>
      <c r="AA17" s="87">
        <v>64.04296343637489</v>
      </c>
    </row>
    <row r="18" spans="2:27" ht="15" customHeight="1" x14ac:dyDescent="0.2">
      <c r="B18" s="50" t="s">
        <v>25</v>
      </c>
      <c r="C18" s="50">
        <f>IF('DSS Model'!$I$26=1,0.00031192*'Consequence Table'!B7^2 - 0.036279*'Consequence Table'!B7 + 1.0327, IF('DSS Model'!$I$26=2, -0.00038102*'Consequence Table'!B7^2 - 0.00043651*'Consequence Table'!B7 + 0.9995,IF('DSS Model'!$I$26=3,0.00038976*'Consequence Table'!B7^2 + 0.00033067*'Consequence Table'!B7 - 0.00034072, -0.00025659*'Consequence Table'!B7^2 + 0.033276*'Consequence Table'!B7 - 0.022426)))</f>
        <v>0.99165764000000001</v>
      </c>
      <c r="D18" s="50">
        <f>IF('DSS Model'!$I$28=2,-0.000055397*'Consequence Table'!C7^2 + 0.015293*'Consequence Table'!C7 + 0.016074,IF('DSS Model'!$I$28=1, 0.00010736*'Consequence Table'!C7^2 - 0.0010909*'Consequence Table'!C7 + 0.0056277, IF('DSS Model'!$I$28=3, 0.000085979*'Consequence Table'!C7^2 - 0.018574*'Consequence Table'!C7 + 0.99965, -0.000063002*'Consequence Table'!C7^2 - 0.003398*'Consequence Table'!C7 + 0.9961 )))</f>
        <v>3.2520400000000012E-3</v>
      </c>
      <c r="E18" s="50">
        <f>IF('DSS Model'!$I$30=1,0.00000000030166*T8^2 - 0.00004355*T8 + 1.5174, -0.00000000039172*T8^2 + 0.000006454*T8 + 0.97996)</f>
        <v>-7.1530754266002639E-4</v>
      </c>
      <c r="F18" s="53">
        <f>IF('DSS Model'!$I$32=2,-0.000039568*U8^2 - 0.003036*U8 + 0.99992,0.000047533*U8^2 - 0.013839*U8 + 0.99108)</f>
        <v>0.30064000000000013</v>
      </c>
      <c r="G18" s="50">
        <f>IF('DSS Model'!$I$34=1,0.0036978*V8^2 - 0.026513*V8 + 0.045576, IF('DSS Model'!$I$34=2, -0.0022268*V8^2 + 0.10835*V8 - 0.27891,IF('DSS Model'!$I$34=3,-0.0027068*V8^2 + 0.0056415*V8 + 0.9983,0.0022268*V8^2 - 0.10835*V8 + 1.2789)))</f>
        <v>-1.3111999999999985E-3</v>
      </c>
      <c r="H18" s="53">
        <f>IF('DSS Model'!$I$36=1, 0.000000000098476*W8^2 - 0.0000082752*W8 + 0.17239, -0.000000000099563*W8^2 + 0.000030207*W8 - 1.2805)</f>
        <v>0.93428731200000037</v>
      </c>
      <c r="I18" s="59">
        <f>IF('DSS Model'!$I$38=1,0.0001*X8^2-0.0266*X8+1.3006,IF('DSS Model'!$I$38=2,-0.0001*X8^2+0.0032*X8+0.977, IF('DSS Model'!$I$38=3,-0.00046396*X8^2 + 0.054267*X8 - 0.57714, IF('DSS Model'!$I$38=4,0.000072066*X8^2+0.0021761*X8-0.038248,IF('DSS Model'!$I$38=5,-0.00012623*X8^2+0.025656*X8-0.30101,-0.00046396*X8^2 + 0.054267*X8 - 0.57714)))))</f>
        <v>0.90773599999999999</v>
      </c>
      <c r="J18" s="59">
        <f>IF('DSS Model'!$I$38=1,0.0001*Y8^2-0.0266*Y8+1.3006,IF('DSS Model'!$I$38=2,-0.0001*Y8^2+0.0032*Y8+0.977, IF('DSS Model'!$I$38=3,-0.00046396*Y8^2 + 0.054267*Y8 - 0.57714, IF('DSS Model'!$I$38=4,0.000072066*Y8^2+0.0021761*Y8-0.038248,IF('DSS Model'!$I$38=5,-0.00012623*Y8^2+0.025656*Y8-0.30101,-0.00046396*Y8^2 + 0.054267*Y8 - 0.57714)))))</f>
        <v>0.42803599999999997</v>
      </c>
      <c r="K18" s="78">
        <f>IF('DSS Model'!$I$38=1,0.0001*Z8^2-0.0266*Z8+1.3006,IF('DSS Model'!$I$38=2,-0.0001*Z8^2+0.0032*Z8+0.977, IF('DSS Model'!$I$38=3,-0.00046396*Z8^2 + 0.054267*Z8 - 0.57714, IF('DSS Model'!$I$38=4,0.000072066*Z8^2+0.0021761*Z8-0.038248,IF('DSS Model'!$I$38=5,-0.00012623*Z8^2+0.025656*Z8-0.30101,-0.00046396*Z8^2 + 0.054267*Z8 - 0.57714)))))</f>
        <v>0.71423099999999995</v>
      </c>
      <c r="L18" s="145">
        <f>'Monte Carlo'!L$311</f>
        <v>0.72362025648201078</v>
      </c>
      <c r="M18" s="89">
        <f t="shared" si="1"/>
        <v>0.71000103430870964</v>
      </c>
      <c r="N18" s="58"/>
      <c r="O18" s="58"/>
      <c r="P18" s="58"/>
      <c r="Q18" s="61" t="s">
        <v>35</v>
      </c>
      <c r="R18" s="59">
        <v>14</v>
      </c>
      <c r="S18" s="60">
        <v>32</v>
      </c>
      <c r="T18" s="59">
        <v>19320</v>
      </c>
      <c r="U18" s="59">
        <v>65</v>
      </c>
      <c r="V18" s="59">
        <v>18</v>
      </c>
      <c r="W18" s="59">
        <v>68600</v>
      </c>
      <c r="X18" s="59">
        <v>43</v>
      </c>
      <c r="Y18" s="59">
        <v>95.6</v>
      </c>
      <c r="Z18" s="78">
        <v>68.7</v>
      </c>
      <c r="AA18" s="87">
        <v>67.680212014752897</v>
      </c>
    </row>
    <row r="19" spans="2:27" ht="15" customHeight="1" x14ac:dyDescent="0.2">
      <c r="B19" s="50" t="s">
        <v>26</v>
      </c>
      <c r="C19" s="50">
        <f>IF('DSS Model'!$I$26=1,0.00031192*'Consequence Table'!B8^2 - 0.036279*'Consequence Table'!B8 + 1.0327, IF('DSS Model'!$I$26=2, -0.00038102*'Consequence Table'!B8^2 - 0.00043651*'Consequence Table'!B8 + 0.9995,IF('DSS Model'!$I$26=3,0.00038976*'Consequence Table'!B8^2 + 0.00033067*'Consequence Table'!B8 - 0.00034072, -0.00025659*'Consequence Table'!B8^2 + 0.033276*'Consequence Table'!B8 - 0.022426)))</f>
        <v>0.98779195000000009</v>
      </c>
      <c r="D19" s="50">
        <f>IF('DSS Model'!$I$28=2,-0.000055397*'Consequence Table'!C8^2 + 0.015293*'Consequence Table'!C8 + 0.016074,IF('DSS Model'!$I$28=1, 0.00010736*'Consequence Table'!C8^2 - 0.0010909*'Consequence Table'!C8 + 0.0056277, IF('DSS Model'!$I$28=3, 0.000085979*'Consequence Table'!C8^2 - 0.018574*'Consequence Table'!C8 + 0.99965, -0.000063002*'Consequence Table'!C8^2 - 0.003398*'Consequence Table'!C8 + 0.9961 )))</f>
        <v>1.8109440000000004E-2</v>
      </c>
      <c r="E19" s="50">
        <f>IF('DSS Model'!$I$30=1,0.00000000030166*T9^2 - 0.00004355*T9 + 1.5174, -0.00000000039172*T9^2 + 0.000006454*T9 + 0.97996)</f>
        <v>9.2714616600000133E-2</v>
      </c>
      <c r="F19" s="53">
        <f>IF('DSS Model'!$I$32=2,-0.000039568*U9^2 - 0.003036*U9 + 0.99992,0.000047533*U9^2 - 0.013839*U9 + 0.99108)</f>
        <v>0.54964999999999997</v>
      </c>
      <c r="G19" s="50">
        <f>IF('DSS Model'!$I$34=1,0.0036978*V9^2 - 0.026513*V9 + 0.045576, IF('DSS Model'!$I$34=2, -0.0022268*V9^2 + 0.10835*V9 - 0.27891,IF('DSS Model'!$I$34=3,-0.0027068*V9^2 + 0.0056415*V9 + 0.9983,0.0022268*V9^2 - 0.10835*V9 + 1.2789)))</f>
        <v>0.15022600000000003</v>
      </c>
      <c r="H19" s="53">
        <f>IF('DSS Model'!$I$36=1, 0.000000000098476*W9^2 - 0.0000082752*W9 + 0.17239, -0.000000000099563*W9^2 + 0.000030207*W9 - 1.2805)</f>
        <v>0.77163906573000052</v>
      </c>
      <c r="I19" s="59">
        <f>IF('DSS Model'!$I$38=1,0.0001*X9^2-0.0266*X9+1.3006,IF('DSS Model'!$I$38=2,-0.0001*X9^2+0.0032*X9+0.977, IF('DSS Model'!$I$38=3,-0.00046396*X9^2 + 0.054267*X9 - 0.57714, IF('DSS Model'!$I$38=4,0.000072066*X9^2+0.0021761*X9-0.038248,IF('DSS Model'!$I$38=5,-0.00012623*X9^2+0.025656*X9-0.30101,-0.00046396*X9^2 + 0.054267*X9 - 0.57714)))))</f>
        <v>0.99946400000000002</v>
      </c>
      <c r="J19" s="59">
        <f>IF('DSS Model'!$I$38=1,0.0001*Y9^2-0.0266*Y9+1.3006,IF('DSS Model'!$I$38=2,-0.0001*Y9^2+0.0032*Y9+0.977, IF('DSS Model'!$I$38=3,-0.00046396*Y9^2 + 0.054267*Y9 - 0.57714, IF('DSS Model'!$I$38=4,0.000072066*Y9^2+0.0021761*Y9-0.038248,IF('DSS Model'!$I$38=5,-0.00012623*Y9^2+0.025656*Y9-0.30101,-0.00046396*Y9^2 + 0.054267*Y9 - 0.57714)))))</f>
        <v>0.56567900000000004</v>
      </c>
      <c r="K19" s="78">
        <f>IF('DSS Model'!$I$38=1,0.0001*Z9^2-0.0266*Z9+1.3006,IF('DSS Model'!$I$38=2,-0.0001*Z9^2+0.0032*Z9+0.977, IF('DSS Model'!$I$38=3,-0.00046396*Z9^2 + 0.054267*Z9 - 0.57714, IF('DSS Model'!$I$38=4,0.000072066*Z9^2+0.0021761*Z9-0.038248,IF('DSS Model'!$I$38=5,-0.00012623*Z9^2+0.025656*Z9-0.30101,-0.00046396*Z9^2 + 0.054267*Z9 - 0.57714)))))</f>
        <v>0.8751509999999999</v>
      </c>
      <c r="L19" s="145">
        <f>'Monte Carlo'!O$311</f>
        <v>0.87713741770633302</v>
      </c>
      <c r="M19" s="89">
        <f t="shared" si="1"/>
        <v>0.64950125510039614</v>
      </c>
      <c r="N19" s="58"/>
      <c r="O19" s="58"/>
      <c r="P19" s="58"/>
      <c r="Q19" s="61" t="s">
        <v>36</v>
      </c>
      <c r="R19" s="59">
        <v>15</v>
      </c>
      <c r="S19" s="60">
        <v>5.4</v>
      </c>
      <c r="T19" s="59">
        <v>52704</v>
      </c>
      <c r="U19" s="59">
        <v>85</v>
      </c>
      <c r="V19" s="59">
        <v>6</v>
      </c>
      <c r="W19" s="59">
        <v>107600</v>
      </c>
      <c r="X19" s="59">
        <v>24.2</v>
      </c>
      <c r="Y19" s="59">
        <v>84.2</v>
      </c>
      <c r="Z19" s="78">
        <v>53.4</v>
      </c>
      <c r="AA19" s="87">
        <v>52.29677692196514</v>
      </c>
    </row>
    <row r="20" spans="2:27" ht="15" customHeight="1" x14ac:dyDescent="0.2">
      <c r="B20" s="51" t="s">
        <v>27</v>
      </c>
      <c r="C20" s="50">
        <f>IF('DSS Model'!$I$26=1,0.00031192*'Consequence Table'!B9^2 - 0.036279*'Consequence Table'!B9 + 1.0327, IF('DSS Model'!$I$26=2, -0.00038102*'Consequence Table'!B9^2 - 0.00043651*'Consequence Table'!B9 + 0.9995,IF('DSS Model'!$I$26=3,0.00038976*'Consequence Table'!B9^2 + 0.00033067*'Consequence Table'!B9 - 0.00034072, -0.00025659*'Consequence Table'!B9^2 + 0.033276*'Consequence Table'!B9 - 0.022426)))</f>
        <v>0.98316422000000003</v>
      </c>
      <c r="D20" s="50">
        <f>IF('DSS Model'!$I$28=2,-0.000055397*'Consequence Table'!C9^2 + 0.015293*'Consequence Table'!C9 + 0.016074,IF('DSS Model'!$I$28=1, 0.00010736*'Consequence Table'!C9^2 - 0.0010909*'Consequence Table'!C9 + 0.0056277, IF('DSS Model'!$I$28=3, 0.000085979*'Consequence Table'!C9^2 - 0.018574*'Consequence Table'!C9 + 0.99965, -0.000063002*'Consequence Table'!C9^2 - 0.003398*'Consequence Table'!C9 + 0.9961 )))</f>
        <v>6.9524700000000009E-2</v>
      </c>
      <c r="E20" s="50">
        <f>IF('DSS Model'!$I$30=1,0.00000000030166*T10^2 - 0.00004355*T10 + 1.5174, -0.00000000039172*T10^2 + 0.000006454*T10 + 0.97996)</f>
        <v>0.50471222508384006</v>
      </c>
      <c r="F20" s="53">
        <f>IF('DSS Model'!$I$32=2,-0.000039568*U10^2 - 0.003036*U10 + 0.99992,0.000047533*U10^2 - 0.013839*U10 + 0.99108)</f>
        <v>0.6753152</v>
      </c>
      <c r="G20" s="50">
        <f>IF('DSS Model'!$I$34=1,0.0036978*V10^2 - 0.026513*V10 + 0.045576, IF('DSS Model'!$I$34=2, -0.0022268*V10^2 + 0.10835*V10 - 0.27891,IF('DSS Model'!$I$34=3,-0.0027068*V10^2 + 0.0056415*V10 + 0.9983,0.0022268*V10^2 - 0.10835*V10 + 1.2789)))</f>
        <v>0.32583519999999994</v>
      </c>
      <c r="H20" s="53">
        <f>IF('DSS Model'!$I$36=1, 0.000000000098476*W10^2 - 0.0000082752*W10 + 0.17239, -0.000000000099563*W10^2 + 0.000030207*W10 - 1.2805)</f>
        <v>0.19526115728000004</v>
      </c>
      <c r="I20" s="59">
        <f>IF('DSS Model'!$I$38=1,0.0001*X10^2-0.0266*X10+1.3006,IF('DSS Model'!$I$38=2,-0.0001*X10^2+0.0032*X10+0.977, IF('DSS Model'!$I$38=3,-0.00046396*X10^2 + 0.054267*X10 - 0.57714, IF('DSS Model'!$I$38=4,0.000072066*X10^2+0.0021761*X10-0.038248,IF('DSS Model'!$I$38=5,-0.00012623*X10^2+0.025656*X10-0.30101,-0.00046396*X10^2 + 0.054267*X10 - 0.57714)))))</f>
        <v>1.000391</v>
      </c>
      <c r="J20" s="59">
        <f>IF('DSS Model'!$I$38=1,0.0001*Y10^2-0.0266*Y10+1.3006,IF('DSS Model'!$I$38=2,-0.0001*Y10^2+0.0032*Y10+0.977, IF('DSS Model'!$I$38=3,-0.00046396*Y10^2 + 0.054267*Y10 - 0.57714, IF('DSS Model'!$I$38=4,0.000072066*Y10^2+0.0021761*Y10-0.038248,IF('DSS Model'!$I$38=5,-0.00012623*Y10^2+0.025656*Y10-0.30101,-0.00046396*Y10^2 + 0.054267*Y10 - 0.57714)))))</f>
        <v>0.54967100000000002</v>
      </c>
      <c r="K20" s="78">
        <f>IF('DSS Model'!$I$38=1,0.0001*Z10^2-0.0266*Z10+1.3006,IF('DSS Model'!$I$38=2,-0.0001*Z10^2+0.0032*Z10+0.977, IF('DSS Model'!$I$38=3,-0.00046396*Z10^2 + 0.054267*Z10 - 0.57714, IF('DSS Model'!$I$38=4,0.000072066*Z10^2+0.0021761*Z10-0.038248,IF('DSS Model'!$I$38=5,-0.00012623*Z10^2+0.025656*Z10-0.30101,-0.00046396*Z10^2 + 0.054267*Z10 - 0.57714)))))</f>
        <v>0.86791099999999988</v>
      </c>
      <c r="L20" s="145">
        <f>'Monte Carlo'!R$311</f>
        <v>0.86955658797733781</v>
      </c>
      <c r="M20" s="89">
        <f t="shared" si="1"/>
        <v>0.33629498161632365</v>
      </c>
      <c r="N20" s="58"/>
      <c r="O20" s="58"/>
      <c r="P20" s="58"/>
      <c r="Q20" s="61" t="s">
        <v>37</v>
      </c>
      <c r="R20" s="59">
        <v>16</v>
      </c>
      <c r="S20" s="60">
        <v>14.000000000000002</v>
      </c>
      <c r="T20" s="59">
        <v>26544</v>
      </c>
      <c r="U20" s="59">
        <v>120</v>
      </c>
      <c r="V20" s="59">
        <v>18</v>
      </c>
      <c r="W20" s="59">
        <v>70700</v>
      </c>
      <c r="X20" s="59">
        <v>43.8</v>
      </c>
      <c r="Y20" s="59">
        <v>89.5</v>
      </c>
      <c r="Z20" s="78">
        <v>63.7</v>
      </c>
      <c r="AA20" s="87">
        <v>64.04296343637489</v>
      </c>
    </row>
    <row r="21" spans="2:27" ht="15" customHeight="1" x14ac:dyDescent="0.2">
      <c r="B21" s="51" t="s">
        <v>28</v>
      </c>
      <c r="C21" s="50">
        <f>IF('DSS Model'!$I$26=1,0.00031192*'Consequence Table'!B10^2 - 0.036279*'Consequence Table'!B10 + 1.0327, IF('DSS Model'!$I$26=2, -0.00038102*'Consequence Table'!B10^2 - 0.00043651*'Consequence Table'!B10 + 0.9995,IF('DSS Model'!$I$26=3,0.00038976*'Consequence Table'!B10^2 + 0.00033067*'Consequence Table'!B10 - 0.00034072, -0.00025659*'Consequence Table'!B10^2 + 0.033276*'Consequence Table'!B10 - 0.022426)))</f>
        <v>0.97777445000000007</v>
      </c>
      <c r="D21" s="50">
        <f>IF('DSS Model'!$I$28=2,-0.000055397*'Consequence Table'!C10^2 + 0.015293*'Consequence Table'!C10 + 0.016074,IF('DSS Model'!$I$28=1, 0.00010736*'Consequence Table'!C10^2 - 0.0010909*'Consequence Table'!C10 + 0.0056277, IF('DSS Model'!$I$28=3, 0.000085979*'Consequence Table'!C10^2 - 0.018574*'Consequence Table'!C10 + 0.99965, -0.000063002*'Consequence Table'!C10^2 - 0.003398*'Consequence Table'!C10 + 0.9961 )))</f>
        <v>4.9839660000000008E-2</v>
      </c>
      <c r="E21" s="50">
        <f>IF('DSS Model'!$I$30=1,0.00000000030166*T11^2 - 0.00004355*T11 + 1.5174, -0.00000000039172*T11^2 + 0.000006454*T11 + 0.97996)</f>
        <v>6.7298155862639986E-2</v>
      </c>
      <c r="F21" s="53">
        <f>IF('DSS Model'!$I$32=2,-0.000039568*U11^2 - 0.003036*U11 + 0.99992,0.000047533*U11^2 - 0.013839*U11 + 0.99108)</f>
        <v>0.54964999999999997</v>
      </c>
      <c r="G21" s="50">
        <f>IF('DSS Model'!$I$34=1,0.0036978*V11^2 - 0.026513*V11 + 0.045576, IF('DSS Model'!$I$34=2, -0.0022268*V11^2 + 0.10835*V11 - 0.27891,IF('DSS Model'!$I$34=3,-0.0027068*V11^2 + 0.0056415*V11 + 0.9983,0.0022268*V11^2 - 0.10835*V11 + 1.2789)))</f>
        <v>0.39916280000000004</v>
      </c>
      <c r="H21" s="53">
        <f>IF('DSS Model'!$I$36=1, 0.000000000098476*W11^2 - 0.0000082752*W11 + 0.17239, -0.000000000099563*W11^2 + 0.000030207*W11 - 1.2805)</f>
        <v>0.41578375231999987</v>
      </c>
      <c r="I21" s="59">
        <f>IF('DSS Model'!$I$38=1,0.0001*X11^2-0.0266*X11+1.3006,IF('DSS Model'!$I$38=2,-0.0001*X11^2+0.0032*X11+0.977, IF('DSS Model'!$I$38=3,-0.00046396*X11^2 + 0.054267*X11 - 0.57714, IF('DSS Model'!$I$38=4,0.000072066*X11^2+0.0021761*X11-0.038248,IF('DSS Model'!$I$38=5,-0.00012623*X11^2+0.025656*X11-0.30101,-0.00046396*X11^2 + 0.054267*X11 - 0.57714)))))</f>
        <v>1.002311</v>
      </c>
      <c r="J21" s="59">
        <f>IF('DSS Model'!$I$38=1,0.0001*Y11^2-0.0266*Y11+1.3006,IF('DSS Model'!$I$38=2,-0.0001*Y11^2+0.0032*Y11+0.977, IF('DSS Model'!$I$38=3,-0.00046396*Y11^2 + 0.054267*Y11 - 0.57714, IF('DSS Model'!$I$38=4,0.000072066*Y11^2+0.0021761*Y11-0.038248,IF('DSS Model'!$I$38=5,-0.00012623*Y11^2+0.025656*Y11-0.30101,-0.00046396*Y11^2 + 0.054267*Y11 - 0.57714)))))</f>
        <v>0.57488399999999995</v>
      </c>
      <c r="K21" s="78">
        <f>IF('DSS Model'!$I$38=1,0.0001*Z11^2-0.0266*Z11+1.3006,IF('DSS Model'!$I$38=2,-0.0001*Z11^2+0.0032*Z11+0.977, IF('DSS Model'!$I$38=3,-0.00046396*Z11^2 + 0.054267*Z11 - 0.57714, IF('DSS Model'!$I$38=4,0.000072066*Z11^2+0.0021761*Z11-0.038248,IF('DSS Model'!$I$38=5,-0.00012623*Z11^2+0.025656*Z11-0.30101,-0.00046396*Z11^2 + 0.054267*Z11 - 0.57714)))))</f>
        <v>0.89303899999999992</v>
      </c>
      <c r="L21" s="145">
        <f>'Monte Carlo'!U$311</f>
        <v>0.89070942756226812</v>
      </c>
      <c r="M21" s="89">
        <f t="shared" si="1"/>
        <v>0.4432670010390567</v>
      </c>
      <c r="N21" s="58"/>
      <c r="O21" s="58"/>
      <c r="P21" s="58"/>
      <c r="Q21" s="61" t="s">
        <v>38</v>
      </c>
      <c r="R21" s="59">
        <v>17</v>
      </c>
      <c r="S21" s="60">
        <v>14.000000000000002</v>
      </c>
      <c r="T21" s="59">
        <v>54160</v>
      </c>
      <c r="U21" s="59">
        <v>75</v>
      </c>
      <c r="V21" s="59">
        <v>6</v>
      </c>
      <c r="W21" s="59">
        <v>85800</v>
      </c>
      <c r="X21" s="59">
        <v>27</v>
      </c>
      <c r="Y21" s="59">
        <v>85.4</v>
      </c>
      <c r="Z21" s="78">
        <v>55.3</v>
      </c>
      <c r="AA21" s="87">
        <v>54.289092520208882</v>
      </c>
    </row>
    <row r="22" spans="2:27" ht="15" customHeight="1" x14ac:dyDescent="0.2">
      <c r="B22" s="51" t="s">
        <v>29</v>
      </c>
      <c r="C22" s="50">
        <f>IF('DSS Model'!$I$26=1,0.00031192*'Consequence Table'!B11^2 - 0.036279*'Consequence Table'!B11 + 1.0327, IF('DSS Model'!$I$26=2, -0.00038102*'Consequence Table'!B11^2 - 0.00043651*'Consequence Table'!B11 + 0.9995,IF('DSS Model'!$I$26=3,0.00038976*'Consequence Table'!B11^2 + 0.00033067*'Consequence Table'!B11 - 0.00034072, -0.00025659*'Consequence Table'!B11^2 + 0.033276*'Consequence Table'!B11 - 0.022426)))</f>
        <v>0.97162264000000009</v>
      </c>
      <c r="D22" s="50">
        <f>IF('DSS Model'!$I$28=2,-0.000055397*'Consequence Table'!C11^2 + 0.015293*'Consequence Table'!C11 + 0.016074,IF('DSS Model'!$I$28=1, 0.00010736*'Consequence Table'!C11^2 - 0.0010909*'Consequence Table'!C11 + 0.0056277, IF('DSS Model'!$I$28=3, 0.000085979*'Consequence Table'!C11^2 - 0.018574*'Consequence Table'!C11 + 0.99965, -0.000063002*'Consequence Table'!C11^2 - 0.003398*'Consequence Table'!C11 + 0.9961 )))</f>
        <v>3.0064560000000001E-2</v>
      </c>
      <c r="E22" s="50">
        <f>IF('DSS Model'!$I$30=1,0.00000000030166*T12^2 - 0.00004355*T12 + 1.5174, -0.00000000039172*T12^2 + 0.000006454*T12 + 0.97996)</f>
        <v>0.504504451736</v>
      </c>
      <c r="F22" s="53">
        <f>IF('DSS Model'!$I$32=2,-0.000039568*U12^2 - 0.003036*U12 + 0.99992,0.000047533*U12^2 - 0.013839*U12 + 0.99108)</f>
        <v>0.54964999999999997</v>
      </c>
      <c r="G22" s="50">
        <f>IF('DSS Model'!$I$34=1,0.0036978*V12^2 - 0.026513*V12 + 0.045576, IF('DSS Model'!$I$34=2, -0.0022268*V12^2 + 0.10835*V12 - 0.27891,IF('DSS Model'!$I$34=3,-0.0027068*V12^2 + 0.0056415*V12 + 0.9983,0.0022268*V12^2 - 0.10835*V12 + 1.2789)))</f>
        <v>0.76642920000000003</v>
      </c>
      <c r="H22" s="53">
        <f>IF('DSS Model'!$I$36=1, 0.000000000098476*W12^2 - 0.0000082752*W12 + 0.17239, -0.000000000099563*W12^2 + 0.000030207*W12 - 1.2805)</f>
        <v>0.53530374612000031</v>
      </c>
      <c r="I22" s="59">
        <f>IF('DSS Model'!$I$38=1,0.0001*X12^2-0.0266*X12+1.3006,IF('DSS Model'!$I$38=2,-0.0001*X12^2+0.0032*X12+0.977, IF('DSS Model'!$I$38=3,-0.00046396*X12^2 + 0.054267*X12 - 0.57714, IF('DSS Model'!$I$38=4,0.000072066*X12^2+0.0021761*X12-0.038248,IF('DSS Model'!$I$38=5,-0.00012623*X12^2+0.025656*X12-0.30101,-0.00046396*X12^2 + 0.054267*X12 - 0.57714)))))</f>
        <v>0.96379099999999995</v>
      </c>
      <c r="J22" s="59">
        <f>IF('DSS Model'!$I$38=1,0.0001*Y12^2-0.0266*Y12+1.3006,IF('DSS Model'!$I$38=2,-0.0001*Y12^2+0.0032*Y12+0.977, IF('DSS Model'!$I$38=3,-0.00046396*Y12^2 + 0.054267*Y12 - 0.57714, IF('DSS Model'!$I$38=4,0.000072066*Y12^2+0.0021761*Y12-0.038248,IF('DSS Model'!$I$38=5,-0.00012623*Y12^2+0.025656*Y12-0.30101,-0.00046396*Y12^2 + 0.054267*Y12 - 0.57714)))))</f>
        <v>0.48707599999999995</v>
      </c>
      <c r="K22" s="78">
        <f>IF('DSS Model'!$I$38=1,0.0001*Z12^2-0.0266*Z12+1.3006,IF('DSS Model'!$I$38=2,-0.0001*Z12^2+0.0032*Z12+0.977, IF('DSS Model'!$I$38=3,-0.00046396*Z12^2 + 0.054267*Z12 - 0.57714, IF('DSS Model'!$I$38=4,0.000072066*Z12^2+0.0021761*Z12-0.038248,IF('DSS Model'!$I$38=5,-0.00012623*Z12^2+0.025656*Z12-0.30101,-0.00046396*Z12^2 + 0.054267*Z12 - 0.57714)))))</f>
        <v>0.79099999999999993</v>
      </c>
      <c r="L22" s="145">
        <f>'Monte Carlo'!X$311</f>
        <v>0.80385036079019201</v>
      </c>
      <c r="M22" s="89">
        <f t="shared" si="1"/>
        <v>0.56119741710788718</v>
      </c>
      <c r="N22" s="58"/>
      <c r="O22" s="58"/>
      <c r="P22" s="58"/>
      <c r="Q22" s="61" t="s">
        <v>39</v>
      </c>
      <c r="R22" s="59">
        <v>18</v>
      </c>
      <c r="S22" s="60">
        <v>5.8999999999999995</v>
      </c>
      <c r="T22" s="59">
        <v>42312</v>
      </c>
      <c r="U22" s="59">
        <v>80</v>
      </c>
      <c r="V22" s="59">
        <v>6</v>
      </c>
      <c r="W22" s="59">
        <v>123600</v>
      </c>
      <c r="X22" s="59">
        <v>26</v>
      </c>
      <c r="Y22" s="59">
        <v>85.8</v>
      </c>
      <c r="Z22" s="78">
        <v>54.8</v>
      </c>
      <c r="AA22" s="87">
        <v>53.857124701752397</v>
      </c>
    </row>
    <row r="23" spans="2:27" ht="15" customHeight="1" x14ac:dyDescent="0.2">
      <c r="B23" s="51" t="s">
        <v>30</v>
      </c>
      <c r="C23" s="50">
        <f>IF('DSS Model'!$I$26=1,0.00031192*'Consequence Table'!B12^2 - 0.036279*'Consequence Table'!B12 + 1.0327, IF('DSS Model'!$I$26=2, -0.00038102*'Consequence Table'!B12^2 - 0.00043651*'Consequence Table'!B12 + 0.9995,IF('DSS Model'!$I$26=3,0.00038976*'Consequence Table'!B12^2 + 0.00033067*'Consequence Table'!B12 - 0.00034072, -0.00025659*'Consequence Table'!B12^2 + 0.033276*'Consequence Table'!B12 - 0.022426)))</f>
        <v>0.96470879000000009</v>
      </c>
      <c r="D23" s="50">
        <f>IF('DSS Model'!$I$28=2,-0.000055397*'Consequence Table'!C12^2 + 0.015293*'Consequence Table'!C12 + 0.016074,IF('DSS Model'!$I$28=1, 0.00010736*'Consequence Table'!C12^2 - 0.0010909*'Consequence Table'!C12 + 0.0056277, IF('DSS Model'!$I$28=3, 0.000085979*'Consequence Table'!C12^2 - 0.018574*'Consequence Table'!C12 + 0.99965, -0.000063002*'Consequence Table'!C12^2 - 0.003398*'Consequence Table'!C12 + 0.9961 )))</f>
        <v>7.4982760000000009E-2</v>
      </c>
      <c r="E23" s="50">
        <f>IF('DSS Model'!$I$30=1,0.00000000030166*T13^2 - 0.00004355*T13 + 1.5174, -0.00000000039172*T13^2 + 0.000006454*T13 + 0.97996)</f>
        <v>0.57395359013376002</v>
      </c>
      <c r="F23" s="53">
        <f>IF('DSS Model'!$I$32=2,-0.000039568*U13^2 - 0.003036*U13 + 0.99992,0.000047533*U13^2 - 0.013839*U13 + 0.99108)</f>
        <v>6.5820800000000124E-2</v>
      </c>
      <c r="G23" s="50">
        <f>IF('DSS Model'!$I$34=1,0.0036978*V13^2 - 0.026513*V13 + 0.045576, IF('DSS Model'!$I$34=2, -0.0022268*V13^2 + 0.10835*V13 - 0.27891,IF('DSS Model'!$I$34=3,-0.0027068*V13^2 + 0.0056415*V13 + 0.9983,0.0022268*V13^2 - 0.10835*V13 + 1.2789)))</f>
        <v>0.25990319999999995</v>
      </c>
      <c r="H23" s="53">
        <f>IF('DSS Model'!$I$36=1, 0.000000000098476*W13^2 - 0.0000082752*W13 + 0.17239, -0.000000000099563*W13^2 + 0.000030207*W13 - 1.2805)</f>
        <v>0.31152904917000024</v>
      </c>
      <c r="I23" s="59">
        <f>IF('DSS Model'!$I$38=1,0.0001*X13^2-0.0266*X13+1.3006,IF('DSS Model'!$I$38=2,-0.0001*X13^2+0.0032*X13+0.977, IF('DSS Model'!$I$38=3,-0.00046396*X13^2 + 0.054267*X13 - 0.57714, IF('DSS Model'!$I$38=4,0.000072066*X13^2+0.0021761*X13-0.038248,IF('DSS Model'!$I$38=5,-0.00012623*X13^2+0.025656*X13-0.30101,-0.00046396*X13^2 + 0.054267*X13 - 0.57714)))))</f>
        <v>0.90083899999999995</v>
      </c>
      <c r="J23" s="59">
        <f>IF('DSS Model'!$I$38=1,0.0001*Y13^2-0.0266*Y13+1.3006,IF('DSS Model'!$I$38=2,-0.0001*Y13^2+0.0032*Y13+0.977, IF('DSS Model'!$I$38=3,-0.00046396*Y13^2 + 0.054267*Y13 - 0.57714, IF('DSS Model'!$I$38=4,0.000072066*Y13^2+0.0021761*Y13-0.038248,IF('DSS Model'!$I$38=5,-0.00012623*Y13^2+0.025656*Y13-0.30101,-0.00046396*Y13^2 + 0.054267*Y13 - 0.57714)))))</f>
        <v>0.62314400000000003</v>
      </c>
      <c r="K23" s="78">
        <f>IF('DSS Model'!$I$38=1,0.0001*Z13^2-0.0266*Z13+1.3006,IF('DSS Model'!$I$38=2,-0.0001*Z13^2+0.0032*Z13+0.977, IF('DSS Model'!$I$38=3,-0.00046396*Z13^2 + 0.054267*Z13 - 0.57714, IF('DSS Model'!$I$38=4,0.000072066*Z13^2+0.0021761*Z13-0.038248,IF('DSS Model'!$I$38=5,-0.00012623*Z13^2+0.025656*Z13-0.30101,-0.00046396*Z13^2 + 0.054267*Z13 - 0.57714)))))</f>
        <v>0.79007899999999998</v>
      </c>
      <c r="L23" s="145">
        <f>'Monte Carlo'!AA$311</f>
        <v>0.79282802085618387</v>
      </c>
      <c r="M23" s="89">
        <f t="shared" si="1"/>
        <v>0.36546797829312161</v>
      </c>
      <c r="N23" s="58"/>
      <c r="O23" s="58"/>
      <c r="P23" s="58"/>
      <c r="Q23" s="61" t="s">
        <v>40</v>
      </c>
      <c r="R23" s="59">
        <v>19</v>
      </c>
      <c r="S23" s="60">
        <v>9</v>
      </c>
      <c r="T23" s="59">
        <v>58029</v>
      </c>
      <c r="U23" s="59">
        <v>95</v>
      </c>
      <c r="V23" s="59">
        <v>6</v>
      </c>
      <c r="W23" s="59">
        <v>89800</v>
      </c>
      <c r="X23" s="59">
        <v>20.3</v>
      </c>
      <c r="Y23" s="59">
        <v>81.099999999999994</v>
      </c>
      <c r="Z23" s="78">
        <v>50.2</v>
      </c>
      <c r="AA23" s="87">
        <v>48.920474932322577</v>
      </c>
    </row>
    <row r="24" spans="2:27" ht="15" customHeight="1" x14ac:dyDescent="0.2">
      <c r="B24" s="51" t="s">
        <v>31</v>
      </c>
      <c r="C24" s="50">
        <f>IF('DSS Model'!$I$26=1,0.00031192*'Consequence Table'!B13^2 - 0.036279*'Consequence Table'!B13 + 1.0327, IF('DSS Model'!$I$26=2, -0.00038102*'Consequence Table'!B13^2 - 0.00043651*'Consequence Table'!B13 + 0.9995,IF('DSS Model'!$I$26=3,0.00038976*'Consequence Table'!B13^2 + 0.00033067*'Consequence Table'!B13 - 0.00034072, -0.00025659*'Consequence Table'!B13^2 + 0.033276*'Consequence Table'!B13 - 0.022426)))</f>
        <v>0.95703290000000008</v>
      </c>
      <c r="D24" s="115">
        <f>IF('DSS Model'!$I$28=2,-0.000055397*'Consequence Table'!C13^2 + 0.015293*'Consequence Table'!C13 + 0.016074,IF('DSS Model'!$I$28=1, 0.00010736*'Consequence Table'!C13^2 - 0.0010909*'Consequence Table'!C13 + 0.0056277, IF('DSS Model'!$I$28=3, 0.000085979*'Consequence Table'!C13^2 - 0.018574*'Consequence Table'!C13 + 0.99965, -0.000063002*'Consequence Table'!C13^2 - 0.003398*'Consequence Table'!C13 + 0.9961 )))</f>
        <v>0.31498476000000003</v>
      </c>
      <c r="E24" s="50">
        <f>IF('DSS Model'!$I$30=1,0.00000000030166*T14^2 - 0.00004355*T14 + 1.5174, -0.00000000039172*T14^2 + 0.000006454*T14 + 0.97996)</f>
        <v>0.33728357535000009</v>
      </c>
      <c r="F24" s="53">
        <f>IF('DSS Model'!$I$32=2,-0.000039568*U14^2 - 0.003036*U14 + 0.99992,0.000047533*U14^2 - 0.013839*U14 + 0.99108)</f>
        <v>0.59351680000000007</v>
      </c>
      <c r="G24" s="50">
        <f>IF('DSS Model'!$I$34=1,0.0036978*V14^2 - 0.026513*V14 + 0.045576, IF('DSS Model'!$I$34=2, -0.0022268*V14^2 + 0.10835*V14 - 0.27891,IF('DSS Model'!$I$34=3,-0.0027068*V14^2 + 0.0056415*V14 + 0.9983,0.0022268*V14^2 - 0.10835*V14 + 1.2789)))</f>
        <v>0.99443599999999999</v>
      </c>
      <c r="H24" s="53">
        <f>IF('DSS Model'!$I$36=1, 0.000000000098476*W14^2 - 0.0000082752*W14 + 0.17239, -0.000000000099563*W14^2 + 0.000030207*W14 - 1.2805)</f>
        <v>0.28797302324999996</v>
      </c>
      <c r="I24" s="59">
        <f>IF('DSS Model'!$I$38=1,0.0001*X14^2-0.0266*X14+1.3006,IF('DSS Model'!$I$38=2,-0.0001*X14^2+0.0032*X14+0.977, IF('DSS Model'!$I$38=3,-0.00046396*X14^2 + 0.054267*X14 - 0.57714, IF('DSS Model'!$I$38=4,0.000072066*X14^2+0.0021761*X14-0.038248,IF('DSS Model'!$I$38=5,-0.00012623*X14^2+0.025656*X14-0.30101,-0.00046396*X14^2 + 0.054267*X14 - 0.57714)))))</f>
        <v>0.99979099999999999</v>
      </c>
      <c r="J24" s="59">
        <f>IF('DSS Model'!$I$38=1,0.0001*Y14^2-0.0266*Y14+1.3006,IF('DSS Model'!$I$38=2,-0.0001*Y14^2+0.0032*Y14+0.977, IF('DSS Model'!$I$38=3,-0.00046396*Y14^2 + 0.054267*Y14 - 0.57714, IF('DSS Model'!$I$38=4,0.000072066*Y14^2+0.0021761*Y14-0.038248,IF('DSS Model'!$I$38=5,-0.00012623*Y14^2+0.025656*Y14-0.30101,-0.00046396*Y14^2 + 0.054267*Y14 - 0.57714)))))</f>
        <v>0.54427099999999995</v>
      </c>
      <c r="K24" s="78">
        <f>IF('DSS Model'!$I$38=1,0.0001*Z14^2-0.0266*Z14+1.3006,IF('DSS Model'!$I$38=2,-0.0001*Z14^2+0.0032*Z14+0.977, IF('DSS Model'!$I$38=3,-0.00046396*Z14^2 + 0.054267*Z14 - 0.57714, IF('DSS Model'!$I$38=4,0.000072066*Z14^2+0.0021761*Z14-0.038248,IF('DSS Model'!$I$38=5,-0.00012623*Z14^2+0.025656*Z14-0.30101,-0.00046396*Z14^2 + 0.054267*Z14 - 0.57714)))))</f>
        <v>0.86421599999999998</v>
      </c>
      <c r="L24" s="145">
        <f>'Monte Carlo'!AD$311</f>
        <v>0.87124757493094607</v>
      </c>
      <c r="M24" s="89">
        <f t="shared" si="1"/>
        <v>0.43426449017380908</v>
      </c>
      <c r="N24" s="58"/>
      <c r="O24" s="58"/>
      <c r="P24" s="58"/>
      <c r="Q24" s="61" t="s">
        <v>41</v>
      </c>
      <c r="R24" s="59">
        <v>20</v>
      </c>
      <c r="S24" s="60">
        <v>44.5</v>
      </c>
      <c r="T24" s="59">
        <v>36891</v>
      </c>
      <c r="U24" s="59">
        <v>75</v>
      </c>
      <c r="V24" s="59">
        <v>18</v>
      </c>
      <c r="W24" s="59">
        <v>68300</v>
      </c>
      <c r="X24" s="59">
        <v>28</v>
      </c>
      <c r="Y24" s="59">
        <v>86.6</v>
      </c>
      <c r="Z24" s="78">
        <v>56.3</v>
      </c>
      <c r="AA24" s="87">
        <v>55.335780479956291</v>
      </c>
    </row>
    <row r="25" spans="2:27" ht="15" customHeight="1" x14ac:dyDescent="0.2">
      <c r="B25" s="51" t="s">
        <v>32</v>
      </c>
      <c r="C25" s="50">
        <f>IF('DSS Model'!$I$26=1,0.00031192*'Consequence Table'!B14^2 - 0.036279*'Consequence Table'!B14 + 1.0327, IF('DSS Model'!$I$26=2, -0.00038102*'Consequence Table'!B14^2 - 0.00043651*'Consequence Table'!B14 + 0.9995,IF('DSS Model'!$I$26=3,0.00038976*'Consequence Table'!B14^2 + 0.00033067*'Consequence Table'!B14 - 0.00034072, -0.00025659*'Consequence Table'!B14^2 + 0.033276*'Consequence Table'!B14 - 0.022426)))</f>
        <v>0.94859497000000004</v>
      </c>
      <c r="D25" s="115">
        <f>IF('DSS Model'!$I$28=2,-0.000055397*'Consequence Table'!C14^2 + 0.015293*'Consequence Table'!C14 + 0.016074,IF('DSS Model'!$I$28=1, 0.00010736*'Consequence Table'!C14^2 - 0.0010909*'Consequence Table'!C14 + 0.0056277, IF('DSS Model'!$I$28=3, 0.000085979*'Consequence Table'!C14^2 - 0.018574*'Consequence Table'!C14 + 0.99965, -0.000063002*'Consequence Table'!C14^2 - 0.003398*'Consequence Table'!C14 + 0.9961 )))</f>
        <v>0.32666970000000001</v>
      </c>
      <c r="E25" s="50">
        <f>IF('DSS Model'!$I$30=1,0.00000000030166*T15^2 - 0.00004355*T15 + 1.5174, -0.00000000039172*T15^2 + 0.000006454*T15 + 0.97996)</f>
        <v>0.66636472218294007</v>
      </c>
      <c r="F25" s="53">
        <f>IF('DSS Model'!$I$32=2,-0.000039568*U15^2 - 0.003036*U15 + 0.99992,0.000047533*U15^2 - 0.013839*U15 + 0.99108)</f>
        <v>0.6354052</v>
      </c>
      <c r="G25" s="50">
        <f>IF('DSS Model'!$I$34=1,0.0036978*V15^2 - 0.026513*V15 + 0.045576, IF('DSS Model'!$I$34=2, -0.0022268*V15^2 + 0.10835*V15 - 0.27891,IF('DSS Model'!$I$34=3,-0.0027068*V15^2 + 0.0056415*V15 + 0.9983,0.0022268*V15^2 - 0.10835*V15 + 1.2789)))</f>
        <v>0.87673480000000004</v>
      </c>
      <c r="H25" s="53">
        <f>IF('DSS Model'!$I$36=1, 0.000000000098476*W15^2 - 0.0000082752*W15 + 0.17239, -0.000000000099563*W15^2 + 0.000030207*W15 - 1.2805)</f>
        <v>0.27262376832000013</v>
      </c>
      <c r="I25" s="59">
        <f>IF('DSS Model'!$I$38=1,0.0001*X15^2-0.0266*X15+1.3006,IF('DSS Model'!$I$38=2,-0.0001*X15^2+0.0032*X15+0.977, IF('DSS Model'!$I$38=3,-0.00046396*X15^2 + 0.054267*X15 - 0.57714, IF('DSS Model'!$I$38=4,0.000072066*X15^2+0.0021761*X15-0.038248,IF('DSS Model'!$I$38=5,-0.00012623*X15^2+0.025656*X15-0.30101,-0.00046396*X15^2 + 0.054267*X15 - 0.57714)))))</f>
        <v>0.92642399999999991</v>
      </c>
      <c r="J25" s="59">
        <f>IF('DSS Model'!$I$38=1,0.0001*Y15^2-0.0266*Y15+1.3006,IF('DSS Model'!$I$38=2,-0.0001*Y15^2+0.0032*Y15+0.977, IF('DSS Model'!$I$38=3,-0.00046396*Y15^2 + 0.054267*Y15 - 0.57714, IF('DSS Model'!$I$38=4,0.000072066*Y15^2+0.0021761*Y15-0.038248,IF('DSS Model'!$I$38=5,-0.00012623*Y15^2+0.025656*Y15-0.30101,-0.00046396*Y15^2 + 0.054267*Y15 - 0.57714)))))</f>
        <v>0.36898399999999998</v>
      </c>
      <c r="K25" s="78">
        <f>IF('DSS Model'!$I$38=1,0.0001*Z15^2-0.0266*Z15+1.3006,IF('DSS Model'!$I$38=2,-0.0001*Z15^2+0.0032*Z15+0.977, IF('DSS Model'!$I$38=3,-0.00046396*Z15^2 + 0.054267*Z15 - 0.57714, IF('DSS Model'!$I$38=4,0.000072066*Z15^2+0.0021761*Z15-0.038248,IF('DSS Model'!$I$38=5,-0.00012623*Z15^2+0.025656*Z15-0.30101,-0.00046396*Z15^2 + 0.054267*Z15 - 0.57714)))))</f>
        <v>0.72275899999999993</v>
      </c>
      <c r="L25" s="145">
        <f>'Monte Carlo'!AG$311</f>
        <v>0.72508686760494112</v>
      </c>
      <c r="M25" s="89">
        <f t="shared" si="1"/>
        <v>0.43156837143674265</v>
      </c>
      <c r="N25" s="58"/>
      <c r="O25" s="58"/>
      <c r="P25" s="58"/>
      <c r="Q25" s="61" t="s">
        <v>42</v>
      </c>
      <c r="R25" s="59">
        <v>21</v>
      </c>
      <c r="S25" s="60">
        <v>7.0000000000000009</v>
      </c>
      <c r="T25" s="59">
        <v>56528</v>
      </c>
      <c r="U25" s="59">
        <v>105</v>
      </c>
      <c r="V25" s="59">
        <v>7</v>
      </c>
      <c r="W25" s="59">
        <v>136700</v>
      </c>
      <c r="X25" s="59">
        <v>20</v>
      </c>
      <c r="Y25" s="59">
        <v>82</v>
      </c>
      <c r="Z25" s="77">
        <v>50.1</v>
      </c>
      <c r="AA25" s="87">
        <v>48.998033348762291</v>
      </c>
    </row>
    <row r="26" spans="2:27" ht="15" customHeight="1" x14ac:dyDescent="0.2">
      <c r="B26" s="51" t="s">
        <v>33</v>
      </c>
      <c r="C26" s="50">
        <f>IF('DSS Model'!$I$26=1,0.00031192*'Consequence Table'!B15^2 - 0.036279*'Consequence Table'!B15 + 1.0327, IF('DSS Model'!$I$26=2, -0.00038102*'Consequence Table'!B15^2 - 0.00043651*'Consequence Table'!B15 + 0.9995,IF('DSS Model'!$I$26=3,0.00038976*'Consequence Table'!B15^2 + 0.00033067*'Consequence Table'!B15 - 0.00034072, -0.00025659*'Consequence Table'!B15^2 + 0.033276*'Consequence Table'!B15 - 0.022426)))</f>
        <v>0.93939500000000009</v>
      </c>
      <c r="D26" s="115">
        <f>IF('DSS Model'!$I$28=2,-0.000055397*'Consequence Table'!C15^2 + 0.015293*'Consequence Table'!C15 + 0.016074,IF('DSS Model'!$I$28=1, 0.00010736*'Consequence Table'!C15^2 - 0.0010909*'Consequence Table'!C15 + 0.0056277, IF('DSS Model'!$I$28=3, 0.000085979*'Consequence Table'!C15^2 - 0.018574*'Consequence Table'!C15 + 0.99965, -0.000063002*'Consequence Table'!C15^2 - 0.003398*'Consequence Table'!C15 + 0.9961 )))</f>
        <v>5.4547000000000024E-3</v>
      </c>
      <c r="E26" s="50">
        <f>IF('DSS Model'!$I$30=1,0.00000000030166*T16^2 - 0.00004355*T16 + 1.5174, -0.00000000039172*T16^2 + 0.000006454*T16 + 0.97996)</f>
        <v>0.49519461499999995</v>
      </c>
      <c r="F26" s="53">
        <f>IF('DSS Model'!$I$32=2,-0.000039568*U16^2 - 0.003036*U16 + 0.99992,0.000047533*U16^2 - 0.013839*U16 + 0.99108)</f>
        <v>0.24490280000000009</v>
      </c>
      <c r="G26" s="50">
        <f>IF('DSS Model'!$I$34=1,0.0036978*V16^2 - 0.026513*V16 + 0.045576, IF('DSS Model'!$I$34=2, -0.0022268*V16^2 + 0.10835*V16 - 0.27891,IF('DSS Model'!$I$34=3,-0.0027068*V16^2 + 0.0056415*V16 + 0.9983,0.0022268*V16^2 - 0.10835*V16 + 1.2789)))</f>
        <v>0.10648080000000001</v>
      </c>
      <c r="H26" s="53">
        <f>IF('DSS Model'!$I$36=1, 0.000000000098476*W16^2 - 0.0000082752*W16 + 0.17239, -0.000000000099563*W16^2 + 0.000030207*W16 - 1.2805)</f>
        <v>0.72784407872000001</v>
      </c>
      <c r="I26" s="59">
        <f>IF('DSS Model'!$I$38=1,0.0001*X16^2-0.0266*X16+1.3006,IF('DSS Model'!$I$38=2,-0.0001*X16^2+0.0032*X16+0.977, IF('DSS Model'!$I$38=3,-0.00046396*X16^2 + 0.054267*X16 - 0.57714, IF('DSS Model'!$I$38=4,0.000072066*X16^2+0.0021761*X16-0.038248,IF('DSS Model'!$I$38=5,-0.00012623*X16^2+0.025656*X16-0.30101,-0.00046396*X16^2 + 0.054267*X16 - 0.57714)))))</f>
        <v>1.002564</v>
      </c>
      <c r="J26" s="59">
        <f>IF('DSS Model'!$I$38=1,0.0001*Y16^2-0.0266*Y16+1.3006,IF('DSS Model'!$I$38=2,-0.0001*Y16^2+0.0032*Y16+0.977, IF('DSS Model'!$I$38=3,-0.00046396*Y16^2 + 0.054267*Y16 - 0.57714, IF('DSS Model'!$I$38=4,0.000072066*Y16^2+0.0021761*Y16-0.038248,IF('DSS Model'!$I$38=5,-0.00012623*Y16^2+0.025656*Y16-0.30101,-0.00046396*Y16^2 + 0.054267*Y16 - 0.57714)))))</f>
        <v>0.60821600000000009</v>
      </c>
      <c r="K26" s="78">
        <f>IF('DSS Model'!$I$38=1,0.0001*Z16^2-0.0266*Z16+1.3006,IF('DSS Model'!$I$38=2,-0.0001*Z16^2+0.0032*Z16+0.977, IF('DSS Model'!$I$38=3,-0.00046396*Z16^2 + 0.054267*Z16 - 0.57714, IF('DSS Model'!$I$38=4,0.000072066*Z16^2+0.0021761*Z16-0.038248,IF('DSS Model'!$I$38=5,-0.00012623*Z16^2+0.025656*Z16-0.30101,-0.00046396*Z16^2 + 0.054267*Z16 - 0.57714)))))</f>
        <v>0.90587899999999999</v>
      </c>
      <c r="L26" s="145">
        <f>'Monte Carlo'!AJ$311</f>
        <v>0.901784936797558</v>
      </c>
      <c r="M26" s="89">
        <f t="shared" si="1"/>
        <v>0.62322835243734742</v>
      </c>
      <c r="N26" s="58"/>
      <c r="O26" s="58"/>
      <c r="P26" s="58"/>
      <c r="Q26" s="61" t="s">
        <v>43</v>
      </c>
      <c r="R26" s="59">
        <v>22</v>
      </c>
      <c r="S26" s="60">
        <v>5.5</v>
      </c>
      <c r="T26" s="59">
        <v>53890</v>
      </c>
      <c r="U26" s="59">
        <v>95</v>
      </c>
      <c r="V26" s="59">
        <v>5</v>
      </c>
      <c r="W26" s="59">
        <v>92000</v>
      </c>
      <c r="X26" s="59">
        <v>25.6</v>
      </c>
      <c r="Y26" s="59">
        <v>85.5</v>
      </c>
      <c r="Z26" s="78">
        <v>54.1</v>
      </c>
      <c r="AA26" s="87">
        <v>53.334816295556614</v>
      </c>
    </row>
    <row r="27" spans="2:27" ht="15" customHeight="1" x14ac:dyDescent="0.2">
      <c r="B27" s="51" t="s">
        <v>34</v>
      </c>
      <c r="C27" s="50">
        <f>IF('DSS Model'!$I$26=1,0.00031192*'Consequence Table'!B16^2 - 0.036279*'Consequence Table'!B16 + 1.0327, IF('DSS Model'!$I$26=2, -0.00038102*'Consequence Table'!B16^2 - 0.00043651*'Consequence Table'!B16 + 0.9995,IF('DSS Model'!$I$26=3,0.00038976*'Consequence Table'!B16^2 + 0.00033067*'Consequence Table'!B16 - 0.00034072, -0.00025659*'Consequence Table'!B16^2 + 0.033276*'Consequence Table'!B16 - 0.022426)))</f>
        <v>0.92943299000000001</v>
      </c>
      <c r="D27" s="115">
        <f>IF('DSS Model'!$I$28=2,-0.000055397*'Consequence Table'!C16^2 + 0.015293*'Consequence Table'!C16 + 0.016074,IF('DSS Model'!$I$28=1, 0.00010736*'Consequence Table'!C16^2 - 0.0010909*'Consequence Table'!C16 + 0.0056277, IF('DSS Model'!$I$28=3, 0.000085979*'Consequence Table'!C16^2 - 0.018574*'Consequence Table'!C16 + 0.99965, -0.000063002*'Consequence Table'!C16^2 - 0.003398*'Consequence Table'!C16 + 0.9961 )))</f>
        <v>1.5892995600000001E-2</v>
      </c>
      <c r="E27" s="50">
        <f>IF('DSS Model'!$I$30=1,0.00000000030166*T17^2 - 0.00004355*T17 + 1.5174, -0.00000000039172*T17^2 + 0.000006454*T17 + 0.97996)</f>
        <v>8.9033950387439997E-2</v>
      </c>
      <c r="F27" s="53">
        <f>IF('DSS Model'!$I$32=2,-0.000039568*U17^2 - 0.003036*U17 + 0.99992,0.000047533*U17^2 - 0.013839*U17 + 0.99108)</f>
        <v>0.40617920000000007</v>
      </c>
      <c r="G27" s="50">
        <f>IF('DSS Model'!$I$34=1,0.0036978*V17^2 - 0.026513*V17 + 0.045576, IF('DSS Model'!$I$34=2, -0.0022268*V17^2 + 0.10835*V17 - 0.27891,IF('DSS Model'!$I$34=3,-0.0027068*V17^2 + 0.0056415*V17 + 0.9983,0.0022268*V17^2 - 0.10835*V17 + 1.2789)))</f>
        <v>0.10648080000000001</v>
      </c>
      <c r="H27" s="53">
        <f>IF('DSS Model'!$I$36=1, 0.000000000098476*W17^2 - 0.0000082752*W17 + 0.17239, -0.000000000099563*W17^2 + 0.000030207*W17 - 1.2805)</f>
        <v>0.57436807925000011</v>
      </c>
      <c r="I27" s="59">
        <f>IF('DSS Model'!$I$38=1,0.0001*X17^2-0.0266*X17+1.3006,IF('DSS Model'!$I$38=2,-0.0001*X17^2+0.0032*X17+0.977, IF('DSS Model'!$I$38=3,-0.00046396*X17^2 + 0.054267*X17 - 0.57714, IF('DSS Model'!$I$38=4,0.000072066*X17^2+0.0021761*X17-0.038248,IF('DSS Model'!$I$38=5,-0.00012623*X17^2+0.025656*X17-0.30101,-0.00046396*X17^2 + 0.054267*X17 - 0.57714)))))</f>
        <v>0.92531600000000003</v>
      </c>
      <c r="J27" s="59">
        <f>IF('DSS Model'!$I$38=1,0.0001*Y17^2-0.0266*Y17+1.3006,IF('DSS Model'!$I$38=2,-0.0001*Y17^2+0.0032*Y17+0.977, IF('DSS Model'!$I$38=3,-0.00046396*Y17^2 + 0.054267*Y17 - 0.57714, IF('DSS Model'!$I$38=4,0.000072066*Y17^2+0.0021761*Y17-0.038248,IF('DSS Model'!$I$38=5,-0.00012623*Y17^2+0.025656*Y17-0.30101,-0.00046396*Y17^2 + 0.054267*Y17 - 0.57714)))))</f>
        <v>0.46237499999999998</v>
      </c>
      <c r="K27" s="78">
        <f>IF('DSS Model'!$I$38=1,0.0001*Z17^2-0.0266*Z17+1.3006,IF('DSS Model'!$I$38=2,-0.0001*Z17^2+0.0032*Z17+0.977, IF('DSS Model'!$I$38=3,-0.00046396*Z17^2 + 0.054267*Z17 - 0.57714, IF('DSS Model'!$I$38=4,0.000072066*Z17^2+0.0021761*Z17-0.038248,IF('DSS Model'!$I$38=5,-0.00012623*Z17^2+0.025656*Z17-0.30101,-0.00046396*Z17^2 + 0.054267*Z17 - 0.57714)))))</f>
        <v>0.77507099999999995</v>
      </c>
      <c r="L27" s="145">
        <f>'Monte Carlo'!AM$311</f>
        <v>0.77282746939649782</v>
      </c>
      <c r="M27" s="89">
        <f t="shared" si="1"/>
        <v>0.50397051236774615</v>
      </c>
      <c r="N27" s="58"/>
      <c r="O27" s="58"/>
      <c r="P27" s="58"/>
      <c r="Q27" s="61" t="s">
        <v>44</v>
      </c>
      <c r="R27" s="59">
        <v>23</v>
      </c>
      <c r="S27" s="60">
        <v>52</v>
      </c>
      <c r="T27" s="59">
        <v>33249</v>
      </c>
      <c r="U27" s="59">
        <v>85</v>
      </c>
      <c r="V27" s="59">
        <v>20</v>
      </c>
      <c r="W27" s="59">
        <v>65800</v>
      </c>
      <c r="X27" s="59">
        <v>27.8</v>
      </c>
      <c r="Y27" s="59">
        <v>87.5</v>
      </c>
      <c r="Z27" s="78">
        <v>56.6</v>
      </c>
      <c r="AA27" s="87">
        <v>55.633823045895795</v>
      </c>
    </row>
    <row r="28" spans="2:27" ht="17" customHeight="1" x14ac:dyDescent="0.2">
      <c r="B28" s="51" t="s">
        <v>35</v>
      </c>
      <c r="C28" s="50">
        <f>IF('DSS Model'!$I$26=1,0.00031192*'Consequence Table'!B17^2 - 0.036279*'Consequence Table'!B17 + 1.0327, IF('DSS Model'!$I$26=2, -0.00038102*'Consequence Table'!B17^2 - 0.00043651*'Consequence Table'!B17 + 0.9995,IF('DSS Model'!$I$26=3,0.00038976*'Consequence Table'!B17^2 + 0.00033067*'Consequence Table'!B17 - 0.00034072, -0.00025659*'Consequence Table'!B17^2 + 0.033276*'Consequence Table'!B17 - 0.022426)))</f>
        <v>0.91870894000000003</v>
      </c>
      <c r="D28" s="115">
        <f>IF('DSS Model'!$I$28=2,-0.000055397*'Consequence Table'!C17^2 + 0.015293*'Consequence Table'!C17 + 0.016074,IF('DSS Model'!$I$28=1, 0.00010736*'Consequence Table'!C17^2 - 0.0010909*'Consequence Table'!C17 + 0.0056277, IF('DSS Model'!$I$28=3, 0.000085979*'Consequence Table'!C17^2 - 0.018574*'Consequence Table'!C17 + 0.99965, -0.000063002*'Consequence Table'!C17^2 - 0.003398*'Consequence Table'!C17 + 0.9961 )))</f>
        <v>8.0655540000000012E-2</v>
      </c>
      <c r="E28" s="50">
        <f>IF('DSS Model'!$I$30=1,0.00000000030166*T18^2 - 0.00004355*T18 + 1.5174, -0.00000000039172*T18^2 + 0.000006454*T18 + 0.97996)</f>
        <v>0.78861233558400001</v>
      </c>
      <c r="F28" s="53">
        <f>IF('DSS Model'!$I$32=2,-0.000039568*U18^2 - 0.003036*U18 + 0.99992,0.000047533*U18^2 - 0.013839*U18 + 0.99108)</f>
        <v>0.6354052</v>
      </c>
      <c r="G28" s="50">
        <f>IF('DSS Model'!$I$34=1,0.0036978*V18^2 - 0.026513*V18 + 0.045576, IF('DSS Model'!$I$34=2, -0.0022268*V18^2 + 0.10835*V18 - 0.27891,IF('DSS Model'!$I$34=3,-0.0027068*V18^2 + 0.0056415*V18 + 0.9983,0.0022268*V18^2 - 0.10835*V18 + 1.2789)))</f>
        <v>0.76642920000000003</v>
      </c>
      <c r="H28" s="53">
        <f>IF('DSS Model'!$I$36=1, 0.000000000098476*W18^2 - 0.0000082752*W18 + 0.17239, -0.000000000099563*W18^2 + 0.000030207*W18 - 1.2805)</f>
        <v>0.32316070452000023</v>
      </c>
      <c r="I28" s="59">
        <f>IF('DSS Model'!$I$38=1,0.0001*X18^2-0.0266*X18+1.3006,IF('DSS Model'!$I$38=2,-0.0001*X18^2+0.0032*X18+0.977, IF('DSS Model'!$I$38=3,-0.00046396*X18^2 + 0.054267*X18 - 0.57714, IF('DSS Model'!$I$38=4,0.000072066*X18^2+0.0021761*X18-0.038248,IF('DSS Model'!$I$38=5,-0.00012623*X18^2+0.025656*X18-0.30101,-0.00046396*X18^2 + 0.054267*X18 - 0.57714)))))</f>
        <v>0.92969999999999997</v>
      </c>
      <c r="J28" s="59">
        <f>IF('DSS Model'!$I$38=1,0.0001*Y18^2-0.0266*Y18+1.3006,IF('DSS Model'!$I$38=2,-0.0001*Y18^2+0.0032*Y18+0.977, IF('DSS Model'!$I$38=3,-0.00046396*Y18^2 + 0.054267*Y18 - 0.57714, IF('DSS Model'!$I$38=4,0.000072066*Y18^2+0.0021761*Y18-0.038248,IF('DSS Model'!$I$38=5,-0.00012623*Y18^2+0.025656*Y18-0.30101,-0.00046396*Y18^2 + 0.054267*Y18 - 0.57714)))))</f>
        <v>0.36898399999999998</v>
      </c>
      <c r="K28" s="78">
        <f>IF('DSS Model'!$I$38=1,0.0001*Z18^2-0.0266*Z18+1.3006,IF('DSS Model'!$I$38=2,-0.0001*Z18^2+0.0032*Z18+0.977, IF('DSS Model'!$I$38=3,-0.00046396*Z18^2 + 0.054267*Z18 - 0.57714, IF('DSS Model'!$I$38=4,0.000072066*Z18^2+0.0021761*Z18-0.038248,IF('DSS Model'!$I$38=5,-0.00012623*Z18^2+0.025656*Z18-0.30101,-0.00046396*Z18^2 + 0.054267*Z18 - 0.57714)))))</f>
        <v>0.72487099999999993</v>
      </c>
      <c r="L28" s="145">
        <f>'Monte Carlo'!AP$311</f>
        <v>0.73376868091411729</v>
      </c>
      <c r="M28" s="89">
        <f t="shared" si="1"/>
        <v>0.4471991838561325</v>
      </c>
      <c r="N28" s="58"/>
      <c r="O28" s="58"/>
      <c r="P28" s="58"/>
      <c r="Q28" s="61" t="s">
        <v>45</v>
      </c>
      <c r="R28" s="59">
        <v>24</v>
      </c>
      <c r="S28" s="60">
        <v>8.2000000000000011</v>
      </c>
      <c r="T28" s="59">
        <v>55680</v>
      </c>
      <c r="U28" s="59">
        <v>95</v>
      </c>
      <c r="V28" s="59">
        <v>8</v>
      </c>
      <c r="W28" s="59">
        <v>108900</v>
      </c>
      <c r="X28" s="59">
        <v>32.9</v>
      </c>
      <c r="Y28" s="59">
        <v>88.5</v>
      </c>
      <c r="Z28" s="78">
        <v>60.3</v>
      </c>
      <c r="AA28" s="87">
        <v>59.100050573522161</v>
      </c>
    </row>
    <row r="29" spans="2:27" ht="17" customHeight="1" x14ac:dyDescent="0.2">
      <c r="B29" s="51" t="s">
        <v>36</v>
      </c>
      <c r="C29" s="50">
        <f>IF('DSS Model'!$I$26=1,0.00031192*'Consequence Table'!B18^2 - 0.036279*'Consequence Table'!B18 + 1.0327, IF('DSS Model'!$I$26=2, -0.00038102*'Consequence Table'!B18^2 - 0.00043651*'Consequence Table'!B18 + 0.9995,IF('DSS Model'!$I$26=3,0.00038976*'Consequence Table'!B18^2 + 0.00033067*'Consequence Table'!B18 - 0.00034072, -0.00025659*'Consequence Table'!B18^2 + 0.033276*'Consequence Table'!B18 - 0.022426)))</f>
        <v>0.90722285000000003</v>
      </c>
      <c r="D29" s="115">
        <f>IF('DSS Model'!$I$28=2,-0.000055397*'Consequence Table'!C18^2 + 0.015293*'Consequence Table'!C18 + 0.016074,IF('DSS Model'!$I$28=1, 0.00010736*'Consequence Table'!C18^2 - 0.0010909*'Consequence Table'!C18 + 0.0056277, IF('DSS Model'!$I$28=3, 0.000085979*'Consequence Table'!C18^2 - 0.018574*'Consequence Table'!C18 + 0.99965, -0.000063002*'Consequence Table'!C18^2 - 0.003398*'Consequence Table'!C18 + 0.9961 )))</f>
        <v>2.8674576000000014E-3</v>
      </c>
      <c r="E29" s="50">
        <f>IF('DSS Model'!$I$30=1,0.00000000030166*T19^2 - 0.00004355*T19 + 1.5174, -0.00000000039172*T19^2 + 0.000006454*T19 + 0.97996)</f>
        <v>6.0065286082559899E-2</v>
      </c>
      <c r="F29" s="53">
        <f>IF('DSS Model'!$I$32=2,-0.000039568*U19^2 - 0.003036*U19 + 0.99992,0.000047533*U19^2 - 0.013839*U19 + 0.99108)</f>
        <v>0.45598119999999998</v>
      </c>
      <c r="G29" s="50">
        <f>IF('DSS Model'!$I$34=1,0.0036978*V19^2 - 0.026513*V19 + 0.045576, IF('DSS Model'!$I$34=2, -0.0022268*V19^2 + 0.10835*V19 - 0.27891,IF('DSS Model'!$I$34=3,-0.0027068*V19^2 + 0.0056415*V19 + 0.9983,0.0022268*V19^2 - 0.10835*V19 + 1.2789)))</f>
        <v>1.9618799999999985E-2</v>
      </c>
      <c r="H29" s="53">
        <f>IF('DSS Model'!$I$36=1, 0.000000000098476*W19^2 - 0.0000082752*W19 + 0.17239, -0.000000000099563*W19^2 + 0.000030207*W19 - 1.2805)</f>
        <v>0.81705668112000041</v>
      </c>
      <c r="I29" s="59">
        <f>IF('DSS Model'!$I$38=1,0.0001*X19^2-0.0266*X19+1.3006,IF('DSS Model'!$I$38=2,-0.0001*X19^2+0.0032*X19+0.977, IF('DSS Model'!$I$38=3,-0.00046396*X19^2 + 0.054267*X19 - 0.57714, IF('DSS Model'!$I$38=4,0.000072066*X19^2+0.0021761*X19-0.038248,IF('DSS Model'!$I$38=5,-0.00012623*X19^2+0.025656*X19-0.30101,-0.00046396*X19^2 + 0.054267*X19 - 0.57714)))))</f>
        <v>0.99587599999999998</v>
      </c>
      <c r="J29" s="59">
        <f>IF('DSS Model'!$I$38=1,0.0001*Y19^2-0.0266*Y19+1.3006,IF('DSS Model'!$I$38=2,-0.0001*Y19^2+0.0032*Y19+0.977, IF('DSS Model'!$I$38=3,-0.00046396*Y19^2 + 0.054267*Y19 - 0.57714, IF('DSS Model'!$I$38=4,0.000072066*Y19^2+0.0021761*Y19-0.038248,IF('DSS Model'!$I$38=5,-0.00012623*Y19^2+0.025656*Y19-0.30101,-0.00046396*Y19^2 + 0.054267*Y19 - 0.57714)))))</f>
        <v>0.53747599999999995</v>
      </c>
      <c r="K29" s="78">
        <f>IF('DSS Model'!$I$38=1,0.0001*Z19^2-0.0266*Z19+1.3006,IF('DSS Model'!$I$38=2,-0.0001*Z19^2+0.0032*Z19+0.977, IF('DSS Model'!$I$38=3,-0.00046396*Z19^2 + 0.054267*Z19 - 0.57714, IF('DSS Model'!$I$38=4,0.000072066*Z19^2+0.0021761*Z19-0.038248,IF('DSS Model'!$I$38=5,-0.00012623*Z19^2+0.025656*Z19-0.30101,-0.00046396*Z19^2 + 0.054267*Z19 - 0.57714)))))</f>
        <v>0.86272399999999994</v>
      </c>
      <c r="L29" s="145">
        <f>'Monte Carlo'!AS$311</f>
        <v>0.86365925478017957</v>
      </c>
      <c r="M29" s="89">
        <f t="shared" si="1"/>
        <v>0.65499885372892142</v>
      </c>
      <c r="N29" s="58"/>
      <c r="O29" s="58"/>
      <c r="P29" s="58"/>
      <c r="Q29" s="61" t="s">
        <v>46</v>
      </c>
      <c r="R29" s="59">
        <v>25</v>
      </c>
      <c r="S29" s="60">
        <v>46</v>
      </c>
      <c r="T29" s="59">
        <v>26421</v>
      </c>
      <c r="U29" s="59">
        <v>75</v>
      </c>
      <c r="V29" s="59">
        <v>15</v>
      </c>
      <c r="W29" s="59">
        <v>57200</v>
      </c>
      <c r="X29" s="59">
        <v>34.4</v>
      </c>
      <c r="Y29" s="59">
        <v>88.2</v>
      </c>
      <c r="Z29" s="78">
        <v>61</v>
      </c>
      <c r="AA29" s="87">
        <v>59.793432439195875</v>
      </c>
    </row>
    <row r="30" spans="2:27" ht="18" customHeight="1" x14ac:dyDescent="0.2">
      <c r="B30" s="51" t="s">
        <v>37</v>
      </c>
      <c r="C30" s="50">
        <f>IF('DSS Model'!$I$26=1,0.00031192*'Consequence Table'!B19^2 - 0.036279*'Consequence Table'!B19 + 1.0327, IF('DSS Model'!$I$26=2, -0.00038102*'Consequence Table'!B19^2 - 0.00043651*'Consequence Table'!B19 + 0.9995,IF('DSS Model'!$I$26=3,0.00038976*'Consequence Table'!B19^2 + 0.00033067*'Consequence Table'!B19 - 0.00034072, -0.00025659*'Consequence Table'!B19^2 + 0.033276*'Consequence Table'!B19 - 0.022426)))</f>
        <v>0.89497472</v>
      </c>
      <c r="D30" s="115">
        <f>IF('DSS Model'!$I$28=2,-0.000055397*'Consequence Table'!C19^2 + 0.015293*'Consequence Table'!C19 + 0.016074,IF('DSS Model'!$I$28=1, 0.00010736*'Consequence Table'!C19^2 - 0.0010909*'Consequence Table'!C19 + 0.0056277, IF('DSS Model'!$I$28=3, 0.000085979*'Consequence Table'!C19^2 - 0.018574*'Consequence Table'!C19 + 0.99965, -0.000063002*'Consequence Table'!C19^2 - 0.003398*'Consequence Table'!C19 + 0.9961 )))</f>
        <v>1.1397660000000004E-2</v>
      </c>
      <c r="E30" s="50">
        <f>IF('DSS Model'!$I$30=1,0.00000000030166*T20^2 - 0.00004355*T20 + 1.5174, -0.00000000039172*T20^2 + 0.000006454*T20 + 0.97996)</f>
        <v>0.57395359013376002</v>
      </c>
      <c r="F30" s="53">
        <f>IF('DSS Model'!$I$32=2,-0.000039568*U20^2 - 0.003036*U20 + 0.99992,0.000047533*U20^2 - 0.013839*U20 + 0.99108)</f>
        <v>6.5820800000000124E-2</v>
      </c>
      <c r="G30" s="50">
        <f>IF('DSS Model'!$I$34=1,0.0036978*V20^2 - 0.026513*V20 + 0.045576, IF('DSS Model'!$I$34=2, -0.0022268*V20^2 + 0.10835*V20 - 0.27891,IF('DSS Model'!$I$34=3,-0.0027068*V20^2 + 0.0056415*V20 + 0.9983,0.0022268*V20^2 - 0.10835*V20 + 1.2789)))</f>
        <v>0.76642920000000003</v>
      </c>
      <c r="H30" s="53">
        <f>IF('DSS Model'!$I$36=1, 0.000000000098476*W20^2 - 0.0000082752*W20 + 0.17239, -0.000000000099563*W20^2 + 0.000030207*W20 - 1.2805)</f>
        <v>0.35747024012999984</v>
      </c>
      <c r="I30" s="59">
        <f>IF('DSS Model'!$I$38=1,0.0001*X20^2-0.0266*X20+1.3006,IF('DSS Model'!$I$38=2,-0.0001*X20^2+0.0032*X20+0.977, IF('DSS Model'!$I$38=3,-0.00046396*X20^2 + 0.054267*X20 - 0.57714, IF('DSS Model'!$I$38=4,0.000072066*X20^2+0.0021761*X20-0.038248,IF('DSS Model'!$I$38=5,-0.00012623*X20^2+0.025656*X20-0.30101,-0.00046396*X20^2 + 0.054267*X20 - 0.57714)))))</f>
        <v>0.92531600000000003</v>
      </c>
      <c r="J30" s="59">
        <f>IF('DSS Model'!$I$38=1,0.0001*Y20^2-0.0266*Y20+1.3006,IF('DSS Model'!$I$38=2,-0.0001*Y20^2+0.0032*Y20+0.977, IF('DSS Model'!$I$38=3,-0.00046396*Y20^2 + 0.054267*Y20 - 0.57714, IF('DSS Model'!$I$38=4,0.000072066*Y20^2+0.0021761*Y20-0.038248,IF('DSS Model'!$I$38=5,-0.00012623*Y20^2+0.025656*Y20-0.30101,-0.00046396*Y20^2 + 0.054267*Y20 - 0.57714)))))</f>
        <v>0.46237499999999998</v>
      </c>
      <c r="K30" s="78">
        <f>IF('DSS Model'!$I$38=1,0.0001*Z20^2-0.0266*Z20+1.3006,IF('DSS Model'!$I$38=2,-0.0001*Z20^2+0.0032*Z20+0.977, IF('DSS Model'!$I$38=3,-0.00046396*Z20^2 + 0.054267*Z20 - 0.57714, IF('DSS Model'!$I$38=4,0.000072066*Z20^2+0.0021761*Z20-0.038248,IF('DSS Model'!$I$38=5,-0.00012623*Z20^2+0.025656*Z20-0.30101,-0.00046396*Z20^2 + 0.054267*Z20 - 0.57714)))))</f>
        <v>0.77507099999999995</v>
      </c>
      <c r="L30" s="145">
        <f>'Monte Carlo'!AV$311</f>
        <v>0.76706956341557564</v>
      </c>
      <c r="M30" s="89">
        <f t="shared" si="1"/>
        <v>0.4158967459280834</v>
      </c>
      <c r="N30" s="58"/>
      <c r="O30" s="58"/>
      <c r="P30" s="58"/>
      <c r="Q30" s="61" t="s">
        <v>47</v>
      </c>
      <c r="R30" s="59">
        <v>26</v>
      </c>
      <c r="S30" s="62">
        <v>37</v>
      </c>
      <c r="T30" s="63">
        <v>27672</v>
      </c>
      <c r="U30" s="63">
        <v>120</v>
      </c>
      <c r="V30" s="59">
        <v>18</v>
      </c>
      <c r="W30" s="63">
        <v>59000</v>
      </c>
      <c r="X30" s="63">
        <v>44.3</v>
      </c>
      <c r="Y30" s="63">
        <v>83.3</v>
      </c>
      <c r="Z30" s="78">
        <v>61.9</v>
      </c>
      <c r="AA30" s="87">
        <v>61.886446283071201</v>
      </c>
    </row>
    <row r="31" spans="2:27" ht="17" customHeight="1" x14ac:dyDescent="0.2">
      <c r="B31" s="51" t="s">
        <v>38</v>
      </c>
      <c r="C31" s="50">
        <f>IF('DSS Model'!$I$26=1,0.00031192*'Consequence Table'!B20^2 - 0.036279*'Consequence Table'!B20 + 1.0327, IF('DSS Model'!$I$26=2, -0.00038102*'Consequence Table'!B20^2 - 0.00043651*'Consequence Table'!B20 + 0.9995,IF('DSS Model'!$I$26=3,0.00038976*'Consequence Table'!B20^2 + 0.00033067*'Consequence Table'!B20 - 0.00034072, -0.00025659*'Consequence Table'!B20^2 + 0.033276*'Consequence Table'!B20 - 0.022426)))</f>
        <v>0.88196455000000007</v>
      </c>
      <c r="D31" s="115">
        <f>IF('DSS Model'!$I$28=2,-0.000055397*'Consequence Table'!C20^2 + 0.015293*'Consequence Table'!C20 + 0.016074,IF('DSS Model'!$I$28=1, 0.00010736*'Consequence Table'!C20^2 - 0.0010909*'Consequence Table'!C20 + 0.0056277, IF('DSS Model'!$I$28=3, 0.000085979*'Consequence Table'!C20^2 - 0.018574*'Consequence Table'!C20 + 0.99965, -0.000063002*'Consequence Table'!C20^2 - 0.003398*'Consequence Table'!C20 + 0.9961 )))</f>
        <v>1.1397660000000004E-2</v>
      </c>
      <c r="E31" s="50">
        <f>IF('DSS Model'!$I$30=1,0.00000000030166*T21^2 - 0.00004355*T21 + 1.5174, -0.00000000039172*T21^2 + 0.000006454*T21 + 0.97996)</f>
        <v>4.3592967295999818E-2</v>
      </c>
      <c r="F31" s="53">
        <f>IF('DSS Model'!$I$32=2,-0.000039568*U21^2 - 0.003036*U21 + 0.99992,0.000047533*U21^2 - 0.013839*U21 + 0.99108)</f>
        <v>0.54964999999999997</v>
      </c>
      <c r="G31" s="50">
        <f>IF('DSS Model'!$I$34=1,0.0036978*V21^2 - 0.026513*V21 + 0.045576, IF('DSS Model'!$I$34=2, -0.0022268*V21^2 + 0.10835*V21 - 0.27891,IF('DSS Model'!$I$34=3,-0.0027068*V21^2 + 0.0056415*V21 + 0.9983,0.0022268*V21^2 - 0.10835*V21 + 1.2789)))</f>
        <v>1.9618799999999985E-2</v>
      </c>
      <c r="H31" s="53">
        <f>IF('DSS Model'!$I$36=1, 0.000000000098476*W21^2 - 0.0000082752*W21 + 0.17239, -0.000000000099563*W21^2 + 0.000030207*W21 - 1.2805)</f>
        <v>0.57831363668000035</v>
      </c>
      <c r="I31" s="59">
        <f>IF('DSS Model'!$I$38=1,0.0001*X21^2-0.0266*X21+1.3006,IF('DSS Model'!$I$38=2,-0.0001*X21^2+0.0032*X21+0.977, IF('DSS Model'!$I$38=3,-0.00046396*X21^2 + 0.054267*X21 - 0.57714, IF('DSS Model'!$I$38=4,0.000072066*X21^2+0.0021761*X21-0.038248,IF('DSS Model'!$I$38=5,-0.00012623*X21^2+0.025656*X21-0.30101,-0.00046396*X21^2 + 0.054267*X21 - 0.57714)))))</f>
        <v>0.99049999999999994</v>
      </c>
      <c r="J31" s="59">
        <f>IF('DSS Model'!$I$38=1,0.0001*Y21^2-0.0266*Y21+1.3006,IF('DSS Model'!$I$38=2,-0.0001*Y21^2+0.0032*Y21+0.977, IF('DSS Model'!$I$38=3,-0.00046396*Y21^2 + 0.054267*Y21 - 0.57714, IF('DSS Model'!$I$38=4,0.000072066*Y21^2+0.0021761*Y21-0.038248,IF('DSS Model'!$I$38=5,-0.00012623*Y21^2+0.025656*Y21-0.30101,-0.00046396*Y21^2 + 0.054267*Y21 - 0.57714)))))</f>
        <v>0.52096399999999998</v>
      </c>
      <c r="K31" s="78">
        <f>IF('DSS Model'!$I$38=1,0.0001*Z21^2-0.0266*Z21+1.3006,IF('DSS Model'!$I$38=2,-0.0001*Z21^2+0.0032*Z21+0.977, IF('DSS Model'!$I$38=3,-0.00046396*Z21^2 + 0.054267*Z21 - 0.57714, IF('DSS Model'!$I$38=4,0.000072066*Z21^2+0.0021761*Z21-0.038248,IF('DSS Model'!$I$38=5,-0.00012623*Z21^2+0.025656*Z21-0.30101,-0.00046396*Z21^2 + 0.054267*Z21 - 0.57714)))))</f>
        <v>0.84815099999999999</v>
      </c>
      <c r="L31" s="145">
        <f>'Monte Carlo'!AY$311</f>
        <v>0.8507547899104545</v>
      </c>
      <c r="M31" s="89">
        <f t="shared" si="1"/>
        <v>0.50875719587540358</v>
      </c>
      <c r="N31" s="58"/>
      <c r="O31" s="58"/>
      <c r="P31" s="58"/>
      <c r="Q31" s="61" t="s">
        <v>48</v>
      </c>
      <c r="R31" s="59">
        <v>27</v>
      </c>
      <c r="S31" s="62">
        <v>82</v>
      </c>
      <c r="T31" s="63">
        <v>35824</v>
      </c>
      <c r="U31" s="63">
        <v>50</v>
      </c>
      <c r="V31" s="59">
        <v>18</v>
      </c>
      <c r="W31" s="63">
        <v>56900</v>
      </c>
      <c r="X31" s="63">
        <v>41.3</v>
      </c>
      <c r="Y31" s="63">
        <v>104.3</v>
      </c>
      <c r="Z31" s="78">
        <v>70.2</v>
      </c>
      <c r="AA31" s="87">
        <v>69.942350076849465</v>
      </c>
    </row>
    <row r="32" spans="2:27" ht="17" customHeight="1" x14ac:dyDescent="0.2">
      <c r="B32" s="51" t="s">
        <v>39</v>
      </c>
      <c r="C32" s="50">
        <f>IF('DSS Model'!$I$26=1,0.00031192*'Consequence Table'!B21^2 - 0.036279*'Consequence Table'!B21 + 1.0327, IF('DSS Model'!$I$26=2, -0.00038102*'Consequence Table'!B21^2 - 0.00043651*'Consequence Table'!B21 + 0.9995,IF('DSS Model'!$I$26=3,0.00038976*'Consequence Table'!B21^2 + 0.00033067*'Consequence Table'!B21 - 0.00034072, -0.00025659*'Consequence Table'!B21^2 + 0.033276*'Consequence Table'!B21 - 0.022426)))</f>
        <v>0.86819234000000001</v>
      </c>
      <c r="D32" s="115">
        <f>IF('DSS Model'!$I$28=2,-0.000055397*'Consequence Table'!C21^2 + 0.015293*'Consequence Table'!C21 + 0.016074,IF('DSS Model'!$I$28=1, 0.00010736*'Consequence Table'!C21^2 - 0.0010909*'Consequence Table'!C21 + 0.0056277, IF('DSS Model'!$I$28=3, 0.000085979*'Consequence Table'!C21^2 - 0.018574*'Consequence Table'!C21 + 0.99965, -0.000063002*'Consequence Table'!C21^2 - 0.003398*'Consequence Table'!C21 + 0.9961 )))</f>
        <v>2.928591600000001E-3</v>
      </c>
      <c r="E32" s="50">
        <f>IF('DSS Model'!$I$30=1,0.00000000030166*T22^2 - 0.00004355*T22 + 1.5174, -0.00000000039172*T22^2 + 0.000006454*T22 + 0.97996)</f>
        <v>0.21477591007104002</v>
      </c>
      <c r="F32" s="53">
        <f>IF('DSS Model'!$I$32=2,-0.000039568*U22^2 - 0.003036*U22 + 0.99992,0.000047533*U22^2 - 0.013839*U22 + 0.99108)</f>
        <v>0.50380480000000005</v>
      </c>
      <c r="G32" s="50">
        <f>IF('DSS Model'!$I$34=1,0.0036978*V22^2 - 0.026513*V22 + 0.045576, IF('DSS Model'!$I$34=2, -0.0022268*V22^2 + 0.10835*V22 - 0.27891,IF('DSS Model'!$I$34=3,-0.0027068*V22^2 + 0.0056415*V22 + 0.9983,0.0022268*V22^2 - 0.10835*V22 + 1.2789)))</f>
        <v>1.9618799999999985E-2</v>
      </c>
      <c r="H32" s="53">
        <f>IF('DSS Model'!$I$36=1, 0.000000000098476*W22^2 - 0.0000082752*W22 + 0.17239, -0.000000000099563*W22^2 + 0.000030207*W22 - 1.2805)</f>
        <v>0.9320652315200002</v>
      </c>
      <c r="I32" s="59">
        <f>IF('DSS Model'!$I$38=1,0.0001*X22^2-0.0266*X22+1.3006,IF('DSS Model'!$I$38=2,-0.0001*X22^2+0.0032*X22+0.977, IF('DSS Model'!$I$38=3,-0.00046396*X22^2 + 0.054267*X22 - 0.57714, IF('DSS Model'!$I$38=4,0.000072066*X22^2+0.0021761*X22-0.038248,IF('DSS Model'!$I$38=5,-0.00012623*X22^2+0.025656*X22-0.30101,-0.00046396*X22^2 + 0.054267*X22 - 0.57714)))))</f>
        <v>0.99259999999999993</v>
      </c>
      <c r="J32" s="59">
        <f>IF('DSS Model'!$I$38=1,0.0001*Y22^2-0.0266*Y22+1.3006,IF('DSS Model'!$I$38=2,-0.0001*Y22^2+0.0032*Y22+0.977, IF('DSS Model'!$I$38=3,-0.00046396*Y22^2 + 0.054267*Y22 - 0.57714, IF('DSS Model'!$I$38=4,0.000072066*Y22^2+0.0021761*Y22-0.038248,IF('DSS Model'!$I$38=5,-0.00012623*Y22^2+0.025656*Y22-0.30101,-0.00046396*Y22^2 + 0.054267*Y22 - 0.57714)))))</f>
        <v>0.51539600000000008</v>
      </c>
      <c r="K32" s="78">
        <f>IF('DSS Model'!$I$38=1,0.0001*Z22^2-0.0266*Z22+1.3006,IF('DSS Model'!$I$38=2,-0.0001*Z22^2+0.0032*Z22+0.977, IF('DSS Model'!$I$38=3,-0.00046396*Z22^2 + 0.054267*Z22 - 0.57714, IF('DSS Model'!$I$38=4,0.000072066*Z22^2+0.0021761*Z22-0.038248,IF('DSS Model'!$I$38=5,-0.00012623*Z22^2+0.025656*Z22-0.30101,-0.00046396*Z22^2 + 0.054267*Z22 - 0.57714)))))</f>
        <v>0.85205600000000004</v>
      </c>
      <c r="L32" s="145">
        <f>'Monte Carlo'!BB$311</f>
        <v>0.85547658929765069</v>
      </c>
      <c r="M32" s="89">
        <f t="shared" si="1"/>
        <v>0.73659058413554324</v>
      </c>
      <c r="N32" s="58"/>
      <c r="O32" s="58"/>
      <c r="P32" s="58"/>
      <c r="Q32" s="61" t="s">
        <v>49</v>
      </c>
      <c r="R32" s="59">
        <v>28</v>
      </c>
      <c r="S32" s="62">
        <v>52</v>
      </c>
      <c r="T32" s="63">
        <v>24054</v>
      </c>
      <c r="U32" s="63">
        <v>75</v>
      </c>
      <c r="V32" s="59">
        <v>17</v>
      </c>
      <c r="W32" s="63">
        <v>64800</v>
      </c>
      <c r="X32" s="63">
        <v>12.3</v>
      </c>
      <c r="Y32" s="63">
        <v>82</v>
      </c>
      <c r="Z32" s="78">
        <v>47.7</v>
      </c>
      <c r="AA32" s="87">
        <v>45.643214976418129</v>
      </c>
    </row>
    <row r="33" spans="2:27" ht="17" customHeight="1" x14ac:dyDescent="0.2">
      <c r="B33" s="51" t="s">
        <v>40</v>
      </c>
      <c r="C33" s="50">
        <f>IF('DSS Model'!$I$26=1,0.00031192*'Consequence Table'!B22^2 - 0.036279*'Consequence Table'!B22 + 1.0327, IF('DSS Model'!$I$26=2, -0.00038102*'Consequence Table'!B22^2 - 0.00043651*'Consequence Table'!B22 + 0.9995,IF('DSS Model'!$I$26=3,0.00038976*'Consequence Table'!B22^2 + 0.00033067*'Consequence Table'!B22 - 0.00034072, -0.00025659*'Consequence Table'!B22^2 + 0.033276*'Consequence Table'!B22 - 0.022426)))</f>
        <v>0.85365809000000004</v>
      </c>
      <c r="D33" s="115">
        <f>IF('DSS Model'!$I$28=2,-0.000055397*'Consequence Table'!C22^2 + 0.015293*'Consequence Table'!C22 + 0.016074,IF('DSS Model'!$I$28=1, 0.00010736*'Consequence Table'!C22^2 - 0.0010909*'Consequence Table'!C22 + 0.0056277, IF('DSS Model'!$I$28=3, 0.000085979*'Consequence Table'!C22^2 - 0.018574*'Consequence Table'!C22 + 0.99965, -0.000063002*'Consequence Table'!C22^2 - 0.003398*'Consequence Table'!C22 + 0.9961 )))</f>
        <v>4.5057600000000001E-3</v>
      </c>
      <c r="E33" s="50">
        <f>IF('DSS Model'!$I$30=1,0.00000000030166*T23^2 - 0.00004355*T23 + 1.5174, -0.00000000039172*T23^2 + 0.000006454*T23 + 0.97996)</f>
        <v>6.0363279360600153E-3</v>
      </c>
      <c r="F33" s="53">
        <f>IF('DSS Model'!$I$32=2,-0.000039568*U23^2 - 0.003036*U23 + 0.99992,0.000047533*U23^2 - 0.013839*U23 + 0.99108)</f>
        <v>0.35439880000000001</v>
      </c>
      <c r="G33" s="50">
        <f>IF('DSS Model'!$I$34=1,0.0036978*V23^2 - 0.026513*V23 + 0.045576, IF('DSS Model'!$I$34=2, -0.0022268*V23^2 + 0.10835*V23 - 0.27891,IF('DSS Model'!$I$34=3,-0.0027068*V23^2 + 0.0056415*V23 + 0.9983,0.0022268*V23^2 - 0.10835*V23 + 1.2789)))</f>
        <v>1.9618799999999985E-2</v>
      </c>
      <c r="H33" s="53">
        <f>IF('DSS Model'!$I$36=1, 0.000000000098476*W23^2 - 0.0000082752*W23 + 0.17239, -0.000000000099563*W23^2 + 0.000030207*W23 - 1.2805)</f>
        <v>0.62920858548000025</v>
      </c>
      <c r="I33" s="59">
        <f>IF('DSS Model'!$I$38=1,0.0001*X23^2-0.0266*X23+1.3006,IF('DSS Model'!$I$38=2,-0.0001*X23^2+0.0032*X23+0.977, IF('DSS Model'!$I$38=3,-0.00046396*X23^2 + 0.054267*X23 - 0.57714, IF('DSS Model'!$I$38=4,0.000072066*X23^2+0.0021761*X23-0.038248,IF('DSS Model'!$I$38=5,-0.00012623*X23^2+0.025656*X23-0.30101,-0.00046396*X23^2 + 0.054267*X23 - 0.57714)))))</f>
        <v>1.0007509999999999</v>
      </c>
      <c r="J33" s="59">
        <f>IF('DSS Model'!$I$38=1,0.0001*Y23^2-0.0266*Y23+1.3006,IF('DSS Model'!$I$38=2,-0.0001*Y23^2+0.0032*Y23+0.977, IF('DSS Model'!$I$38=3,-0.00046396*Y23^2 + 0.054267*Y23 - 0.57714, IF('DSS Model'!$I$38=4,0.000072066*Y23^2+0.0021761*Y23-0.038248,IF('DSS Model'!$I$38=5,-0.00012623*Y23^2+0.025656*Y23-0.30101,-0.00046396*Y23^2 + 0.054267*Y23 - 0.57714)))))</f>
        <v>0.57879900000000006</v>
      </c>
      <c r="K33" s="78">
        <f>IF('DSS Model'!$I$38=1,0.0001*Z23^2-0.0266*Z23+1.3006,IF('DSS Model'!$I$38=2,-0.0001*Z23^2+0.0032*Z23+0.977, IF('DSS Model'!$I$38=3,-0.00046396*Z23^2 + 0.054267*Z23 - 0.57714, IF('DSS Model'!$I$38=4,0.000072066*Z23^2+0.0021761*Z23-0.038248,IF('DSS Model'!$I$38=5,-0.00012623*Z23^2+0.025656*Z23-0.30101,-0.00046396*Z23^2 + 0.054267*Z23 - 0.57714)))))</f>
        <v>0.88563599999999987</v>
      </c>
      <c r="L33" s="145">
        <f>'Monte Carlo'!BE$311</f>
        <v>0.88803651390656324</v>
      </c>
      <c r="M33" s="89">
        <f t="shared" si="1"/>
        <v>0.52614625916516411</v>
      </c>
      <c r="N33" s="58"/>
      <c r="O33" s="58"/>
      <c r="P33" s="58"/>
      <c r="Q33" s="61" t="s">
        <v>50</v>
      </c>
      <c r="R33" s="59">
        <v>29</v>
      </c>
      <c r="S33" s="62">
        <v>11.1</v>
      </c>
      <c r="T33" s="63">
        <v>51500</v>
      </c>
      <c r="U33" s="63">
        <v>85</v>
      </c>
      <c r="V33" s="59">
        <v>6</v>
      </c>
      <c r="W33" s="63">
        <v>86400</v>
      </c>
      <c r="X33" s="63">
        <v>46.2</v>
      </c>
      <c r="Y33" s="63">
        <v>92.6</v>
      </c>
      <c r="Z33" s="78">
        <v>69.599999999999994</v>
      </c>
      <c r="AA33" s="87">
        <v>68.318535657374184</v>
      </c>
    </row>
    <row r="34" spans="2:27" ht="17" customHeight="1" x14ac:dyDescent="0.2">
      <c r="B34" s="51" t="s">
        <v>41</v>
      </c>
      <c r="C34" s="50">
        <f>IF('DSS Model'!$I$26=1,0.00031192*'Consequence Table'!B23^2 - 0.036279*'Consequence Table'!B23 + 1.0327, IF('DSS Model'!$I$26=2, -0.00038102*'Consequence Table'!B23^2 - 0.00043651*'Consequence Table'!B23 + 0.9995,IF('DSS Model'!$I$26=3,0.00038976*'Consequence Table'!B23^2 + 0.00033067*'Consequence Table'!B23 - 0.00034072, -0.00025659*'Consequence Table'!B23^2 + 0.033276*'Consequence Table'!B23 - 0.022426)))</f>
        <v>0.83836180000000005</v>
      </c>
      <c r="D34" s="115">
        <f>IF('DSS Model'!$I$28=2,-0.000055397*'Consequence Table'!C23^2 + 0.015293*'Consequence Table'!C23 + 0.016074,IF('DSS Model'!$I$28=1, 0.00010736*'Consequence Table'!C23^2 - 0.0010909*'Consequence Table'!C23 + 0.0056277, IF('DSS Model'!$I$28=3, 0.000085979*'Consequence Table'!C23^2 - 0.018574*'Consequence Table'!C23 + 0.99965, -0.000063002*'Consequence Table'!C23^2 - 0.003398*'Consequence Table'!C23 + 0.9961 )))</f>
        <v>0.16968229000000001</v>
      </c>
      <c r="E34" s="50">
        <f>IF('DSS Model'!$I$30=1,0.00000000030166*T24^2 - 0.00004355*T24 + 1.5174, -0.00000000039172*T24^2 + 0.000006454*T24 + 0.97996)</f>
        <v>0.32133988446245998</v>
      </c>
      <c r="F34" s="53">
        <f>IF('DSS Model'!$I$32=2,-0.000039568*U24^2 - 0.003036*U24 + 0.99992,0.000047533*U24^2 - 0.013839*U24 + 0.99108)</f>
        <v>0.54964999999999997</v>
      </c>
      <c r="G34" s="50">
        <f>IF('DSS Model'!$I$34=1,0.0036978*V24^2 - 0.026513*V24 + 0.045576, IF('DSS Model'!$I$34=2, -0.0022268*V24^2 + 0.10835*V24 - 0.27891,IF('DSS Model'!$I$34=3,-0.0027068*V24^2 + 0.0056415*V24 + 0.9983,0.0022268*V24^2 - 0.10835*V24 + 1.2789)))</f>
        <v>0.76642920000000003</v>
      </c>
      <c r="H34" s="53">
        <f>IF('DSS Model'!$I$36=1, 0.000000000098476*W24^2 - 0.0000082752*W24 + 0.17239, -0.000000000099563*W24^2 + 0.000030207*W24 - 1.2805)</f>
        <v>0.31818765693000017</v>
      </c>
      <c r="I34" s="59">
        <f>IF('DSS Model'!$I$38=1,0.0001*X24^2-0.0266*X24+1.3006,IF('DSS Model'!$I$38=2,-0.0001*X24^2+0.0032*X24+0.977, IF('DSS Model'!$I$38=3,-0.00046396*X24^2 + 0.054267*X24 - 0.57714, IF('DSS Model'!$I$38=4,0.000072066*X24^2+0.0021761*X24-0.038248,IF('DSS Model'!$I$38=5,-0.00012623*X24^2+0.025656*X24-0.30101,-0.00046396*X24^2 + 0.054267*X24 - 0.57714)))))</f>
        <v>0.98819999999999997</v>
      </c>
      <c r="J34" s="59">
        <f>IF('DSS Model'!$I$38=1,0.0001*Y24^2-0.0266*Y24+1.3006,IF('DSS Model'!$I$38=2,-0.0001*Y24^2+0.0032*Y24+0.977, IF('DSS Model'!$I$38=3,-0.00046396*Y24^2 + 0.054267*Y24 - 0.57714, IF('DSS Model'!$I$38=4,0.000072066*Y24^2+0.0021761*Y24-0.038248,IF('DSS Model'!$I$38=5,-0.00012623*Y24^2+0.025656*Y24-0.30101,-0.00046396*Y24^2 + 0.054267*Y24 - 0.57714)))))</f>
        <v>0.50416400000000006</v>
      </c>
      <c r="K34" s="78">
        <f>IF('DSS Model'!$I$38=1,0.0001*Z24^2-0.0266*Z24+1.3006,IF('DSS Model'!$I$38=2,-0.0001*Z24^2+0.0032*Z24+0.977, IF('DSS Model'!$I$38=3,-0.00046396*Z24^2 + 0.054267*Z24 - 0.57714, IF('DSS Model'!$I$38=4,0.000072066*Z24^2+0.0021761*Z24-0.038248,IF('DSS Model'!$I$38=5,-0.00012623*Z24^2+0.025656*Z24-0.30101,-0.00046396*Z24^2 + 0.054267*Z24 - 0.57714)))))</f>
        <v>0.84019099999999991</v>
      </c>
      <c r="L34" s="145">
        <f>'Monte Carlo'!BH$311</f>
        <v>0.83638098172279562</v>
      </c>
      <c r="M34" s="89">
        <f t="shared" si="1"/>
        <v>0.41648254534282858</v>
      </c>
      <c r="N34" s="58"/>
      <c r="O34" s="58"/>
      <c r="P34" s="58"/>
      <c r="Q34" s="61" t="s">
        <v>51</v>
      </c>
      <c r="R34" s="59">
        <v>30</v>
      </c>
      <c r="S34" s="62">
        <v>52</v>
      </c>
      <c r="T34" s="63">
        <v>36276</v>
      </c>
      <c r="U34" s="63">
        <v>60</v>
      </c>
      <c r="V34" s="59">
        <v>19</v>
      </c>
      <c r="W34" s="63">
        <v>50600</v>
      </c>
      <c r="X34" s="63">
        <v>27.7</v>
      </c>
      <c r="Y34" s="63">
        <v>83.3</v>
      </c>
      <c r="Z34" s="78">
        <v>52.8</v>
      </c>
      <c r="AA34" s="87">
        <v>52.776314555628566</v>
      </c>
    </row>
    <row r="35" spans="2:27" ht="17" x14ac:dyDescent="0.2">
      <c r="B35" s="51" t="s">
        <v>42</v>
      </c>
      <c r="C35" s="50">
        <f>IF('DSS Model'!$I$26=1,0.00031192*'Consequence Table'!B24^2 - 0.036279*'Consequence Table'!B24 + 1.0327, IF('DSS Model'!$I$26=2, -0.00038102*'Consequence Table'!B24^2 - 0.00043651*'Consequence Table'!B24 + 0.9995,IF('DSS Model'!$I$26=3,0.00038976*'Consequence Table'!B24^2 + 0.00033067*'Consequence Table'!B24 - 0.00034072, -0.00025659*'Consequence Table'!B24^2 + 0.033276*'Consequence Table'!B24 - 0.022426)))</f>
        <v>0.82230347000000004</v>
      </c>
      <c r="D35" s="115">
        <f>IF('DSS Model'!$I$28=2,-0.000055397*'Consequence Table'!C24^2 + 0.015293*'Consequence Table'!C24 + 0.016074,IF('DSS Model'!$I$28=1, 0.00010736*'Consequence Table'!C24^2 - 0.0010909*'Consequence Table'!C24 + 0.0056277, IF('DSS Model'!$I$28=3, 0.000085979*'Consequence Table'!C24^2 - 0.018574*'Consequence Table'!C24 + 0.99965, -0.000063002*'Consequence Table'!C24^2 - 0.003398*'Consequence Table'!C24 + 0.9961 )))</f>
        <v>3.2520400000000012E-3</v>
      </c>
      <c r="E35" s="50">
        <f>IF('DSS Model'!$I$30=1,0.00000000030166*T25^2 - 0.00004355*T25 + 1.5174, -0.00000000039172*T25^2 + 0.000006454*T25 + 0.97996)</f>
        <v>1.9534423741440099E-2</v>
      </c>
      <c r="F35" s="53">
        <f>IF('DSS Model'!$I$32=2,-0.000039568*U25^2 - 0.003036*U25 + 0.99992,0.000047533*U25^2 - 0.013839*U25 + 0.99108)</f>
        <v>0.24490280000000009</v>
      </c>
      <c r="G35" s="50">
        <f>IF('DSS Model'!$I$34=1,0.0036978*V25^2 - 0.026513*V25 + 0.045576, IF('DSS Model'!$I$34=2, -0.0022268*V25^2 + 0.10835*V25 - 0.27891,IF('DSS Model'!$I$34=3,-0.0027068*V25^2 + 0.0056415*V25 + 0.9983,0.0022268*V25^2 - 0.10835*V25 + 1.2789)))</f>
        <v>4.1177200000000018E-2</v>
      </c>
      <c r="H35" s="53">
        <f>IF('DSS Model'!$I$36=1, 0.000000000098476*W25^2 - 0.0000082752*W25 + 0.17239, -0.000000000099563*W25^2 + 0.000030207*W25 - 1.2805)</f>
        <v>0.98827407093000019</v>
      </c>
      <c r="I35" s="59">
        <f>IF('DSS Model'!$I$38=1,0.0001*X25^2-0.0266*X25+1.3006,IF('DSS Model'!$I$38=2,-0.0001*X25^2+0.0032*X25+0.977, IF('DSS Model'!$I$38=3,-0.00046396*X25^2 + 0.054267*X25 - 0.57714, IF('DSS Model'!$I$38=4,0.000072066*X25^2+0.0021761*X25-0.038248,IF('DSS Model'!$I$38=5,-0.00012623*X25^2+0.025656*X25-0.30101,-0.00046396*X25^2 + 0.054267*X25 - 0.57714)))))</f>
        <v>1.0009999999999999</v>
      </c>
      <c r="J35" s="59">
        <f>IF('DSS Model'!$I$38=1,0.0001*Y25^2-0.0266*Y25+1.3006,IF('DSS Model'!$I$38=2,-0.0001*Y25^2+0.0032*Y25+0.977, IF('DSS Model'!$I$38=3,-0.00046396*Y25^2 + 0.054267*Y25 - 0.57714, IF('DSS Model'!$I$38=4,0.000072066*Y25^2+0.0021761*Y25-0.038248,IF('DSS Model'!$I$38=5,-0.00012623*Y25^2+0.025656*Y25-0.30101,-0.00046396*Y25^2 + 0.054267*Y25 - 0.57714)))))</f>
        <v>0.56699999999999995</v>
      </c>
      <c r="K35" s="78">
        <f>IF('DSS Model'!$I$38=1,0.0001*Z25^2-0.0266*Z25+1.3006,IF('DSS Model'!$I$38=2,-0.0001*Z25^2+0.0032*Z25+0.977, IF('DSS Model'!$I$38=3,-0.00046396*Z25^2 + 0.054267*Z25 - 0.57714, IF('DSS Model'!$I$38=4,0.000072066*Z25^2+0.0021761*Z25-0.038248,IF('DSS Model'!$I$38=5,-0.00012623*Z25^2+0.025656*Z25-0.30101,-0.00046396*Z25^2 + 0.054267*Z25 - 0.57714)))))</f>
        <v>0.88631899999999997</v>
      </c>
      <c r="L35" s="145">
        <f>'Monte Carlo'!BK$311</f>
        <v>0.89436034344899351</v>
      </c>
      <c r="M35" s="89">
        <f t="shared" si="1"/>
        <v>0.74426693665565224</v>
      </c>
      <c r="N35" s="58"/>
      <c r="O35" s="58"/>
      <c r="P35" s="58"/>
      <c r="Q35" s="59" t="s">
        <v>52</v>
      </c>
      <c r="R35" s="59">
        <v>31</v>
      </c>
      <c r="S35" s="62">
        <v>27.400000000000002</v>
      </c>
      <c r="T35" s="63">
        <v>48159</v>
      </c>
      <c r="U35" s="63">
        <v>75</v>
      </c>
      <c r="V35" s="59">
        <v>14</v>
      </c>
      <c r="W35" s="63">
        <v>69500</v>
      </c>
      <c r="X35" s="63">
        <v>19.7</v>
      </c>
      <c r="Y35" s="63">
        <v>82</v>
      </c>
      <c r="Z35" s="78">
        <v>50.1</v>
      </c>
      <c r="AA35" s="87">
        <v>48.912603732744238</v>
      </c>
    </row>
    <row r="36" spans="2:27" ht="17" x14ac:dyDescent="0.2">
      <c r="B36" s="51" t="s">
        <v>43</v>
      </c>
      <c r="C36" s="50">
        <f>IF('DSS Model'!$I$26=1,0.00031192*'Consequence Table'!B25^2 - 0.036279*'Consequence Table'!B25 + 1.0327, IF('DSS Model'!$I$26=2, -0.00038102*'Consequence Table'!B25^2 - 0.00043651*'Consequence Table'!B25 + 0.9995,IF('DSS Model'!$I$26=3,0.00038976*'Consequence Table'!B25^2 + 0.00033067*'Consequence Table'!B25 - 0.00034072, -0.00025659*'Consequence Table'!B25^2 + 0.033276*'Consequence Table'!B25 - 0.022426)))</f>
        <v>0.80548310000000001</v>
      </c>
      <c r="D36" s="115">
        <f>IF('DSS Model'!$I$28=2,-0.000055397*'Consequence Table'!C25^2 + 0.015293*'Consequence Table'!C25 + 0.016074,IF('DSS Model'!$I$28=1, 0.00010736*'Consequence Table'!C25^2 - 0.0010909*'Consequence Table'!C25 + 0.0056277, IF('DSS Model'!$I$28=3, 0.000085979*'Consequence Table'!C25^2 - 0.018574*'Consequence Table'!C25 + 0.99965, -0.000063002*'Consequence Table'!C25^2 - 0.003398*'Consequence Table'!C25 + 0.9961 )))</f>
        <v>2.8753900000000007E-3</v>
      </c>
      <c r="E36" s="50">
        <f>IF('DSS Model'!$I$30=1,0.00000000030166*T26^2 - 0.00004355*T26 + 1.5174, -0.00000000039172*T26^2 + 0.000006454*T26 + 0.97996)</f>
        <v>4.6550989285999878E-2</v>
      </c>
      <c r="F36" s="53">
        <f>IF('DSS Model'!$I$32=2,-0.000039568*U26^2 - 0.003036*U26 + 0.99992,0.000047533*U26^2 - 0.013839*U26 + 0.99108)</f>
        <v>0.35439880000000001</v>
      </c>
      <c r="G36" s="50">
        <f>IF('DSS Model'!$I$34=1,0.0036978*V26^2 - 0.026513*V26 + 0.045576, IF('DSS Model'!$I$34=2, -0.0022268*V26^2 + 0.10835*V26 - 0.27891,IF('DSS Model'!$I$34=3,-0.0027068*V26^2 + 0.0056415*V26 + 0.9983,0.0022268*V26^2 - 0.10835*V26 + 1.2789)))</f>
        <v>5.4560000000000095E-3</v>
      </c>
      <c r="H36" s="53">
        <f>IF('DSS Model'!$I$36=1, 0.000000000098476*W26^2 - 0.0000082752*W26 + 0.17239, -0.000000000099563*W26^2 + 0.000030207*W26 - 1.2805)</f>
        <v>0.65584276799999985</v>
      </c>
      <c r="I36" s="59">
        <f>IF('DSS Model'!$I$38=1,0.0001*X26^2-0.0266*X26+1.3006,IF('DSS Model'!$I$38=2,-0.0001*X26^2+0.0032*X26+0.977, IF('DSS Model'!$I$38=3,-0.00046396*X26^2 + 0.054267*X26 - 0.57714, IF('DSS Model'!$I$38=4,0.000072066*X26^2+0.0021761*X26-0.038248,IF('DSS Model'!$I$38=5,-0.00012623*X26^2+0.025656*X26-0.30101,-0.00046396*X26^2 + 0.054267*X26 - 0.57714)))))</f>
        <v>0.99338399999999993</v>
      </c>
      <c r="J36" s="59">
        <f>IF('DSS Model'!$I$38=1,0.0001*Y26^2-0.0266*Y26+1.3006,IF('DSS Model'!$I$38=2,-0.0001*Y26^2+0.0032*Y26+0.977, IF('DSS Model'!$I$38=3,-0.00046396*Y26^2 + 0.054267*Y26 - 0.57714, IF('DSS Model'!$I$38=4,0.000072066*Y26^2+0.0021761*Y26-0.038248,IF('DSS Model'!$I$38=5,-0.00012623*Y26^2+0.025656*Y26-0.30101,-0.00046396*Y26^2 + 0.054267*Y26 - 0.57714)))))</f>
        <v>0.5195749999999999</v>
      </c>
      <c r="K36" s="78">
        <f>IF('DSS Model'!$I$38=1,0.0001*Z26^2-0.0266*Z26+1.3006,IF('DSS Model'!$I$38=2,-0.0001*Z26^2+0.0032*Z26+0.977, IF('DSS Model'!$I$38=3,-0.00046396*Z26^2 + 0.054267*Z26 - 0.57714, IF('DSS Model'!$I$38=4,0.000072066*Z26^2+0.0021761*Z26-0.038248,IF('DSS Model'!$I$38=5,-0.00012623*Z26^2+0.025656*Z26-0.30101,-0.00046396*Z26^2 + 0.054267*Z26 - 0.57714)))))</f>
        <v>0.85743899999999995</v>
      </c>
      <c r="L36" s="145">
        <f>'Monte Carlo'!BN$311</f>
        <v>0.8568379507481515</v>
      </c>
      <c r="M36" s="89">
        <f t="shared" si="1"/>
        <v>0.53937686937713436</v>
      </c>
      <c r="N36" s="58"/>
      <c r="O36" s="58"/>
      <c r="P36" s="58"/>
      <c r="Q36" s="59" t="s">
        <v>53</v>
      </c>
      <c r="R36" s="59">
        <v>32</v>
      </c>
      <c r="S36" s="62">
        <v>65.100000000000009</v>
      </c>
      <c r="T36" s="63">
        <v>27614</v>
      </c>
      <c r="U36" s="63">
        <v>75</v>
      </c>
      <c r="V36" s="59">
        <v>14</v>
      </c>
      <c r="W36" s="63">
        <v>65000</v>
      </c>
      <c r="X36" s="63">
        <v>26.6</v>
      </c>
      <c r="Y36" s="63">
        <v>82.2</v>
      </c>
      <c r="Z36" s="78">
        <v>53.8</v>
      </c>
      <c r="AA36" s="87">
        <v>52.704254821058306</v>
      </c>
    </row>
    <row r="37" spans="2:27" x14ac:dyDescent="0.2">
      <c r="B37" s="51" t="s">
        <v>44</v>
      </c>
      <c r="C37" s="50">
        <f>IF('DSS Model'!$I$26=1,0.00031192*'Consequence Table'!B26^2 - 0.036279*'Consequence Table'!B26 + 1.0327, IF('DSS Model'!$I$26=2, -0.00038102*'Consequence Table'!B26^2 - 0.00043651*'Consequence Table'!B26 + 0.9995,IF('DSS Model'!$I$26=3,0.00038976*'Consequence Table'!B26^2 + 0.00033067*'Consequence Table'!B26 - 0.00034072, -0.00025659*'Consequence Table'!B26^2 + 0.033276*'Consequence Table'!B26 - 0.022426)))</f>
        <v>0.78790069000000007</v>
      </c>
      <c r="D37" s="115">
        <f>IF('DSS Model'!$I$28=2,-0.000055397*'Consequence Table'!C26^2 + 0.015293*'Consequence Table'!C26 + 0.016074,IF('DSS Model'!$I$28=1, 0.00010736*'Consequence Table'!C26^2 - 0.0010909*'Consequence Table'!C26 + 0.0056277, IF('DSS Model'!$I$28=3, 0.000085979*'Consequence Table'!C26^2 - 0.018574*'Consequence Table'!C26 + 0.99965, -0.000063002*'Consequence Table'!C26^2 - 0.003398*'Consequence Table'!C26 + 0.9961 )))</f>
        <v>0.23920234000000004</v>
      </c>
      <c r="E37" s="50">
        <f>IF('DSS Model'!$I$30=1,0.00000000030166*T27^2 - 0.00004355*T27 + 1.5174, -0.00000000039172*T27^2 + 0.000006454*T27 + 0.97996)</f>
        <v>0.40288997366166002</v>
      </c>
      <c r="F37" s="53">
        <f>IF('DSS Model'!$I$32=2,-0.000039568*U27^2 - 0.003036*U27 + 0.99992,0.000047533*U27^2 - 0.013839*U27 + 0.99108)</f>
        <v>0.45598119999999998</v>
      </c>
      <c r="G37" s="50">
        <f>IF('DSS Model'!$I$34=1,0.0036978*V27^2 - 0.026513*V27 + 0.045576, IF('DSS Model'!$I$34=2, -0.0022268*V27^2 + 0.10835*V27 - 0.27891,IF('DSS Model'!$I$34=3,-0.0027068*V27^2 + 0.0056415*V27 + 0.9983,0.0022268*V27^2 - 0.10835*V27 + 1.2789)))</f>
        <v>0.99443599999999999</v>
      </c>
      <c r="H37" s="53">
        <f>IF('DSS Model'!$I$36=1, 0.000000000098476*W27^2 - 0.0000082752*W27 + 0.17239, -0.000000000099563*W27^2 + 0.000030207*W27 - 1.2805)</f>
        <v>0.27604865268000012</v>
      </c>
      <c r="I37" s="59">
        <f>IF('DSS Model'!$I$38=1,0.0001*X27^2-0.0266*X27+1.3006,IF('DSS Model'!$I$38=2,-0.0001*X27^2+0.0032*X27+0.977, IF('DSS Model'!$I$38=3,-0.00046396*X27^2 + 0.054267*X27 - 0.57714, IF('DSS Model'!$I$38=4,0.000072066*X27^2+0.0021761*X27-0.038248,IF('DSS Model'!$I$38=5,-0.00012623*X27^2+0.025656*X27-0.30101,-0.00046396*X27^2 + 0.054267*X27 - 0.57714)))))</f>
        <v>0.988676</v>
      </c>
      <c r="J37" s="59">
        <f>IF('DSS Model'!$I$38=1,0.0001*Y27^2-0.0266*Y27+1.3006,IF('DSS Model'!$I$38=2,-0.0001*Y27^2+0.0032*Y27+0.977, IF('DSS Model'!$I$38=3,-0.00046396*Y27^2 + 0.054267*Y27 - 0.57714, IF('DSS Model'!$I$38=4,0.000072066*Y27^2+0.0021761*Y27-0.038248,IF('DSS Model'!$I$38=5,-0.00012623*Y27^2+0.025656*Y27-0.30101,-0.00046396*Y27^2 + 0.054267*Y27 - 0.57714)))))</f>
        <v>0.49137500000000001</v>
      </c>
      <c r="K37" s="78">
        <f>IF('DSS Model'!$I$38=1,0.0001*Z27^2-0.0266*Z27+1.3006,IF('DSS Model'!$I$38=2,-0.0001*Z27^2+0.0032*Z27+0.977, IF('DSS Model'!$I$38=3,-0.00046396*Z27^2 + 0.054267*Z27 - 0.57714, IF('DSS Model'!$I$38=4,0.000072066*Z27^2+0.0021761*Z27-0.038248,IF('DSS Model'!$I$38=5,-0.00012623*Z27^2+0.025656*Z27-0.30101,-0.00046396*Z27^2 + 0.054267*Z27 - 0.57714)))))</f>
        <v>0.83776399999999995</v>
      </c>
      <c r="L37" s="145">
        <f>'Monte Carlo'!BQ$311</f>
        <v>0.83312641784414687</v>
      </c>
      <c r="M37" s="89">
        <f t="shared" si="1"/>
        <v>0.40462644676911297</v>
      </c>
      <c r="N37" s="58"/>
      <c r="O37" s="58"/>
      <c r="P37" s="58"/>
      <c r="Q37" s="61" t="s">
        <v>54</v>
      </c>
      <c r="R37" s="59">
        <v>33</v>
      </c>
      <c r="S37" s="62">
        <v>49</v>
      </c>
      <c r="T37" s="63">
        <v>39720</v>
      </c>
      <c r="U37" s="63">
        <v>65</v>
      </c>
      <c r="V37" s="59">
        <v>14</v>
      </c>
      <c r="W37" s="63">
        <v>55300</v>
      </c>
      <c r="X37" s="59">
        <v>26</v>
      </c>
      <c r="Y37" s="59">
        <v>85.8</v>
      </c>
      <c r="Z37" s="78">
        <v>54.8</v>
      </c>
      <c r="AA37" s="87">
        <v>53.857124701752397</v>
      </c>
    </row>
    <row r="38" spans="2:27" ht="17" x14ac:dyDescent="0.2">
      <c r="B38" s="51" t="s">
        <v>45</v>
      </c>
      <c r="C38" s="50">
        <f>IF('DSS Model'!$I$26=1,0.00031192*'Consequence Table'!B27^2 - 0.036279*'Consequence Table'!B27 + 1.0327, IF('DSS Model'!$I$26=2, -0.00038102*'Consequence Table'!B27^2 - 0.00043651*'Consequence Table'!B27 + 0.9995,IF('DSS Model'!$I$26=3,0.00038976*'Consequence Table'!B27^2 + 0.00033067*'Consequence Table'!B27 - 0.00034072, -0.00025659*'Consequence Table'!B27^2 + 0.033276*'Consequence Table'!B27 - 0.022426)))</f>
        <v>0.76955624</v>
      </c>
      <c r="D38" s="115">
        <f>IF('DSS Model'!$I$28=2,-0.000055397*'Consequence Table'!C27^2 + 0.015293*'Consequence Table'!C27 + 0.016074,IF('DSS Model'!$I$28=1, 0.00010736*'Consequence Table'!C27^2 - 0.0010909*'Consequence Table'!C27 + 0.0056277, IF('DSS Model'!$I$28=3, 0.000085979*'Consequence Table'!C27^2 - 0.018574*'Consequence Table'!C27 + 0.99965, -0.000063002*'Consequence Table'!C27^2 - 0.003398*'Consequence Table'!C27 + 0.9961 )))</f>
        <v>3.9012064000000018E-3</v>
      </c>
      <c r="E38" s="50">
        <f>IF('DSS Model'!$I$30=1,0.00000000030166*T28^2 - 0.00004355*T28 + 1.5174, -0.00000000039172*T28^2 + 0.000006454*T28 + 0.97996)</f>
        <v>2.7761155584000274E-2</v>
      </c>
      <c r="F38" s="53">
        <f>IF('DSS Model'!$I$32=2,-0.000039568*U28^2 - 0.003036*U28 + 0.99992,0.000047533*U28^2 - 0.013839*U28 + 0.99108)</f>
        <v>0.35439880000000001</v>
      </c>
      <c r="G38" s="50">
        <f>IF('DSS Model'!$I$34=1,0.0036978*V28^2 - 0.026513*V28 + 0.045576, IF('DSS Model'!$I$34=2, -0.0022268*V28^2 + 0.10835*V28 - 0.27891,IF('DSS Model'!$I$34=3,-0.0027068*V28^2 + 0.0056415*V28 + 0.9983,0.0022268*V28^2 - 0.10835*V28 + 1.2789)))</f>
        <v>7.0131200000000005E-2</v>
      </c>
      <c r="H38" s="53">
        <f>IF('DSS Model'!$I$36=1, 0.000000000098476*W28^2 - 0.0000082752*W28 + 0.17239, -0.000000000099563*W28^2 + 0.000030207*W28 - 1.2805)</f>
        <v>0.82830377477000017</v>
      </c>
      <c r="I38" s="59">
        <f>IF('DSS Model'!$I$38=1,0.0001*X28^2-0.0266*X28+1.3006,IF('DSS Model'!$I$38=2,-0.0001*X28^2+0.0032*X28+0.977, IF('DSS Model'!$I$38=3,-0.00046396*X28^2 + 0.054267*X28 - 0.57714, IF('DSS Model'!$I$38=4,0.000072066*X28^2+0.0021761*X28-0.038248,IF('DSS Model'!$I$38=5,-0.00012623*X28^2+0.025656*X28-0.30101,-0.00046396*X28^2 + 0.054267*X28 - 0.57714)))))</f>
        <v>0.97403899999999999</v>
      </c>
      <c r="J38" s="59">
        <f>IF('DSS Model'!$I$38=1,0.0001*Y28^2-0.0266*Y28+1.3006,IF('DSS Model'!$I$38=2,-0.0001*Y28^2+0.0032*Y28+0.977, IF('DSS Model'!$I$38=3,-0.00046396*Y28^2 + 0.054267*Y28 - 0.57714, IF('DSS Model'!$I$38=4,0.000072066*Y28^2+0.0021761*Y28-0.038248,IF('DSS Model'!$I$38=5,-0.00012623*Y28^2+0.025656*Y28-0.30101,-0.00046396*Y28^2 + 0.054267*Y28 - 0.57714)))))</f>
        <v>0.47697499999999993</v>
      </c>
      <c r="K38" s="78">
        <f>IF('DSS Model'!$I$38=1,0.0001*Z28^2-0.0266*Z28+1.3006,IF('DSS Model'!$I$38=2,-0.0001*Z28^2+0.0032*Z28+0.977, IF('DSS Model'!$I$38=3,-0.00046396*Z28^2 + 0.054267*Z28 - 0.57714, IF('DSS Model'!$I$38=4,0.000072066*Z28^2+0.0021761*Z28-0.038248,IF('DSS Model'!$I$38=5,-0.00012623*Z28^2+0.025656*Z28-0.30101,-0.00046396*Z28^2 + 0.054267*Z28 - 0.57714)))))</f>
        <v>0.80635100000000004</v>
      </c>
      <c r="L38" s="145">
        <f>'Monte Carlo'!BT$311</f>
        <v>0.8043446376621789</v>
      </c>
      <c r="M38" s="89">
        <f t="shared" si="1"/>
        <v>0.64457068670913631</v>
      </c>
      <c r="N38" s="58"/>
      <c r="O38" s="58"/>
      <c r="P38" s="58"/>
      <c r="Q38" s="59" t="s">
        <v>55</v>
      </c>
      <c r="R38" s="59">
        <v>34</v>
      </c>
      <c r="S38" s="62">
        <v>43.4</v>
      </c>
      <c r="T38" s="63">
        <v>28700</v>
      </c>
      <c r="U38" s="63">
        <v>120</v>
      </c>
      <c r="V38" s="59">
        <v>20</v>
      </c>
      <c r="W38" s="63">
        <v>65200</v>
      </c>
      <c r="X38" s="63">
        <v>40.6</v>
      </c>
      <c r="Y38" s="63">
        <v>93.8</v>
      </c>
      <c r="Z38" s="78">
        <v>62</v>
      </c>
      <c r="AA38" s="87">
        <v>63.249162893794896</v>
      </c>
    </row>
    <row r="39" spans="2:27" ht="17" customHeight="1" x14ac:dyDescent="0.2">
      <c r="B39" s="51" t="s">
        <v>46</v>
      </c>
      <c r="C39" s="50">
        <f>IF('DSS Model'!$I$26=1,0.00031192*'Consequence Table'!B28^2 - 0.036279*'Consequence Table'!B28 + 1.0327, IF('DSS Model'!$I$26=2, -0.00038102*'Consequence Table'!B28^2 - 0.00043651*'Consequence Table'!B28 + 0.9995,IF('DSS Model'!$I$26=3,0.00038976*'Consequence Table'!B28^2 + 0.00033067*'Consequence Table'!B28 - 0.00034072, -0.00025659*'Consequence Table'!B28^2 + 0.033276*'Consequence Table'!B28 - 0.022426)))</f>
        <v>0.75044975000000003</v>
      </c>
      <c r="D39" s="115">
        <f>IF('DSS Model'!$I$28=2,-0.000055397*'Consequence Table'!C28^2 + 0.015293*'Consequence Table'!C28 + 0.016074,IF('DSS Model'!$I$28=1, 0.00010736*'Consequence Table'!C28^2 - 0.0010909*'Consequence Table'!C28 + 0.0056277, IF('DSS Model'!$I$28=3, 0.000085979*'Consequence Table'!C28^2 - 0.018574*'Consequence Table'!C28 + 0.99965, -0.000063002*'Consequence Table'!C28^2 - 0.003398*'Consequence Table'!C28 + 0.9961 )))</f>
        <v>0.18262006000000003</v>
      </c>
      <c r="E39" s="50">
        <f>IF('DSS Model'!$I$30=1,0.00000000030166*T29^2 - 0.00004355*T29 + 1.5174, -0.00000000039172*T29^2 + 0.000006454*T29 + 0.97996)</f>
        <v>0.57734501724005993</v>
      </c>
      <c r="F39" s="53">
        <f>IF('DSS Model'!$I$32=2,-0.000039568*U29^2 - 0.003036*U29 + 0.99992,0.000047533*U29^2 - 0.013839*U29 + 0.99108)</f>
        <v>0.54964999999999997</v>
      </c>
      <c r="G39" s="50">
        <f>IF('DSS Model'!$I$34=1,0.0036978*V29^2 - 0.026513*V29 + 0.045576, IF('DSS Model'!$I$34=2, -0.0022268*V29^2 + 0.10835*V29 - 0.27891,IF('DSS Model'!$I$34=3,-0.0027068*V29^2 + 0.0056415*V29 + 0.9983,0.0022268*V29^2 - 0.10835*V29 + 1.2789)))</f>
        <v>0.47988600000000003</v>
      </c>
      <c r="H39" s="53">
        <f>IF('DSS Model'!$I$36=1, 0.000000000098476*W29^2 - 0.0000082752*W29 + 0.17239, -0.000000000099563*W29^2 + 0.000030207*W29 - 1.2805)</f>
        <v>0.12158619408000004</v>
      </c>
      <c r="I39" s="59">
        <f>IF('DSS Model'!$I$38=1,0.0001*X29^2-0.0266*X29+1.3006,IF('DSS Model'!$I$38=2,-0.0001*X29^2+0.0032*X29+0.977, IF('DSS Model'!$I$38=3,-0.00046396*X29^2 + 0.054267*X29 - 0.57714, IF('DSS Model'!$I$38=4,0.000072066*X29^2+0.0021761*X29-0.038248,IF('DSS Model'!$I$38=5,-0.00012623*X29^2+0.025656*X29-0.30101,-0.00046396*X29^2 + 0.054267*X29 - 0.57714)))))</f>
        <v>0.96874399999999994</v>
      </c>
      <c r="J39" s="59">
        <f>IF('DSS Model'!$I$38=1,0.0001*Y29^2-0.0266*Y29+1.3006,IF('DSS Model'!$I$38=2,-0.0001*Y29^2+0.0032*Y29+0.977, IF('DSS Model'!$I$38=3,-0.00046396*Y29^2 + 0.054267*Y29 - 0.57714, IF('DSS Model'!$I$38=4,0.000072066*Y29^2+0.0021761*Y29-0.038248,IF('DSS Model'!$I$38=5,-0.00012623*Y29^2+0.025656*Y29-0.30101,-0.00046396*Y29^2 + 0.054267*Y29 - 0.57714)))))</f>
        <v>0.48131599999999997</v>
      </c>
      <c r="K39" s="78">
        <f>IF('DSS Model'!$I$38=1,0.0001*Z29^2-0.0266*Z29+1.3006,IF('DSS Model'!$I$38=2,-0.0001*Z29^2+0.0032*Z29+0.977, IF('DSS Model'!$I$38=3,-0.00046396*Z29^2 + 0.054267*Z29 - 0.57714, IF('DSS Model'!$I$38=4,0.000072066*Z29^2+0.0021761*Z29-0.038248,IF('DSS Model'!$I$38=5,-0.00012623*Z29^2+0.025656*Z29-0.30101,-0.00046396*Z29^2 + 0.054267*Z29 - 0.57714)))))</f>
        <v>0.80009999999999992</v>
      </c>
      <c r="L39" s="145">
        <f>'Monte Carlo'!BW$311</f>
        <v>0.80556566914732819</v>
      </c>
      <c r="M39" s="89">
        <f t="shared" si="1"/>
        <v>0.28508615232421181</v>
      </c>
      <c r="N39" s="58"/>
      <c r="O39" s="58"/>
      <c r="P39" s="58"/>
      <c r="Q39" s="61" t="s">
        <v>56</v>
      </c>
      <c r="R39" s="59">
        <v>35</v>
      </c>
      <c r="S39" s="62">
        <v>49.6</v>
      </c>
      <c r="T39" s="63">
        <v>13250</v>
      </c>
      <c r="U39" s="63">
        <v>75</v>
      </c>
      <c r="V39" s="59">
        <v>17</v>
      </c>
      <c r="W39" s="63">
        <v>58200</v>
      </c>
      <c r="X39" s="63">
        <v>8.6999999999999993</v>
      </c>
      <c r="Y39" s="63">
        <v>83.1</v>
      </c>
      <c r="Z39" s="78">
        <v>46.2</v>
      </c>
      <c r="AA39" s="87">
        <v>45.185612144080309</v>
      </c>
    </row>
    <row r="40" spans="2:27" ht="17" customHeight="1" x14ac:dyDescent="0.2">
      <c r="B40" s="51" t="s">
        <v>47</v>
      </c>
      <c r="C40" s="50">
        <f>IF('DSS Model'!$I$26=1,0.00031192*'Consequence Table'!B29^2 - 0.036279*'Consequence Table'!B29 + 1.0327, IF('DSS Model'!$I$26=2, -0.00038102*'Consequence Table'!B29^2 - 0.00043651*'Consequence Table'!B29 + 0.9995,IF('DSS Model'!$I$26=3,0.00038976*'Consequence Table'!B29^2 + 0.00033067*'Consequence Table'!B29 - 0.00034072, -0.00025659*'Consequence Table'!B29^2 + 0.033276*'Consequence Table'!B29 - 0.022426)))</f>
        <v>0.73058122000000003</v>
      </c>
      <c r="D40" s="115">
        <f>IF('DSS Model'!$I$28=2,-0.000055397*'Consequence Table'!C29^2 + 0.015293*'Consequence Table'!C29 + 0.016074,IF('DSS Model'!$I$28=1, 0.00010736*'Consequence Table'!C29^2 - 0.0010909*'Consequence Table'!C29 + 0.0056277, IF('DSS Model'!$I$28=3, 0.000085979*'Consequence Table'!C29^2 - 0.018574*'Consequence Table'!C29 + 0.99965, -0.000063002*'Consequence Table'!C29^2 - 0.003398*'Consequence Table'!C29 + 0.9961 )))</f>
        <v>0.11224024000000001</v>
      </c>
      <c r="E40" s="50">
        <f>IF('DSS Model'!$I$30=1,0.00000000030166*T30^2 - 0.00004355*T30 + 1.5174, -0.00000000039172*T30^2 + 0.000006454*T30 + 0.97996)</f>
        <v>0.54327740290944004</v>
      </c>
      <c r="F40" s="53">
        <f>IF('DSS Model'!$I$32=2,-0.000039568*U30^2 - 0.003036*U30 + 0.99992,0.000047533*U30^2 - 0.013839*U30 + 0.99108)</f>
        <v>6.5820800000000124E-2</v>
      </c>
      <c r="G40" s="50">
        <f>IF('DSS Model'!$I$34=1,0.0036978*V30^2 - 0.026513*V30 + 0.045576, IF('DSS Model'!$I$34=2, -0.0022268*V30^2 + 0.10835*V30 - 0.27891,IF('DSS Model'!$I$34=3,-0.0027068*V30^2 + 0.0056415*V30 + 0.9983,0.0022268*V30^2 - 0.10835*V30 + 1.2789)))</f>
        <v>0.76642920000000003</v>
      </c>
      <c r="H40" s="53">
        <f>IF('DSS Model'!$I$36=1, 0.000000000098476*W30^2 - 0.0000082752*W30 + 0.17239, -0.000000000099563*W30^2 + 0.000030207*W30 - 1.2805)</f>
        <v>0.1551341970000002</v>
      </c>
      <c r="I40" s="59">
        <f>IF('DSS Model'!$I$38=1,0.0001*X30^2-0.0266*X30+1.3006,IF('DSS Model'!$I$38=2,-0.0001*X30^2+0.0032*X30+0.977, IF('DSS Model'!$I$38=3,-0.00046396*X30^2 + 0.054267*X30 - 0.57714, IF('DSS Model'!$I$38=4,0.000072066*X30^2+0.0021761*X30-0.038248,IF('DSS Model'!$I$38=5,-0.00012623*X30^2+0.025656*X30-0.30101,-0.00046396*X30^2 + 0.054267*X30 - 0.57714)))))</f>
        <v>0.92251099999999997</v>
      </c>
      <c r="J40" s="59">
        <f>IF('DSS Model'!$I$38=1,0.0001*Y30^2-0.0266*Y30+1.3006,IF('DSS Model'!$I$38=2,-0.0001*Y30^2+0.0032*Y30+0.977, IF('DSS Model'!$I$38=3,-0.00046396*Y30^2 + 0.054267*Y30 - 0.57714, IF('DSS Model'!$I$38=4,0.000072066*Y30^2+0.0021761*Y30-0.038248,IF('DSS Model'!$I$38=5,-0.00012623*Y30^2+0.025656*Y30-0.30101,-0.00046396*Y30^2 + 0.054267*Y30 - 0.57714)))))</f>
        <v>0.54967100000000002</v>
      </c>
      <c r="K40" s="78">
        <f>IF('DSS Model'!$I$38=1,0.0001*Z30^2-0.0266*Z30+1.3006,IF('DSS Model'!$I$38=2,-0.0001*Z30^2+0.0032*Z30+0.977, IF('DSS Model'!$I$38=3,-0.00046396*Z30^2 + 0.054267*Z30 - 0.57714, IF('DSS Model'!$I$38=4,0.000072066*Z30^2+0.0021761*Z30-0.038248,IF('DSS Model'!$I$38=5,-0.00012623*Z30^2+0.025656*Z30-0.30101,-0.00046396*Z30^2 + 0.054267*Z30 - 0.57714)))))</f>
        <v>0.79191900000000004</v>
      </c>
      <c r="L40" s="145">
        <f>'Monte Carlo'!BZ$311</f>
        <v>0.78957953230935796</v>
      </c>
      <c r="M40" s="89">
        <f t="shared" si="1"/>
        <v>0.28495439782617499</v>
      </c>
      <c r="N40" s="58"/>
      <c r="O40" s="58"/>
      <c r="P40" s="58"/>
      <c r="Q40" s="61" t="s">
        <v>57</v>
      </c>
      <c r="R40" s="59">
        <v>36</v>
      </c>
      <c r="S40" s="62">
        <v>18.3</v>
      </c>
      <c r="T40" s="63">
        <v>58840</v>
      </c>
      <c r="U40" s="63">
        <v>95</v>
      </c>
      <c r="V40" s="59">
        <v>10</v>
      </c>
      <c r="W40" s="63">
        <v>72000</v>
      </c>
      <c r="X40" s="63">
        <v>19.7</v>
      </c>
      <c r="Y40" s="63">
        <v>82</v>
      </c>
      <c r="Z40" s="78">
        <v>50.1</v>
      </c>
      <c r="AA40" s="87">
        <v>48.912603732744238</v>
      </c>
    </row>
    <row r="41" spans="2:27" ht="17" customHeight="1" x14ac:dyDescent="0.2">
      <c r="B41" s="51" t="s">
        <v>48</v>
      </c>
      <c r="C41" s="50">
        <f>IF('DSS Model'!$I$26=1,0.00031192*'Consequence Table'!B30^2 - 0.036279*'Consequence Table'!B30 + 1.0327, IF('DSS Model'!$I$26=2, -0.00038102*'Consequence Table'!B30^2 - 0.00043651*'Consequence Table'!B30 + 0.9995,IF('DSS Model'!$I$26=3,0.00038976*'Consequence Table'!B30^2 + 0.00033067*'Consequence Table'!B30 - 0.00034072, -0.00025659*'Consequence Table'!B30^2 + 0.033276*'Consequence Table'!B30 - 0.022426)))</f>
        <v>0.70995065000000013</v>
      </c>
      <c r="D41" s="115">
        <f>IF('DSS Model'!$I$28=2,-0.000055397*'Consequence Table'!C30^2 + 0.015293*'Consequence Table'!C30 + 0.016074,IF('DSS Model'!$I$28=1, 0.00010736*'Consequence Table'!C30^2 - 0.0010909*'Consequence Table'!C30 + 0.0056277, IF('DSS Model'!$I$28=3, 0.000085979*'Consequence Table'!C30^2 - 0.018574*'Consequence Table'!C30 + 0.99965, -0.000063002*'Consequence Table'!C30^2 - 0.003398*'Consequence Table'!C30 + 0.9961 )))</f>
        <v>0.63806253999999996</v>
      </c>
      <c r="E41" s="50">
        <f>IF('DSS Model'!$I$30=1,0.00000000030166*T31^2 - 0.00004355*T31 + 1.5174, -0.00000000039172*T31^2 + 0.000006454*T31 + 0.97996)</f>
        <v>0.34440286870016013</v>
      </c>
      <c r="F41" s="53">
        <f>IF('DSS Model'!$I$32=2,-0.000039568*U31^2 - 0.003036*U31 + 0.99992,0.000047533*U31^2 - 0.013839*U31 + 0.99108)</f>
        <v>0.74920000000000009</v>
      </c>
      <c r="G41" s="50">
        <f>IF('DSS Model'!$I$34=1,0.0036978*V31^2 - 0.026513*V31 + 0.045576, IF('DSS Model'!$I$34=2, -0.0022268*V31^2 + 0.10835*V31 - 0.27891,IF('DSS Model'!$I$34=3,-0.0027068*V31^2 + 0.0056415*V31 + 0.9983,0.0022268*V31^2 - 0.10835*V31 + 1.2789)))</f>
        <v>0.76642920000000003</v>
      </c>
      <c r="H41" s="53">
        <f>IF('DSS Model'!$I$36=1, 0.000000000098476*W31^2 - 0.0000082752*W31 + 0.17239, -0.000000000099563*W31^2 + 0.000030207*W31 - 1.2805)</f>
        <v>0.11593213557000004</v>
      </c>
      <c r="I41" s="59">
        <f>IF('DSS Model'!$I$38=1,0.0001*X31^2-0.0266*X31+1.3006,IF('DSS Model'!$I$38=2,-0.0001*X31^2+0.0032*X31+0.977, IF('DSS Model'!$I$38=3,-0.00046396*X31^2 + 0.054267*X31 - 0.57714, IF('DSS Model'!$I$38=4,0.000072066*X31^2+0.0021761*X31-0.038248,IF('DSS Model'!$I$38=5,-0.00012623*X31^2+0.025656*X31-0.30101,-0.00046396*X31^2 + 0.054267*X31 - 0.57714)))))</f>
        <v>0.93859099999999995</v>
      </c>
      <c r="J41" s="59">
        <f>IF('DSS Model'!$I$38=1,0.0001*Y31^2-0.0266*Y31+1.3006,IF('DSS Model'!$I$38=2,-0.0001*Y31^2+0.0032*Y31+0.977, IF('DSS Model'!$I$38=3,-0.00046396*Y31^2 + 0.054267*Y31 - 0.57714, IF('DSS Model'!$I$38=4,0.000072066*Y31^2+0.0021761*Y31-0.038248,IF('DSS Model'!$I$38=5,-0.00012623*Y31^2+0.025656*Y31-0.30101,-0.00046396*Y31^2 + 0.054267*Y31 - 0.57714)))))</f>
        <v>0.22291099999999997</v>
      </c>
      <c r="K41" s="78">
        <f>IF('DSS Model'!$I$38=1,0.0001*Z31^2-0.0266*Z31+1.3006,IF('DSS Model'!$I$38=2,-0.0001*Z31^2+0.0032*Z31+0.977, IF('DSS Model'!$I$38=3,-0.00046396*Z31^2 + 0.054267*Z31 - 0.57714, IF('DSS Model'!$I$38=4,0.000072066*Z31^2+0.0021761*Z31-0.038248,IF('DSS Model'!$I$38=5,-0.00012623*Z31^2+0.025656*Z31-0.30101,-0.00046396*Z31^2 + 0.054267*Z31 - 0.57714)))))</f>
        <v>0.70883600000000002</v>
      </c>
      <c r="L41" s="145">
        <f>'Monte Carlo'!CC$311</f>
        <v>0.70079629619001205</v>
      </c>
      <c r="M41" s="89">
        <f t="shared" si="1"/>
        <v>0.31676018191188582</v>
      </c>
      <c r="N41" s="58"/>
      <c r="O41" s="58"/>
      <c r="P41" s="58"/>
      <c r="Q41" s="61" t="s">
        <v>58</v>
      </c>
      <c r="R41" s="59">
        <v>37</v>
      </c>
      <c r="S41" s="62">
        <v>12.8</v>
      </c>
      <c r="T41" s="63">
        <v>58136</v>
      </c>
      <c r="U41" s="63">
        <v>75</v>
      </c>
      <c r="V41" s="59">
        <v>3.8</v>
      </c>
      <c r="W41" s="63">
        <v>76000</v>
      </c>
      <c r="X41" s="59">
        <v>24.2</v>
      </c>
      <c r="Y41" s="59">
        <v>84.2</v>
      </c>
      <c r="Z41" s="78">
        <v>53.4</v>
      </c>
      <c r="AA41" s="87">
        <v>52.29677692196514</v>
      </c>
    </row>
    <row r="42" spans="2:27" ht="17" customHeight="1" x14ac:dyDescent="0.2">
      <c r="B42" s="51" t="s">
        <v>49</v>
      </c>
      <c r="C42" s="50">
        <f>IF('DSS Model'!$I$26=1,0.00031192*'Consequence Table'!B31^2 - 0.036279*'Consequence Table'!B31 + 1.0327, IF('DSS Model'!$I$26=2, -0.00038102*'Consequence Table'!B31^2 - 0.00043651*'Consequence Table'!B31 + 0.9995,IF('DSS Model'!$I$26=3,0.00038976*'Consequence Table'!B31^2 + 0.00033067*'Consequence Table'!B31 - 0.00034072, -0.00025659*'Consequence Table'!B31^2 + 0.033276*'Consequence Table'!B31 - 0.022426)))</f>
        <v>0.68855804000000009</v>
      </c>
      <c r="D42" s="115">
        <f>IF('DSS Model'!$I$28=2,-0.000055397*'Consequence Table'!C31^2 + 0.015293*'Consequence Table'!C31 + 0.016074,IF('DSS Model'!$I$28=1, 0.00010736*'Consequence Table'!C31^2 - 0.0010909*'Consequence Table'!C31 + 0.0056277, IF('DSS Model'!$I$28=3, 0.000085979*'Consequence Table'!C31^2 - 0.018574*'Consequence Table'!C31 + 0.99965, -0.000063002*'Consequence Table'!C31^2 - 0.003398*'Consequence Table'!C31 + 0.9961 )))</f>
        <v>0.23920234000000004</v>
      </c>
      <c r="E42" s="50">
        <f>IF('DSS Model'!$I$30=1,0.00000000030166*T32^2 - 0.00004355*T32 + 1.5174, -0.00000000039172*T32^2 + 0.000006454*T32 + 0.97996)</f>
        <v>0.64438724236056</v>
      </c>
      <c r="F42" s="53">
        <f>IF('DSS Model'!$I$32=2,-0.000039568*U32^2 - 0.003036*U32 + 0.99992,0.000047533*U32^2 - 0.013839*U32 + 0.99108)</f>
        <v>0.54964999999999997</v>
      </c>
      <c r="G42" s="50">
        <f>IF('DSS Model'!$I$34=1,0.0036978*V32^2 - 0.026513*V32 + 0.045576, IF('DSS Model'!$I$34=2, -0.0022268*V32^2 + 0.10835*V32 - 0.27891,IF('DSS Model'!$I$34=3,-0.0027068*V32^2 + 0.0056415*V32 + 0.9983,0.0022268*V32^2 - 0.10835*V32 + 1.2789)))</f>
        <v>0.66351919999999998</v>
      </c>
      <c r="H42" s="53">
        <f>IF('DSS Model'!$I$36=1, 0.000000000098476*W32^2 - 0.0000082752*W32 + 0.17239, -0.000000000099563*W32^2 + 0.000030207*W32 - 1.2805)</f>
        <v>0.25884458047999992</v>
      </c>
      <c r="I42" s="59">
        <f>IF('DSS Model'!$I$38=1,0.0001*X32^2-0.0266*X32+1.3006,IF('DSS Model'!$I$38=2,-0.0001*X32^2+0.0032*X32+0.977, IF('DSS Model'!$I$38=3,-0.00046396*X32^2 + 0.054267*X32 - 0.57714, IF('DSS Model'!$I$38=4,0.000072066*X32^2+0.0021761*X32-0.038248,IF('DSS Model'!$I$38=5,-0.00012623*X32^2+0.025656*X32-0.30101,-0.00046396*X32^2 + 0.054267*X32 - 0.57714)))))</f>
        <v>1.001231</v>
      </c>
      <c r="J42" s="59">
        <f>IF('DSS Model'!$I$38=1,0.0001*Y32^2-0.0266*Y32+1.3006,IF('DSS Model'!$I$38=2,-0.0001*Y32^2+0.0032*Y32+0.977, IF('DSS Model'!$I$38=3,-0.00046396*Y32^2 + 0.054267*Y32 - 0.57714, IF('DSS Model'!$I$38=4,0.000072066*Y32^2+0.0021761*Y32-0.038248,IF('DSS Model'!$I$38=5,-0.00012623*Y32^2+0.025656*Y32-0.30101,-0.00046396*Y32^2 + 0.054267*Y32 - 0.57714)))))</f>
        <v>0.56699999999999995</v>
      </c>
      <c r="K42" s="78">
        <f>IF('DSS Model'!$I$38=1,0.0001*Z32^2-0.0266*Z32+1.3006,IF('DSS Model'!$I$38=2,-0.0001*Z32^2+0.0032*Z32+0.977, IF('DSS Model'!$I$38=3,-0.00046396*Z32^2 + 0.054267*Z32 - 0.57714, IF('DSS Model'!$I$38=4,0.000072066*Z32^2+0.0021761*Z32-0.038248,IF('DSS Model'!$I$38=5,-0.00012623*Z32^2+0.025656*Z32-0.30101,-0.00046396*Z32^2 + 0.054267*Z32 - 0.57714)))))</f>
        <v>0.90211099999999989</v>
      </c>
      <c r="L42" s="145">
        <f>'Monte Carlo'!CF$311</f>
        <v>0.90048192325286402</v>
      </c>
      <c r="M42" s="89">
        <f t="shared" si="1"/>
        <v>0.39214028440083892</v>
      </c>
      <c r="N42" s="58"/>
      <c r="O42" s="58"/>
      <c r="P42" s="58"/>
      <c r="Q42" s="61" t="s">
        <v>59</v>
      </c>
      <c r="R42" s="59">
        <v>38</v>
      </c>
      <c r="S42" s="62">
        <v>28.999999999999996</v>
      </c>
      <c r="T42" s="63">
        <v>26544</v>
      </c>
      <c r="U42" s="63">
        <v>105</v>
      </c>
      <c r="V42" s="59">
        <v>18</v>
      </c>
      <c r="W42" s="63">
        <v>118400</v>
      </c>
      <c r="X42" s="63">
        <v>46.4</v>
      </c>
      <c r="Y42" s="63">
        <v>81.400000000000006</v>
      </c>
      <c r="Z42" s="78">
        <v>62.5</v>
      </c>
      <c r="AA42" s="87">
        <v>62.334425594996198</v>
      </c>
    </row>
    <row r="43" spans="2:27" x14ac:dyDescent="0.2">
      <c r="B43" s="51" t="s">
        <v>50</v>
      </c>
      <c r="C43" s="50">
        <f>IF('DSS Model'!$I$26=1,0.00031192*'Consequence Table'!B32^2 - 0.036279*'Consequence Table'!B32 + 1.0327, IF('DSS Model'!$I$26=2, -0.00038102*'Consequence Table'!B32^2 - 0.00043651*'Consequence Table'!B32 + 0.9995,IF('DSS Model'!$I$26=3,0.00038976*'Consequence Table'!B32^2 + 0.00033067*'Consequence Table'!B32 - 0.00034072, -0.00025659*'Consequence Table'!B32^2 + 0.033276*'Consequence Table'!B32 - 0.022426)))</f>
        <v>0.66640339000000015</v>
      </c>
      <c r="D43" s="115">
        <f>IF('DSS Model'!$I$28=2,-0.000055397*'Consequence Table'!C32^2 + 0.015293*'Consequence Table'!C32 + 0.016074,IF('DSS Model'!$I$28=1, 0.00010736*'Consequence Table'!C32^2 - 0.0010909*'Consequence Table'!C32 + 0.0056277, IF('DSS Model'!$I$28=3, 0.000085979*'Consequence Table'!C32^2 - 0.018574*'Consequence Table'!C32 + 0.99965, -0.000063002*'Consequence Table'!C32^2 - 0.003398*'Consequence Table'!C32 + 0.9961 )))</f>
        <v>6.7465356000000016E-3</v>
      </c>
      <c r="E43" s="50">
        <f>IF('DSS Model'!$I$30=1,0.00000000030166*T33^2 - 0.00004355*T33 + 1.5174, -0.00000000039172*T33^2 + 0.000006454*T33 + 0.97996)</f>
        <v>7.4652734999999693E-2</v>
      </c>
      <c r="F43" s="53">
        <f>IF('DSS Model'!$I$32=2,-0.000039568*U33^2 - 0.003036*U33 + 0.99992,0.000047533*U33^2 - 0.013839*U33 + 0.99108)</f>
        <v>0.45598119999999998</v>
      </c>
      <c r="G43" s="50">
        <f>IF('DSS Model'!$I$34=1,0.0036978*V33^2 - 0.026513*V33 + 0.045576, IF('DSS Model'!$I$34=2, -0.0022268*V33^2 + 0.10835*V33 - 0.27891,IF('DSS Model'!$I$34=3,-0.0027068*V33^2 + 0.0056415*V33 + 0.9983,0.0022268*V33^2 - 0.10835*V33 + 1.2789)))</f>
        <v>1.9618799999999985E-2</v>
      </c>
      <c r="H43" s="53">
        <f>IF('DSS Model'!$I$36=1, 0.000000000098476*W33^2 - 0.0000082752*W33 + 0.17239, -0.000000000099563*W33^2 + 0.000030207*W33 - 1.2805)</f>
        <v>0.58615098752000017</v>
      </c>
      <c r="I43" s="59">
        <f>IF('DSS Model'!$I$38=1,0.0001*X33^2-0.0266*X33+1.3006,IF('DSS Model'!$I$38=2,-0.0001*X33^2+0.0032*X33+0.977, IF('DSS Model'!$I$38=3,-0.00046396*X33^2 + 0.054267*X33 - 0.57714, IF('DSS Model'!$I$38=4,0.000072066*X33^2+0.0021761*X33-0.038248,IF('DSS Model'!$I$38=5,-0.00012623*X33^2+0.025656*X33-0.30101,-0.00046396*X33^2 + 0.054267*X33 - 0.57714)))))</f>
        <v>0.91139599999999998</v>
      </c>
      <c r="J43" s="59">
        <f>IF('DSS Model'!$I$38=1,0.0001*Y33^2-0.0266*Y33+1.3006,IF('DSS Model'!$I$38=2,-0.0001*Y33^2+0.0032*Y33+0.977, IF('DSS Model'!$I$38=3,-0.00046396*Y33^2 + 0.054267*Y33 - 0.57714, IF('DSS Model'!$I$38=4,0.000072066*Y33^2+0.0021761*Y33-0.038248,IF('DSS Model'!$I$38=5,-0.00012623*Y33^2+0.025656*Y33-0.30101,-0.00046396*Y33^2 + 0.054267*Y33 - 0.57714)))))</f>
        <v>0.41584399999999999</v>
      </c>
      <c r="K43" s="78">
        <f>IF('DSS Model'!$I$38=1,0.0001*Z33^2-0.0266*Z33+1.3006,IF('DSS Model'!$I$38=2,-0.0001*Z33^2+0.0032*Z33+0.977, IF('DSS Model'!$I$38=3,-0.00046396*Z33^2 + 0.054267*Z33 - 0.57714, IF('DSS Model'!$I$38=4,0.000072066*Z33^2+0.0021761*Z33-0.038248,IF('DSS Model'!$I$38=5,-0.00012623*Z33^2+0.025656*Z33-0.30101,-0.00046396*Z33^2 + 0.054267*Z33 - 0.57714)))))</f>
        <v>0.71530400000000005</v>
      </c>
      <c r="L43" s="145">
        <f>'Monte Carlo'!CI$311</f>
        <v>0.72105857580870669</v>
      </c>
      <c r="M43" s="89">
        <f t="shared" si="1"/>
        <v>0.48787319447554423</v>
      </c>
      <c r="N43" s="58"/>
      <c r="O43" s="58"/>
      <c r="P43" s="58"/>
      <c r="Q43" s="61" t="s">
        <v>60</v>
      </c>
      <c r="R43" s="59">
        <v>39</v>
      </c>
      <c r="S43" s="62">
        <v>22</v>
      </c>
      <c r="T43" s="63">
        <v>29464</v>
      </c>
      <c r="U43" s="63">
        <v>85</v>
      </c>
      <c r="V43" s="59">
        <v>14</v>
      </c>
      <c r="W43" s="63">
        <v>77200</v>
      </c>
      <c r="X43" s="63">
        <v>28.8</v>
      </c>
      <c r="Y43" s="63">
        <v>87.2</v>
      </c>
      <c r="Z43" s="78">
        <v>56.8</v>
      </c>
      <c r="AA43" s="87">
        <v>55.944065315322511</v>
      </c>
    </row>
    <row r="44" spans="2:27" ht="17" x14ac:dyDescent="0.2">
      <c r="B44" s="51" t="s">
        <v>51</v>
      </c>
      <c r="C44" s="50">
        <f>IF('DSS Model'!$I$26=1,0.00031192*'Consequence Table'!B33^2 - 0.036279*'Consequence Table'!B33 + 1.0327, IF('DSS Model'!$I$26=2, -0.00038102*'Consequence Table'!B33^2 - 0.00043651*'Consequence Table'!B33 + 0.9995,IF('DSS Model'!$I$26=3,0.00038976*'Consequence Table'!B33^2 + 0.00033067*'Consequence Table'!B33 - 0.00034072, -0.00025659*'Consequence Table'!B33^2 + 0.033276*'Consequence Table'!B33 - 0.022426)))</f>
        <v>0.64348670000000008</v>
      </c>
      <c r="D44" s="115">
        <f>IF('DSS Model'!$I$28=2,-0.000055397*'Consequence Table'!C33^2 + 0.015293*'Consequence Table'!C33 + 0.016074,IF('DSS Model'!$I$28=1, 0.00010736*'Consequence Table'!C33^2 - 0.0010909*'Consequence Table'!C33 + 0.0056277, IF('DSS Model'!$I$28=3, 0.000085979*'Consequence Table'!C33^2 - 0.018574*'Consequence Table'!C33 + 0.99965, -0.000063002*'Consequence Table'!C33^2 - 0.003398*'Consequence Table'!C33 + 0.9961 )))</f>
        <v>0.23920234000000004</v>
      </c>
      <c r="E44" s="50">
        <f>IF('DSS Model'!$I$30=1,0.00000000030166*T34^2 - 0.00004355*T34 + 1.5174, -0.00000000039172*T34^2 + 0.000006454*T34 + 0.97996)</f>
        <v>0.33454912677216009</v>
      </c>
      <c r="F44" s="53">
        <f>IF('DSS Model'!$I$32=2,-0.000039568*U34^2 - 0.003036*U34 + 0.99992,0.000047533*U34^2 - 0.013839*U34 + 0.99108)</f>
        <v>0.6753152</v>
      </c>
      <c r="G44" s="50">
        <f>IF('DSS Model'!$I$34=1,0.0036978*V34^2 - 0.026513*V34 + 0.045576, IF('DSS Model'!$I$34=2, -0.0022268*V34^2 + 0.10835*V34 - 0.27891,IF('DSS Model'!$I$34=3,-0.0027068*V34^2 + 0.0056415*V34 + 0.9983,0.0022268*V34^2 - 0.10835*V34 + 1.2789)))</f>
        <v>0.87673480000000004</v>
      </c>
      <c r="H44" s="53">
        <f>IF('DSS Model'!$I$36=1, 0.000000000098476*W34^2 - 0.0000082752*W34 + 0.17239, -0.000000000099563*W34^2 + 0.000030207*W34 - 1.2805)</f>
        <v>-6.9429226799999633E-3</v>
      </c>
      <c r="I44" s="59">
        <f>IF('DSS Model'!$I$38=1,0.0001*X34^2-0.0266*X34+1.3006,IF('DSS Model'!$I$38=2,-0.0001*X34^2+0.0032*X34+0.977, IF('DSS Model'!$I$38=3,-0.00046396*X34^2 + 0.054267*X34 - 0.57714, IF('DSS Model'!$I$38=4,0.000072066*X34^2+0.0021761*X34-0.038248,IF('DSS Model'!$I$38=5,-0.00012623*X34^2+0.025656*X34-0.30101,-0.00046396*X34^2 + 0.054267*X34 - 0.57714)))))</f>
        <v>0.98891099999999998</v>
      </c>
      <c r="J44" s="59">
        <f>IF('DSS Model'!$I$38=1,0.0001*Y34^2-0.0266*Y34+1.3006,IF('DSS Model'!$I$38=2,-0.0001*Y34^2+0.0032*Y34+0.977, IF('DSS Model'!$I$38=3,-0.00046396*Y34^2 + 0.054267*Y34 - 0.57714, IF('DSS Model'!$I$38=4,0.000072066*Y34^2+0.0021761*Y34-0.038248,IF('DSS Model'!$I$38=5,-0.00012623*Y34^2+0.025656*Y34-0.30101,-0.00046396*Y34^2 + 0.054267*Y34 - 0.57714)))))</f>
        <v>0.54967100000000002</v>
      </c>
      <c r="K44" s="78">
        <f>IF('DSS Model'!$I$38=1,0.0001*Z34^2-0.0266*Z34+1.3006,IF('DSS Model'!$I$38=2,-0.0001*Z34^2+0.0032*Z34+0.977, IF('DSS Model'!$I$38=3,-0.00046396*Z34^2 + 0.054267*Z34 - 0.57714, IF('DSS Model'!$I$38=4,0.000072066*Z34^2+0.0021761*Z34-0.038248,IF('DSS Model'!$I$38=5,-0.00012623*Z34^2+0.025656*Z34-0.30101,-0.00046396*Z34^2 + 0.054267*Z34 - 0.57714)))))</f>
        <v>0.86717599999999995</v>
      </c>
      <c r="L44" s="145">
        <f>'Monte Carlo'!CL$311</f>
        <v>0.86671706307744056</v>
      </c>
      <c r="M44" s="89">
        <f t="shared" si="1"/>
        <v>0.22291100019060006</v>
      </c>
      <c r="N44" s="58"/>
      <c r="O44" s="58"/>
      <c r="P44" s="58"/>
      <c r="Q44" s="59" t="s">
        <v>61</v>
      </c>
      <c r="R44" s="59">
        <v>40</v>
      </c>
      <c r="S44" s="62">
        <v>4.5</v>
      </c>
      <c r="T44" s="63">
        <v>44500</v>
      </c>
      <c r="U44" s="63">
        <v>105</v>
      </c>
      <c r="V44" s="59">
        <v>6</v>
      </c>
      <c r="W44" s="63">
        <v>130000</v>
      </c>
      <c r="X44" s="63">
        <v>25.8</v>
      </c>
      <c r="Y44" s="63">
        <v>81</v>
      </c>
      <c r="Z44" s="78">
        <v>52.3</v>
      </c>
      <c r="AA44" s="87">
        <v>51.473313748335123</v>
      </c>
    </row>
    <row r="45" spans="2:27" ht="17" x14ac:dyDescent="0.2">
      <c r="B45" s="50" t="s">
        <v>52</v>
      </c>
      <c r="C45" s="50">
        <f>IF('DSS Model'!$I$26=1,0.00031192*'Consequence Table'!B34^2 - 0.036279*'Consequence Table'!B34 + 1.0327, IF('DSS Model'!$I$26=2, -0.00038102*'Consequence Table'!B34^2 - 0.00043651*'Consequence Table'!B34 + 0.9995,IF('DSS Model'!$I$26=3,0.00038976*'Consequence Table'!B34^2 + 0.00033067*'Consequence Table'!B34 - 0.00034072, -0.00025659*'Consequence Table'!B34^2 + 0.033276*'Consequence Table'!B34 - 0.022426)))</f>
        <v>0.6198079700000001</v>
      </c>
      <c r="D45" s="115">
        <f>IF('DSS Model'!$I$28=2,-0.000055397*'Consequence Table'!C34^2 + 0.015293*'Consequence Table'!C34 + 0.016074,IF('DSS Model'!$I$28=1, 0.00010736*'Consequence Table'!C34^2 - 0.0010909*'Consequence Table'!C34 + 0.0056277, IF('DSS Model'!$I$28=3, 0.000085979*'Consequence Table'!C34^2 - 0.018574*'Consequence Table'!C34 + 0.99965, -0.000063002*'Consequence Table'!C34^2 - 0.003398*'Consequence Table'!C34 + 0.9961 )))</f>
        <v>5.6338633600000007E-2</v>
      </c>
      <c r="E45" s="50">
        <f>IF('DSS Model'!$I$30=1,0.00000000030166*T35^2 - 0.00004355*T35 + 1.5174, -0.00000000039172*T35^2 + 0.000006454*T35 + 0.97996)</f>
        <v>0.11971235450646023</v>
      </c>
      <c r="F45" s="53">
        <f>IF('DSS Model'!$I$32=2,-0.000039568*U35^2 - 0.003036*U35 + 0.99992,0.000047533*U35^2 - 0.013839*U35 + 0.99108)</f>
        <v>0.54964999999999997</v>
      </c>
      <c r="G45" s="50">
        <f>IF('DSS Model'!$I$34=1,0.0036978*V35^2 - 0.026513*V35 + 0.045576, IF('DSS Model'!$I$34=2, -0.0022268*V35^2 + 0.10835*V35 - 0.27891,IF('DSS Model'!$I$34=3,-0.0027068*V35^2 + 0.0056415*V35 + 0.9983,0.0022268*V35^2 - 0.10835*V35 + 1.2789)))</f>
        <v>0.39916280000000004</v>
      </c>
      <c r="H45" s="53">
        <f>IF('DSS Model'!$I$36=1, 0.000000000098476*W35^2 - 0.0000082752*W35 + 0.17239, -0.000000000099563*W35^2 + 0.000030207*W35 - 1.2805)</f>
        <v>0.33797231924999993</v>
      </c>
      <c r="I45" s="59">
        <f>IF('DSS Model'!$I$38=1,0.0001*X35^2-0.0266*X35+1.3006,IF('DSS Model'!$I$38=2,-0.0001*X35^2+0.0032*X35+0.977, IF('DSS Model'!$I$38=3,-0.00046396*X35^2 + 0.054267*X35 - 0.57714, IF('DSS Model'!$I$38=4,0.000072066*X35^2+0.0021761*X35-0.038248,IF('DSS Model'!$I$38=5,-0.00012623*X35^2+0.025656*X35-0.30101,-0.00046396*X35^2 + 0.054267*X35 - 0.57714)))))</f>
        <v>1.001231</v>
      </c>
      <c r="J45" s="59">
        <f>IF('DSS Model'!$I$38=1,0.0001*Y35^2-0.0266*Y35+1.3006,IF('DSS Model'!$I$38=2,-0.0001*Y35^2+0.0032*Y35+0.977, IF('DSS Model'!$I$38=3,-0.00046396*Y35^2 + 0.054267*Y35 - 0.57714, IF('DSS Model'!$I$38=4,0.000072066*Y35^2+0.0021761*Y35-0.038248,IF('DSS Model'!$I$38=5,-0.00012623*Y35^2+0.025656*Y35-0.30101,-0.00046396*Y35^2 + 0.054267*Y35 - 0.57714)))))</f>
        <v>0.56699999999999995</v>
      </c>
      <c r="K45" s="78">
        <f>IF('DSS Model'!$I$38=1,0.0001*Z35^2-0.0266*Z35+1.3006,IF('DSS Model'!$I$38=2,-0.0001*Z35^2+0.0032*Z35+0.977, IF('DSS Model'!$I$38=3,-0.00046396*Z35^2 + 0.054267*Z35 - 0.57714, IF('DSS Model'!$I$38=4,0.000072066*Z35^2+0.0021761*Z35-0.038248,IF('DSS Model'!$I$38=5,-0.00012623*Z35^2+0.025656*Z35-0.30101,-0.00046396*Z35^2 + 0.054267*Z35 - 0.57714)))))</f>
        <v>0.88631899999999997</v>
      </c>
      <c r="L45" s="145">
        <f>'Monte Carlo'!CO$311</f>
        <v>0.89266265719783211</v>
      </c>
      <c r="M45" s="89">
        <f t="shared" si="1"/>
        <v>0.37606610048776823</v>
      </c>
      <c r="N45" s="58"/>
      <c r="O45" s="58"/>
      <c r="P45" s="58"/>
      <c r="Q45" s="61" t="s">
        <v>62</v>
      </c>
      <c r="R45" s="59">
        <v>41</v>
      </c>
      <c r="S45" s="62">
        <v>88</v>
      </c>
      <c r="T45" s="63">
        <v>31400</v>
      </c>
      <c r="U45" s="63">
        <v>70</v>
      </c>
      <c r="V45" s="59">
        <v>18</v>
      </c>
      <c r="W45" s="63">
        <v>52600</v>
      </c>
      <c r="X45" s="63">
        <v>40.1</v>
      </c>
      <c r="Y45" s="63">
        <v>106.1</v>
      </c>
      <c r="Z45" s="78">
        <v>73.599999999999994</v>
      </c>
      <c r="AA45" s="87">
        <v>71.663403240778962</v>
      </c>
    </row>
    <row r="46" spans="2:27" ht="17" x14ac:dyDescent="0.2">
      <c r="B46" s="50" t="s">
        <v>53</v>
      </c>
      <c r="C46" s="50">
        <f>IF('DSS Model'!$I$26=1,0.00031192*'Consequence Table'!B35^2 - 0.036279*'Consequence Table'!B35 + 1.0327, IF('DSS Model'!$I$26=2, -0.00038102*'Consequence Table'!B35^2 - 0.00043651*'Consequence Table'!B35 + 0.9995,IF('DSS Model'!$I$26=3,0.00038976*'Consequence Table'!B35^2 + 0.00033067*'Consequence Table'!B35 - 0.00034072, -0.00025659*'Consequence Table'!B35^2 + 0.033276*'Consequence Table'!B35 - 0.022426)))</f>
        <v>0.5953672000000001</v>
      </c>
      <c r="D46" s="115">
        <f>IF('DSS Model'!$I$28=2,-0.000055397*'Consequence Table'!C35^2 + 0.015293*'Consequence Table'!C35 + 0.016074,IF('DSS Model'!$I$28=1, 0.00010736*'Consequence Table'!C35^2 - 0.0010909*'Consequence Table'!C35 + 0.0056277, IF('DSS Model'!$I$28=3, 0.000085979*'Consequence Table'!C35^2 - 0.018574*'Consequence Table'!C35 + 0.99965, -0.000063002*'Consequence Table'!C35^2 - 0.003398*'Consequence Table'!C35 + 0.9961 )))</f>
        <v>0.38960286360000013</v>
      </c>
      <c r="E46" s="50">
        <f>IF('DSS Model'!$I$30=1,0.00000000030166*T36^2 - 0.00004355*T36 + 1.5174, -0.00000000039172*T36^2 + 0.000006454*T36 + 0.97996)</f>
        <v>0.54483600357336004</v>
      </c>
      <c r="F46" s="53">
        <f>IF('DSS Model'!$I$32=2,-0.000039568*U36^2 - 0.003036*U36 + 0.99992,0.000047533*U36^2 - 0.013839*U36 + 0.99108)</f>
        <v>0.54964999999999997</v>
      </c>
      <c r="G46" s="50">
        <f>IF('DSS Model'!$I$34=1,0.0036978*V36^2 - 0.026513*V36 + 0.045576, IF('DSS Model'!$I$34=2, -0.0022268*V36^2 + 0.10835*V36 - 0.27891,IF('DSS Model'!$I$34=3,-0.0027068*V36^2 + 0.0056415*V36 + 0.9983,0.0022268*V36^2 - 0.10835*V36 + 1.2789)))</f>
        <v>0.39916280000000004</v>
      </c>
      <c r="H46" s="53">
        <f>IF('DSS Model'!$I$36=1, 0.000000000098476*W36^2 - 0.0000082752*W36 + 0.17239, -0.000000000099563*W36^2 + 0.000030207*W36 - 1.2805)</f>
        <v>0.26230132499999992</v>
      </c>
      <c r="I46" s="59">
        <f>IF('DSS Model'!$I$38=1,0.0001*X36^2-0.0266*X36+1.3006,IF('DSS Model'!$I$38=2,-0.0001*X36^2+0.0032*X36+0.977, IF('DSS Model'!$I$38=3,-0.00046396*X36^2 + 0.054267*X36 - 0.57714, IF('DSS Model'!$I$38=4,0.000072066*X36^2+0.0021761*X36-0.038248,IF('DSS Model'!$I$38=5,-0.00012623*X36^2+0.025656*X36-0.30101,-0.00046396*X36^2 + 0.054267*X36 - 0.57714)))))</f>
        <v>0.99136400000000002</v>
      </c>
      <c r="J46" s="59">
        <f>IF('DSS Model'!$I$38=1,0.0001*Y36^2-0.0266*Y36+1.3006,IF('DSS Model'!$I$38=2,-0.0001*Y36^2+0.0032*Y36+0.977, IF('DSS Model'!$I$38=3,-0.00046396*Y36^2 + 0.054267*Y36 - 0.57714, IF('DSS Model'!$I$38=4,0.000072066*Y36^2+0.0021761*Y36-0.038248,IF('DSS Model'!$I$38=5,-0.00012623*Y36^2+0.025656*Y36-0.30101,-0.00046396*Y36^2 + 0.054267*Y36 - 0.57714)))))</f>
        <v>0.56435599999999986</v>
      </c>
      <c r="K46" s="78">
        <f>IF('DSS Model'!$I$38=1,0.0001*Z36^2-0.0266*Z36+1.3006,IF('DSS Model'!$I$38=2,-0.0001*Z36^2+0.0032*Z36+0.977, IF('DSS Model'!$I$38=3,-0.00046396*Z36^2 + 0.054267*Z36 - 0.57714, IF('DSS Model'!$I$38=4,0.000072066*Z36^2+0.0021761*Z36-0.038248,IF('DSS Model'!$I$38=5,-0.00012623*Z36^2+0.025656*Z36-0.30101,-0.00046396*Z36^2 + 0.054267*Z36 - 0.57714)))))</f>
        <v>0.85971600000000004</v>
      </c>
      <c r="L46" s="145">
        <f>'Monte Carlo'!CR$311</f>
        <v>0.85978866731930303</v>
      </c>
      <c r="M46" s="89">
        <f t="shared" si="1"/>
        <v>0.3725887990307914</v>
      </c>
      <c r="N46" s="58"/>
      <c r="O46" s="58"/>
      <c r="P46" s="58"/>
      <c r="Q46" s="61" t="s">
        <v>63</v>
      </c>
      <c r="R46" s="59">
        <v>42</v>
      </c>
      <c r="S46" s="62">
        <v>12</v>
      </c>
      <c r="T46" s="63">
        <v>37566</v>
      </c>
      <c r="U46" s="63">
        <v>95</v>
      </c>
      <c r="V46" s="59">
        <v>8</v>
      </c>
      <c r="W46" s="63">
        <v>83100</v>
      </c>
      <c r="X46" s="63">
        <v>31.8</v>
      </c>
      <c r="Y46" s="63">
        <v>88.6</v>
      </c>
      <c r="Z46" s="78">
        <v>59.8</v>
      </c>
      <c r="AA46" s="87">
        <v>58.569646481620161</v>
      </c>
    </row>
    <row r="47" spans="2:27" x14ac:dyDescent="0.2">
      <c r="B47" s="51" t="s">
        <v>54</v>
      </c>
      <c r="C47" s="50">
        <f>IF('DSS Model'!$I$26=1,0.00031192*'Consequence Table'!B36^2 - 0.036279*'Consequence Table'!B36 + 1.0327, IF('DSS Model'!$I$26=2, -0.00038102*'Consequence Table'!B36^2 - 0.00043651*'Consequence Table'!B36 + 0.9995,IF('DSS Model'!$I$26=3,0.00038976*'Consequence Table'!B36^2 + 0.00033067*'Consequence Table'!B36 - 0.00034072, -0.00025659*'Consequence Table'!B36^2 + 0.033276*'Consequence Table'!B36 - 0.022426)))</f>
        <v>0.57016439000000008</v>
      </c>
      <c r="D47" s="115">
        <f>IF('DSS Model'!$I$28=2,-0.000055397*'Consequence Table'!C36^2 + 0.015293*'Consequence Table'!C36 + 0.016074,IF('DSS Model'!$I$28=1, 0.00010736*'Consequence Table'!C36^2 - 0.0010909*'Consequence Table'!C36 + 0.0056277, IF('DSS Model'!$I$28=3, 0.000085979*'Consequence Table'!C36^2 - 0.018574*'Consequence Table'!C36 + 0.99965, -0.000063002*'Consequence Table'!C36^2 - 0.003398*'Consequence Table'!C36 + 0.9961 )))</f>
        <v>0.20994496000000001</v>
      </c>
      <c r="E47" s="50">
        <f>IF('DSS Model'!$I$30=1,0.00000000030166*T37^2 - 0.00004355*T37 + 1.5174, -0.00000000039172*T37^2 + 0.000006454*T37 + 0.97996)</f>
        <v>0.26351646614400015</v>
      </c>
      <c r="F47" s="53">
        <f>IF('DSS Model'!$I$32=2,-0.000039568*U37^2 - 0.003036*U37 + 0.99992,0.000047533*U37^2 - 0.013839*U37 + 0.99108)</f>
        <v>0.6354052</v>
      </c>
      <c r="G47" s="50">
        <f>IF('DSS Model'!$I$34=1,0.0036978*V37^2 - 0.026513*V37 + 0.045576, IF('DSS Model'!$I$34=2, -0.0022268*V37^2 + 0.10835*V37 - 0.27891,IF('DSS Model'!$I$34=3,-0.0027068*V37^2 + 0.0056415*V37 + 0.9983,0.0022268*V37^2 - 0.10835*V37 + 1.2789)))</f>
        <v>0.39916280000000004</v>
      </c>
      <c r="H47" s="53">
        <f>IF('DSS Model'!$I$36=1, 0.000000000098476*W37^2 - 0.0000082752*W37 + 0.17239, -0.000000000099563*W37^2 + 0.000030207*W37 - 1.2805)</f>
        <v>8.5474485330000016E-2</v>
      </c>
      <c r="I47" s="59">
        <f>IF('DSS Model'!$I$38=1,0.0001*X37^2-0.0266*X37+1.3006,IF('DSS Model'!$I$38=2,-0.0001*X37^2+0.0032*X37+0.977, IF('DSS Model'!$I$38=3,-0.00046396*X37^2 + 0.054267*X37 - 0.57714, IF('DSS Model'!$I$38=4,0.000072066*X37^2+0.0021761*X37-0.038248,IF('DSS Model'!$I$38=5,-0.00012623*X37^2+0.025656*X37-0.30101,-0.00046396*X37^2 + 0.054267*X37 - 0.57714)))))</f>
        <v>0.99259999999999993</v>
      </c>
      <c r="J47" s="59">
        <f>IF('DSS Model'!$I$38=1,0.0001*Y37^2-0.0266*Y37+1.3006,IF('DSS Model'!$I$38=2,-0.0001*Y37^2+0.0032*Y37+0.977, IF('DSS Model'!$I$38=3,-0.00046396*Y37^2 + 0.054267*Y37 - 0.57714, IF('DSS Model'!$I$38=4,0.000072066*Y37^2+0.0021761*Y37-0.038248,IF('DSS Model'!$I$38=5,-0.00012623*Y37^2+0.025656*Y37-0.30101,-0.00046396*Y37^2 + 0.054267*Y37 - 0.57714)))))</f>
        <v>0.51539600000000008</v>
      </c>
      <c r="K47" s="78">
        <f>IF('DSS Model'!$I$38=1,0.0001*Z37^2-0.0266*Z37+1.3006,IF('DSS Model'!$I$38=2,-0.0001*Z37^2+0.0032*Z37+0.977, IF('DSS Model'!$I$38=3,-0.00046396*Z37^2 + 0.054267*Z37 - 0.57714, IF('DSS Model'!$I$38=4,0.000072066*Z37^2+0.0021761*Z37-0.038248,IF('DSS Model'!$I$38=5,-0.00012623*Z37^2+0.025656*Z37-0.30101,-0.00046396*Z37^2 + 0.054267*Z37 - 0.57714)))))</f>
        <v>0.85205600000000004</v>
      </c>
      <c r="L47" s="145">
        <f>'Monte Carlo'!CU$311</f>
        <v>0.84481928832559494</v>
      </c>
      <c r="M47" s="89">
        <f t="shared" ref="M47:M64" si="2">C47*$D$4+D47*$D$5+E47*$D$6+F47*$D$7+G47*$D$8+H47*$D$9+L47*$D$10</f>
        <v>0.23610987236059972</v>
      </c>
      <c r="N47" s="58"/>
      <c r="O47" s="58"/>
      <c r="P47" s="58"/>
      <c r="Q47" s="61" t="s">
        <v>64</v>
      </c>
      <c r="R47" s="59">
        <v>43</v>
      </c>
      <c r="S47" s="62">
        <v>56.999999999999993</v>
      </c>
      <c r="T47" s="63">
        <v>55600</v>
      </c>
      <c r="U47" s="63">
        <v>75</v>
      </c>
      <c r="V47" s="59">
        <v>14</v>
      </c>
      <c r="W47" s="63">
        <v>82500</v>
      </c>
      <c r="X47" s="63">
        <v>16.5</v>
      </c>
      <c r="Y47" s="63">
        <v>81</v>
      </c>
      <c r="Z47" s="78">
        <v>48.4</v>
      </c>
      <c r="AA47" s="87">
        <v>46.948412267781769</v>
      </c>
    </row>
    <row r="48" spans="2:27" ht="17" x14ac:dyDescent="0.2">
      <c r="B48" s="50" t="s">
        <v>55</v>
      </c>
      <c r="C48" s="50">
        <f>IF('DSS Model'!$I$26=1,0.00031192*'Consequence Table'!B37^2 - 0.036279*'Consequence Table'!B37 + 1.0327, IF('DSS Model'!$I$26=2, -0.00038102*'Consequence Table'!B37^2 - 0.00043651*'Consequence Table'!B37 + 0.9995,IF('DSS Model'!$I$26=3,0.00038976*'Consequence Table'!B37^2 + 0.00033067*'Consequence Table'!B37 - 0.00034072, -0.00025659*'Consequence Table'!B37^2 + 0.033276*'Consequence Table'!B37 - 0.022426)))</f>
        <v>0.54419954000000015</v>
      </c>
      <c r="D48" s="115">
        <f>IF('DSS Model'!$I$28=2,-0.000055397*'Consequence Table'!C37^2 + 0.015293*'Consequence Table'!C37 + 0.016074,IF('DSS Model'!$I$28=1, 0.00010736*'Consequence Table'!C37^2 - 0.0010909*'Consequence Table'!C37 + 0.0056277, IF('DSS Model'!$I$28=3, 0.000085979*'Consequence Table'!C37^2 - 0.018574*'Consequence Table'!C37 + 0.99965, -0.000063002*'Consequence Table'!C37^2 - 0.003398*'Consequence Table'!C37 + 0.9961 )))</f>
        <v>0.16050164160000002</v>
      </c>
      <c r="E48" s="50">
        <f>IF('DSS Model'!$I$30=1,0.00000000030166*T38^2 - 0.00004355*T38 + 1.5174, -0.00000000039172*T38^2 + 0.000006454*T38 + 0.97996)</f>
        <v>0.51598932539999987</v>
      </c>
      <c r="F48" s="53">
        <f>IF('DSS Model'!$I$32=2,-0.000039568*U38^2 - 0.003036*U38 + 0.99992,0.000047533*U38^2 - 0.013839*U38 + 0.99108)</f>
        <v>6.5820800000000124E-2</v>
      </c>
      <c r="G48" s="50">
        <f>IF('DSS Model'!$I$34=1,0.0036978*V38^2 - 0.026513*V38 + 0.045576, IF('DSS Model'!$I$34=2, -0.0022268*V38^2 + 0.10835*V38 - 0.27891,IF('DSS Model'!$I$34=3,-0.0027068*V38^2 + 0.0056415*V38 + 0.9983,0.0022268*V38^2 - 0.10835*V38 + 1.2789)))</f>
        <v>0.99443599999999999</v>
      </c>
      <c r="H48" s="53">
        <f>IF('DSS Model'!$I$36=1, 0.000000000098476*W38^2 - 0.0000082752*W38 + 0.17239, -0.000000000099563*W38^2 + 0.000030207*W38 - 1.2805)</f>
        <v>0.26575010448000014</v>
      </c>
      <c r="I48" s="59">
        <f>IF('DSS Model'!$I$38=1,0.0001*X38^2-0.0266*X38+1.3006,IF('DSS Model'!$I$38=2,-0.0001*X38^2+0.0032*X38+0.977, IF('DSS Model'!$I$38=3,-0.00046396*X38^2 + 0.054267*X38 - 0.57714, IF('DSS Model'!$I$38=4,0.000072066*X38^2+0.0021761*X38-0.038248,IF('DSS Model'!$I$38=5,-0.00012623*X38^2+0.025656*X38-0.30101,-0.00046396*X38^2 + 0.054267*X38 - 0.57714)))))</f>
        <v>0.94208399999999992</v>
      </c>
      <c r="J48" s="59">
        <f>IF('DSS Model'!$I$38=1,0.0001*Y38^2-0.0266*Y38+1.3006,IF('DSS Model'!$I$38=2,-0.0001*Y38^2+0.0032*Y38+0.977, IF('DSS Model'!$I$38=3,-0.00046396*Y38^2 + 0.054267*Y38 - 0.57714, IF('DSS Model'!$I$38=4,0.000072066*Y38^2+0.0021761*Y38-0.038248,IF('DSS Model'!$I$38=5,-0.00012623*Y38^2+0.025656*Y38-0.30101,-0.00046396*Y38^2 + 0.054267*Y38 - 0.57714)))))</f>
        <v>0.397316</v>
      </c>
      <c r="K48" s="78">
        <f>IF('DSS Model'!$I$38=1,0.0001*Z38^2-0.0266*Z38+1.3006,IF('DSS Model'!$I$38=2,-0.0001*Z38^2+0.0032*Z38+0.977, IF('DSS Model'!$I$38=3,-0.00046396*Z38^2 + 0.054267*Z38 - 0.57714, IF('DSS Model'!$I$38=4,0.000072066*Z38^2+0.0021761*Z38-0.038248,IF('DSS Model'!$I$38=5,-0.00012623*Z38^2+0.025656*Z38-0.30101,-0.00046396*Z38^2 + 0.054267*Z38 - 0.57714)))))</f>
        <v>0.79099999999999993</v>
      </c>
      <c r="L48" s="145">
        <f>'Monte Carlo'!CX$311</f>
        <v>0.77248902820792198</v>
      </c>
      <c r="M48" s="89">
        <f t="shared" si="2"/>
        <v>0.35693358625049521</v>
      </c>
      <c r="N48" s="58"/>
      <c r="O48" s="58"/>
      <c r="P48" s="58"/>
      <c r="Q48" s="61" t="s">
        <v>65</v>
      </c>
      <c r="R48" s="59">
        <v>44</v>
      </c>
      <c r="S48" s="62">
        <v>34</v>
      </c>
      <c r="T48" s="63">
        <v>50505</v>
      </c>
      <c r="U48" s="63">
        <v>60</v>
      </c>
      <c r="V48" s="59">
        <v>9</v>
      </c>
      <c r="W48" s="63">
        <v>71000</v>
      </c>
      <c r="X48" s="63">
        <v>20.3</v>
      </c>
      <c r="Y48" s="63">
        <v>81.7</v>
      </c>
      <c r="Z48" s="78">
        <v>50.2</v>
      </c>
      <c r="AA48" s="87">
        <v>49.06134768632144</v>
      </c>
    </row>
    <row r="49" spans="2:27" ht="17" customHeight="1" x14ac:dyDescent="0.2">
      <c r="B49" s="51" t="s">
        <v>56</v>
      </c>
      <c r="C49" s="50">
        <f>IF('DSS Model'!$I$26=1,0.00031192*'Consequence Table'!B38^2 - 0.036279*'Consequence Table'!B38 + 1.0327, IF('DSS Model'!$I$26=2, -0.00038102*'Consequence Table'!B38^2 - 0.00043651*'Consequence Table'!B38 + 0.9995,IF('DSS Model'!$I$26=3,0.00038976*'Consequence Table'!B38^2 + 0.00033067*'Consequence Table'!B38 - 0.00034072, -0.00025659*'Consequence Table'!B38^2 + 0.033276*'Consequence Table'!B38 - 0.022426)))</f>
        <v>0.51747265000000009</v>
      </c>
      <c r="D49" s="115">
        <f>IF('DSS Model'!$I$28=2,-0.000055397*'Consequence Table'!C38^2 + 0.015293*'Consequence Table'!C38 + 0.016074,IF('DSS Model'!$I$28=1, 0.00010736*'Consequence Table'!C38^2 - 0.0010909*'Consequence Table'!C38 + 0.0056277, IF('DSS Model'!$I$28=3, 0.000085979*'Consequence Table'!C38^2 - 0.018574*'Consequence Table'!C38 + 0.99965, -0.000063002*'Consequence Table'!C38^2 - 0.003398*'Consequence Table'!C38 + 0.9961 )))</f>
        <v>0.21564183760000005</v>
      </c>
      <c r="E49" s="50">
        <f>IF('DSS Model'!$I$30=1,0.00000000030166*T39^2 - 0.00004355*T39 + 1.5174, -0.00000000039172*T39^2 + 0.000006454*T39 + 0.97996)</f>
        <v>0.9933226837500001</v>
      </c>
      <c r="F49" s="53">
        <f>IF('DSS Model'!$I$32=2,-0.000039568*U39^2 - 0.003036*U39 + 0.99992,0.000047533*U39^2 - 0.013839*U39 + 0.99108)</f>
        <v>0.54964999999999997</v>
      </c>
      <c r="G49" s="50">
        <f>IF('DSS Model'!$I$34=1,0.0036978*V39^2 - 0.026513*V39 + 0.045576, IF('DSS Model'!$I$34=2, -0.0022268*V39^2 + 0.10835*V39 - 0.27891,IF('DSS Model'!$I$34=3,-0.0027068*V39^2 + 0.0056415*V39 + 0.9983,0.0022268*V39^2 - 0.10835*V39 + 1.2789)))</f>
        <v>0.66351919999999998</v>
      </c>
      <c r="H49" s="53">
        <f>IF('DSS Model'!$I$36=1, 0.000000000098476*W39^2 - 0.0000082752*W39 + 0.17239, -0.000000000099563*W39^2 + 0.000030207*W39 - 1.2805)</f>
        <v>0.14030362387999995</v>
      </c>
      <c r="I49" s="59">
        <f>IF('DSS Model'!$I$38=1,0.0001*X39^2-0.0266*X39+1.3006,IF('DSS Model'!$I$38=2,-0.0001*X39^2+0.0032*X39+0.977, IF('DSS Model'!$I$38=3,-0.00046396*X39^2 + 0.054267*X39 - 0.57714, IF('DSS Model'!$I$38=4,0.000072066*X39^2+0.0021761*X39-0.038248,IF('DSS Model'!$I$38=5,-0.00012623*X39^2+0.025656*X39-0.30101,-0.00046396*X39^2 + 0.054267*X39 - 0.57714)))))</f>
        <v>0.99727100000000002</v>
      </c>
      <c r="J49" s="59">
        <f>IF('DSS Model'!$I$38=1,0.0001*Y39^2-0.0266*Y39+1.3006,IF('DSS Model'!$I$38=2,-0.0001*Y39^2+0.0032*Y39+0.977, IF('DSS Model'!$I$38=3,-0.00046396*Y39^2 + 0.054267*Y39 - 0.57714, IF('DSS Model'!$I$38=4,0.000072066*Y39^2+0.0021761*Y39-0.038248,IF('DSS Model'!$I$38=5,-0.00012623*Y39^2+0.025656*Y39-0.30101,-0.00046396*Y39^2 + 0.054267*Y39 - 0.57714)))))</f>
        <v>0.55235900000000004</v>
      </c>
      <c r="K49" s="78">
        <f>IF('DSS Model'!$I$38=1,0.0001*Z39^2-0.0266*Z39+1.3006,IF('DSS Model'!$I$38=2,-0.0001*Z39^2+0.0032*Z39+0.977, IF('DSS Model'!$I$38=3,-0.00046396*Z39^2 + 0.054267*Z39 - 0.57714, IF('DSS Model'!$I$38=4,0.000072066*Z39^2+0.0021761*Z39-0.038248,IF('DSS Model'!$I$38=5,-0.00012623*Z39^2+0.025656*Z39-0.30101,-0.00046396*Z39^2 + 0.054267*Z39 - 0.57714)))))</f>
        <v>0.91139599999999998</v>
      </c>
      <c r="L49" s="145">
        <f>'Monte Carlo'!DA$311</f>
        <v>0.90738428347623235</v>
      </c>
      <c r="M49" s="89">
        <f t="shared" si="2"/>
        <v>0.32812668085163949</v>
      </c>
      <c r="N49" s="58"/>
      <c r="O49" s="58"/>
      <c r="P49" s="58"/>
      <c r="Q49" s="61" t="s">
        <v>66</v>
      </c>
      <c r="R49" s="59">
        <v>45</v>
      </c>
      <c r="S49" s="62">
        <v>81</v>
      </c>
      <c r="T49" s="63">
        <v>44890</v>
      </c>
      <c r="U49" s="63">
        <v>0</v>
      </c>
      <c r="V49" s="59">
        <v>15</v>
      </c>
      <c r="W49" s="63">
        <v>57300</v>
      </c>
      <c r="X49" s="63">
        <v>22.3</v>
      </c>
      <c r="Y49" s="63">
        <v>83</v>
      </c>
      <c r="Z49" s="78">
        <v>53.1</v>
      </c>
      <c r="AA49" s="87">
        <v>51.324126365453267</v>
      </c>
    </row>
    <row r="50" spans="2:27" x14ac:dyDescent="0.2">
      <c r="B50" s="51" t="s">
        <v>57</v>
      </c>
      <c r="C50" s="50">
        <f>IF('DSS Model'!$I$26=1,0.00031192*'Consequence Table'!B39^2 - 0.036279*'Consequence Table'!B39 + 1.0327, IF('DSS Model'!$I$26=2, -0.00038102*'Consequence Table'!B39^2 - 0.00043651*'Consequence Table'!B39 + 0.9995,IF('DSS Model'!$I$26=3,0.00038976*'Consequence Table'!B39^2 + 0.00033067*'Consequence Table'!B39 - 0.00034072, -0.00025659*'Consequence Table'!B39^2 + 0.033276*'Consequence Table'!B39 - 0.022426)))</f>
        <v>0.48998372000000012</v>
      </c>
      <c r="D50" s="115">
        <f>IF('DSS Model'!$I$28=2,-0.000055397*'Consequence Table'!C39^2 + 0.015293*'Consequence Table'!C39 + 0.016074,IF('DSS Model'!$I$28=1, 0.00010736*'Consequence Table'!C39^2 - 0.0010909*'Consequence Table'!C39 + 0.0056277, IF('DSS Model'!$I$28=3, 0.000085979*'Consequence Table'!C39^2 - 0.018574*'Consequence Table'!C39 + 0.99965, -0.000063002*'Consequence Table'!C39^2 - 0.003398*'Consequence Table'!C39 + 0.9961 )))</f>
        <v>2.1618020400000004E-2</v>
      </c>
      <c r="E50" s="50">
        <f>IF('DSS Model'!$I$30=1,0.00000000030166*T40^2 - 0.00004355*T40 + 1.5174, -0.00000000039172*T40^2 + 0.000006454*T40 + 0.97996)</f>
        <v>-6.9115830399990585E-4</v>
      </c>
      <c r="F50" s="53">
        <f>IF('DSS Model'!$I$32=2,-0.000039568*U40^2 - 0.003036*U40 + 0.99992,0.000047533*U40^2 - 0.013839*U40 + 0.99108)</f>
        <v>0.35439880000000001</v>
      </c>
      <c r="G50" s="50">
        <f>IF('DSS Model'!$I$34=1,0.0036978*V40^2 - 0.026513*V40 + 0.045576, IF('DSS Model'!$I$34=2, -0.0022268*V40^2 + 0.10835*V40 - 0.27891,IF('DSS Model'!$I$34=3,-0.0027068*V40^2 + 0.0056415*V40 + 0.9983,0.0022268*V40^2 - 0.10835*V40 + 1.2789)))</f>
        <v>0.15022600000000003</v>
      </c>
      <c r="H50" s="53">
        <f>IF('DSS Model'!$I$36=1, 0.000000000098476*W40^2 - 0.0000082752*W40 + 0.17239, -0.000000000099563*W40^2 + 0.000030207*W40 - 1.2805)</f>
        <v>0.3782694080000002</v>
      </c>
      <c r="I50" s="59">
        <f>IF('DSS Model'!$I$38=1,0.0001*X40^2-0.0266*X40+1.3006,IF('DSS Model'!$I$38=2,-0.0001*X40^2+0.0032*X40+0.977, IF('DSS Model'!$I$38=3,-0.00046396*X40^2 + 0.054267*X40 - 0.57714, IF('DSS Model'!$I$38=4,0.000072066*X40^2+0.0021761*X40-0.038248,IF('DSS Model'!$I$38=5,-0.00012623*X40^2+0.025656*X40-0.30101,-0.00046396*X40^2 + 0.054267*X40 - 0.57714)))))</f>
        <v>1.001231</v>
      </c>
      <c r="J50" s="59">
        <f>IF('DSS Model'!$I$38=1,0.0001*Y40^2-0.0266*Y40+1.3006,IF('DSS Model'!$I$38=2,-0.0001*Y40^2+0.0032*Y40+0.977, IF('DSS Model'!$I$38=3,-0.00046396*Y40^2 + 0.054267*Y40 - 0.57714, IF('DSS Model'!$I$38=4,0.000072066*Y40^2+0.0021761*Y40-0.038248,IF('DSS Model'!$I$38=5,-0.00012623*Y40^2+0.025656*Y40-0.30101,-0.00046396*Y40^2 + 0.054267*Y40 - 0.57714)))))</f>
        <v>0.56699999999999995</v>
      </c>
      <c r="K50" s="78">
        <f>IF('DSS Model'!$I$38=1,0.0001*Z40^2-0.0266*Z40+1.3006,IF('DSS Model'!$I$38=2,-0.0001*Z40^2+0.0032*Z40+0.977, IF('DSS Model'!$I$38=3,-0.00046396*Z40^2 + 0.054267*Z40 - 0.57714, IF('DSS Model'!$I$38=4,0.000072066*Z40^2+0.0021761*Z40-0.038248,IF('DSS Model'!$I$38=5,-0.00012623*Z40^2+0.025656*Z40-0.30101,-0.00046396*Z40^2 + 0.054267*Z40 - 0.57714)))))</f>
        <v>0.88631899999999997</v>
      </c>
      <c r="L50" s="145">
        <f>'Monte Carlo'!DD$311</f>
        <v>0.88233617435074929</v>
      </c>
      <c r="M50" s="89">
        <f t="shared" si="2"/>
        <v>0.35503535227792199</v>
      </c>
      <c r="N50" s="58"/>
      <c r="O50" s="58"/>
      <c r="P50" s="58"/>
      <c r="Q50" s="61" t="s">
        <v>67</v>
      </c>
      <c r="R50" s="59">
        <v>46</v>
      </c>
      <c r="S50" s="62">
        <v>37</v>
      </c>
      <c r="T50" s="63">
        <v>27335</v>
      </c>
      <c r="U50" s="63">
        <v>30</v>
      </c>
      <c r="V50" s="59">
        <v>18</v>
      </c>
      <c r="W50" s="63">
        <v>62600</v>
      </c>
      <c r="X50" s="63">
        <v>47.8</v>
      </c>
      <c r="Y50" s="63">
        <v>89.3</v>
      </c>
      <c r="Z50" s="78">
        <v>69.599999999999994</v>
      </c>
      <c r="AA50" s="87">
        <v>67.990252374924069</v>
      </c>
    </row>
    <row r="51" spans="2:27" ht="17" customHeight="1" x14ac:dyDescent="0.2">
      <c r="B51" s="51" t="s">
        <v>58</v>
      </c>
      <c r="C51" s="50">
        <f>IF('DSS Model'!$I$26=1,0.00031192*'Consequence Table'!B40^2 - 0.036279*'Consequence Table'!B40 + 1.0327, IF('DSS Model'!$I$26=2, -0.00038102*'Consequence Table'!B40^2 - 0.00043651*'Consequence Table'!B40 + 0.9995,IF('DSS Model'!$I$26=3,0.00038976*'Consequence Table'!B40^2 + 0.00033067*'Consequence Table'!B40 - 0.00034072, -0.00025659*'Consequence Table'!B40^2 + 0.033276*'Consequence Table'!B40 - 0.022426)))</f>
        <v>0.46173275000000003</v>
      </c>
      <c r="D51" s="115">
        <f>IF('DSS Model'!$I$28=2,-0.000055397*'Consequence Table'!C40^2 + 0.015293*'Consequence Table'!C40 + 0.016074,IF('DSS Model'!$I$28=1, 0.00010736*'Consequence Table'!C40^2 - 0.0010909*'Consequence Table'!C40 + 0.0056277, IF('DSS Model'!$I$28=3, 0.000085979*'Consequence Table'!C40^2 - 0.018574*'Consequence Table'!C40 + 0.99965, -0.000063002*'Consequence Table'!C40^2 - 0.003398*'Consequence Table'!C40 + 0.9961 )))</f>
        <v>9.2540424000000024E-3</v>
      </c>
      <c r="E51" s="50">
        <f>IF('DSS Model'!$I$30=1,0.00000000030166*T41^2 - 0.00004355*T41 + 1.5174, -0.00000000039172*T41^2 + 0.000006454*T41 + 0.97996)</f>
        <v>5.1260076633601326E-3</v>
      </c>
      <c r="F51" s="53">
        <f>IF('DSS Model'!$I$32=2,-0.000039568*U41^2 - 0.003036*U41 + 0.99992,0.000047533*U41^2 - 0.013839*U41 + 0.99108)</f>
        <v>0.54964999999999997</v>
      </c>
      <c r="G51" s="50">
        <f>IF('DSS Model'!$I$34=1,0.0036978*V41^2 - 0.026513*V41 + 0.045576, IF('DSS Model'!$I$34=2, -0.0022268*V41^2 + 0.10835*V41 - 0.27891,IF('DSS Model'!$I$34=3,-0.0027068*V41^2 + 0.0056415*V41 + 0.9983,0.0022268*V41^2 - 0.10835*V41 + 1.2789)))</f>
        <v>-1.7771679999999956E-3</v>
      </c>
      <c r="H51" s="53">
        <f>IF('DSS Model'!$I$36=1, 0.000000000098476*W41^2 - 0.0000082752*W41 + 0.17239, -0.000000000099563*W41^2 + 0.000030207*W41 - 1.2805)</f>
        <v>0.44015611200000015</v>
      </c>
      <c r="I51" s="59">
        <f>IF('DSS Model'!$I$38=1,0.0001*X41^2-0.0266*X41+1.3006,IF('DSS Model'!$I$38=2,-0.0001*X41^2+0.0032*X41+0.977, IF('DSS Model'!$I$38=3,-0.00046396*X41^2 + 0.054267*X41 - 0.57714, IF('DSS Model'!$I$38=4,0.000072066*X41^2+0.0021761*X41-0.038248,IF('DSS Model'!$I$38=5,-0.00012623*X41^2+0.025656*X41-0.30101,-0.00046396*X41^2 + 0.054267*X41 - 0.57714)))))</f>
        <v>0.99587599999999998</v>
      </c>
      <c r="J51" s="59">
        <f>IF('DSS Model'!$I$38=1,0.0001*Y41^2-0.0266*Y41+1.3006,IF('DSS Model'!$I$38=2,-0.0001*Y41^2+0.0032*Y41+0.977, IF('DSS Model'!$I$38=3,-0.00046396*Y41^2 + 0.054267*Y41 - 0.57714, IF('DSS Model'!$I$38=4,0.000072066*Y41^2+0.0021761*Y41-0.038248,IF('DSS Model'!$I$38=5,-0.00012623*Y41^2+0.025656*Y41-0.30101,-0.00046396*Y41^2 + 0.054267*Y41 - 0.57714)))))</f>
        <v>0.53747599999999995</v>
      </c>
      <c r="K51" s="78">
        <f>IF('DSS Model'!$I$38=1,0.0001*Z41^2-0.0266*Z41+1.3006,IF('DSS Model'!$I$38=2,-0.0001*Z41^2+0.0032*Z41+0.977, IF('DSS Model'!$I$38=3,-0.00046396*Z41^2 + 0.054267*Z41 - 0.57714, IF('DSS Model'!$I$38=4,0.000072066*Z41^2+0.0021761*Z41-0.038248,IF('DSS Model'!$I$38=5,-0.00012623*Z41^2+0.025656*Z41-0.30101,-0.00046396*Z41^2 + 0.054267*Z41 - 0.57714)))))</f>
        <v>0.86272399999999994</v>
      </c>
      <c r="L51" s="145">
        <f>'Monte Carlo'!DG$311</f>
        <v>0.8564182933874519</v>
      </c>
      <c r="M51" s="89">
        <f t="shared" si="2"/>
        <v>0.39262281534067583</v>
      </c>
      <c r="N51" s="58"/>
      <c r="O51" s="58"/>
      <c r="P51" s="58"/>
      <c r="Q51" s="61" t="s">
        <v>68</v>
      </c>
      <c r="R51" s="59">
        <v>47</v>
      </c>
      <c r="S51" s="62">
        <v>88</v>
      </c>
      <c r="T51" s="63">
        <v>27892</v>
      </c>
      <c r="U51" s="63">
        <v>60</v>
      </c>
      <c r="V51" s="59">
        <v>19</v>
      </c>
      <c r="W51" s="63">
        <v>53700</v>
      </c>
      <c r="X51" s="63">
        <v>13.8</v>
      </c>
      <c r="Y51" s="63">
        <v>84</v>
      </c>
      <c r="Z51" s="78">
        <v>49.7</v>
      </c>
      <c r="AA51" s="87">
        <v>47.498085881949997</v>
      </c>
    </row>
    <row r="52" spans="2:27" x14ac:dyDescent="0.2">
      <c r="B52" s="51" t="s">
        <v>59</v>
      </c>
      <c r="C52" s="50">
        <f>IF('DSS Model'!$I$26=1,0.00031192*'Consequence Table'!B41^2 - 0.036279*'Consequence Table'!B41 + 1.0327, IF('DSS Model'!$I$26=2, -0.00038102*'Consequence Table'!B41^2 - 0.00043651*'Consequence Table'!B41 + 0.9995,IF('DSS Model'!$I$26=3,0.00038976*'Consequence Table'!B41^2 + 0.00033067*'Consequence Table'!B41 - 0.00034072, -0.00025659*'Consequence Table'!B41^2 + 0.033276*'Consequence Table'!B41 - 0.022426)))</f>
        <v>0.43271974000000002</v>
      </c>
      <c r="D52" s="115">
        <f>IF('DSS Model'!$I$28=2,-0.000055397*'Consequence Table'!C41^2 + 0.015293*'Consequence Table'!C41 + 0.016074,IF('DSS Model'!$I$28=1, 0.00010736*'Consequence Table'!C41^2 - 0.0010909*'Consequence Table'!C41 + 0.0056277, IF('DSS Model'!$I$28=3, 0.000085979*'Consequence Table'!C41^2 - 0.018574*'Consequence Table'!C41 + 0.99965, -0.000063002*'Consequence Table'!C41^2 - 0.003398*'Consequence Table'!C41 + 0.9961 )))</f>
        <v>6.4281359999999996E-2</v>
      </c>
      <c r="E52" s="50">
        <f>IF('DSS Model'!$I$30=1,0.00000000030166*T42^2 - 0.00004355*T42 + 1.5174, -0.00000000039172*T42^2 + 0.000006454*T42 + 0.97996)</f>
        <v>0.57395359013376002</v>
      </c>
      <c r="F52" s="53">
        <f>IF('DSS Model'!$I$32=2,-0.000039568*U42^2 - 0.003036*U42 + 0.99992,0.000047533*U42^2 - 0.013839*U42 + 0.99108)</f>
        <v>0.24490280000000009</v>
      </c>
      <c r="G52" s="50">
        <f>IF('DSS Model'!$I$34=1,0.0036978*V42^2 - 0.026513*V42 + 0.045576, IF('DSS Model'!$I$34=2, -0.0022268*V42^2 + 0.10835*V42 - 0.27891,IF('DSS Model'!$I$34=3,-0.0027068*V42^2 + 0.0056415*V42 + 0.9983,0.0022268*V42^2 - 0.10835*V42 + 1.2789)))</f>
        <v>0.76642920000000003</v>
      </c>
      <c r="H52" s="53">
        <f>IF('DSS Model'!$I$36=1, 0.000000000098476*W42^2 - 0.0000082752*W42 + 0.17239, -0.000000000099563*W42^2 + 0.000030207*W42 - 1.2805)</f>
        <v>0.90027891071999999</v>
      </c>
      <c r="I52" s="59">
        <f>IF('DSS Model'!$I$38=1,0.0001*X42^2-0.0266*X42+1.3006,IF('DSS Model'!$I$38=2,-0.0001*X42^2+0.0032*X42+0.977, IF('DSS Model'!$I$38=3,-0.00046396*X42^2 + 0.054267*X42 - 0.57714, IF('DSS Model'!$I$38=4,0.000072066*X42^2+0.0021761*X42-0.038248,IF('DSS Model'!$I$38=5,-0.00012623*X42^2+0.025656*X42-0.30101,-0.00046396*X42^2 + 0.054267*X42 - 0.57714)))))</f>
        <v>0.91018399999999999</v>
      </c>
      <c r="J52" s="59">
        <f>IF('DSS Model'!$I$38=1,0.0001*Y42^2-0.0266*Y42+1.3006,IF('DSS Model'!$I$38=2,-0.0001*Y42^2+0.0032*Y42+0.977, IF('DSS Model'!$I$38=3,-0.00046396*Y42^2 + 0.054267*Y42 - 0.57714, IF('DSS Model'!$I$38=4,0.000072066*Y42^2+0.0021761*Y42-0.038248,IF('DSS Model'!$I$38=5,-0.00012623*Y42^2+0.025656*Y42-0.30101,-0.00046396*Y42^2 + 0.054267*Y42 - 0.57714)))))</f>
        <v>0.57488399999999995</v>
      </c>
      <c r="K52" s="78">
        <f>IF('DSS Model'!$I$38=1,0.0001*Z42^2-0.0266*Z42+1.3006,IF('DSS Model'!$I$38=2,-0.0001*Z42^2+0.0032*Z42+0.977, IF('DSS Model'!$I$38=3,-0.00046396*Z42^2 + 0.054267*Z42 - 0.57714, IF('DSS Model'!$I$38=4,0.000072066*Z42^2+0.0021761*Z42-0.038248,IF('DSS Model'!$I$38=5,-0.00012623*Z42^2+0.025656*Z42-0.30101,-0.00046396*Z42^2 + 0.054267*Z42 - 0.57714)))))</f>
        <v>0.78637500000000005</v>
      </c>
      <c r="L52" s="145">
        <f>'Monte Carlo'!DJ$311</f>
        <v>0.78714095273933293</v>
      </c>
      <c r="M52" s="89">
        <f t="shared" si="2"/>
        <v>0.74201354687956833</v>
      </c>
      <c r="N52" s="58"/>
      <c r="O52" s="58"/>
      <c r="P52" s="58"/>
      <c r="Q52" s="61" t="s">
        <v>69</v>
      </c>
      <c r="R52" s="59">
        <v>48</v>
      </c>
      <c r="S52" s="62">
        <v>66</v>
      </c>
      <c r="T52" s="63">
        <v>34164</v>
      </c>
      <c r="U52" s="63">
        <v>75</v>
      </c>
      <c r="V52" s="59">
        <v>12</v>
      </c>
      <c r="W52" s="63">
        <v>61300</v>
      </c>
      <c r="X52" s="63">
        <v>26.8</v>
      </c>
      <c r="Y52" s="63">
        <v>85</v>
      </c>
      <c r="Z52" s="78">
        <v>54.9</v>
      </c>
      <c r="AA52" s="87">
        <v>53.945891236777022</v>
      </c>
    </row>
    <row r="53" spans="2:27" x14ac:dyDescent="0.2">
      <c r="B53" s="51" t="s">
        <v>60</v>
      </c>
      <c r="C53" s="50">
        <f>IF('DSS Model'!$I$26=1,0.00031192*'Consequence Table'!B42^2 - 0.036279*'Consequence Table'!B42 + 1.0327, IF('DSS Model'!$I$26=2, -0.00038102*'Consequence Table'!B42^2 - 0.00043651*'Consequence Table'!B42 + 0.9995,IF('DSS Model'!$I$26=3,0.00038976*'Consequence Table'!B42^2 + 0.00033067*'Consequence Table'!B42 - 0.00034072, -0.00025659*'Consequence Table'!B42^2 + 0.033276*'Consequence Table'!B42 - 0.022426)))</f>
        <v>0.40294468999999999</v>
      </c>
      <c r="D53" s="115">
        <f>IF('DSS Model'!$I$28=2,-0.000055397*'Consequence Table'!C42^2 + 0.015293*'Consequence Table'!C42 + 0.016074,IF('DSS Model'!$I$28=1, 0.00010736*'Consequence Table'!C42^2 - 0.0010909*'Consequence Table'!C42 + 0.0056277, IF('DSS Model'!$I$28=3, 0.000085979*'Consequence Table'!C42^2 - 0.018574*'Consequence Table'!C42 + 0.99965, -0.000063002*'Consequence Table'!C42^2 - 0.003398*'Consequence Table'!C42 + 0.9961 )))</f>
        <v>3.3590140000000004E-2</v>
      </c>
      <c r="E53" s="50">
        <f>IF('DSS Model'!$I$30=1,0.00000000030166*T43^2 - 0.00004355*T43 + 1.5174, -0.00000000039172*T43^2 + 0.000006454*T43 + 0.97996)</f>
        <v>0.49612208011136016</v>
      </c>
      <c r="F53" s="53">
        <f>IF('DSS Model'!$I$32=2,-0.000039568*U43^2 - 0.003036*U43 + 0.99992,0.000047533*U43^2 - 0.013839*U43 + 0.99108)</f>
        <v>0.45598119999999998</v>
      </c>
      <c r="G53" s="50">
        <f>IF('DSS Model'!$I$34=1,0.0036978*V43^2 - 0.026513*V43 + 0.045576, IF('DSS Model'!$I$34=2, -0.0022268*V43^2 + 0.10835*V43 - 0.27891,IF('DSS Model'!$I$34=3,-0.0027068*V43^2 + 0.0056415*V43 + 0.9983,0.0022268*V43^2 - 0.10835*V43 + 1.2789)))</f>
        <v>0.39916280000000004</v>
      </c>
      <c r="H53" s="53">
        <f>IF('DSS Model'!$I$36=1, 0.000000000098476*W43^2 - 0.0000082752*W43 + 0.17239, -0.000000000099563*W43^2 + 0.000030207*W43 - 1.2805)</f>
        <v>0.45810085008000012</v>
      </c>
      <c r="I53" s="59">
        <f>IF('DSS Model'!$I$38=1,0.0001*X43^2-0.0266*X43+1.3006,IF('DSS Model'!$I$38=2,-0.0001*X43^2+0.0032*X43+0.977, IF('DSS Model'!$I$38=3,-0.00046396*X43^2 + 0.054267*X43 - 0.57714, IF('DSS Model'!$I$38=4,0.000072066*X43^2+0.0021761*X43-0.038248,IF('DSS Model'!$I$38=5,-0.00012623*X43^2+0.025656*X43-0.30101,-0.00046396*X43^2 + 0.054267*X43 - 0.57714)))))</f>
        <v>0.98621599999999998</v>
      </c>
      <c r="J53" s="59">
        <f>IF('DSS Model'!$I$38=1,0.0001*Y43^2-0.0266*Y43+1.3006,IF('DSS Model'!$I$38=2,-0.0001*Y43^2+0.0032*Y43+0.977, IF('DSS Model'!$I$38=3,-0.00046396*Y43^2 + 0.054267*Y43 - 0.57714, IF('DSS Model'!$I$38=4,0.000072066*Y43^2+0.0021761*Y43-0.038248,IF('DSS Model'!$I$38=5,-0.00012623*Y43^2+0.025656*Y43-0.30101,-0.00046396*Y43^2 + 0.054267*Y43 - 0.57714)))))</f>
        <v>0.49565599999999993</v>
      </c>
      <c r="K53" s="78">
        <f>IF('DSS Model'!$I$38=1,0.0001*Z43^2-0.0266*Z43+1.3006,IF('DSS Model'!$I$38=2,-0.0001*Z43^2+0.0032*Z43+0.977, IF('DSS Model'!$I$38=3,-0.00046396*Z43^2 + 0.054267*Z43 - 0.57714, IF('DSS Model'!$I$38=4,0.000072066*Z43^2+0.0021761*Z43-0.038248,IF('DSS Model'!$I$38=5,-0.00012623*Z43^2+0.025656*Z43-0.30101,-0.00046396*Z43^2 + 0.054267*Z43 - 0.57714)))))</f>
        <v>0.83613599999999999</v>
      </c>
      <c r="L53" s="145">
        <f>'Monte Carlo'!DM$311</f>
        <v>0.833405427251796</v>
      </c>
      <c r="M53" s="89">
        <f t="shared" si="2"/>
        <v>0.45013842738519733</v>
      </c>
      <c r="N53" s="58"/>
      <c r="O53" s="58"/>
      <c r="P53" s="58"/>
      <c r="Q53" s="61" t="s">
        <v>70</v>
      </c>
      <c r="R53" s="59">
        <v>49</v>
      </c>
      <c r="S53" s="62">
        <v>19</v>
      </c>
      <c r="T53" s="63">
        <v>57050</v>
      </c>
      <c r="U53" s="63">
        <v>75</v>
      </c>
      <c r="V53" s="59">
        <v>8</v>
      </c>
      <c r="W53" s="63">
        <v>89800</v>
      </c>
      <c r="X53" s="63">
        <v>22.1</v>
      </c>
      <c r="Y53" s="63">
        <v>84</v>
      </c>
      <c r="Z53" s="78">
        <v>53.4</v>
      </c>
      <c r="AA53" s="87">
        <v>51.646561422055186</v>
      </c>
    </row>
    <row r="54" spans="2:27" ht="17" x14ac:dyDescent="0.2">
      <c r="B54" s="50" t="s">
        <v>61</v>
      </c>
      <c r="C54" s="50">
        <f>IF('DSS Model'!$I$26=1,0.00031192*'Consequence Table'!B43^2 - 0.036279*'Consequence Table'!B43 + 1.0327, IF('DSS Model'!$I$26=2, -0.00038102*'Consequence Table'!B43^2 - 0.00043651*'Consequence Table'!B43 + 0.9995,IF('DSS Model'!$I$26=3,0.00038976*'Consequence Table'!B43^2 + 0.00033067*'Consequence Table'!B43 - 0.00034072, -0.00025659*'Consequence Table'!B43^2 + 0.033276*'Consequence Table'!B43 - 0.022426)))</f>
        <v>0.37240760000000006</v>
      </c>
      <c r="D54" s="115">
        <f>IF('DSS Model'!$I$28=2,-0.000055397*'Consequence Table'!C43^2 + 0.015293*'Consequence Table'!C43 + 0.016074,IF('DSS Model'!$I$28=1, 0.00010736*'Consequence Table'!C43^2 - 0.0010909*'Consequence Table'!C43 + 0.0056277, IF('DSS Model'!$I$28=3, 0.000085979*'Consequence Table'!C43^2 - 0.018574*'Consequence Table'!C43 + 0.99965, -0.000063002*'Consequence Table'!C43^2 - 0.003398*'Consequence Table'!C43 + 0.9961 )))</f>
        <v>2.8926900000000003E-3</v>
      </c>
      <c r="E54" s="50">
        <f>IF('DSS Model'!$I$30=1,0.00000000030166*T44^2 - 0.00004355*T44 + 1.5174, -0.00000000039172*T44^2 + 0.000006454*T44 + 0.97996)</f>
        <v>0.17678721500000028</v>
      </c>
      <c r="F54" s="53">
        <f>IF('DSS Model'!$I$32=2,-0.000039568*U44^2 - 0.003036*U44 + 0.99992,0.000047533*U44^2 - 0.013839*U44 + 0.99108)</f>
        <v>0.24490280000000009</v>
      </c>
      <c r="G54" s="50">
        <f>IF('DSS Model'!$I$34=1,0.0036978*V44^2 - 0.026513*V44 + 0.045576, IF('DSS Model'!$I$34=2, -0.0022268*V44^2 + 0.10835*V44 - 0.27891,IF('DSS Model'!$I$34=3,-0.0027068*V44^2 + 0.0056415*V44 + 0.9983,0.0022268*V44^2 - 0.10835*V44 + 1.2789)))</f>
        <v>1.9618799999999985E-2</v>
      </c>
      <c r="H54" s="53">
        <f>IF('DSS Model'!$I$36=1, 0.000000000098476*W44^2 - 0.0000082752*W44 + 0.17239, -0.000000000099563*W44^2 + 0.000030207*W44 - 1.2805)</f>
        <v>0.96379530000000013</v>
      </c>
      <c r="I54" s="59">
        <f>IF('DSS Model'!$I$38=1,0.0001*X44^2-0.0266*X44+1.3006,IF('DSS Model'!$I$38=2,-0.0001*X44^2+0.0032*X44+0.977, IF('DSS Model'!$I$38=3,-0.00046396*X44^2 + 0.054267*X44 - 0.57714, IF('DSS Model'!$I$38=4,0.000072066*X44^2+0.0021761*X44-0.038248,IF('DSS Model'!$I$38=5,-0.00012623*X44^2+0.025656*X44-0.30101,-0.00046396*X44^2 + 0.054267*X44 - 0.57714)))))</f>
        <v>0.99299599999999999</v>
      </c>
      <c r="J54" s="59">
        <f>IF('DSS Model'!$I$38=1,0.0001*Y44^2-0.0266*Y44+1.3006,IF('DSS Model'!$I$38=2,-0.0001*Y44^2+0.0032*Y44+0.977, IF('DSS Model'!$I$38=3,-0.00046396*Y44^2 + 0.054267*Y44 - 0.57714, IF('DSS Model'!$I$38=4,0.000072066*Y44^2+0.0021761*Y44-0.038248,IF('DSS Model'!$I$38=5,-0.00012623*Y44^2+0.025656*Y44-0.30101,-0.00046396*Y44^2 + 0.054267*Y44 - 0.57714)))))</f>
        <v>0.58009999999999995</v>
      </c>
      <c r="K54" s="78">
        <f>IF('DSS Model'!$I$38=1,0.0001*Z44^2-0.0266*Z44+1.3006,IF('DSS Model'!$I$38=2,-0.0001*Z44^2+0.0032*Z44+0.977, IF('DSS Model'!$I$38=3,-0.00046396*Z44^2 + 0.054267*Z44 - 0.57714, IF('DSS Model'!$I$38=4,0.000072066*Z44^2+0.0021761*Z44-0.038248,IF('DSS Model'!$I$38=5,-0.00012623*Z44^2+0.025656*Z44-0.30101,-0.00046396*Z44^2 + 0.054267*Z44 - 0.57714)))))</f>
        <v>0.87083100000000002</v>
      </c>
      <c r="L54" s="145">
        <f>'Monte Carlo'!DP$311</f>
        <v>0.8683026025427405</v>
      </c>
      <c r="M54" s="89">
        <f t="shared" si="2"/>
        <v>0.70767904422142136</v>
      </c>
      <c r="N54" s="58"/>
      <c r="O54" s="58"/>
      <c r="P54" s="58"/>
      <c r="Q54" s="61" t="s">
        <v>71</v>
      </c>
      <c r="R54" s="59">
        <v>50</v>
      </c>
      <c r="S54" s="62">
        <v>59</v>
      </c>
      <c r="T54" s="63">
        <v>45808</v>
      </c>
      <c r="U54" s="63">
        <v>58</v>
      </c>
      <c r="V54" s="59">
        <v>14</v>
      </c>
      <c r="W54" s="63">
        <v>58000</v>
      </c>
      <c r="X54" s="59">
        <v>26</v>
      </c>
      <c r="Y54" s="59">
        <v>85.8</v>
      </c>
      <c r="Z54" s="78">
        <v>54.8</v>
      </c>
      <c r="AA54" s="87">
        <v>53.857124701752397</v>
      </c>
    </row>
    <row r="55" spans="2:27" ht="17" customHeight="1" x14ac:dyDescent="0.2">
      <c r="B55" s="51" t="s">
        <v>62</v>
      </c>
      <c r="C55" s="50">
        <f>IF('DSS Model'!$I$26=1,0.00031192*'Consequence Table'!B44^2 - 0.036279*'Consequence Table'!B44 + 1.0327, IF('DSS Model'!$I$26=2, -0.00038102*'Consequence Table'!B44^2 - 0.00043651*'Consequence Table'!B44 + 0.9995,IF('DSS Model'!$I$26=3,0.00038976*'Consequence Table'!B44^2 + 0.00033067*'Consequence Table'!B44 - 0.00034072, -0.00025659*'Consequence Table'!B44^2 + 0.033276*'Consequence Table'!B44 - 0.022426)))</f>
        <v>0.34110847</v>
      </c>
      <c r="D55" s="115">
        <f>IF('DSS Model'!$I$28=2,-0.000055397*'Consequence Table'!C44^2 + 0.015293*'Consequence Table'!C44 + 0.016074,IF('DSS Model'!$I$28=1, 0.00010736*'Consequence Table'!C44^2 - 0.0010909*'Consequence Table'!C44 + 0.0056277, IF('DSS Model'!$I$28=3, 0.000085979*'Consequence Table'!C44^2 - 0.018574*'Consequence Table'!C44 + 0.99965, -0.000063002*'Consequence Table'!C44^2 - 0.003398*'Consequence Table'!C44 + 0.9961 )))</f>
        <v>0.74102434000000006</v>
      </c>
      <c r="E55" s="50">
        <f>IF('DSS Model'!$I$30=1,0.00000000030166*T45^2 - 0.00004355*T45 + 1.5174, -0.00000000039172*T45^2 + 0.000006454*T45 + 0.97996)</f>
        <v>0.44735469360000013</v>
      </c>
      <c r="F55" s="53">
        <f>IF('DSS Model'!$I$32=2,-0.000039568*U45^2 - 0.003036*U45 + 0.99992,0.000047533*U45^2 - 0.013839*U45 + 0.99108)</f>
        <v>0.59351680000000007</v>
      </c>
      <c r="G55" s="50">
        <f>IF('DSS Model'!$I$34=1,0.0036978*V45^2 - 0.026513*V45 + 0.045576, IF('DSS Model'!$I$34=2, -0.0022268*V45^2 + 0.10835*V45 - 0.27891,IF('DSS Model'!$I$34=3,-0.0027068*V45^2 + 0.0056415*V45 + 0.9983,0.0022268*V45^2 - 0.10835*V45 + 1.2789)))</f>
        <v>0.76642920000000003</v>
      </c>
      <c r="H55" s="53">
        <f>IF('DSS Model'!$I$36=1, 0.000000000098476*W45^2 - 0.0000082752*W45 + 0.17239, -0.000000000099563*W45^2 + 0.000030207*W45 - 1.2805)</f>
        <v>3.292127412000001E-2</v>
      </c>
      <c r="I55" s="59">
        <f>IF('DSS Model'!$I$38=1,0.0001*X45^2-0.0266*X45+1.3006,IF('DSS Model'!$I$38=2,-0.0001*X45^2+0.0032*X45+0.977, IF('DSS Model'!$I$38=3,-0.00046396*X45^2 + 0.054267*X45 - 0.57714, IF('DSS Model'!$I$38=4,0.000072066*X45^2+0.0021761*X45-0.038248,IF('DSS Model'!$I$38=5,-0.00012623*X45^2+0.025656*X45-0.30101,-0.00046396*X45^2 + 0.054267*X45 - 0.57714)))))</f>
        <v>0.944519</v>
      </c>
      <c r="J55" s="59">
        <f>IF('DSS Model'!$I$38=1,0.0001*Y45^2-0.0266*Y45+1.3006,IF('DSS Model'!$I$38=2,-0.0001*Y45^2+0.0032*Y45+0.977, IF('DSS Model'!$I$38=3,-0.00046396*Y45^2 + 0.054267*Y45 - 0.57714, IF('DSS Model'!$I$38=4,0.000072066*Y45^2+0.0021761*Y45-0.038248,IF('DSS Model'!$I$38=5,-0.00012623*Y45^2+0.025656*Y45-0.30101,-0.00046396*Y45^2 + 0.054267*Y45 - 0.57714)))))</f>
        <v>0.19079900000000005</v>
      </c>
      <c r="K55" s="78">
        <f>IF('DSS Model'!$I$38=1,0.0001*Z45^2-0.0266*Z45+1.3006,IF('DSS Model'!$I$38=2,-0.0001*Z45^2+0.0032*Z45+0.977, IF('DSS Model'!$I$38=3,-0.00046396*Z45^2 + 0.054267*Z45 - 0.57714, IF('DSS Model'!$I$38=4,0.000072066*Z45^2+0.0021761*Z45-0.038248,IF('DSS Model'!$I$38=5,-0.00012623*Z45^2+0.025656*Z45-0.30101,-0.00046396*Z45^2 + 0.054267*Z45 - 0.57714)))))</f>
        <v>0.67082399999999998</v>
      </c>
      <c r="L55" s="145">
        <f>'Monte Carlo'!DS$311</f>
        <v>0.67630255540507356</v>
      </c>
      <c r="M55" s="89">
        <f t="shared" si="2"/>
        <v>0.24343430001281713</v>
      </c>
      <c r="N55" s="58"/>
      <c r="O55" s="58"/>
      <c r="P55" s="58"/>
      <c r="Q55" s="58"/>
      <c r="R55" s="58"/>
      <c r="S55" s="84"/>
      <c r="T55" s="58"/>
      <c r="U55" s="103"/>
      <c r="V55" s="58"/>
      <c r="W55" s="103"/>
      <c r="X55" s="58"/>
      <c r="Y55" s="58"/>
      <c r="Z55" s="58"/>
    </row>
    <row r="56" spans="2:27" ht="17" customHeight="1" x14ac:dyDescent="0.2">
      <c r="B56" s="51" t="s">
        <v>63</v>
      </c>
      <c r="C56" s="50">
        <f>IF('DSS Model'!$I$26=1,0.00031192*'Consequence Table'!B45^2 - 0.036279*'Consequence Table'!B45 + 1.0327, IF('DSS Model'!$I$26=2, -0.00038102*'Consequence Table'!B45^2 - 0.00043651*'Consequence Table'!B45 + 0.9995,IF('DSS Model'!$I$26=3,0.00038976*'Consequence Table'!B45^2 + 0.00033067*'Consequence Table'!B45 - 0.00034072, -0.00025659*'Consequence Table'!B45^2 + 0.033276*'Consequence Table'!B45 - 0.022426)))</f>
        <v>0.30904730000000002</v>
      </c>
      <c r="D56" s="115">
        <f>IF('DSS Model'!$I$28=2,-0.000055397*'Consequence Table'!C45^2 + 0.015293*'Consequence Table'!C45 + 0.016074,IF('DSS Model'!$I$28=1, 0.00010736*'Consequence Table'!C45^2 - 0.0010909*'Consequence Table'!C45 + 0.0056277, IF('DSS Model'!$I$28=3, 0.000085979*'Consequence Table'!C45^2 - 0.018574*'Consequence Table'!C45 + 0.99965, -0.000063002*'Consequence Table'!C45^2 - 0.003398*'Consequence Table'!C45 + 0.9961 )))</f>
        <v>7.9967400000000022E-3</v>
      </c>
      <c r="E56" s="50">
        <f>IF('DSS Model'!$I$30=1,0.00000000030166*T46^2 - 0.00004355*T46 + 1.5174, -0.00000000039172*T46^2 + 0.000006454*T46 + 0.97996)</f>
        <v>0.3071046060309599</v>
      </c>
      <c r="F56" s="53">
        <f>IF('DSS Model'!$I$32=2,-0.000039568*U46^2 - 0.003036*U46 + 0.99992,0.000047533*U46^2 - 0.013839*U46 + 0.99108)</f>
        <v>0.35439880000000001</v>
      </c>
      <c r="G56" s="50">
        <f>IF('DSS Model'!$I$34=1,0.0036978*V46^2 - 0.026513*V46 + 0.045576, IF('DSS Model'!$I$34=2, -0.0022268*V46^2 + 0.10835*V46 - 0.27891,IF('DSS Model'!$I$34=3,-0.0027068*V46^2 + 0.0056415*V46 + 0.9983,0.0022268*V46^2 - 0.10835*V46 + 1.2789)))</f>
        <v>7.0131200000000005E-2</v>
      </c>
      <c r="H56" s="53">
        <f>IF('DSS Model'!$I$36=1, 0.000000000098476*W46^2 - 0.0000082752*W46 + 0.17239, -0.000000000099563*W46^2 + 0.000030207*W46 - 1.2805)</f>
        <v>0.5421584515700002</v>
      </c>
      <c r="I56" s="59">
        <f>IF('DSS Model'!$I$38=1,0.0001*X46^2-0.0266*X46+1.3006,IF('DSS Model'!$I$38=2,-0.0001*X46^2+0.0032*X46+0.977, IF('DSS Model'!$I$38=3,-0.00046396*X46^2 + 0.054267*X46 - 0.57714, IF('DSS Model'!$I$38=4,0.000072066*X46^2+0.0021761*X46-0.038248,IF('DSS Model'!$I$38=5,-0.00012623*X46^2+0.025656*X46-0.30101,-0.00046396*X46^2 + 0.054267*X46 - 0.57714)))))</f>
        <v>0.97763599999999995</v>
      </c>
      <c r="J56" s="59">
        <f>IF('DSS Model'!$I$38=1,0.0001*Y46^2-0.0266*Y46+1.3006,IF('DSS Model'!$I$38=2,-0.0001*Y46^2+0.0032*Y46+0.977, IF('DSS Model'!$I$38=3,-0.00046396*Y46^2 + 0.054267*Y46 - 0.57714, IF('DSS Model'!$I$38=4,0.000072066*Y46^2+0.0021761*Y46-0.038248,IF('DSS Model'!$I$38=5,-0.00012623*Y46^2+0.025656*Y46-0.30101,-0.00046396*Y46^2 + 0.054267*Y46 - 0.57714)))))</f>
        <v>0.47552400000000006</v>
      </c>
      <c r="K56" s="78">
        <f>IF('DSS Model'!$I$38=1,0.0001*Z46^2-0.0266*Z46+1.3006,IF('DSS Model'!$I$38=2,-0.0001*Z46^2+0.0032*Z46+0.977, IF('DSS Model'!$I$38=3,-0.00046396*Z46^2 + 0.054267*Z46 - 0.57714, IF('DSS Model'!$I$38=4,0.000072066*Z46^2+0.0021761*Z46-0.038248,IF('DSS Model'!$I$38=5,-0.00012623*Z46^2+0.025656*Z46-0.30101,-0.00046396*Z46^2 + 0.054267*Z46 - 0.57714)))))</f>
        <v>0.81075600000000003</v>
      </c>
      <c r="L56" s="145">
        <f>'Monte Carlo'!DV$311</f>
        <v>0.806999861179028</v>
      </c>
      <c r="M56" s="89">
        <f t="shared" si="2"/>
        <v>0.45482893893187437</v>
      </c>
      <c r="N56" s="58"/>
      <c r="O56" s="58"/>
      <c r="P56" s="58"/>
    </row>
    <row r="57" spans="2:27" ht="17" customHeight="1" x14ac:dyDescent="0.2">
      <c r="B57" s="51" t="s">
        <v>64</v>
      </c>
      <c r="C57" s="50">
        <f>IF('DSS Model'!$I$26=1,0.00031192*'Consequence Table'!B46^2 - 0.036279*'Consequence Table'!B46 + 1.0327, IF('DSS Model'!$I$26=2, -0.00038102*'Consequence Table'!B46^2 - 0.00043651*'Consequence Table'!B46 + 0.9995,IF('DSS Model'!$I$26=3,0.00038976*'Consequence Table'!B46^2 + 0.00033067*'Consequence Table'!B46 - 0.00034072, -0.00025659*'Consequence Table'!B46^2 + 0.033276*'Consequence Table'!B46 - 0.022426)))</f>
        <v>0.27622409000000003</v>
      </c>
      <c r="D57" s="115">
        <f>IF('DSS Model'!$I$28=2,-0.000055397*'Consequence Table'!C46^2 + 0.015293*'Consequence Table'!C46 + 0.016074,IF('DSS Model'!$I$28=1, 0.00010736*'Consequence Table'!C46^2 - 0.0010909*'Consequence Table'!C46 + 0.0056277, IF('DSS Model'!$I$28=3, 0.000085979*'Consequence Table'!C46^2 - 0.018574*'Consequence Table'!C46 + 0.99965, -0.000063002*'Consequence Table'!C46^2 - 0.003398*'Consequence Table'!C46 + 0.9961 )))</f>
        <v>0.29225903999999991</v>
      </c>
      <c r="E57" s="50">
        <f>IF('DSS Model'!$I$30=1,0.00000000030166*T47^2 - 0.00004355*T47 + 1.5174, -0.00000000039172*T47^2 + 0.000006454*T47 + 0.97996)</f>
        <v>2.855965760000001E-2</v>
      </c>
      <c r="F57" s="53">
        <f>IF('DSS Model'!$I$32=2,-0.000039568*U47^2 - 0.003036*U47 + 0.99992,0.000047533*U47^2 - 0.013839*U47 + 0.99108)</f>
        <v>0.54964999999999997</v>
      </c>
      <c r="G57" s="50">
        <f>IF('DSS Model'!$I$34=1,0.0036978*V47^2 - 0.026513*V47 + 0.045576, IF('DSS Model'!$I$34=2, -0.0022268*V47^2 + 0.10835*V47 - 0.27891,IF('DSS Model'!$I$34=3,-0.0027068*V47^2 + 0.0056415*V47 + 0.9983,0.0022268*V47^2 - 0.10835*V47 + 1.2789)))</f>
        <v>0.39916280000000004</v>
      </c>
      <c r="H57" s="53">
        <f>IF('DSS Model'!$I$36=1, 0.000000000098476*W47^2 - 0.0000082752*W47 + 0.17239, -0.000000000099563*W47^2 + 0.000030207*W47 - 1.2805)</f>
        <v>0.53392683125000007</v>
      </c>
      <c r="I57" s="59">
        <f>IF('DSS Model'!$I$38=1,0.0001*X47^2-0.0266*X47+1.3006,IF('DSS Model'!$I$38=2,-0.0001*X47^2+0.0032*X47+0.977, IF('DSS Model'!$I$38=3,-0.00046396*X47^2 + 0.054267*X47 - 0.57714, IF('DSS Model'!$I$38=4,0.000072066*X47^2+0.0021761*X47-0.038248,IF('DSS Model'!$I$38=5,-0.00012623*X47^2+0.025656*X47-0.30101,-0.00046396*X47^2 + 0.054267*X47 - 0.57714)))))</f>
        <v>1.002575</v>
      </c>
      <c r="J57" s="59">
        <f>IF('DSS Model'!$I$38=1,0.0001*Y47^2-0.0266*Y47+1.3006,IF('DSS Model'!$I$38=2,-0.0001*Y47^2+0.0032*Y47+0.977, IF('DSS Model'!$I$38=3,-0.00046396*Y47^2 + 0.054267*Y47 - 0.57714, IF('DSS Model'!$I$38=4,0.000072066*Y47^2+0.0021761*Y47-0.038248,IF('DSS Model'!$I$38=5,-0.00012623*Y47^2+0.025656*Y47-0.30101,-0.00046396*Y47^2 + 0.054267*Y47 - 0.57714)))))</f>
        <v>0.58009999999999995</v>
      </c>
      <c r="K57" s="78">
        <f>IF('DSS Model'!$I$38=1,0.0001*Z47^2-0.0266*Z47+1.3006,IF('DSS Model'!$I$38=2,-0.0001*Z47^2+0.0032*Z47+0.977, IF('DSS Model'!$I$38=3,-0.00046396*Z47^2 + 0.054267*Z47 - 0.57714, IF('DSS Model'!$I$38=4,0.000072066*Z47^2+0.0021761*Z47-0.038248,IF('DSS Model'!$I$38=5,-0.00012623*Z47^2+0.025656*Z47-0.30101,-0.00046396*Z47^2 + 0.054267*Z47 - 0.57714)))))</f>
        <v>0.89762399999999998</v>
      </c>
      <c r="L57" s="145">
        <f>'Monte Carlo'!DY$311</f>
        <v>0.89184109770179731</v>
      </c>
      <c r="M57" s="89">
        <f t="shared" si="2"/>
        <v>0.48606031236261238</v>
      </c>
      <c r="N57" s="58"/>
      <c r="O57" s="58"/>
      <c r="P57" s="58"/>
    </row>
    <row r="58" spans="2:27" ht="17" customHeight="1" x14ac:dyDescent="0.2">
      <c r="B58" s="51" t="s">
        <v>65</v>
      </c>
      <c r="C58" s="50">
        <f>IF('DSS Model'!$I$26=1,0.00031192*'Consequence Table'!B47^2 - 0.036279*'Consequence Table'!B47 + 1.0327, IF('DSS Model'!$I$26=2, -0.00038102*'Consequence Table'!B47^2 - 0.00043651*'Consequence Table'!B47 + 0.9995,IF('DSS Model'!$I$26=3,0.00038976*'Consequence Table'!B47^2 + 0.00033067*'Consequence Table'!B47 - 0.00034072, -0.00025659*'Consequence Table'!B47^2 + 0.033276*'Consequence Table'!B47 - 0.022426)))</f>
        <v>0.24263884000000002</v>
      </c>
      <c r="D58" s="115">
        <f>IF('DSS Model'!$I$28=2,-0.000055397*'Consequence Table'!C47^2 + 0.015293*'Consequence Table'!C47 + 0.016074,IF('DSS Model'!$I$28=1, 0.00010736*'Consequence Table'!C47^2 - 0.0010909*'Consequence Table'!C47 + 0.0056277, IF('DSS Model'!$I$28=3, 0.000085979*'Consequence Table'!C47^2 - 0.018574*'Consequence Table'!C47 + 0.99965, -0.000063002*'Consequence Table'!C47^2 - 0.003398*'Consequence Table'!C47 + 0.9961 )))</f>
        <v>9.2645260000000021E-2</v>
      </c>
      <c r="E58" s="50">
        <f>IF('DSS Model'!$I$30=1,0.00000000030166*T48^2 - 0.00004355*T48 + 1.5174, -0.00000000039172*T48^2 + 0.000006454*T48 + 0.97996)</f>
        <v>8.7368010841500032E-2</v>
      </c>
      <c r="F58" s="53">
        <f>IF('DSS Model'!$I$32=2,-0.000039568*U48^2 - 0.003036*U48 + 0.99992,0.000047533*U48^2 - 0.013839*U48 + 0.99108)</f>
        <v>0.6753152</v>
      </c>
      <c r="G58" s="50">
        <f>IF('DSS Model'!$I$34=1,0.0036978*V48^2 - 0.026513*V48 + 0.045576, IF('DSS Model'!$I$34=2, -0.0022268*V48^2 + 0.10835*V48 - 0.27891,IF('DSS Model'!$I$34=3,-0.0027068*V48^2 + 0.0056415*V48 + 0.9983,0.0022268*V48^2 - 0.10835*V48 + 1.2789)))</f>
        <v>0.10648080000000001</v>
      </c>
      <c r="H58" s="53">
        <f>IF('DSS Model'!$I$36=1, 0.000000000098476*W48^2 - 0.0000082752*W48 + 0.17239, -0.000000000099563*W48^2 + 0.000030207*W48 - 1.2805)</f>
        <v>0.36229991699999986</v>
      </c>
      <c r="I58" s="59">
        <f>IF('DSS Model'!$I$38=1,0.0001*X48^2-0.0266*X48+1.3006,IF('DSS Model'!$I$38=2,-0.0001*X48^2+0.0032*X48+0.977, IF('DSS Model'!$I$38=3,-0.00046396*X48^2 + 0.054267*X48 - 0.57714, IF('DSS Model'!$I$38=4,0.000072066*X48^2+0.0021761*X48-0.038248,IF('DSS Model'!$I$38=5,-0.00012623*X48^2+0.025656*X48-0.30101,-0.00046396*X48^2 + 0.054267*X48 - 0.57714)))))</f>
        <v>1.0007509999999999</v>
      </c>
      <c r="J58" s="59">
        <f>IF('DSS Model'!$I$38=1,0.0001*Y48^2-0.0266*Y48+1.3006,IF('DSS Model'!$I$38=2,-0.0001*Y48^2+0.0032*Y48+0.977, IF('DSS Model'!$I$38=3,-0.00046396*Y48^2 + 0.054267*Y48 - 0.57714, IF('DSS Model'!$I$38=4,0.000072066*Y48^2+0.0021761*Y48-0.038248,IF('DSS Model'!$I$38=5,-0.00012623*Y48^2+0.025656*Y48-0.30101,-0.00046396*Y48^2 + 0.054267*Y48 - 0.57714)))))</f>
        <v>0.57095099999999988</v>
      </c>
      <c r="K58" s="78">
        <f>IF('DSS Model'!$I$38=1,0.0001*Z48^2-0.0266*Z48+1.3006,IF('DSS Model'!$I$38=2,-0.0001*Z48^2+0.0032*Z48+0.977, IF('DSS Model'!$I$38=3,-0.00046396*Z48^2 + 0.054267*Z48 - 0.57714, IF('DSS Model'!$I$38=4,0.000072066*Z48^2+0.0021761*Z48-0.038248,IF('DSS Model'!$I$38=5,-0.00012623*Z48^2+0.025656*Z48-0.30101,-0.00046396*Z48^2 + 0.054267*Z48 - 0.57714)))))</f>
        <v>0.88563599999999987</v>
      </c>
      <c r="L58" s="145">
        <f>'Monte Carlo'!EB$311</f>
        <v>0.88020164380273558</v>
      </c>
      <c r="M58" s="89">
        <f t="shared" si="2"/>
        <v>0.35672805779026462</v>
      </c>
      <c r="N58" s="58"/>
      <c r="O58" s="58"/>
      <c r="P58" s="58"/>
    </row>
    <row r="59" spans="2:27" ht="17" customHeight="1" x14ac:dyDescent="0.2">
      <c r="B59" s="51" t="s">
        <v>66</v>
      </c>
      <c r="C59" s="50">
        <f>IF('DSS Model'!$I$26=1,0.00031192*'Consequence Table'!B48^2 - 0.036279*'Consequence Table'!B48 + 1.0327, IF('DSS Model'!$I$26=2, -0.00038102*'Consequence Table'!B48^2 - 0.00043651*'Consequence Table'!B48 + 0.9995,IF('DSS Model'!$I$26=3,0.00038976*'Consequence Table'!B48^2 + 0.00033067*'Consequence Table'!B48 - 0.00034072, -0.00025659*'Consequence Table'!B48^2 + 0.033276*'Consequence Table'!B48 - 0.022426)))</f>
        <v>0.20829154999999999</v>
      </c>
      <c r="D59" s="115">
        <f>IF('DSS Model'!$I$28=2,-0.000055397*'Consequence Table'!C48^2 + 0.015293*'Consequence Table'!C48 + 0.016074,IF('DSS Model'!$I$28=1, 0.00010736*'Consequence Table'!C48^2 - 0.0010909*'Consequence Table'!C48 + 0.0056277, IF('DSS Model'!$I$28=3, 0.000085979*'Consequence Table'!C48^2 - 0.018574*'Consequence Table'!C48 + 0.99965, -0.000063002*'Consequence Table'!C48^2 - 0.003398*'Consequence Table'!C48 + 0.9961 )))</f>
        <v>0.62165376000000006</v>
      </c>
      <c r="E59" s="50">
        <f>IF('DSS Model'!$I$30=1,0.00000000030166*T49^2 - 0.00004355*T49 + 1.5174, -0.00000000039172*T49^2 + 0.000006454*T49 + 0.97996)</f>
        <v>0.17031921608600009</v>
      </c>
      <c r="F59" s="53">
        <f>IF('DSS Model'!$I$32=2,-0.000039568*U49^2 - 0.003036*U49 + 0.99992,0.000047533*U49^2 - 0.013839*U49 + 0.99108)</f>
        <v>0.99992000000000003</v>
      </c>
      <c r="G59" s="50">
        <f>IF('DSS Model'!$I$34=1,0.0036978*V49^2 - 0.026513*V49 + 0.045576, IF('DSS Model'!$I$34=2, -0.0022268*V49^2 + 0.10835*V49 - 0.27891,IF('DSS Model'!$I$34=3,-0.0027068*V49^2 + 0.0056415*V49 + 0.9983,0.0022268*V49^2 - 0.10835*V49 + 1.2789)))</f>
        <v>0.47988600000000003</v>
      </c>
      <c r="H59" s="53">
        <f>IF('DSS Model'!$I$36=1, 0.000000000098476*W49^2 - 0.0000082752*W49 + 0.17239, -0.000000000099563*W49^2 + 0.000030207*W49 - 1.2805)</f>
        <v>0.12346689773000019</v>
      </c>
      <c r="I59" s="59">
        <f>IF('DSS Model'!$I$38=1,0.0001*X49^2-0.0266*X49+1.3006,IF('DSS Model'!$I$38=2,-0.0001*X49^2+0.0032*X49+0.977, IF('DSS Model'!$I$38=3,-0.00046396*X49^2 + 0.054267*X49 - 0.57714, IF('DSS Model'!$I$38=4,0.000072066*X49^2+0.0021761*X49-0.038248,IF('DSS Model'!$I$38=5,-0.00012623*X49^2+0.025656*X49-0.30101,-0.00046396*X49^2 + 0.054267*X49 - 0.57714)))))</f>
        <v>0.99863099999999994</v>
      </c>
      <c r="J59" s="59">
        <f>IF('DSS Model'!$I$38=1,0.0001*Y49^2-0.0266*Y49+1.3006,IF('DSS Model'!$I$38=2,-0.0001*Y49^2+0.0032*Y49+0.977, IF('DSS Model'!$I$38=3,-0.00046396*Y49^2 + 0.054267*Y49 - 0.57714, IF('DSS Model'!$I$38=4,0.000072066*Y49^2+0.0021761*Y49-0.038248,IF('DSS Model'!$I$38=5,-0.00012623*Y49^2+0.025656*Y49-0.30101,-0.00046396*Y49^2 + 0.054267*Y49 - 0.57714)))))</f>
        <v>0.55369999999999986</v>
      </c>
      <c r="K59" s="78">
        <f>IF('DSS Model'!$I$38=1,0.0001*Z49^2-0.0266*Z49+1.3006,IF('DSS Model'!$I$38=2,-0.0001*Z49^2+0.0032*Z49+0.977, IF('DSS Model'!$I$38=3,-0.00046396*Z49^2 + 0.054267*Z49 - 0.57714, IF('DSS Model'!$I$38=4,0.000072066*Z49^2+0.0021761*Z49-0.038248,IF('DSS Model'!$I$38=5,-0.00012623*Z49^2+0.025656*Z49-0.30101,-0.00046396*Z49^2 + 0.054267*Z49 - 0.57714)))))</f>
        <v>0.86495900000000003</v>
      </c>
      <c r="L59" s="145">
        <f>'Monte Carlo'!EE$311</f>
        <v>0.87085661849376206</v>
      </c>
      <c r="M59" s="89">
        <f t="shared" si="2"/>
        <v>0.28659975761748524</v>
      </c>
      <c r="N59" s="58"/>
      <c r="O59" s="58"/>
      <c r="P59" s="58"/>
    </row>
    <row r="60" spans="2:27" ht="17" customHeight="1" x14ac:dyDescent="0.2">
      <c r="B60" s="51" t="s">
        <v>67</v>
      </c>
      <c r="C60" s="50">
        <f>IF('DSS Model'!$I$26=1,0.00031192*'Consequence Table'!B49^2 - 0.036279*'Consequence Table'!B49 + 1.0327, IF('DSS Model'!$I$26=2, -0.00038102*'Consequence Table'!B49^2 - 0.00043651*'Consequence Table'!B49 + 0.9995,IF('DSS Model'!$I$26=3,0.00038976*'Consequence Table'!B49^2 + 0.00033067*'Consequence Table'!B49 - 0.00034072, -0.00025659*'Consequence Table'!B49^2 + 0.033276*'Consequence Table'!B49 - 0.022426)))</f>
        <v>0.17318222000000005</v>
      </c>
      <c r="D60" s="115">
        <f>IF('DSS Model'!$I$28=2,-0.000055397*'Consequence Table'!C49^2 + 0.015293*'Consequence Table'!C49 + 0.016074,IF('DSS Model'!$I$28=1, 0.00010736*'Consequence Table'!C49^2 - 0.0010909*'Consequence Table'!C49 + 0.0056277, IF('DSS Model'!$I$28=3, 0.000085979*'Consequence Table'!C49^2 - 0.018574*'Consequence Table'!C49 + 0.99965, -0.000063002*'Consequence Table'!C49^2 - 0.003398*'Consequence Table'!C49 + 0.9961 )))</f>
        <v>0.11224024000000001</v>
      </c>
      <c r="E60" s="50">
        <f>IF('DSS Model'!$I$30=1,0.00000000030166*T50^2 - 0.00004355*T50 + 1.5174, -0.00000000039172*T50^2 + 0.000006454*T50 + 0.97996)</f>
        <v>0.55236177319349999</v>
      </c>
      <c r="F60" s="53">
        <f>IF('DSS Model'!$I$32=2,-0.000039568*U50^2 - 0.003036*U50 + 0.99992,0.000047533*U50^2 - 0.013839*U50 + 0.99108)</f>
        <v>0.87322880000000003</v>
      </c>
      <c r="G60" s="50">
        <f>IF('DSS Model'!$I$34=1,0.0036978*V50^2 - 0.026513*V50 + 0.045576, IF('DSS Model'!$I$34=2, -0.0022268*V50^2 + 0.10835*V50 - 0.27891,IF('DSS Model'!$I$34=3,-0.0027068*V50^2 + 0.0056415*V50 + 0.9983,0.0022268*V50^2 - 0.10835*V50 + 1.2789)))</f>
        <v>0.76642920000000003</v>
      </c>
      <c r="H60" s="53">
        <f>IF('DSS Model'!$I$36=1, 0.000000000098476*W50^2 - 0.0000082752*W50 + 0.17239, -0.000000000099563*W50^2 + 0.000030207*W50 - 1.2805)</f>
        <v>0.22029469812000002</v>
      </c>
      <c r="I60" s="59">
        <f>IF('DSS Model'!$I$38=1,0.0001*X50^2-0.0266*X50+1.3006,IF('DSS Model'!$I$38=2,-0.0001*X50^2+0.0032*X50+0.977, IF('DSS Model'!$I$38=3,-0.00046396*X50^2 + 0.054267*X50 - 0.57714, IF('DSS Model'!$I$38=4,0.000072066*X50^2+0.0021761*X50-0.038248,IF('DSS Model'!$I$38=5,-0.00012623*X50^2+0.025656*X50-0.30101,-0.00046396*X50^2 + 0.054267*X50 - 0.57714)))))</f>
        <v>0.90147599999999994</v>
      </c>
      <c r="J60" s="59">
        <f>IF('DSS Model'!$I$38=1,0.0001*Y50^2-0.0266*Y50+1.3006,IF('DSS Model'!$I$38=2,-0.0001*Y50^2+0.0032*Y50+0.977, IF('DSS Model'!$I$38=3,-0.00046396*Y50^2 + 0.054267*Y50 - 0.57714, IF('DSS Model'!$I$38=4,0.000072066*Y50^2+0.0021761*Y50-0.038248,IF('DSS Model'!$I$38=5,-0.00012623*Y50^2+0.025656*Y50-0.30101,-0.00046396*Y50^2 + 0.054267*Y50 - 0.57714)))))</f>
        <v>0.46531100000000003</v>
      </c>
      <c r="K60" s="78">
        <f>IF('DSS Model'!$I$38=1,0.0001*Z50^2-0.0266*Z50+1.3006,IF('DSS Model'!$I$38=2,-0.0001*Z50^2+0.0032*Z50+0.977, IF('DSS Model'!$I$38=3,-0.00046396*Z50^2 + 0.054267*Z50 - 0.57714, IF('DSS Model'!$I$38=4,0.000072066*Z50^2+0.0021761*Z50-0.038248,IF('DSS Model'!$I$38=5,-0.00012623*Z50^2+0.025656*Z50-0.30101,-0.00046396*Z50^2 + 0.054267*Z50 - 0.57714)))))</f>
        <v>0.71530400000000005</v>
      </c>
      <c r="L60" s="145">
        <f>'Monte Carlo'!EH$311</f>
        <v>0.72930115916813032</v>
      </c>
      <c r="M60" s="89">
        <f t="shared" si="2"/>
        <v>0.33810564834760193</v>
      </c>
      <c r="N60" s="58"/>
      <c r="O60" s="58"/>
      <c r="P60" s="58"/>
    </row>
    <row r="61" spans="2:27" ht="17" customHeight="1" x14ac:dyDescent="0.2">
      <c r="B61" s="51" t="s">
        <v>68</v>
      </c>
      <c r="C61" s="50">
        <f>IF('DSS Model'!$I$26=1,0.00031192*'Consequence Table'!B50^2 - 0.036279*'Consequence Table'!B50 + 1.0327, IF('DSS Model'!$I$26=2, -0.00038102*'Consequence Table'!B50^2 - 0.00043651*'Consequence Table'!B50 + 0.9995,IF('DSS Model'!$I$26=3,0.00038976*'Consequence Table'!B50^2 + 0.00033067*'Consequence Table'!B50 - 0.00034072, -0.00025659*'Consequence Table'!B50^2 + 0.033276*'Consequence Table'!B50 - 0.022426)))</f>
        <v>0.1373108500000001</v>
      </c>
      <c r="D61" s="115">
        <f>IF('DSS Model'!$I$28=2,-0.000055397*'Consequence Table'!C50^2 + 0.015293*'Consequence Table'!C50 + 0.016074,IF('DSS Model'!$I$28=1, 0.00010736*'Consequence Table'!C50^2 - 0.0010909*'Consequence Table'!C50 + 0.0056277, IF('DSS Model'!$I$28=3, 0.000085979*'Consequence Table'!C50^2 - 0.018574*'Consequence Table'!C50 + 0.99965, -0.000063002*'Consequence Table'!C50^2 - 0.003398*'Consequence Table'!C50 + 0.9961 )))</f>
        <v>0.74102434000000006</v>
      </c>
      <c r="E61" s="50">
        <f>IF('DSS Model'!$I$30=1,0.00000000030166*T51^2 - 0.00004355*T51 + 1.5174, -0.00000000039172*T51^2 + 0.000006454*T51 + 0.97996)</f>
        <v>0.53738391888224002</v>
      </c>
      <c r="F61" s="53">
        <f>IF('DSS Model'!$I$32=2,-0.000039568*U51^2 - 0.003036*U51 + 0.99992,0.000047533*U51^2 - 0.013839*U51 + 0.99108)</f>
        <v>0.6753152</v>
      </c>
      <c r="G61" s="50">
        <f>IF('DSS Model'!$I$34=1,0.0036978*V51^2 - 0.026513*V51 + 0.045576, IF('DSS Model'!$I$34=2, -0.0022268*V51^2 + 0.10835*V51 - 0.27891,IF('DSS Model'!$I$34=3,-0.0027068*V51^2 + 0.0056415*V51 + 0.9983,0.0022268*V51^2 - 0.10835*V51 + 1.2789)))</f>
        <v>0.87673480000000004</v>
      </c>
      <c r="H61" s="53">
        <f>IF('DSS Model'!$I$36=1, 0.000000000098476*W51^2 - 0.0000082752*W51 + 0.17239, -0.000000000099563*W51^2 + 0.000030207*W51 - 1.2805)</f>
        <v>5.4507072530000089E-2</v>
      </c>
      <c r="I61" s="59">
        <f>IF('DSS Model'!$I$38=1,0.0001*X51^2-0.0266*X51+1.3006,IF('DSS Model'!$I$38=2,-0.0001*X51^2+0.0032*X51+0.977, IF('DSS Model'!$I$38=3,-0.00046396*X51^2 + 0.054267*X51 - 0.57714, IF('DSS Model'!$I$38=4,0.000072066*X51^2+0.0021761*X51-0.038248,IF('DSS Model'!$I$38=5,-0.00012623*X51^2+0.025656*X51-0.30101,-0.00046396*X51^2 + 0.054267*X51 - 0.57714)))))</f>
        <v>1.002116</v>
      </c>
      <c r="J61" s="59">
        <f>IF('DSS Model'!$I$38=1,0.0001*Y51^2-0.0266*Y51+1.3006,IF('DSS Model'!$I$38=2,-0.0001*Y51^2+0.0032*Y51+0.977, IF('DSS Model'!$I$38=3,-0.00046396*Y51^2 + 0.054267*Y51 - 0.57714, IF('DSS Model'!$I$38=4,0.000072066*Y51^2+0.0021761*Y51-0.038248,IF('DSS Model'!$I$38=5,-0.00012623*Y51^2+0.025656*Y51-0.30101,-0.00046396*Y51^2 + 0.054267*Y51 - 0.57714)))))</f>
        <v>0.54020000000000001</v>
      </c>
      <c r="K61" s="78">
        <f>IF('DSS Model'!$I$38=1,0.0001*Z51^2-0.0266*Z51+1.3006,IF('DSS Model'!$I$38=2,-0.0001*Z51^2+0.0032*Z51+0.977, IF('DSS Model'!$I$38=3,-0.00046396*Z51^2 + 0.054267*Z51 - 0.57714, IF('DSS Model'!$I$38=4,0.000072066*Z51^2+0.0021761*Z51-0.038248,IF('DSS Model'!$I$38=5,-0.00012623*Z51^2+0.025656*Z51-0.30101,-0.00046396*Z51^2 + 0.054267*Z51 - 0.57714)))))</f>
        <v>0.8890309999999999</v>
      </c>
      <c r="L61" s="145">
        <f>'Monte Carlo'!EK$311</f>
        <v>0.89360702448699481</v>
      </c>
      <c r="M61" s="89">
        <f t="shared" si="2"/>
        <v>0.27540292866682725</v>
      </c>
      <c r="N61" s="58"/>
      <c r="O61" s="58"/>
      <c r="P61" s="58"/>
    </row>
    <row r="62" spans="2:27" ht="17" customHeight="1" x14ac:dyDescent="0.2">
      <c r="B62" s="51" t="s">
        <v>69</v>
      </c>
      <c r="C62" s="50">
        <f>IF('DSS Model'!$I$26=1,0.00031192*'Consequence Table'!B51^2 - 0.036279*'Consequence Table'!B51 + 1.0327, IF('DSS Model'!$I$26=2, -0.00038102*'Consequence Table'!B51^2 - 0.00043651*'Consequence Table'!B51 + 0.9995,IF('DSS Model'!$I$26=3,0.00038976*'Consequence Table'!B51^2 + 0.00033067*'Consequence Table'!B51 - 0.00034072, -0.00025659*'Consequence Table'!B51^2 + 0.033276*'Consequence Table'!B51 - 0.022426)))</f>
        <v>0.10067744000000001</v>
      </c>
      <c r="D62" s="115">
        <f>IF('DSS Model'!$I$28=2,-0.000055397*'Consequence Table'!C51^2 + 0.015293*'Consequence Table'!C51 + 0.016074,IF('DSS Model'!$I$28=1, 0.00010736*'Consequence Table'!C51^2 - 0.0010909*'Consequence Table'!C51 + 0.0056277, IF('DSS Model'!$I$28=3, 0.000085979*'Consequence Table'!C51^2 - 0.018574*'Consequence Table'!C51 + 0.99965, -0.000063002*'Consequence Table'!C51^2 - 0.003398*'Consequence Table'!C51 + 0.9961 )))</f>
        <v>0.40128846000000001</v>
      </c>
      <c r="E62" s="50">
        <f>IF('DSS Model'!$I$30=1,0.00000000030166*T52^2 - 0.00004355*T52 + 1.5174, -0.00000000039172*T52^2 + 0.000006454*T52 + 0.97996)</f>
        <v>0.38164898576736017</v>
      </c>
      <c r="F62" s="53">
        <f>IF('DSS Model'!$I$32=2,-0.000039568*U52^2 - 0.003036*U52 + 0.99992,0.000047533*U52^2 - 0.013839*U52 + 0.99108)</f>
        <v>0.54964999999999997</v>
      </c>
      <c r="G62" s="50">
        <f>IF('DSS Model'!$I$34=1,0.0036978*V52^2 - 0.026513*V52 + 0.045576, IF('DSS Model'!$I$34=2, -0.0022268*V52^2 + 0.10835*V52 - 0.27891,IF('DSS Model'!$I$34=3,-0.0027068*V52^2 + 0.0056415*V52 + 0.9983,0.0022268*V52^2 - 0.10835*V52 + 1.2789)))</f>
        <v>0.25990319999999995</v>
      </c>
      <c r="H62" s="53">
        <f>IF('DSS Model'!$I$36=1, 0.000000000098476*W52^2 - 0.0000082752*W52 + 0.17239, -0.000000000099563*W52^2 + 0.000030207*W52 - 1.2805)</f>
        <v>0.19706221052999995</v>
      </c>
      <c r="I62" s="59">
        <f>IF('DSS Model'!$I$38=1,0.0001*X52^2-0.0266*X52+1.3006,IF('DSS Model'!$I$38=2,-0.0001*X52^2+0.0032*X52+0.977, IF('DSS Model'!$I$38=3,-0.00046396*X52^2 + 0.054267*X52 - 0.57714, IF('DSS Model'!$I$38=4,0.000072066*X52^2+0.0021761*X52-0.038248,IF('DSS Model'!$I$38=5,-0.00012623*X52^2+0.025656*X52-0.30101,-0.00046396*X52^2 + 0.054267*X52 - 0.57714)))))</f>
        <v>0.99093600000000004</v>
      </c>
      <c r="J62" s="59">
        <f>IF('DSS Model'!$I$38=1,0.0001*Y52^2-0.0266*Y52+1.3006,IF('DSS Model'!$I$38=2,-0.0001*Y52^2+0.0032*Y52+0.977, IF('DSS Model'!$I$38=3,-0.00046396*Y52^2 + 0.054267*Y52 - 0.57714, IF('DSS Model'!$I$38=4,0.000072066*Y52^2+0.0021761*Y52-0.038248,IF('DSS Model'!$I$38=5,-0.00012623*Y52^2+0.025656*Y52-0.30101,-0.00046396*Y52^2 + 0.054267*Y52 - 0.57714)))))</f>
        <v>0.52649999999999997</v>
      </c>
      <c r="K62" s="78">
        <f>IF('DSS Model'!$I$38=1,0.0001*Z52^2-0.0266*Z52+1.3006,IF('DSS Model'!$I$38=2,-0.0001*Z52^2+0.0032*Z52+0.977, IF('DSS Model'!$I$38=3,-0.00046396*Z52^2 + 0.054267*Z52 - 0.57714, IF('DSS Model'!$I$38=4,0.000072066*Z52^2+0.0021761*Z52-0.038248,IF('DSS Model'!$I$38=5,-0.00012623*Z52^2+0.025656*Z52-0.30101,-0.00046396*Z52^2 + 0.054267*Z52 - 0.57714)))))</f>
        <v>0.85127900000000001</v>
      </c>
      <c r="L62" s="145">
        <f>'Monte Carlo'!EN$311</f>
        <v>0.8526771157355546</v>
      </c>
      <c r="M62" s="89">
        <f t="shared" si="2"/>
        <v>0.28227920667518214</v>
      </c>
      <c r="N62" s="58"/>
      <c r="O62" s="58"/>
      <c r="P62" s="58"/>
    </row>
    <row r="63" spans="2:27" ht="17" customHeight="1" x14ac:dyDescent="0.2">
      <c r="B63" s="51" t="s">
        <v>70</v>
      </c>
      <c r="C63" s="50">
        <f>IF('DSS Model'!$I$26=1,0.00031192*'Consequence Table'!B52^2 - 0.036279*'Consequence Table'!B52 + 1.0327, IF('DSS Model'!$I$26=2, -0.00038102*'Consequence Table'!B52^2 - 0.00043651*'Consequence Table'!B52 + 0.9995,IF('DSS Model'!$I$26=3,0.00038976*'Consequence Table'!B52^2 + 0.00033067*'Consequence Table'!B52 - 0.00034072, -0.00025659*'Consequence Table'!B52^2 + 0.033276*'Consequence Table'!B52 - 0.022426)))</f>
        <v>6.328199000000001E-2</v>
      </c>
      <c r="D63" s="115">
        <f>IF('DSS Model'!$I$28=2,-0.000055397*'Consequence Table'!C52^2 + 0.015293*'Consequence Table'!C52 + 0.016074,IF('DSS Model'!$I$28=1, 0.00010736*'Consequence Table'!C52^2 - 0.0010909*'Consequence Table'!C52 + 0.0056277, IF('DSS Model'!$I$28=3, 0.000085979*'Consequence Table'!C52^2 - 0.018574*'Consequence Table'!C52 + 0.99965, -0.000063002*'Consequence Table'!C52^2 - 0.003398*'Consequence Table'!C52 + 0.9961 )))</f>
        <v>2.3657560000000001E-2</v>
      </c>
      <c r="E63" s="50">
        <f>IF('DSS Model'!$I$30=1,0.00000000030166*T53^2 - 0.00004355*T53 + 1.5174, -0.00000000039172*T53^2 + 0.000006454*T53 + 0.97996)</f>
        <v>1.4686056150000182E-2</v>
      </c>
      <c r="F63" s="53">
        <f>IF('DSS Model'!$I$32=2,-0.000039568*U53^2 - 0.003036*U53 + 0.99992,0.000047533*U53^2 - 0.013839*U53 + 0.99108)</f>
        <v>0.54964999999999997</v>
      </c>
      <c r="G63" s="50">
        <f>IF('DSS Model'!$I$34=1,0.0036978*V53^2 - 0.026513*V53 + 0.045576, IF('DSS Model'!$I$34=2, -0.0022268*V53^2 + 0.10835*V53 - 0.27891,IF('DSS Model'!$I$34=3,-0.0027068*V53^2 + 0.0056415*V53 + 0.9983,0.0022268*V53^2 - 0.10835*V53 + 1.2789)))</f>
        <v>7.0131200000000005E-2</v>
      </c>
      <c r="H63" s="53">
        <f>IF('DSS Model'!$I$36=1, 0.000000000098476*W53^2 - 0.0000082752*W53 + 0.17239, -0.000000000099563*W53^2 + 0.000030207*W53 - 1.2805)</f>
        <v>0.62920858548000025</v>
      </c>
      <c r="I63" s="59">
        <f>IF('DSS Model'!$I$38=1,0.0001*X53^2-0.0266*X53+1.3006,IF('DSS Model'!$I$38=2,-0.0001*X53^2+0.0032*X53+0.977, IF('DSS Model'!$I$38=3,-0.00046396*X53^2 + 0.054267*X53 - 0.57714, IF('DSS Model'!$I$38=4,0.000072066*X53^2+0.0021761*X53-0.038248,IF('DSS Model'!$I$38=5,-0.00012623*X53^2+0.025656*X53-0.30101,-0.00046396*X53^2 + 0.054267*X53 - 0.57714)))))</f>
        <v>0.99887899999999996</v>
      </c>
      <c r="J63" s="59">
        <f>IF('DSS Model'!$I$38=1,0.0001*Y53^2-0.0266*Y53+1.3006,IF('DSS Model'!$I$38=2,-0.0001*Y53^2+0.0032*Y53+0.977, IF('DSS Model'!$I$38=3,-0.00046396*Y53^2 + 0.054267*Y53 - 0.57714, IF('DSS Model'!$I$38=4,0.000072066*Y53^2+0.0021761*Y53-0.038248,IF('DSS Model'!$I$38=5,-0.00012623*Y53^2+0.025656*Y53-0.30101,-0.00046396*Y53^2 + 0.054267*Y53 - 0.57714)))))</f>
        <v>0.54020000000000001</v>
      </c>
      <c r="K63" s="78">
        <f>IF('DSS Model'!$I$38=1,0.0001*Z53^2-0.0266*Z53+1.3006,IF('DSS Model'!$I$38=2,-0.0001*Z53^2+0.0032*Z53+0.977, IF('DSS Model'!$I$38=3,-0.00046396*Z53^2 + 0.054267*Z53 - 0.57714, IF('DSS Model'!$I$38=4,0.000072066*Z53^2+0.0021761*Z53-0.038248,IF('DSS Model'!$I$38=5,-0.00012623*Z53^2+0.025656*Z53-0.30101,-0.00046396*Z53^2 + 0.054267*Z53 - 0.57714)))))</f>
        <v>0.86272399999999994</v>
      </c>
      <c r="L63" s="145">
        <f>'Monte Carlo'!EQ$311</f>
        <v>0.86971934745102497</v>
      </c>
      <c r="M63" s="89">
        <f t="shared" si="2"/>
        <v>0.49270075052506423</v>
      </c>
      <c r="N63" s="58"/>
      <c r="O63" s="58"/>
      <c r="P63" s="58"/>
    </row>
    <row r="64" spans="2:27" ht="17" customHeight="1" x14ac:dyDescent="0.2">
      <c r="B64" s="51" t="s">
        <v>71</v>
      </c>
      <c r="C64" s="50">
        <f>IF('DSS Model'!$I$26=1,0.00031192*'Consequence Table'!B53^2 - 0.036279*'Consequence Table'!B53 + 1.0327, IF('DSS Model'!$I$26=2, -0.00038102*'Consequence Table'!B53^2 - 0.00043651*'Consequence Table'!B53 + 0.9995,IF('DSS Model'!$I$26=3,0.00038976*'Consequence Table'!B53^2 + 0.00033067*'Consequence Table'!B53 - 0.00034072, -0.00025659*'Consequence Table'!B53^2 + 0.033276*'Consequence Table'!B53 - 0.022426)))</f>
        <v>2.5124500000000216E-2</v>
      </c>
      <c r="D64" s="115">
        <f>IF('DSS Model'!$I$28=2,-0.000055397*'Consequence Table'!C53^2 + 0.015293*'Consequence Table'!C53 + 0.016074,IF('DSS Model'!$I$28=1, 0.00010736*'Consequence Table'!C53^2 - 0.0010909*'Consequence Table'!C53 + 0.0056277, IF('DSS Model'!$I$28=3, 0.000085979*'Consequence Table'!C53^2 - 0.018574*'Consequence Table'!C53 + 0.99965, -0.000063002*'Consequence Table'!C53^2 - 0.003398*'Consequence Table'!C53 + 0.9961 )))</f>
        <v>0.31498476000000003</v>
      </c>
      <c r="E64" s="50">
        <f>IF('DSS Model'!$I$30=1,0.00000000030166*T54^2 - 0.00004355*T54 + 1.5174, -0.00000000039172*T54^2 + 0.000006454*T54 + 0.97996)</f>
        <v>0.15545675815424009</v>
      </c>
      <c r="F64" s="53">
        <f>IF('DSS Model'!$I$32=2,-0.000039568*U54^2 - 0.003036*U54 + 0.99992,0.000047533*U54^2 - 0.013839*U54 + 0.99108)</f>
        <v>0.69072524800000001</v>
      </c>
      <c r="G64" s="50">
        <f>IF('DSS Model'!$I$34=1,0.0036978*V54^2 - 0.026513*V54 + 0.045576, IF('DSS Model'!$I$34=2, -0.0022268*V54^2 + 0.10835*V54 - 0.27891,IF('DSS Model'!$I$34=3,-0.0027068*V54^2 + 0.0056415*V54 + 0.9983,0.0022268*V54^2 - 0.10835*V54 + 1.2789)))</f>
        <v>0.39916280000000004</v>
      </c>
      <c r="H64" s="53">
        <f>IF('DSS Model'!$I$36=1, 0.000000000098476*W54^2 - 0.0000082752*W54 + 0.17239, -0.000000000099563*W54^2 + 0.000030207*W54 - 1.2805)</f>
        <v>0.13657606800000011</v>
      </c>
      <c r="I64" s="59">
        <f>IF('DSS Model'!$I$38=1,0.0001*X54^2-0.0266*X54+1.3006,IF('DSS Model'!$I$38=2,-0.0001*X54^2+0.0032*X54+0.977, IF('DSS Model'!$I$38=3,-0.00046396*X54^2 + 0.054267*X54 - 0.57714, IF('DSS Model'!$I$38=4,0.000072066*X54^2+0.0021761*X54-0.038248,IF('DSS Model'!$I$38=5,-0.00012623*X54^2+0.025656*X54-0.30101,-0.00046396*X54^2 + 0.054267*X54 - 0.57714)))))</f>
        <v>0.99259999999999993</v>
      </c>
      <c r="J64" s="59">
        <f>IF('DSS Model'!$I$38=1,0.0001*Y54^2-0.0266*Y54+1.3006,IF('DSS Model'!$I$38=2,-0.0001*Y54^2+0.0032*Y54+0.977, IF('DSS Model'!$I$38=3,-0.00046396*Y54^2 + 0.054267*Y54 - 0.57714, IF('DSS Model'!$I$38=4,0.000072066*Y54^2+0.0021761*Y54-0.038248,IF('DSS Model'!$I$38=5,-0.00012623*Y54^2+0.025656*Y54-0.30101,-0.00046396*Y54^2 + 0.054267*Y54 - 0.57714)))))</f>
        <v>0.51539600000000008</v>
      </c>
      <c r="K64" s="78">
        <f>IF('DSS Model'!$I$38=1,0.0001*Z54^2-0.0266*Z54+1.3006,IF('DSS Model'!$I$38=2,-0.0001*Z54^2+0.0032*Z54+0.977, IF('DSS Model'!$I$38=3,-0.00046396*Z54^2 + 0.054267*Z54 - 0.57714, IF('DSS Model'!$I$38=4,0.000072066*Z54^2+0.0021761*Z54-0.038248,IF('DSS Model'!$I$38=5,-0.00012623*Z54^2+0.025656*Z54-0.30101,-0.00046396*Z54^2 + 0.054267*Z54 - 0.57714)))))</f>
        <v>0.85205600000000004</v>
      </c>
      <c r="L64" s="145">
        <f>'Monte Carlo'!ET$311</f>
        <v>0.85662491729767754</v>
      </c>
      <c r="M64" s="89">
        <f t="shared" si="2"/>
        <v>0.23798997896574495</v>
      </c>
      <c r="N64" s="58"/>
      <c r="O64" s="58"/>
      <c r="P64" s="58"/>
    </row>
    <row r="65" spans="2:16" x14ac:dyDescent="0.2"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58"/>
      <c r="M65" s="58"/>
      <c r="N65" s="58"/>
      <c r="O65" s="58"/>
      <c r="P65" s="58"/>
    </row>
    <row r="66" spans="2:16" x14ac:dyDescent="0.2"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58"/>
      <c r="M66" s="58"/>
      <c r="N66" s="58"/>
      <c r="O66" s="58"/>
      <c r="P66" s="58"/>
    </row>
    <row r="67" spans="2:16" x14ac:dyDescent="0.2"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58"/>
      <c r="M67" s="58"/>
      <c r="N67" s="58"/>
      <c r="O67" s="58"/>
      <c r="P67" s="58"/>
    </row>
    <row r="68" spans="2:16" ht="16" customHeight="1" x14ac:dyDescent="0.2"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58"/>
      <c r="M68" s="58"/>
      <c r="N68" s="58"/>
      <c r="O68" s="58"/>
      <c r="P68" s="58"/>
    </row>
    <row r="69" spans="2:16" x14ac:dyDescent="0.2"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</row>
    <row r="70" spans="2:16" x14ac:dyDescent="0.2"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</row>
    <row r="71" spans="2:16" x14ac:dyDescent="0.2"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</row>
    <row r="72" spans="2:16" ht="15.5" customHeight="1" x14ac:dyDescent="0.2"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</row>
    <row r="73" spans="2:16" x14ac:dyDescent="0.2"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</row>
    <row r="74" spans="2:16" x14ac:dyDescent="0.2"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</row>
    <row r="75" spans="2:16" x14ac:dyDescent="0.2"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</row>
    <row r="76" spans="2:16" x14ac:dyDescent="0.2"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</row>
    <row r="77" spans="2:16" x14ac:dyDescent="0.2"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</row>
    <row r="78" spans="2:16" x14ac:dyDescent="0.2"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</row>
    <row r="79" spans="2:16" x14ac:dyDescent="0.2"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</row>
    <row r="80" spans="2:16" x14ac:dyDescent="0.2"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</row>
    <row r="81" spans="2:13" x14ac:dyDescent="0.2"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</row>
    <row r="82" spans="2:13" x14ac:dyDescent="0.2">
      <c r="B82" s="85"/>
      <c r="C82" s="85"/>
      <c r="D82" s="85"/>
      <c r="E82" s="127"/>
      <c r="F82" s="85"/>
      <c r="G82" s="85"/>
      <c r="H82" s="85"/>
      <c r="I82" s="85"/>
      <c r="J82" s="85"/>
      <c r="K82" s="85"/>
      <c r="L82" s="85"/>
      <c r="M82" s="85"/>
    </row>
    <row r="83" spans="2:13" x14ac:dyDescent="0.2"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</row>
    <row r="84" spans="2:13" x14ac:dyDescent="0.2"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</row>
    <row r="85" spans="2:13" x14ac:dyDescent="0.2"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</row>
    <row r="86" spans="2:13" x14ac:dyDescent="0.2"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</row>
    <row r="87" spans="2:13" x14ac:dyDescent="0.2"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</row>
    <row r="88" spans="2:13" x14ac:dyDescent="0.2"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</row>
    <row r="89" spans="2:13" x14ac:dyDescent="0.2"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</row>
    <row r="90" spans="2:13" x14ac:dyDescent="0.2"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</row>
    <row r="91" spans="2:13" x14ac:dyDescent="0.2"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</row>
    <row r="92" spans="2:13" x14ac:dyDescent="0.2"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</row>
    <row r="93" spans="2:13" x14ac:dyDescent="0.2"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</row>
    <row r="94" spans="2:13" x14ac:dyDescent="0.2"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</row>
    <row r="95" spans="2:13" x14ac:dyDescent="0.2"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</row>
    <row r="96" spans="2:13" x14ac:dyDescent="0.2"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</row>
    <row r="97" spans="2:13" x14ac:dyDescent="0.2"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</row>
    <row r="98" spans="2:13" x14ac:dyDescent="0.2"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</row>
    <row r="99" spans="2:13" x14ac:dyDescent="0.2"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</row>
    <row r="100" spans="2:13" x14ac:dyDescent="0.2"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</row>
    <row r="101" spans="2:13" x14ac:dyDescent="0.2"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</row>
    <row r="102" spans="2:13" x14ac:dyDescent="0.2"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</row>
    <row r="103" spans="2:13" x14ac:dyDescent="0.2"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</row>
    <row r="104" spans="2:13" x14ac:dyDescent="0.2"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</row>
    <row r="105" spans="2:13" x14ac:dyDescent="0.2"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</row>
    <row r="106" spans="2:13" x14ac:dyDescent="0.2"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</row>
    <row r="107" spans="2:13" x14ac:dyDescent="0.2"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</row>
    <row r="108" spans="2:13" x14ac:dyDescent="0.2"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</row>
    <row r="109" spans="2:13" x14ac:dyDescent="0.2"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</row>
    <row r="110" spans="2:13" x14ac:dyDescent="0.2"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</row>
    <row r="111" spans="2:13" x14ac:dyDescent="0.2"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</row>
    <row r="112" spans="2:13" x14ac:dyDescent="0.2"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</row>
    <row r="113" spans="2:13" x14ac:dyDescent="0.2"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</row>
    <row r="114" spans="2:13" x14ac:dyDescent="0.2"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</row>
    <row r="115" spans="2:13" x14ac:dyDescent="0.2"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</row>
    <row r="116" spans="2:13" x14ac:dyDescent="0.2"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</row>
    <row r="117" spans="2:13" x14ac:dyDescent="0.2"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</row>
    <row r="118" spans="2:13" x14ac:dyDescent="0.2"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</row>
    <row r="119" spans="2:13" x14ac:dyDescent="0.2"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</row>
    <row r="120" spans="2:13" x14ac:dyDescent="0.2"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</row>
    <row r="121" spans="2:13" x14ac:dyDescent="0.2"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</row>
    <row r="122" spans="2:13" x14ac:dyDescent="0.2"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</row>
    <row r="123" spans="2:13" x14ac:dyDescent="0.2"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</row>
    <row r="124" spans="2:13" x14ac:dyDescent="0.2"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</row>
    <row r="125" spans="2:13" x14ac:dyDescent="0.2"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</row>
    <row r="126" spans="2:13" x14ac:dyDescent="0.2"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</row>
    <row r="127" spans="2:13" x14ac:dyDescent="0.2"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</row>
    <row r="128" spans="2:13" x14ac:dyDescent="0.2"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</row>
    <row r="129" spans="2:13" x14ac:dyDescent="0.2"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</row>
    <row r="130" spans="2:13" x14ac:dyDescent="0.2"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</row>
    <row r="131" spans="2:13" x14ac:dyDescent="0.2"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</row>
    <row r="132" spans="2:13" x14ac:dyDescent="0.2"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</row>
    <row r="133" spans="2:13" x14ac:dyDescent="0.2"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</row>
    <row r="134" spans="2:13" x14ac:dyDescent="0.2"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</row>
    <row r="135" spans="2:13" x14ac:dyDescent="0.2"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</row>
    <row r="136" spans="2:13" x14ac:dyDescent="0.2"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</row>
    <row r="137" spans="2:13" x14ac:dyDescent="0.2"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</row>
    <row r="138" spans="2:13" x14ac:dyDescent="0.2"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</row>
    <row r="139" spans="2:13" x14ac:dyDescent="0.2"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</row>
    <row r="140" spans="2:13" x14ac:dyDescent="0.2"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</row>
    <row r="141" spans="2:13" x14ac:dyDescent="0.2"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</row>
    <row r="142" spans="2:13" x14ac:dyDescent="0.2"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</row>
    <row r="143" spans="2:13" x14ac:dyDescent="0.2"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</row>
    <row r="144" spans="2:13" x14ac:dyDescent="0.2"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</row>
    <row r="145" spans="2:13" x14ac:dyDescent="0.2"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</row>
    <row r="146" spans="2:13" x14ac:dyDescent="0.2"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</row>
    <row r="147" spans="2:13" x14ac:dyDescent="0.2"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</row>
    <row r="148" spans="2:13" x14ac:dyDescent="0.2"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</row>
    <row r="149" spans="2:13" x14ac:dyDescent="0.2"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</row>
    <row r="150" spans="2:13" x14ac:dyDescent="0.2"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</row>
    <row r="151" spans="2:13" x14ac:dyDescent="0.2"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</row>
    <row r="152" spans="2:13" x14ac:dyDescent="0.2"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</row>
    <row r="153" spans="2:13" x14ac:dyDescent="0.2"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</row>
    <row r="154" spans="2:13" x14ac:dyDescent="0.2"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</row>
    <row r="155" spans="2:13" x14ac:dyDescent="0.2"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</row>
    <row r="156" spans="2:13" x14ac:dyDescent="0.2"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</row>
    <row r="157" spans="2:13" x14ac:dyDescent="0.2"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</row>
    <row r="158" spans="2:13" x14ac:dyDescent="0.2"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</row>
    <row r="159" spans="2:13" x14ac:dyDescent="0.2"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</row>
    <row r="160" spans="2:13" x14ac:dyDescent="0.2"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</row>
    <row r="161" spans="2:13" x14ac:dyDescent="0.2"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</row>
    <row r="162" spans="2:13" x14ac:dyDescent="0.2"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</row>
    <row r="163" spans="2:13" x14ac:dyDescent="0.2"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</row>
    <row r="164" spans="2:13" x14ac:dyDescent="0.2"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</row>
    <row r="165" spans="2:13" x14ac:dyDescent="0.2"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</row>
    <row r="166" spans="2:13" x14ac:dyDescent="0.2"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</row>
  </sheetData>
  <mergeCells count="19">
    <mergeCell ref="G6:I6"/>
    <mergeCell ref="G7:I7"/>
    <mergeCell ref="G9:I9"/>
    <mergeCell ref="Q3:Q4"/>
    <mergeCell ref="I14:K14"/>
    <mergeCell ref="E11:I11"/>
    <mergeCell ref="AA3:AA4"/>
    <mergeCell ref="N2:N3"/>
    <mergeCell ref="W3:W4"/>
    <mergeCell ref="X3:Z3"/>
    <mergeCell ref="B2:B3"/>
    <mergeCell ref="C2:C3"/>
    <mergeCell ref="D2:D3"/>
    <mergeCell ref="R3:R4"/>
    <mergeCell ref="S3:S4"/>
    <mergeCell ref="T3:T4"/>
    <mergeCell ref="U3:U4"/>
    <mergeCell ref="V3:V4"/>
    <mergeCell ref="E2: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FF94-A924-5D4D-9465-1F8EFB5D099A}">
  <dimension ref="B1:EV16701"/>
  <sheetViews>
    <sheetView topLeftCell="DA291" zoomScale="70" zoomScaleNormal="70" workbookViewId="0">
      <selection activeCell="DA311" sqref="DA311"/>
    </sheetView>
  </sheetViews>
  <sheetFormatPr baseColWidth="10" defaultColWidth="24.33203125" defaultRowHeight="16" x14ac:dyDescent="0.2"/>
  <cols>
    <col min="1" max="1" width="24.33203125" style="73"/>
    <col min="2" max="3" width="17.83203125" style="73" bestFit="1" customWidth="1"/>
    <col min="4" max="4" width="33.33203125" style="73" bestFit="1" customWidth="1"/>
    <col min="5" max="5" width="24.1640625" style="129" bestFit="1" customWidth="1"/>
    <col min="6" max="6" width="24.1640625" style="132" customWidth="1"/>
    <col min="7" max="7" width="33.33203125" style="73" bestFit="1" customWidth="1"/>
    <col min="8" max="9" width="33.33203125" style="132" customWidth="1"/>
    <col min="10" max="10" width="33.33203125" style="73" bestFit="1" customWidth="1"/>
    <col min="11" max="12" width="33.33203125" style="132" customWidth="1"/>
    <col min="13" max="13" width="33.33203125" style="73" bestFit="1" customWidth="1"/>
    <col min="14" max="15" width="33.33203125" style="132" customWidth="1"/>
    <col min="16" max="16" width="33.33203125" style="73" bestFit="1" customWidth="1"/>
    <col min="17" max="18" width="33.33203125" style="132" customWidth="1"/>
    <col min="19" max="19" width="33.33203125" style="73" bestFit="1" customWidth="1"/>
    <col min="20" max="21" width="33.33203125" style="132" customWidth="1"/>
    <col min="22" max="22" width="33.33203125" style="73" bestFit="1" customWidth="1"/>
    <col min="23" max="24" width="33.33203125" style="132" customWidth="1"/>
    <col min="25" max="25" width="33.33203125" style="73" bestFit="1" customWidth="1"/>
    <col min="26" max="27" width="33.33203125" style="132" customWidth="1"/>
    <col min="28" max="28" width="33.33203125" style="73" bestFit="1" customWidth="1"/>
    <col min="29" max="30" width="33.33203125" style="132" customWidth="1"/>
    <col min="31" max="31" width="33.33203125" style="73" bestFit="1" customWidth="1"/>
    <col min="32" max="33" width="33.33203125" style="132" customWidth="1"/>
    <col min="34" max="34" width="33.33203125" style="73" bestFit="1" customWidth="1"/>
    <col min="35" max="36" width="33.33203125" style="132" customWidth="1"/>
    <col min="37" max="37" width="33.33203125" style="73" bestFit="1" customWidth="1"/>
    <col min="38" max="39" width="33.33203125" style="132" customWidth="1"/>
    <col min="40" max="40" width="33.33203125" style="73" bestFit="1" customWidth="1"/>
    <col min="41" max="42" width="33.33203125" style="132" customWidth="1"/>
    <col min="43" max="43" width="33.33203125" style="73" bestFit="1" customWidth="1"/>
    <col min="44" max="45" width="33.33203125" style="132" customWidth="1"/>
    <col min="46" max="46" width="33.33203125" style="73" bestFit="1" customWidth="1"/>
    <col min="47" max="48" width="33.33203125" style="132" customWidth="1"/>
    <col min="49" max="49" width="33.33203125" style="73" bestFit="1" customWidth="1"/>
    <col min="50" max="51" width="33.33203125" style="132" customWidth="1"/>
    <col min="52" max="52" width="33.33203125" style="73" bestFit="1" customWidth="1"/>
    <col min="53" max="54" width="33.33203125" style="132" customWidth="1"/>
    <col min="55" max="55" width="33.33203125" style="73" bestFit="1" customWidth="1"/>
    <col min="56" max="57" width="33.33203125" style="132" customWidth="1"/>
    <col min="58" max="58" width="33.33203125" style="73" bestFit="1" customWidth="1"/>
    <col min="59" max="60" width="33.33203125" style="132" customWidth="1"/>
    <col min="61" max="61" width="33.33203125" style="73" bestFit="1" customWidth="1"/>
    <col min="62" max="63" width="33.33203125" style="132" customWidth="1"/>
    <col min="64" max="64" width="33.33203125" style="73" bestFit="1" customWidth="1"/>
    <col min="65" max="66" width="33.33203125" style="132" customWidth="1"/>
    <col min="67" max="67" width="33.33203125" style="73" bestFit="1" customWidth="1"/>
    <col min="68" max="69" width="33.33203125" style="132" customWidth="1"/>
    <col min="70" max="70" width="33.33203125" style="73" bestFit="1" customWidth="1"/>
    <col min="71" max="72" width="33.33203125" style="132" customWidth="1"/>
    <col min="73" max="73" width="33.33203125" style="73" bestFit="1" customWidth="1"/>
    <col min="74" max="75" width="33.33203125" style="132" customWidth="1"/>
    <col min="76" max="76" width="33.33203125" style="73" bestFit="1" customWidth="1"/>
    <col min="77" max="78" width="33.33203125" style="132" customWidth="1"/>
    <col min="79" max="79" width="33.33203125" style="73" bestFit="1" customWidth="1"/>
    <col min="80" max="81" width="33.33203125" style="132" customWidth="1"/>
    <col min="82" max="82" width="33.33203125" style="73" bestFit="1" customWidth="1"/>
    <col min="83" max="84" width="33.33203125" style="132" customWidth="1"/>
    <col min="85" max="85" width="33.33203125" style="73" bestFit="1" customWidth="1"/>
    <col min="86" max="87" width="33.33203125" style="132" customWidth="1"/>
    <col min="88" max="88" width="33.33203125" style="73" bestFit="1" customWidth="1"/>
    <col min="89" max="90" width="33.33203125" style="132" customWidth="1"/>
    <col min="91" max="91" width="33.33203125" style="73" bestFit="1" customWidth="1"/>
    <col min="92" max="93" width="33.33203125" style="132" customWidth="1"/>
    <col min="94" max="94" width="33.33203125" style="73" bestFit="1" customWidth="1"/>
    <col min="95" max="96" width="33.33203125" style="132" customWidth="1"/>
    <col min="97" max="97" width="33.33203125" style="73" bestFit="1" customWidth="1"/>
    <col min="98" max="99" width="33.33203125" style="132" customWidth="1"/>
    <col min="100" max="100" width="33.33203125" style="73" bestFit="1" customWidth="1"/>
    <col min="101" max="102" width="33.33203125" style="132" customWidth="1"/>
    <col min="103" max="103" width="33.33203125" style="73" bestFit="1" customWidth="1"/>
    <col min="104" max="105" width="33.33203125" style="132" customWidth="1"/>
    <col min="106" max="106" width="33.33203125" style="73" bestFit="1" customWidth="1"/>
    <col min="107" max="108" width="33.33203125" style="132" customWidth="1"/>
    <col min="109" max="109" width="33.33203125" style="73" bestFit="1" customWidth="1"/>
    <col min="110" max="111" width="33.33203125" style="132" customWidth="1"/>
    <col min="112" max="112" width="33.33203125" style="73" bestFit="1" customWidth="1"/>
    <col min="113" max="114" width="33.33203125" style="132" customWidth="1"/>
    <col min="115" max="115" width="33.33203125" style="73" bestFit="1" customWidth="1"/>
    <col min="116" max="117" width="33.33203125" style="132" customWidth="1"/>
    <col min="118" max="118" width="33.33203125" style="73" bestFit="1" customWidth="1"/>
    <col min="119" max="120" width="33.33203125" style="132" customWidth="1"/>
    <col min="121" max="121" width="33.33203125" style="73" bestFit="1" customWidth="1"/>
    <col min="122" max="123" width="33.33203125" style="132" customWidth="1"/>
    <col min="124" max="124" width="33.33203125" style="73" bestFit="1" customWidth="1"/>
    <col min="125" max="126" width="33.33203125" style="132" customWidth="1"/>
    <col min="127" max="127" width="33.33203125" style="73" bestFit="1" customWidth="1"/>
    <col min="128" max="129" width="33.33203125" style="132" customWidth="1"/>
    <col min="130" max="130" width="33.33203125" style="73" bestFit="1" customWidth="1"/>
    <col min="131" max="132" width="33.33203125" style="132" customWidth="1"/>
    <col min="133" max="133" width="33.33203125" style="73" bestFit="1" customWidth="1"/>
    <col min="134" max="135" width="33.33203125" style="132" customWidth="1"/>
    <col min="136" max="136" width="33.33203125" style="73" bestFit="1" customWidth="1"/>
    <col min="137" max="138" width="33.33203125" style="132" customWidth="1"/>
    <col min="139" max="139" width="33.33203125" style="73" bestFit="1" customWidth="1"/>
    <col min="140" max="141" width="33.33203125" style="132" customWidth="1"/>
    <col min="142" max="142" width="33.33203125" style="73" bestFit="1" customWidth="1"/>
    <col min="143" max="144" width="33.33203125" style="132" customWidth="1"/>
    <col min="145" max="145" width="33.33203125" style="73" bestFit="1" customWidth="1"/>
    <col min="146" max="147" width="33.33203125" style="132" customWidth="1"/>
    <col min="148" max="148" width="33.33203125" style="73" bestFit="1" customWidth="1"/>
    <col min="149" max="150" width="33.33203125" style="132" customWidth="1"/>
    <col min="151" max="151" width="33.33203125" style="73" bestFit="1" customWidth="1"/>
    <col min="152" max="16384" width="24.33203125" style="73"/>
  </cols>
  <sheetData>
    <row r="1" spans="2:152" x14ac:dyDescent="0.2">
      <c r="AK1" s="132"/>
    </row>
    <row r="3" spans="2:152" s="75" customFormat="1" ht="84" customHeight="1" x14ac:dyDescent="0.2">
      <c r="B3" s="135" t="s">
        <v>153</v>
      </c>
      <c r="C3" s="214" t="str">
        <f>'Consequence Table'!$A4</f>
        <v>MIT</v>
      </c>
      <c r="D3" s="215"/>
      <c r="E3" s="217"/>
      <c r="F3" s="214" t="str">
        <f>'Consequence Table'!$A5</f>
        <v>Stanford University</v>
      </c>
      <c r="G3" s="215"/>
      <c r="H3" s="217"/>
      <c r="I3" s="214" t="str">
        <f>'Consequence Table'!$A6</f>
        <v>University of California--Berkeley</v>
      </c>
      <c r="J3" s="215"/>
      <c r="K3" s="217"/>
      <c r="L3" s="214" t="str">
        <f>'Consequence Table'!$A7</f>
        <v>California Institute of Technology</v>
      </c>
      <c r="M3" s="215"/>
      <c r="N3" s="217"/>
      <c r="O3" s="214" t="str">
        <f>'Consequence Table'!$A8</f>
        <v>Carnegie Mellon University</v>
      </c>
      <c r="P3" s="215"/>
      <c r="Q3" s="217"/>
      <c r="R3" s="214" t="str">
        <f>'Consequence Table'!$A9</f>
        <v>Purdue University--West Lafayette</v>
      </c>
      <c r="S3" s="215"/>
      <c r="T3" s="217"/>
      <c r="U3" s="214" t="str">
        <f>'Consequence Table'!$A10</f>
        <v>University of Michigan--Ann Arbor</v>
      </c>
      <c r="V3" s="215"/>
      <c r="W3" s="217"/>
      <c r="X3" s="214" t="str">
        <f>'Consequence Table'!$A11</f>
        <v>Georgia Institute of Technology</v>
      </c>
      <c r="Y3" s="215"/>
      <c r="Z3" s="217"/>
      <c r="AA3" s="214" t="str">
        <f>'Consequence Table'!$A12</f>
        <v>University of California--San Diego (Jacobs)</v>
      </c>
      <c r="AB3" s="215"/>
      <c r="AC3" s="217"/>
      <c r="AD3" s="214" t="str">
        <f>'Consequence Table'!$A13</f>
        <v>University of Illinois--Urbana-Champaign</v>
      </c>
      <c r="AE3" s="215"/>
      <c r="AF3" s="217"/>
      <c r="AG3" s="214" t="str">
        <f>'Consequence Table'!$A14</f>
        <v>Texas A&amp;M University--College Station</v>
      </c>
      <c r="AH3" s="215"/>
      <c r="AI3" s="217"/>
      <c r="AJ3" s="214" t="str">
        <f>'Consequence Table'!$A15</f>
        <v>Cornell University</v>
      </c>
      <c r="AK3" s="215"/>
      <c r="AL3" s="217"/>
      <c r="AM3" s="214" t="str">
        <f>'Consequence Table'!$A16</f>
        <v>University of Southern California (Viterbi)</v>
      </c>
      <c r="AN3" s="215"/>
      <c r="AO3" s="217"/>
      <c r="AP3" s="214" t="str">
        <f>'Consequence Table'!$A17</f>
        <v>University of Texas--Austin (Cockrell)</v>
      </c>
      <c r="AQ3" s="215"/>
      <c r="AR3" s="217"/>
      <c r="AS3" s="214" t="str">
        <f>'Consequence Table'!$A18</f>
        <v>Columbia University (Fu Foundation)</v>
      </c>
      <c r="AT3" s="215"/>
      <c r="AU3" s="217"/>
      <c r="AV3" s="214" t="str">
        <f>'Consequence Table'!$A19</f>
        <v>University of California--Los Angeles (Samueli)</v>
      </c>
      <c r="AW3" s="215"/>
      <c r="AX3" s="217"/>
      <c r="AY3" s="214" t="str">
        <f>'Consequence Table'!$A20</f>
        <v>Johns Hopkins University (Whiting)</v>
      </c>
      <c r="AZ3" s="215"/>
      <c r="BA3" s="217"/>
      <c r="BB3" s="214" t="str">
        <f>'Consequence Table'!$A21</f>
        <v>University of Pennsylvania</v>
      </c>
      <c r="BC3" s="215"/>
      <c r="BD3" s="217"/>
      <c r="BE3" s="214" t="str">
        <f>'Consequence Table'!$A22</f>
        <v>Northwestern University (McCormick)</v>
      </c>
      <c r="BF3" s="215"/>
      <c r="BG3" s="217"/>
      <c r="BH3" s="214" t="str">
        <f>'Consequence Table'!$A23</f>
        <v>University of Maryland--College Park (Clark)</v>
      </c>
      <c r="BI3" s="215"/>
      <c r="BJ3" s="217"/>
      <c r="BK3" s="214" t="str">
        <f>'Consequence Table'!$A24</f>
        <v>Harvard University</v>
      </c>
      <c r="BL3" s="215"/>
      <c r="BM3" s="217"/>
      <c r="BN3" s="214" t="str">
        <f>'Consequence Table'!$A25</f>
        <v>Princeton University</v>
      </c>
      <c r="BO3" s="215"/>
      <c r="BP3" s="217"/>
      <c r="BQ3" s="214" t="str">
        <f>'Consequence Table'!$A26</f>
        <v>University of Washington</v>
      </c>
      <c r="BR3" s="215"/>
      <c r="BS3" s="217"/>
      <c r="BT3" s="214" t="str">
        <f>'Consequence Table'!$A27</f>
        <v>Duke University (Pratt)</v>
      </c>
      <c r="BU3" s="215"/>
      <c r="BV3" s="217"/>
      <c r="BW3" s="214" t="str">
        <f>'Consequence Table'!$A28</f>
        <v>North Carolina State University</v>
      </c>
      <c r="BX3" s="215"/>
      <c r="BY3" s="217"/>
      <c r="BZ3" s="214" t="str">
        <f>'Consequence Table'!$A29</f>
        <v>University of California-Santa Barbara</v>
      </c>
      <c r="CA3" s="215"/>
      <c r="CB3" s="217"/>
      <c r="CC3" s="214" t="str">
        <f>'Consequence Table'!$A30</f>
        <v>University of Colorado--Boulder</v>
      </c>
      <c r="CD3" s="215"/>
      <c r="CE3" s="217"/>
      <c r="CF3" s="214" t="str">
        <f>'Consequence Table'!$A31</f>
        <v>University of Wisconsin--Madison</v>
      </c>
      <c r="CG3" s="215"/>
      <c r="CH3" s="217"/>
      <c r="CI3" s="214" t="str">
        <f>'Consequence Table'!$A32</f>
        <v>Rice University (Brown)</v>
      </c>
      <c r="CJ3" s="215"/>
      <c r="CK3" s="217"/>
      <c r="CL3" s="214" t="str">
        <f>'Consequence Table'!$A33</f>
        <v>Ohio State University</v>
      </c>
      <c r="CM3" s="215"/>
      <c r="CN3" s="217"/>
      <c r="CO3" s="214" t="str">
        <f>'Consequence Table'!$A34</f>
        <v>Northeastern University</v>
      </c>
      <c r="CP3" s="215"/>
      <c r="CQ3" s="217"/>
      <c r="CR3" s="214" t="str">
        <f>'Consequence Table'!$A35</f>
        <v>Virginia Tech</v>
      </c>
      <c r="CS3" s="215"/>
      <c r="CT3" s="217"/>
      <c r="CU3" s="214" t="str">
        <f>'Consequence Table'!$A36</f>
        <v>Pennsylvania State University--University Park</v>
      </c>
      <c r="CV3" s="215"/>
      <c r="CW3" s="217"/>
      <c r="CX3" s="214" t="str">
        <f>'Consequence Table'!$A37</f>
        <v>University of California - Davis</v>
      </c>
      <c r="CY3" s="215"/>
      <c r="CZ3" s="217"/>
      <c r="DA3" s="214" t="str">
        <f>'Consequence Table'!$A38</f>
        <v>University of Minnesota--Twin Cities</v>
      </c>
      <c r="DB3" s="215"/>
      <c r="DC3" s="217"/>
      <c r="DD3" s="214" t="str">
        <f>'Consequence Table'!$A39</f>
        <v>Boston University</v>
      </c>
      <c r="DE3" s="215"/>
      <c r="DF3" s="217"/>
      <c r="DG3" s="214" t="str">
        <f>'Consequence Table'!$A40</f>
        <v>New York University (Tandon)</v>
      </c>
      <c r="DH3" s="215"/>
      <c r="DI3" s="217"/>
      <c r="DJ3" s="214" t="str">
        <f>'Consequence Table'!$A41</f>
        <v>University of California--Irvine (Samueli)</v>
      </c>
      <c r="DK3" s="215"/>
      <c r="DL3" s="217"/>
      <c r="DM3" s="214" t="str">
        <f>'Consequence Table'!$A42</f>
        <v>University of Virginia</v>
      </c>
      <c r="DN3" s="215"/>
      <c r="DO3" s="217"/>
      <c r="DP3" s="214" t="str">
        <f>'Consequence Table'!$A43</f>
        <v>Yale University</v>
      </c>
      <c r="DQ3" s="215"/>
      <c r="DR3" s="217"/>
      <c r="DS3" s="214" t="str">
        <f>'Consequence Table'!$A44</f>
        <v>Arizona State University (Fulton)</v>
      </c>
      <c r="DT3" s="215"/>
      <c r="DU3" s="217"/>
      <c r="DV3" s="214" t="str">
        <f>'Consequence Table'!$A45</f>
        <v>Vanderbilt University</v>
      </c>
      <c r="DW3" s="215"/>
      <c r="DX3" s="217"/>
      <c r="DY3" s="214" t="str">
        <f>'Consequence Table'!$A46</f>
        <v>Rensselaer Polytechnic Institute</v>
      </c>
      <c r="DZ3" s="215"/>
      <c r="EA3" s="217"/>
      <c r="EB3" s="214" t="str">
        <f>'Consequence Table'!$A47</f>
        <v>University of Rochester (Hajim)</v>
      </c>
      <c r="EC3" s="215"/>
      <c r="ED3" s="217"/>
      <c r="EE3" s="214" t="str">
        <f>'Consequence Table'!$A48</f>
        <v>University of Dayton</v>
      </c>
      <c r="EF3" s="215"/>
      <c r="EG3" s="217"/>
      <c r="EH3" s="214" t="str">
        <f>'Consequence Table'!$A49</f>
        <v>University of Florida</v>
      </c>
      <c r="EI3" s="215"/>
      <c r="EJ3" s="217"/>
      <c r="EK3" s="214" t="str">
        <f>'Consequence Table'!$A50</f>
        <v>Iowa State University</v>
      </c>
      <c r="EL3" s="215"/>
      <c r="EM3" s="217"/>
      <c r="EN3" s="214" t="str">
        <f>'Consequence Table'!$A51</f>
        <v>University of Delaware</v>
      </c>
      <c r="EO3" s="215"/>
      <c r="EP3" s="217"/>
      <c r="EQ3" s="214" t="str">
        <f>'Consequence Table'!$A52</f>
        <v>University of Notre Dame</v>
      </c>
      <c r="ER3" s="215"/>
      <c r="ES3" s="215"/>
      <c r="ET3" s="213" t="str">
        <f>'Consequence Table'!$A53</f>
        <v>University of Pittsburgh (Swanson)</v>
      </c>
      <c r="EU3" s="213"/>
      <c r="EV3" s="213"/>
    </row>
    <row r="4" spans="2:152" x14ac:dyDescent="0.2">
      <c r="B4" s="133" t="s">
        <v>73</v>
      </c>
      <c r="C4" s="210">
        <f>'Consequence Table'!$H4</f>
        <v>20</v>
      </c>
      <c r="D4" s="211"/>
      <c r="E4" s="216"/>
      <c r="F4" s="210">
        <f>'Consequence Table'!$H5</f>
        <v>36.299999999999997</v>
      </c>
      <c r="G4" s="211"/>
      <c r="H4" s="216"/>
      <c r="I4" s="210">
        <f>'Consequence Table'!$H6</f>
        <v>41.4</v>
      </c>
      <c r="J4" s="211"/>
      <c r="K4" s="216"/>
      <c r="L4" s="210">
        <f>'Consequence Table'!$H7</f>
        <v>46.8</v>
      </c>
      <c r="M4" s="211"/>
      <c r="N4" s="216"/>
      <c r="O4" s="210">
        <f>'Consequence Table'!$H8</f>
        <v>21.6</v>
      </c>
      <c r="P4" s="211"/>
      <c r="Q4" s="216"/>
      <c r="R4" s="210">
        <f>'Consequence Table'!$H9</f>
        <v>20.7</v>
      </c>
      <c r="S4" s="211"/>
      <c r="T4" s="216"/>
      <c r="U4" s="210">
        <f>'Consequence Table'!$H10</f>
        <v>17.7</v>
      </c>
      <c r="V4" s="211"/>
      <c r="W4" s="216"/>
      <c r="X4" s="210">
        <f>'Consequence Table'!$H11</f>
        <v>35.700000000000003</v>
      </c>
      <c r="Y4" s="211"/>
      <c r="Z4" s="216"/>
      <c r="AA4" s="210">
        <f>'Consequence Table'!$H12</f>
        <v>47.9</v>
      </c>
      <c r="AB4" s="211"/>
      <c r="AC4" s="216"/>
      <c r="AD4" s="210">
        <f>'Consequence Table'!$H13</f>
        <v>21.3</v>
      </c>
      <c r="AE4" s="211"/>
      <c r="AF4" s="216"/>
      <c r="AG4" s="210">
        <f>'Consequence Table'!$H14</f>
        <v>43.6</v>
      </c>
      <c r="AH4" s="211"/>
      <c r="AI4" s="216"/>
      <c r="AJ4" s="210">
        <f>'Consequence Table'!$H15</f>
        <v>16.600000000000001</v>
      </c>
      <c r="AK4" s="211"/>
      <c r="AL4" s="216"/>
      <c r="AM4" s="210">
        <f>'Consequence Table'!$H16</f>
        <v>43.8</v>
      </c>
      <c r="AN4" s="211"/>
      <c r="AO4" s="216"/>
      <c r="AP4" s="210">
        <f>'Consequence Table'!$H17</f>
        <v>43</v>
      </c>
      <c r="AQ4" s="211"/>
      <c r="AR4" s="216"/>
      <c r="AS4" s="210">
        <f>'Consequence Table'!$H18</f>
        <v>24.2</v>
      </c>
      <c r="AT4" s="211"/>
      <c r="AU4" s="216"/>
      <c r="AV4" s="210">
        <f>'Consequence Table'!$H19</f>
        <v>43.8</v>
      </c>
      <c r="AW4" s="211"/>
      <c r="AX4" s="216"/>
      <c r="AY4" s="210">
        <f>'Consequence Table'!$H20</f>
        <v>27</v>
      </c>
      <c r="AZ4" s="211"/>
      <c r="BA4" s="216"/>
      <c r="BB4" s="210">
        <f>'Consequence Table'!$H21</f>
        <v>26</v>
      </c>
      <c r="BC4" s="211"/>
      <c r="BD4" s="216"/>
      <c r="BE4" s="210">
        <f>'Consequence Table'!$H22</f>
        <v>20.3</v>
      </c>
      <c r="BF4" s="211"/>
      <c r="BG4" s="216"/>
      <c r="BH4" s="210">
        <f>'Consequence Table'!$H23</f>
        <v>28</v>
      </c>
      <c r="BI4" s="211"/>
      <c r="BJ4" s="216"/>
      <c r="BK4" s="210">
        <f>'Consequence Table'!$H24</f>
        <v>20</v>
      </c>
      <c r="BL4" s="211"/>
      <c r="BM4" s="216"/>
      <c r="BN4" s="210">
        <f>'Consequence Table'!$H25</f>
        <v>25.6</v>
      </c>
      <c r="BO4" s="211"/>
      <c r="BP4" s="216"/>
      <c r="BQ4" s="210">
        <f>'Consequence Table'!$H26</f>
        <v>27.8</v>
      </c>
      <c r="BR4" s="211"/>
      <c r="BS4" s="216"/>
      <c r="BT4" s="210">
        <f>'Consequence Table'!$H27</f>
        <v>32.9</v>
      </c>
      <c r="BU4" s="211"/>
      <c r="BV4" s="216"/>
      <c r="BW4" s="210">
        <f>'Consequence Table'!$H28</f>
        <v>34.4</v>
      </c>
      <c r="BX4" s="211"/>
      <c r="BY4" s="216"/>
      <c r="BZ4" s="210">
        <f>'Consequence Table'!$H29</f>
        <v>44.3</v>
      </c>
      <c r="CA4" s="211"/>
      <c r="CB4" s="216"/>
      <c r="CC4" s="210">
        <f>'Consequence Table'!$H30</f>
        <v>41.3</v>
      </c>
      <c r="CD4" s="211"/>
      <c r="CE4" s="216"/>
      <c r="CF4" s="210">
        <f>'Consequence Table'!$H31</f>
        <v>12.3</v>
      </c>
      <c r="CG4" s="211"/>
      <c r="CH4" s="216"/>
      <c r="CI4" s="210">
        <f>'Consequence Table'!$H32</f>
        <v>46.2</v>
      </c>
      <c r="CJ4" s="211"/>
      <c r="CK4" s="216"/>
      <c r="CL4" s="210">
        <f>'Consequence Table'!$H33</f>
        <v>27.7</v>
      </c>
      <c r="CM4" s="211"/>
      <c r="CN4" s="216"/>
      <c r="CO4" s="210">
        <f>'Consequence Table'!$H34</f>
        <v>19.7</v>
      </c>
      <c r="CP4" s="211"/>
      <c r="CQ4" s="216"/>
      <c r="CR4" s="210">
        <f>'Consequence Table'!$H35</f>
        <v>26.6</v>
      </c>
      <c r="CS4" s="211"/>
      <c r="CT4" s="216"/>
      <c r="CU4" s="210">
        <f>'Consequence Table'!$H36</f>
        <v>26</v>
      </c>
      <c r="CV4" s="211"/>
      <c r="CW4" s="216"/>
      <c r="CX4" s="210">
        <f>'Consequence Table'!$H37</f>
        <v>40.6</v>
      </c>
      <c r="CY4" s="211"/>
      <c r="CZ4" s="216"/>
      <c r="DA4" s="210">
        <f>'Consequence Table'!$H38</f>
        <v>12.3</v>
      </c>
      <c r="DB4" s="211"/>
      <c r="DC4" s="216"/>
      <c r="DD4" s="210">
        <f>'Consequence Table'!$H39</f>
        <v>19.7</v>
      </c>
      <c r="DE4" s="211"/>
      <c r="DF4" s="216"/>
      <c r="DG4" s="210">
        <f>'Consequence Table'!$H40</f>
        <v>24.2</v>
      </c>
      <c r="DH4" s="211"/>
      <c r="DI4" s="216"/>
      <c r="DJ4" s="210">
        <f>'Consequence Table'!$H41</f>
        <v>46.4</v>
      </c>
      <c r="DK4" s="211"/>
      <c r="DL4" s="216"/>
      <c r="DM4" s="210">
        <f>'Consequence Table'!$H42</f>
        <v>28.8</v>
      </c>
      <c r="DN4" s="211"/>
      <c r="DO4" s="216"/>
      <c r="DP4" s="210">
        <f>'Consequence Table'!$H43</f>
        <v>25.8</v>
      </c>
      <c r="DQ4" s="211"/>
      <c r="DR4" s="216"/>
      <c r="DS4" s="210">
        <f>'Consequence Table'!$H44</f>
        <v>40.1</v>
      </c>
      <c r="DT4" s="211"/>
      <c r="DU4" s="216"/>
      <c r="DV4" s="210">
        <f>'Consequence Table'!$H45</f>
        <v>31.8</v>
      </c>
      <c r="DW4" s="211"/>
      <c r="DX4" s="216"/>
      <c r="DY4" s="210">
        <f>'Consequence Table'!$H46</f>
        <v>16.5</v>
      </c>
      <c r="DZ4" s="211"/>
      <c r="EA4" s="216"/>
      <c r="EB4" s="210">
        <f>'Consequence Table'!$H47</f>
        <v>20.3</v>
      </c>
      <c r="EC4" s="211"/>
      <c r="ED4" s="216"/>
      <c r="EE4" s="210">
        <f>'Consequence Table'!$H48</f>
        <v>22.3</v>
      </c>
      <c r="EF4" s="211"/>
      <c r="EG4" s="216"/>
      <c r="EH4" s="210">
        <f>'Consequence Table'!$H49</f>
        <v>47.8</v>
      </c>
      <c r="EI4" s="211"/>
      <c r="EJ4" s="216"/>
      <c r="EK4" s="210">
        <f>'Consequence Table'!$H50</f>
        <v>13.8</v>
      </c>
      <c r="EL4" s="211"/>
      <c r="EM4" s="216"/>
      <c r="EN4" s="210">
        <f>'Consequence Table'!$H51</f>
        <v>26.8</v>
      </c>
      <c r="EO4" s="211"/>
      <c r="EP4" s="216"/>
      <c r="EQ4" s="210">
        <f>'Consequence Table'!$H52</f>
        <v>22.1</v>
      </c>
      <c r="ER4" s="211"/>
      <c r="ES4" s="211"/>
      <c r="ET4" s="212">
        <f>'Consequence Table'!$H53</f>
        <v>26</v>
      </c>
      <c r="EU4" s="212"/>
      <c r="EV4" s="212"/>
    </row>
    <row r="5" spans="2:152" x14ac:dyDescent="0.2">
      <c r="B5" s="133" t="s">
        <v>72</v>
      </c>
      <c r="C5" s="210">
        <f>'Consequence Table'!$I4</f>
        <v>82</v>
      </c>
      <c r="D5" s="211"/>
      <c r="E5" s="216"/>
      <c r="F5" s="210">
        <f>'Consequence Table'!$I5</f>
        <v>98.2</v>
      </c>
      <c r="G5" s="211"/>
      <c r="H5" s="216"/>
      <c r="I5" s="210">
        <f>'Consequence Table'!$I6</f>
        <v>79</v>
      </c>
      <c r="J5" s="211"/>
      <c r="K5" s="216"/>
      <c r="L5" s="210">
        <f>'Consequence Table'!$I7</f>
        <v>91.8</v>
      </c>
      <c r="M5" s="211"/>
      <c r="N5" s="216"/>
      <c r="O5" s="210">
        <f>'Consequence Table'!$I8</f>
        <v>82.1</v>
      </c>
      <c r="P5" s="211"/>
      <c r="Q5" s="216"/>
      <c r="R5" s="210">
        <f>'Consequence Table'!$I9</f>
        <v>83.3</v>
      </c>
      <c r="S5" s="211"/>
      <c r="T5" s="216"/>
      <c r="U5" s="210">
        <f>'Consequence Table'!$I10</f>
        <v>81.400000000000006</v>
      </c>
      <c r="V5" s="211"/>
      <c r="W5" s="216"/>
      <c r="X5" s="210">
        <f>'Consequence Table'!$I11</f>
        <v>87.8</v>
      </c>
      <c r="Y5" s="211"/>
      <c r="Z5" s="216"/>
      <c r="AA5" s="210">
        <f>'Consequence Table'!$I12</f>
        <v>77.599999999999994</v>
      </c>
      <c r="AB5" s="211"/>
      <c r="AC5" s="216"/>
      <c r="AD5" s="210">
        <f>'Consequence Table'!$I13</f>
        <v>83.7</v>
      </c>
      <c r="AE5" s="211"/>
      <c r="AF5" s="216"/>
      <c r="AG5" s="210">
        <f>'Consequence Table'!$I14</f>
        <v>95.6</v>
      </c>
      <c r="AH5" s="211"/>
      <c r="AI5" s="216"/>
      <c r="AJ5" s="210">
        <f>'Consequence Table'!$I15</f>
        <v>78.8</v>
      </c>
      <c r="AK5" s="211"/>
      <c r="AL5" s="216"/>
      <c r="AM5" s="210">
        <f>'Consequence Table'!$I16</f>
        <v>89.5</v>
      </c>
      <c r="AN5" s="211"/>
      <c r="AO5" s="216"/>
      <c r="AP5" s="210">
        <f>'Consequence Table'!$I17</f>
        <v>95.6</v>
      </c>
      <c r="AQ5" s="211"/>
      <c r="AR5" s="216"/>
      <c r="AS5" s="210">
        <f>'Consequence Table'!$I18</f>
        <v>84.2</v>
      </c>
      <c r="AT5" s="211"/>
      <c r="AU5" s="216"/>
      <c r="AV5" s="210">
        <f>'Consequence Table'!$I19</f>
        <v>89.5</v>
      </c>
      <c r="AW5" s="211"/>
      <c r="AX5" s="216"/>
      <c r="AY5" s="210">
        <f>'Consequence Table'!$I20</f>
        <v>85.4</v>
      </c>
      <c r="AZ5" s="211"/>
      <c r="BA5" s="216"/>
      <c r="BB5" s="210">
        <f>'Consequence Table'!$I21</f>
        <v>85.8</v>
      </c>
      <c r="BC5" s="211"/>
      <c r="BD5" s="216"/>
      <c r="BE5" s="210">
        <f>'Consequence Table'!$I22</f>
        <v>81.099999999999994</v>
      </c>
      <c r="BF5" s="211"/>
      <c r="BG5" s="216"/>
      <c r="BH5" s="210">
        <f>'Consequence Table'!$I23</f>
        <v>86.6</v>
      </c>
      <c r="BI5" s="211"/>
      <c r="BJ5" s="216"/>
      <c r="BK5" s="210">
        <f>'Consequence Table'!$I24</f>
        <v>82</v>
      </c>
      <c r="BL5" s="211"/>
      <c r="BM5" s="216"/>
      <c r="BN5" s="210">
        <f>'Consequence Table'!$I25</f>
        <v>85.5</v>
      </c>
      <c r="BO5" s="211"/>
      <c r="BP5" s="216"/>
      <c r="BQ5" s="210">
        <f>'Consequence Table'!$I26</f>
        <v>87.5</v>
      </c>
      <c r="BR5" s="211"/>
      <c r="BS5" s="216"/>
      <c r="BT5" s="210">
        <f>'Consequence Table'!$I27</f>
        <v>88.5</v>
      </c>
      <c r="BU5" s="211"/>
      <c r="BV5" s="216"/>
      <c r="BW5" s="210">
        <f>'Consequence Table'!$I28</f>
        <v>88.2</v>
      </c>
      <c r="BX5" s="211"/>
      <c r="BY5" s="216"/>
      <c r="BZ5" s="210">
        <f>'Consequence Table'!$I29</f>
        <v>83.3</v>
      </c>
      <c r="CA5" s="211"/>
      <c r="CB5" s="216"/>
      <c r="CC5" s="210">
        <f>'Consequence Table'!$I30</f>
        <v>104.3</v>
      </c>
      <c r="CD5" s="211"/>
      <c r="CE5" s="216"/>
      <c r="CF5" s="210">
        <f>'Consequence Table'!$I31</f>
        <v>82</v>
      </c>
      <c r="CG5" s="211"/>
      <c r="CH5" s="216"/>
      <c r="CI5" s="210">
        <f>'Consequence Table'!$I32</f>
        <v>92.6</v>
      </c>
      <c r="CJ5" s="211"/>
      <c r="CK5" s="216"/>
      <c r="CL5" s="210">
        <f>'Consequence Table'!$I33</f>
        <v>83.3</v>
      </c>
      <c r="CM5" s="211"/>
      <c r="CN5" s="216"/>
      <c r="CO5" s="210">
        <f>'Consequence Table'!$I34</f>
        <v>82</v>
      </c>
      <c r="CP5" s="211"/>
      <c r="CQ5" s="216"/>
      <c r="CR5" s="210">
        <f>'Consequence Table'!$I35</f>
        <v>82.2</v>
      </c>
      <c r="CS5" s="211"/>
      <c r="CT5" s="216"/>
      <c r="CU5" s="210">
        <f>'Consequence Table'!$I36</f>
        <v>85.8</v>
      </c>
      <c r="CV5" s="211"/>
      <c r="CW5" s="216"/>
      <c r="CX5" s="210">
        <f>'Consequence Table'!$I37</f>
        <v>93.8</v>
      </c>
      <c r="CY5" s="211"/>
      <c r="CZ5" s="216"/>
      <c r="DA5" s="210">
        <f>'Consequence Table'!$I38</f>
        <v>83.1</v>
      </c>
      <c r="DB5" s="211"/>
      <c r="DC5" s="216"/>
      <c r="DD5" s="210">
        <f>'Consequence Table'!$I39</f>
        <v>82</v>
      </c>
      <c r="DE5" s="211"/>
      <c r="DF5" s="216"/>
      <c r="DG5" s="210">
        <f>'Consequence Table'!$I40</f>
        <v>84.2</v>
      </c>
      <c r="DH5" s="211"/>
      <c r="DI5" s="216"/>
      <c r="DJ5" s="210">
        <f>'Consequence Table'!$I41</f>
        <v>81.400000000000006</v>
      </c>
      <c r="DK5" s="211"/>
      <c r="DL5" s="216"/>
      <c r="DM5" s="210">
        <f>'Consequence Table'!$I42</f>
        <v>87.2</v>
      </c>
      <c r="DN5" s="211"/>
      <c r="DO5" s="216"/>
      <c r="DP5" s="210">
        <f>'Consequence Table'!$I43</f>
        <v>81</v>
      </c>
      <c r="DQ5" s="211"/>
      <c r="DR5" s="216"/>
      <c r="DS5" s="210">
        <f>'Consequence Table'!$I44</f>
        <v>106.1</v>
      </c>
      <c r="DT5" s="211"/>
      <c r="DU5" s="216"/>
      <c r="DV5" s="210">
        <f>'Consequence Table'!$I45</f>
        <v>88.6</v>
      </c>
      <c r="DW5" s="211"/>
      <c r="DX5" s="216"/>
      <c r="DY5" s="210">
        <f>'Consequence Table'!$I46</f>
        <v>81</v>
      </c>
      <c r="DZ5" s="211"/>
      <c r="EA5" s="216"/>
      <c r="EB5" s="210">
        <f>'Consequence Table'!$I47</f>
        <v>81.7</v>
      </c>
      <c r="EC5" s="211"/>
      <c r="ED5" s="216"/>
      <c r="EE5" s="210">
        <f>'Consequence Table'!$I48</f>
        <v>83</v>
      </c>
      <c r="EF5" s="211"/>
      <c r="EG5" s="216"/>
      <c r="EH5" s="210">
        <f>'Consequence Table'!$I49</f>
        <v>89.3</v>
      </c>
      <c r="EI5" s="211"/>
      <c r="EJ5" s="216"/>
      <c r="EK5" s="210">
        <f>'Consequence Table'!$I50</f>
        <v>84</v>
      </c>
      <c r="EL5" s="211"/>
      <c r="EM5" s="216"/>
      <c r="EN5" s="210">
        <f>'Consequence Table'!$I51</f>
        <v>85</v>
      </c>
      <c r="EO5" s="211"/>
      <c r="EP5" s="216"/>
      <c r="EQ5" s="210">
        <f>'Consequence Table'!$I52</f>
        <v>84</v>
      </c>
      <c r="ER5" s="211"/>
      <c r="ES5" s="211"/>
      <c r="ET5" s="212">
        <f>'Consequence Table'!$I53</f>
        <v>85.8</v>
      </c>
      <c r="EU5" s="212"/>
      <c r="EV5" s="212"/>
    </row>
    <row r="6" spans="2:152" x14ac:dyDescent="0.2">
      <c r="B6" s="133" t="s">
        <v>97</v>
      </c>
      <c r="C6" s="210">
        <f>'Consequence Table'!$J4</f>
        <v>50.1</v>
      </c>
      <c r="D6" s="211"/>
      <c r="E6" s="216"/>
      <c r="F6" s="210">
        <f>'Consequence Table'!$J5</f>
        <v>63.4</v>
      </c>
      <c r="G6" s="211"/>
      <c r="H6" s="216"/>
      <c r="I6" s="210">
        <f>'Consequence Table'!$J6</f>
        <v>57.3</v>
      </c>
      <c r="J6" s="211"/>
      <c r="K6" s="216"/>
      <c r="L6" s="210">
        <f>'Consequence Table'!$J7</f>
        <v>69.7</v>
      </c>
      <c r="M6" s="211"/>
      <c r="N6" s="216"/>
      <c r="O6" s="210">
        <f>'Consequence Table'!$J8</f>
        <v>51.7</v>
      </c>
      <c r="P6" s="211"/>
      <c r="Q6" s="216"/>
      <c r="R6" s="210">
        <f>'Consequence Table'!$J9</f>
        <v>52.7</v>
      </c>
      <c r="S6" s="211"/>
      <c r="T6" s="216"/>
      <c r="U6" s="210">
        <f>'Consequence Table'!$J10</f>
        <v>49.1</v>
      </c>
      <c r="V6" s="211"/>
      <c r="W6" s="216"/>
      <c r="X6" s="210">
        <f>'Consequence Table'!$J11</f>
        <v>62</v>
      </c>
      <c r="Y6" s="211"/>
      <c r="Z6" s="216"/>
      <c r="AA6" s="210">
        <f>'Consequence Table'!$J12</f>
        <v>62.1</v>
      </c>
      <c r="AB6" s="211"/>
      <c r="AC6" s="216"/>
      <c r="AD6" s="210">
        <f>'Consequence Table'!$J13</f>
        <v>53.2</v>
      </c>
      <c r="AE6" s="211"/>
      <c r="AF6" s="216"/>
      <c r="AG6" s="210">
        <f>'Consequence Table'!$J14</f>
        <v>68.900000000000006</v>
      </c>
      <c r="AH6" s="211"/>
      <c r="AI6" s="216"/>
      <c r="AJ6" s="210">
        <f>'Consequence Table'!$J15</f>
        <v>47.1</v>
      </c>
      <c r="AK6" s="211"/>
      <c r="AL6" s="216"/>
      <c r="AM6" s="210">
        <f>'Consequence Table'!$J16</f>
        <v>63.7</v>
      </c>
      <c r="AN6" s="211"/>
      <c r="AO6" s="216"/>
      <c r="AP6" s="210">
        <f>'Consequence Table'!$J17</f>
        <v>68.7</v>
      </c>
      <c r="AQ6" s="211"/>
      <c r="AR6" s="216"/>
      <c r="AS6" s="210">
        <f>'Consequence Table'!$J18</f>
        <v>53.4</v>
      </c>
      <c r="AT6" s="211"/>
      <c r="AU6" s="216"/>
      <c r="AV6" s="210">
        <f>'Consequence Table'!$J19</f>
        <v>63.7</v>
      </c>
      <c r="AW6" s="211"/>
      <c r="AX6" s="216"/>
      <c r="AY6" s="210">
        <f>'Consequence Table'!$J20</f>
        <v>55.3</v>
      </c>
      <c r="AZ6" s="211"/>
      <c r="BA6" s="216"/>
      <c r="BB6" s="210">
        <f>'Consequence Table'!$J21</f>
        <v>54.8</v>
      </c>
      <c r="BC6" s="211"/>
      <c r="BD6" s="216"/>
      <c r="BE6" s="210">
        <f>'Consequence Table'!$J22</f>
        <v>50.2</v>
      </c>
      <c r="BF6" s="211"/>
      <c r="BG6" s="216"/>
      <c r="BH6" s="210">
        <f>'Consequence Table'!$J23</f>
        <v>56.3</v>
      </c>
      <c r="BI6" s="211"/>
      <c r="BJ6" s="216"/>
      <c r="BK6" s="210">
        <f>'Consequence Table'!$J24</f>
        <v>50.1</v>
      </c>
      <c r="BL6" s="211"/>
      <c r="BM6" s="216"/>
      <c r="BN6" s="210">
        <f>'Consequence Table'!$J25</f>
        <v>54.1</v>
      </c>
      <c r="BO6" s="211"/>
      <c r="BP6" s="216"/>
      <c r="BQ6" s="210">
        <f>'Consequence Table'!$J26</f>
        <v>56.6</v>
      </c>
      <c r="BR6" s="211"/>
      <c r="BS6" s="216"/>
      <c r="BT6" s="210">
        <f>'Consequence Table'!$J27</f>
        <v>60.3</v>
      </c>
      <c r="BU6" s="211"/>
      <c r="BV6" s="216"/>
      <c r="BW6" s="210">
        <f>'Consequence Table'!$J28</f>
        <v>61</v>
      </c>
      <c r="BX6" s="211"/>
      <c r="BY6" s="216"/>
      <c r="BZ6" s="210">
        <f>'Consequence Table'!$J29</f>
        <v>61.9</v>
      </c>
      <c r="CA6" s="211"/>
      <c r="CB6" s="216"/>
      <c r="CC6" s="210">
        <f>'Consequence Table'!$J30</f>
        <v>70.2</v>
      </c>
      <c r="CD6" s="211"/>
      <c r="CE6" s="216"/>
      <c r="CF6" s="210">
        <f>'Consequence Table'!$J31</f>
        <v>47.7</v>
      </c>
      <c r="CG6" s="211"/>
      <c r="CH6" s="216"/>
      <c r="CI6" s="210">
        <f>'Consequence Table'!$J32</f>
        <v>69.599999999999994</v>
      </c>
      <c r="CJ6" s="211"/>
      <c r="CK6" s="216"/>
      <c r="CL6" s="210">
        <f>'Consequence Table'!$J33</f>
        <v>52.8</v>
      </c>
      <c r="CM6" s="211"/>
      <c r="CN6" s="216"/>
      <c r="CO6" s="210">
        <f>'Consequence Table'!$J34</f>
        <v>50.1</v>
      </c>
      <c r="CP6" s="211"/>
      <c r="CQ6" s="216"/>
      <c r="CR6" s="210">
        <f>'Consequence Table'!$J35</f>
        <v>53.8</v>
      </c>
      <c r="CS6" s="211"/>
      <c r="CT6" s="216"/>
      <c r="CU6" s="210">
        <f>'Consequence Table'!$J36</f>
        <v>54.8</v>
      </c>
      <c r="CV6" s="211"/>
      <c r="CW6" s="216"/>
      <c r="CX6" s="210">
        <f>'Consequence Table'!$J37</f>
        <v>62</v>
      </c>
      <c r="CY6" s="211"/>
      <c r="CZ6" s="216"/>
      <c r="DA6" s="210">
        <f>'Consequence Table'!$J38</f>
        <v>46.2</v>
      </c>
      <c r="DB6" s="211"/>
      <c r="DC6" s="216"/>
      <c r="DD6" s="210">
        <f>'Consequence Table'!$J39</f>
        <v>50.1</v>
      </c>
      <c r="DE6" s="211"/>
      <c r="DF6" s="216"/>
      <c r="DG6" s="210">
        <f>'Consequence Table'!$J40</f>
        <v>53.4</v>
      </c>
      <c r="DH6" s="211"/>
      <c r="DI6" s="216"/>
      <c r="DJ6" s="210">
        <f>'Consequence Table'!$J41</f>
        <v>62.5</v>
      </c>
      <c r="DK6" s="211"/>
      <c r="DL6" s="216"/>
      <c r="DM6" s="210">
        <f>'Consequence Table'!$J42</f>
        <v>56.8</v>
      </c>
      <c r="DN6" s="211"/>
      <c r="DO6" s="216"/>
      <c r="DP6" s="210">
        <f>'Consequence Table'!$J43</f>
        <v>52.3</v>
      </c>
      <c r="DQ6" s="211"/>
      <c r="DR6" s="216"/>
      <c r="DS6" s="210">
        <f>'Consequence Table'!$J44</f>
        <v>73.599999999999994</v>
      </c>
      <c r="DT6" s="211"/>
      <c r="DU6" s="216"/>
      <c r="DV6" s="210">
        <f>'Consequence Table'!$J45</f>
        <v>59.8</v>
      </c>
      <c r="DW6" s="211"/>
      <c r="DX6" s="216"/>
      <c r="DY6" s="210">
        <f>'Consequence Table'!$J46</f>
        <v>48.4</v>
      </c>
      <c r="DZ6" s="211"/>
      <c r="EA6" s="216"/>
      <c r="EB6" s="210">
        <f>'Consequence Table'!$J47</f>
        <v>50.2</v>
      </c>
      <c r="EC6" s="211"/>
      <c r="ED6" s="216"/>
      <c r="EE6" s="210">
        <f>'Consequence Table'!$J48</f>
        <v>53.1</v>
      </c>
      <c r="EF6" s="211"/>
      <c r="EG6" s="216"/>
      <c r="EH6" s="210">
        <f>'Consequence Table'!$J49</f>
        <v>69.599999999999994</v>
      </c>
      <c r="EI6" s="211"/>
      <c r="EJ6" s="216"/>
      <c r="EK6" s="210">
        <f>'Consequence Table'!$J50</f>
        <v>49.7</v>
      </c>
      <c r="EL6" s="211"/>
      <c r="EM6" s="216"/>
      <c r="EN6" s="210">
        <f>'Consequence Table'!$J51</f>
        <v>54.9</v>
      </c>
      <c r="EO6" s="211"/>
      <c r="EP6" s="216"/>
      <c r="EQ6" s="210">
        <f>'Consequence Table'!$J52</f>
        <v>53.4</v>
      </c>
      <c r="ER6" s="211"/>
      <c r="ES6" s="211"/>
      <c r="ET6" s="212">
        <f>'Consequence Table'!$J53</f>
        <v>54.8</v>
      </c>
      <c r="EU6" s="212"/>
      <c r="EV6" s="212"/>
    </row>
    <row r="8" spans="2:152" s="44" customFormat="1" x14ac:dyDescent="0.2">
      <c r="B8" s="43" t="s">
        <v>154</v>
      </c>
      <c r="C8" s="43" t="s">
        <v>151</v>
      </c>
      <c r="D8" s="43" t="s">
        <v>155</v>
      </c>
      <c r="E8" s="130" t="s">
        <v>171</v>
      </c>
      <c r="F8" s="133" t="s">
        <v>151</v>
      </c>
      <c r="G8" s="43" t="s">
        <v>155</v>
      </c>
      <c r="H8" s="133" t="s">
        <v>171</v>
      </c>
      <c r="I8" s="133" t="s">
        <v>151</v>
      </c>
      <c r="J8" s="43" t="s">
        <v>155</v>
      </c>
      <c r="K8" s="133" t="s">
        <v>171</v>
      </c>
      <c r="L8" s="133" t="s">
        <v>151</v>
      </c>
      <c r="M8" s="43" t="s">
        <v>155</v>
      </c>
      <c r="N8" s="133" t="s">
        <v>171</v>
      </c>
      <c r="O8" s="133" t="s">
        <v>151</v>
      </c>
      <c r="P8" s="43" t="s">
        <v>155</v>
      </c>
      <c r="Q8" s="133" t="s">
        <v>171</v>
      </c>
      <c r="R8" s="133" t="s">
        <v>151</v>
      </c>
      <c r="S8" s="43" t="s">
        <v>155</v>
      </c>
      <c r="T8" s="133" t="s">
        <v>171</v>
      </c>
      <c r="U8" s="133" t="s">
        <v>151</v>
      </c>
      <c r="V8" s="43" t="s">
        <v>155</v>
      </c>
      <c r="W8" s="133" t="s">
        <v>171</v>
      </c>
      <c r="X8" s="133" t="s">
        <v>151</v>
      </c>
      <c r="Y8" s="43" t="s">
        <v>155</v>
      </c>
      <c r="Z8" s="133" t="s">
        <v>171</v>
      </c>
      <c r="AA8" s="133" t="s">
        <v>151</v>
      </c>
      <c r="AB8" s="43" t="s">
        <v>155</v>
      </c>
      <c r="AC8" s="133" t="s">
        <v>171</v>
      </c>
      <c r="AD8" s="133" t="s">
        <v>151</v>
      </c>
      <c r="AE8" s="43" t="s">
        <v>155</v>
      </c>
      <c r="AF8" s="133" t="s">
        <v>171</v>
      </c>
      <c r="AG8" s="133" t="s">
        <v>151</v>
      </c>
      <c r="AH8" s="43" t="s">
        <v>155</v>
      </c>
      <c r="AI8" s="133" t="s">
        <v>171</v>
      </c>
      <c r="AJ8" s="133" t="s">
        <v>151</v>
      </c>
      <c r="AK8" s="43" t="s">
        <v>155</v>
      </c>
      <c r="AL8" s="133" t="s">
        <v>171</v>
      </c>
      <c r="AM8" s="133" t="s">
        <v>151</v>
      </c>
      <c r="AN8" s="43" t="s">
        <v>155</v>
      </c>
      <c r="AO8" s="133" t="s">
        <v>171</v>
      </c>
      <c r="AP8" s="133" t="s">
        <v>151</v>
      </c>
      <c r="AQ8" s="43" t="s">
        <v>155</v>
      </c>
      <c r="AR8" s="133" t="s">
        <v>171</v>
      </c>
      <c r="AS8" s="133" t="s">
        <v>151</v>
      </c>
      <c r="AT8" s="43" t="s">
        <v>155</v>
      </c>
      <c r="AU8" s="133" t="s">
        <v>171</v>
      </c>
      <c r="AV8" s="133" t="s">
        <v>151</v>
      </c>
      <c r="AW8" s="43" t="s">
        <v>155</v>
      </c>
      <c r="AX8" s="133" t="s">
        <v>171</v>
      </c>
      <c r="AY8" s="133" t="s">
        <v>151</v>
      </c>
      <c r="AZ8" s="43" t="s">
        <v>155</v>
      </c>
      <c r="BA8" s="133" t="s">
        <v>171</v>
      </c>
      <c r="BB8" s="133" t="s">
        <v>151</v>
      </c>
      <c r="BC8" s="43" t="s">
        <v>155</v>
      </c>
      <c r="BD8" s="133" t="s">
        <v>171</v>
      </c>
      <c r="BE8" s="133" t="s">
        <v>151</v>
      </c>
      <c r="BF8" s="43" t="s">
        <v>155</v>
      </c>
      <c r="BG8" s="133" t="s">
        <v>171</v>
      </c>
      <c r="BH8" s="133" t="s">
        <v>151</v>
      </c>
      <c r="BI8" s="43" t="s">
        <v>155</v>
      </c>
      <c r="BJ8" s="133" t="s">
        <v>171</v>
      </c>
      <c r="BK8" s="133" t="s">
        <v>151</v>
      </c>
      <c r="BL8" s="43" t="s">
        <v>155</v>
      </c>
      <c r="BM8" s="133" t="s">
        <v>171</v>
      </c>
      <c r="BN8" s="133" t="s">
        <v>151</v>
      </c>
      <c r="BO8" s="43" t="s">
        <v>155</v>
      </c>
      <c r="BP8" s="133" t="s">
        <v>171</v>
      </c>
      <c r="BQ8" s="133" t="s">
        <v>151</v>
      </c>
      <c r="BR8" s="43" t="s">
        <v>155</v>
      </c>
      <c r="BS8" s="133" t="s">
        <v>171</v>
      </c>
      <c r="BT8" s="133" t="s">
        <v>151</v>
      </c>
      <c r="BU8" s="43" t="s">
        <v>155</v>
      </c>
      <c r="BV8" s="133" t="s">
        <v>171</v>
      </c>
      <c r="BW8" s="133" t="s">
        <v>151</v>
      </c>
      <c r="BX8" s="43" t="s">
        <v>155</v>
      </c>
      <c r="BY8" s="133" t="s">
        <v>171</v>
      </c>
      <c r="BZ8" s="133" t="s">
        <v>151</v>
      </c>
      <c r="CA8" s="43" t="s">
        <v>155</v>
      </c>
      <c r="CB8" s="133" t="s">
        <v>171</v>
      </c>
      <c r="CC8" s="133" t="s">
        <v>151</v>
      </c>
      <c r="CD8" s="43" t="s">
        <v>155</v>
      </c>
      <c r="CE8" s="133" t="s">
        <v>171</v>
      </c>
      <c r="CF8" s="133" t="s">
        <v>151</v>
      </c>
      <c r="CG8" s="43" t="s">
        <v>155</v>
      </c>
      <c r="CH8" s="133" t="s">
        <v>171</v>
      </c>
      <c r="CI8" s="133" t="s">
        <v>151</v>
      </c>
      <c r="CJ8" s="43" t="s">
        <v>155</v>
      </c>
      <c r="CK8" s="133" t="s">
        <v>171</v>
      </c>
      <c r="CL8" s="133" t="s">
        <v>151</v>
      </c>
      <c r="CM8" s="43" t="s">
        <v>155</v>
      </c>
      <c r="CN8" s="133" t="s">
        <v>171</v>
      </c>
      <c r="CO8" s="133" t="s">
        <v>151</v>
      </c>
      <c r="CP8" s="43" t="s">
        <v>155</v>
      </c>
      <c r="CQ8" s="133" t="s">
        <v>171</v>
      </c>
      <c r="CR8" s="133" t="s">
        <v>151</v>
      </c>
      <c r="CS8" s="43" t="s">
        <v>155</v>
      </c>
      <c r="CT8" s="133" t="s">
        <v>171</v>
      </c>
      <c r="CU8" s="133" t="s">
        <v>151</v>
      </c>
      <c r="CV8" s="43" t="s">
        <v>155</v>
      </c>
      <c r="CW8" s="133" t="s">
        <v>171</v>
      </c>
      <c r="CX8" s="133" t="s">
        <v>151</v>
      </c>
      <c r="CY8" s="43" t="s">
        <v>155</v>
      </c>
      <c r="CZ8" s="133" t="s">
        <v>171</v>
      </c>
      <c r="DA8" s="133" t="s">
        <v>151</v>
      </c>
      <c r="DB8" s="43" t="s">
        <v>155</v>
      </c>
      <c r="DC8" s="133" t="s">
        <v>171</v>
      </c>
      <c r="DD8" s="133" t="s">
        <v>151</v>
      </c>
      <c r="DE8" s="43" t="s">
        <v>155</v>
      </c>
      <c r="DF8" s="133" t="s">
        <v>171</v>
      </c>
      <c r="DG8" s="133" t="s">
        <v>151</v>
      </c>
      <c r="DH8" s="43" t="s">
        <v>155</v>
      </c>
      <c r="DI8" s="133" t="s">
        <v>171</v>
      </c>
      <c r="DJ8" s="133" t="s">
        <v>151</v>
      </c>
      <c r="DK8" s="43" t="s">
        <v>155</v>
      </c>
      <c r="DL8" s="133" t="s">
        <v>171</v>
      </c>
      <c r="DM8" s="133" t="s">
        <v>151</v>
      </c>
      <c r="DN8" s="43" t="s">
        <v>155</v>
      </c>
      <c r="DO8" s="133" t="s">
        <v>171</v>
      </c>
      <c r="DP8" s="133" t="s">
        <v>151</v>
      </c>
      <c r="DQ8" s="43" t="s">
        <v>155</v>
      </c>
      <c r="DR8" s="133" t="s">
        <v>171</v>
      </c>
      <c r="DS8" s="133" t="s">
        <v>151</v>
      </c>
      <c r="DT8" s="43" t="s">
        <v>155</v>
      </c>
      <c r="DU8" s="133" t="s">
        <v>171</v>
      </c>
      <c r="DV8" s="133" t="s">
        <v>151</v>
      </c>
      <c r="DW8" s="43" t="s">
        <v>155</v>
      </c>
      <c r="DX8" s="133" t="s">
        <v>171</v>
      </c>
      <c r="DY8" s="133" t="s">
        <v>151</v>
      </c>
      <c r="DZ8" s="43" t="s">
        <v>155</v>
      </c>
      <c r="EA8" s="133" t="s">
        <v>171</v>
      </c>
      <c r="EB8" s="133" t="s">
        <v>151</v>
      </c>
      <c r="EC8" s="43" t="s">
        <v>155</v>
      </c>
      <c r="ED8" s="133" t="s">
        <v>171</v>
      </c>
      <c r="EE8" s="133" t="s">
        <v>151</v>
      </c>
      <c r="EF8" s="43" t="s">
        <v>155</v>
      </c>
      <c r="EG8" s="133" t="s">
        <v>171</v>
      </c>
      <c r="EH8" s="133" t="s">
        <v>151</v>
      </c>
      <c r="EI8" s="43" t="s">
        <v>155</v>
      </c>
      <c r="EJ8" s="133" t="s">
        <v>171</v>
      </c>
      <c r="EK8" s="133" t="s">
        <v>151</v>
      </c>
      <c r="EL8" s="43" t="s">
        <v>155</v>
      </c>
      <c r="EM8" s="133" t="s">
        <v>171</v>
      </c>
      <c r="EN8" s="133" t="s">
        <v>151</v>
      </c>
      <c r="EO8" s="43" t="s">
        <v>155</v>
      </c>
      <c r="EP8" s="133" t="s">
        <v>171</v>
      </c>
      <c r="EQ8" s="133" t="s">
        <v>151</v>
      </c>
      <c r="ER8" s="43" t="s">
        <v>155</v>
      </c>
      <c r="ES8" s="133" t="s">
        <v>171</v>
      </c>
      <c r="ET8" s="133" t="s">
        <v>151</v>
      </c>
      <c r="EU8" s="134" t="s">
        <v>155</v>
      </c>
      <c r="EV8" s="133" t="s">
        <v>171</v>
      </c>
    </row>
    <row r="9" spans="2:152" x14ac:dyDescent="0.2">
      <c r="B9" s="64">
        <f ca="1">RAND()</f>
        <v>0.85829411059371719</v>
      </c>
      <c r="C9" s="64">
        <v>0.86948534387559651</v>
      </c>
      <c r="D9" s="64">
        <f>IF(C9&lt;=(C$5-C$4)/(C$6-C$4),C$4+SQRT((C$5-C$4)*(C$6-C$4)*C9),C$5-SQRT((C$5-C$4)*(C$5-C$6)*(1-C9)))</f>
        <v>60.2819258320731</v>
      </c>
      <c r="E9" s="131">
        <f>IF('DSS Model'!$I$38=1,0.0001*D9^2-0.0266*D9+1.3006,IF('DSS Model'!$I$38=2,-0.0001*D9^2+0.0032*D9+0.977, IF('DSS Model'!$I$38=3,-0.00046396*D9^2 + 0.054267*D9 - 0.57714, IF('DSS Model'!$I$38=4,0.000072066*D9^2+0.0021761*D9-0.038248,IF('DSS Model'!$I$38=5,-0.00012623*D9^2+0.025656*D9-0.30101,-0.00046396*D9^2 + 0.054267*D9 - 0.57714)))))</f>
        <v>0.80651110446027774</v>
      </c>
      <c r="F9" s="136">
        <v>0.43608637778781456</v>
      </c>
      <c r="G9" s="138">
        <f t="shared" ref="G9:G72" si="0">IF(F9&lt;=(F$5-F$4)/(F$6-F$4),F$4+SQRT((F$5-F$4)*(F$6-F$4)*F9),F$5-SQRT((F$5-F$4)*(F$5-F$6)*(1-F9)))</f>
        <v>63.346821215722954</v>
      </c>
      <c r="H9" s="136">
        <f>IF('DSS Model'!$I$38=1,0.0001*G9^2-0.0266*G9+1.3006,IF('DSS Model'!$I$38=2,-0.0001*G9^2+0.0032*G9+0.977, IF('DSS Model'!$I$38=3,-0.00046396*G9^2 + 0.054267*G9 - 0.57714, IF('DSS Model'!$I$38=4,0.000072066*G9^2+0.0021761*G9-0.038248,IF('DSS Model'!$I$38=5,-0.00012623*G9^2+0.025656*G9-0.30101,-0.00046396*G9^2 + 0.054267*G9 - 0.57714)))))</f>
        <v>0.77842785207663667</v>
      </c>
      <c r="I9" s="136">
        <v>0.96174648660842821</v>
      </c>
      <c r="J9" s="138">
        <f t="shared" ref="J9:J72" si="1">IF(I9&lt;=(I$5-I$4)/(I$6-I$4),I$4+SQRT((I$5-I$4)*(I$6-I$4)*I9),I$5-SQRT((I$5-I$4)*(I$5-I$6)*(1-I9)))</f>
        <v>65.378542898891553</v>
      </c>
      <c r="K9" s="136">
        <f>IF('DSS Model'!$I$38=1,0.0001*J9^2-0.0266*J9+1.3006,IF('DSS Model'!$I$38=2,-0.0001*J9^2+0.0032*J9+0.977, IF('DSS Model'!$I$38=3,-0.00046396*J9^2 + 0.054267*J9 - 0.57714, IF('DSS Model'!$I$38=4,0.000072066*J9^2+0.0021761*J9-0.038248,IF('DSS Model'!$I$38=5,-0.00012623*J9^2+0.025656*J9-0.30101,-0.00046396*J9^2 + 0.054267*J9 - 0.57714)))))</f>
        <v>0.75877595011823262</v>
      </c>
      <c r="L9" s="136">
        <v>0.35871387910209418</v>
      </c>
      <c r="M9" s="138">
        <f t="shared" ref="M9:M72" si="2">IF(L9&lt;=(L$5-L$4)/(L$6-L$4),L$4+SQRT((L$5-L$4)*(L$6-L$4)*L9),L$5-SQRT((L$5-L$4)*(L$5-L$6)*(1-L9)))</f>
        <v>66.026405082976595</v>
      </c>
      <c r="N9" s="136">
        <f>IF('DSS Model'!$I$38=1,0.0001*M9^2-0.0266*M9+1.3006,IF('DSS Model'!$I$38=2,-0.0001*M9^2+0.0032*M9+0.977, IF('DSS Model'!$I$38=3,-0.00046396*M9^2 + 0.054267*M9 - 0.57714, IF('DSS Model'!$I$38=4,0.000072066*M9^2+0.0021761*M9-0.038248,IF('DSS Model'!$I$38=5,-0.00012623*M9^2+0.025656*M9-0.30101,-0.00046396*M9^2 + 0.054267*M9 - 0.57714)))))</f>
        <v>0.75233587944739333</v>
      </c>
      <c r="O9" s="136">
        <v>0.57156191129616452</v>
      </c>
      <c r="P9" s="138">
        <f>IF(O9&lt;=(O$5-O$4)/(O$6-O$4),O$4+SQRT((O$5-O$4)*(O$6-O$4)*O9),O$5-SQRT((O$5-O$4)*(O$5-O$6)*(1-O9)))</f>
        <v>53.862095693954544</v>
      </c>
      <c r="Q9" s="136">
        <f>IF('DSS Model'!$I$38=1,0.0001*P9^2-0.0266*P9+1.3006,IF('DSS Model'!$I$38=2,-0.0001*P9^2+0.0032*P9+0.977, IF('DSS Model'!$I$38=3,-0.00046396*P9^2 + 0.054267*P9 - 0.57714, IF('DSS Model'!$I$38=4,0.000072066*P9^2+0.0021761*P9-0.038248,IF('DSS Model'!$I$38=5,-0.00012623*P9^2+0.025656*P9-0.30101,-0.00046396*P9^2 + 0.054267*P9 - 0.57714)))))</f>
        <v>0.85924617096618283</v>
      </c>
      <c r="R9" s="136">
        <v>0.62670144363385849</v>
      </c>
      <c r="S9" s="138">
        <f>IF(R9&lt;=(R$5-R$4)/(R$6-R$4),R$4+SQRT((R$5-R$4)*(R$6-R$4)*R9),R$5-SQRT((R$5-R$4)*(R$5-R$6)*(1-R9)))</f>
        <v>56.131741869224342</v>
      </c>
      <c r="T9" s="136">
        <f>IF('DSS Model'!$I$38=1,0.0001*S9^2-0.0266*S9+1.3006,IF('DSS Model'!$I$38=2,-0.0001*S9^2+0.0032*S9+0.977, IF('DSS Model'!$I$38=3,-0.00046396*S9^2 + 0.054267*S9 - 0.57714, IF('DSS Model'!$I$38=4,0.000072066*S9^2+0.0021761*S9-0.038248,IF('DSS Model'!$I$38=5,-0.00012623*S9^2+0.025656*S9-0.30101,-0.00046396*S9^2 + 0.054267*S9 - 0.57714)))))</f>
        <v>0.84154432945419455</v>
      </c>
      <c r="U9" s="136">
        <v>3.5923179371973091E-2</v>
      </c>
      <c r="V9" s="138">
        <f>IF(U9&lt;=(U$5-U$4)/(U$6-U$4),U$4+SQRT((U$5-U$4)*(U$6-U$4)*U9),U$5-SQRT((U$5-U$4)*(U$5-U$6)*(1-U9)))</f>
        <v>26.176604562926897</v>
      </c>
      <c r="W9" s="136">
        <f>IF('DSS Model'!$I$38=1,0.0001*V9^2-0.0266*V9+1.3006,IF('DSS Model'!$I$38=2,-0.0001*V9^2+0.0032*V9+0.977, IF('DSS Model'!$I$38=3,-0.00046396*V9^2 + 0.054267*V9 - 0.57714, IF('DSS Model'!$I$38=4,0.000072066*V9^2+0.0021761*V9-0.038248,IF('DSS Model'!$I$38=5,-0.00012623*V9^2+0.025656*V9-0.30101,-0.00046396*V9^2 + 0.054267*V9 - 0.57714)))))</f>
        <v>0.99224367195698149</v>
      </c>
      <c r="X9" s="136">
        <v>0.46566099164029684</v>
      </c>
      <c r="Y9" s="138">
        <f>IF(X9&lt;=(X$5-X$4)/(X$6-X$4),X$4+SQRT((X$5-X$4)*(X$6-X$4)*X9),X$5-SQRT((X$5-X$4)*(X$5-X$6)*(1-X9)))</f>
        <v>60.959902228141814</v>
      </c>
      <c r="Z9" s="136">
        <f>IF('DSS Model'!$I$38=1,0.0001*Y9^2-0.0266*Y9+1.3006,IF('DSS Model'!$I$38=2,-0.0001*Y9^2+0.0032*Y9+0.977, IF('DSS Model'!$I$38=3,-0.00046396*Y9^2 + 0.054267*Y9 - 0.57714, IF('DSS Model'!$I$38=4,0.000072066*Y9^2+0.0021761*Y9-0.038248,IF('DSS Model'!$I$38=5,-0.00012623*Y9^2+0.025656*Y9-0.30101,-0.00046396*Y9^2 + 0.054267*Y9 - 0.57714)))))</f>
        <v>0.80046071916359285</v>
      </c>
      <c r="AA9" s="136">
        <v>0.80590465705902925</v>
      </c>
      <c r="AB9" s="138">
        <f>IF(AA9&lt;=(AA$5-AA$4)/(AA$6-AA$4),AA$4+SQRT((AA$5-AA$4)*(AA$6-AA$4)*AA9),AA$5-SQRT((AA$5-AA$4)*(AA$5-AA$6)*(1-AA9)))</f>
        <v>66.335895152340044</v>
      </c>
      <c r="AC9" s="136">
        <f>IF('DSS Model'!$I$38=1,0.0001*AB9^2-0.0266*AB9+1.3006,IF('DSS Model'!$I$38=2,-0.0001*AB9^2+0.0032*AB9+0.977, IF('DSS Model'!$I$38=3,-0.00046396*AB9^2 + 0.054267*AB9 - 0.57714, IF('DSS Model'!$I$38=4,0.000072066*AB9^2+0.0021761*AB9-0.038248,IF('DSS Model'!$I$38=5,-0.00012623*AB9^2+0.025656*AB9-0.30101,-0.00046396*AB9^2 + 0.054267*AB9 - 0.57714)))))</f>
        <v>0.74922976592126289</v>
      </c>
      <c r="AD9" s="136">
        <v>0.2299975090766968</v>
      </c>
      <c r="AE9" s="138">
        <f>IF(AD9&lt;=(AD$5-AD$4)/(AD$6-AD$4),AD$4+SQRT((AD$5-AD$4)*(AD$6-AD$4)*AD9),AD$5-SQRT((AD$5-AD$4)*(AD$5-AD$6)*(1-AD9)))</f>
        <v>42.696818494059102</v>
      </c>
      <c r="AF9" s="136">
        <f>IF('DSS Model'!$I$38=1,0.0001*AE9^2-0.0266*AE9+1.3006,IF('DSS Model'!$I$38=2,-0.0001*AE9^2+0.0032*AE9+0.977, IF('DSS Model'!$I$38=3,-0.00046396*AE9^2 + 0.054267*AE9 - 0.57714, IF('DSS Model'!$I$38=4,0.000072066*AE9^2+0.0021761*AE9-0.038248,IF('DSS Model'!$I$38=5,-0.00012623*AE9^2+0.025656*AE9-0.30101,-0.00046396*AE9^2 + 0.054267*AE9 - 0.57714)))))</f>
        <v>0.93132798822952634</v>
      </c>
      <c r="AG9" s="136">
        <v>0.6460092302005116</v>
      </c>
      <c r="AH9" s="138">
        <f>IF(AG9&lt;=(AG$5-AG$4)/(AG$6-AG$4),AG$4+SQRT((AG$5-AG$4)*(AG$6-AG$4)*AG9),AG$5-SQRT((AG$5-AG$4)*(AG$5-AG$6)*(1-AG9)))</f>
        <v>72.752868525271964</v>
      </c>
      <c r="AI9" s="136">
        <f>IF('DSS Model'!$I$38=1,0.0001*AH9^2-0.0266*AH9+1.3006,IF('DSS Model'!$I$38=2,-0.0001*AH9^2+0.0032*AH9+0.977, IF('DSS Model'!$I$38=3,-0.00046396*AH9^2 + 0.054267*AH9 - 0.57714, IF('DSS Model'!$I$38=4,0.000072066*AH9^2+0.0021761*AH9-0.038248,IF('DSS Model'!$I$38=5,-0.00012623*AH9^2+0.025656*AH9-0.30101,-0.00046396*AH9^2 + 0.054267*AH9 - 0.57714)))))</f>
        <v>0.68051119141531946</v>
      </c>
      <c r="AJ9" s="136">
        <v>0.75301483466891772</v>
      </c>
      <c r="AK9" s="138">
        <f>IF(AJ9&lt;=(AJ$5-AJ$4)/(AJ$6-AJ$4),AJ$4+SQRT((AJ$5-AJ$4)*(AJ$6-AJ$4)*AJ9),AJ$5-SQRT((AJ$5-AJ$4)*(AJ$5-AJ$6)*(1-AJ9)))</f>
        <v>54.396090311702928</v>
      </c>
      <c r="AL9" s="136">
        <f>IF('DSS Model'!$I$38=1,0.0001*AK9^2-0.0266*AK9+1.3006,IF('DSS Model'!$I$38=2,-0.0001*AK9^2+0.0032*AK9+0.977, IF('DSS Model'!$I$38=3,-0.00046396*AK9^2 + 0.054267*AK9 - 0.57714, IF('DSS Model'!$I$38=4,0.000072066*AK9^2+0.0021761*AK9-0.038248,IF('DSS Model'!$I$38=5,-0.00012623*AK9^2+0.025656*AK9-0.30101,-0.00046396*AK9^2 + 0.054267*AK9 - 0.57714)))))</f>
        <v>0.85517402487755523</v>
      </c>
      <c r="AM9" s="136">
        <v>0.15949356301654338</v>
      </c>
      <c r="AN9" s="138">
        <f>IF(AM9&lt;=(AM$5-AM$4)/(AM$6-AM$4),AM$4+SQRT((AM$5-AM$4)*(AM$6-AM$4)*AM9),AM$5-SQRT((AM$5-AM$4)*(AM$5-AM$6)*(1-AM9)))</f>
        <v>55.843597096139305</v>
      </c>
      <c r="AO9" s="136">
        <f>IF('DSS Model'!$I$38=1,0.0001*AN9^2-0.0266*AN9+1.3006,IF('DSS Model'!$I$38=2,-0.0001*AN9^2+0.0032*AN9+0.977, IF('DSS Model'!$I$38=3,-0.00046396*AN9^2 + 0.054267*AN9 - 0.57714, IF('DSS Model'!$I$38=4,0.000072066*AN9^2+0.0021761*AN9-0.038248,IF('DSS Model'!$I$38=5,-0.00012623*AN9^2+0.025656*AN9-0.30101,-0.00046396*AN9^2 + 0.054267*AN9 - 0.57714)))))</f>
        <v>0.84384877704405192</v>
      </c>
      <c r="AP9" s="136">
        <v>0.310824676112191</v>
      </c>
      <c r="AQ9" s="138">
        <f>IF(AP9&lt;=(AP$5-AP$4)/(AP$6-AP$4),AP$4+SQRT((AP$5-AP$4)*(AP$6-AP$4)*AP9),AP$5-SQRT((AP$5-AP$4)*(AP$5-AP$6)*(1-AP9)))</f>
        <v>63.498268552782257</v>
      </c>
      <c r="AR9" s="136">
        <f>IF('DSS Model'!$I$38=1,0.0001*AQ9^2-0.0266*AQ9+1.3006,IF('DSS Model'!$I$38=2,-0.0001*AQ9^2+0.0032*AQ9+0.977, IF('DSS Model'!$I$38=3,-0.00046396*AQ9^2 + 0.054267*AQ9 - 0.57714, IF('DSS Model'!$I$38=4,0.000072066*AQ9^2+0.0021761*AQ9-0.038248,IF('DSS Model'!$I$38=5,-0.00012623*AQ9^2+0.025656*AQ9-0.30101,-0.00046396*AQ9^2 + 0.054267*AQ9 - 0.57714)))))</f>
        <v>0.77699144844877766</v>
      </c>
      <c r="AS9" s="136">
        <v>0.22918578079926122</v>
      </c>
      <c r="AT9" s="138">
        <f>IF(AS9&lt;=(AS$5-AS$4)/(AS$6-AS$4),AS$4+SQRT((AS$5-AS$4)*(AS$6-AS$4)*AS9),AS$5-SQRT((AS$5-AS$4)*(AS$5-AS$6)*(1-AS9)))</f>
        <v>44.238300525750816</v>
      </c>
      <c r="AU9" s="136">
        <f>IF('DSS Model'!$I$38=1,0.0001*AT9^2-0.0266*AT9+1.3006,IF('DSS Model'!$I$38=2,-0.0001*AT9^2+0.0032*AT9+0.977, IF('DSS Model'!$I$38=3,-0.00046396*AT9^2 + 0.054267*AT9 - 0.57714, IF('DSS Model'!$I$38=4,0.000072066*AT9^2+0.0021761*AT9-0.038248,IF('DSS Model'!$I$38=5,-0.00012623*AT9^2+0.025656*AT9-0.30101,-0.00046396*AT9^2 + 0.054267*AT9 - 0.57714)))))</f>
        <v>0.92285983834173813</v>
      </c>
      <c r="AV9" s="136">
        <v>0.63904669190180308</v>
      </c>
      <c r="AW9" s="138">
        <f>IF(AV9&lt;=(AV$5-AV$4)/(AV$6-AV$4),AV$4+SQRT((AV$5-AV$4)*(AV$6-AV$4)*AV9),AV$5-SQRT((AV$5-AV$4)*(AV$5-AV$6)*(1-AV9)))</f>
        <v>67.907431074593092</v>
      </c>
      <c r="AX9" s="136">
        <f>IF('DSS Model'!$I$38=1,0.0001*AW9^2-0.0266*AW9+1.3006,IF('DSS Model'!$I$38=2,-0.0001*AW9^2+0.0032*AW9+0.977, IF('DSS Model'!$I$38=3,-0.00046396*AW9^2 + 0.054267*AW9 - 0.57714, IF('DSS Model'!$I$38=4,0.000072066*AW9^2+0.0021761*AW9-0.038248,IF('DSS Model'!$I$38=5,-0.00012623*AW9^2+0.025656*AW9-0.30101,-0.00046396*AW9^2 + 0.054267*AW9 - 0.57714)))))</f>
        <v>0.73316185992363669</v>
      </c>
      <c r="AY9" s="136">
        <v>0.41847115048817729</v>
      </c>
      <c r="AZ9" s="138">
        <f>IF(AY9&lt;=(AY$5-AY$4)/(AY$6-AY$4),AY$4+SQRT((AY$5-AY$4)*(AY$6-AY$4)*AY9),AY$5-SQRT((AY$5-AY$4)*(AY$5-AY$6)*(1-AY9)))</f>
        <v>53.298586270649992</v>
      </c>
      <c r="BA9" s="136">
        <f>IF('DSS Model'!$I$38=1,0.0001*AZ9^2-0.0266*AZ9+1.3006,IF('DSS Model'!$I$38=2,-0.0001*AZ9^2+0.0032*AZ9+0.977, IF('DSS Model'!$I$38=3,-0.00046396*AZ9^2 + 0.054267*AZ9 - 0.57714, IF('DSS Model'!$I$38=4,0.000072066*AZ9^2+0.0021761*AZ9-0.038248,IF('DSS Model'!$I$38=5,-0.00012623*AZ9^2+0.025656*AZ9-0.30101,-0.00046396*AZ9^2 + 0.054267*AZ9 - 0.57714)))))</f>
        <v>0.86348154622108797</v>
      </c>
      <c r="BB9" s="136">
        <v>0.37940107800663869</v>
      </c>
      <c r="BC9" s="138">
        <f>IF(BB9&lt;=(BB$5-BB$4)/(BB$6-BB$4),BB$4+SQRT((BB$5-BB$4)*(BB$6-BB$4)*BB9),BB$5-SQRT((BB$5-BB$4)*(BB$5-BB$6)*(1-BB9)))</f>
        <v>51.562075670534924</v>
      </c>
      <c r="BD9" s="136">
        <f>IF('DSS Model'!$I$38=1,0.0001*BC9^2-0.0266*BC9+1.3006,IF('DSS Model'!$I$38=2,-0.0001*BC9^2+0.0032*BC9+0.977, IF('DSS Model'!$I$38=3,-0.00046396*BC9^2 + 0.054267*BC9 - 0.57714, IF('DSS Model'!$I$38=4,0.000072066*BC9^2+0.0021761*BC9-0.038248,IF('DSS Model'!$I$38=5,-0.00012623*BC9^2+0.025656*BC9-0.30101,-0.00046396*BC9^2 + 0.054267*BC9 - 0.57714)))))</f>
        <v>0.87613387740031479</v>
      </c>
      <c r="BE9" s="136">
        <v>0.5918134987239515</v>
      </c>
      <c r="BF9" s="138">
        <f>IF(BE9&lt;=(BE$5-BE$4)/(BE$6-BE$4),BE$4+SQRT((BE$5-BE$4)*(BE$6-BE$4)*BE9),BE$5-SQRT((BE$5-BE$4)*(BE$5-BE$6)*(1-BE9)))</f>
        <v>53.100451149340088</v>
      </c>
      <c r="BG9" s="136">
        <f>IF('DSS Model'!$I$38=1,0.0001*BF9^2-0.0266*BF9+1.3006,IF('DSS Model'!$I$38=2,-0.0001*BF9^2+0.0032*BF9+0.977, IF('DSS Model'!$I$38=3,-0.00046396*BF9^2 + 0.054267*BF9 - 0.57714, IF('DSS Model'!$I$38=4,0.000072066*BF9^2+0.0021761*BF9-0.038248,IF('DSS Model'!$I$38=5,-0.00012623*BF9^2+0.025656*BF9-0.30101,-0.00046396*BF9^2 + 0.054267*BF9 - 0.57714)))))</f>
        <v>0.86495565245154293</v>
      </c>
      <c r="BH9" s="136">
        <v>0.32601728640683469</v>
      </c>
      <c r="BI9" s="138">
        <f>IF(BH9&lt;=(BH$5-BH$4)/(BH$6-BH$4),BH$4+SQRT((BH$5-BH$4)*(BH$6-BH$4)*BH9),BH$5-SQRT((BH$5-BH$4)*(BH$5-BH$6)*(1-BH9)))</f>
        <v>51.252108451307514</v>
      </c>
      <c r="BJ9" s="136">
        <f>IF('DSS Model'!$I$38=1,0.0001*BI9^2-0.0266*BI9+1.3006,IF('DSS Model'!$I$38=2,-0.0001*BI9^2+0.0032*BI9+0.977, IF('DSS Model'!$I$38=3,-0.00046396*BI9^2 + 0.054267*BI9 - 0.57714, IF('DSS Model'!$I$38=4,0.000072066*BI9^2+0.0021761*BI9-0.038248,IF('DSS Model'!$I$38=5,-0.00012623*BI9^2+0.025656*BI9-0.30101,-0.00046396*BI9^2 + 0.054267*BI9 - 0.57714)))))</f>
        <v>0.8783288849737253</v>
      </c>
      <c r="BK9" s="136">
        <v>0.16852235032078167</v>
      </c>
      <c r="BL9" s="138">
        <f>IF(BK9&lt;=(BK$5-BK$4)/(BK$6-BK$4),BK$4+SQRT((BK$5-BK$4)*(BK$6-BK$4)*BK9),BK$5-SQRT((BK$5-BK$4)*(BK$5-BK$6)*(1-BK9)))</f>
        <v>37.734046638278663</v>
      </c>
      <c r="BM9" s="136">
        <f>IF('DSS Model'!$I$38=1,0.0001*BL9^2-0.0266*BL9+1.3006,IF('DSS Model'!$I$38=2,-0.0001*BL9^2+0.0032*BL9+0.977, IF('DSS Model'!$I$38=3,-0.00046396*BL9^2 + 0.054267*BL9 - 0.57714, IF('DSS Model'!$I$38=4,0.000072066*BL9^2+0.0021761*BL9-0.038248,IF('DSS Model'!$I$38=5,-0.00012623*BL9^2+0.025656*BL9-0.30101,-0.00046396*BL9^2 + 0.054267*BL9 - 0.57714)))))</f>
        <v>0.95536312167251281</v>
      </c>
      <c r="BN9" s="136">
        <v>0.59270475910735132</v>
      </c>
      <c r="BO9" s="138">
        <f>IF(BN9&lt;=(BN$5-BN$4)/(BN$6-BN$4),BN$4+SQRT((BN$5-BN$4)*(BN$6-BN$4)*BN9),BN$5-SQRT((BN$5-BN$4)*(BN$5-BN$6)*(1-BN9)))</f>
        <v>57.409368580814601</v>
      </c>
      <c r="BP9" s="136">
        <f>IF('DSS Model'!$I$38=1,0.0001*BO9^2-0.0266*BO9+1.3006,IF('DSS Model'!$I$38=2,-0.0001*BO9^2+0.0032*BO9+0.977, IF('DSS Model'!$I$38=3,-0.00046396*BO9^2 + 0.054267*BO9 - 0.57714, IF('DSS Model'!$I$38=4,0.000072066*BO9^2+0.0021761*BO9-0.038248,IF('DSS Model'!$I$38=5,-0.00012623*BO9^2+0.025656*BO9-0.30101,-0.00046396*BO9^2 + 0.054267*BO9 - 0.57714)))))</f>
        <v>0.83112641937382437</v>
      </c>
      <c r="BQ9" s="136">
        <v>0.77512247024705483</v>
      </c>
      <c r="BR9" s="138">
        <f>IF(BQ9&lt;=(BQ$5-BQ$4)/(BQ$6-BQ$4),BQ$4+SQRT((BQ$5-BQ$4)*(BQ$6-BQ$4)*BQ9),BQ$5-SQRT((BQ$5-BQ$4)*(BQ$5-BQ$6)*(1-BQ9)))</f>
        <v>64.306363423983726</v>
      </c>
      <c r="BS9" s="136">
        <f>IF('DSS Model'!$I$38=1,0.0001*BR9^2-0.0266*BR9+1.3006,IF('DSS Model'!$I$38=2,-0.0001*BR9^2+0.0032*BR9+0.977, IF('DSS Model'!$I$38=3,-0.00046396*BR9^2 + 0.054267*BR9 - 0.57714, IF('DSS Model'!$I$38=4,0.000072066*BR9^2+0.0021761*BR9-0.038248,IF('DSS Model'!$I$38=5,-0.00012623*BR9^2+0.025656*BR9-0.30101,-0.00046396*BR9^2 + 0.054267*BR9 - 0.57714)))))</f>
        <v>0.76924952527500068</v>
      </c>
      <c r="BT9" s="136">
        <v>0.56110535516068971</v>
      </c>
      <c r="BU9" s="138">
        <f>IF(BT9&lt;=(BT$5-BT$4)/(BT$6-BT$4),BT$4+SQRT((BT$5-BT$4)*(BT$6-BT$4)*BT9),BT$5-SQRT((BT$5-BT$4)*(BT$5-BT$6)*(1-BT9)))</f>
        <v>62.137139775737317</v>
      </c>
      <c r="BV9" s="136">
        <f>IF('DSS Model'!$I$38=1,0.0001*BU9^2-0.0266*BU9+1.3006,IF('DSS Model'!$I$38=2,-0.0001*BU9^2+0.0032*BU9+0.977, IF('DSS Model'!$I$38=3,-0.00046396*BU9^2 + 0.054267*BU9 - 0.57714, IF('DSS Model'!$I$38=4,0.000072066*BU9^2+0.0021761*BU9-0.038248,IF('DSS Model'!$I$38=5,-0.00012623*BU9^2+0.025656*BU9-0.30101,-0.00046396*BU9^2 + 0.054267*BU9 - 0.57714)))))</f>
        <v>0.78973643333140775</v>
      </c>
      <c r="BW9" s="136">
        <v>0.42858987145283811</v>
      </c>
      <c r="BX9" s="138">
        <f>IF(BW9&lt;=(BW$5-BW$4)/(BW$6-BW$4),BW$4+SQRT((BW$5-BW$4)*(BW$6-BW$4)*BW9),BW$5-SQRT((BW$5-BW$4)*(BW$5-BW$6)*(1-BW9)))</f>
        <v>59.165831163898531</v>
      </c>
      <c r="BY9" s="136">
        <f>IF('DSS Model'!$I$38=1,0.0001*BX9^2-0.0266*BX9+1.3006,IF('DSS Model'!$I$38=2,-0.0001*BX9^2+0.0032*BX9+0.977, IF('DSS Model'!$I$38=3,-0.00046396*BX9^2 + 0.054267*BX9 - 0.57714, IF('DSS Model'!$I$38=4,0.000072066*BX9^2+0.0021761*BX9-0.038248,IF('DSS Model'!$I$38=5,-0.00012623*BX9^2+0.025656*BX9-0.30101,-0.00046396*BX9^2 + 0.054267*BX9 - 0.57714)))))</f>
        <v>0.81627110199298059</v>
      </c>
      <c r="BZ9" s="136">
        <v>0.89347647965732446</v>
      </c>
      <c r="CA9" s="138">
        <f>IF(BZ9&lt;=(BZ$5-BZ$4)/(BZ$6-BZ$4),BZ$4+SQRT((BZ$5-BZ$4)*(BZ$6-BZ$4)*BZ9),BZ$5-SQRT((BZ$5-BZ$4)*(BZ$5-BZ$6)*(1-BZ9)))</f>
        <v>69.064536249176712</v>
      </c>
      <c r="CB9" s="136">
        <f>IF('DSS Model'!$I$38=1,0.0001*CA9^2-0.0266*CA9+1.3006,IF('DSS Model'!$I$38=2,-0.0001*CA9^2+0.0032*CA9+0.977, IF('DSS Model'!$I$38=3,-0.00046396*CA9^2 + 0.054267*CA9 - 0.57714, IF('DSS Model'!$I$38=4,0.000072066*CA9^2+0.0021761*CA9-0.038248,IF('DSS Model'!$I$38=5,-0.00012623*CA9^2+0.025656*CA9-0.30101,-0.00046396*CA9^2 + 0.054267*CA9 - 0.57714)))))</f>
        <v>0.72101549926598107</v>
      </c>
      <c r="CC9" s="136">
        <v>0.59510801453303042</v>
      </c>
      <c r="CD9" s="138">
        <f>IF(CC9&lt;=(CC$5-CC$4)/(CC$6-CC$4),CC$4+SQRT((CC$5-CC$4)*(CC$6-CC$4)*CC9),CC$5-SQRT((CC$5-CC$4)*(CC$5-CC$6)*(1-CC9)))</f>
        <v>74.216761111328807</v>
      </c>
      <c r="CE9" s="136">
        <f>IF('DSS Model'!$I$38=1,0.0001*CD9^2-0.0266*CD9+1.3006,IF('DSS Model'!$I$38=2,-0.0001*CD9^2+0.0032*CD9+0.977, IF('DSS Model'!$I$38=3,-0.00046396*CD9^2 + 0.054267*CD9 - 0.57714, IF('DSS Model'!$I$38=4,0.000072066*CD9^2+0.0021761*CD9-0.038248,IF('DSS Model'!$I$38=5,-0.00012623*CD9^2+0.025656*CD9-0.30101,-0.00046396*CD9^2 + 0.054267*CD9 - 0.57714)))))</f>
        <v>0.66368087257064734</v>
      </c>
      <c r="CF9" s="136">
        <v>0.6231598201342593</v>
      </c>
      <c r="CG9" s="138">
        <f>IF(CF9&lt;=(CF$5-CF$4)/(CF$6-CF$4),CF$4+SQRT((CF$5-CF$4)*(CF$6-CF$4)*CF9),CF$5-SQRT((CF$5-CF$4)*(CF$5-CF$6)*(1-CF9)))</f>
        <v>51.511886934995474</v>
      </c>
      <c r="CH9" s="136">
        <f>IF('DSS Model'!$I$38=1,0.0001*CG9^2-0.0266*CG9+1.3006,IF('DSS Model'!$I$38=2,-0.0001*CG9^2+0.0032*CG9+0.977, IF('DSS Model'!$I$38=3,-0.00046396*CG9^2 + 0.054267*CG9 - 0.57714, IF('DSS Model'!$I$38=4,0.000072066*CG9^2+0.0021761*CG9-0.038248,IF('DSS Model'!$I$38=5,-0.00012623*CG9^2+0.025656*CG9-0.30101,-0.00046396*CG9^2 + 0.054267*CG9 - 0.57714)))))</f>
        <v>0.87649058863160978</v>
      </c>
      <c r="CI9" s="136">
        <v>0.69674569971506362</v>
      </c>
      <c r="CJ9" s="138">
        <f>IF(CI9&lt;=(CI$5-CI$4)/(CI$6-CI$4),CI$4+SQRT((CI$5-CI$4)*(CI$6-CI$4)*CI9),CI$5-SQRT((CI$5-CI$4)*(CI$5-CI$6)*(1-CI9)))</f>
        <v>73.704519827159814</v>
      </c>
      <c r="CK9" s="136">
        <f>IF('DSS Model'!$I$38=1,0.0001*CJ9^2-0.0266*CJ9+1.3006,IF('DSS Model'!$I$38=2,-0.0001*CJ9^2+0.0032*CJ9+0.977, IF('DSS Model'!$I$38=3,-0.00046396*CJ9^2 + 0.054267*CJ9 - 0.57714, IF('DSS Model'!$I$38=4,0.000072066*CJ9^2+0.0021761*CJ9-0.038248,IF('DSS Model'!$I$38=5,-0.00012623*CJ9^2+0.025656*CJ9-0.30101,-0.00046396*CJ9^2 + 0.054267*CJ9 - 0.57714)))))</f>
        <v>0.66961883915169196</v>
      </c>
      <c r="CL9" s="136">
        <v>0.87661816768843936</v>
      </c>
      <c r="CM9" s="138">
        <f>IF(CL9&lt;=(CL$5-CL$4)/(CL$6-CL$4),CL$4+SQRT((CL$5-CL$4)*(CL$6-CL$4)*CL9),CL$5-SQRT((CL$5-CL$4)*(CL$5-CL$6)*(1-CL9)))</f>
        <v>62.676752995372198</v>
      </c>
      <c r="CN9" s="136">
        <f>IF('DSS Model'!$I$38=1,0.0001*CM9^2-0.0266*CM9+1.3006,IF('DSS Model'!$I$38=2,-0.0001*CM9^2+0.0032*CM9+0.977, IF('DSS Model'!$I$38=3,-0.00046396*CM9^2 + 0.054267*CM9 - 0.57714, IF('DSS Model'!$I$38=4,0.000072066*CM9^2+0.0021761*CM9-0.038248,IF('DSS Model'!$I$38=5,-0.00012623*CM9^2+0.025656*CM9-0.30101,-0.00046396*CM9^2 + 0.054267*CM9 - 0.57714)))))</f>
        <v>0.78472807298090119</v>
      </c>
      <c r="CO9" s="136">
        <v>0.47873400340503069</v>
      </c>
      <c r="CP9" s="138">
        <f>IF(CO9&lt;=(CO$5-CO$4)/(CO$6-CO$4),CO$4+SQRT((CO$5-CO$4)*(CO$6-CO$4)*CO9),CO$5-SQRT((CO$5-CO$4)*(CO$5-CO$6)*(1-CO9)))</f>
        <v>49.811192333231439</v>
      </c>
      <c r="CQ9" s="136">
        <f>IF('DSS Model'!$I$38=1,0.0001*CP9^2-0.0266*CP9+1.3006,IF('DSS Model'!$I$38=2,-0.0001*CP9^2+0.0032*CP9+0.977, IF('DSS Model'!$I$38=3,-0.00046396*CP9^2 + 0.054267*CP9 - 0.57714, IF('DSS Model'!$I$38=4,0.000072066*CP9^2+0.0021761*CP9-0.038248,IF('DSS Model'!$I$38=5,-0.00012623*CP9^2+0.025656*CP9-0.30101,-0.00046396*CP9^2 + 0.054267*CP9 - 0.57714)))))</f>
        <v>0.88828032730052309</v>
      </c>
      <c r="CR9" s="136">
        <v>0.42815990819902794</v>
      </c>
      <c r="CS9" s="138">
        <f>IF(CR9&lt;=(CR$5-CR$4)/(CR$6-CR$4),CR$4+SQRT((CR$5-CR$4)*(CR$6-CR$4)*CR9),CR$5-SQRT((CR$5-CR$4)*(CR$5-CR$6)*(1-CR9)))</f>
        <v>52.046311960037627</v>
      </c>
      <c r="CT9" s="136">
        <f>IF('DSS Model'!$I$38=1,0.0001*CS9^2-0.0266*CS9+1.3006,IF('DSS Model'!$I$38=2,-0.0001*CS9^2+0.0032*CS9+0.977, IF('DSS Model'!$I$38=3,-0.00046396*CS9^2 + 0.054267*CS9 - 0.57714, IF('DSS Model'!$I$38=4,0.000072066*CS9^2+0.0021761*CS9-0.038248,IF('DSS Model'!$I$38=5,-0.00012623*CS9^2+0.025656*CS9-0.30101,-0.00046396*CS9^2 + 0.054267*CS9 - 0.57714)))))</f>
        <v>0.87266633940796479</v>
      </c>
      <c r="CU9" s="136">
        <v>0.96151752420729197</v>
      </c>
      <c r="CV9" s="138">
        <f>IF(CU9&lt;=(CU$5-CU$4)/(CU$6-CU$4),CU$4+SQRT((CU$5-CU$4)*(CU$6-CU$4)*CU9),CU$5-SQRT((CU$5-CU$4)*(CU$5-CU$6)*(1-CU9)))</f>
        <v>66.693536844206193</v>
      </c>
      <c r="CW9" s="136">
        <f>IF('DSS Model'!$I$38=1,0.0001*CV9^2-0.0266*CV9+1.3006,IF('DSS Model'!$I$38=2,-0.0001*CV9^2+0.0032*CV9+0.977, IF('DSS Model'!$I$38=3,-0.00046396*CV9^2 + 0.054267*CV9 - 0.57714, IF('DSS Model'!$I$38=4,0.000072066*CV9^2+0.0021761*CV9-0.038248,IF('DSS Model'!$I$38=5,-0.00012623*CV9^2+0.025656*CV9-0.30101,-0.00046396*CV9^2 + 0.054267*CV9 - 0.57714)))))</f>
        <v>0.7456165322225109</v>
      </c>
      <c r="CX9" s="136">
        <v>0.88950989542686543</v>
      </c>
      <c r="CY9" s="138">
        <f>IF(CX9&lt;=(CX$5-CX$4)/(CX$6-CX$4),CX$4+SQRT((CX$5-CX$4)*(CX$6-CX$4)*CX9),CX$5-SQRT((CX$5-CX$4)*(CX$5-CX$6)*(1-CX9)))</f>
        <v>72.422778410213922</v>
      </c>
      <c r="CZ9" s="136">
        <f>IF('DSS Model'!$I$38=1,0.0001*CY9^2-0.0266*CY9+1.3006,IF('DSS Model'!$I$38=2,-0.0001*CY9^2+0.0032*CY9+0.977, IF('DSS Model'!$I$38=3,-0.00046396*CY9^2 + 0.054267*CY9 - 0.57714, IF('DSS Model'!$I$38=4,0.000072066*CY9^2+0.0021761*CY9-0.038248,IF('DSS Model'!$I$38=5,-0.00012623*CY9^2+0.025656*CY9-0.30101,-0.00046396*CY9^2 + 0.054267*CY9 - 0.57714)))))</f>
        <v>0.68424700764718971</v>
      </c>
      <c r="DA9" s="136">
        <v>0.54707782480885137</v>
      </c>
      <c r="DB9" s="138">
        <f>IF(DA9&lt;=(DA$5-DA$4)/(DA$6-DA$4),DA$4+SQRT((DA$5-DA$4)*(DA$6-DA$4)*DA9),DA$5-SQRT((DA$5-DA$4)*(DA$5-DA$6)*(1-DA9)))</f>
        <v>48.536065306269393</v>
      </c>
      <c r="DC9" s="136">
        <f>IF('DSS Model'!$I$38=1,0.0001*DB9^2-0.0266*DB9+1.3006,IF('DSS Model'!$I$38=2,-0.0001*DB9^2+0.0032*DB9+0.977, IF('DSS Model'!$I$38=3,-0.00046396*DB9^2 + 0.054267*DB9 - 0.57714, IF('DSS Model'!$I$38=4,0.000072066*DB9^2+0.0021761*DB9-0.038248,IF('DSS Model'!$I$38=5,-0.00012623*DB9^2+0.025656*DB9-0.30101,-0.00046396*DB9^2 + 0.054267*DB9 - 0.57714)))))</f>
        <v>0.89674044543861731</v>
      </c>
      <c r="DD9" s="136">
        <v>0.18791327082373754</v>
      </c>
      <c r="DE9" s="138">
        <f>IF(DD9&lt;=(DD$5-DD$4)/(DD$6-DD$4),DD$4+SQRT((DD$5-DD$4)*(DD$6-DD$4)*DD9),DD$5-SQRT((DD$5-DD$4)*(DD$5-DD$6)*(1-DD9)))</f>
        <v>38.565118655298541</v>
      </c>
      <c r="DF9" s="136">
        <f>IF('DSS Model'!$I$38=1,0.0001*DE9^2-0.0266*DE9+1.3006,IF('DSS Model'!$I$38=2,-0.0001*DE9^2+0.0032*DE9+0.977, IF('DSS Model'!$I$38=3,-0.00046396*DE9^2 + 0.054267*DE9 - 0.57714, IF('DSS Model'!$I$38=4,0.000072066*DE9^2+0.0021761*DE9-0.038248,IF('DSS Model'!$I$38=5,-0.00012623*DE9^2+0.025656*DE9-0.30101,-0.00046396*DE9^2 + 0.054267*DE9 - 0.57714)))))</f>
        <v>0.95168154200722976</v>
      </c>
      <c r="DG9" s="136">
        <v>0.75471300230423943</v>
      </c>
      <c r="DH9" s="138">
        <f>IF(DG9&lt;=(DG$5-DG$4)/(DG$6-DG$4),DG$4+SQRT((DG$5-DG$4)*(DG$6-DG$4)*DG9),DG$5-SQRT((DG$5-DG$4)*(DG$5-DG$6)*(1-DG9)))</f>
        <v>60.562854398919612</v>
      </c>
      <c r="DI9" s="136">
        <f>IF('DSS Model'!$I$38=1,0.0001*DH9^2-0.0266*DH9+1.3006,IF('DSS Model'!$I$38=2,-0.0001*DH9^2+0.0032*DH9+0.977, IF('DSS Model'!$I$38=3,-0.00046396*DH9^2 + 0.054267*DH9 - 0.57714, IF('DSS Model'!$I$38=4,0.000072066*DH9^2+0.0021761*DH9-0.038248,IF('DSS Model'!$I$38=5,-0.00012623*DH9^2+0.025656*DH9-0.30101,-0.00046396*DH9^2 + 0.054267*DH9 - 0.57714)))))</f>
        <v>0.80401520078206912</v>
      </c>
      <c r="DJ9" s="136">
        <v>0.24573362876851634</v>
      </c>
      <c r="DK9" s="138">
        <f>IF(DJ9&lt;=(DJ$5-DJ$4)/(DJ$6-DJ$4),DJ$4+SQRT((DJ$5-DJ$4)*(DJ$6-DJ$4)*DJ9),DJ$5-SQRT((DJ$5-DJ$4)*(DJ$5-DJ$6)*(1-DJ9)))</f>
        <v>58.167365882433458</v>
      </c>
      <c r="DL9" s="136">
        <f>IF('DSS Model'!$I$38=1,0.0001*DK9^2-0.0266*DK9+1.3006,IF('DSS Model'!$I$38=2,-0.0001*DK9^2+0.0032*DK9+0.977, IF('DSS Model'!$I$38=3,-0.00046396*DK9^2 + 0.054267*DK9 - 0.57714, IF('DSS Model'!$I$38=4,0.000072066*DK9^2+0.0021761*DK9-0.038248,IF('DSS Model'!$I$38=5,-0.00012623*DK9^2+0.025656*DK9-0.30101,-0.00046396*DK9^2 + 0.054267*DK9 - 0.57714)))))</f>
        <v>0.82479132545369871</v>
      </c>
      <c r="DM9" s="136">
        <v>0.78303111066165898</v>
      </c>
      <c r="DN9" s="138">
        <f>IF(DM9&lt;=(DM$5-DM$4)/(DM$6-DM$4),DM$4+SQRT((DM$5-DM$4)*(DM$6-DM$4)*DM9),DM$5-SQRT((DM$5-DM$4)*(DM$5-DM$6)*(1-DM9)))</f>
        <v>64.582851649273906</v>
      </c>
      <c r="DO9" s="136">
        <f>IF('DSS Model'!$I$38=1,0.0001*DN9^2-0.0266*DN9+1.3006,IF('DSS Model'!$I$38=2,-0.0001*DN9^2+0.0032*DN9+0.977, IF('DSS Model'!$I$38=3,-0.00046396*DN9^2 + 0.054267*DN9 - 0.57714, IF('DSS Model'!$I$38=4,0.000072066*DN9^2+0.0021761*DN9-0.038248,IF('DSS Model'!$I$38=5,-0.00012623*DN9^2+0.025656*DN9-0.30101,-0.00046396*DN9^2 + 0.054267*DN9 - 0.57714)))))</f>
        <v>0.76657065256246426</v>
      </c>
      <c r="DP9" s="136">
        <v>0.1116053608873725</v>
      </c>
      <c r="DQ9" s="138">
        <f>IF(DP9&lt;=(DP$5-DP$4)/(DP$6-DP$4),DP$4+SQRT((DP$5-DP$4)*(DP$6-DP$4)*DP9),DP$5-SQRT((DP$5-DP$4)*(DP$5-DP$6)*(1-DP9)))</f>
        <v>38.577179732086748</v>
      </c>
      <c r="DR9" s="136">
        <f>IF('DSS Model'!$I$38=1,0.0001*DQ9^2-0.0266*DQ9+1.3006,IF('DSS Model'!$I$38=2,-0.0001*DQ9^2+0.0032*DQ9+0.977, IF('DSS Model'!$I$38=3,-0.00046396*DQ9^2 + 0.054267*DQ9 - 0.57714, IF('DSS Model'!$I$38=4,0.000072066*DQ9^2+0.0021761*DQ9-0.038248,IF('DSS Model'!$I$38=5,-0.00012623*DQ9^2+0.025656*DQ9-0.30101,-0.00046396*DQ9^2 + 0.054267*DQ9 - 0.57714)))))</f>
        <v>0.95162709553450509</v>
      </c>
      <c r="DS9" s="136">
        <v>0.22919188540953772</v>
      </c>
      <c r="DT9" s="138">
        <f>IF(DS9&lt;=(DS$5-DS$4)/(DS$6-DS$4),DS$4+SQRT((DS$5-DS$4)*(DS$6-DS$4)*DS9),DS$5-SQRT((DS$5-DS$4)*(DS$5-DS$6)*(1-DS9)))</f>
        <v>62.610958634418211</v>
      </c>
      <c r="DU9" s="136">
        <f>IF('DSS Model'!$I$38=1,0.0001*DT9^2-0.0266*DT9+1.3006,IF('DSS Model'!$I$38=2,-0.0001*DT9^2+0.0032*DT9+0.977, IF('DSS Model'!$I$38=3,-0.00046396*DT9^2 + 0.054267*DT9 - 0.57714, IF('DSS Model'!$I$38=4,0.000072066*DT9^2+0.0021761*DT9-0.038248,IF('DSS Model'!$I$38=5,-0.00012623*DT9^2+0.025656*DT9-0.30101,-0.00046396*DT9^2 + 0.054267*DT9 - 0.57714)))))</f>
        <v>0.78534185351805541</v>
      </c>
      <c r="DV9" s="136">
        <v>0.79058191726142424</v>
      </c>
      <c r="DW9" s="138">
        <f>IF(DV9&lt;=(DV$5-DV$4)/(DV$6-DV$4),DV$4+SQRT((DV$5-DV$4)*(DV$6-DV$4)*DV9),DV$5-SQRT((DV$5-DV$4)*(DV$5-DV$6)*(1-DV9)))</f>
        <v>67.259011283629562</v>
      </c>
      <c r="DX9" s="136">
        <f>IF('DSS Model'!$I$38=1,0.0001*DW9^2-0.0266*DW9+1.3006,IF('DSS Model'!$I$38=2,-0.0001*DW9^2+0.0032*DW9+0.977, IF('DSS Model'!$I$38=3,-0.00046396*DW9^2 + 0.054267*DW9 - 0.57714, IF('DSS Model'!$I$38=4,0.000072066*DW9^2+0.0021761*DW9-0.038248,IF('DSS Model'!$I$38=5,-0.00012623*DW9^2+0.025656*DW9-0.30101,-0.00046396*DW9^2 + 0.054267*DW9 - 0.57714)))))</f>
        <v>0.73985137622247366</v>
      </c>
      <c r="DY9" s="136">
        <v>3.692858765080953E-2</v>
      </c>
      <c r="DZ9" s="138">
        <f>IF(DY9&lt;=(DY$5-DY$4)/(DY$6-DY$4),DY$4+SQRT((DY$5-DY$4)*(DY$6-DY$4)*DY9),DY$5-SQRT((DY$5-DY$4)*(DY$5-DY$6)*(1-DY9)))</f>
        <v>25.216789289693949</v>
      </c>
      <c r="EA9" s="136">
        <f>IF('DSS Model'!$I$38=1,0.0001*DZ9^2-0.0266*DZ9+1.3006,IF('DSS Model'!$I$38=2,-0.0001*DZ9^2+0.0032*DZ9+0.977, IF('DSS Model'!$I$38=3,-0.00046396*DZ9^2 + 0.054267*DZ9 - 0.57714, IF('DSS Model'!$I$38=4,0.000072066*DZ9^2+0.0021761*DZ9-0.038248,IF('DSS Model'!$I$38=5,-0.00012623*DZ9^2+0.025656*DZ9-0.30101,-0.00046396*DZ9^2 + 0.054267*DZ9 - 0.57714)))))</f>
        <v>0.99410507951893834</v>
      </c>
      <c r="EB9" s="136">
        <v>0.86114631250914164</v>
      </c>
      <c r="EC9" s="138">
        <f>IF(EB9&lt;=(EB$5-EB$4)/(EB$6-EB$4),EB$4+SQRT((EB$5-EB$4)*(EB$6-EB$4)*EB9),EB$5-SQRT((EB$5-EB$4)*(EB$5-EB$6)*(1-EB9)))</f>
        <v>60.061087375511164</v>
      </c>
      <c r="ED9" s="136">
        <f>IF('DSS Model'!$I$38=1,0.0001*EC9^2-0.0266*EC9+1.3006,IF('DSS Model'!$I$38=2,-0.0001*EC9^2+0.0032*EC9+0.977, IF('DSS Model'!$I$38=3,-0.00046396*EC9^2 + 0.054267*EC9 - 0.57714, IF('DSS Model'!$I$38=4,0.000072066*EC9^2+0.0021761*EC9-0.038248,IF('DSS Model'!$I$38=5,-0.00012623*EC9^2+0.025656*EC9-0.30101,-0.00046396*EC9^2 + 0.054267*EC9 - 0.57714)))))</f>
        <v>0.80846205792875714</v>
      </c>
      <c r="EE9" s="136">
        <v>0.93923094266395268</v>
      </c>
      <c r="EF9" s="138">
        <f>IF(EE9&lt;=(EE$5-EE$4)/(EE$6-EE$4),EE$4+SQRT((EE$5-EE$4)*(EE$6-EE$4)*EE9),EE$5-SQRT((EE$5-EE$4)*(EE$5-EE$6)*(1-EE9)))</f>
        <v>64.204040391909942</v>
      </c>
      <c r="EG9" s="136">
        <f>IF('DSS Model'!$I$38=1,0.0001*EF9^2-0.0266*EF9+1.3006,IF('DSS Model'!$I$38=2,-0.0001*EF9^2+0.0032*EF9+0.977, IF('DSS Model'!$I$38=3,-0.00046396*EF9^2 + 0.054267*EF9 - 0.57714, IF('DSS Model'!$I$38=4,0.000072066*EF9^2+0.0021761*EF9-0.038248,IF('DSS Model'!$I$38=5,-0.00012623*EF9^2+0.025656*EF9-0.30101,-0.00046396*EF9^2 + 0.054267*EF9 - 0.57714)))))</f>
        <v>0.77023704898951151</v>
      </c>
      <c r="EH9" s="136">
        <v>0.99627556859142419</v>
      </c>
      <c r="EI9" s="138">
        <f>IF(EH9&lt;=(EH$5-EH$4)/(EH$6-EH$4),EH$4+SQRT((EH$5-EH$4)*(EH$6-EH$4)*EH9),EH$5-SQRT((EH$5-EH$4)*(EH$5-EH$6)*(1-EH9)))</f>
        <v>77.82216692553456</v>
      </c>
      <c r="EJ9" s="136">
        <f>IF('DSS Model'!$I$38=1,0.0001*EI9^2-0.0266*EI9+1.3006,IF('DSS Model'!$I$38=2,-0.0001*EI9^2+0.0032*EI9+0.977, IF('DSS Model'!$I$38=3,-0.00046396*EI9^2 + 0.054267*EI9 - 0.57714, IF('DSS Model'!$I$38=4,0.000072066*EI9^2+0.0021761*EI9-0.038248,IF('DSS Model'!$I$38=5,-0.00012623*EI9^2+0.025656*EI9-0.30101,-0.00046396*EI9^2 + 0.054267*EI9 - 0.57714)))))</f>
        <v>0.62040196766313405</v>
      </c>
      <c r="EK9" s="136">
        <v>0.22997483799256069</v>
      </c>
      <c r="EL9" s="138">
        <f>IF(EK9&lt;=(EK$5-EK$4)/(EK$6-EK$4),EK$4+SQRT((EK$5-EK$4)*(EK$6-EK$4)*EK9),EK$5-SQRT((EK$5-EK$4)*(EK$5-EK$6)*(1-EK9)))</f>
        <v>37.874425999638945</v>
      </c>
      <c r="EM9" s="136">
        <f>IF('DSS Model'!$I$38=1,0.0001*EL9^2-0.0266*EL9+1.3006,IF('DSS Model'!$I$38=2,-0.0001*EL9^2+0.0032*EL9+0.977, IF('DSS Model'!$I$38=3,-0.00046396*EL9^2 + 0.054267*EL9 - 0.57714, IF('DSS Model'!$I$38=4,0.000072066*EL9^2+0.0021761*EL9-0.038248,IF('DSS Model'!$I$38=5,-0.00012623*EL9^2+0.025656*EL9-0.30101,-0.00046396*EL9^2 + 0.054267*EL9 - 0.57714)))))</f>
        <v>0.95475094871863198</v>
      </c>
      <c r="EN9" s="136">
        <v>0.94326685478081029</v>
      </c>
      <c r="EO9" s="138">
        <f>IF(EN9&lt;=(EN$5-EN$4)/(EN$6-EN$4),EN$4+SQRT((EN$5-EN$4)*(EN$6-EN$4)*EN9),EN$5-SQRT((EN$5-EN$4)*(EN$5-EN$6)*(1-EN9)))</f>
        <v>66.076423967128576</v>
      </c>
      <c r="EP9" s="136">
        <f>IF('DSS Model'!$I$38=1,0.0001*EO9^2-0.0266*EO9+1.3006,IF('DSS Model'!$I$38=2,-0.0001*EO9^2+0.0032*EO9+0.977, IF('DSS Model'!$I$38=3,-0.00046396*EO9^2 + 0.054267*EO9 - 0.57714, IF('DSS Model'!$I$38=4,0.000072066*EO9^2+0.0021761*EO9-0.038248,IF('DSS Model'!$I$38=5,-0.00012623*EO9^2+0.025656*EO9-0.30101,-0.00046396*EO9^2 + 0.054267*EO9 - 0.57714)))))</f>
        <v>0.75183517626643914</v>
      </c>
      <c r="EQ9" s="136">
        <v>0.54805436012215147</v>
      </c>
      <c r="ER9" s="138">
        <f>IF(EQ9&lt;=(EQ$5-EQ$4)/(EQ$6-EQ$4),EQ$4+SQRT((EQ$5-EQ$4)*(EQ$6-EQ$4)*EQ9),EQ$5-SQRT((EQ$5-EQ$4)*(EQ$5-EQ$6)*(1-EQ9)))</f>
        <v>54.685869347093757</v>
      </c>
      <c r="ES9" s="136">
        <f>IF('DSS Model'!$I$38=1,0.0001*ER9^2-0.0266*ER9+1.3006,IF('DSS Model'!$I$38=2,-0.0001*ER9^2+0.0032*ER9+0.977, IF('DSS Model'!$I$38=3,-0.00046396*ER9^2 + 0.054267*ER9 - 0.57714, IF('DSS Model'!$I$38=4,0.000072066*ER9^2+0.0021761*ER9-0.038248,IF('DSS Model'!$I$38=5,-0.00012623*ER9^2+0.025656*ER9-0.30101,-0.00046396*ER9^2 + 0.054267*ER9 - 0.57714)))))</f>
        <v>0.85294035128595913</v>
      </c>
      <c r="ET9" s="136">
        <v>0.43833120702118034</v>
      </c>
      <c r="EU9" s="137">
        <f>IF(ET9&lt;=(ET$5-ET$4)/(ET$6-ET$4),ET$4+SQRT((ET$5-ET$4)*(ET$6-ET$4)*ET9),ET$5-SQRT((ET$5-ET$4)*(ET$5-ET$6)*(1-ET9)))</f>
        <v>53.475653549645685</v>
      </c>
      <c r="EV9" s="138">
        <f>IF('DSS Model'!$I$38=1,0.0001*EU9^2-0.0266*EU9+1.3006,IF('DSS Model'!$I$38=2,-0.0001*EU9^2+0.0032*EU9+0.977, IF('DSS Model'!$I$38=3,-0.00046396*EU9^2 + 0.054267*EU9 - 0.57714, IF('DSS Model'!$I$38=4,0.000072066*EU9^2+0.0021761*EU9-0.038248,IF('DSS Model'!$I$38=5,-0.00012623*EU9^2+0.025656*EU9-0.30101,-0.00046396*EU9^2 + 0.054267*EU9 - 0.57714)))))</f>
        <v>0.86215753910269277</v>
      </c>
    </row>
    <row r="10" spans="2:152" x14ac:dyDescent="0.2">
      <c r="B10" s="64">
        <f t="shared" ref="B10:B73" ca="1" si="3">RAND()</f>
        <v>0.33133877600002626</v>
      </c>
      <c r="C10" s="64">
        <v>0.90782106698990295</v>
      </c>
      <c r="D10" s="64">
        <f t="shared" ref="D10:D73" si="4">IF($C10&lt;=(C$5-C$4)/(C$6-C$4),C$4+SQRT((C$5-C$4)*(C$6-C$4)*$C10),C$5-SQRT((C$5-C$4)*(C$5-C$6)*(1-$C10)))</f>
        <v>61.160365343574846</v>
      </c>
      <c r="E10" s="131">
        <f>IF('DSS Model'!$I$38=1,0.0001*D10^2-0.0266*D10+1.3006,IF('DSS Model'!$I$38=2,-0.0001*D10^2+0.0032*D10+0.977, IF('DSS Model'!$I$38=3,-0.00046396*D10^2 + 0.054267*D10 - 0.57714, IF('DSS Model'!$I$38=4,0.000072066*D10^2+0.0021761*D10-0.038248,IF('DSS Model'!$I$38=5,-0.00012623*D10^2+0.025656*D10-0.30101,-0.00046396*D10^2 + 0.054267*D10 - 0.57714)))))</f>
        <v>0.79865414020348435</v>
      </c>
      <c r="F10" s="136">
        <v>0.32994001680495888</v>
      </c>
      <c r="G10" s="138">
        <f t="shared" si="0"/>
        <v>59.825966054344093</v>
      </c>
      <c r="H10" s="136">
        <f>IF('DSS Model'!$I$38=1,0.0001*G10^2-0.0266*G10+1.3006,IF('DSS Model'!$I$38=2,-0.0001*G10^2+0.0032*G10+0.977, IF('DSS Model'!$I$38=3,-0.00046396*G10^2 + 0.054267*G10 - 0.57714, IF('DSS Model'!$I$38=4,0.000072066*G10^2+0.0021761*G10-0.038248,IF('DSS Model'!$I$38=5,-0.00012623*G10^2+0.025656*G10-0.30101,-0.00046396*G10^2 + 0.054267*G10 - 0.57714)))))</f>
        <v>0.81052846994034788</v>
      </c>
      <c r="I10" s="136">
        <v>0.10006052539479371</v>
      </c>
      <c r="J10" s="138">
        <f t="shared" si="1"/>
        <v>49.134350942517635</v>
      </c>
      <c r="K10" s="136">
        <f>IF('DSS Model'!$I$38=1,0.0001*J10^2-0.0266*J10+1.3006,IF('DSS Model'!$I$38=2,-0.0001*J10^2+0.0032*J10+0.977, IF('DSS Model'!$I$38=3,-0.00046396*J10^2 + 0.054267*J10 - 0.57714, IF('DSS Model'!$I$38=4,0.000072066*J10^2+0.0021761*J10-0.038248,IF('DSS Model'!$I$38=5,-0.00012623*J10^2+0.025656*J10-0.30101,-0.00046396*J10^2 + 0.054267*J10 - 0.57714)))))</f>
        <v>0.892811478761808</v>
      </c>
      <c r="L10" s="136">
        <v>0.57053226511349597</v>
      </c>
      <c r="M10" s="138">
        <f t="shared" si="2"/>
        <v>71.047340043795685</v>
      </c>
      <c r="N10" s="136">
        <f>IF('DSS Model'!$I$38=1,0.0001*M10^2-0.0266*M10+1.3006,IF('DSS Model'!$I$38=2,-0.0001*M10^2+0.0032*M10+0.977, IF('DSS Model'!$I$38=3,-0.00046396*M10^2 + 0.054267*M10 - 0.57714, IF('DSS Model'!$I$38=4,0.000072066*M10^2+0.0021761*M10-0.038248,IF('DSS Model'!$I$38=5,-0.00012623*M10^2+0.025656*M10-0.30101,-0.00046396*M10^2 + 0.054267*M10 - 0.57714)))))</f>
        <v>0.69957903541027278</v>
      </c>
      <c r="O10" s="136">
        <v>0.61569162592658899</v>
      </c>
      <c r="P10" s="139">
        <f t="shared" ref="P10:P73" si="5">IF(O10&lt;=(O$5-O$4)/(O$6-O$4),O$4+SQRT((O$5-O$4)*(O$6-O$4)*O10),O$5-SQRT((O$5-O$4)*(O$5-O$6)*(1-O10)))</f>
        <v>55.084402867508551</v>
      </c>
      <c r="Q10" s="138">
        <f>IF('DSS Model'!$I$38=1,0.0001*P10^2-0.0266*P10+1.3006,IF('DSS Model'!$I$38=2,-0.0001*P10^2+0.0032*P10+0.977, IF('DSS Model'!$I$38=3,-0.00046396*P10^2 + 0.054267*P10 - 0.57714, IF('DSS Model'!$I$38=4,0.000072066*P10^2+0.0021761*P10-0.038248,IF('DSS Model'!$I$38=5,-0.00012623*P10^2+0.025656*P10-0.30101,-0.00046396*P10^2 + 0.054267*P10 - 0.57714)))))</f>
        <v>0.84984094524902887</v>
      </c>
      <c r="R10" s="136">
        <v>0.20302474315157404</v>
      </c>
      <c r="S10" s="142">
        <f t="shared" ref="S10:S73" si="6">IF(R10&lt;=(R$5-R$4)/(R$6-R$4),R$4+SQRT((R$5-R$4)*(R$6-R$4)*R10),R$5-SQRT((R$5-R$4)*(R$5-R$6)*(1-R10)))</f>
        <v>40.866783716825871</v>
      </c>
      <c r="T10" s="138">
        <f>IF('DSS Model'!$I$38=1,0.0001*S10^2-0.0266*S10+1.3006,IF('DSS Model'!$I$38=2,-0.0001*S10^2+0.0032*S10+0.977, IF('DSS Model'!$I$38=3,-0.00046396*S10^2 + 0.054267*S10 - 0.57714, IF('DSS Model'!$I$38=4,0.000072066*S10^2+0.0021761*S10-0.038248,IF('DSS Model'!$I$38=5,-0.00012623*S10^2+0.025656*S10-0.30101,-0.00046396*S10^2 + 0.054267*S10 - 0.57714)))))</f>
        <v>0.94076430675806033</v>
      </c>
      <c r="U10" s="136">
        <v>0.77564430188364586</v>
      </c>
      <c r="V10" s="142">
        <f t="shared" ref="V10:V73" si="7">IF(U10&lt;=(U$5-U$4)/(U$6-U$4),U$4+SQRT((U$5-U$4)*(U$6-U$4)*U10),U$5-SQRT((U$5-U$4)*(U$5-U$6)*(1-U10)))</f>
        <v>57.0881736025121</v>
      </c>
      <c r="W10" s="138">
        <f>IF('DSS Model'!$I$38=1,0.0001*V10^2-0.0266*V10+1.3006,IF('DSS Model'!$I$38=2,-0.0001*V10^2+0.0032*V10+0.977, IF('DSS Model'!$I$38=3,-0.00046396*V10^2 + 0.054267*V10 - 0.57714, IF('DSS Model'!$I$38=4,0.000072066*V10^2+0.0021761*V10-0.038248,IF('DSS Model'!$I$38=5,-0.00012623*V10^2+0.025656*V10-0.30101,-0.00046396*V10^2 + 0.054267*V10 - 0.57714)))))</f>
        <v>0.83377619900098277</v>
      </c>
      <c r="X10" s="136">
        <v>0.19174497745178365</v>
      </c>
      <c r="Y10" s="142">
        <f t="shared" ref="Y10:Y73" si="8">IF(X10&lt;=(X$5-X$4)/(X$6-X$4),X$4+SQRT((X$5-X$4)*(X$6-X$4)*X10),X$5-SQRT((X$5-X$4)*(X$5-X$6)*(1-X10)))</f>
        <v>51.909093757942102</v>
      </c>
      <c r="Z10" s="138">
        <f>IF('DSS Model'!$I$38=1,0.0001*Y10^2-0.0266*Y10+1.3006,IF('DSS Model'!$I$38=2,-0.0001*Y10^2+0.0032*Y10+0.977, IF('DSS Model'!$I$38=3,-0.00046396*Y10^2 + 0.054267*Y10 - 0.57714, IF('DSS Model'!$I$38=4,0.000072066*Y10^2+0.0021761*Y10-0.038248,IF('DSS Model'!$I$38=5,-0.00012623*Y10^2+0.025656*Y10-0.30101,-0.00046396*Y10^2 + 0.054267*Y10 - 0.57714)))))</f>
        <v>0.8736536985483323</v>
      </c>
      <c r="AA10" s="136">
        <v>0.98672994181651386</v>
      </c>
      <c r="AB10" s="142">
        <f t="shared" ref="AB10:AB73" si="9">IF(AA10&lt;=(AA$5-AA$4)/(AA$6-AA$4),AA$4+SQRT((AA$5-AA$4)*(AA$6-AA$4)*AA10),AA$5-SQRT((AA$5-AA$4)*(AA$5-AA$6)*(1-AA10)))</f>
        <v>68.299595232790693</v>
      </c>
      <c r="AC10" s="138">
        <f>IF('DSS Model'!$I$38=1,0.0001*AB10^2-0.0266*AB10+1.3006,IF('DSS Model'!$I$38=2,-0.0001*AB10^2+0.0032*AB10+0.977, IF('DSS Model'!$I$38=3,-0.00046396*AB10^2 + 0.054267*AB10 - 0.57714, IF('DSS Model'!$I$38=4,0.000072066*AB10^2+0.0021761*AB10-0.038248,IF('DSS Model'!$I$38=5,-0.00012623*AB10^2+0.025656*AB10-0.30101,-0.00046396*AB10^2 + 0.054267*AB10 - 0.57714)))))</f>
        <v>0.72907523384862571</v>
      </c>
      <c r="AD10" s="136">
        <v>0.34357373128997459</v>
      </c>
      <c r="AE10" s="142">
        <f t="shared" ref="AE10:AE73" si="10">IF(AD10&lt;=(AD$5-AD$4)/(AD$6-AD$4),AD$4+SQRT((AD$5-AD$4)*(AD$6-AD$4)*AD10),AD$5-SQRT((AD$5-AD$4)*(AD$5-AD$6)*(1-AD10)))</f>
        <v>47.451560690646588</v>
      </c>
      <c r="AF10" s="138">
        <f>IF('DSS Model'!$I$38=1,0.0001*AE10^2-0.0266*AE10+1.3006,IF('DSS Model'!$I$38=2,-0.0001*AE10^2+0.0032*AE10+0.977, IF('DSS Model'!$I$38=3,-0.00046396*AE10^2 + 0.054267*AE10 - 0.57714, IF('DSS Model'!$I$38=4,0.000072066*AE10^2+0.0021761*AE10-0.038248,IF('DSS Model'!$I$38=5,-0.00012623*AE10^2+0.025656*AE10-0.30101,-0.00046396*AE10^2 + 0.054267*AE10 - 0.57714)))))</f>
        <v>0.90367993301225735</v>
      </c>
      <c r="AG10" s="136">
        <v>0.8290689102573946</v>
      </c>
      <c r="AH10" s="142">
        <f t="shared" ref="AH10:AH73" si="11">IF(AG10&lt;=(AG$5-AG$4)/(AG$6-AG$4),AG$4+SQRT((AG$5-AG$4)*(AG$6-AG$4)*AG10),AG$5-SQRT((AG$5-AG$4)*(AG$5-AG$6)*(1-AG10)))</f>
        <v>76.626096625768966</v>
      </c>
      <c r="AI10" s="138">
        <f>IF('DSS Model'!$I$38=1,0.0001*AH10^2-0.0266*AH10+1.3006,IF('DSS Model'!$I$38=2,-0.0001*AH10^2+0.0032*AH10+0.977, IF('DSS Model'!$I$38=3,-0.00046396*AH10^2 + 0.054267*AH10 - 0.57714, IF('DSS Model'!$I$38=4,0.000072066*AH10^2+0.0021761*AH10-0.038248,IF('DSS Model'!$I$38=5,-0.00012623*AH10^2+0.025656*AH10-0.30101,-0.00046396*AH10^2 + 0.054267*AH10 - 0.57714)))))</f>
        <v>0.63504764079229248</v>
      </c>
      <c r="AJ10" s="136">
        <v>0.96937698880347345</v>
      </c>
      <c r="AK10" s="142">
        <f t="shared" ref="AK10:AK73" si="12">IF(AJ10&lt;=(AJ$5-AJ$4)/(AJ$6-AJ$4),AJ$4+SQRT((AJ$5-AJ$4)*(AJ$6-AJ$4)*AJ10),AJ$5-SQRT((AJ$5-AJ$4)*(AJ$5-AJ$6)*(1-AJ10)))</f>
        <v>59.483622578544711</v>
      </c>
      <c r="AL10" s="138">
        <f>IF('DSS Model'!$I$38=1,0.0001*AK10^2-0.0266*AK10+1.3006,IF('DSS Model'!$I$38=2,-0.0001*AK10^2+0.0032*AK10+0.977, IF('DSS Model'!$I$38=3,-0.00046396*AK10^2 + 0.054267*AK10 - 0.57714, IF('DSS Model'!$I$38=4,0.000072066*AK10^2+0.0021761*AK10-0.038248,IF('DSS Model'!$I$38=5,-0.00012623*AK10^2+0.025656*AK10-0.30101,-0.00046396*AK10^2 + 0.054267*AK10 - 0.57714)))))</f>
        <v>0.81351745674466769</v>
      </c>
      <c r="AM10" s="136">
        <v>0.80952965703791313</v>
      </c>
      <c r="AN10" s="142">
        <f t="shared" ref="AN10:AN73" si="13">IF(AM10&lt;=(AM$5-AM$4)/(AM$6-AM$4),AM$4+SQRT((AM$5-AM$4)*(AM$6-AM$4)*AM10),AM$5-SQRT((AM$5-AM$4)*(AM$5-AM$6)*(1-AM10)))</f>
        <v>70.933200253563712</v>
      </c>
      <c r="AO10" s="138">
        <f>IF('DSS Model'!$I$38=1,0.0001*AN10^2-0.0266*AN10+1.3006,IF('DSS Model'!$I$38=2,-0.0001*AN10^2+0.0032*AN10+0.977, IF('DSS Model'!$I$38=3,-0.00046396*AN10^2 + 0.054267*AN10 - 0.57714, IF('DSS Model'!$I$38=4,0.000072066*AN10^2+0.0021761*AN10-0.038248,IF('DSS Model'!$I$38=5,-0.00012623*AN10^2+0.025656*AN10-0.30101,-0.00046396*AN10^2 + 0.054267*AN10 - 0.57714)))))</f>
        <v>0.70083435099018687</v>
      </c>
      <c r="AP10" s="136">
        <v>0.40248226758734817</v>
      </c>
      <c r="AQ10" s="142">
        <f t="shared" ref="AQ10:AQ73" si="14">IF(AP10&lt;=(AP$5-AP$4)/(AP$6-AP$4),AP$4+SQRT((AP$5-AP$4)*(AP$6-AP$4)*AP10),AP$5-SQRT((AP$5-AP$4)*(AP$5-AP$6)*(1-AP10)))</f>
        <v>66.325599219954228</v>
      </c>
      <c r="AR10" s="138">
        <f>IF('DSS Model'!$I$38=1,0.0001*AQ10^2-0.0266*AQ10+1.3006,IF('DSS Model'!$I$38=2,-0.0001*AQ10^2+0.0032*AQ10+0.977, IF('DSS Model'!$I$38=3,-0.00046396*AQ10^2 + 0.054267*AQ10 - 0.57714, IF('DSS Model'!$I$38=4,0.000072066*AQ10^2+0.0021761*AQ10-0.038248,IF('DSS Model'!$I$38=5,-0.00012623*AQ10^2+0.025656*AQ10-0.30101,-0.00046396*AQ10^2 + 0.054267*AQ10 - 0.57714)))))</f>
        <v>0.74933340631525425</v>
      </c>
      <c r="AS10" s="136">
        <v>0.44861971109046694</v>
      </c>
      <c r="AT10" s="142">
        <f t="shared" ref="AT10:AT73" si="15">IF(AS10&lt;=(AS$5-AS$4)/(AS$6-AS$4),AS$4+SQRT((AS$5-AS$4)*(AS$6-AS$4)*AS10),AS$5-SQRT((AS$5-AS$4)*(AS$5-AS$6)*(1-AS10)))</f>
        <v>52.235365769515084</v>
      </c>
      <c r="AU10" s="138">
        <f>IF('DSS Model'!$I$38=1,0.0001*AT10^2-0.0266*AT10+1.3006,IF('DSS Model'!$I$38=2,-0.0001*AT10^2+0.0032*AT10+0.977, IF('DSS Model'!$I$38=3,-0.00046396*AT10^2 + 0.054267*AT10 - 0.57714, IF('DSS Model'!$I$38=4,0.000072066*AT10^2+0.0021761*AT10-0.038248,IF('DSS Model'!$I$38=5,-0.00012623*AT10^2+0.025656*AT10-0.30101,-0.00046396*AT10^2 + 0.054267*AT10 - 0.57714)))))</f>
        <v>0.87129982675494544</v>
      </c>
      <c r="AV10" s="136">
        <v>0.52346501767805931</v>
      </c>
      <c r="AW10" s="142">
        <f t="shared" ref="AW10:AW73" si="16">IF(AV10&lt;=(AV$5-AV$4)/(AV$6-AV$4),AV$4+SQRT((AV$5-AV$4)*(AV$6-AV$4)*AV10),AV$5-SQRT((AV$5-AV$4)*(AV$5-AV$6)*(1-AV10)))</f>
        <v>65.618679864440878</v>
      </c>
      <c r="AX10" s="138">
        <f>IF('DSS Model'!$I$38=1,0.0001*AW10^2-0.0266*AW10+1.3006,IF('DSS Model'!$I$38=2,-0.0001*AW10^2+0.0032*AW10+0.977, IF('DSS Model'!$I$38=3,-0.00046396*AW10^2 + 0.054267*AW10 - 0.57714, IF('DSS Model'!$I$38=4,0.000072066*AW10^2+0.0021761*AW10-0.038248,IF('DSS Model'!$I$38=5,-0.00012623*AW10^2+0.025656*AW10-0.30101,-0.00046396*AW10^2 + 0.054267*AW10 - 0.57714)))))</f>
        <v>0.75639866085101293</v>
      </c>
      <c r="AY10" s="136">
        <v>0.43169705595077967</v>
      </c>
      <c r="AZ10" s="142">
        <f t="shared" ref="AZ10:AZ73" si="17">IF(AY10&lt;=(AY$5-AY$4)/(AY$6-AY$4),AY$4+SQRT((AY$5-AY$4)*(AY$6-AY$4)*AY10),AY$5-SQRT((AY$5-AY$4)*(AY$5-AY$6)*(1-AY10)))</f>
        <v>53.710940797938449</v>
      </c>
      <c r="BA10" s="138">
        <f>IF('DSS Model'!$I$38=1,0.0001*AZ10^2-0.0266*AZ10+1.3006,IF('DSS Model'!$I$38=2,-0.0001*AZ10^2+0.0032*AZ10+0.977, IF('DSS Model'!$I$38=3,-0.00046396*AZ10^2 + 0.054267*AZ10 - 0.57714, IF('DSS Model'!$I$38=4,0.000072066*AZ10^2+0.0021761*AZ10-0.038248,IF('DSS Model'!$I$38=5,-0.00012623*AZ10^2+0.025656*AZ10-0.30101,-0.00046396*AZ10^2 + 0.054267*AZ10 - 0.57714)))))</f>
        <v>0.86038849441343812</v>
      </c>
      <c r="BB10" s="136">
        <v>0.90913610685295676</v>
      </c>
      <c r="BC10" s="142">
        <f t="shared" ref="BC10:BC73" si="18">IF(BB10&lt;=(BB$5-BB$4)/(BB$6-BB$4),BB$4+SQRT((BB$5-BB$4)*(BB$6-BB$4)*BB10),BB$5-SQRT((BB$5-BB$4)*(BB$5-BB$6)*(1-BB10)))</f>
        <v>65.569566192547981</v>
      </c>
      <c r="BD10" s="138">
        <f>IF('DSS Model'!$I$38=1,0.0001*BC10^2-0.0266*BC10+1.3006,IF('DSS Model'!$I$38=2,-0.0001*BC10^2+0.0032*BC10+0.977, IF('DSS Model'!$I$38=3,-0.00046396*BC10^2 + 0.054267*BC10 - 0.57714, IF('DSS Model'!$I$38=4,0.000072066*BC10^2+0.0021761*BC10-0.038248,IF('DSS Model'!$I$38=5,-0.00012623*BC10^2+0.025656*BC10-0.30101,-0.00046396*BC10^2 + 0.054267*BC10 - 0.57714)))))</f>
        <v>0.75688581074826033</v>
      </c>
      <c r="BE10" s="136">
        <v>0.14595685200730224</v>
      </c>
      <c r="BF10" s="142">
        <f t="shared" ref="BF10:BF73" si="19">IF(BE10&lt;=(BE$5-BE$4)/(BE$6-BE$4),BE$4+SQRT((BE$5-BE$4)*(BE$6-BE$4)*BE10),BE$5-SQRT((BE$5-BE$4)*(BE$5-BE$6)*(1-BE10)))</f>
        <v>36.589195204217887</v>
      </c>
      <c r="BG10" s="143">
        <f>IF('DSS Model'!$I$38=1,0.0001*BF10^2-0.0266*BF10+1.3006,IF('DSS Model'!$I$38=2,-0.0001*BF10^2+0.0032*BF10+0.977, IF('DSS Model'!$I$38=3,-0.00046396*BF10^2 + 0.054267*BF10 - 0.57714, IF('DSS Model'!$I$38=4,0.000072066*BF10^2+0.0021761*BF10-0.038248,IF('DSS Model'!$I$38=5,-0.00012623*BF10^2+0.025656*BF10-0.30101,-0.00046396*BF10^2 + 0.054267*BF10 - 0.57714)))))</f>
        <v>0.96020850408426106</v>
      </c>
      <c r="BH10" s="136">
        <v>0.17099034128451185</v>
      </c>
      <c r="BI10" s="142">
        <f t="shared" ref="BI10:BI73" si="20">IF(BH10&lt;=(BH$5-BH$4)/(BH$6-BH$4),BH$4+SQRT((BH$5-BH$4)*(BH$6-BH$4)*BH10),BH$5-SQRT((BH$5-BH$4)*(BH$5-BH$6)*(1-BH10)))</f>
        <v>44.839446611436159</v>
      </c>
      <c r="BJ10" s="143">
        <f>IF('DSS Model'!$I$38=1,0.0001*BI10^2-0.0266*BI10+1.3006,IF('DSS Model'!$I$38=2,-0.0001*BI10^2+0.0032*BI10+0.977, IF('DSS Model'!$I$38=3,-0.00046396*BI10^2 + 0.054267*BI10 - 0.57714, IF('DSS Model'!$I$38=4,0.000072066*BI10^2+0.0021761*BI10-0.038248,IF('DSS Model'!$I$38=5,-0.00012623*BI10^2+0.025656*BI10-0.30101,-0.00046396*BI10^2 + 0.054267*BI10 - 0.57714)))))</f>
        <v>0.91942863191461233</v>
      </c>
      <c r="BK10" s="136">
        <v>0.47481271777661471</v>
      </c>
      <c r="BL10" s="142">
        <f t="shared" ref="BL10:BL73" si="21">IF(BK10&lt;=(BK$5-BK$4)/(BK$6-BK$4),BK$4+SQRT((BK$5-BK$4)*(BK$6-BK$4)*BK10),BK$5-SQRT((BK$5-BK$4)*(BK$5-BK$6)*(1-BK10)))</f>
        <v>49.767356179458034</v>
      </c>
      <c r="BM10" s="143">
        <f>IF('DSS Model'!$I$38=1,0.0001*BL10^2-0.0266*BL10+1.3006,IF('DSS Model'!$I$38=2,-0.0001*BL10^2+0.0032*BL10+0.977, IF('DSS Model'!$I$38=3,-0.00046396*BL10^2 + 0.054267*BL10 - 0.57714, IF('DSS Model'!$I$38=4,0.000072066*BL10^2+0.0021761*BL10-0.038248,IF('DSS Model'!$I$38=5,-0.00012623*BL10^2+0.025656*BL10-0.30101,-0.00046396*BL10^2 + 0.054267*BL10 - 0.57714)))))</f>
        <v>0.88857656566496168</v>
      </c>
      <c r="BN10" s="136">
        <v>0.5118385716382341</v>
      </c>
      <c r="BO10" s="142">
        <f t="shared" ref="BO10:BO73" si="22">IF(BN10&lt;=(BN$5-BN$4)/(BN$6-BN$4),BN$4+SQRT((BN$5-BN$4)*(BN$6-BN$4)*BN10),BN$5-SQRT((BN$5-BN$4)*(BN$5-BN$6)*(1-BN10)))</f>
        <v>55.159858212992347</v>
      </c>
      <c r="BP10" s="143">
        <f>IF('DSS Model'!$I$38=1,0.0001*BO10^2-0.0266*BO10+1.3006,IF('DSS Model'!$I$38=2,-0.0001*BO10^2+0.0032*BO10+0.977, IF('DSS Model'!$I$38=3,-0.00046396*BO10^2 + 0.054267*BO10 - 0.57714, IF('DSS Model'!$I$38=4,0.000072066*BO10^2+0.0021761*BO10-0.038248,IF('DSS Model'!$I$38=5,-0.00012623*BO10^2+0.025656*BO10-0.30101,-0.00046396*BO10^2 + 0.054267*BO10 - 0.57714)))))</f>
        <v>0.84925055047383358</v>
      </c>
      <c r="BQ10" s="136">
        <v>0.10600893792307209</v>
      </c>
      <c r="BR10" s="142">
        <f t="shared" ref="BR10:BR73" si="23">IF(BQ10&lt;=(BQ$5-BQ$4)/(BQ$6-BQ$4),BQ$4+SQRT((BQ$5-BQ$4)*(BQ$6-BQ$4)*BQ10),BQ$5-SQRT((BQ$5-BQ$4)*(BQ$5-BQ$6)*(1-BQ10)))</f>
        <v>41.300649151333914</v>
      </c>
      <c r="BS10" s="143">
        <f>IF('DSS Model'!$I$38=1,0.0001*BR10^2-0.0266*BR10+1.3006,IF('DSS Model'!$I$38=2,-0.0001*BR10^2+0.0032*BR10+0.977, IF('DSS Model'!$I$38=3,-0.00046396*BR10^2 + 0.054267*BR10 - 0.57714, IF('DSS Model'!$I$38=4,0.000072066*BR10^2+0.0021761*BR10-0.038248,IF('DSS Model'!$I$38=5,-0.00012623*BR10^2+0.025656*BR10-0.30101,-0.00046396*BR10^2 + 0.054267*BR10 - 0.57714)))))</f>
        <v>0.9385877152521106</v>
      </c>
      <c r="BT10" s="136">
        <v>0.28243929843864513</v>
      </c>
      <c r="BU10" s="142">
        <f t="shared" ref="BU10:BU73" si="24">IF(BT10&lt;=(BT$5-BT$4)/(BT$6-BT$4),BT$4+SQRT((BT$5-BT$4)*(BT$6-BT$4)*BT10),BT$5-SQRT((BT$5-BT$4)*(BT$5-BT$6)*(1-BT10)))</f>
        <v>53.643175379227003</v>
      </c>
      <c r="BV10" s="143">
        <f>IF('DSS Model'!$I$38=1,0.0001*BU10^2-0.0266*BU10+1.3006,IF('DSS Model'!$I$38=2,-0.0001*BU10^2+0.0032*BU10+0.977, IF('DSS Model'!$I$38=3,-0.00046396*BU10^2 + 0.054267*BU10 - 0.57714, IF('DSS Model'!$I$38=4,0.000072066*BU10^2+0.0021761*BU10-0.038248,IF('DSS Model'!$I$38=5,-0.00012623*BU10^2+0.025656*BU10-0.30101,-0.00046396*BU10^2 + 0.054267*BU10 - 0.57714)))))</f>
        <v>0.86089913473687574</v>
      </c>
      <c r="BW10" s="136">
        <v>0.3621082150257533</v>
      </c>
      <c r="BX10" s="142">
        <f t="shared" ref="BX10:BX73" si="25">IF(BW10&lt;=(BW$5-BW$4)/(BW$6-BW$4),BW$4+SQRT((BW$5-BW$4)*(BW$6-BW$4)*BW10),BW$5-SQRT((BW$5-BW$4)*(BW$5-BW$6)*(1-BW10)))</f>
        <v>57.164134605977338</v>
      </c>
      <c r="BY10" s="143">
        <f>IF('DSS Model'!$I$38=1,0.0001*BX10^2-0.0266*BX10+1.3006,IF('DSS Model'!$I$38=2,-0.0001*BX10^2+0.0032*BX10+0.977, IF('DSS Model'!$I$38=3,-0.00046396*BX10^2 + 0.054267*BX10 - 0.57714, IF('DSS Model'!$I$38=4,0.000072066*BX10^2+0.0021761*BX10-0.038248,IF('DSS Model'!$I$38=5,-0.00012623*BX10^2+0.025656*BX10-0.30101,-0.00046396*BX10^2 + 0.054267*BX10 - 0.57714)))))</f>
        <v>0.83315140221409789</v>
      </c>
      <c r="BZ10" s="136">
        <v>0.12261900810114956</v>
      </c>
      <c r="CA10" s="142">
        <f t="shared" ref="CA10:CA73" si="26">IF(BZ10&lt;=(BZ$5-BZ$4)/(BZ$6-BZ$4),BZ$4+SQRT((BZ$5-BZ$4)*(BZ$6-BZ$4)*BZ10),BZ$5-SQRT((BZ$5-BZ$4)*(BZ$5-BZ$6)*(1-BZ10)))</f>
        <v>53.474185912691603</v>
      </c>
      <c r="CB10" s="143">
        <f>IF('DSS Model'!$I$38=1,0.0001*CA10^2-0.0266*CA10+1.3006,IF('DSS Model'!$I$38=2,-0.0001*CA10^2+0.0032*CA10+0.977, IF('DSS Model'!$I$38=3,-0.00046396*CA10^2 + 0.054267*CA10 - 0.57714, IF('DSS Model'!$I$38=4,0.000072066*CA10^2+0.0021761*CA10-0.038248,IF('DSS Model'!$I$38=5,-0.00012623*CA10^2+0.025656*CA10-0.30101,-0.00046396*CA10^2 + 0.054267*CA10 - 0.57714)))))</f>
        <v>0.86216853901810264</v>
      </c>
      <c r="CC10" s="136">
        <v>0.16236134617649611</v>
      </c>
      <c r="CD10" s="142">
        <f t="shared" ref="CD10:CD73" si="27">IF(CC10&lt;=(CC$5-CC$4)/(CC$6-CC$4),CC$4+SQRT((CC$5-CC$4)*(CC$6-CC$4)*CC10),CC$5-SQRT((CC$5-CC$4)*(CC$5-CC$6)*(1-CC10)))</f>
        <v>58.493350545590189</v>
      </c>
      <c r="CE10" s="143">
        <f>IF('DSS Model'!$I$38=1,0.0001*CD10^2-0.0266*CD10+1.3006,IF('DSS Model'!$I$38=2,-0.0001*CD10^2+0.0032*CD10+0.977, IF('DSS Model'!$I$38=3,-0.00046396*CD10^2 + 0.054267*CD10 - 0.57714, IF('DSS Model'!$I$38=4,0.000072066*CD10^2+0.0021761*CD10-0.038248,IF('DSS Model'!$I$38=5,-0.00012623*CD10^2+0.025656*CD10-0.30101,-0.00046396*CD10^2 + 0.054267*CD10 - 0.57714)))))</f>
        <v>0.82203151594095902</v>
      </c>
      <c r="CF10" s="136">
        <v>0.23305477488668791</v>
      </c>
      <c r="CG10" s="142">
        <f t="shared" ref="CG10:CG73" si="28">IF(CF10&lt;=(CF$5-CF$4)/(CF$6-CF$4),CF$4+SQRT((CF$5-CF$4)*(CF$6-CF$4)*CF10),CF$5-SQRT((CF$5-CF$4)*(CF$5-CF$6)*(1-CF10)))</f>
        <v>36.279880951746115</v>
      </c>
      <c r="CH10" s="143">
        <f>IF('DSS Model'!$I$38=1,0.0001*CG10^2-0.0266*CG10+1.3006,IF('DSS Model'!$I$38=2,-0.0001*CG10^2+0.0032*CG10+0.977, IF('DSS Model'!$I$38=3,-0.00046396*CG10^2 + 0.054267*CG10 - 0.57714, IF('DSS Model'!$I$38=4,0.000072066*CG10^2+0.0021761*CG10-0.038248,IF('DSS Model'!$I$38=5,-0.00012623*CG10^2+0.025656*CG10-0.30101,-0.00046396*CG10^2 + 0.054267*CG10 - 0.57714)))))</f>
        <v>0.96147264285830047</v>
      </c>
      <c r="CI10" s="136">
        <v>0.43117270077359293</v>
      </c>
      <c r="CJ10" s="142">
        <f t="shared" ref="CJ10:CJ73" si="29">IF(CI10&lt;=(CI$5-CI$4)/(CI$6-CI$4),CI$4+SQRT((CI$5-CI$4)*(CI$6-CI$4)*CI10),CI$5-SQRT((CI$5-CI$4)*(CI$5-CI$6)*(1-CI10)))</f>
        <v>67.836775905664325</v>
      </c>
      <c r="CK10" s="143">
        <f>IF('DSS Model'!$I$38=1,0.0001*CJ10^2-0.0266*CJ10+1.3006,IF('DSS Model'!$I$38=2,-0.0001*CJ10^2+0.0032*CJ10+0.977, IF('DSS Model'!$I$38=3,-0.00046396*CJ10^2 + 0.054267*CJ10 - 0.57714, IF('DSS Model'!$I$38=4,0.000072066*CJ10^2+0.0021761*CJ10-0.038248,IF('DSS Model'!$I$38=5,-0.00012623*CJ10^2+0.025656*CJ10-0.30101,-0.00046396*CJ10^2 + 0.054267*CJ10 - 0.57714)))))</f>
        <v>0.73389486637059376</v>
      </c>
      <c r="CL10" s="136">
        <v>0.310095951786867</v>
      </c>
      <c r="CM10" s="142">
        <f t="shared" ref="CM10:CM73" si="30">IF(CL10&lt;=(CL$5-CL$4)/(CL$6-CL$4),CL$4+SQRT((CL$5-CL$4)*(CL$6-CL$4)*CL10),CL$5-SQRT((CL$5-CL$4)*(CL$5-CL$6)*(1-CL10)))</f>
        <v>48.5028244831244</v>
      </c>
      <c r="CN10" s="143">
        <f>IF('DSS Model'!$I$38=1,0.0001*CM10^2-0.0266*CM10+1.3006,IF('DSS Model'!$I$38=2,-0.0001*CM10^2+0.0032*CM10+0.977, IF('DSS Model'!$I$38=3,-0.00046396*CM10^2 + 0.054267*CM10 - 0.57714, IF('DSS Model'!$I$38=4,0.000072066*CM10^2+0.0021761*CM10-0.038248,IF('DSS Model'!$I$38=5,-0.00012623*CM10^2+0.025656*CM10-0.30101,-0.00046396*CM10^2 + 0.054267*CM10 - 0.57714)))))</f>
        <v>0.89695664006192088</v>
      </c>
      <c r="CO10" s="136">
        <v>0.16741132681083215</v>
      </c>
      <c r="CP10" s="142">
        <f t="shared" ref="CP10:CP73" si="31">IF(CO10&lt;=(CO$5-CO$4)/(CO$6-CO$4),CO$4+SQRT((CO$5-CO$4)*(CO$6-CO$4)*CO10),CO$5-SQRT((CO$5-CO$4)*(CO$5-CO$6)*(1-CO10)))</f>
        <v>37.506281477994534</v>
      </c>
      <c r="CQ10" s="143">
        <f>IF('DSS Model'!$I$38=1,0.0001*CP10^2-0.0266*CP10+1.3006,IF('DSS Model'!$I$38=2,-0.0001*CP10^2+0.0032*CP10+0.977, IF('DSS Model'!$I$38=3,-0.00046396*CP10^2 + 0.054267*CP10 - 0.57714, IF('DSS Model'!$I$38=4,0.000072066*CP10^2+0.0021761*CP10-0.038248,IF('DSS Model'!$I$38=5,-0.00012623*CP10^2+0.025656*CP10-0.30101,-0.00046396*CP10^2 + 0.054267*CP10 - 0.57714)))))</f>
        <v>0.95634798569892687</v>
      </c>
      <c r="CR10" s="136">
        <v>0.34734459385328964</v>
      </c>
      <c r="CS10" s="142">
        <f t="shared" ref="CS10:CS73" si="32">IF(CR10&lt;=(CR$5-CR$4)/(CR$6-CR$4),CR$4+SQRT((CR$5-CR$4)*(CR$6-CR$4)*CR10),CR$5-SQRT((CR$5-CR$4)*(CR$5-CR$6)*(1-CR10)))</f>
        <v>49.519340657536532</v>
      </c>
      <c r="CT10" s="143">
        <f>IF('DSS Model'!$I$38=1,0.0001*CS10^2-0.0266*CS10+1.3006,IF('DSS Model'!$I$38=2,-0.0001*CS10^2+0.0032*CS10+0.977, IF('DSS Model'!$I$38=3,-0.00046396*CS10^2 + 0.054267*CS10 - 0.57714, IF('DSS Model'!$I$38=4,0.000072066*CS10^2+0.0021761*CS10-0.038248,IF('DSS Model'!$I$38=5,-0.00012623*CS10^2+0.025656*CS10-0.30101,-0.00046396*CS10^2 + 0.054267*CS10 - 0.57714)))))</f>
        <v>0.89024538018840182</v>
      </c>
      <c r="CU10" s="136">
        <v>0.84686424910579539</v>
      </c>
      <c r="CV10" s="142">
        <f t="shared" ref="CV10:CV73" si="33">IF(CU10&lt;=(CU$5-CU$4)/(CU$6-CU$4),CU$4+SQRT((CU$5-CU$4)*(CU$6-CU$4)*CU10),CU$5-SQRT((CU$5-CU$4)*(CU$5-CU$6)*(1-CU10)))</f>
        <v>64.19035852646536</v>
      </c>
      <c r="CW10" s="143">
        <f>IF('DSS Model'!$I$38=1,0.0001*CV10^2-0.0266*CV10+1.3006,IF('DSS Model'!$I$38=2,-0.0001*CV10^2+0.0032*CV10+0.977, IF('DSS Model'!$I$38=3,-0.00046396*CV10^2 + 0.054267*CV10 - 0.57714, IF('DSS Model'!$I$38=4,0.000072066*CV10^2+0.0021761*CV10-0.038248,IF('DSS Model'!$I$38=5,-0.00012623*CV10^2+0.025656*CV10-0.30101,-0.00046396*CV10^2 + 0.054267*CV10 - 0.57714)))))</f>
        <v>0.77036893450907273</v>
      </c>
      <c r="CX10" s="136">
        <v>9.6141608828801406E-2</v>
      </c>
      <c r="CY10" s="142">
        <f t="shared" ref="CY10:CY73" si="34">IF(CX10&lt;=(CX$5-CX$4)/(CX$6-CX$4),CX$4+SQRT((CX$5-CX$4)*(CX$6-CX$4)*CX10),CX$5-SQRT((CX$5-CX$4)*(CX$5-CX$6)*(1-CX10)))</f>
        <v>51.062088645170896</v>
      </c>
      <c r="CZ10" s="143">
        <f>IF('DSS Model'!$I$38=1,0.0001*CY10^2-0.0266*CY10+1.3006,IF('DSS Model'!$I$38=2,-0.0001*CY10^2+0.0032*CY10+0.977, IF('DSS Model'!$I$38=3,-0.00046396*CY10^2 + 0.054267*CY10 - 0.57714, IF('DSS Model'!$I$38=4,0.000072066*CY10^2+0.0021761*CY10-0.038248,IF('DSS Model'!$I$38=5,-0.00012623*CY10^2+0.025656*CY10-0.30101,-0.00046396*CY10^2 + 0.054267*CY10 - 0.57714)))))</f>
        <v>0.87966499398381781</v>
      </c>
      <c r="DA10" s="136">
        <v>3.8191762388224526E-2</v>
      </c>
      <c r="DB10" s="142">
        <f t="shared" ref="DB10:DB73" si="35">IF(DA10&lt;=(DA$5-DA$4)/(DA$6-DA$4),DA$4+SQRT((DA$5-DA$4)*(DA$6-DA$4)*DA10),DA$5-SQRT((DA$5-DA$4)*(DA$5-DA$6)*(1-DA10)))</f>
        <v>21.874174259079759</v>
      </c>
      <c r="DC10" s="143">
        <f>IF('DSS Model'!$I$38=1,0.0001*DB10^2-0.0266*DB10+1.3006,IF('DSS Model'!$I$38=2,-0.0001*DB10^2+0.0032*DB10+0.977, IF('DSS Model'!$I$38=3,-0.00046396*DB10^2 + 0.054267*DB10 - 0.57714, IF('DSS Model'!$I$38=4,0.000072066*DB10^2+0.0021761*DB10-0.038248,IF('DSS Model'!$I$38=5,-0.00012623*DB10^2+0.025656*DB10-0.30101,-0.00046396*DB10^2 + 0.054267*DB10 - 0.57714)))))</f>
        <v>0.99914940767739646</v>
      </c>
      <c r="DD10" s="136">
        <v>0.11002809774796918</v>
      </c>
      <c r="DE10" s="142">
        <f t="shared" ref="DE10:DE73" si="36">IF(DD10&lt;=(DD$5-DD$4)/(DD$6-DD$4),DD$4+SQRT((DD$5-DD$4)*(DD$6-DD$4)*DD10),DD$5-SQRT((DD$5-DD$4)*(DD$5-DD$6)*(1-DD10)))</f>
        <v>34.135526138206174</v>
      </c>
      <c r="DF10" s="143">
        <f>IF('DSS Model'!$I$38=1,0.0001*DE10^2-0.0266*DE10+1.3006,IF('DSS Model'!$I$38=2,-0.0001*DE10^2+0.0032*DE10+0.977, IF('DSS Model'!$I$38=3,-0.00046396*DE10^2 + 0.054267*DE10 - 0.57714, IF('DSS Model'!$I$38=4,0.000072066*DE10^2+0.0021761*DE10-0.038248,IF('DSS Model'!$I$38=5,-0.00012623*DE10^2+0.025656*DE10-0.30101,-0.00046396*DE10^2 + 0.054267*DE10 - 0.57714)))))</f>
        <v>0.96971026916904401</v>
      </c>
      <c r="DG10" s="136">
        <v>0.42018543594764213</v>
      </c>
      <c r="DH10" s="142">
        <f t="shared" ref="DH10:DH73" si="37">IF(DG10&lt;=(DG$5-DG$4)/(DG$6-DG$4),DG$4+SQRT((DG$5-DG$4)*(DG$6-DG$4)*DG10),DG$5-SQRT((DG$5-DG$4)*(DG$5-DG$6)*(1-DG10)))</f>
        <v>51.332358610711836</v>
      </c>
      <c r="DI10" s="143">
        <f>IF('DSS Model'!$I$38=1,0.0001*DH10^2-0.0266*DH10+1.3006,IF('DSS Model'!$I$38=2,-0.0001*DH10^2+0.0032*DH10+0.977, IF('DSS Model'!$I$38=3,-0.00046396*DH10^2 + 0.054267*DH10 - 0.57714, IF('DSS Model'!$I$38=4,0.000072066*DH10^2+0.0021761*DH10-0.038248,IF('DSS Model'!$I$38=5,-0.00012623*DH10^2+0.025656*DH10-0.30101,-0.00046396*DH10^2 + 0.054267*DH10 - 0.57714)))))</f>
        <v>0.87776244350040566</v>
      </c>
      <c r="DJ10" s="136">
        <v>0.76232171720262731</v>
      </c>
      <c r="DK10" s="142">
        <f t="shared" ref="DK10:DK73" si="38">IF(DJ10&lt;=(DJ$5-DJ$4)/(DJ$6-DJ$4),DJ$4+SQRT((DJ$5-DJ$4)*(DJ$6-DJ$4)*DJ10),DJ$5-SQRT((DJ$5-DJ$4)*(DJ$5-DJ$6)*(1-DJ10)))</f>
        <v>67.12602923002089</v>
      </c>
      <c r="DL10" s="143">
        <f>IF('DSS Model'!$I$38=1,0.0001*DK10^2-0.0266*DK10+1.3006,IF('DSS Model'!$I$38=2,-0.0001*DK10^2+0.0032*DK10+0.977, IF('DSS Model'!$I$38=3,-0.00046396*DK10^2 + 0.054267*DK10 - 0.57714, IF('DSS Model'!$I$38=4,0.000072066*DK10^2+0.0021761*DK10-0.038248,IF('DSS Model'!$I$38=5,-0.00012623*DK10^2+0.025656*DK10-0.30101,-0.00046396*DK10^2 + 0.054267*DK10 - 0.57714)))))</f>
        <v>0.74121291351710494</v>
      </c>
      <c r="DM10" s="136">
        <v>0.19490973679894197</v>
      </c>
      <c r="DN10" s="142">
        <f t="shared" ref="DN10:DN73" si="39">IF(DM10&lt;=(DM$5-DM$4)/(DM$6-DM$4),DM$4+SQRT((DM$5-DM$4)*(DM$6-DM$4)*DM10),DM$5-SQRT((DM$5-DM$4)*(DM$5-DM$6)*(1-DM10)))</f>
        <v>46.652630103534605</v>
      </c>
      <c r="DO10" s="143">
        <f>IF('DSS Model'!$I$38=1,0.0001*DN10^2-0.0266*DN10+1.3006,IF('DSS Model'!$I$38=2,-0.0001*DN10^2+0.0032*DN10+0.977, IF('DSS Model'!$I$38=3,-0.00046396*DN10^2 + 0.054267*DN10 - 0.57714, IF('DSS Model'!$I$38=4,0.000072066*DN10^2+0.0021761*DN10-0.038248,IF('DSS Model'!$I$38=5,-0.00012623*DN10^2+0.025656*DN10-0.30101,-0.00046396*DN10^2 + 0.054267*DN10 - 0.57714)))))</f>
        <v>0.9086416267735884</v>
      </c>
      <c r="DP10" s="136">
        <v>0.20861968373538964</v>
      </c>
      <c r="DQ10" s="142">
        <f t="shared" ref="DQ10:DQ73" si="40">IF(DP10&lt;=(DP$5-DP$4)/(DP$6-DP$4),DP$4+SQRT((DP$5-DP$4)*(DP$6-DP$4)*DP10),DP$5-SQRT((DP$5-DP$4)*(DP$5-DP$6)*(1-DP10)))</f>
        <v>43.269083357982126</v>
      </c>
      <c r="DR10" s="143">
        <f>IF('DSS Model'!$I$38=1,0.0001*DQ10^2-0.0266*DQ10+1.3006,IF('DSS Model'!$I$38=2,-0.0001*DQ10^2+0.0032*DQ10+0.977, IF('DSS Model'!$I$38=3,-0.00046396*DQ10^2 + 0.054267*DQ10 - 0.57714, IF('DSS Model'!$I$38=4,0.000072066*DQ10^2+0.0021761*DQ10-0.038248,IF('DSS Model'!$I$38=5,-0.00012623*DQ10^2+0.025656*DQ10-0.30101,-0.00046396*DQ10^2 + 0.054267*DQ10 - 0.57714)))))</f>
        <v>0.9282397092815422</v>
      </c>
      <c r="DS10" s="136">
        <v>0.90106400228779215</v>
      </c>
      <c r="DT10" s="142">
        <f t="shared" ref="DT10:DT73" si="41">IF(DS10&lt;=(DS$5-DS$4)/(DS$6-DS$4),DS$4+SQRT((DS$5-DS$4)*(DS$6-DS$4)*DS10),DS$5-SQRT((DS$5-DS$4)*(DS$5-DS$6)*(1-DS10)))</f>
        <v>84.734655919568922</v>
      </c>
      <c r="DU10" s="143">
        <f>IF('DSS Model'!$I$38=1,0.0001*DT10^2-0.0266*DT10+1.3006,IF('DSS Model'!$I$38=2,-0.0001*DT10^2+0.0032*DT10+0.977, IF('DSS Model'!$I$38=3,-0.00046396*DT10^2 + 0.054267*DT10 - 0.57714, IF('DSS Model'!$I$38=4,0.000072066*DT10^2+0.0021761*DT10-0.038248,IF('DSS Model'!$I$38=5,-0.00012623*DT10^2+0.025656*DT10-0.30101,-0.00046396*DT10^2 + 0.054267*DT10 - 0.57714)))))</f>
        <v>0.53015470756184679</v>
      </c>
      <c r="DV10" s="136">
        <v>8.3957139506186884E-2</v>
      </c>
      <c r="DW10" s="142">
        <f t="shared" ref="DW10:DW73" si="42">IF(DV10&lt;=(DV$5-DV$4)/(DV$6-DV$4),DV$4+SQRT((DV$5-DV$4)*(DV$6-DV$4)*DV10),DV$5-SQRT((DV$5-DV$4)*(DV$5-DV$6)*(1-DV10)))</f>
        <v>43.355320621715336</v>
      </c>
      <c r="DX10" s="143">
        <f>IF('DSS Model'!$I$38=1,0.0001*DW10^2-0.0266*DW10+1.3006,IF('DSS Model'!$I$38=2,-0.0001*DW10^2+0.0032*DW10+0.977, IF('DSS Model'!$I$38=3,-0.00046396*DW10^2 + 0.054267*DW10 - 0.57714, IF('DSS Model'!$I$38=4,0.000072066*DW10^2+0.0021761*DW10-0.038248,IF('DSS Model'!$I$38=5,-0.00012623*DW10^2+0.025656*DW10-0.30101,-0.00046396*DW10^2 + 0.054267*DW10 - 0.57714)))))</f>
        <v>0.92776864336831555</v>
      </c>
      <c r="DY10" s="136">
        <v>5.232807904277359E-2</v>
      </c>
      <c r="DZ10" s="142">
        <f t="shared" ref="DZ10:DZ73" si="43">IF(DY10&lt;=(DY$5-DY$4)/(DY$6-DY$4),DY$4+SQRT((DY$5-DY$4)*(DY$6-DY$4)*DY10),DY$5-SQRT((DY$5-DY$4)*(DY$5-DY$6)*(1-DY10)))</f>
        <v>26.876301799507317</v>
      </c>
      <c r="EA10" s="143">
        <f>IF('DSS Model'!$I$38=1,0.0001*DZ10^2-0.0266*DZ10+1.3006,IF('DSS Model'!$I$38=2,-0.0001*DZ10^2+0.0032*DZ10+0.977, IF('DSS Model'!$I$38=3,-0.00046396*DZ10^2 + 0.054267*DZ10 - 0.57714, IF('DSS Model'!$I$38=4,0.000072066*DZ10^2+0.0021761*DZ10-0.038248,IF('DSS Model'!$I$38=5,-0.00012623*DZ10^2+0.025656*DZ10-0.30101,-0.00046396*DZ10^2 + 0.054267*DZ10 - 0.57714)))))</f>
        <v>0.99077060591660338</v>
      </c>
      <c r="EB10" s="136">
        <v>0.41942783968458419</v>
      </c>
      <c r="EC10" s="142">
        <f t="shared" ref="EC10:EC73" si="44">IF(EB10&lt;=(EB$5-EB$4)/(EB$6-EB$4),EB$4+SQRT((EB$5-EB$4)*(EB$6-EB$4)*EB10),EB$5-SQRT((EB$5-EB$4)*(EB$5-EB$6)*(1-EB10)))</f>
        <v>48.049068340456785</v>
      </c>
      <c r="ED10" s="143">
        <f>IF('DSS Model'!$I$38=1,0.0001*EC10^2-0.0266*EC10+1.3006,IF('DSS Model'!$I$38=2,-0.0001*EC10^2+0.0032*EC10+0.977, IF('DSS Model'!$I$38=3,-0.00046396*EC10^2 + 0.054267*EC10 - 0.57714, IF('DSS Model'!$I$38=4,0.000072066*EC10^2+0.0021761*EC10-0.038248,IF('DSS Model'!$I$38=5,-0.00012623*EC10^2+0.025656*EC10-0.30101,-0.00046396*EC10^2 + 0.054267*EC10 - 0.57714)))))</f>
        <v>0.89988572185087301</v>
      </c>
      <c r="EE10" s="136">
        <v>0.74320155390421894</v>
      </c>
      <c r="EF10" s="142">
        <f t="shared" ref="EF10:EF73" si="45">IF(EE10&lt;=(EE$5-EE$4)/(EE$6-EE$4),EE$4+SQRT((EE$5-EE$4)*(EE$6-EE$4)*EE10),EE$5-SQRT((EE$5-EE$4)*(EE$5-EE$6)*(1-EE10)))</f>
        <v>59.575459717046712</v>
      </c>
      <c r="EG10" s="143">
        <f>IF('DSS Model'!$I$38=1,0.0001*EF10^2-0.0266*EF10+1.3006,IF('DSS Model'!$I$38=2,-0.0001*EF10^2+0.0032*EF10+0.977, IF('DSS Model'!$I$38=3,-0.00046396*EF10^2 + 0.054267*EF10 - 0.57714, IF('DSS Model'!$I$38=4,0.000072066*EF10^2+0.0021761*EF10-0.038248,IF('DSS Model'!$I$38=5,-0.00012623*EF10^2+0.025656*EF10-0.30101,-0.00046396*EF10^2 + 0.054267*EF10 - 0.57714)))))</f>
        <v>0.81271793104480383</v>
      </c>
      <c r="EH10" s="136">
        <v>0.82917551373965315</v>
      </c>
      <c r="EI10" s="142">
        <f t="shared" ref="EI10:EI73" si="46">IF(EH10&lt;=(EH$5-EH$4)/(EH$6-EH$4),EH$4+SQRT((EH$5-EH$4)*(EH$6-EH$4)*EH10),EH$5-SQRT((EH$5-EH$4)*(EH$5-EH$6)*(1-EH10)))</f>
        <v>75.188959222289995</v>
      </c>
      <c r="EJ10" s="143">
        <f>IF('DSS Model'!$I$38=1,0.0001*EI10^2-0.0266*EI10+1.3006,IF('DSS Model'!$I$38=2,-0.0001*EI10^2+0.0032*EI10+0.977, IF('DSS Model'!$I$38=3,-0.00046396*EI10^2 + 0.054267*EI10 - 0.57714, IF('DSS Model'!$I$38=4,0.000072066*EI10^2+0.0021761*EI10-0.038248,IF('DSS Model'!$I$38=5,-0.00012623*EI10^2+0.025656*EI10-0.30101,-0.00046396*EI10^2 + 0.054267*EI10 - 0.57714)))))</f>
        <v>0.65226671061820918</v>
      </c>
      <c r="EK10" s="136">
        <v>0.70518650021777085</v>
      </c>
      <c r="EL10" s="142">
        <f t="shared" ref="EL10:EL73" si="47">IF(EK10&lt;=(EK$5-EK$4)/(EK$6-EK$4),EK$4+SQRT((EK$5-EK$4)*(EK$6-EK$4)*EK10),EK$5-SQRT((EK$5-EK$4)*(EK$5-EK$6)*(1-EK10)))</f>
        <v>55.956813377185213</v>
      </c>
      <c r="EM10" s="143">
        <f>IF('DSS Model'!$I$38=1,0.0001*EL10^2-0.0266*EL10+1.3006,IF('DSS Model'!$I$38=2,-0.0001*EL10^2+0.0032*EL10+0.977, IF('DSS Model'!$I$38=3,-0.00046396*EL10^2 + 0.054267*EL10 - 0.57714, IF('DSS Model'!$I$38=4,0.000072066*EL10^2+0.0021761*EL10-0.038248,IF('DSS Model'!$I$38=5,-0.00012623*EL10^2+0.025656*EL10-0.30101,-0.00046396*EL10^2 + 0.054267*EL10 - 0.57714)))))</f>
        <v>0.84294530647407928</v>
      </c>
      <c r="EN10" s="136">
        <v>0.56330766231661134</v>
      </c>
      <c r="EO10" s="142">
        <f t="shared" ref="EO10:EO73" si="48">IF(EN10&lt;=(EN$5-EN$4)/(EN$6-EN$4),EN$4+SQRT((EN$5-EN$4)*(EN$6-EN$4)*EN10),EN$5-SQRT((EN$5-EN$4)*(EN$5-EN$6)*(1-EN10)))</f>
        <v>57.152011747260389</v>
      </c>
      <c r="EP10" s="143">
        <f>IF('DSS Model'!$I$38=1,0.0001*EO10^2-0.0266*EO10+1.3006,IF('DSS Model'!$I$38=2,-0.0001*EO10^2+0.0032*EO10+0.977, IF('DSS Model'!$I$38=3,-0.00046396*EO10^2 + 0.054267*EO10 - 0.57714, IF('DSS Model'!$I$38=4,0.000072066*EO10^2+0.0021761*EO10-0.038248,IF('DSS Model'!$I$38=5,-0.00012623*EO10^2+0.025656*EO10-0.30101,-0.00046396*EO10^2 + 0.054267*EO10 - 0.57714)))))</f>
        <v>0.83325119291533423</v>
      </c>
      <c r="EQ10" s="136">
        <v>0.97828695534379617</v>
      </c>
      <c r="ER10" s="142">
        <f t="shared" ref="ER10:ER73" si="49">IF(EQ10&lt;=(EQ$5-EQ$4)/(EQ$6-EQ$4),EQ$4+SQRT((EQ$5-EQ$4)*(EQ$6-EQ$4)*EQ10),EQ$5-SQRT((EQ$5-EQ$4)*(EQ$5-EQ$6)*(1-EQ10)))</f>
        <v>65.636210530659923</v>
      </c>
      <c r="ES10" s="143">
        <f>IF('DSS Model'!$I$38=1,0.0001*ER10^2-0.0266*ER10+1.3006,IF('DSS Model'!$I$38=2,-0.0001*ER10^2+0.0032*ER10+0.977, IF('DSS Model'!$I$38=3,-0.00046396*ER10^2 + 0.054267*ER10 - 0.57714, IF('DSS Model'!$I$38=4,0.000072066*ER10^2+0.0021761*ER10-0.038248,IF('DSS Model'!$I$38=5,-0.00012623*ER10^2+0.025656*ER10-0.30101,-0.00046396*ER10^2 + 0.054267*ER10 - 0.57714)))))</f>
        <v>0.75622466041560044</v>
      </c>
      <c r="ET10" s="136">
        <v>0.99798660512370663</v>
      </c>
      <c r="EU10" s="141">
        <f t="shared" ref="EU10:EU73" si="50">IF(ET10&lt;=(ET$5-ET$4)/(ET$6-ET$4),ET$4+SQRT((ET$5-ET$4)*(ET$6-ET$4)*ET10),ET$5-SQRT((ET$5-ET$4)*(ET$5-ET$6)*(1-ET10)))</f>
        <v>67.458080645493624</v>
      </c>
      <c r="EV10" s="142">
        <f>IF('DSS Model'!$I$38=1,0.0001*EU10^2-0.0266*EU10+1.3006,IF('DSS Model'!$I$38=2,-0.0001*EU10^2+0.0032*EU10+0.977, IF('DSS Model'!$I$38=3,-0.00046396*EU10^2 + 0.054267*EU10 - 0.57714, IF('DSS Model'!$I$38=4,0.000072066*EU10^2+0.0021761*EU10-0.038248,IF('DSS Model'!$I$38=5,-0.00012623*EU10^2+0.025656*EU10-0.30101,-0.00046396*EU10^2 + 0.054267*EU10 - 0.57714)))))</f>
        <v>0.73780659362818746</v>
      </c>
    </row>
    <row r="11" spans="2:152" x14ac:dyDescent="0.2">
      <c r="B11" s="64">
        <f ca="1">RAND()</f>
        <v>0.21553373936556586</v>
      </c>
      <c r="C11" s="64">
        <v>0.79886437481139949</v>
      </c>
      <c r="D11" s="64">
        <f t="shared" si="4"/>
        <v>58.611406297531225</v>
      </c>
      <c r="E11" s="131">
        <f>IF('DSS Model'!$I$38=1,0.0001*D11^2-0.0266*D11+1.3006,IF('DSS Model'!$I$38=2,-0.0001*D11^2+0.0032*D11+0.977, IF('DSS Model'!$I$38=3,-0.00046396*D11^2 + 0.054267*D11 - 0.57714, IF('DSS Model'!$I$38=4,0.000072066*D11^2+0.0021761*D11-0.038248,IF('DSS Model'!$I$38=5,-0.00012623*D11^2+0.025656*D11-0.30101,-0.00046396*D11^2 + 0.054267*D11 - 0.57714)))))</f>
        <v>0.82102680533467165</v>
      </c>
      <c r="F11" s="136">
        <v>0.83874628254584804</v>
      </c>
      <c r="G11" s="138">
        <f t="shared" si="0"/>
        <v>73.809845394347263</v>
      </c>
      <c r="H11" s="136">
        <f>IF('DSS Model'!$I$38=1,0.0001*G11^2-0.0266*G11+1.3006,IF('DSS Model'!$I$38=2,-0.0001*G11^2+0.0032*G11+0.977, IF('DSS Model'!$I$38=3,-0.00046396*G11^2 + 0.054267*G11 - 0.57714, IF('DSS Model'!$I$38=4,0.000072066*G11^2+0.0021761*G11-0.038248,IF('DSS Model'!$I$38=5,-0.00012623*G11^2+0.025656*G11-0.30101,-0.00046396*G11^2 + 0.054267*G11 - 0.57714)))))</f>
        <v>0.66840217754816666</v>
      </c>
      <c r="I11" s="136">
        <v>9.706610654685166E-2</v>
      </c>
      <c r="J11" s="138">
        <f t="shared" si="1"/>
        <v>49.017742522425507</v>
      </c>
      <c r="K11" s="136">
        <f>IF('DSS Model'!$I$38=1,0.0001*J11^2-0.0266*J11+1.3006,IF('DSS Model'!$I$38=2,-0.0001*J11^2+0.0032*J11+0.977, IF('DSS Model'!$I$38=3,-0.00046396*J11^2 + 0.054267*J11 - 0.57714, IF('DSS Model'!$I$38=4,0.000072066*J11^2+0.0021761*J11-0.038248,IF('DSS Model'!$I$38=5,-0.00012623*J11^2+0.025656*J11-0.30101,-0.00046396*J11^2 + 0.054267*J11 - 0.57714)))))</f>
        <v>0.89358286787228147</v>
      </c>
      <c r="L11" s="136">
        <v>0.70219953381564104</v>
      </c>
      <c r="M11" s="138">
        <f t="shared" si="2"/>
        <v>73.700123040555383</v>
      </c>
      <c r="N11" s="136">
        <f>IF('DSS Model'!$I$38=1,0.0001*M11^2-0.0266*M11+1.3006,IF('DSS Model'!$I$38=2,-0.0001*M11^2+0.0032*M11+0.977, IF('DSS Model'!$I$38=3,-0.00046396*M11^2 + 0.054267*M11 - 0.57714, IF('DSS Model'!$I$38=4,0.000072066*M11^2+0.0021761*M11-0.038248,IF('DSS Model'!$I$38=5,-0.00012623*M11^2+0.025656*M11-0.30101,-0.00046396*M11^2 + 0.054267*M11 - 0.57714)))))</f>
        <v>0.66966958011047706</v>
      </c>
      <c r="O11" s="136">
        <v>0.2192817175228795</v>
      </c>
      <c r="P11" s="139">
        <f t="shared" si="5"/>
        <v>41.583067124319022</v>
      </c>
      <c r="Q11" s="138">
        <f>IF('DSS Model'!$I$38=1,0.0001*P11^2-0.0266*P11+1.3006,IF('DSS Model'!$I$38=2,-0.0001*P11^2+0.0032*P11+0.977, IF('DSS Model'!$I$38=3,-0.00046396*P11^2 + 0.054267*P11 - 0.57714, IF('DSS Model'!$I$38=4,0.000072066*P11^2+0.0021761*P11-0.038248,IF('DSS Model'!$I$38=5,-0.00012623*P11^2+0.025656*P11-0.30101,-0.00046396*P11^2 + 0.054267*P11 - 0.57714)))))</f>
        <v>0.93715066765125865</v>
      </c>
      <c r="R11" s="136">
        <v>0.37239480343602516</v>
      </c>
      <c r="S11" s="142">
        <f t="shared" si="6"/>
        <v>48.012657692781303</v>
      </c>
      <c r="T11" s="138">
        <f>IF('DSS Model'!$I$38=1,0.0001*S11^2-0.0266*S11+1.3006,IF('DSS Model'!$I$38=2,-0.0001*S11^2+0.0032*S11+0.977, IF('DSS Model'!$I$38=3,-0.00046396*S11^2 + 0.054267*S11 - 0.57714, IF('DSS Model'!$I$38=4,0.000072066*S11^2+0.0021761*S11-0.038248,IF('DSS Model'!$I$38=5,-0.00012623*S11^2+0.025656*S11-0.30101,-0.00046396*S11^2 + 0.054267*S11 - 0.57714)))))</f>
        <v>0.90011897474448099</v>
      </c>
      <c r="U11" s="136">
        <v>0.94654438819250974</v>
      </c>
      <c r="V11" s="142">
        <f t="shared" si="7"/>
        <v>61.211597929458932</v>
      </c>
      <c r="W11" s="138">
        <f>IF('DSS Model'!$I$38=1,0.0001*V11^2-0.0266*V11+1.3006,IF('DSS Model'!$I$38=2,-0.0001*V11^2+0.0032*V11+0.977, IF('DSS Model'!$I$38=3,-0.00046396*V11^2 + 0.054267*V11 - 0.57714, IF('DSS Model'!$I$38=4,0.000072066*V11^2+0.0021761*V11-0.038248,IF('DSS Model'!$I$38=5,-0.00012623*V11^2+0.025656*V11-0.30101,-0.00046396*V11^2 + 0.054267*V11 - 0.57714)))))</f>
        <v>0.79819114126649438</v>
      </c>
      <c r="X11" s="136">
        <v>0.23916353925727063</v>
      </c>
      <c r="Y11" s="142">
        <f t="shared" si="8"/>
        <v>53.802736157732895</v>
      </c>
      <c r="Z11" s="138">
        <f>IF('DSS Model'!$I$38=1,0.0001*Y11^2-0.0266*Y11+1.3006,IF('DSS Model'!$I$38=2,-0.0001*Y11^2+0.0032*Y11+0.977, IF('DSS Model'!$I$38=3,-0.00046396*Y11^2 + 0.054267*Y11 - 0.57714, IF('DSS Model'!$I$38=4,0.000072066*Y11^2+0.0021761*Y11-0.038248,IF('DSS Model'!$I$38=5,-0.00012623*Y11^2+0.025656*Y11-0.30101,-0.00046396*Y11^2 + 0.054267*Y11 - 0.57714)))))</f>
        <v>0.85969531389888343</v>
      </c>
      <c r="AA11" s="136">
        <v>0.30503587929996767</v>
      </c>
      <c r="AB11" s="142">
        <f t="shared" si="9"/>
        <v>59.242214586930032</v>
      </c>
      <c r="AC11" s="138">
        <f>IF('DSS Model'!$I$38=1,0.0001*AB11^2-0.0266*AB11+1.3006,IF('DSS Model'!$I$38=2,-0.0001*AB11^2+0.0032*AB11+0.977, IF('DSS Model'!$I$38=3,-0.00046396*AB11^2 + 0.054267*AB11 - 0.57714, IF('DSS Model'!$I$38=4,0.000072066*AB11^2+0.0021761*AB11-0.038248,IF('DSS Model'!$I$38=5,-0.00012623*AB11^2+0.025656*AB11-0.30101,-0.00046396*AB11^2 + 0.054267*AB11 - 0.57714)))))</f>
        <v>0.81561108776178948</v>
      </c>
      <c r="AD11" s="136">
        <v>8.6598924378747943E-3</v>
      </c>
      <c r="AE11" s="142">
        <f t="shared" si="10"/>
        <v>25.451871324009939</v>
      </c>
      <c r="AF11" s="138">
        <f>IF('DSS Model'!$I$38=1,0.0001*AE11^2-0.0266*AE11+1.3006,IF('DSS Model'!$I$38=2,-0.0001*AE11^2+0.0032*AE11+0.977, IF('DSS Model'!$I$38=3,-0.00046396*AE11^2 + 0.054267*AE11 - 0.57714, IF('DSS Model'!$I$38=4,0.000072066*AE11^2+0.0021761*AE11-0.038248,IF('DSS Model'!$I$38=5,-0.00012623*AE11^2+0.025656*AE11-0.30101,-0.00046396*AE11^2 + 0.054267*AE11 - 0.57714)))))</f>
        <v>0.99366621284743584</v>
      </c>
      <c r="AG11" s="136">
        <v>0.60695553271263802</v>
      </c>
      <c r="AH11" s="142">
        <f t="shared" si="11"/>
        <v>71.857931609315401</v>
      </c>
      <c r="AI11" s="138">
        <f>IF('DSS Model'!$I$38=1,0.0001*AH11^2-0.0266*AH11+1.3006,IF('DSS Model'!$I$38=2,-0.0001*AH11^2+0.0032*AH11+0.977, IF('DSS Model'!$I$38=3,-0.00046396*AH11^2 + 0.054267*AH11 - 0.57714, IF('DSS Model'!$I$38=4,0.000072066*AH11^2+0.0021761*AH11-0.038248,IF('DSS Model'!$I$38=5,-0.00012623*AH11^2+0.025656*AH11-0.30101,-0.00046396*AH11^2 + 0.054267*AH11 - 0.57714)))))</f>
        <v>0.69058914763290424</v>
      </c>
      <c r="AJ11" s="136">
        <v>0.18560995859920493</v>
      </c>
      <c r="AK11" s="142">
        <f t="shared" si="12"/>
        <v>35.364878162635421</v>
      </c>
      <c r="AL11" s="138">
        <f>IF('DSS Model'!$I$38=1,0.0001*AK11^2-0.0266*AK11+1.3006,IF('DSS Model'!$I$38=2,-0.0001*AK11^2+0.0032*AK11+0.977, IF('DSS Model'!$I$38=3,-0.00046396*AK11^2 + 0.054267*AK11 - 0.57714, IF('DSS Model'!$I$38=4,0.000072066*AK11^2+0.0021761*AK11-0.038248,IF('DSS Model'!$I$38=5,-0.00012623*AK11^2+0.025656*AK11-0.30101,-0.00046396*AK11^2 + 0.054267*AK11 - 0.57714)))))</f>
        <v>0.96510014937462851</v>
      </c>
      <c r="AM11" s="136">
        <v>0.82570680059811896</v>
      </c>
      <c r="AN11" s="142">
        <f t="shared" si="13"/>
        <v>71.202965818829682</v>
      </c>
      <c r="AO11" s="138">
        <f>IF('DSS Model'!$I$38=1,0.0001*AN11^2-0.0266*AN11+1.3006,IF('DSS Model'!$I$38=2,-0.0001*AN11^2+0.0032*AN11+0.977, IF('DSS Model'!$I$38=3,-0.00046396*AN11^2 + 0.054267*AN11 - 0.57714, IF('DSS Model'!$I$38=4,0.000072066*AN11^2+0.0021761*AN11-0.038248,IF('DSS Model'!$I$38=5,-0.00012623*AN11^2+0.025656*AN11-0.30101,-0.00046396*AN11^2 + 0.054267*AN11 - 0.57714)))))</f>
        <v>0.69786325648051206</v>
      </c>
      <c r="AP11" s="136">
        <v>0.86342364877562794</v>
      </c>
      <c r="AQ11" s="142">
        <f t="shared" si="14"/>
        <v>77.16421163861196</v>
      </c>
      <c r="AR11" s="138">
        <f>IF('DSS Model'!$I$38=1,0.0001*AQ11^2-0.0266*AQ11+1.3006,IF('DSS Model'!$I$38=2,-0.0001*AQ11^2+0.0032*AQ11+0.977, IF('DSS Model'!$I$38=3,-0.00046396*AQ11^2 + 0.054267*AQ11 - 0.57714, IF('DSS Model'!$I$38=4,0.000072066*AQ11^2+0.0021761*AQ11-0.038248,IF('DSS Model'!$I$38=5,-0.00012623*AQ11^2+0.025656*AQ11-0.30101,-0.00046396*AQ11^2 + 0.054267*AQ11 - 0.57714)))))</f>
        <v>0.62849392146270855</v>
      </c>
      <c r="AS11" s="136">
        <v>0.29314162071499883</v>
      </c>
      <c r="AT11" s="142">
        <f t="shared" si="15"/>
        <v>46.862394390105337</v>
      </c>
      <c r="AU11" s="138">
        <f>IF('DSS Model'!$I$38=1,0.0001*AT11^2-0.0266*AT11+1.3006,IF('DSS Model'!$I$38=2,-0.0001*AT11^2+0.0032*AT11+0.977, IF('DSS Model'!$I$38=3,-0.00046396*AT11^2 + 0.054267*AT11 - 0.57714, IF('DSS Model'!$I$38=4,0.000072066*AT11^2+0.0021761*AT11-0.038248,IF('DSS Model'!$I$38=5,-0.00012623*AT11^2+0.025656*AT11-0.30101,-0.00046396*AT11^2 + 0.054267*AT11 - 0.57714)))))</f>
        <v>0.90735126125095944</v>
      </c>
      <c r="AV11" s="136">
        <v>0.93240326017844311</v>
      </c>
      <c r="AW11" s="142">
        <f t="shared" si="16"/>
        <v>72.919675425802424</v>
      </c>
      <c r="AX11" s="138">
        <f>IF('DSS Model'!$I$38=1,0.0001*AW11^2-0.0266*AW11+1.3006,IF('DSS Model'!$I$38=2,-0.0001*AW11^2+0.0032*AW11+0.977, IF('DSS Model'!$I$38=3,-0.00046396*AW11^2 + 0.054267*AW11 - 0.57714, IF('DSS Model'!$I$38=4,0.000072066*AW11^2+0.0021761*AW11-0.038248,IF('DSS Model'!$I$38=5,-0.00012623*AW11^2+0.025656*AW11-0.30101,-0.00046396*AW11^2 + 0.054267*AW11 - 0.57714)))))</f>
        <v>0.67861505494213037</v>
      </c>
      <c r="AY11" s="136">
        <v>0.57126481260628081</v>
      </c>
      <c r="AZ11" s="142">
        <f t="shared" si="17"/>
        <v>57.72687392317436</v>
      </c>
      <c r="BA11" s="138">
        <f>IF('DSS Model'!$I$38=1,0.0001*AZ11^2-0.0266*AZ11+1.3006,IF('DSS Model'!$I$38=2,-0.0001*AZ11^2+0.0032*AZ11+0.977, IF('DSS Model'!$I$38=3,-0.00046396*AZ11^2 + 0.054267*AZ11 - 0.57714, IF('DSS Model'!$I$38=4,0.000072066*AZ11^2+0.0021761*AZ11-0.038248,IF('DSS Model'!$I$38=5,-0.00012623*AZ11^2+0.025656*AZ11-0.30101,-0.00046396*AZ11^2 + 0.054267*AZ11 - 0.57714)))))</f>
        <v>0.82848679925995117</v>
      </c>
      <c r="BB11" s="136">
        <v>0.77918728269254389</v>
      </c>
      <c r="BC11" s="142">
        <f t="shared" si="18"/>
        <v>62.632601678619643</v>
      </c>
      <c r="BD11" s="138">
        <f>IF('DSS Model'!$I$38=1,0.0001*BC11^2-0.0266*BC11+1.3006,IF('DSS Model'!$I$38=2,-0.0001*BC11^2+0.0032*BC11+0.977, IF('DSS Model'!$I$38=3,-0.00046396*BC11^2 + 0.054267*BC11 - 0.57714, IF('DSS Model'!$I$38=4,0.000072066*BC11^2+0.0021761*BC11-0.038248,IF('DSS Model'!$I$38=5,-0.00012623*BC11^2+0.025656*BC11-0.30101,-0.00046396*BC11^2 + 0.054267*BC11 - 0.57714)))))</f>
        <v>0.78514004606832</v>
      </c>
      <c r="BE11" s="136">
        <v>0.47691736107024585</v>
      </c>
      <c r="BF11" s="142">
        <f t="shared" si="19"/>
        <v>49.744823127959549</v>
      </c>
      <c r="BG11" s="143">
        <f>IF('DSS Model'!$I$38=1,0.0001*BF11^2-0.0266*BF11+1.3006,IF('DSS Model'!$I$38=2,-0.0001*BF11^2+0.0032*BF11+0.977, IF('DSS Model'!$I$38=3,-0.00046396*BF11^2 + 0.054267*BF11 - 0.57714, IF('DSS Model'!$I$38=4,0.000072066*BF11^2+0.0021761*BF11-0.038248,IF('DSS Model'!$I$38=5,-0.00012623*BF11^2+0.025656*BF11-0.30101,-0.00046396*BF11^2 + 0.054267*BF11 - 0.57714)))))</f>
        <v>0.88872869120627263</v>
      </c>
      <c r="BH11" s="136">
        <v>0.26434680146963785</v>
      </c>
      <c r="BI11" s="142">
        <f t="shared" si="20"/>
        <v>48.937703995930832</v>
      </c>
      <c r="BJ11" s="143">
        <f>IF('DSS Model'!$I$38=1,0.0001*BI11^2-0.0266*BI11+1.3006,IF('DSS Model'!$I$38=2,-0.0001*BI11^2+0.0032*BI11+0.977, IF('DSS Model'!$I$38=3,-0.00046396*BI11^2 + 0.054267*BI11 - 0.57714, IF('DSS Model'!$I$38=4,0.000072066*BI11^2+0.0021761*BI11-0.038248,IF('DSS Model'!$I$38=5,-0.00012623*BI11^2+0.025656*BI11-0.30101,-0.00046396*BI11^2 + 0.054267*BI11 - 0.57714)))))</f>
        <v>0.89411076554764424</v>
      </c>
      <c r="BK11" s="136">
        <v>0.82948737146250229</v>
      </c>
      <c r="BL11" s="142">
        <f t="shared" si="21"/>
        <v>59.344495582270739</v>
      </c>
      <c r="BM11" s="143">
        <f>IF('DSS Model'!$I$38=1,0.0001*BL11^2-0.0266*BL11+1.3006,IF('DSS Model'!$I$38=2,-0.0001*BL11^2+0.0032*BL11+0.977, IF('DSS Model'!$I$38=3,-0.00046396*BL11^2 + 0.054267*BL11 - 0.57714, IF('DSS Model'!$I$38=4,0.000072066*BL11^2+0.0021761*BL11-0.038248,IF('DSS Model'!$I$38=5,-0.00012623*BL11^2+0.025656*BL11-0.30101,-0.00046396*BL11^2 + 0.054267*BL11 - 0.57714)))))</f>
        <v>0.81472547027185127</v>
      </c>
      <c r="BN11" s="136">
        <v>0.68554522781909799</v>
      </c>
      <c r="BO11" s="142">
        <f t="shared" si="22"/>
        <v>59.810064829979105</v>
      </c>
      <c r="BP11" s="143">
        <f>IF('DSS Model'!$I$38=1,0.0001*BO11^2-0.0266*BO11+1.3006,IF('DSS Model'!$I$38=2,-0.0001*BO11^2+0.0032*BO11+0.977, IF('DSS Model'!$I$38=3,-0.00046396*BO11^2 + 0.054267*BO11 - 0.57714, IF('DSS Model'!$I$38=4,0.000072066*BO11^2+0.0021761*BO11-0.038248,IF('DSS Model'!$I$38=5,-0.00012623*BO11^2+0.025656*BO11-0.30101,-0.00046396*BO11^2 + 0.054267*BO11 - 0.57714)))))</f>
        <v>0.81066782195930276</v>
      </c>
      <c r="BQ11" s="136">
        <v>0.4583821931435631</v>
      </c>
      <c r="BR11" s="142">
        <f t="shared" si="23"/>
        <v>55.873546402321821</v>
      </c>
      <c r="BS11" s="143">
        <f>IF('DSS Model'!$I$38=1,0.0001*BR11^2-0.0266*BR11+1.3006,IF('DSS Model'!$I$38=2,-0.0001*BR11^2+0.0032*BR11+0.977, IF('DSS Model'!$I$38=3,-0.00046396*BR11^2 + 0.054267*BR11 - 0.57714, IF('DSS Model'!$I$38=4,0.000072066*BR11^2+0.0021761*BR11-0.038248,IF('DSS Model'!$I$38=5,-0.00012623*BR11^2+0.025656*BR11-0.30101,-0.00046396*BR11^2 + 0.054267*BR11 - 0.57714)))))</f>
        <v>0.84361002973018884</v>
      </c>
      <c r="BT11" s="136">
        <v>0.2081162826150359</v>
      </c>
      <c r="BU11" s="142">
        <f t="shared" si="24"/>
        <v>50.705972862695546</v>
      </c>
      <c r="BV11" s="143">
        <f>IF('DSS Model'!$I$38=1,0.0001*BU11^2-0.0266*BU11+1.3006,IF('DSS Model'!$I$38=2,-0.0001*BU11^2+0.0032*BU11+0.977, IF('DSS Model'!$I$38=3,-0.00046396*BU11^2 + 0.054267*BU11 - 0.57714, IF('DSS Model'!$I$38=4,0.000072066*BU11^2+0.0021761*BU11-0.038248,IF('DSS Model'!$I$38=5,-0.00012623*BU11^2+0.025656*BU11-0.30101,-0.00046396*BU11^2 + 0.054267*BU11 - 0.57714)))))</f>
        <v>0.88214954476538399</v>
      </c>
      <c r="BW11" s="136">
        <v>4.2140643596714211E-3</v>
      </c>
      <c r="BX11" s="142">
        <f t="shared" si="25"/>
        <v>36.855740870661755</v>
      </c>
      <c r="BY11" s="143">
        <f>IF('DSS Model'!$I$38=1,0.0001*BX11^2-0.0266*BX11+1.3006,IF('DSS Model'!$I$38=2,-0.0001*BX11^2+0.0032*BX11+0.977, IF('DSS Model'!$I$38=3,-0.00046396*BX11^2 + 0.054267*BX11 - 0.57714, IF('DSS Model'!$I$38=4,0.000072066*BX11^2+0.0021761*BX11-0.038248,IF('DSS Model'!$I$38=5,-0.00012623*BX11^2+0.025656*BX11-0.30101,-0.00046396*BX11^2 + 0.054267*BX11 - 0.57714)))))</f>
        <v>0.9591038072735808</v>
      </c>
      <c r="BZ11" s="136">
        <v>0.57243068269161712</v>
      </c>
      <c r="CA11" s="142">
        <f t="shared" si="26"/>
        <v>64.122119477985336</v>
      </c>
      <c r="CB11" s="143">
        <f>IF('DSS Model'!$I$38=1,0.0001*CA11^2-0.0266*CA11+1.3006,IF('DSS Model'!$I$38=2,-0.0001*CA11^2+0.0032*CA11+0.977, IF('DSS Model'!$I$38=3,-0.00046396*CA11^2 + 0.054267*CA11 - 0.57714, IF('DSS Model'!$I$38=4,0.000072066*CA11^2+0.0021761*CA11-0.038248,IF('DSS Model'!$I$38=5,-0.00012623*CA11^2+0.025656*CA11-0.30101,-0.00046396*CA11^2 + 0.054267*CA11 - 0.57714)))))</f>
        <v>0.77102616169465044</v>
      </c>
      <c r="CC11" s="136">
        <v>0.5347737359842939</v>
      </c>
      <c r="CD11" s="142">
        <f t="shared" si="27"/>
        <v>72.503566160081832</v>
      </c>
      <c r="CE11" s="143">
        <f>IF('DSS Model'!$I$38=1,0.0001*CD11^2-0.0266*CD11+1.3006,IF('DSS Model'!$I$38=2,-0.0001*CD11^2+0.0032*CD11+0.977, IF('DSS Model'!$I$38=3,-0.00046396*CD11^2 + 0.054267*CD11 - 0.57714, IF('DSS Model'!$I$38=4,0.000072066*CD11^2+0.0021761*CD11-0.038248,IF('DSS Model'!$I$38=5,-0.00012623*CD11^2+0.025656*CD11-0.30101,-0.00046396*CD11^2 + 0.054267*CD11 - 0.57714)))))</f>
        <v>0.68333470111932537</v>
      </c>
      <c r="CF11" s="136">
        <v>0.23259783158364011</v>
      </c>
      <c r="CG11" s="142">
        <f t="shared" si="28"/>
        <v>36.256361111254819</v>
      </c>
      <c r="CH11" s="143">
        <f>IF('DSS Model'!$I$38=1,0.0001*CG11^2-0.0266*CG11+1.3006,IF('DSS Model'!$I$38=2,-0.0001*CG11^2+0.0032*CG11+0.977, IF('DSS Model'!$I$38=3,-0.00046396*CG11^2 + 0.054267*CG11 - 0.57714, IF('DSS Model'!$I$38=4,0.000072066*CG11^2+0.0021761*CG11-0.038248,IF('DSS Model'!$I$38=5,-0.00012623*CG11^2+0.025656*CG11-0.30101,-0.00046396*CG11^2 + 0.054267*CG11 - 0.57714)))))</f>
        <v>0.96156798345304428</v>
      </c>
      <c r="CI11" s="136">
        <v>0.6207639037148005</v>
      </c>
      <c r="CJ11" s="142">
        <f t="shared" si="29"/>
        <v>72.161521837083853</v>
      </c>
      <c r="CK11" s="143">
        <f>IF('DSS Model'!$I$38=1,0.0001*CJ11^2-0.0266*CJ11+1.3006,IF('DSS Model'!$I$38=2,-0.0001*CJ11^2+0.0032*CJ11+0.977, IF('DSS Model'!$I$38=3,-0.00046396*CJ11^2 + 0.054267*CJ11 - 0.57714, IF('DSS Model'!$I$38=4,0.000072066*CJ11^2+0.0021761*CJ11-0.038248,IF('DSS Model'!$I$38=5,-0.00012623*CJ11^2+0.025656*CJ11-0.30101,-0.00046396*CJ11^2 + 0.054267*CJ11 - 0.57714)))))</f>
        <v>0.68718834649427529</v>
      </c>
      <c r="CL11" s="136">
        <v>0.21543306136111617</v>
      </c>
      <c r="CM11" s="142">
        <f t="shared" si="30"/>
        <v>45.03925497572255</v>
      </c>
      <c r="CN11" s="143">
        <f>IF('DSS Model'!$I$38=1,0.0001*CM11^2-0.0266*CM11+1.3006,IF('DSS Model'!$I$38=2,-0.0001*CM11^2+0.0032*CM11+0.977, IF('DSS Model'!$I$38=3,-0.00046396*CM11^2 + 0.054267*CM11 - 0.57714, IF('DSS Model'!$I$38=4,0.000072066*CM11^2+0.0021761*CM11-0.038248,IF('DSS Model'!$I$38=5,-0.00012623*CM11^2+0.025656*CM11-0.30101,-0.00046396*CM11^2 + 0.054267*CM11 - 0.57714)))))</f>
        <v>0.9182721670454973</v>
      </c>
      <c r="CO11" s="136">
        <v>0.26755918077868213</v>
      </c>
      <c r="CP11" s="142">
        <f t="shared" si="31"/>
        <v>42.210790382844436</v>
      </c>
      <c r="CQ11" s="143">
        <f>IF('DSS Model'!$I$38=1,0.0001*CP11^2-0.0266*CP11+1.3006,IF('DSS Model'!$I$38=2,-0.0001*CP11^2+0.0032*CP11+0.977, IF('DSS Model'!$I$38=3,-0.00046396*CP11^2 + 0.054267*CP11 - 0.57714, IF('DSS Model'!$I$38=4,0.000072066*CP11^2+0.0021761*CP11-0.038248,IF('DSS Model'!$I$38=5,-0.00012623*CP11^2+0.025656*CP11-0.30101,-0.00046396*CP11^2 + 0.054267*CP11 - 0.57714)))))</f>
        <v>0.93389944675065895</v>
      </c>
      <c r="CR11" s="136">
        <v>0.12959652186810666</v>
      </c>
      <c r="CS11" s="142">
        <f t="shared" si="32"/>
        <v>40.59969328062494</v>
      </c>
      <c r="CT11" s="143">
        <f>IF('DSS Model'!$I$38=1,0.0001*CS11^2-0.0266*CS11+1.3006,IF('DSS Model'!$I$38=2,-0.0001*CS11^2+0.0032*CS11+0.977, IF('DSS Model'!$I$38=3,-0.00046396*CS11^2 + 0.054267*CS11 - 0.57714, IF('DSS Model'!$I$38=4,0.000072066*CS11^2+0.0021761*CS11-0.038248,IF('DSS Model'!$I$38=5,-0.00012623*CS11^2+0.025656*CS11-0.30101,-0.00046396*CS11^2 + 0.054267*CS11 - 0.57714)))))</f>
        <v>0.94208550904991761</v>
      </c>
      <c r="CU11" s="136">
        <v>0.19423866259159173</v>
      </c>
      <c r="CV11" s="142">
        <f t="shared" si="33"/>
        <v>44.290040849099896</v>
      </c>
      <c r="CW11" s="143">
        <f>IF('DSS Model'!$I$38=1,0.0001*CV11^2-0.0266*CV11+1.3006,IF('DSS Model'!$I$38=2,-0.0001*CV11^2+0.0032*CV11+0.977, IF('DSS Model'!$I$38=3,-0.00046396*CV11^2 + 0.054267*CV11 - 0.57714, IF('DSS Model'!$I$38=4,0.000072066*CV11^2+0.0021761*CV11-0.038248,IF('DSS Model'!$I$38=5,-0.00012623*CV11^2+0.025656*CV11-0.30101,-0.00046396*CV11^2 + 0.054267*CV11 - 0.57714)))))</f>
        <v>0.92256735887562591</v>
      </c>
      <c r="CX11" s="136">
        <v>0.69381675748163019</v>
      </c>
      <c r="CY11" s="142">
        <f t="shared" si="34"/>
        <v>68.705097439035612</v>
      </c>
      <c r="CZ11" s="143">
        <f>IF('DSS Model'!$I$38=1,0.0001*CY11^2-0.0266*CY11+1.3006,IF('DSS Model'!$I$38=2,-0.0001*CY11^2+0.0032*CY11+0.977, IF('DSS Model'!$I$38=3,-0.00046396*CY11^2 + 0.054267*CY11 - 0.57714, IF('DSS Model'!$I$38=4,0.000072066*CY11^2+0.0021761*CY11-0.038248,IF('DSS Model'!$I$38=5,-0.00012623*CY11^2+0.025656*CY11-0.30101,-0.00046396*CY11^2 + 0.054267*CY11 - 0.57714)))))</f>
        <v>0.72481727039417609</v>
      </c>
      <c r="DA11" s="136">
        <v>0.31027428352673492</v>
      </c>
      <c r="DB11" s="142">
        <f t="shared" si="35"/>
        <v>39.58910979453502</v>
      </c>
      <c r="DC11" s="143">
        <f>IF('DSS Model'!$I$38=1,0.0001*DB11^2-0.0266*DB11+1.3006,IF('DSS Model'!$I$38=2,-0.0001*DB11^2+0.0032*DB11+0.977, IF('DSS Model'!$I$38=3,-0.00046396*DB11^2 + 0.054267*DB11 - 0.57714, IF('DSS Model'!$I$38=4,0.000072066*DB11^2+0.0021761*DB11-0.038248,IF('DSS Model'!$I$38=5,-0.00012623*DB11^2+0.025656*DB11-0.30101,-0.00046396*DB11^2 + 0.054267*DB11 - 0.57714)))))</f>
        <v>0.94695538991013717</v>
      </c>
      <c r="DD11" s="136">
        <v>0.88025372848192951</v>
      </c>
      <c r="DE11" s="142">
        <f t="shared" si="36"/>
        <v>60.530505035408225</v>
      </c>
      <c r="DF11" s="143">
        <f>IF('DSS Model'!$I$38=1,0.0001*DE11^2-0.0266*DE11+1.3006,IF('DSS Model'!$I$38=2,-0.0001*DE11^2+0.0032*DE11+0.977, IF('DSS Model'!$I$38=3,-0.00046396*DE11^2 + 0.054267*DE11 - 0.57714, IF('DSS Model'!$I$38=4,0.000072066*DE11^2+0.0021761*DE11-0.038248,IF('DSS Model'!$I$38=5,-0.00012623*DE11^2+0.025656*DE11-0.30101,-0.00046396*DE11^2 + 0.054267*DE11 - 0.57714)))))</f>
        <v>0.80430341212914824</v>
      </c>
      <c r="DG11" s="136">
        <v>0.18248766386806436</v>
      </c>
      <c r="DH11" s="142">
        <f t="shared" si="37"/>
        <v>42.080670767531309</v>
      </c>
      <c r="DI11" s="143">
        <f>IF('DSS Model'!$I$38=1,0.0001*DH11^2-0.0266*DH11+1.3006,IF('DSS Model'!$I$38=2,-0.0001*DH11^2+0.0032*DH11+0.977, IF('DSS Model'!$I$38=3,-0.00046396*DH11^2 + 0.054267*DH11 - 0.57714, IF('DSS Model'!$I$38=4,0.000072066*DH11^2+0.0021761*DH11-0.038248,IF('DSS Model'!$I$38=5,-0.00012623*DH11^2+0.025656*DH11-0.30101,-0.00046396*DH11^2 + 0.054267*DH11 - 0.57714)))))</f>
        <v>0.93457986123156378</v>
      </c>
      <c r="DJ11" s="136">
        <v>0.20020404176711337</v>
      </c>
      <c r="DK11" s="142">
        <f t="shared" si="38"/>
        <v>57.021439522765661</v>
      </c>
      <c r="DL11" s="143">
        <f>IF('DSS Model'!$I$38=1,0.0001*DK11^2-0.0266*DK11+1.3006,IF('DSS Model'!$I$38=2,-0.0001*DK11^2+0.0032*DK11+0.977, IF('DSS Model'!$I$38=3,-0.00046396*DK11^2 + 0.054267*DK11 - 0.57714, IF('DSS Model'!$I$38=4,0.000072066*DK11^2+0.0021761*DK11-0.038248,IF('DSS Model'!$I$38=5,-0.00012623*DK11^2+0.025656*DK11-0.30101,-0.00046396*DK11^2 + 0.054267*DK11 - 0.57714)))))</f>
        <v>0.83432414994800785</v>
      </c>
      <c r="DM11" s="136">
        <v>0.80469538232867666</v>
      </c>
      <c r="DN11" s="142">
        <f t="shared" si="39"/>
        <v>65.074479860969092</v>
      </c>
      <c r="DO11" s="143">
        <f>IF('DSS Model'!$I$38=1,0.0001*DN11^2-0.0266*DN11+1.3006,IF('DSS Model'!$I$38=2,-0.0001*DN11^2+0.0032*DN11+0.977, IF('DSS Model'!$I$38=3,-0.00046396*DN11^2 + 0.054267*DN11 - 0.57714, IF('DSS Model'!$I$38=4,0.000072066*DN11^2+0.0021761*DN11-0.038248,IF('DSS Model'!$I$38=5,-0.00012623*DN11^2+0.025656*DN11-0.30101,-0.00046396*DN11^2 + 0.054267*DN11 - 0.57714)))))</f>
        <v>0.76176954263753383</v>
      </c>
      <c r="DP11" s="136">
        <v>0.58860068540588006</v>
      </c>
      <c r="DQ11" s="142">
        <f t="shared" si="40"/>
        <v>55.14288810958665</v>
      </c>
      <c r="DR11" s="143">
        <f>IF('DSS Model'!$I$38=1,0.0001*DQ11^2-0.0266*DQ11+1.3006,IF('DSS Model'!$I$38=2,-0.0001*DQ11^2+0.0032*DQ11+0.977, IF('DSS Model'!$I$38=3,-0.00046396*DQ11^2 + 0.054267*DQ11 - 0.57714, IF('DSS Model'!$I$38=4,0.000072066*DQ11^2+0.0021761*DQ11-0.038248,IF('DSS Model'!$I$38=5,-0.00012623*DQ11^2+0.025656*DQ11-0.30101,-0.00046396*DQ11^2 + 0.054267*DQ11 - 0.57714)))))</f>
        <v>0.84938343104403802</v>
      </c>
      <c r="DS11" s="136">
        <v>0.13524090218384521</v>
      </c>
      <c r="DT11" s="142">
        <f t="shared" si="41"/>
        <v>57.39212637961225</v>
      </c>
      <c r="DU11" s="143">
        <f>IF('DSS Model'!$I$38=1,0.0001*DT11^2-0.0266*DT11+1.3006,IF('DSS Model'!$I$38=2,-0.0001*DT11^2+0.0032*DT11+0.977, IF('DSS Model'!$I$38=3,-0.00046396*DT11^2 + 0.054267*DT11 - 0.57714, IF('DSS Model'!$I$38=4,0.000072066*DT11^2+0.0021761*DT11-0.038248,IF('DSS Model'!$I$38=5,-0.00012623*DT11^2+0.025656*DT11-0.30101,-0.00046396*DT11^2 + 0.054267*DT11 - 0.57714)))))</f>
        <v>0.83126918737742073</v>
      </c>
      <c r="DV11" s="136">
        <v>0.12417114944102237</v>
      </c>
      <c r="DW11" s="142">
        <f t="shared" si="42"/>
        <v>45.852821640901944</v>
      </c>
      <c r="DX11" s="143">
        <f>IF('DSS Model'!$I$38=1,0.0001*DW11^2-0.0266*DW11+1.3006,IF('DSS Model'!$I$38=2,-0.0001*DW11^2+0.0032*DW11+0.977, IF('DSS Model'!$I$38=3,-0.00046396*DW11^2 + 0.054267*DW11 - 0.57714, IF('DSS Model'!$I$38=4,0.000072066*DW11^2+0.0021761*DW11-0.038248,IF('DSS Model'!$I$38=5,-0.00012623*DW11^2+0.025656*DW11-0.30101,-0.00046396*DW11^2 + 0.054267*DW11 - 0.57714)))))</f>
        <v>0.9134809040076497</v>
      </c>
      <c r="DY11" s="136">
        <v>0.50322338236731179</v>
      </c>
      <c r="DZ11" s="142">
        <f t="shared" si="43"/>
        <v>48.677744955012962</v>
      </c>
      <c r="EA11" s="143">
        <f>IF('DSS Model'!$I$38=1,0.0001*DZ11^2-0.0266*DZ11+1.3006,IF('DSS Model'!$I$38=2,-0.0001*DZ11^2+0.0032*DZ11+0.977, IF('DSS Model'!$I$38=3,-0.00046396*DZ11^2 + 0.054267*DZ11 - 0.57714, IF('DSS Model'!$I$38=4,0.000072066*DZ11^2+0.0021761*DZ11-0.038248,IF('DSS Model'!$I$38=5,-0.00012623*DZ11^2+0.025656*DZ11-0.30101,-0.00046396*DZ11^2 + 0.054267*DZ11 - 0.57714)))))</f>
        <v>0.89581649846551248</v>
      </c>
      <c r="EB11" s="136">
        <v>0.92417199625356994</v>
      </c>
      <c r="EC11" s="142">
        <f t="shared" si="44"/>
        <v>61.490416373740132</v>
      </c>
      <c r="ED11" s="143">
        <f>IF('DSS Model'!$I$38=1,0.0001*EC11^2-0.0266*EC11+1.3006,IF('DSS Model'!$I$38=2,-0.0001*EC11^2+0.0032*EC11+0.977, IF('DSS Model'!$I$38=3,-0.00046396*EC11^2 + 0.054267*EC11 - 0.57714, IF('DSS Model'!$I$38=4,0.000072066*EC11^2+0.0021761*EC11-0.038248,IF('DSS Model'!$I$38=5,-0.00012623*EC11^2+0.025656*EC11-0.30101,-0.00046396*EC11^2 + 0.054267*EC11 - 0.57714)))))</f>
        <v>0.79566220181437552</v>
      </c>
      <c r="EE11" s="136">
        <v>0.35333885596887749</v>
      </c>
      <c r="EF11" s="142">
        <f t="shared" si="45"/>
        <v>48.001910270740083</v>
      </c>
      <c r="EG11" s="143">
        <f>IF('DSS Model'!$I$38=1,0.0001*EF11^2-0.0266*EF11+1.3006,IF('DSS Model'!$I$38=2,-0.0001*EF11^2+0.0032*EF11+0.977, IF('DSS Model'!$I$38=3,-0.00046396*EF11^2 + 0.054267*EF11 - 0.57714, IF('DSS Model'!$I$38=4,0.000072066*EF11^2+0.0021761*EF11-0.038248,IF('DSS Model'!$I$38=5,-0.00012623*EF11^2+0.025656*EF11-0.30101,-0.00046396*EF11^2 + 0.054267*EF11 - 0.57714)))))</f>
        <v>0.90018777390235005</v>
      </c>
      <c r="EH11" s="136">
        <v>6.4938361403629186E-3</v>
      </c>
      <c r="EI11" s="142">
        <f t="shared" si="46"/>
        <v>50.223834473759773</v>
      </c>
      <c r="EJ11" s="143">
        <f>IF('DSS Model'!$I$38=1,0.0001*EI11^2-0.0266*EI11+1.3006,IF('DSS Model'!$I$38=2,-0.0001*EI11^2+0.0032*EI11+0.977, IF('DSS Model'!$I$38=3,-0.00046396*EI11^2 + 0.054267*EI11 - 0.57714, IF('DSS Model'!$I$38=4,0.000072066*EI11^2+0.0021761*EI11-0.038248,IF('DSS Model'!$I$38=5,-0.00012623*EI11^2+0.025656*EI11-0.30101,-0.00046396*EI11^2 + 0.054267*EI11 - 0.57714)))))</f>
        <v>0.88547291539126916</v>
      </c>
      <c r="EK11" s="136">
        <v>0.98067978214779306</v>
      </c>
      <c r="EL11" s="142">
        <f t="shared" si="47"/>
        <v>63.514078221095744</v>
      </c>
      <c r="EM11" s="143">
        <f>IF('DSS Model'!$I$38=1,0.0001*EL11^2-0.0266*EL11+1.3006,IF('DSS Model'!$I$38=2,-0.0001*EL11^2+0.0032*EL11+0.977, IF('DSS Model'!$I$38=3,-0.00046396*EL11^2 + 0.054267*EL11 - 0.57714, IF('DSS Model'!$I$38=4,0.000072066*EL11^2+0.0021761*EL11-0.038248,IF('DSS Model'!$I$38=5,-0.00012623*EL11^2+0.025656*EL11-0.30101,-0.00046396*EL11^2 + 0.054267*EL11 - 0.57714)))))</f>
        <v>0.77684123707995945</v>
      </c>
      <c r="EN11" s="136">
        <v>0.24753393179641048</v>
      </c>
      <c r="EO11" s="142">
        <f t="shared" si="48"/>
        <v>46.920187442926206</v>
      </c>
      <c r="EP11" s="143">
        <f>IF('DSS Model'!$I$38=1,0.0001*EO11^2-0.0266*EO11+1.3006,IF('DSS Model'!$I$38=2,-0.0001*EO11^2+0.0032*EO11+0.977, IF('DSS Model'!$I$38=3,-0.00046396*EO11^2 + 0.054267*EO11 - 0.57714, IF('DSS Model'!$I$38=4,0.000072066*EO11^2+0.0021761*EO11-0.038248,IF('DSS Model'!$I$38=5,-0.00012623*EO11^2+0.025656*EO11-0.30101,-0.00046396*EO11^2 + 0.054267*EO11 - 0.57714)))))</f>
        <v>0.90699420084943083</v>
      </c>
      <c r="EQ11" s="136">
        <v>0.26128471200286363</v>
      </c>
      <c r="ER11" s="142">
        <f t="shared" si="49"/>
        <v>44.599584239807371</v>
      </c>
      <c r="ES11" s="143">
        <f>IF('DSS Model'!$I$38=1,0.0001*ER11^2-0.0266*ER11+1.3006,IF('DSS Model'!$I$38=2,-0.0001*ER11^2+0.0032*ER11+0.977, IF('DSS Model'!$I$38=3,-0.00046396*ER11^2 + 0.054267*ER11 - 0.57714, IF('DSS Model'!$I$38=4,0.000072066*ER11^2+0.0021761*ER11-0.038248,IF('DSS Model'!$I$38=5,-0.00012623*ER11^2+0.025656*ER11-0.30101,-0.00046396*ER11^2 + 0.054267*ER11 - 0.57714)))))</f>
        <v>0.92080637813101618</v>
      </c>
      <c r="ET11" s="136">
        <v>0.14553319220842686</v>
      </c>
      <c r="EU11" s="141">
        <f t="shared" si="50"/>
        <v>41.831711371454475</v>
      </c>
      <c r="EV11" s="142">
        <f>IF('DSS Model'!$I$38=1,0.0001*EU11^2-0.0266*EU11+1.3006,IF('DSS Model'!$I$38=2,-0.0001*EU11^2+0.0032*EU11+0.977, IF('DSS Model'!$I$38=3,-0.00046396*EU11^2 + 0.054267*EU11 - 0.57714, IF('DSS Model'!$I$38=4,0.000072066*EU11^2+0.0021761*EU11-0.038248,IF('DSS Model'!$I$38=5,-0.00012623*EU11^2+0.025656*EU11-0.30101,-0.00046396*EU11^2 + 0.054267*EU11 - 0.57714)))))</f>
        <v>0.93587226876218699</v>
      </c>
    </row>
    <row r="12" spans="2:152" x14ac:dyDescent="0.2">
      <c r="B12" s="64">
        <f t="shared" ca="1" si="3"/>
        <v>0.97021587509297513</v>
      </c>
      <c r="C12" s="64">
        <v>0.59509343745800025</v>
      </c>
      <c r="D12" s="64">
        <f t="shared" si="4"/>
        <v>53.325116248621249</v>
      </c>
      <c r="E12" s="131">
        <f>IF('DSS Model'!$I$38=1,0.0001*D12^2-0.0266*D12+1.3006,IF('DSS Model'!$I$38=2,-0.0001*D12^2+0.0032*D12+0.977, IF('DSS Model'!$I$38=3,-0.00046396*D12^2 + 0.054267*D12 - 0.57714, IF('DSS Model'!$I$38=4,0.000072066*D12^2+0.0021761*D12-0.038248,IF('DSS Model'!$I$38=5,-0.00012623*D12^2+0.025656*D12-0.30101,-0.00046396*D12^2 + 0.054267*D12 - 0.57714)))))</f>
        <v>0.86328356970269104</v>
      </c>
      <c r="F12" s="136">
        <v>0.25790945004074173</v>
      </c>
      <c r="G12" s="138">
        <f t="shared" si="0"/>
        <v>57.10001258049725</v>
      </c>
      <c r="H12" s="136">
        <f>IF('DSS Model'!$I$38=1,0.0001*G12^2-0.0266*G12+1.3006,IF('DSS Model'!$I$38=2,-0.0001*G12^2+0.0032*G12+0.977, IF('DSS Model'!$I$38=3,-0.00046396*G12^2 + 0.054267*G12 - 0.57714, IF('DSS Model'!$I$38=4,0.000072066*G12^2+0.0021761*G12-0.038248,IF('DSS Model'!$I$38=5,-0.00012623*G12^2+0.025656*G12-0.30101,-0.00046396*G12^2 + 0.054267*G12 - 0.57714)))))</f>
        <v>0.83367889658829675</v>
      </c>
      <c r="I12" s="136">
        <v>0.49512886265167355</v>
      </c>
      <c r="J12" s="138">
        <f t="shared" si="1"/>
        <v>58.604878356084839</v>
      </c>
      <c r="K12" s="136">
        <f>IF('DSS Model'!$I$38=1,0.0001*J12^2-0.0266*J12+1.3006,IF('DSS Model'!$I$38=2,-0.0001*J12^2+0.0032*J12+0.977, IF('DSS Model'!$I$38=3,-0.00046396*J12^2 + 0.054267*J12 - 0.57714, IF('DSS Model'!$I$38=4,0.000072066*J12^2+0.0021761*J12-0.038248,IF('DSS Model'!$I$38=5,-0.00012623*J12^2+0.025656*J12-0.30101,-0.00046396*J12^2 + 0.054267*J12 - 0.57714)))))</f>
        <v>0.82108243402632142</v>
      </c>
      <c r="L12" s="136">
        <v>0.23315496688750581</v>
      </c>
      <c r="M12" s="138">
        <f t="shared" si="2"/>
        <v>62.300522358216668</v>
      </c>
      <c r="N12" s="136">
        <f>IF('DSS Model'!$I$38=1,0.0001*M12^2-0.0266*M12+1.3006,IF('DSS Model'!$I$38=2,-0.0001*M12^2+0.0032*M12+0.977, IF('DSS Model'!$I$38=3,-0.00046396*M12^2 + 0.054267*M12 - 0.57714, IF('DSS Model'!$I$38=4,0.000072066*M12^2+0.0021761*M12-0.038248,IF('DSS Model'!$I$38=5,-0.00012623*M12^2+0.025656*M12-0.30101,-0.00046396*M12^2 + 0.054267*M12 - 0.57714)))))</f>
        <v>0.78822616293562775</v>
      </c>
      <c r="O12" s="136">
        <v>9.2598259793903237E-2</v>
      </c>
      <c r="P12" s="139">
        <f t="shared" si="5"/>
        <v>34.585609766109854</v>
      </c>
      <c r="Q12" s="138">
        <f>IF('DSS Model'!$I$38=1,0.0001*P12^2-0.0266*P12+1.3006,IF('DSS Model'!$I$38=2,-0.0001*P12^2+0.0032*P12+0.977, IF('DSS Model'!$I$38=3,-0.00046396*P12^2 + 0.054267*P12 - 0.57714, IF('DSS Model'!$I$38=4,0.000072066*P12^2+0.0021761*P12-0.038248,IF('DSS Model'!$I$38=5,-0.00012623*P12^2+0.025656*P12-0.30101,-0.00046396*P12^2 + 0.054267*P12 - 0.57714)))))</f>
        <v>0.96805751096218817</v>
      </c>
      <c r="R12" s="136">
        <v>0.8010405624394672</v>
      </c>
      <c r="S12" s="142">
        <f t="shared" si="6"/>
        <v>60.758013613742008</v>
      </c>
      <c r="T12" s="138">
        <f>IF('DSS Model'!$I$38=1,0.0001*S12^2-0.0266*S12+1.3006,IF('DSS Model'!$I$38=2,-0.0001*S12^2+0.0032*S12+0.977, IF('DSS Model'!$I$38=3,-0.00046396*S12^2 + 0.054267*S12 - 0.57714, IF('DSS Model'!$I$38=4,0.000072066*S12^2+0.0021761*S12-0.038248,IF('DSS Model'!$I$38=5,-0.00012623*S12^2+0.025656*S12-0.30101,-0.00046396*S12^2 + 0.054267*S12 - 0.57714)))))</f>
        <v>0.80227202173520851</v>
      </c>
      <c r="U12" s="136">
        <v>0.93540255992912513</v>
      </c>
      <c r="V12" s="142">
        <f t="shared" si="7"/>
        <v>60.954751095330991</v>
      </c>
      <c r="W12" s="138">
        <f>IF('DSS Model'!$I$38=1,0.0001*V12^2-0.0266*V12+1.3006,IF('DSS Model'!$I$38=2,-0.0001*V12^2+0.0032*V12+0.977, IF('DSS Model'!$I$38=3,-0.00046396*V12^2 + 0.054267*V12 - 0.57714, IF('DSS Model'!$I$38=4,0.000072066*V12^2+0.0021761*V12-0.038248,IF('DSS Model'!$I$38=5,-0.00012623*V12^2+0.025656*V12-0.30101,-0.00046396*V12^2 + 0.054267*V12 - 0.57714)))))</f>
        <v>0.80050703539568369</v>
      </c>
      <c r="X12" s="136">
        <v>0.74376157540635113</v>
      </c>
      <c r="Y12" s="142">
        <f t="shared" si="8"/>
        <v>67.623728220072366</v>
      </c>
      <c r="Z12" s="138">
        <f>IF('DSS Model'!$I$38=1,0.0001*Y12^2-0.0266*Y12+1.3006,IF('DSS Model'!$I$38=2,-0.0001*Y12^2+0.0032*Y12+0.977, IF('DSS Model'!$I$38=3,-0.00046396*Y12^2 + 0.054267*Y12 - 0.57714, IF('DSS Model'!$I$38=4,0.000072066*Y12^2+0.0021761*Y12-0.038248,IF('DSS Model'!$I$38=5,-0.00012623*Y12^2+0.025656*Y12-0.30101,-0.00046396*Y12^2 + 0.054267*Y12 - 0.57714)))))</f>
        <v>0.73609906846601036</v>
      </c>
      <c r="AA12" s="136">
        <v>0.99219773552444368</v>
      </c>
      <c r="AB12" s="142">
        <f t="shared" si="9"/>
        <v>68.35603756791815</v>
      </c>
      <c r="AC12" s="138">
        <f>IF('DSS Model'!$I$38=1,0.0001*AB12^2-0.0266*AB12+1.3006,IF('DSS Model'!$I$38=2,-0.0001*AB12^2+0.0032*AB12+0.977, IF('DSS Model'!$I$38=3,-0.00046396*AB12^2 + 0.054267*AB12 - 0.57714, IF('DSS Model'!$I$38=4,0.000072066*AB12^2+0.0021761*AB12-0.038248,IF('DSS Model'!$I$38=5,-0.00012623*AB12^2+0.025656*AB12-0.30101,-0.00046396*AB12^2 + 0.054267*AB12 - 0.57714)))))</f>
        <v>0.72848453301867422</v>
      </c>
      <c r="AD12" s="136">
        <v>0.81568824379132687</v>
      </c>
      <c r="AE12" s="142">
        <f t="shared" si="10"/>
        <v>61.594868042484819</v>
      </c>
      <c r="AF12" s="138">
        <f>IF('DSS Model'!$I$38=1,0.0001*AE12^2-0.0266*AE12+1.3006,IF('DSS Model'!$I$38=2,-0.0001*AE12^2+0.0032*AE12+0.977, IF('DSS Model'!$I$38=3,-0.00046396*AE12^2 + 0.054267*AE12 - 0.57714, IF('DSS Model'!$I$38=4,0.000072066*AE12^2+0.0021761*AE12-0.038248,IF('DSS Model'!$I$38=5,-0.00012623*AE12^2+0.025656*AE12-0.30101,-0.00046396*AE12^2 + 0.054267*AE12 - 0.57714)))))</f>
        <v>0.79471080081883971</v>
      </c>
      <c r="AG12" s="136">
        <v>0.86611883569190973</v>
      </c>
      <c r="AH12" s="142">
        <f t="shared" si="11"/>
        <v>77.355976363249766</v>
      </c>
      <c r="AI12" s="138">
        <f>IF('DSS Model'!$I$38=1,0.0001*AH12^2-0.0266*AH12+1.3006,IF('DSS Model'!$I$38=2,-0.0001*AH12^2+0.0032*AH12+0.977, IF('DSS Model'!$I$38=3,-0.00046396*AH12^2 + 0.054267*AH12 - 0.57714, IF('DSS Model'!$I$38=4,0.000072066*AH12^2+0.0021761*AH12-0.038248,IF('DSS Model'!$I$38=5,-0.00012623*AH12^2+0.025656*AH12-0.30101,-0.00046396*AH12^2 + 0.054267*AH12 - 0.57714)))))</f>
        <v>0.62614441645123353</v>
      </c>
      <c r="AJ12" s="136">
        <v>0.29026596535949811</v>
      </c>
      <c r="AK12" s="142">
        <f t="shared" si="12"/>
        <v>40.066221742826514</v>
      </c>
      <c r="AL12" s="138">
        <f>IF('DSS Model'!$I$38=1,0.0001*AK12^2-0.0266*AK12+1.3006,IF('DSS Model'!$I$38=2,-0.0001*AK12^2+0.0032*AK12+0.977, IF('DSS Model'!$I$38=3,-0.00046396*AK12^2 + 0.054267*AK12 - 0.57714, IF('DSS Model'!$I$38=4,0.000072066*AK12^2+0.0021761*AK12-0.038248,IF('DSS Model'!$I$38=5,-0.00012623*AK12^2+0.025656*AK12-0.30101,-0.00046396*AK12^2 + 0.054267*AK12 - 0.57714)))))</f>
        <v>0.94468169710251038</v>
      </c>
      <c r="AM12" s="136">
        <v>0.67671663621261235</v>
      </c>
      <c r="AN12" s="142">
        <f t="shared" si="13"/>
        <v>68.607789310433049</v>
      </c>
      <c r="AO12" s="138">
        <f>IF('DSS Model'!$I$38=1,0.0001*AN12^2-0.0266*AN12+1.3006,IF('DSS Model'!$I$38=2,-0.0001*AN12^2+0.0032*AN12+0.977, IF('DSS Model'!$I$38=3,-0.00046396*AN12^2 + 0.054267*AN12 - 0.57714, IF('DSS Model'!$I$38=4,0.000072066*AN12^2+0.0021761*AN12-0.038248,IF('DSS Model'!$I$38=5,-0.00012623*AN12^2+0.025656*AN12-0.30101,-0.00046396*AN12^2 + 0.054267*AN12 - 0.57714)))))</f>
        <v>0.72584205038690863</v>
      </c>
      <c r="AP12" s="136">
        <v>0.72397819167675448</v>
      </c>
      <c r="AQ12" s="142">
        <f t="shared" si="14"/>
        <v>74.283992697104225</v>
      </c>
      <c r="AR12" s="138">
        <f>IF('DSS Model'!$I$38=1,0.0001*AQ12^2-0.0266*AQ12+1.3006,IF('DSS Model'!$I$38=2,-0.0001*AQ12^2+0.0032*AQ12+0.977, IF('DSS Model'!$I$38=3,-0.00046396*AQ12^2 + 0.054267*AQ12 - 0.57714, IF('DSS Model'!$I$38=4,0.000072066*AQ12^2+0.0021761*AQ12-0.038248,IF('DSS Model'!$I$38=5,-0.00012623*AQ12^2+0.025656*AQ12-0.30101,-0.00046396*AQ12^2 + 0.054267*AQ12 - 0.57714)))))</f>
        <v>0.6628976195283901</v>
      </c>
      <c r="AS12" s="136">
        <v>0.26116748528666289</v>
      </c>
      <c r="AT12" s="142">
        <f t="shared" si="15"/>
        <v>45.59077918688876</v>
      </c>
      <c r="AU12" s="138">
        <f>IF('DSS Model'!$I$38=1,0.0001*AT12^2-0.0266*AT12+1.3006,IF('DSS Model'!$I$38=2,-0.0001*AT12^2+0.0032*AT12+0.977, IF('DSS Model'!$I$38=3,-0.00046396*AT12^2 + 0.054267*AT12 - 0.57714, IF('DSS Model'!$I$38=4,0.000072066*AT12^2+0.0021761*AT12-0.038248,IF('DSS Model'!$I$38=5,-0.00012623*AT12^2+0.025656*AT12-0.30101,-0.00046396*AT12^2 + 0.054267*AT12 - 0.57714)))))</f>
        <v>0.91503857871127914</v>
      </c>
      <c r="AV12" s="136">
        <v>0.75266250517181854</v>
      </c>
      <c r="AW12" s="142">
        <f t="shared" si="16"/>
        <v>69.962833601856033</v>
      </c>
      <c r="AX12" s="138">
        <f>IF('DSS Model'!$I$38=1,0.0001*AW12^2-0.0266*AW12+1.3006,IF('DSS Model'!$I$38=2,-0.0001*AW12^2+0.0032*AW12+0.977, IF('DSS Model'!$I$38=3,-0.00046396*AW12^2 + 0.054267*AW12 - 0.57714, IF('DSS Model'!$I$38=4,0.000072066*AW12^2+0.0021761*AW12-0.038248,IF('DSS Model'!$I$38=5,-0.00012623*AW12^2+0.025656*AW12-0.30101,-0.00046396*AW12^2 + 0.054267*AW12 - 0.57714)))))</f>
        <v>0.71140125896583972</v>
      </c>
      <c r="AY12" s="136">
        <v>4.0939001984240719E-2</v>
      </c>
      <c r="AZ12" s="142">
        <f t="shared" si="17"/>
        <v>35.225612886551026</v>
      </c>
      <c r="BA12" s="138">
        <f>IF('DSS Model'!$I$38=1,0.0001*AZ12^2-0.0266*AZ12+1.3006,IF('DSS Model'!$I$38=2,-0.0001*AZ12^2+0.0032*AZ12+0.977, IF('DSS Model'!$I$38=3,-0.00046396*AZ12^2 + 0.054267*AZ12 - 0.57714, IF('DSS Model'!$I$38=4,0.000072066*AZ12^2+0.0021761*AZ12-0.038248,IF('DSS Model'!$I$38=5,-0.00012623*AZ12^2+0.025656*AZ12-0.30101,-0.00046396*AZ12^2 + 0.054267*AZ12 - 0.57714)))))</f>
        <v>0.96563758091364826</v>
      </c>
      <c r="BB12" s="136">
        <v>0.46247988790361683</v>
      </c>
      <c r="BC12" s="142">
        <f t="shared" si="18"/>
        <v>54.222355715693276</v>
      </c>
      <c r="BD12" s="138">
        <f>IF('DSS Model'!$I$38=1,0.0001*BC12^2-0.0266*BC12+1.3006,IF('DSS Model'!$I$38=2,-0.0001*BC12^2+0.0032*BC12+0.977, IF('DSS Model'!$I$38=3,-0.00046396*BC12^2 + 0.054267*BC12 - 0.57714, IF('DSS Model'!$I$38=4,0.000072066*BC12^2+0.0021761*BC12-0.038248,IF('DSS Model'!$I$38=5,-0.00012623*BC12^2+0.025656*BC12-0.30101,-0.00046396*BC12^2 + 0.054267*BC12 - 0.57714)))))</f>
        <v>0.85650515235430091</v>
      </c>
      <c r="BE12" s="136">
        <v>0.68597059001742799</v>
      </c>
      <c r="BF12" s="142">
        <f t="shared" si="19"/>
        <v>55.613448642188473</v>
      </c>
      <c r="BG12" s="143">
        <f>IF('DSS Model'!$I$38=1,0.0001*BF12^2-0.0266*BF12+1.3006,IF('DSS Model'!$I$38=2,-0.0001*BF12^2+0.0032*BF12+0.977, IF('DSS Model'!$I$38=3,-0.00046396*BF12^2 + 0.054267*BF12 - 0.57714, IF('DSS Model'!$I$38=4,0.000072066*BF12^2+0.0021761*BF12-0.038248,IF('DSS Model'!$I$38=5,-0.00012623*BF12^2+0.025656*BF12-0.30101,-0.00046396*BF12^2 + 0.054267*BF12 - 0.57714)))))</f>
        <v>0.84567746866726956</v>
      </c>
      <c r="BH12" s="136">
        <v>0.38668738985818674</v>
      </c>
      <c r="BI12" s="142">
        <f t="shared" si="20"/>
        <v>53.323400908902812</v>
      </c>
      <c r="BJ12" s="143">
        <f>IF('DSS Model'!$I$38=1,0.0001*BI12^2-0.0266*BI12+1.3006,IF('DSS Model'!$I$38=2,-0.0001*BI12^2+0.0032*BI12+0.977, IF('DSS Model'!$I$38=3,-0.00046396*BI12^2 + 0.054267*BI12 - 0.57714, IF('DSS Model'!$I$38=4,0.000072066*BI12^2+0.0021761*BI12-0.038248,IF('DSS Model'!$I$38=5,-0.00012623*BI12^2+0.025656*BI12-0.30101,-0.00046396*BI12^2 + 0.054267*BI12 - 0.57714)))))</f>
        <v>0.86329637445933116</v>
      </c>
      <c r="BK12" s="136">
        <v>0.9637017579161582</v>
      </c>
      <c r="BL12" s="142">
        <f t="shared" si="21"/>
        <v>62.408256514777101</v>
      </c>
      <c r="BM12" s="143">
        <f>IF('DSS Model'!$I$38=1,0.0001*BL12^2-0.0266*BL12+1.3006,IF('DSS Model'!$I$38=2,-0.0001*BL12^2+0.0032*BL12+0.977, IF('DSS Model'!$I$38=3,-0.00046396*BL12^2 + 0.054267*BL12 - 0.57714, IF('DSS Model'!$I$38=4,0.000072066*BL12^2+0.0021761*BL12-0.038248,IF('DSS Model'!$I$38=5,-0.00012623*BL12^2+0.025656*BL12-0.30101,-0.00046396*BL12^2 + 0.054267*BL12 - 0.57714)))))</f>
        <v>0.78722737272586485</v>
      </c>
      <c r="BN12" s="136">
        <v>0.79786575369050095</v>
      </c>
      <c r="BO12" s="142">
        <f t="shared" si="22"/>
        <v>62.506320886980035</v>
      </c>
      <c r="BP12" s="143">
        <f>IF('DSS Model'!$I$38=1,0.0001*BO12^2-0.0266*BO12+1.3006,IF('DSS Model'!$I$38=2,-0.0001*BO12^2+0.0032*BO12+0.977, IF('DSS Model'!$I$38=3,-0.00046396*BO12^2 + 0.054267*BO12 - 0.57714, IF('DSS Model'!$I$38=4,0.000072066*BO12^2+0.0021761*BO12-0.038248,IF('DSS Model'!$I$38=5,-0.00012623*BO12^2+0.025656*BO12-0.30101,-0.00046396*BO12^2 + 0.054267*BO12 - 0.57714)))))</f>
        <v>0.78631621175572441</v>
      </c>
      <c r="BQ12" s="136">
        <v>0.29651143691633697</v>
      </c>
      <c r="BR12" s="142">
        <f t="shared" si="23"/>
        <v>50.378970396731404</v>
      </c>
      <c r="BS12" s="143">
        <f>IF('DSS Model'!$I$38=1,0.0001*BR12^2-0.0266*BR12+1.3006,IF('DSS Model'!$I$38=2,-0.0001*BR12^2+0.0032*BR12+0.977, IF('DSS Model'!$I$38=3,-0.00046396*BR12^2 + 0.054267*BR12 - 0.57714, IF('DSS Model'!$I$38=4,0.000072066*BR12^2+0.0021761*BR12-0.038248,IF('DSS Model'!$I$38=5,-0.00012623*BR12^2+0.025656*BR12-0.30101,-0.00046396*BR12^2 + 0.054267*BR12 - 0.57714)))))</f>
        <v>0.88440863944606662</v>
      </c>
      <c r="BT12" s="136">
        <v>0.63432270245387401</v>
      </c>
      <c r="BU12" s="142">
        <f t="shared" si="24"/>
        <v>63.986212021189232</v>
      </c>
      <c r="BV12" s="143">
        <f>IF('DSS Model'!$I$38=1,0.0001*BU12^2-0.0266*BU12+1.3006,IF('DSS Model'!$I$38=2,-0.0001*BU12^2+0.0032*BU12+0.977, IF('DSS Model'!$I$38=3,-0.00046396*BU12^2 + 0.054267*BU12 - 0.57714, IF('DSS Model'!$I$38=4,0.000072066*BU12^2+0.0021761*BU12-0.038248,IF('DSS Model'!$I$38=5,-0.00012623*BU12^2+0.025656*BU12-0.30101,-0.00046396*BU12^2 + 0.054267*BU12 - 0.57714)))))</f>
        <v>0.77233234558574737</v>
      </c>
      <c r="BW12" s="136">
        <v>0.31256147031917714</v>
      </c>
      <c r="BX12" s="142">
        <f t="shared" si="25"/>
        <v>55.54947916484867</v>
      </c>
      <c r="BY12" s="143">
        <f>IF('DSS Model'!$I$38=1,0.0001*BX12^2-0.0266*BX12+1.3006,IF('DSS Model'!$I$38=2,-0.0001*BX12^2+0.0032*BX12+0.977, IF('DSS Model'!$I$38=3,-0.00046396*BX12^2 + 0.054267*BX12 - 0.57714, IF('DSS Model'!$I$38=4,0.000072066*BX12^2+0.0021761*BX12-0.038248,IF('DSS Model'!$I$38=5,-0.00012623*BX12^2+0.025656*BX12-0.30101,-0.00046396*BX12^2 + 0.054267*BX12 - 0.57714)))))</f>
        <v>0.84618386977892002</v>
      </c>
      <c r="BZ12" s="136">
        <v>0.54867048083882242</v>
      </c>
      <c r="CA12" s="142">
        <f t="shared" si="26"/>
        <v>63.706375706137599</v>
      </c>
      <c r="CB12" s="143">
        <f>IF('DSS Model'!$I$38=1,0.0001*CA12^2-0.0266*CA12+1.3006,IF('DSS Model'!$I$38=2,-0.0001*CA12^2+0.0032*CA12+0.977, IF('DSS Model'!$I$38=3,-0.00046396*CA12^2 + 0.054267*CA12 - 0.57714, IF('DSS Model'!$I$38=4,0.000072066*CA12^2+0.0021761*CA12-0.038248,IF('DSS Model'!$I$38=5,-0.00012623*CA12^2+0.025656*CA12-0.30101,-0.00046396*CA12^2 + 0.054267*CA12 - 0.57714)))))</f>
        <v>0.77501017169848441</v>
      </c>
      <c r="CC12" s="136">
        <v>0.58883370728342177</v>
      </c>
      <c r="CD12" s="142">
        <f t="shared" si="27"/>
        <v>74.042778300732607</v>
      </c>
      <c r="CE12" s="143">
        <f>IF('DSS Model'!$I$38=1,0.0001*CD12^2-0.0266*CD12+1.3006,IF('DSS Model'!$I$38=2,-0.0001*CD12^2+0.0032*CD12+0.977, IF('DSS Model'!$I$38=3,-0.00046396*CD12^2 + 0.054267*CD12 - 0.57714, IF('DSS Model'!$I$38=4,0.000072066*CD12^2+0.0021761*CD12-0.038248,IF('DSS Model'!$I$38=5,-0.00012623*CD12^2+0.025656*CD12-0.30101,-0.00046396*CD12^2 + 0.054267*CD12 - 0.57714)))))</f>
        <v>0.66570358871320034</v>
      </c>
      <c r="CF12" s="136">
        <v>0.95128625452460081</v>
      </c>
      <c r="CG12" s="142">
        <f t="shared" si="28"/>
        <v>60.747752049903312</v>
      </c>
      <c r="CH12" s="143">
        <f>IF('DSS Model'!$I$38=1,0.0001*CG12^2-0.0266*CG12+1.3006,IF('DSS Model'!$I$38=2,-0.0001*CG12^2+0.0032*CG12+0.977, IF('DSS Model'!$I$38=3,-0.00046396*CG12^2 + 0.054267*CG12 - 0.57714, IF('DSS Model'!$I$38=4,0.000072066*CG12^2+0.0021761*CG12-0.038248,IF('DSS Model'!$I$38=5,-0.00012623*CG12^2+0.025656*CG12-0.30101,-0.00046396*CG12^2 + 0.054267*CG12 - 0.57714)))))</f>
        <v>0.80236386864803744</v>
      </c>
      <c r="CI12" s="136">
        <v>0.72970496431862963</v>
      </c>
      <c r="CJ12" s="142">
        <f t="shared" si="29"/>
        <v>74.347548064771019</v>
      </c>
      <c r="CK12" s="143">
        <f>IF('DSS Model'!$I$38=1,0.0001*CJ12^2-0.0266*CJ12+1.3006,IF('DSS Model'!$I$38=2,-0.0001*CJ12^2+0.0032*CJ12+0.977, IF('DSS Model'!$I$38=3,-0.00046396*CJ12^2 + 0.054267*CJ12 - 0.57714, IF('DSS Model'!$I$38=4,0.000072066*CJ12^2+0.0021761*CJ12-0.038248,IF('DSS Model'!$I$38=5,-0.00012623*CJ12^2+0.025656*CJ12-0.30101,-0.00046396*CJ12^2 + 0.054267*CJ12 - 0.57714)))))</f>
        <v>0.6621563634829235</v>
      </c>
      <c r="CL12" s="136">
        <v>0.78090426827364545</v>
      </c>
      <c r="CM12" s="142">
        <f t="shared" si="30"/>
        <v>60.712100215405385</v>
      </c>
      <c r="CN12" s="143">
        <f>IF('DSS Model'!$I$38=1,0.0001*CM12^2-0.0266*CM12+1.3006,IF('DSS Model'!$I$38=2,-0.0001*CM12^2+0.0032*CM12+0.977, IF('DSS Model'!$I$38=3,-0.00046396*CM12^2 + 0.054267*CM12 - 0.57714, IF('DSS Model'!$I$38=4,0.000072066*CM12^2+0.0021761*CM12-0.038248,IF('DSS Model'!$I$38=5,-0.00012623*CM12^2+0.025656*CM12-0.30101,-0.00046396*CM12^2 + 0.054267*CM12 - 0.57714)))))</f>
        <v>0.8026828094327545</v>
      </c>
      <c r="CO12" s="136">
        <v>0.2024975506580371</v>
      </c>
      <c r="CP12" s="142">
        <f t="shared" si="31"/>
        <v>39.283517588581205</v>
      </c>
      <c r="CQ12" s="143">
        <f>IF('DSS Model'!$I$38=1,0.0001*CP12^2-0.0266*CP12+1.3006,IF('DSS Model'!$I$38=2,-0.0001*CP12^2+0.0032*CP12+0.977, IF('DSS Model'!$I$38=3,-0.00046396*CP12^2 + 0.054267*CP12 - 0.57714, IF('DSS Model'!$I$38=4,0.000072066*CP12^2+0.0021761*CP12-0.038248,IF('DSS Model'!$I$38=5,-0.00012623*CP12^2+0.025656*CP12-0.30101,-0.00046396*CP12^2 + 0.054267*CP12 - 0.57714)))))</f>
        <v>0.94838778087022291</v>
      </c>
      <c r="CR12" s="136">
        <v>0.26173978120863095</v>
      </c>
      <c r="CS12" s="142">
        <f t="shared" si="32"/>
        <v>46.495585086079693</v>
      </c>
      <c r="CT12" s="143">
        <f>IF('DSS Model'!$I$38=1,0.0001*CS12^2-0.0266*CS12+1.3006,IF('DSS Model'!$I$38=2,-0.0001*CS12^2+0.0032*CS12+0.977, IF('DSS Model'!$I$38=3,-0.00046396*CS12^2 + 0.054267*CS12 - 0.57714, IF('DSS Model'!$I$38=4,0.000072066*CS12^2+0.0021761*CS12-0.038248,IF('DSS Model'!$I$38=5,-0.00012623*CS12^2+0.025656*CS12-0.30101,-0.00046396*CS12^2 + 0.054267*CS12 - 0.57714)))))</f>
        <v>0.90960192902576731</v>
      </c>
      <c r="CU12" s="136">
        <v>0.39835933000216395</v>
      </c>
      <c r="CV12" s="142">
        <f t="shared" si="33"/>
        <v>52.192945090289612</v>
      </c>
      <c r="CW12" s="143">
        <f>IF('DSS Model'!$I$38=1,0.0001*CV12^2-0.0266*CV12+1.3006,IF('DSS Model'!$I$38=2,-0.0001*CV12^2+0.0032*CV12+0.977, IF('DSS Model'!$I$38=3,-0.00046396*CV12^2 + 0.054267*CV12 - 0.57714, IF('DSS Model'!$I$38=4,0.000072066*CV12^2+0.0021761*CV12-0.038248,IF('DSS Model'!$I$38=5,-0.00012623*CV12^2+0.025656*CV12-0.30101,-0.00046396*CV12^2 + 0.054267*CV12 - 0.57714)))))</f>
        <v>0.87160707256912806</v>
      </c>
      <c r="CX12" s="136">
        <v>0.30064155027479789</v>
      </c>
      <c r="CY12" s="142">
        <f t="shared" si="34"/>
        <v>59.100659235736757</v>
      </c>
      <c r="CZ12" s="143">
        <f>IF('DSS Model'!$I$38=1,0.0001*CY12^2-0.0266*CY12+1.3006,IF('DSS Model'!$I$38=2,-0.0001*CY12^2+0.0032*CY12+0.977, IF('DSS Model'!$I$38=3,-0.00046396*CY12^2 + 0.054267*CY12 - 0.57714, IF('DSS Model'!$I$38=4,0.000072066*CY12^2+0.0021761*CY12-0.038248,IF('DSS Model'!$I$38=5,-0.00012623*CY12^2+0.025656*CY12-0.30101,-0.00046396*CY12^2 + 0.054267*CY12 - 0.57714)))))</f>
        <v>0.81683331734448994</v>
      </c>
      <c r="DA12" s="136">
        <v>0.60961868779663453</v>
      </c>
      <c r="DB12" s="142">
        <f t="shared" si="35"/>
        <v>50.551248410404312</v>
      </c>
      <c r="DC12" s="143">
        <f>IF('DSS Model'!$I$38=1,0.0001*DB12^2-0.0266*DB12+1.3006,IF('DSS Model'!$I$38=2,-0.0001*DB12^2+0.0032*DB12+0.977, IF('DSS Model'!$I$38=3,-0.00046396*DB12^2 + 0.054267*DB12 - 0.57714, IF('DSS Model'!$I$38=4,0.000072066*DB12^2+0.0021761*DB12-0.038248,IF('DSS Model'!$I$38=5,-0.00012623*DB12^2+0.025656*DB12-0.30101,-0.00046396*DB12^2 + 0.054267*DB12 - 0.57714)))))</f>
        <v>0.88322112332825331</v>
      </c>
      <c r="DD12" s="136">
        <v>1.5321282331258845E-2</v>
      </c>
      <c r="DE12" s="142">
        <f t="shared" si="36"/>
        <v>25.086769257432302</v>
      </c>
      <c r="DF12" s="143">
        <f>IF('DSS Model'!$I$38=1,0.0001*DE12^2-0.0266*DE12+1.3006,IF('DSS Model'!$I$38=2,-0.0001*DE12^2+0.0032*DE12+0.977, IF('DSS Model'!$I$38=3,-0.00046396*DE12^2 + 0.054267*DE12 - 0.57714, IF('DSS Model'!$I$38=4,0.000072066*DE12^2+0.0021761*DE12-0.038248,IF('DSS Model'!$I$38=5,-0.00012623*DE12^2+0.025656*DE12-0.30101,-0.00046396*DE12^2 + 0.054267*DE12 - 0.57714)))))</f>
        <v>0.99434306244621828</v>
      </c>
      <c r="DG12" s="136">
        <v>0.80945575178866713</v>
      </c>
      <c r="DH12" s="142">
        <f t="shared" si="37"/>
        <v>61.858551182085392</v>
      </c>
      <c r="DI12" s="143">
        <f>IF('DSS Model'!$I$38=1,0.0001*DH12^2-0.0266*DH12+1.3006,IF('DSS Model'!$I$38=2,-0.0001*DH12^2+0.0032*DH12+0.977, IF('DSS Model'!$I$38=3,-0.00046396*DH12^2 + 0.054267*DH12 - 0.57714, IF('DSS Model'!$I$38=4,0.000072066*DH12^2+0.0021761*DH12-0.038248,IF('DSS Model'!$I$38=5,-0.00012623*DH12^2+0.025656*DH12-0.30101,-0.00046396*DH12^2 + 0.054267*DH12 - 0.57714)))))</f>
        <v>0.79229932834800543</v>
      </c>
      <c r="DJ12" s="136">
        <v>0.38149333183933354</v>
      </c>
      <c r="DK12" s="142">
        <f t="shared" si="38"/>
        <v>61.061906168416996</v>
      </c>
      <c r="DL12" s="143">
        <f>IF('DSS Model'!$I$38=1,0.0001*DK12^2-0.0266*DK12+1.3006,IF('DSS Model'!$I$38=2,-0.0001*DK12^2+0.0032*DK12+0.977, IF('DSS Model'!$I$38=3,-0.00046396*DK12^2 + 0.054267*DK12 - 0.57714, IF('DSS Model'!$I$38=4,0.000072066*DK12^2+0.0021761*DK12-0.038248,IF('DSS Model'!$I$38=5,-0.00012623*DK12^2+0.025656*DK12-0.30101,-0.00046396*DK12^2 + 0.054267*DK12 - 0.57714)))))</f>
        <v>0.79954246124687822</v>
      </c>
      <c r="DM12" s="136">
        <v>0.93807980692508097</v>
      </c>
      <c r="DN12" s="142">
        <f t="shared" si="39"/>
        <v>67.96564949396209</v>
      </c>
      <c r="DO12" s="143">
        <f>IF('DSS Model'!$I$38=1,0.0001*DN12^2-0.0266*DN12+1.3006,IF('DSS Model'!$I$38=2,-0.0001*DN12^2+0.0032*DN12+0.977, IF('DSS Model'!$I$38=3,-0.00046396*DN12^2 + 0.054267*DN12 - 0.57714, IF('DSS Model'!$I$38=4,0.000072066*DN12^2+0.0021761*DN12-0.038248,IF('DSS Model'!$I$38=5,-0.00012623*DN12^2+0.025656*DN12-0.30101,-0.00046396*DN12^2 + 0.054267*DN12 - 0.57714)))))</f>
        <v>0.73255712726706768</v>
      </c>
      <c r="DP12" s="136">
        <v>0.77674314844419268</v>
      </c>
      <c r="DQ12" s="142">
        <f t="shared" si="40"/>
        <v>59.507860767841152</v>
      </c>
      <c r="DR12" s="143">
        <f>IF('DSS Model'!$I$38=1,0.0001*DQ12^2-0.0266*DQ12+1.3006,IF('DSS Model'!$I$38=2,-0.0001*DQ12^2+0.0032*DQ12+0.977, IF('DSS Model'!$I$38=3,-0.00046396*DQ12^2 + 0.054267*DQ12 - 0.57714, IF('DSS Model'!$I$38=4,0.000072066*DQ12^2+0.0021761*DQ12-0.038248,IF('DSS Model'!$I$38=5,-0.00012623*DQ12^2+0.025656*DQ12-0.30101,-0.00046396*DQ12^2 + 0.054267*DQ12 - 0.57714)))))</f>
        <v>0.81330660514061481</v>
      </c>
      <c r="DS12" s="136">
        <v>0.20150989887102411</v>
      </c>
      <c r="DT12" s="142">
        <f t="shared" si="41"/>
        <v>61.207780233928773</v>
      </c>
      <c r="DU12" s="143">
        <f>IF('DSS Model'!$I$38=1,0.0001*DT12^2-0.0266*DT12+1.3006,IF('DSS Model'!$I$38=2,-0.0001*DT12^2+0.0032*DT12+0.977, IF('DSS Model'!$I$38=3,-0.00046396*DT12^2 + 0.054267*DT12 - 0.57714, IF('DSS Model'!$I$38=4,0.000072066*DT12^2+0.0021761*DT12-0.038248,IF('DSS Model'!$I$38=5,-0.00012623*DT12^2+0.025656*DT12-0.30101,-0.00046396*DT12^2 + 0.054267*DT12 - 0.57714)))))</f>
        <v>0.79822566063207989</v>
      </c>
      <c r="DV12" s="136">
        <v>0.77191189656653569</v>
      </c>
      <c r="DW12" s="142">
        <f t="shared" si="42"/>
        <v>66.837817858699736</v>
      </c>
      <c r="DX12" s="143">
        <f>IF('DSS Model'!$I$38=1,0.0001*DW12^2-0.0266*DW12+1.3006,IF('DSS Model'!$I$38=2,-0.0001*DW12^2+0.0032*DW12+0.977, IF('DSS Model'!$I$38=3,-0.00046396*DW12^2 + 0.054267*DW12 - 0.57714, IF('DSS Model'!$I$38=4,0.000072066*DW12^2+0.0021761*DW12-0.038248,IF('DSS Model'!$I$38=5,-0.00012623*DW12^2+0.025656*DW12-0.30101,-0.00046396*DW12^2 + 0.054267*DW12 - 0.57714)))))</f>
        <v>0.74415162753656705</v>
      </c>
      <c r="DY12" s="136">
        <v>0.6792681349642069</v>
      </c>
      <c r="DZ12" s="142">
        <f t="shared" si="43"/>
        <v>53.884865267854096</v>
      </c>
      <c r="EA12" s="143">
        <f>IF('DSS Model'!$I$38=1,0.0001*DZ12^2-0.0266*DZ12+1.3006,IF('DSS Model'!$I$38=2,-0.0001*DZ12^2+0.0032*DZ12+0.977, IF('DSS Model'!$I$38=3,-0.00046396*DZ12^2 + 0.054267*DZ12 - 0.57714, IF('DSS Model'!$I$38=4,0.000072066*DZ12^2+0.0021761*DZ12-0.038248,IF('DSS Model'!$I$38=5,-0.00012623*DZ12^2+0.025656*DZ12-0.30101,-0.00046396*DZ12^2 + 0.054267*DZ12 - 0.57714)))))</f>
        <v>0.85907369836365421</v>
      </c>
      <c r="EB12" s="136">
        <v>0.2052841206110041</v>
      </c>
      <c r="EC12" s="142">
        <f t="shared" si="44"/>
        <v>39.713214717426837</v>
      </c>
      <c r="ED12" s="143">
        <f>IF('DSS Model'!$I$38=1,0.0001*EC12^2-0.0266*EC12+1.3006,IF('DSS Model'!$I$38=2,-0.0001*EC12^2+0.0032*EC12+0.977, IF('DSS Model'!$I$38=3,-0.00046396*EC12^2 + 0.054267*EC12 - 0.57714, IF('DSS Model'!$I$38=4,0.000072066*EC12^2+0.0021761*EC12-0.038248,IF('DSS Model'!$I$38=5,-0.00012623*EC12^2+0.025656*EC12-0.30101,-0.00046396*EC12^2 + 0.054267*EC12 - 0.57714)))))</f>
        <v>0.9463683447765211</v>
      </c>
      <c r="EE12" s="136">
        <v>0.3549745243772684</v>
      </c>
      <c r="EF12" s="142">
        <f t="shared" si="45"/>
        <v>48.061330939894503</v>
      </c>
      <c r="EG12" s="143">
        <f>IF('DSS Model'!$I$38=1,0.0001*EF12^2-0.0266*EF12+1.3006,IF('DSS Model'!$I$38=2,-0.0001*EF12^2+0.0032*EF12+0.977, IF('DSS Model'!$I$38=3,-0.00046396*EF12^2 + 0.054267*EF12 - 0.57714, IF('DSS Model'!$I$38=4,0.000072066*EF12^2+0.0021761*EF12-0.038248,IF('DSS Model'!$I$38=5,-0.00012623*EF12^2+0.025656*EF12-0.30101,-0.00046396*EF12^2 + 0.054267*EF12 - 0.57714)))))</f>
        <v>0.89980710583625634</v>
      </c>
      <c r="EH12" s="136">
        <v>0.52441873455602972</v>
      </c>
      <c r="EI12" s="142">
        <f t="shared" si="46"/>
        <v>69.581681045154426</v>
      </c>
      <c r="EJ12" s="143">
        <f>IF('DSS Model'!$I$38=1,0.0001*EI12^2-0.0266*EI12+1.3006,IF('DSS Model'!$I$38=2,-0.0001*EI12^2+0.0032*EI12+0.977, IF('DSS Model'!$I$38=3,-0.00046396*EI12^2 + 0.054267*EI12 - 0.57714, IF('DSS Model'!$I$38=4,0.000072066*EI12^2+0.0021761*EI12-0.038248,IF('DSS Model'!$I$38=5,-0.00012623*EI12^2+0.025656*EI12-0.30101,-0.00046396*EI12^2 + 0.054267*EI12 - 0.57714)))))</f>
        <v>0.71550034563753384</v>
      </c>
      <c r="EK12" s="136">
        <v>0.53745061316091292</v>
      </c>
      <c r="EL12" s="142">
        <f t="shared" si="47"/>
        <v>50.603155928206348</v>
      </c>
      <c r="EM12" s="143">
        <f>IF('DSS Model'!$I$38=1,0.0001*EL12^2-0.0266*EL12+1.3006,IF('DSS Model'!$I$38=2,-0.0001*EL12^2+0.0032*EL12+0.977, IF('DSS Model'!$I$38=3,-0.00046396*EL12^2 + 0.054267*EL12 - 0.57714, IF('DSS Model'!$I$38=4,0.000072066*EL12^2+0.0021761*EL12-0.038248,IF('DSS Model'!$I$38=5,-0.00012623*EL12^2+0.025656*EL12-0.30101,-0.00046396*EL12^2 + 0.054267*EL12 - 0.57714)))))</f>
        <v>0.88286215998082374</v>
      </c>
      <c r="EN12" s="136">
        <v>1.1292862008585147E-2</v>
      </c>
      <c r="EO12" s="142">
        <f t="shared" si="48"/>
        <v>31.097507694708682</v>
      </c>
      <c r="EP12" s="143">
        <f>IF('DSS Model'!$I$38=1,0.0001*EO12^2-0.0266*EO12+1.3006,IF('DSS Model'!$I$38=2,-0.0001*EO12^2+0.0032*EO12+0.977, IF('DSS Model'!$I$38=3,-0.00046396*EO12^2 + 0.054267*EO12 - 0.57714, IF('DSS Model'!$I$38=4,0.000072066*EO12^2+0.0021761*EO12-0.038248,IF('DSS Model'!$I$38=5,-0.00012623*EO12^2+0.025656*EO12-0.30101,-0.00046396*EO12^2 + 0.054267*EO12 - 0.57714)))))</f>
        <v>0.9798065261408212</v>
      </c>
      <c r="EQ12" s="136">
        <v>0.38028072881569353</v>
      </c>
      <c r="ER12" s="142">
        <f t="shared" si="49"/>
        <v>49.243737835061367</v>
      </c>
      <c r="ES12" s="143">
        <f>IF('DSS Model'!$I$38=1,0.0001*ER12^2-0.0266*ER12+1.3006,IF('DSS Model'!$I$38=2,-0.0001*ER12^2+0.0032*ER12+0.977, IF('DSS Model'!$I$38=3,-0.00046396*ER12^2 + 0.054267*ER12 - 0.57714, IF('DSS Model'!$I$38=4,0.000072066*ER12^2+0.0021761*ER12-0.038248,IF('DSS Model'!$I$38=5,-0.00012623*ER12^2+0.025656*ER12-0.30101,-0.00046396*ER12^2 + 0.054267*ER12 - 0.57714)))))</f>
        <v>0.89208538947537086</v>
      </c>
      <c r="ET12" s="136">
        <v>2.8602918109269404E-2</v>
      </c>
      <c r="EU12" s="141">
        <f t="shared" si="50"/>
        <v>33.018624486643247</v>
      </c>
      <c r="EV12" s="142">
        <f>IF('DSS Model'!$I$38=1,0.0001*EU12^2-0.0266*EU12+1.3006,IF('DSS Model'!$I$38=2,-0.0001*EU12^2+0.0032*EU12+0.977, IF('DSS Model'!$I$38=3,-0.00046396*EU12^2 + 0.054267*EU12 - 0.57714, IF('DSS Model'!$I$38=4,0.000072066*EU12^2+0.0021761*EU12-0.038248,IF('DSS Model'!$I$38=5,-0.00012623*EU12^2+0.025656*EU12-0.30101,-0.00046396*EU12^2 + 0.054267*EU12 - 0.57714)))))</f>
        <v>0.97363664205826272</v>
      </c>
    </row>
    <row r="13" spans="2:152" x14ac:dyDescent="0.2">
      <c r="B13" s="64">
        <f t="shared" ca="1" si="3"/>
        <v>0.216011081051249</v>
      </c>
      <c r="C13" s="64">
        <v>0.60613093841292298</v>
      </c>
      <c r="D13" s="64">
        <f t="shared" si="4"/>
        <v>53.632745312659161</v>
      </c>
      <c r="E13" s="131">
        <f>IF('DSS Model'!$I$38=1,0.0001*D13^2-0.0266*D13+1.3006,IF('DSS Model'!$I$38=2,-0.0001*D13^2+0.0032*D13+0.977, IF('DSS Model'!$I$38=3,-0.00046396*D13^2 + 0.054267*D13 - 0.57714, IF('DSS Model'!$I$38=4,0.000072066*D13^2+0.0021761*D13-0.038248,IF('DSS Model'!$I$38=5,-0.00012623*D13^2+0.025656*D13-0.30101,-0.00046396*D13^2 + 0.054267*D13 - 0.57714)))))</f>
        <v>0.86097764802325294</v>
      </c>
      <c r="F13" s="136">
        <v>0.96833139963566062</v>
      </c>
      <c r="G13" s="138">
        <f t="shared" si="0"/>
        <v>76.603427144286684</v>
      </c>
      <c r="H13" s="136">
        <f>IF('DSS Model'!$I$38=1,0.0001*G13^2-0.0266*G13+1.3006,IF('DSS Model'!$I$38=2,-0.0001*G13^2+0.0032*G13+0.977, IF('DSS Model'!$I$38=3,-0.00046396*G13^2 + 0.054267*G13 - 0.57714, IF('DSS Model'!$I$38=4,0.000072066*G13^2+0.0021761*G13-0.038248,IF('DSS Model'!$I$38=5,-0.00012623*G13^2+0.025656*G13-0.30101,-0.00046396*G13^2 + 0.054267*G13 - 0.57714)))))</f>
        <v>0.63532246183671359</v>
      </c>
      <c r="I13" s="136">
        <v>0.27878795398237288</v>
      </c>
      <c r="J13" s="138">
        <f t="shared" si="1"/>
        <v>54.310096452343871</v>
      </c>
      <c r="K13" s="136">
        <f>IF('DSS Model'!$I$38=1,0.0001*J13^2-0.0266*J13+1.3006,IF('DSS Model'!$I$38=2,-0.0001*J13^2+0.0032*J13+0.977, IF('DSS Model'!$I$38=3,-0.00046396*J13^2 + 0.054267*J13 - 0.57714, IF('DSS Model'!$I$38=4,0.000072066*J13^2+0.0021761*J13-0.038248,IF('DSS Model'!$I$38=5,-0.00012623*J13^2+0.025656*J13-0.30101,-0.00046396*J13^2 + 0.054267*J13 - 0.57714)))))</f>
        <v>0.85583365098121089</v>
      </c>
      <c r="L13" s="136">
        <v>7.5978865158095932E-2</v>
      </c>
      <c r="M13" s="138">
        <f t="shared" si="2"/>
        <v>55.648515160489801</v>
      </c>
      <c r="N13" s="136">
        <f>IF('DSS Model'!$I$38=1,0.0001*M13^2-0.0266*M13+1.3006,IF('DSS Model'!$I$38=2,-0.0001*M13^2+0.0032*M13+0.977, IF('DSS Model'!$I$38=3,-0.00046396*M13^2 + 0.054267*M13 - 0.57714, IF('DSS Model'!$I$38=4,0.000072066*M13^2+0.0021761*M13-0.038248,IF('DSS Model'!$I$38=5,-0.00012623*M13^2+0.025656*M13-0.30101,-0.00046396*M13^2 + 0.054267*M13 - 0.57714)))))</f>
        <v>0.84539952455684109</v>
      </c>
      <c r="O13" s="136">
        <v>0.52662858549964653</v>
      </c>
      <c r="P13" s="139">
        <f t="shared" si="5"/>
        <v>52.567999380394781</v>
      </c>
      <c r="Q13" s="138">
        <f>IF('DSS Model'!$I$38=1,0.0001*P13^2-0.0266*P13+1.3006,IF('DSS Model'!$I$38=2,-0.0001*P13^2+0.0032*P13+0.977, IF('DSS Model'!$I$38=3,-0.00046396*P13^2 + 0.054267*P13 - 0.57714, IF('DSS Model'!$I$38=4,0.000072066*P13^2+0.0021761*P13-0.038248,IF('DSS Model'!$I$38=5,-0.00012623*P13^2+0.025656*P13-0.30101,-0.00046396*P13^2 + 0.054267*P13 - 0.57714)))))</f>
        <v>0.86887814213154468</v>
      </c>
      <c r="R13" s="136">
        <v>9.435745119807204E-2</v>
      </c>
      <c r="S13" s="142">
        <f t="shared" si="6"/>
        <v>34.448339763039677</v>
      </c>
      <c r="T13" s="138">
        <f>IF('DSS Model'!$I$38=1,0.0001*S13^2-0.0266*S13+1.3006,IF('DSS Model'!$I$38=2,-0.0001*S13^2+0.0032*S13+0.977, IF('DSS Model'!$I$38=3,-0.00046396*S13^2 + 0.054267*S13 - 0.57714, IF('DSS Model'!$I$38=4,0.000072066*S13^2+0.0021761*S13-0.038248,IF('DSS Model'!$I$38=5,-0.00012623*S13^2+0.025656*S13-0.30101,-0.00046396*S13^2 + 0.054267*S13 - 0.57714)))))</f>
        <v>0.96856587599874489</v>
      </c>
      <c r="U13" s="136">
        <v>0.66738920006567826</v>
      </c>
      <c r="V13" s="142">
        <f t="shared" si="7"/>
        <v>54.236263221453953</v>
      </c>
      <c r="W13" s="138">
        <f>IF('DSS Model'!$I$38=1,0.0001*V13^2-0.0266*V13+1.3006,IF('DSS Model'!$I$38=2,-0.0001*V13^2+0.0032*V13+0.977, IF('DSS Model'!$I$38=3,-0.00046396*V13^2 + 0.054267*V13 - 0.57714, IF('DSS Model'!$I$38=4,0.000072066*V13^2+0.0021761*V13-0.038248,IF('DSS Model'!$I$38=5,-0.00012623*V13^2+0.025656*V13-0.30101,-0.00046396*V13^2 + 0.054267*V13 - 0.57714)))))</f>
        <v>0.85639881748596869</v>
      </c>
      <c r="X13" s="136">
        <v>0.35002906311544479</v>
      </c>
      <c r="Y13" s="142">
        <f t="shared" si="8"/>
        <v>57.600235687149031</v>
      </c>
      <c r="Z13" s="138">
        <f>IF('DSS Model'!$I$38=1,0.0001*Y13^2-0.0266*Y13+1.3006,IF('DSS Model'!$I$38=2,-0.0001*Y13^2+0.0032*Y13+0.977, IF('DSS Model'!$I$38=3,-0.00046396*Y13^2 + 0.054267*Y13 - 0.57714, IF('DSS Model'!$I$38=4,0.000072066*Y13^2+0.0021761*Y13-0.038248,IF('DSS Model'!$I$38=5,-0.00012623*Y13^2+0.025656*Y13-0.30101,-0.00046396*Y13^2 + 0.054267*Y13 - 0.57714)))))</f>
        <v>0.82954203907736523</v>
      </c>
      <c r="AA13" s="136">
        <v>0.87690254441587556</v>
      </c>
      <c r="AB13" s="142">
        <f t="shared" si="9"/>
        <v>67.130831471414638</v>
      </c>
      <c r="AC13" s="138">
        <f>IF('DSS Model'!$I$38=1,0.0001*AB13^2-0.0266*AB13+1.3006,IF('DSS Model'!$I$38=2,-0.0001*AB13^2+0.0032*AB13+0.977, IF('DSS Model'!$I$38=3,-0.00046396*AB13^2 + 0.054267*AB13 - 0.57714, IF('DSS Model'!$I$38=4,0.000072066*AB13^2+0.0021761*AB13-0.038248,IF('DSS Model'!$I$38=5,-0.00012623*AB13^2+0.025656*AB13-0.30101,-0.00046396*AB13^2 + 0.054267*AB13 - 0.57714)))))</f>
        <v>0.7411638073041793</v>
      </c>
      <c r="AD13" s="136">
        <v>0.19315786557068715</v>
      </c>
      <c r="AE13" s="142">
        <f t="shared" si="10"/>
        <v>40.908475741127532</v>
      </c>
      <c r="AF13" s="138">
        <f>IF('DSS Model'!$I$38=1,0.0001*AE13^2-0.0266*AE13+1.3006,IF('DSS Model'!$I$38=2,-0.0001*AE13^2+0.0032*AE13+0.977, IF('DSS Model'!$I$38=3,-0.00046396*AE13^2 + 0.054267*AE13 - 0.57714, IF('DSS Model'!$I$38=4,0.000072066*AE13^2+0.0021761*AE13-0.038248,IF('DSS Model'!$I$38=5,-0.00012623*AE13^2+0.025656*AE13-0.30101,-0.00046396*AE13^2 + 0.054267*AE13 - 0.57714)))))</f>
        <v>0.9405567836253661</v>
      </c>
      <c r="AG13" s="136">
        <v>0.99801121633860845</v>
      </c>
      <c r="AH13" s="142">
        <f t="shared" si="11"/>
        <v>79.835114960699016</v>
      </c>
      <c r="AI13" s="138">
        <f>IF('DSS Model'!$I$38=1,0.0001*AH13^2-0.0266*AH13+1.3006,IF('DSS Model'!$I$38=2,-0.0001*AH13^2+0.0032*AH13+0.977, IF('DSS Model'!$I$38=3,-0.00046396*AH13^2 + 0.054267*AH13 - 0.57714, IF('DSS Model'!$I$38=4,0.000072066*AH13^2+0.0021761*AH13-0.038248,IF('DSS Model'!$I$38=5,-0.00012623*AH13^2+0.025656*AH13-0.30101,-0.00046396*AH13^2 + 0.054267*AH13 - 0.57714)))))</f>
        <v>0.5951078097954341</v>
      </c>
      <c r="AJ13" s="136">
        <v>0.93753210553870314</v>
      </c>
      <c r="AK13" s="142">
        <f t="shared" si="12"/>
        <v>58.77335838438141</v>
      </c>
      <c r="AL13" s="138">
        <f>IF('DSS Model'!$I$38=1,0.0001*AK13^2-0.0266*AK13+1.3006,IF('DSS Model'!$I$38=2,-0.0001*AK13^2+0.0032*AK13+0.977, IF('DSS Model'!$I$38=3,-0.00046396*AK13^2 + 0.054267*AK13 - 0.57714, IF('DSS Model'!$I$38=4,0.000072066*AK13^2+0.0021761*AK13-0.038248,IF('DSS Model'!$I$38=5,-0.00012623*AK13^2+0.025656*AK13-0.30101,-0.00046396*AK13^2 + 0.054267*AK13 - 0.57714)))))</f>
        <v>0.81964398125212679</v>
      </c>
      <c r="AM13" s="136">
        <v>0.4937706187873957</v>
      </c>
      <c r="AN13" s="142">
        <f t="shared" si="13"/>
        <v>64.990795498136009</v>
      </c>
      <c r="AO13" s="138">
        <f>IF('DSS Model'!$I$38=1,0.0001*AN13^2-0.0266*AN13+1.3006,IF('DSS Model'!$I$38=2,-0.0001*AN13^2+0.0032*AN13+0.977, IF('DSS Model'!$I$38=3,-0.00046396*AN13^2 + 0.054267*AN13 - 0.57714, IF('DSS Model'!$I$38=4,0.000072066*AN13^2+0.0021761*AN13-0.038248,IF('DSS Model'!$I$38=5,-0.00012623*AN13^2+0.025656*AN13-0.30101,-0.00046396*AN13^2 + 0.054267*AN13 - 0.57714)))))</f>
        <v>0.76259019564598163</v>
      </c>
      <c r="AP13" s="136">
        <v>0.3629611452421595</v>
      </c>
      <c r="AQ13" s="142">
        <f t="shared" si="14"/>
        <v>65.150804395354498</v>
      </c>
      <c r="AR13" s="138">
        <f>IF('DSS Model'!$I$38=1,0.0001*AQ13^2-0.0266*AQ13+1.3006,IF('DSS Model'!$I$38=2,-0.0001*AQ13^2+0.0032*AQ13+0.977, IF('DSS Model'!$I$38=3,-0.00046396*AQ13^2 + 0.054267*AQ13 - 0.57714, IF('DSS Model'!$I$38=4,0.000072066*AQ13^2+0.0021761*AQ13-0.038248,IF('DSS Model'!$I$38=5,-0.00012623*AQ13^2+0.025656*AQ13-0.30101,-0.00046396*AQ13^2 + 0.054267*AQ13 - 0.57714)))))</f>
        <v>0.76101984272896006</v>
      </c>
      <c r="AS13" s="136">
        <v>0.38754492563704845</v>
      </c>
      <c r="AT13" s="142">
        <f t="shared" si="15"/>
        <v>50.257219915334574</v>
      </c>
      <c r="AU13" s="138">
        <f>IF('DSS Model'!$I$38=1,0.0001*AT13^2-0.0266*AT13+1.3006,IF('DSS Model'!$I$38=2,-0.0001*AT13^2+0.0032*AT13+0.977, IF('DSS Model'!$I$38=3,-0.00046396*AT13^2 + 0.054267*AT13 - 0.57714, IF('DSS Model'!$I$38=4,0.000072066*AT13^2+0.0021761*AT13-0.038248,IF('DSS Model'!$I$38=5,-0.00012623*AT13^2+0.025656*AT13-0.30101,-0.00046396*AT13^2 + 0.054267*AT13 - 0.57714)))))</f>
        <v>0.88524428836724034</v>
      </c>
      <c r="AV13" s="136">
        <v>0.57431441121913529</v>
      </c>
      <c r="AW13" s="142">
        <f t="shared" si="16"/>
        <v>66.653856457828255</v>
      </c>
      <c r="AX13" s="138">
        <f>IF('DSS Model'!$I$38=1,0.0001*AW13^2-0.0266*AW13+1.3006,IF('DSS Model'!$I$38=2,-0.0001*AW13^2+0.0032*AW13+0.977, IF('DSS Model'!$I$38=3,-0.00046396*AW13^2 + 0.054267*AW13 - 0.57714, IF('DSS Model'!$I$38=4,0.000072066*AW13^2+0.0021761*AW13-0.038248,IF('DSS Model'!$I$38=5,-0.00012623*AW13^2+0.025656*AW13-0.30101,-0.00046396*AW13^2 + 0.054267*AW13 - 0.57714)))))</f>
        <v>0.74601868259497306</v>
      </c>
      <c r="AY13" s="136">
        <v>0.67995547377281973</v>
      </c>
      <c r="AZ13" s="142">
        <f t="shared" si="17"/>
        <v>60.522768540408691</v>
      </c>
      <c r="BA13" s="138">
        <f>IF('DSS Model'!$I$38=1,0.0001*AZ13^2-0.0266*AZ13+1.3006,IF('DSS Model'!$I$38=2,-0.0001*AZ13^2+0.0032*AZ13+0.977, IF('DSS Model'!$I$38=3,-0.00046396*AZ13^2 + 0.054267*AZ13 - 0.57714, IF('DSS Model'!$I$38=4,0.000072066*AZ13^2+0.0021761*AZ13-0.038248,IF('DSS Model'!$I$38=5,-0.00012623*AZ13^2+0.025656*AZ13-0.30101,-0.00046396*AZ13^2 + 0.054267*AZ13 - 0.57714)))))</f>
        <v>0.80437230814971938</v>
      </c>
      <c r="BB13" s="136">
        <v>0.91574540010416483</v>
      </c>
      <c r="BC13" s="142">
        <f t="shared" si="18"/>
        <v>65.713138353388757</v>
      </c>
      <c r="BD13" s="138">
        <f>IF('DSS Model'!$I$38=1,0.0001*BC13^2-0.0266*BC13+1.3006,IF('DSS Model'!$I$38=2,-0.0001*BC13^2+0.0032*BC13+0.977, IF('DSS Model'!$I$38=3,-0.00046396*BC13^2 + 0.054267*BC13 - 0.57714, IF('DSS Model'!$I$38=4,0.000072066*BC13^2+0.0021761*BC13-0.038248,IF('DSS Model'!$I$38=5,-0.00012623*BC13^2+0.025656*BC13-0.30101,-0.00046396*BC13^2 + 0.054267*BC13 - 0.57714)))))</f>
        <v>0.75546038750568278</v>
      </c>
      <c r="BE13" s="136">
        <v>0.94992095459422399</v>
      </c>
      <c r="BF13" s="142">
        <f t="shared" si="19"/>
        <v>61.855749322758356</v>
      </c>
      <c r="BG13" s="143">
        <f>IF('DSS Model'!$I$38=1,0.0001*BF13^2-0.0266*BF13+1.3006,IF('DSS Model'!$I$38=2,-0.0001*BF13^2+0.0032*BF13+0.977, IF('DSS Model'!$I$38=3,-0.00046396*BF13^2 + 0.054267*BF13 - 0.57714, IF('DSS Model'!$I$38=4,0.000072066*BF13^2+0.0021761*BF13-0.038248,IF('DSS Model'!$I$38=5,-0.00012623*BF13^2+0.025656*BF13-0.30101,-0.00046396*BF13^2 + 0.054267*BF13 - 0.57714)))))</f>
        <v>0.79232502540483463</v>
      </c>
      <c r="BH13" s="136">
        <v>0.9041664890208857</v>
      </c>
      <c r="BI13" s="142">
        <f t="shared" si="20"/>
        <v>66.722753286181188</v>
      </c>
      <c r="BJ13" s="143">
        <f>IF('DSS Model'!$I$38=1,0.0001*BI13^2-0.0266*BI13+1.3006,IF('DSS Model'!$I$38=2,-0.0001*BI13^2+0.0032*BI13+0.977, IF('DSS Model'!$I$38=3,-0.00046396*BI13^2 + 0.054267*BI13 - 0.57714, IF('DSS Model'!$I$38=4,0.000072066*BI13^2+0.0021761*BI13-0.038248,IF('DSS Model'!$I$38=5,-0.00012623*BI13^2+0.025656*BI13-0.30101,-0.00046396*BI13^2 + 0.054267*BI13 - 0.57714)))))</f>
        <v>0.74532022990691948</v>
      </c>
      <c r="BK13" s="136">
        <v>0.28844940648788775</v>
      </c>
      <c r="BL13" s="142">
        <f t="shared" si="21"/>
        <v>43.201385354924312</v>
      </c>
      <c r="BM13" s="143">
        <f>IF('DSS Model'!$I$38=1,0.0001*BL13^2-0.0266*BL13+1.3006,IF('DSS Model'!$I$38=2,-0.0001*BL13^2+0.0032*BL13+0.977, IF('DSS Model'!$I$38=3,-0.00046396*BL13^2 + 0.054267*BL13 - 0.57714, IF('DSS Model'!$I$38=4,0.000072066*BL13^2+0.0021761*BL13-0.038248,IF('DSS Model'!$I$38=5,-0.00012623*BL13^2+0.025656*BL13-0.30101,-0.00046396*BL13^2 + 0.054267*BL13 - 0.57714)))))</f>
        <v>0.92860846347729087</v>
      </c>
      <c r="BN13" s="136">
        <v>0.26970352233668859</v>
      </c>
      <c r="BO13" s="142">
        <f t="shared" si="22"/>
        <v>47.057501442550993</v>
      </c>
      <c r="BP13" s="143">
        <f>IF('DSS Model'!$I$38=1,0.0001*BO13^2-0.0266*BO13+1.3006,IF('DSS Model'!$I$38=2,-0.0001*BO13^2+0.0032*BO13+0.977, IF('DSS Model'!$I$38=3,-0.00046396*BO13^2 + 0.054267*BO13 - 0.57714, IF('DSS Model'!$I$38=4,0.000072066*BO13^2+0.0021761*BO13-0.038248,IF('DSS Model'!$I$38=5,-0.00012623*BO13^2+0.025656*BO13-0.30101,-0.00046396*BO13^2 + 0.054267*BO13 - 0.57714)))))</f>
        <v>0.90614316041459431</v>
      </c>
      <c r="BQ13" s="136">
        <v>0.19537348327251858</v>
      </c>
      <c r="BR13" s="142">
        <f t="shared" si="23"/>
        <v>46.12804823759032</v>
      </c>
      <c r="BS13" s="143">
        <f>IF('DSS Model'!$I$38=1,0.0001*BR13^2-0.0266*BR13+1.3006,IF('DSS Model'!$I$38=2,-0.0001*BR13^2+0.0032*BR13+0.977, IF('DSS Model'!$I$38=3,-0.00046396*BR13^2 + 0.054267*BR13 - 0.57714, IF('DSS Model'!$I$38=4,0.000072066*BR13^2+0.0021761*BR13-0.038248,IF('DSS Model'!$I$38=5,-0.00012623*BR13^2+0.025656*BR13-0.30101,-0.00046396*BR13^2 + 0.054267*BR13 - 0.57714)))))</f>
        <v>0.91183007093934298</v>
      </c>
      <c r="BT13" s="136">
        <v>0.22662654402991322</v>
      </c>
      <c r="BU13" s="142">
        <f t="shared" si="24"/>
        <v>51.480956440316277</v>
      </c>
      <c r="BV13" s="143">
        <f>IF('DSS Model'!$I$38=1,0.0001*BU13^2-0.0266*BU13+1.3006,IF('DSS Model'!$I$38=2,-0.0001*BU13^2+0.0032*BU13+0.977, IF('DSS Model'!$I$38=3,-0.00046396*BU13^2 + 0.054267*BU13 - 0.57714, IF('DSS Model'!$I$38=4,0.000072066*BU13^2+0.0021761*BU13-0.038248,IF('DSS Model'!$I$38=5,-0.00012623*BU13^2+0.025656*BU13-0.30101,-0.00046396*BU13^2 + 0.054267*BU13 - 0.57714)))))</f>
        <v>0.87671017300803789</v>
      </c>
      <c r="BW13" s="136">
        <v>0.3887403006808986</v>
      </c>
      <c r="BX13" s="142">
        <f t="shared" si="25"/>
        <v>57.986404335939383</v>
      </c>
      <c r="BY13" s="143">
        <f>IF('DSS Model'!$I$38=1,0.0001*BX13^2-0.0266*BX13+1.3006,IF('DSS Model'!$I$38=2,-0.0001*BX13^2+0.0032*BX13+0.977, IF('DSS Model'!$I$38=3,-0.00046396*BX13^2 + 0.054267*BX13 - 0.57714, IF('DSS Model'!$I$38=4,0.000072066*BX13^2+0.0021761*BX13-0.038248,IF('DSS Model'!$I$38=5,-0.00012623*BX13^2+0.025656*BX13-0.30101,-0.00046396*BX13^2 + 0.054267*BX13 - 0.57714)))))</f>
        <v>0.82631418509390098</v>
      </c>
      <c r="BZ13" s="136">
        <v>0.49620016957043234</v>
      </c>
      <c r="CA13" s="142">
        <f t="shared" si="26"/>
        <v>62.755129270561739</v>
      </c>
      <c r="CB13" s="143">
        <f>IF('DSS Model'!$I$38=1,0.0001*CA13^2-0.0266*CA13+1.3006,IF('DSS Model'!$I$38=2,-0.0001*CA13^2+0.0032*CA13+0.977, IF('DSS Model'!$I$38=3,-0.00046396*CA13^2 + 0.054267*CA13 - 0.57714, IF('DSS Model'!$I$38=4,0.000072066*CA13^2+0.0021761*CA13-0.038248,IF('DSS Model'!$I$38=5,-0.00012623*CA13^2+0.025656*CA13-0.30101,-0.00046396*CA13^2 + 0.054267*CA13 - 0.57714)))))</f>
        <v>0.78399578868930608</v>
      </c>
      <c r="CC13" s="136">
        <v>7.987850051655232E-2</v>
      </c>
      <c r="CD13" s="142">
        <f t="shared" si="27"/>
        <v>53.359634567037546</v>
      </c>
      <c r="CE13" s="143">
        <f>IF('DSS Model'!$I$38=1,0.0001*CD13^2-0.0266*CD13+1.3006,IF('DSS Model'!$I$38=2,-0.0001*CD13^2+0.0032*CD13+0.977, IF('DSS Model'!$I$38=3,-0.00046396*CD13^2 + 0.054267*CD13 - 0.57714, IF('DSS Model'!$I$38=4,0.000072066*CD13^2+0.0021761*CD13-0.038248,IF('DSS Model'!$I$38=5,-0.00012623*CD13^2+0.025656*CD13-0.30101,-0.00046396*CD13^2 + 0.054267*CD13 - 0.57714)))))</f>
        <v>0.86302577050174134</v>
      </c>
      <c r="CF13" s="136">
        <v>0.96030675358849493</v>
      </c>
      <c r="CG13" s="142">
        <f t="shared" si="28"/>
        <v>60.976911135251598</v>
      </c>
      <c r="CH13" s="143">
        <f>IF('DSS Model'!$I$38=1,0.0001*CG13^2-0.0266*CG13+1.3006,IF('DSS Model'!$I$38=2,-0.0001*CG13^2+0.0032*CG13+0.977, IF('DSS Model'!$I$38=3,-0.00046396*CG13^2 + 0.054267*CG13 - 0.57714, IF('DSS Model'!$I$38=4,0.000072066*CG13^2+0.0021761*CG13-0.038248,IF('DSS Model'!$I$38=5,-0.00012623*CG13^2+0.025656*CG13-0.30101,-0.00046396*CG13^2 + 0.054267*CG13 - 0.57714)))))</f>
        <v>0.80030774647316805</v>
      </c>
      <c r="CI13" s="136">
        <v>0.25249635259446435</v>
      </c>
      <c r="CJ13" s="142">
        <f t="shared" si="29"/>
        <v>62.757488933801696</v>
      </c>
      <c r="CK13" s="143">
        <f>IF('DSS Model'!$I$38=1,0.0001*CJ13^2-0.0266*CJ13+1.3006,IF('DSS Model'!$I$38=2,-0.0001*CJ13^2+0.0032*CJ13+0.977, IF('DSS Model'!$I$38=3,-0.00046396*CJ13^2 + 0.054267*CJ13 - 0.57714, IF('DSS Model'!$I$38=4,0.000072066*CJ13^2+0.0021761*CJ13-0.038248,IF('DSS Model'!$I$38=5,-0.00012623*CJ13^2+0.025656*CJ13-0.30101,-0.00046396*CJ13^2 + 0.054267*CJ13 - 0.57714)))))</f>
        <v>0.78397372286054123</v>
      </c>
      <c r="CL13" s="136">
        <v>0.34355879947159007</v>
      </c>
      <c r="CM13" s="142">
        <f t="shared" si="30"/>
        <v>49.596504702590593</v>
      </c>
      <c r="CN13" s="143">
        <f>IF('DSS Model'!$I$38=1,0.0001*CM13^2-0.0266*CM13+1.3006,IF('DSS Model'!$I$38=2,-0.0001*CM13^2+0.0032*CM13+0.977, IF('DSS Model'!$I$38=3,-0.00046396*CM13^2 + 0.054267*CM13 - 0.57714, IF('DSS Model'!$I$38=4,0.000072066*CM13^2+0.0021761*CM13-0.038248,IF('DSS Model'!$I$38=5,-0.00012623*CM13^2+0.025656*CM13-0.30101,-0.00046396*CM13^2 + 0.054267*CM13 - 0.57714)))))</f>
        <v>0.88972748717688077</v>
      </c>
      <c r="CO13" s="136">
        <v>0.31116147835626151</v>
      </c>
      <c r="CP13" s="142">
        <f t="shared" si="31"/>
        <v>43.975809916220939</v>
      </c>
      <c r="CQ13" s="143">
        <f>IF('DSS Model'!$I$38=1,0.0001*CP13^2-0.0266*CP13+1.3006,IF('DSS Model'!$I$38=2,-0.0001*CP13^2+0.0032*CP13+0.977, IF('DSS Model'!$I$38=3,-0.00046396*CP13^2 + 0.054267*CP13 - 0.57714, IF('DSS Model'!$I$38=4,0.000072066*CP13^2+0.0021761*CP13-0.038248,IF('DSS Model'!$I$38=5,-0.00012623*CP13^2+0.025656*CP13-0.30101,-0.00046396*CP13^2 + 0.054267*CP13 - 0.57714)))))</f>
        <v>0.92433540595314745</v>
      </c>
      <c r="CR13" s="136">
        <v>0.71150925188695813</v>
      </c>
      <c r="CS13" s="142">
        <f t="shared" si="32"/>
        <v>59.402891211197897</v>
      </c>
      <c r="CT13" s="143">
        <f>IF('DSS Model'!$I$38=1,0.0001*CS13^2-0.0266*CS13+1.3006,IF('DSS Model'!$I$38=2,-0.0001*CS13^2+0.0032*CS13+0.977, IF('DSS Model'!$I$38=3,-0.00046396*CS13^2 + 0.054267*CS13 - 0.57714, IF('DSS Model'!$I$38=4,0.000072066*CS13^2+0.0021761*CS13-0.038248,IF('DSS Model'!$I$38=5,-0.00012623*CS13^2+0.025656*CS13-0.30101,-0.00046396*CS13^2 + 0.054267*CS13 - 0.57714)))))</f>
        <v>0.81421890345089198</v>
      </c>
      <c r="CU13" s="136">
        <v>0.77046307801037139</v>
      </c>
      <c r="CV13" s="142">
        <f t="shared" si="33"/>
        <v>62.426945129568331</v>
      </c>
      <c r="CW13" s="143">
        <f>IF('DSS Model'!$I$38=1,0.0001*CV13^2-0.0266*CV13+1.3006,IF('DSS Model'!$I$38=2,-0.0001*CV13^2+0.0032*CV13+0.977, IF('DSS Model'!$I$38=3,-0.00046396*CV13^2 + 0.054267*CV13 - 0.57714, IF('DSS Model'!$I$38=4,0.000072066*CV13^2+0.0021761*CV13-0.038248,IF('DSS Model'!$I$38=5,-0.00012623*CV13^2+0.025656*CV13-0.30101,-0.00046396*CV13^2 + 0.054267*CV13 - 0.57714)))))</f>
        <v>0.78705387659360504</v>
      </c>
      <c r="CX13" s="136">
        <v>7.1103431002155548E-2</v>
      </c>
      <c r="CY13" s="142">
        <f t="shared" si="34"/>
        <v>49.597212575422127</v>
      </c>
      <c r="CZ13" s="143">
        <f>IF('DSS Model'!$I$38=1,0.0001*CY13^2-0.0266*CY13+1.3006,IF('DSS Model'!$I$38=2,-0.0001*CY13^2+0.0032*CY13+0.977, IF('DSS Model'!$I$38=3,-0.00046396*CY13^2 + 0.054267*CY13 - 0.57714, IF('DSS Model'!$I$38=4,0.000072066*CY13^2+0.0021761*CY13-0.038248,IF('DSS Model'!$I$38=5,-0.00012623*CY13^2+0.025656*CY13-0.30101,-0.00046396*CY13^2 + 0.054267*CY13 - 0.57714)))))</f>
        <v>0.88972273071618968</v>
      </c>
      <c r="DA13" s="136">
        <v>8.1399974702658362E-2</v>
      </c>
      <c r="DB13" s="142">
        <f t="shared" si="35"/>
        <v>26.277471419514491</v>
      </c>
      <c r="DC13" s="143">
        <f>IF('DSS Model'!$I$38=1,0.0001*DB13^2-0.0266*DB13+1.3006,IF('DSS Model'!$I$38=2,-0.0001*DB13^2+0.0032*DB13+0.977, IF('DSS Model'!$I$38=3,-0.00046396*DB13^2 + 0.054267*DB13 - 0.57714, IF('DSS Model'!$I$38=4,0.000072066*DB13^2+0.0021761*DB13-0.038248,IF('DSS Model'!$I$38=5,-0.00012623*DB13^2+0.025656*DB13-0.30101,-0.00046396*DB13^2 + 0.054267*DB13 - 0.57714)))))</f>
        <v>0.99203735812210625</v>
      </c>
      <c r="DD13" s="136">
        <v>0.97966020566106005</v>
      </c>
      <c r="DE13" s="142">
        <f t="shared" si="36"/>
        <v>62.774331761567637</v>
      </c>
      <c r="DF13" s="143">
        <f>IF('DSS Model'!$I$38=1,0.0001*DE13^2-0.0266*DE13+1.3006,IF('DSS Model'!$I$38=2,-0.0001*DE13^2+0.0032*DE13+0.977, IF('DSS Model'!$I$38=3,-0.00046396*DE13^2 + 0.054267*DE13 - 0.57714, IF('DSS Model'!$I$38=4,0.000072066*DE13^2+0.0021761*DE13-0.038248,IF('DSS Model'!$I$38=5,-0.00012623*DE13^2+0.025656*DE13-0.30101,-0.00046396*DE13^2 + 0.054267*DE13 - 0.57714)))))</f>
        <v>0.78381618882588044</v>
      </c>
      <c r="DG13" s="136">
        <v>0.34591802697056639</v>
      </c>
      <c r="DH13" s="142">
        <f t="shared" si="37"/>
        <v>48.81804994820736</v>
      </c>
      <c r="DI13" s="143">
        <f>IF('DSS Model'!$I$38=1,0.0001*DH13^2-0.0266*DH13+1.3006,IF('DSS Model'!$I$38=2,-0.0001*DH13^2+0.0032*DH13+0.977, IF('DSS Model'!$I$38=3,-0.00046396*DH13^2 + 0.054267*DH13 - 0.57714, IF('DSS Model'!$I$38=4,0.000072066*DH13^2+0.0021761*DH13-0.038248,IF('DSS Model'!$I$38=5,-0.00012623*DH13^2+0.025656*DH13-0.30101,-0.00046396*DH13^2 + 0.054267*DH13 - 0.57714)))))</f>
        <v>0.89489755975969665</v>
      </c>
      <c r="DJ13" s="136">
        <v>5.3622051249197611E-2</v>
      </c>
      <c r="DK13" s="142">
        <f t="shared" si="38"/>
        <v>51.896910575852843</v>
      </c>
      <c r="DL13" s="143">
        <f>IF('DSS Model'!$I$38=1,0.0001*DK13^2-0.0266*DK13+1.3006,IF('DSS Model'!$I$38=2,-0.0001*DK13^2+0.0032*DK13+0.977, IF('DSS Model'!$I$38=3,-0.00046396*DK13^2 + 0.054267*DK13 - 0.57714, IF('DSS Model'!$I$38=4,0.000072066*DK13^2+0.0021761*DK13-0.038248,IF('DSS Model'!$I$38=5,-0.00012623*DK13^2+0.025656*DK13-0.30101,-0.00046396*DK13^2 + 0.054267*DK13 - 0.57714)))))</f>
        <v>0.87374118111092236</v>
      </c>
      <c r="DM13" s="136">
        <v>0.56786672117015569</v>
      </c>
      <c r="DN13" s="142">
        <f t="shared" si="39"/>
        <v>59.272539481596191</v>
      </c>
      <c r="DO13" s="143">
        <f>IF('DSS Model'!$I$38=1,0.0001*DN13^2-0.0266*DN13+1.3006,IF('DSS Model'!$I$38=2,-0.0001*DN13^2+0.0032*DN13+0.977, IF('DSS Model'!$I$38=3,-0.00046396*DN13^2 + 0.054267*DN13 - 0.57714, IF('DSS Model'!$I$38=4,0.000072066*DN13^2+0.0021761*DN13-0.038248,IF('DSS Model'!$I$38=5,-0.00012623*DN13^2+0.025656*DN13-0.30101,-0.00046396*DN13^2 + 0.054267*DN13 - 0.57714)))))</f>
        <v>0.81534873268136976</v>
      </c>
      <c r="DP13" s="136">
        <v>0.43771350062620529</v>
      </c>
      <c r="DQ13" s="142">
        <f t="shared" si="40"/>
        <v>51.103899081288105</v>
      </c>
      <c r="DR13" s="143">
        <f>IF('DSS Model'!$I$38=1,0.0001*DQ13^2-0.0266*DQ13+1.3006,IF('DSS Model'!$I$38=2,-0.0001*DQ13^2+0.0032*DQ13+0.977, IF('DSS Model'!$I$38=3,-0.00046396*DQ13^2 + 0.054267*DQ13 - 0.57714, IF('DSS Model'!$I$38=4,0.000072066*DQ13^2+0.0021761*DQ13-0.038248,IF('DSS Model'!$I$38=5,-0.00012623*DQ13^2+0.025656*DQ13-0.30101,-0.00046396*DQ13^2 + 0.054267*DQ13 - 0.57714)))))</f>
        <v>0.879371626929074</v>
      </c>
      <c r="DS13" s="136">
        <v>0.98148868692396751</v>
      </c>
      <c r="DT13" s="142">
        <f t="shared" si="41"/>
        <v>86.684026090376648</v>
      </c>
      <c r="DU13" s="143">
        <f>IF('DSS Model'!$I$38=1,0.0001*DT13^2-0.0266*DT13+1.3006,IF('DSS Model'!$I$38=2,-0.0001*DT13^2+0.0032*DT13+0.977, IF('DSS Model'!$I$38=3,-0.00046396*DT13^2 + 0.054267*DT13 - 0.57714, IF('DSS Model'!$I$38=4,0.000072066*DT13^2+0.0021761*DT13-0.038248,IF('DSS Model'!$I$38=5,-0.00012623*DT13^2+0.025656*DT13-0.30101,-0.00046396*DT13^2 + 0.054267*DT13 - 0.57714)))))</f>
        <v>0.50297684556549527</v>
      </c>
      <c r="DV13" s="136">
        <v>0.62725622541445769</v>
      </c>
      <c r="DW13" s="142">
        <f t="shared" si="42"/>
        <v>63.384621272055064</v>
      </c>
      <c r="DX13" s="143">
        <f>IF('DSS Model'!$I$38=1,0.0001*DW13^2-0.0266*DW13+1.3006,IF('DSS Model'!$I$38=2,-0.0001*DW13^2+0.0032*DW13+0.977, IF('DSS Model'!$I$38=3,-0.00046396*DW13^2 + 0.054267*DW13 - 0.57714, IF('DSS Model'!$I$38=4,0.000072066*DW13^2+0.0021761*DW13-0.038248,IF('DSS Model'!$I$38=5,-0.00012623*DW13^2+0.025656*DW13-0.30101,-0.00046396*DW13^2 + 0.054267*DW13 - 0.57714)))))</f>
        <v>0.77806976669039063</v>
      </c>
      <c r="DY13" s="136">
        <v>0.52569280369299198</v>
      </c>
      <c r="DZ13" s="142">
        <f t="shared" si="43"/>
        <v>49.388284057373916</v>
      </c>
      <c r="EA13" s="143">
        <f>IF('DSS Model'!$I$38=1,0.0001*DZ13^2-0.0266*DZ13+1.3006,IF('DSS Model'!$I$38=2,-0.0001*DZ13^2+0.0032*DZ13+0.977, IF('DSS Model'!$I$38=3,-0.00046396*DZ13^2 + 0.054267*DZ13 - 0.57714, IF('DSS Model'!$I$38=4,0.000072066*DZ13^2+0.0021761*DZ13-0.038248,IF('DSS Model'!$I$38=5,-0.00012623*DZ13^2+0.025656*DZ13-0.30101,-0.00046396*DZ13^2 + 0.054267*DZ13 - 0.57714)))))</f>
        <v>0.89112224877041113</v>
      </c>
      <c r="EB13" s="136">
        <v>0.44228755958218768</v>
      </c>
      <c r="EC13" s="142">
        <f t="shared" si="44"/>
        <v>48.795228357297916</v>
      </c>
      <c r="ED13" s="143">
        <f>IF('DSS Model'!$I$38=1,0.0001*EC13^2-0.0266*EC13+1.3006,IF('DSS Model'!$I$38=2,-0.0001*EC13^2+0.0032*EC13+0.977, IF('DSS Model'!$I$38=3,-0.00046396*EC13^2 + 0.054267*EC13 - 0.57714, IF('DSS Model'!$I$38=4,0.000072066*EC13^2+0.0021761*EC13-0.038248,IF('DSS Model'!$I$38=5,-0.00012623*EC13^2+0.025656*EC13-0.30101,-0.00046396*EC13^2 + 0.054267*EC13 - 0.57714)))))</f>
        <v>0.89504729969926822</v>
      </c>
      <c r="EE13" s="136">
        <v>7.6832966906519973E-2</v>
      </c>
      <c r="EF13" s="142">
        <f t="shared" si="45"/>
        <v>34.285150879724185</v>
      </c>
      <c r="EG13" s="143">
        <f>IF('DSS Model'!$I$38=1,0.0001*EF13^2-0.0266*EF13+1.3006,IF('DSS Model'!$I$38=2,-0.0001*EF13^2+0.0032*EF13+0.977, IF('DSS Model'!$I$38=3,-0.00046396*EF13^2 + 0.054267*EF13 - 0.57714, IF('DSS Model'!$I$38=4,0.000072066*EF13^2+0.0021761*EF13-0.038248,IF('DSS Model'!$I$38=5,-0.00012623*EF13^2+0.025656*EF13-0.30101,-0.00046396*EF13^2 + 0.054267*EF13 - 0.57714)))))</f>
        <v>0.96916532573057212</v>
      </c>
      <c r="EH13" s="136">
        <v>5.8177823766215719E-2</v>
      </c>
      <c r="EI13" s="142">
        <f t="shared" si="46"/>
        <v>55.054893325287097</v>
      </c>
      <c r="EJ13" s="143">
        <f>IF('DSS Model'!$I$38=1,0.0001*EI13^2-0.0266*EI13+1.3006,IF('DSS Model'!$I$38=2,-0.0001*EI13^2+0.0032*EI13+0.977, IF('DSS Model'!$I$38=3,-0.00046396*EI13^2 + 0.054267*EI13 - 0.57714, IF('DSS Model'!$I$38=4,0.000072066*EI13^2+0.0021761*EI13-0.038248,IF('DSS Model'!$I$38=5,-0.00012623*EI13^2+0.025656*EI13-0.30101,-0.00046396*EI13^2 + 0.054267*EI13 - 0.57714)))))</f>
        <v>0.8500715307350446</v>
      </c>
      <c r="EK13" s="136">
        <v>9.6899561539316559E-2</v>
      </c>
      <c r="EL13" s="142">
        <f t="shared" si="47"/>
        <v>29.427038651009823</v>
      </c>
      <c r="EM13" s="143">
        <f>IF('DSS Model'!$I$38=1,0.0001*EL13^2-0.0266*EL13+1.3006,IF('DSS Model'!$I$38=2,-0.0001*EL13^2+0.0032*EL13+0.977, IF('DSS Model'!$I$38=3,-0.00046396*EL13^2 + 0.054267*EL13 - 0.57714, IF('DSS Model'!$I$38=4,0.000072066*EL13^2+0.0021761*EL13-0.038248,IF('DSS Model'!$I$38=5,-0.00012623*EL13^2+0.025656*EL13-0.30101,-0.00046396*EL13^2 + 0.054267*EL13 - 0.57714)))))</f>
        <v>0.98457146330642886</v>
      </c>
      <c r="EN13" s="136">
        <v>0.10251192941560627</v>
      </c>
      <c r="EO13" s="142">
        <f t="shared" si="48"/>
        <v>39.747975116012185</v>
      </c>
      <c r="EP13" s="143">
        <f>IF('DSS Model'!$I$38=1,0.0001*EO13^2-0.0266*EO13+1.3006,IF('DSS Model'!$I$38=2,-0.0001*EO13^2+0.0032*EO13+0.977, IF('DSS Model'!$I$38=3,-0.00046396*EO13^2 + 0.054267*EO13 - 0.57714, IF('DSS Model'!$I$38=4,0.000072066*EO13^2+0.0021761*EO13-0.038248,IF('DSS Model'!$I$38=5,-0.00012623*EO13^2+0.025656*EO13-0.30101,-0.00046396*EO13^2 + 0.054267*EO13 - 0.57714)))))</f>
        <v>0.94620336778892655</v>
      </c>
      <c r="EQ13" s="136">
        <v>0.62574213240171617</v>
      </c>
      <c r="ER13" s="142">
        <f t="shared" si="49"/>
        <v>56.91891166111246</v>
      </c>
      <c r="ES13" s="143">
        <f>IF('DSS Model'!$I$38=1,0.0001*ER13^2-0.0266*ER13+1.3006,IF('DSS Model'!$I$38=2,-0.0001*ER13^2+0.0032*ER13+0.977, IF('DSS Model'!$I$38=3,-0.00046396*ER13^2 + 0.054267*ER13 - 0.57714, IF('DSS Model'!$I$38=4,0.000072066*ER13^2+0.0021761*ER13-0.038248,IF('DSS Model'!$I$38=5,-0.00012623*ER13^2+0.025656*ER13-0.30101,-0.00046396*ER13^2 + 0.054267*ER13 - 0.57714)))))</f>
        <v>0.8351642668470074</v>
      </c>
      <c r="ET13" s="136">
        <v>0.6603293213700091</v>
      </c>
      <c r="EU13" s="141">
        <f t="shared" si="50"/>
        <v>59.723071782331523</v>
      </c>
      <c r="EV13" s="142">
        <f>IF('DSS Model'!$I$38=1,0.0001*EU13^2-0.0266*EU13+1.3006,IF('DSS Model'!$I$38=2,-0.0001*EU13^2+0.0032*EU13+0.977, IF('DSS Model'!$I$38=3,-0.00046396*EU13^2 + 0.054267*EU13 - 0.57714, IF('DSS Model'!$I$38=4,0.000072066*EU13^2+0.0021761*EU13-0.038248,IF('DSS Model'!$I$38=5,-0.00012623*EU13^2+0.025656*EU13-0.30101,-0.00046396*EU13^2 + 0.054267*EU13 - 0.57714)))))</f>
        <v>0.81142929939170849</v>
      </c>
    </row>
    <row r="14" spans="2:152" x14ac:dyDescent="0.2">
      <c r="B14" s="64">
        <f t="shared" ca="1" si="3"/>
        <v>0.95782480173693363</v>
      </c>
      <c r="C14" s="64">
        <v>0.90647116843932252</v>
      </c>
      <c r="D14" s="64">
        <f t="shared" si="4"/>
        <v>61.129751938729996</v>
      </c>
      <c r="E14" s="131">
        <f>IF('DSS Model'!$I$38=1,0.0001*D14^2-0.0266*D14+1.3006,IF('DSS Model'!$I$38=2,-0.0001*D14^2+0.0032*D14+0.977, IF('DSS Model'!$I$38=3,-0.00046396*D14^2 + 0.054267*D14 - 0.57714, IF('DSS Model'!$I$38=4,0.000072066*D14^2+0.0021761*D14-0.038248,IF('DSS Model'!$I$38=5,-0.00012623*D14^2+0.025656*D14-0.30101,-0.00046396*D14^2 + 0.054267*D14 - 0.57714)))))</f>
        <v>0.79893054899486959</v>
      </c>
      <c r="F14" s="136">
        <v>0.236581180614303</v>
      </c>
      <c r="G14" s="138">
        <f t="shared" si="0"/>
        <v>56.221409705858846</v>
      </c>
      <c r="H14" s="136">
        <f>IF('DSS Model'!$I$38=1,0.0001*G14^2-0.0266*G14+1.3006,IF('DSS Model'!$I$38=2,-0.0001*G14^2+0.0032*G14+0.977, IF('DSS Model'!$I$38=3,-0.00046396*G14^2 + 0.054267*G14 - 0.57714, IF('DSS Model'!$I$38=4,0.000072066*G14^2+0.0021761*G14-0.038248,IF('DSS Model'!$I$38=5,-0.00012623*G14^2+0.025656*G14-0.30101,-0.00046396*G14^2 + 0.054267*G14 - 0.57714)))))</f>
        <v>0.84082382012734436</v>
      </c>
      <c r="I14" s="136">
        <v>0.47930734272356079</v>
      </c>
      <c r="J14" s="138">
        <f t="shared" si="1"/>
        <v>58.327761274718327</v>
      </c>
      <c r="K14" s="136">
        <f>IF('DSS Model'!$I$38=1,0.0001*J14^2-0.0266*J14+1.3006,IF('DSS Model'!$I$38=2,-0.0001*J14^2+0.0032*J14+0.977, IF('DSS Model'!$I$38=3,-0.00046396*J14^2 + 0.054267*J14 - 0.57714, IF('DSS Model'!$I$38=4,0.000072066*J14^2+0.0021761*J14-0.038248,IF('DSS Model'!$I$38=5,-0.00012623*J14^2+0.025656*J14-0.30101,-0.00046396*J14^2 + 0.054267*J14 - 0.57714)))))</f>
        <v>0.8234360625470456</v>
      </c>
      <c r="L14" s="136">
        <v>0.67010719740664682</v>
      </c>
      <c r="M14" s="138">
        <f t="shared" si="2"/>
        <v>73.078231807478019</v>
      </c>
      <c r="N14" s="136">
        <f>IF('DSS Model'!$I$38=1,0.0001*M14^2-0.0266*M14+1.3006,IF('DSS Model'!$I$38=2,-0.0001*M14^2+0.0032*M14+0.977, IF('DSS Model'!$I$38=3,-0.00046396*M14^2 + 0.054267*M14 - 0.57714, IF('DSS Model'!$I$38=4,0.000072066*M14^2+0.0021761*M14-0.038248,IF('DSS Model'!$I$38=5,-0.00012623*M14^2+0.025656*M14-0.30101,-0.00046396*M14^2 + 0.054267*M14 - 0.57714)))))</f>
        <v>0.67680754537318033</v>
      </c>
      <c r="O14" s="136">
        <v>2.1319768523126004E-2</v>
      </c>
      <c r="P14" s="139">
        <f t="shared" si="5"/>
        <v>27.830920033914623</v>
      </c>
      <c r="Q14" s="138">
        <f>IF('DSS Model'!$I$38=1,0.0001*P14^2-0.0266*P14+1.3006,IF('DSS Model'!$I$38=2,-0.0001*P14^2+0.0032*P14+0.977, IF('DSS Model'!$I$38=3,-0.00046396*P14^2 + 0.054267*P14 - 0.57714, IF('DSS Model'!$I$38=4,0.000072066*P14^2+0.0021761*P14-0.038248,IF('DSS Model'!$I$38=5,-0.00012623*P14^2+0.025656*P14-0.30101,-0.00046396*P14^2 + 0.054267*P14 - 0.57714)))))</f>
        <v>0.98860293311511171</v>
      </c>
      <c r="R14" s="136">
        <v>0.10542010041697791</v>
      </c>
      <c r="S14" s="142">
        <f t="shared" si="6"/>
        <v>35.231949117557839</v>
      </c>
      <c r="T14" s="138">
        <f>IF('DSS Model'!$I$38=1,0.0001*S14^2-0.0266*S14+1.3006,IF('DSS Model'!$I$38=2,-0.0001*S14^2+0.0032*S14+0.977, IF('DSS Model'!$I$38=3,-0.00046396*S14^2 + 0.054267*S14 - 0.57714, IF('DSS Model'!$I$38=4,0.000072066*S14^2+0.0021761*S14-0.038248,IF('DSS Model'!$I$38=5,-0.00012623*S14^2+0.025656*S14-0.30101,-0.00046396*S14^2 + 0.054267*S14 - 0.57714)))))</f>
        <v>0.96561321331396655</v>
      </c>
      <c r="U14" s="136">
        <v>0.98069930863968491</v>
      </c>
      <c r="V14" s="142">
        <f t="shared" si="7"/>
        <v>61.989673098307293</v>
      </c>
      <c r="W14" s="138">
        <f>IF('DSS Model'!$I$38=1,0.0001*V14^2-0.0266*V14+1.3006,IF('DSS Model'!$I$38=2,-0.0001*V14^2+0.0032*V14+0.977, IF('DSS Model'!$I$38=3,-0.00046396*V14^2 + 0.054267*V14 - 0.57714, IF('DSS Model'!$I$38=4,0.000072066*V14^2+0.0021761*V14-0.038248,IF('DSS Model'!$I$38=5,-0.00012623*V14^2+0.025656*V14-0.30101,-0.00046396*V14^2 + 0.054267*V14 - 0.57714)))))</f>
        <v>0.79109499683108297</v>
      </c>
      <c r="X14" s="136">
        <v>0.27279691961228858</v>
      </c>
      <c r="Y14" s="142">
        <f t="shared" si="8"/>
        <v>55.033766398721852</v>
      </c>
      <c r="Z14" s="138">
        <f>IF('DSS Model'!$I$38=1,0.0001*Y14^2-0.0266*Y14+1.3006,IF('DSS Model'!$I$38=2,-0.0001*Y14^2+0.0032*Y14+0.977, IF('DSS Model'!$I$38=3,-0.00046396*Y14^2 + 0.054267*Y14 - 0.57714, IF('DSS Model'!$I$38=4,0.000072066*Y14^2+0.0021761*Y14-0.038248,IF('DSS Model'!$I$38=5,-0.00012623*Y14^2+0.025656*Y14-0.30101,-0.00046396*Y14^2 + 0.054267*Y14 - 0.57714)))))</f>
        <v>0.85023650807300122</v>
      </c>
      <c r="AA14" s="136">
        <v>0.27810811192993268</v>
      </c>
      <c r="AB14" s="142">
        <f t="shared" si="9"/>
        <v>58.730019165510733</v>
      </c>
      <c r="AC14" s="138">
        <f>IF('DSS Model'!$I$38=1,0.0001*AB14^2-0.0266*AB14+1.3006,IF('DSS Model'!$I$38=2,-0.0001*AB14^2+0.0032*AB14+0.977, IF('DSS Model'!$I$38=3,-0.00046396*AB14^2 + 0.054267*AB14 - 0.57714, IF('DSS Model'!$I$38=4,0.000072066*AB14^2+0.0021761*AB14-0.038248,IF('DSS Model'!$I$38=5,-0.00012623*AB14^2+0.025656*AB14-0.30101,-0.00046396*AB14^2 + 0.054267*AB14 - 0.57714)))))</f>
        <v>0.82001454621150849</v>
      </c>
      <c r="AD14" s="136">
        <v>0.90115283624987785</v>
      </c>
      <c r="AE14" s="142">
        <f t="shared" si="10"/>
        <v>63.653261854614655</v>
      </c>
      <c r="AF14" s="138">
        <f>IF('DSS Model'!$I$38=1,0.0001*AE14^2-0.0266*AE14+1.3006,IF('DSS Model'!$I$38=2,-0.0001*AE14^2+0.0032*AE14+0.977, IF('DSS Model'!$I$38=3,-0.00046396*AE14^2 + 0.054267*AE14 - 0.57714, IF('DSS Model'!$I$38=4,0.000072066*AE14^2+0.0021761*AE14-0.038248,IF('DSS Model'!$I$38=5,-0.00012623*AE14^2+0.025656*AE14-0.30101,-0.00046396*AE14^2 + 0.054267*AE14 - 0.57714)))))</f>
        <v>0.77551666346155279</v>
      </c>
      <c r="AG14" s="136">
        <v>0.68189558959764762</v>
      </c>
      <c r="AH14" s="142">
        <f t="shared" si="11"/>
        <v>73.551658345985871</v>
      </c>
      <c r="AI14" s="138">
        <f>IF('DSS Model'!$I$38=1,0.0001*AH14^2-0.0266*AH14+1.3006,IF('DSS Model'!$I$38=2,-0.0001*AH14^2+0.0032*AH14+0.977, IF('DSS Model'!$I$38=3,-0.00046396*AH14^2 + 0.054267*AH14 - 0.57714, IF('DSS Model'!$I$38=4,0.000072066*AH14^2+0.0021761*AH14-0.038248,IF('DSS Model'!$I$38=5,-0.00012623*AH14^2+0.025656*AH14-0.30101,-0.00046396*AH14^2 + 0.054267*AH14 - 0.57714)))))</f>
        <v>0.67138066216269143</v>
      </c>
      <c r="AJ14" s="136">
        <v>0.63399308335595472</v>
      </c>
      <c r="AK14" s="142">
        <f t="shared" si="12"/>
        <v>51.280661447477925</v>
      </c>
      <c r="AL14" s="138">
        <f>IF('DSS Model'!$I$38=1,0.0001*AK14^2-0.0266*AK14+1.3006,IF('DSS Model'!$I$38=2,-0.0001*AK14^2+0.0032*AK14+0.977, IF('DSS Model'!$I$38=3,-0.00046396*AK14^2 + 0.054267*AK14 - 0.57714, IF('DSS Model'!$I$38=4,0.000072066*AK14^2+0.0021761*AK14-0.038248,IF('DSS Model'!$I$38=5,-0.00012623*AK14^2+0.025656*AK14-0.30101,-0.00046396*AK14^2 + 0.054267*AK14 - 0.57714)))))</f>
        <v>0.87812749278284441</v>
      </c>
      <c r="AM14" s="136">
        <v>0.45198837287134497</v>
      </c>
      <c r="AN14" s="142">
        <f t="shared" si="13"/>
        <v>64.074412098514401</v>
      </c>
      <c r="AO14" s="138">
        <f>IF('DSS Model'!$I$38=1,0.0001*AN14^2-0.0266*AN14+1.3006,IF('DSS Model'!$I$38=2,-0.0001*AN14^2+0.0032*AN14+0.977, IF('DSS Model'!$I$38=3,-0.00046396*AN14^2 + 0.054267*AN14 - 0.57714, IF('DSS Model'!$I$38=4,0.000072066*AN14^2+0.0021761*AN14-0.038248,IF('DSS Model'!$I$38=5,-0.00012623*AN14^2+0.025656*AN14-0.30101,-0.00046396*AN14^2 + 0.054267*AN14 - 0.57714)))))</f>
        <v>0.7714850901382212</v>
      </c>
      <c r="AP14" s="136">
        <v>0.36088579228722284</v>
      </c>
      <c r="AQ14" s="142">
        <f t="shared" si="14"/>
        <v>65.087386258444283</v>
      </c>
      <c r="AR14" s="138">
        <f>IF('DSS Model'!$I$38=1,0.0001*AQ14^2-0.0266*AQ14+1.3006,IF('DSS Model'!$I$38=2,-0.0001*AQ14^2+0.0032*AQ14+0.977, IF('DSS Model'!$I$38=3,-0.00046396*AQ14^2 + 0.054267*AQ14 - 0.57714, IF('DSS Model'!$I$38=4,0.000072066*AQ14^2+0.0021761*AQ14-0.038248,IF('DSS Model'!$I$38=5,-0.00012623*AQ14^2+0.025656*AQ14-0.30101,-0.00046396*AQ14^2 + 0.054267*AQ14 - 0.57714)))))</f>
        <v>0.76164285103142948</v>
      </c>
      <c r="AS14" s="136">
        <v>0.17944191061739634</v>
      </c>
      <c r="AT14" s="142">
        <f t="shared" si="15"/>
        <v>41.930827036595851</v>
      </c>
      <c r="AU14" s="138">
        <f>IF('DSS Model'!$I$38=1,0.0001*AT14^2-0.0266*AT14+1.3006,IF('DSS Model'!$I$38=2,-0.0001*AT14^2+0.0032*AT14+0.977, IF('DSS Model'!$I$38=3,-0.00046396*AT14^2 + 0.054267*AT14 - 0.57714, IF('DSS Model'!$I$38=4,0.000072066*AT14^2+0.0021761*AT14-0.038248,IF('DSS Model'!$I$38=5,-0.00012623*AT14^2+0.025656*AT14-0.30101,-0.00046396*AT14^2 + 0.054267*AT14 - 0.57714)))))</f>
        <v>0.93535922091981494</v>
      </c>
      <c r="AV14" s="136">
        <v>0.42674205115318176</v>
      </c>
      <c r="AW14" s="142">
        <f t="shared" si="16"/>
        <v>63.50005135983757</v>
      </c>
      <c r="AX14" s="138">
        <f>IF('DSS Model'!$I$38=1,0.0001*AW14^2-0.0266*AW14+1.3006,IF('DSS Model'!$I$38=2,-0.0001*AW14^2+0.0032*AW14+0.977, IF('DSS Model'!$I$38=3,-0.00046396*AW14^2 + 0.054267*AW14 - 0.57714, IF('DSS Model'!$I$38=4,0.000072066*AW14^2+0.0021761*AW14-0.038248,IF('DSS Model'!$I$38=5,-0.00012623*AW14^2+0.025656*AW14-0.30101,-0.00046396*AW14^2 + 0.054267*AW14 - 0.57714)))))</f>
        <v>0.77697451208127932</v>
      </c>
      <c r="AY14" s="136">
        <v>0.82684730728090983</v>
      </c>
      <c r="AZ14" s="142">
        <f t="shared" si="17"/>
        <v>63.9668375938395</v>
      </c>
      <c r="BA14" s="138">
        <f>IF('DSS Model'!$I$38=1,0.0001*AZ14^2-0.0266*AZ14+1.3006,IF('DSS Model'!$I$38=2,-0.0001*AZ14^2+0.0032*AZ14+0.977, IF('DSS Model'!$I$38=3,-0.00046396*AZ14^2 + 0.054267*AZ14 - 0.57714, IF('DSS Model'!$I$38=4,0.000072066*AZ14^2+0.0021761*AZ14-0.038248,IF('DSS Model'!$I$38=5,-0.00012623*AZ14^2+0.025656*AZ14-0.30101,-0.00046396*AZ14^2 + 0.054267*AZ14 - 0.57714)))))</f>
        <v>0.77251824912462252</v>
      </c>
      <c r="BB14" s="136">
        <v>0.41809809481009952</v>
      </c>
      <c r="BC14" s="142">
        <f t="shared" si="18"/>
        <v>52.834031803024786</v>
      </c>
      <c r="BD14" s="138">
        <f>IF('DSS Model'!$I$38=1,0.0001*BC14^2-0.0266*BC14+1.3006,IF('DSS Model'!$I$38=2,-0.0001*BC14^2+0.0032*BC14+0.977, IF('DSS Model'!$I$38=3,-0.00046396*BC14^2 + 0.054267*BC14 - 0.57714, IF('DSS Model'!$I$38=4,0.000072066*BC14^2+0.0021761*BC14-0.038248,IF('DSS Model'!$I$38=5,-0.00012623*BC14^2+0.025656*BC14-0.30101,-0.00046396*BC14^2 + 0.054267*BC14 - 0.57714)))))</f>
        <v>0.86692541011337587</v>
      </c>
      <c r="BE14" s="136">
        <v>0.21020486985395159</v>
      </c>
      <c r="BF14" s="142">
        <f t="shared" si="19"/>
        <v>39.848289874178143</v>
      </c>
      <c r="BG14" s="143">
        <f>IF('DSS Model'!$I$38=1,0.0001*BF14^2-0.0266*BF14+1.3006,IF('DSS Model'!$I$38=2,-0.0001*BF14^2+0.0032*BF14+0.977, IF('DSS Model'!$I$38=3,-0.00046396*BF14^2 + 0.054267*BF14 - 0.57714, IF('DSS Model'!$I$38=4,0.000072066*BF14^2+0.0021761*BF14-0.038248,IF('DSS Model'!$I$38=5,-0.00012623*BF14^2+0.025656*BF14-0.30101,-0.00046396*BF14^2 + 0.054267*BF14 - 0.57714)))))</f>
        <v>0.94572590700771719</v>
      </c>
      <c r="BH14" s="136">
        <v>0.97695908829450639</v>
      </c>
      <c r="BI14" s="142">
        <f t="shared" si="20"/>
        <v>68.25132808797548</v>
      </c>
      <c r="BJ14" s="143">
        <f>IF('DSS Model'!$I$38=1,0.0001*BI14^2-0.0266*BI14+1.3006,IF('DSS Model'!$I$38=2,-0.0001*BI14^2+0.0032*BI14+0.977, IF('DSS Model'!$I$38=3,-0.00046396*BI14^2 + 0.054267*BI14 - 0.57714, IF('DSS Model'!$I$38=4,0.000072066*BI14^2+0.0021761*BI14-0.038248,IF('DSS Model'!$I$38=5,-0.00012623*BI14^2+0.025656*BI14-0.30101,-0.00046396*BI14^2 + 0.054267*BI14 - 0.57714)))))</f>
        <v>0.72957987130427437</v>
      </c>
      <c r="BK14" s="136">
        <v>0.42948573940325496</v>
      </c>
      <c r="BL14" s="142">
        <f t="shared" si="21"/>
        <v>48.310886366808695</v>
      </c>
      <c r="BM14" s="143">
        <f>IF('DSS Model'!$I$38=1,0.0001*BL14^2-0.0266*BL14+1.3006,IF('DSS Model'!$I$38=2,-0.0001*BL14^2+0.0032*BL14+0.977, IF('DSS Model'!$I$38=3,-0.00046396*BL14^2 + 0.054267*BL14 - 0.57714, IF('DSS Model'!$I$38=4,0.000072066*BL14^2+0.0021761*BL14-0.038248,IF('DSS Model'!$I$38=5,-0.00012623*BL14^2+0.025656*BL14-0.30101,-0.00046396*BL14^2 + 0.054267*BL14 - 0.57714)))))</f>
        <v>0.89820066221911754</v>
      </c>
      <c r="BN14" s="136">
        <v>9.47264642287029E-2</v>
      </c>
      <c r="BO14" s="142">
        <f t="shared" si="22"/>
        <v>38.3166144632929</v>
      </c>
      <c r="BP14" s="143">
        <f>IF('DSS Model'!$I$38=1,0.0001*BO14^2-0.0266*BO14+1.3006,IF('DSS Model'!$I$38=2,-0.0001*BO14^2+0.0032*BO14+0.977, IF('DSS Model'!$I$38=3,-0.00046396*BO14^2 + 0.054267*BO14 - 0.57714, IF('DSS Model'!$I$38=4,0.000072066*BO14^2+0.0021761*BO14-0.038248,IF('DSS Model'!$I$38=5,-0.00012623*BO14^2+0.025656*BO14-0.30101,-0.00046396*BO14^2 + 0.054267*BO14 - 0.57714)))))</f>
        <v>0.95279687188967455</v>
      </c>
      <c r="BQ14" s="136">
        <v>0.74773150738534755</v>
      </c>
      <c r="BR14" s="142">
        <f t="shared" si="23"/>
        <v>63.655538547595</v>
      </c>
      <c r="BS14" s="143">
        <f>IF('DSS Model'!$I$38=1,0.0001*BR14^2-0.0266*BR14+1.3006,IF('DSS Model'!$I$38=2,-0.0001*BR14^2+0.0032*BR14+0.977, IF('DSS Model'!$I$38=3,-0.00046396*BR14^2 + 0.054267*BR14 - 0.57714, IF('DSS Model'!$I$38=4,0.000072066*BR14^2+0.0021761*BR14-0.038248,IF('DSS Model'!$I$38=5,-0.00012623*BR14^2+0.025656*BR14-0.30101,-0.00046396*BR14^2 + 0.054267*BR14 - 0.57714)))))</f>
        <v>0.77549496457386868</v>
      </c>
      <c r="BT14" s="136">
        <v>0.21318977280063767</v>
      </c>
      <c r="BU14" s="142">
        <f t="shared" si="24"/>
        <v>50.921704344356655</v>
      </c>
      <c r="BV14" s="143">
        <f>IF('DSS Model'!$I$38=1,0.0001*BU14^2-0.0266*BU14+1.3006,IF('DSS Model'!$I$38=2,-0.0001*BU14^2+0.0032*BU14+0.977, IF('DSS Model'!$I$38=3,-0.00046396*BU14^2 + 0.054267*BU14 - 0.57714, IF('DSS Model'!$I$38=4,0.000072066*BU14^2+0.0021761*BU14-0.038248,IF('DSS Model'!$I$38=5,-0.00012623*BU14^2+0.025656*BU14-0.30101,-0.00046396*BU14^2 + 0.054267*BU14 - 0.57714)))))</f>
        <v>0.88064745656853416</v>
      </c>
      <c r="BW14" s="136">
        <v>0.49605633511282732</v>
      </c>
      <c r="BX14" s="142">
        <f t="shared" si="25"/>
        <v>61.043879223064813</v>
      </c>
      <c r="BY14" s="143">
        <f>IF('DSS Model'!$I$38=1,0.0001*BX14^2-0.0266*BX14+1.3006,IF('DSS Model'!$I$38=2,-0.0001*BX14^2+0.0032*BX14+0.977, IF('DSS Model'!$I$38=3,-0.00046396*BX14^2 + 0.054267*BX14 - 0.57714, IF('DSS Model'!$I$38=4,0.000072066*BX14^2+0.0021761*BX14-0.038248,IF('DSS Model'!$I$38=5,-0.00012623*BX14^2+0.025656*BX14-0.30101,-0.00046396*BX14^2 + 0.054267*BX14 - 0.57714)))))</f>
        <v>0.799704894453795</v>
      </c>
      <c r="BZ14" s="136">
        <v>0.57673458356054363</v>
      </c>
      <c r="CA14" s="142">
        <f t="shared" si="26"/>
        <v>64.196497635412044</v>
      </c>
      <c r="CB14" s="143">
        <f>IF('DSS Model'!$I$38=1,0.0001*CA14^2-0.0266*CA14+1.3006,IF('DSS Model'!$I$38=2,-0.0001*CA14^2+0.0032*CA14+0.977, IF('DSS Model'!$I$38=3,-0.00046396*CA14^2 + 0.054267*CA14 - 0.57714, IF('DSS Model'!$I$38=4,0.000072066*CA14^2+0.0021761*CA14-0.038248,IF('DSS Model'!$I$38=5,-0.00012623*CA14^2+0.025656*CA14-0.30101,-0.00046396*CA14^2 + 0.054267*CA14 - 0.57714)))))</f>
        <v>0.77030976156797215</v>
      </c>
      <c r="CC14" s="136">
        <v>0.73129638786389006</v>
      </c>
      <c r="CD14" s="142">
        <f t="shared" si="27"/>
        <v>77.789331774969298</v>
      </c>
      <c r="CE14" s="143">
        <f>IF('DSS Model'!$I$38=1,0.0001*CD14^2-0.0266*CD14+1.3006,IF('DSS Model'!$I$38=2,-0.0001*CD14^2+0.0032*CD14+0.977, IF('DSS Model'!$I$38=3,-0.00046396*CD14^2 + 0.054267*CD14 - 0.57714, IF('DSS Model'!$I$38=4,0.000072066*CD14^2+0.0021761*CD14-0.038248,IF('DSS Model'!$I$38=5,-0.00012623*CD14^2+0.025656*CD14-0.30101,-0.00046396*CD14^2 + 0.054267*CD14 - 0.57714)))))</f>
        <v>0.62080784788027699</v>
      </c>
      <c r="CF14" s="136">
        <v>0.25156912990488134</v>
      </c>
      <c r="CG14" s="142">
        <f t="shared" si="28"/>
        <v>37.214185512368374</v>
      </c>
      <c r="CH14" s="143">
        <f>IF('DSS Model'!$I$38=1,0.0001*CG14^2-0.0266*CG14+1.3006,IF('DSS Model'!$I$38=2,-0.0001*CG14^2+0.0032*CG14+0.977, IF('DSS Model'!$I$38=3,-0.00046396*CG14^2 + 0.054267*CG14 - 0.57714, IF('DSS Model'!$I$38=4,0.000072066*CG14^2+0.0021761*CG14-0.038248,IF('DSS Model'!$I$38=5,-0.00012623*CG14^2+0.025656*CG14-0.30101,-0.00046396*CG14^2 + 0.054267*CG14 - 0.57714)))))</f>
        <v>0.9575958333046819</v>
      </c>
      <c r="CI14" s="136">
        <v>0.14626978501119414</v>
      </c>
      <c r="CJ14" s="142">
        <f t="shared" si="29"/>
        <v>58.802137984237206</v>
      </c>
      <c r="CK14" s="143">
        <f>IF('DSS Model'!$I$38=1,0.0001*CJ14^2-0.0266*CJ14+1.3006,IF('DSS Model'!$I$38=2,-0.0001*CJ14^2+0.0032*CJ14+0.977, IF('DSS Model'!$I$38=3,-0.00046396*CJ14^2 + 0.054267*CJ14 - 0.57714, IF('DSS Model'!$I$38=4,0.000072066*CJ14^2+0.0021761*CJ14-0.038248,IF('DSS Model'!$I$38=5,-0.00012623*CJ14^2+0.025656*CJ14-0.30101,-0.00046396*CJ14^2 + 0.054267*CJ14 - 0.57714)))))</f>
        <v>0.81939769839783183</v>
      </c>
      <c r="CL14" s="136">
        <v>0.808615269397159</v>
      </c>
      <c r="CM14" s="142">
        <f t="shared" si="30"/>
        <v>61.292724292023394</v>
      </c>
      <c r="CN14" s="143">
        <f>IF('DSS Model'!$I$38=1,0.0001*CM14^2-0.0266*CM14+1.3006,IF('DSS Model'!$I$38=2,-0.0001*CM14^2+0.0032*CM14+0.977, IF('DSS Model'!$I$38=3,-0.00046396*CM14^2 + 0.054267*CM14 - 0.57714, IF('DSS Model'!$I$38=4,0.000072066*CM14^2+0.0021761*CM14-0.038248,IF('DSS Model'!$I$38=5,-0.00012623*CM14^2+0.025656*CM14-0.30101,-0.00046396*CM14^2 + 0.054267*CM14 - 0.57714)))))</f>
        <v>0.79745691262067531</v>
      </c>
      <c r="CO14" s="136">
        <v>0.15229501985744121</v>
      </c>
      <c r="CP14" s="142">
        <f t="shared" si="31"/>
        <v>36.683361976016556</v>
      </c>
      <c r="CQ14" s="143">
        <f>IF('DSS Model'!$I$38=1,0.0001*CP14^2-0.0266*CP14+1.3006,IF('DSS Model'!$I$38=2,-0.0001*CP14^2+0.0032*CP14+0.977, IF('DSS Model'!$I$38=3,-0.00046396*CP14^2 + 0.054267*CP14 - 0.57714, IF('DSS Model'!$I$38=4,0.000072066*CP14^2+0.0021761*CP14-0.038248,IF('DSS Model'!$I$38=5,-0.00012623*CP14^2+0.025656*CP14-0.30101,-0.00046396*CP14^2 + 0.054267*CP14 - 0.57714)))))</f>
        <v>0.95981985373690726</v>
      </c>
      <c r="CR14" s="136">
        <v>0.71627538912015398</v>
      </c>
      <c r="CS14" s="142">
        <f t="shared" si="32"/>
        <v>59.512575050794659</v>
      </c>
      <c r="CT14" s="143">
        <f>IF('DSS Model'!$I$38=1,0.0001*CS14^2-0.0266*CS14+1.3006,IF('DSS Model'!$I$38=2,-0.0001*CS14^2+0.0032*CS14+0.977, IF('DSS Model'!$I$38=3,-0.00046396*CS14^2 + 0.054267*CS14 - 0.57714, IF('DSS Model'!$I$38=4,0.000072066*CS14^2+0.0021761*CS14-0.038248,IF('DSS Model'!$I$38=5,-0.00012623*CS14^2+0.025656*CS14-0.30101,-0.00046396*CS14^2 + 0.054267*CS14 - 0.57714)))))</f>
        <v>0.81326558124489612</v>
      </c>
      <c r="CU14" s="136">
        <v>0.24813294314319623</v>
      </c>
      <c r="CV14" s="142">
        <f t="shared" si="33"/>
        <v>46.672311917125725</v>
      </c>
      <c r="CW14" s="143">
        <f>IF('DSS Model'!$I$38=1,0.0001*CV14^2-0.0266*CV14+1.3006,IF('DSS Model'!$I$38=2,-0.0001*CV14^2+0.0032*CV14+0.977, IF('DSS Model'!$I$38=3,-0.00046396*CV14^2 + 0.054267*CV14 - 0.57714, IF('DSS Model'!$I$38=4,0.000072066*CV14^2+0.0021761*CV14-0.038248,IF('DSS Model'!$I$38=5,-0.00012623*CV14^2+0.025656*CV14-0.30101,-0.00046396*CV14^2 + 0.054267*CV14 - 0.57714)))))</f>
        <v>0.90852092816585472</v>
      </c>
      <c r="CX14" s="136">
        <v>0.10471298715820454</v>
      </c>
      <c r="CY14" s="142">
        <f t="shared" si="34"/>
        <v>51.518499971144053</v>
      </c>
      <c r="CZ14" s="143">
        <f>IF('DSS Model'!$I$38=1,0.0001*CY14^2-0.0266*CY14+1.3006,IF('DSS Model'!$I$38=2,-0.0001*CY14^2+0.0032*CY14+0.977, IF('DSS Model'!$I$38=3,-0.00046396*CY14^2 + 0.054267*CY14 - 0.57714, IF('DSS Model'!$I$38=4,0.000072066*CY14^2+0.0021761*CY14-0.038248,IF('DSS Model'!$I$38=5,-0.00012623*CY14^2+0.025656*CY14-0.30101,-0.00046396*CY14^2 + 0.054267*CY14 - 0.57714)))))</f>
        <v>0.87644361597998399</v>
      </c>
      <c r="DA14" s="136">
        <v>0.99933706601770877</v>
      </c>
      <c r="DB14" s="142">
        <f t="shared" si="35"/>
        <v>61.274777987147871</v>
      </c>
      <c r="DC14" s="143">
        <f>IF('DSS Model'!$I$38=1,0.0001*DB14^2-0.0266*DB14+1.3006,IF('DSS Model'!$I$38=2,-0.0001*DB14^2+0.0032*DB14+0.977, IF('DSS Model'!$I$38=3,-0.00046396*DB14^2 + 0.054267*DB14 - 0.57714, IF('DSS Model'!$I$38=4,0.000072066*DB14^2+0.0021761*DB14-0.038248,IF('DSS Model'!$I$38=5,-0.00012623*DB14^2+0.025656*DB14-0.30101,-0.00046396*DB14^2 + 0.054267*DB14 - 0.57714)))))</f>
        <v>0.797619447821447</v>
      </c>
      <c r="DD14" s="136">
        <v>2.5382882644537919E-3</v>
      </c>
      <c r="DE14" s="142">
        <f t="shared" si="36"/>
        <v>21.892558986621413</v>
      </c>
      <c r="DF14" s="143">
        <f>IF('DSS Model'!$I$38=1,0.0001*DE14^2-0.0266*DE14+1.3006,IF('DSS Model'!$I$38=2,-0.0001*DE14^2+0.0032*DE14+0.977, IF('DSS Model'!$I$38=3,-0.00046396*DE14^2 + 0.054267*DE14 - 0.57714, IF('DSS Model'!$I$38=4,0.000072066*DE14^2+0.0021761*DE14-0.038248,IF('DSS Model'!$I$38=5,-0.00012623*DE14^2+0.025656*DE14-0.30101,-0.00046396*DE14^2 + 0.054267*DE14 - 0.57714)))))</f>
        <v>0.99912777485891868</v>
      </c>
      <c r="DG14" s="136">
        <v>0.12671669117156081</v>
      </c>
      <c r="DH14" s="142">
        <f t="shared" si="37"/>
        <v>39.099920903567728</v>
      </c>
      <c r="DI14" s="143">
        <f>IF('DSS Model'!$I$38=1,0.0001*DH14^2-0.0266*DH14+1.3006,IF('DSS Model'!$I$38=2,-0.0001*DH14^2+0.0032*DH14+0.977, IF('DSS Model'!$I$38=3,-0.00046396*DH14^2 + 0.054267*DH14 - 0.57714, IF('DSS Model'!$I$38=4,0.000072066*DH14^2+0.0021761*DH14-0.038248,IF('DSS Model'!$I$38=5,-0.00012623*DH14^2+0.025656*DH14-0.30101,-0.00046396*DH14^2 + 0.054267*DH14 - 0.57714)))))</f>
        <v>0.94923936542489151</v>
      </c>
      <c r="DJ14" s="136">
        <v>0.45863835604096315</v>
      </c>
      <c r="DK14" s="142">
        <f t="shared" si="38"/>
        <v>62.476153570710963</v>
      </c>
      <c r="DL14" s="143">
        <f>IF('DSS Model'!$I$38=1,0.0001*DK14^2-0.0266*DK14+1.3006,IF('DSS Model'!$I$38=2,-0.0001*DK14^2+0.0032*DK14+0.977, IF('DSS Model'!$I$38=3,-0.00046396*DK14^2 + 0.054267*DK14 - 0.57714, IF('DSS Model'!$I$38=4,0.000072066*DK14^2+0.0021761*DK14-0.038248,IF('DSS Model'!$I$38=5,-0.00012623*DK14^2+0.025656*DK14-0.30101,-0.00046396*DK14^2 + 0.054267*DK14 - 0.57714)))))</f>
        <v>0.78659671492716909</v>
      </c>
      <c r="DM14" s="136">
        <v>0.38988506211699048</v>
      </c>
      <c r="DN14" s="142">
        <f t="shared" si="39"/>
        <v>54.049555512398683</v>
      </c>
      <c r="DO14" s="143">
        <f>IF('DSS Model'!$I$38=1,0.0001*DN14^2-0.0266*DN14+1.3006,IF('DSS Model'!$I$38=2,-0.0001*DN14^2+0.0032*DN14+0.977, IF('DSS Model'!$I$38=3,-0.00046396*DN14^2 + 0.054267*DN14 - 0.57714, IF('DSS Model'!$I$38=4,0.000072066*DN14^2+0.0021761*DN14-0.038248,IF('DSS Model'!$I$38=5,-0.00012623*DN14^2+0.025656*DN14-0.30101,-0.00046396*DN14^2 + 0.054267*DN14 - 0.57714)))))</f>
        <v>0.85782313253088904</v>
      </c>
      <c r="DP14" s="136">
        <v>0.84592090420839294</v>
      </c>
      <c r="DQ14" s="142">
        <f t="shared" si="40"/>
        <v>60.976883015355938</v>
      </c>
      <c r="DR14" s="143">
        <f>IF('DSS Model'!$I$38=1,0.0001*DQ14^2-0.0266*DQ14+1.3006,IF('DSS Model'!$I$38=2,-0.0001*DQ14^2+0.0032*DQ14+0.977, IF('DSS Model'!$I$38=3,-0.00046396*DQ14^2 + 0.054267*DQ14 - 0.57714, IF('DSS Model'!$I$38=4,0.000072066*DQ14^2+0.0021761*DQ14-0.038248,IF('DSS Model'!$I$38=5,-0.00012623*DQ14^2+0.025656*DQ14-0.30101,-0.00046396*DQ14^2 + 0.054267*DQ14 - 0.57714)))))</f>
        <v>0.80030799942229858</v>
      </c>
      <c r="DS14" s="136">
        <v>0.35291847276581134</v>
      </c>
      <c r="DT14" s="142">
        <f t="shared" si="41"/>
        <v>68.033899535961837</v>
      </c>
      <c r="DU14" s="143">
        <f>IF('DSS Model'!$I$38=1,0.0001*DT14^2-0.0266*DT14+1.3006,IF('DSS Model'!$I$38=2,-0.0001*DT14^2+0.0032*DT14+0.977, IF('DSS Model'!$I$38=3,-0.00046396*DT14^2 + 0.054267*DT14 - 0.57714, IF('DSS Model'!$I$38=4,0.000072066*DT14^2+0.0021761*DT14-0.038248,IF('DSS Model'!$I$38=5,-0.00012623*DT14^2+0.025656*DT14-0.30101,-0.00046396*DT14^2 + 0.054267*DT14 - 0.57714)))))</f>
        <v>0.73184732990814305</v>
      </c>
      <c r="DV14" s="136">
        <v>0.46663571811749316</v>
      </c>
      <c r="DW14" s="142">
        <f t="shared" si="42"/>
        <v>59.042199729354842</v>
      </c>
      <c r="DX14" s="143">
        <f>IF('DSS Model'!$I$38=1,0.0001*DW14^2-0.0266*DW14+1.3006,IF('DSS Model'!$I$38=2,-0.0001*DW14^2+0.0032*DW14+0.977, IF('DSS Model'!$I$38=3,-0.00046396*DW14^2 + 0.054267*DW14 - 0.57714, IF('DSS Model'!$I$38=4,0.000072066*DW14^2+0.0021761*DW14-0.038248,IF('DSS Model'!$I$38=5,-0.00012623*DW14^2+0.025656*DW14-0.30101,-0.00046396*DW14^2 + 0.054267*DW14 - 0.57714)))))</f>
        <v>0.8173369042458325</v>
      </c>
      <c r="DY14" s="136">
        <v>0.99497313802962195</v>
      </c>
      <c r="DZ14" s="142">
        <f t="shared" si="43"/>
        <v>61.746071433361465</v>
      </c>
      <c r="EA14" s="143">
        <f>IF('DSS Model'!$I$38=1,0.0001*DZ14^2-0.0266*DZ14+1.3006,IF('DSS Model'!$I$38=2,-0.0001*DZ14^2+0.0032*DZ14+0.977, IF('DSS Model'!$I$38=3,-0.00046396*DZ14^2 + 0.054267*DZ14 - 0.57714, IF('DSS Model'!$I$38=4,0.000072066*DZ14^2+0.0021761*DZ14-0.038248,IF('DSS Model'!$I$38=5,-0.00012623*DZ14^2+0.025656*DZ14-0.30101,-0.00046396*DZ14^2 + 0.054267*DZ14 - 0.57714)))))</f>
        <v>0.79332969484137905</v>
      </c>
      <c r="EB14" s="136">
        <v>0.89898893350308251</v>
      </c>
      <c r="EC14" s="142">
        <f t="shared" si="44"/>
        <v>60.925334748909691</v>
      </c>
      <c r="ED14" s="143">
        <f>IF('DSS Model'!$I$38=1,0.0001*EC14^2-0.0266*EC14+1.3006,IF('DSS Model'!$I$38=2,-0.0001*EC14^2+0.0032*EC14+0.977, IF('DSS Model'!$I$38=3,-0.00046396*EC14^2 + 0.054267*EC14 - 0.57714, IF('DSS Model'!$I$38=4,0.000072066*EC14^2+0.0021761*EC14-0.038248,IF('DSS Model'!$I$38=5,-0.00012623*EC14^2+0.025656*EC14-0.30101,-0.00046396*EC14^2 + 0.054267*EC14 - 0.57714)))))</f>
        <v>0.80077142976984073</v>
      </c>
      <c r="EE14" s="136">
        <v>0.64289904942580844</v>
      </c>
      <c r="EF14" s="142">
        <f t="shared" si="45"/>
        <v>56.968982489316218</v>
      </c>
      <c r="EG14" s="143">
        <f>IF('DSS Model'!$I$38=1,0.0001*EF14^2-0.0266*EF14+1.3006,IF('DSS Model'!$I$38=2,-0.0001*EF14^2+0.0032*EF14+0.977, IF('DSS Model'!$I$38=3,-0.00046396*EF14^2 + 0.054267*EF14 - 0.57714, IF('DSS Model'!$I$38=4,0.000072066*EF14^2+0.0021761*EF14-0.038248,IF('DSS Model'!$I$38=5,-0.00012623*EF14^2+0.025656*EF14-0.30101,-0.00046396*EF14^2 + 0.054267*EF14 - 0.57714)))))</f>
        <v>0.83475424737901016</v>
      </c>
      <c r="EH14" s="136">
        <v>0.27485035921554513</v>
      </c>
      <c r="EI14" s="142">
        <f t="shared" si="46"/>
        <v>63.568865526165908</v>
      </c>
      <c r="EJ14" s="143">
        <f>IF('DSS Model'!$I$38=1,0.0001*EI14^2-0.0266*EI14+1.3006,IF('DSS Model'!$I$38=2,-0.0001*EI14^2+0.0032*EI14+0.977, IF('DSS Model'!$I$38=3,-0.00046396*EI14^2 + 0.054267*EI14 - 0.57714, IF('DSS Model'!$I$38=4,0.000072066*EI14^2+0.0021761*EI14-0.038248,IF('DSS Model'!$I$38=5,-0.00012623*EI14^2+0.025656*EI14-0.30101,-0.00046396*EI14^2 + 0.054267*EI14 - 0.57714)))))</f>
        <v>0.7763203032553545</v>
      </c>
      <c r="EK14" s="136">
        <v>0.4116724408783794</v>
      </c>
      <c r="EL14" s="142">
        <f t="shared" si="47"/>
        <v>46.010070662028582</v>
      </c>
      <c r="EM14" s="143">
        <f>IF('DSS Model'!$I$38=1,0.0001*EL14^2-0.0266*EL14+1.3006,IF('DSS Model'!$I$38=2,-0.0001*EL14^2+0.0032*EL14+0.977, IF('DSS Model'!$I$38=3,-0.00046396*EL14^2 + 0.054267*EL14 - 0.57714, IF('DSS Model'!$I$38=4,0.000072066*EL14^2+0.0021761*EL14-0.038248,IF('DSS Model'!$I$38=5,-0.00012623*EL14^2+0.025656*EL14-0.30101,-0.00046396*EL14^2 + 0.054267*EL14 - 0.57714)))))</f>
        <v>0.91253956588600516</v>
      </c>
      <c r="EN14" s="136">
        <v>0.43427384536907487</v>
      </c>
      <c r="EO14" s="142">
        <f t="shared" si="48"/>
        <v>53.449955575825868</v>
      </c>
      <c r="EP14" s="143">
        <f>IF('DSS Model'!$I$38=1,0.0001*EO14^2-0.0266*EO14+1.3006,IF('DSS Model'!$I$38=2,-0.0001*EO14^2+0.0032*EO14+0.977, IF('DSS Model'!$I$38=3,-0.00046396*EO14^2 + 0.054267*EO14 - 0.57714, IF('DSS Model'!$I$38=4,0.000072066*EO14^2+0.0021761*EO14-0.038248,IF('DSS Model'!$I$38=5,-0.00012623*EO14^2+0.025656*EO14-0.30101,-0.00046396*EO14^2 + 0.054267*EO14 - 0.57714)))))</f>
        <v>0.86235008273686686</v>
      </c>
      <c r="EQ14" s="136">
        <v>8.3932851961653898E-2</v>
      </c>
      <c r="ER14" s="142">
        <f t="shared" si="49"/>
        <v>34.852152080733106</v>
      </c>
      <c r="ES14" s="143">
        <f>IF('DSS Model'!$I$38=1,0.0001*ER14^2-0.0266*ER14+1.3006,IF('DSS Model'!$I$38=2,-0.0001*ER14^2+0.0032*ER14+0.977, IF('DSS Model'!$I$38=3,-0.00046396*ER14^2 + 0.054267*ER14 - 0.57714, IF('DSS Model'!$I$38=4,0.000072066*ER14^2+0.0021761*ER14-0.038248,IF('DSS Model'!$I$38=5,-0.00012623*ER14^2+0.025656*ER14-0.30101,-0.00046396*ER14^2 + 0.054267*ER14 - 0.57714)))))</f>
        <v>0.96705963619249102</v>
      </c>
      <c r="ET14" s="136">
        <v>0.73348647246572074</v>
      </c>
      <c r="EU14" s="141">
        <f t="shared" si="50"/>
        <v>61.542084102361848</v>
      </c>
      <c r="EV14" s="142">
        <f>IF('DSS Model'!$I$38=1,0.0001*EU14^2-0.0266*EU14+1.3006,IF('DSS Model'!$I$38=2,-0.0001*EU14^2+0.0032*EU14+0.977, IF('DSS Model'!$I$38=3,-0.00046396*EU14^2 + 0.054267*EU14 - 0.57714, IF('DSS Model'!$I$38=4,0.000072066*EU14^2+0.0021761*EU14-0.038248,IF('DSS Model'!$I$38=5,-0.00012623*EU14^2+0.025656*EU14-0.30101,-0.00046396*EU14^2 + 0.054267*EU14 - 0.57714)))))</f>
        <v>0.79519185756134003</v>
      </c>
    </row>
    <row r="15" spans="2:152" x14ac:dyDescent="0.2">
      <c r="B15" s="64">
        <f t="shared" ca="1" si="3"/>
        <v>0.7543201406512311</v>
      </c>
      <c r="C15" s="64">
        <v>0.89213745865760208</v>
      </c>
      <c r="D15" s="64">
        <f t="shared" si="4"/>
        <v>60.803271012834458</v>
      </c>
      <c r="E15" s="131">
        <f>IF('DSS Model'!$I$38=1,0.0001*D15^2-0.0266*D15+1.3006,IF('DSS Model'!$I$38=2,-0.0001*D15^2+0.0032*D15+0.977, IF('DSS Model'!$I$38=3,-0.00046396*D15^2 + 0.054267*D15 - 0.57714, IF('DSS Model'!$I$38=4,0.000072066*D15^2+0.0021761*D15-0.038248,IF('DSS Model'!$I$38=5,-0.00012623*D15^2+0.025656*D15-0.30101,-0.00046396*D15^2 + 0.054267*D15 - 0.57714)))))</f>
        <v>0.80186669065505067</v>
      </c>
      <c r="F15" s="136">
        <v>0.64119388639293373</v>
      </c>
      <c r="G15" s="138">
        <f t="shared" si="0"/>
        <v>69.096285345832726</v>
      </c>
      <c r="H15" s="136">
        <f>IF('DSS Model'!$I$38=1,0.0001*G15^2-0.0266*G15+1.3006,IF('DSS Model'!$I$38=2,-0.0001*G15^2+0.0032*G15+0.977, IF('DSS Model'!$I$38=3,-0.00046396*G15^2 + 0.054267*G15 - 0.57714, IF('DSS Model'!$I$38=4,0.000072066*G15^2+0.0021761*G15-0.038248,IF('DSS Model'!$I$38=5,-0.00012623*G15^2+0.025656*G15-0.30101,-0.00046396*G15^2 + 0.054267*G15 - 0.57714)))))</f>
        <v>0.72067844824739091</v>
      </c>
      <c r="I15" s="136">
        <v>0.42245841874183454</v>
      </c>
      <c r="J15" s="138">
        <f t="shared" si="1"/>
        <v>57.292216367159689</v>
      </c>
      <c r="K15" s="136">
        <f>IF('DSS Model'!$I$38=1,0.0001*J15^2-0.0266*J15+1.3006,IF('DSS Model'!$I$38=2,-0.0001*J15^2+0.0032*J15+0.977, IF('DSS Model'!$I$38=3,-0.00046396*J15^2 + 0.054267*J15 - 0.57714, IF('DSS Model'!$I$38=4,0.000072066*J15^2+0.0021761*J15-0.038248,IF('DSS Model'!$I$38=5,-0.00012623*J15^2+0.025656*J15-0.30101,-0.00046396*J15^2 + 0.054267*J15 - 0.57714)))))</f>
        <v>0.83209528674876698</v>
      </c>
      <c r="L15" s="136">
        <v>0.15796215403910507</v>
      </c>
      <c r="M15" s="138">
        <f t="shared" si="2"/>
        <v>59.55852655040141</v>
      </c>
      <c r="N15" s="136">
        <f>IF('DSS Model'!$I$38=1,0.0001*M15^2-0.0266*M15+1.3006,IF('DSS Model'!$I$38=2,-0.0001*M15^2+0.0032*M15+0.977, IF('DSS Model'!$I$38=3,-0.00046396*M15^2 + 0.054267*M15 - 0.57714, IF('DSS Model'!$I$38=4,0.000072066*M15^2+0.0021761*M15-0.038248,IF('DSS Model'!$I$38=5,-0.00012623*M15^2+0.025656*M15-0.30101,-0.00046396*M15^2 + 0.054267*M15 - 0.57714)))))</f>
        <v>0.81286547647579754</v>
      </c>
      <c r="O15" s="136">
        <v>0.1089576256870961</v>
      </c>
      <c r="P15" s="139">
        <f t="shared" si="5"/>
        <v>35.68606702587654</v>
      </c>
      <c r="Q15" s="138">
        <f>IF('DSS Model'!$I$38=1,0.0001*P15^2-0.0266*P15+1.3006,IF('DSS Model'!$I$38=2,-0.0001*P15^2+0.0032*P15+0.977, IF('DSS Model'!$I$38=3,-0.00046396*P15^2 + 0.054267*P15 - 0.57714, IF('DSS Model'!$I$38=4,0.000072066*P15^2+0.0021761*P15-0.038248,IF('DSS Model'!$I$38=5,-0.00012623*P15^2+0.025656*P15-0.30101,-0.00046396*P15^2 + 0.054267*P15 - 0.57714)))))</f>
        <v>0.96384587650526965</v>
      </c>
      <c r="R15" s="136">
        <v>0.37188347027902213</v>
      </c>
      <c r="S15" s="142">
        <f t="shared" si="6"/>
        <v>47.993899825106283</v>
      </c>
      <c r="T15" s="138">
        <f>IF('DSS Model'!$I$38=1,0.0001*S15^2-0.0266*S15+1.3006,IF('DSS Model'!$I$38=2,-0.0001*S15^2+0.0032*S15+0.977, IF('DSS Model'!$I$38=3,-0.00046396*S15^2 + 0.054267*S15 - 0.57714, IF('DSS Model'!$I$38=4,0.000072066*S15^2+0.0021761*S15-0.038248,IF('DSS Model'!$I$38=5,-0.00012623*S15^2+0.025656*S15-0.30101,-0.00046396*S15^2 + 0.054267*S15 - 0.57714)))))</f>
        <v>0.9002390373981064</v>
      </c>
      <c r="U15" s="136">
        <v>0.98146980314187993</v>
      </c>
      <c r="V15" s="142">
        <f t="shared" si="7"/>
        <v>62.007067955895323</v>
      </c>
      <c r="W15" s="138">
        <f>IF('DSS Model'!$I$38=1,0.0001*V15^2-0.0266*V15+1.3006,IF('DSS Model'!$I$38=2,-0.0001*V15^2+0.0032*V15+0.977, IF('DSS Model'!$I$38=3,-0.00046396*V15^2 + 0.054267*V15 - 0.57714, IF('DSS Model'!$I$38=4,0.000072066*V15^2+0.0021761*V15-0.038248,IF('DSS Model'!$I$38=5,-0.00012623*V15^2+0.025656*V15-0.30101,-0.00046396*V15^2 + 0.054267*V15 - 0.57714)))))</f>
        <v>0.79093496981016298</v>
      </c>
      <c r="X15" s="136">
        <v>0.30525015110512144</v>
      </c>
      <c r="Y15" s="142">
        <f t="shared" si="8"/>
        <v>56.151477074988264</v>
      </c>
      <c r="Z15" s="138">
        <f>IF('DSS Model'!$I$38=1,0.0001*Y15^2-0.0266*Y15+1.3006,IF('DSS Model'!$I$38=2,-0.0001*Y15^2+0.0032*Y15+0.977, IF('DSS Model'!$I$38=3,-0.00046396*Y15^2 + 0.054267*Y15 - 0.57714, IF('DSS Model'!$I$38=4,0.000072066*Y15^2+0.0021761*Y15-0.038248,IF('DSS Model'!$I$38=5,-0.00012623*Y15^2+0.025656*Y15-0.30101,-0.00046396*Y15^2 + 0.054267*Y15 - 0.57714)))))</f>
        <v>0.84138588886966914</v>
      </c>
      <c r="AA15" s="136">
        <v>0.127441183381513</v>
      </c>
      <c r="AB15" s="142">
        <f t="shared" si="9"/>
        <v>55.231237595339501</v>
      </c>
      <c r="AC15" s="138">
        <f>IF('DSS Model'!$I$38=1,0.0001*AB15^2-0.0266*AB15+1.3006,IF('DSS Model'!$I$38=2,-0.0001*AB15^2+0.0032*AB15+0.977, IF('DSS Model'!$I$38=3,-0.00046396*AB15^2 + 0.054267*AB15 - 0.57714, IF('DSS Model'!$I$38=4,0.000072066*AB15^2+0.0021761*AB15-0.038248,IF('DSS Model'!$I$38=5,-0.00012623*AB15^2+0.025656*AB15-0.30101,-0.00046396*AB15^2 + 0.054267*AB15 - 0.57714)))))</f>
        <v>0.84869099967380202</v>
      </c>
      <c r="AD15" s="136">
        <v>0.16466706693996558</v>
      </c>
      <c r="AE15" s="142">
        <f t="shared" si="10"/>
        <v>39.404686596790839</v>
      </c>
      <c r="AF15" s="138">
        <f>IF('DSS Model'!$I$38=1,0.0001*AE15^2-0.0266*AE15+1.3006,IF('DSS Model'!$I$38=2,-0.0001*AE15^2+0.0032*AE15+0.977, IF('DSS Model'!$I$38=3,-0.00046396*AE15^2 + 0.054267*AE15 - 0.57714, IF('DSS Model'!$I$38=4,0.000072066*AE15^2+0.0021761*AE15-0.038248,IF('DSS Model'!$I$38=5,-0.00012623*AE15^2+0.025656*AE15-0.30101,-0.00046396*AE15^2 + 0.054267*AE15 - 0.57714)))))</f>
        <v>0.94782206453059992</v>
      </c>
      <c r="AG15" s="136">
        <v>0.50755230210490954</v>
      </c>
      <c r="AH15" s="142">
        <f t="shared" si="11"/>
        <v>69.440584526074858</v>
      </c>
      <c r="AI15" s="138">
        <f>IF('DSS Model'!$I$38=1,0.0001*AH15^2-0.0266*AH15+1.3006,IF('DSS Model'!$I$38=2,-0.0001*AH15^2+0.0032*AH15+0.977, IF('DSS Model'!$I$38=3,-0.00046396*AH15^2 + 0.054267*AH15 - 0.57714, IF('DSS Model'!$I$38=4,0.000072066*AH15^2+0.0021761*AH15-0.038248,IF('DSS Model'!$I$38=5,-0.00012623*AH15^2+0.025656*AH15-0.30101,-0.00046396*AH15^2 + 0.054267*AH15 - 0.57714)))))</f>
        <v>0.71701039255114485</v>
      </c>
      <c r="AJ15" s="136">
        <v>0.31226848840095833</v>
      </c>
      <c r="AK15" s="142">
        <f t="shared" si="12"/>
        <v>40.939362139247983</v>
      </c>
      <c r="AL15" s="138">
        <f>IF('DSS Model'!$I$38=1,0.0001*AK15^2-0.0266*AK15+1.3006,IF('DSS Model'!$I$38=2,-0.0001*AK15^2+0.0032*AK15+0.977, IF('DSS Model'!$I$38=3,-0.00046396*AK15^2 + 0.054267*AK15 - 0.57714, IF('DSS Model'!$I$38=4,0.000072066*AK15^2+0.0021761*AK15-0.038248,IF('DSS Model'!$I$38=5,-0.00012623*AK15^2+0.025656*AK15-0.30101,-0.00046396*AK15^2 + 0.054267*AK15 - 0.57714)))))</f>
        <v>0.94040282160874433</v>
      </c>
      <c r="AM15" s="136">
        <v>0.64254205463968883</v>
      </c>
      <c r="AN15" s="142">
        <f t="shared" si="13"/>
        <v>67.973270791330094</v>
      </c>
      <c r="AO15" s="138">
        <f>IF('DSS Model'!$I$38=1,0.0001*AN15^2-0.0266*AN15+1.3006,IF('DSS Model'!$I$38=2,-0.0001*AN15^2+0.0032*AN15+0.977, IF('DSS Model'!$I$38=3,-0.00046396*AN15^2 + 0.054267*AN15 - 0.57714, IF('DSS Model'!$I$38=4,0.000072066*AN15^2+0.0021761*AN15-0.038248,IF('DSS Model'!$I$38=5,-0.00012623*AN15^2+0.025656*AN15-0.30101,-0.00046396*AN15^2 + 0.054267*AN15 - 0.57714)))))</f>
        <v>0.73247791232510739</v>
      </c>
      <c r="AP15" s="136">
        <v>0.70839796887966155</v>
      </c>
      <c r="AQ15" s="142">
        <f t="shared" si="14"/>
        <v>73.945541557563729</v>
      </c>
      <c r="AR15" s="138">
        <f>IF('DSS Model'!$I$38=1,0.0001*AQ15^2-0.0266*AQ15+1.3006,IF('DSS Model'!$I$38=2,-0.0001*AQ15^2+0.0032*AQ15+0.977, IF('DSS Model'!$I$38=3,-0.00046396*AQ15^2 + 0.054267*AQ15 - 0.57714, IF('DSS Model'!$I$38=4,0.000072066*AQ15^2+0.0021761*AQ15-0.038248,IF('DSS Model'!$I$38=5,-0.00012623*AQ15^2+0.025656*AQ15-0.30101,-0.00046396*AQ15^2 + 0.054267*AQ15 - 0.57714)))))</f>
        <v>0.66683142136006546</v>
      </c>
      <c r="AS15" s="136">
        <v>0.12339153682533943</v>
      </c>
      <c r="AT15" s="142">
        <f t="shared" si="15"/>
        <v>38.903127984139793</v>
      </c>
      <c r="AU15" s="138">
        <f>IF('DSS Model'!$I$38=1,0.0001*AT15^2-0.0266*AT15+1.3006,IF('DSS Model'!$I$38=2,-0.0001*AT15^2+0.0032*AT15+0.977, IF('DSS Model'!$I$38=3,-0.00046396*AT15^2 + 0.054267*AT15 - 0.57714, IF('DSS Model'!$I$38=4,0.000072066*AT15^2+0.0021761*AT15-0.038248,IF('DSS Model'!$I$38=5,-0.00012623*AT15^2+0.025656*AT15-0.30101,-0.00046396*AT15^2 + 0.054267*AT15 - 0.57714)))))</f>
        <v>0.95014467285421123</v>
      </c>
      <c r="AV15" s="136">
        <v>0.23774720703482444</v>
      </c>
      <c r="AW15" s="142">
        <f t="shared" si="16"/>
        <v>58.504232128665556</v>
      </c>
      <c r="AX15" s="138">
        <f>IF('DSS Model'!$I$38=1,0.0001*AW15^2-0.0266*AW15+1.3006,IF('DSS Model'!$I$38=2,-0.0001*AW15^2+0.0032*AW15+0.977, IF('DSS Model'!$I$38=3,-0.00046396*AW15^2 + 0.054267*AW15 - 0.57714, IF('DSS Model'!$I$38=4,0.000072066*AW15^2+0.0021761*AW15-0.038248,IF('DSS Model'!$I$38=5,-0.00012623*AW15^2+0.025656*AW15-0.30101,-0.00046396*AW15^2 + 0.054267*AW15 - 0.57714)))))</f>
        <v>0.82193902511525141</v>
      </c>
      <c r="AY15" s="136">
        <v>0.74406631714785709</v>
      </c>
      <c r="AZ15" s="142">
        <f t="shared" si="17"/>
        <v>62.067553146414511</v>
      </c>
      <c r="BA15" s="138">
        <f>IF('DSS Model'!$I$38=1,0.0001*AZ15^2-0.0266*AZ15+1.3006,IF('DSS Model'!$I$38=2,-0.0001*AZ15^2+0.0032*AZ15+0.977, IF('DSS Model'!$I$38=3,-0.00046396*AZ15^2 + 0.054267*AZ15 - 0.57714, IF('DSS Model'!$I$38=4,0.000072066*AZ15^2+0.0021761*AZ15-0.038248,IF('DSS Model'!$I$38=5,-0.00012623*AZ15^2+0.025656*AZ15-0.30101,-0.00046396*AZ15^2 + 0.054267*AZ15 - 0.57714)))))</f>
        <v>0.79037805471022748</v>
      </c>
      <c r="BB15" s="136">
        <v>0.48572836131115626</v>
      </c>
      <c r="BC15" s="142">
        <f t="shared" si="18"/>
        <v>54.923015281683988</v>
      </c>
      <c r="BD15" s="138">
        <f>IF('DSS Model'!$I$38=1,0.0001*BC15^2-0.0266*BC15+1.3006,IF('DSS Model'!$I$38=2,-0.0001*BC15^2+0.0032*BC15+0.977, IF('DSS Model'!$I$38=3,-0.00046396*BC15^2 + 0.054267*BC15 - 0.57714, IF('DSS Model'!$I$38=4,0.000072066*BC15^2+0.0021761*BC15-0.038248,IF('DSS Model'!$I$38=5,-0.00012623*BC15^2+0.025656*BC15-0.30101,-0.00046396*BC15^2 + 0.054267*BC15 - 0.57714)))))</f>
        <v>0.85109988813817949</v>
      </c>
      <c r="BE15" s="136">
        <v>9.4651621822432142E-2</v>
      </c>
      <c r="BF15" s="142">
        <f t="shared" si="19"/>
        <v>33.417510295152653</v>
      </c>
      <c r="BG15" s="143">
        <f>IF('DSS Model'!$I$38=1,0.0001*BF15^2-0.0266*BF15+1.3006,IF('DSS Model'!$I$38=2,-0.0001*BF15^2+0.0032*BF15+0.977, IF('DSS Model'!$I$38=3,-0.00046396*BF15^2 + 0.054267*BF15 - 0.57714, IF('DSS Model'!$I$38=4,0.000072066*BF15^2+0.0021761*BF15-0.038248,IF('DSS Model'!$I$38=5,-0.00012623*BF15^2+0.025656*BF15-0.30101,-0.00046396*BF15^2 + 0.054267*BF15 - 0.57714)))))</f>
        <v>0.97226303351182508</v>
      </c>
      <c r="BH15" s="136">
        <v>0.18952851348550726</v>
      </c>
      <c r="BI15" s="142">
        <f t="shared" si="20"/>
        <v>45.728798498321751</v>
      </c>
      <c r="BJ15" s="143">
        <f>IF('DSS Model'!$I$38=1,0.0001*BI15^2-0.0266*BI15+1.3006,IF('DSS Model'!$I$38=2,-0.0001*BI15^2+0.0032*BI15+0.977, IF('DSS Model'!$I$38=3,-0.00046396*BI15^2 + 0.054267*BI15 - 0.57714, IF('DSS Model'!$I$38=4,0.000072066*BI15^2+0.0021761*BI15-0.038248,IF('DSS Model'!$I$38=5,-0.00012623*BI15^2+0.025656*BI15-0.30101,-0.00046396*BI15^2 + 0.054267*BI15 - 0.57714)))))</f>
        <v>0.91421985398461825</v>
      </c>
      <c r="BK15" s="136">
        <v>0.13318216113433545</v>
      </c>
      <c r="BL15" s="142">
        <f t="shared" si="21"/>
        <v>35.765295719043678</v>
      </c>
      <c r="BM15" s="143">
        <f>IF('DSS Model'!$I$38=1,0.0001*BL15^2-0.0266*BL15+1.3006,IF('DSS Model'!$I$38=2,-0.0001*BL15^2+0.0032*BL15+0.977, IF('DSS Model'!$I$38=3,-0.00046396*BL15^2 + 0.054267*BL15 - 0.57714, IF('DSS Model'!$I$38=4,0.000072066*BL15^2+0.0021761*BL15-0.038248,IF('DSS Model'!$I$38=5,-0.00012623*BL15^2+0.025656*BL15-0.30101,-0.00046396*BL15^2 + 0.054267*BL15 - 0.57714)))))</f>
        <v>0.96353330851387531</v>
      </c>
      <c r="BN15" s="136">
        <v>0.46393739807507195</v>
      </c>
      <c r="BO15" s="142">
        <f t="shared" si="22"/>
        <v>53.742685179702718</v>
      </c>
      <c r="BP15" s="143">
        <f>IF('DSS Model'!$I$38=1,0.0001*BO15^2-0.0266*BO15+1.3006,IF('DSS Model'!$I$38=2,-0.0001*BO15^2+0.0032*BO15+0.977, IF('DSS Model'!$I$38=3,-0.00046396*BO15^2 + 0.054267*BO15 - 0.57714, IF('DSS Model'!$I$38=4,0.000072066*BO15^2+0.0021761*BO15-0.038248,IF('DSS Model'!$I$38=5,-0.00012623*BO15^2+0.025656*BO15-0.30101,-0.00046396*BO15^2 + 0.054267*BO15 - 0.57714)))))</f>
        <v>0.86014897154258485</v>
      </c>
      <c r="BQ15" s="136">
        <v>0.36610879414344699</v>
      </c>
      <c r="BR15" s="142">
        <f t="shared" si="23"/>
        <v>52.889296847430323</v>
      </c>
      <c r="BS15" s="143">
        <f>IF('DSS Model'!$I$38=1,0.0001*BR15^2-0.0266*BR15+1.3006,IF('DSS Model'!$I$38=2,-0.0001*BR15^2+0.0032*BR15+0.977, IF('DSS Model'!$I$38=3,-0.00046396*BR15^2 + 0.054267*BR15 - 0.57714, IF('DSS Model'!$I$38=4,0.000072066*BR15^2+0.0021761*BR15-0.038248,IF('DSS Model'!$I$38=5,-0.00012623*BR15^2+0.025656*BR15-0.30101,-0.00046396*BR15^2 + 0.054267*BR15 - 0.57714)))))</f>
        <v>0.86651797781021667</v>
      </c>
      <c r="BT15" s="136">
        <v>0.4944591872599059</v>
      </c>
      <c r="BU15" s="142">
        <f t="shared" si="24"/>
        <v>60.345926915286192</v>
      </c>
      <c r="BV15" s="143">
        <f>IF('DSS Model'!$I$38=1,0.0001*BU15^2-0.0266*BU15+1.3006,IF('DSS Model'!$I$38=2,-0.0001*BU15^2+0.0032*BU15+0.977, IF('DSS Model'!$I$38=3,-0.00046396*BU15^2 + 0.054267*BU15 - 0.57714, IF('DSS Model'!$I$38=4,0.000072066*BU15^2+0.0021761*BU15-0.038248,IF('DSS Model'!$I$38=5,-0.00012623*BU15^2+0.025656*BU15-0.30101,-0.00046396*BU15^2 + 0.054267*BU15 - 0.57714)))))</f>
        <v>0.80594387660240951</v>
      </c>
      <c r="BW15" s="136">
        <v>0.27946377782333365</v>
      </c>
      <c r="BX15" s="142">
        <f t="shared" si="25"/>
        <v>54.398375513211477</v>
      </c>
      <c r="BY15" s="143">
        <f>IF('DSS Model'!$I$38=1,0.0001*BX15^2-0.0266*BX15+1.3006,IF('DSS Model'!$I$38=2,-0.0001*BX15^2+0.0032*BX15+0.977, IF('DSS Model'!$I$38=3,-0.00046396*BX15^2 + 0.054267*BX15 - 0.57714, IF('DSS Model'!$I$38=4,0.000072066*BX15^2+0.0021761*BX15-0.038248,IF('DSS Model'!$I$38=5,-0.00012623*BX15^2+0.025656*BX15-0.30101,-0.00046396*BX15^2 + 0.054267*BX15 - 0.57714)))))</f>
        <v>0.85515647579464016</v>
      </c>
      <c r="BZ15" s="136">
        <v>0.38926381733836835</v>
      </c>
      <c r="CA15" s="142">
        <f t="shared" si="26"/>
        <v>60.64596843937538</v>
      </c>
      <c r="CB15" s="143">
        <f>IF('DSS Model'!$I$38=1,0.0001*CA15^2-0.0266*CA15+1.3006,IF('DSS Model'!$I$38=2,-0.0001*CA15^2+0.0032*CA15+0.977, IF('DSS Model'!$I$38=3,-0.00046396*CA15^2 + 0.054267*CA15 - 0.57714, IF('DSS Model'!$I$38=4,0.000072066*CA15^2+0.0021761*CA15-0.038248,IF('DSS Model'!$I$38=5,-0.00012623*CA15^2+0.025656*CA15-0.30101,-0.00046396*CA15^2 + 0.054267*CA15 - 0.57714)))))</f>
        <v>0.80327375021102965</v>
      </c>
      <c r="CC15" s="136">
        <v>0.97966310299100778</v>
      </c>
      <c r="CD15" s="142">
        <f t="shared" si="27"/>
        <v>83.533548413740078</v>
      </c>
      <c r="CE15" s="143">
        <f>IF('DSS Model'!$I$38=1,0.0001*CD15^2-0.0266*CD15+1.3006,IF('DSS Model'!$I$38=2,-0.0001*CD15^2+0.0032*CD15+0.977, IF('DSS Model'!$I$38=3,-0.00046396*CD15^2 + 0.054267*CD15 - 0.57714, IF('DSS Model'!$I$38=4,0.000072066*CD15^2+0.0021761*CD15-0.038248,IF('DSS Model'!$I$38=5,-0.00012623*CD15^2+0.025656*CD15-0.30101,-0.00046396*CD15^2 + 0.054267*CD15 - 0.57714)))))</f>
        <v>0.54652198386490247</v>
      </c>
      <c r="CF15" s="136">
        <v>0.66786623739240825</v>
      </c>
      <c r="CG15" s="142">
        <f t="shared" si="28"/>
        <v>52.894085736930705</v>
      </c>
      <c r="CH15" s="143">
        <f>IF('DSS Model'!$I$38=1,0.0001*CG15^2-0.0266*CG15+1.3006,IF('DSS Model'!$I$38=2,-0.0001*CG15^2+0.0032*CG15+0.977, IF('DSS Model'!$I$38=3,-0.00046396*CG15^2 + 0.054267*CG15 - 0.57714, IF('DSS Model'!$I$38=4,0.000072066*CG15^2+0.0021761*CG15-0.038248,IF('DSS Model'!$I$38=5,-0.00012623*CG15^2+0.025656*CG15-0.30101,-0.00046396*CG15^2 + 0.054267*CG15 - 0.57714)))))</f>
        <v>0.86648264376360062</v>
      </c>
      <c r="CI15" s="136">
        <v>7.5187830235656894E-2</v>
      </c>
      <c r="CJ15" s="142">
        <f t="shared" si="29"/>
        <v>55.235260846077814</v>
      </c>
      <c r="CK15" s="143">
        <f>IF('DSS Model'!$I$38=1,0.0001*CJ15^2-0.0266*CJ15+1.3006,IF('DSS Model'!$I$38=2,-0.0001*CJ15^2+0.0032*CJ15+0.977, IF('DSS Model'!$I$38=3,-0.00046396*CJ15^2 + 0.054267*CJ15 - 0.57714, IF('DSS Model'!$I$38=4,0.000072066*CJ15^2+0.0021761*CJ15-0.038248,IF('DSS Model'!$I$38=5,-0.00012623*CJ15^2+0.025656*CJ15-0.30101,-0.00046396*CJ15^2 + 0.054267*CJ15 - 0.57714)))))</f>
        <v>0.84865943063402327</v>
      </c>
      <c r="CL15" s="136">
        <v>0.81829956075474686</v>
      </c>
      <c r="CM15" s="142">
        <f t="shared" si="30"/>
        <v>61.493285353852386</v>
      </c>
      <c r="CN15" s="143">
        <f>IF('DSS Model'!$I$38=1,0.0001*CM15^2-0.0266*CM15+1.3006,IF('DSS Model'!$I$38=2,-0.0001*CM15^2+0.0032*CM15+0.977, IF('DSS Model'!$I$38=3,-0.00046396*CM15^2 + 0.054267*CM15 - 0.57714, IF('DSS Model'!$I$38=4,0.000072066*CM15^2+0.0021761*CM15-0.038248,IF('DSS Model'!$I$38=5,-0.00012623*CM15^2+0.025656*CM15-0.30101,-0.00046396*CM15^2 + 0.054267*CM15 - 0.57714)))))</f>
        <v>0.79563609877129604</v>
      </c>
      <c r="CO15" s="136">
        <v>0.17404071993065562</v>
      </c>
      <c r="CP15" s="142">
        <f t="shared" si="31"/>
        <v>37.855417932150928</v>
      </c>
      <c r="CQ15" s="143">
        <f>IF('DSS Model'!$I$38=1,0.0001*CP15^2-0.0266*CP15+1.3006,IF('DSS Model'!$I$38=2,-0.0001*CP15^2+0.0032*CP15+0.977, IF('DSS Model'!$I$38=3,-0.00046396*CP15^2 + 0.054267*CP15 - 0.57714, IF('DSS Model'!$I$38=4,0.000072066*CP15^2+0.0021761*CP15-0.038248,IF('DSS Model'!$I$38=5,-0.00012623*CP15^2+0.025656*CP15-0.30101,-0.00046396*CP15^2 + 0.054267*CP15 - 0.57714)))))</f>
        <v>0.95483407070110149</v>
      </c>
      <c r="CR15" s="136">
        <v>0.31290947196546937</v>
      </c>
      <c r="CS15" s="142">
        <f t="shared" si="32"/>
        <v>48.353603210567641</v>
      </c>
      <c r="CT15" s="143">
        <f>IF('DSS Model'!$I$38=1,0.0001*CS15^2-0.0266*CS15+1.3006,IF('DSS Model'!$I$38=2,-0.0001*CS15^2+0.0032*CS15+0.977, IF('DSS Model'!$I$38=3,-0.00046396*CS15^2 + 0.054267*CS15 - 0.57714, IF('DSS Model'!$I$38=4,0.000072066*CS15^2+0.0021761*CS15-0.038248,IF('DSS Model'!$I$38=5,-0.00012623*CS15^2+0.025656*CS15-0.30101,-0.00046396*CS15^2 + 0.054267*CS15 - 0.57714)))))</f>
        <v>0.8979244359293147</v>
      </c>
      <c r="CU15" s="136">
        <v>1.6335687175086933E-2</v>
      </c>
      <c r="CV15" s="142">
        <f t="shared" si="33"/>
        <v>31.304146856981028</v>
      </c>
      <c r="CW15" s="143">
        <f>IF('DSS Model'!$I$38=1,0.0001*CV15^2-0.0266*CV15+1.3006,IF('DSS Model'!$I$38=2,-0.0001*CV15^2+0.0032*CV15+0.977, IF('DSS Model'!$I$38=3,-0.00046396*CV15^2 + 0.054267*CV15 - 0.57714, IF('DSS Model'!$I$38=4,0.000072066*CV15^2+0.0021761*CV15-0.038248,IF('DSS Model'!$I$38=5,-0.00012623*CV15^2+0.025656*CV15-0.30101,-0.00046396*CV15^2 + 0.054267*CV15 - 0.57714)))))</f>
        <v>0.97917830889799573</v>
      </c>
      <c r="CX15" s="136">
        <v>0.32008759483881366</v>
      </c>
      <c r="CY15" s="142">
        <f t="shared" si="34"/>
        <v>59.689613012633146</v>
      </c>
      <c r="CZ15" s="143">
        <f>IF('DSS Model'!$I$38=1,0.0001*CY15^2-0.0266*CY15+1.3006,IF('DSS Model'!$I$38=2,-0.0001*CY15^2+0.0032*CY15+0.977, IF('DSS Model'!$I$38=3,-0.00046396*CY15^2 + 0.054267*CY15 - 0.57714, IF('DSS Model'!$I$38=4,0.000072066*CY15^2+0.0021761*CY15-0.038248,IF('DSS Model'!$I$38=5,-0.00012623*CY15^2+0.025656*CY15-0.30101,-0.00046396*CY15^2 + 0.054267*CY15 - 0.57714)))))</f>
        <v>0.81172177148063562</v>
      </c>
      <c r="DA15" s="136">
        <v>0.89047174384782957</v>
      </c>
      <c r="DB15" s="142">
        <f t="shared" si="35"/>
        <v>58.530282735930285</v>
      </c>
      <c r="DC15" s="143">
        <f>IF('DSS Model'!$I$38=1,0.0001*DB15^2-0.0266*DB15+1.3006,IF('DSS Model'!$I$38=2,-0.0001*DB15^2+0.0032*DB15+0.977, IF('DSS Model'!$I$38=3,-0.00046396*DB15^2 + 0.054267*DB15 - 0.57714, IF('DSS Model'!$I$38=4,0.000072066*DB15^2+0.0021761*DB15-0.038248,IF('DSS Model'!$I$38=5,-0.00012623*DB15^2+0.025656*DB15-0.30101,-0.00046396*DB15^2 + 0.054267*DB15 - 0.57714)))))</f>
        <v>0.82171750504018304</v>
      </c>
      <c r="DD15" s="136">
        <v>0.5361183871103844</v>
      </c>
      <c r="DE15" s="142">
        <f t="shared" si="36"/>
        <v>51.564797751062208</v>
      </c>
      <c r="DF15" s="143">
        <f>IF('DSS Model'!$I$38=1,0.0001*DE15^2-0.0266*DE15+1.3006,IF('DSS Model'!$I$38=2,-0.0001*DE15^2+0.0032*DE15+0.977, IF('DSS Model'!$I$38=3,-0.00046396*DE15^2 + 0.054267*DE15 - 0.57714, IF('DSS Model'!$I$38=4,0.000072066*DE15^2+0.0021761*DE15-0.038248,IF('DSS Model'!$I$38=5,-0.00012623*DE15^2+0.025656*DE15-0.30101,-0.00046396*DE15^2 + 0.054267*DE15 - 0.57714)))))</f>
        <v>0.87611451609260405</v>
      </c>
      <c r="DG15" s="136">
        <v>8.7738127151950285E-2</v>
      </c>
      <c r="DH15" s="142">
        <f t="shared" si="37"/>
        <v>36.598274023839643</v>
      </c>
      <c r="DI15" s="143">
        <f>IF('DSS Model'!$I$38=1,0.0001*DH15^2-0.0266*DH15+1.3006,IF('DSS Model'!$I$38=2,-0.0001*DH15^2+0.0032*DH15+0.977, IF('DSS Model'!$I$38=3,-0.00046396*DH15^2 + 0.054267*DH15 - 0.57714, IF('DSS Model'!$I$38=4,0.000072066*DH15^2+0.0021761*DH15-0.038248,IF('DSS Model'!$I$38=5,-0.00012623*DH15^2+0.025656*DH15-0.30101,-0.00046396*DH15^2 + 0.054267*DH15 - 0.57714)))))</f>
        <v>0.96017111072388128</v>
      </c>
      <c r="DJ15" s="136">
        <v>0.59633329805885249</v>
      </c>
      <c r="DK15" s="142">
        <f t="shared" si="38"/>
        <v>64.731225094252792</v>
      </c>
      <c r="DL15" s="143">
        <f>IF('DSS Model'!$I$38=1,0.0001*DK15^2-0.0266*DK15+1.3006,IF('DSS Model'!$I$38=2,-0.0001*DK15^2+0.0032*DK15+0.977, IF('DSS Model'!$I$38=3,-0.00046396*DK15^2 + 0.054267*DK15 - 0.57714, IF('DSS Model'!$I$38=4,0.000072066*DK15^2+0.0021761*DK15-0.038248,IF('DSS Model'!$I$38=5,-0.00012623*DK15^2+0.025656*DK15-0.30101,-0.00046396*DK15^2 + 0.054267*DK15 - 0.57714)))))</f>
        <v>0.76512677008132668</v>
      </c>
      <c r="DM15" s="136">
        <v>0.9720421275789346</v>
      </c>
      <c r="DN15" s="142">
        <f t="shared" si="39"/>
        <v>68.668324356775699</v>
      </c>
      <c r="DO15" s="143">
        <f>IF('DSS Model'!$I$38=1,0.0001*DN15^2-0.0266*DN15+1.3006,IF('DSS Model'!$I$38=2,-0.0001*DN15^2+0.0032*DN15+0.977, IF('DSS Model'!$I$38=3,-0.00046396*DN15^2 + 0.054267*DN15 - 0.57714, IF('DSS Model'!$I$38=4,0.000072066*DN15^2+0.0021761*DN15-0.038248,IF('DSS Model'!$I$38=5,-0.00012623*DN15^2+0.025656*DN15-0.30101,-0.00046396*DN15^2 + 0.054267*DN15 - 0.57714)))))</f>
        <v>0.72520476094494679</v>
      </c>
      <c r="DP15" s="136">
        <v>0.57722776366639061</v>
      </c>
      <c r="DQ15" s="142">
        <f t="shared" si="40"/>
        <v>54.858024239290529</v>
      </c>
      <c r="DR15" s="143">
        <f>IF('DSS Model'!$I$38=1,0.0001*DQ15^2-0.0266*DQ15+1.3006,IF('DSS Model'!$I$38=2,-0.0001*DQ15^2+0.0032*DQ15+0.977, IF('DSS Model'!$I$38=3,-0.00046396*DQ15^2 + 0.054267*DQ15 - 0.57714, IF('DSS Model'!$I$38=4,0.000072066*DQ15^2+0.0021761*DQ15-0.038248,IF('DSS Model'!$I$38=5,-0.00012623*DQ15^2+0.025656*DQ15-0.30101,-0.00046396*DQ15^2 + 0.054267*DQ15 - 0.57714)))))</f>
        <v>0.85160539522187095</v>
      </c>
      <c r="DS15" s="136">
        <v>0.39758642756351037</v>
      </c>
      <c r="DT15" s="142">
        <f t="shared" si="41"/>
        <v>69.749006582732605</v>
      </c>
      <c r="DU15" s="143">
        <f>IF('DSS Model'!$I$38=1,0.0001*DT15^2-0.0266*DT15+1.3006,IF('DSS Model'!$I$38=2,-0.0001*DT15^2+0.0032*DT15+0.977, IF('DSS Model'!$I$38=3,-0.00046396*DT15^2 + 0.054267*DT15 - 0.57714, IF('DSS Model'!$I$38=4,0.000072066*DT15^2+0.0021761*DT15-0.038248,IF('DSS Model'!$I$38=5,-0.00012623*DT15^2+0.025656*DT15-0.30101,-0.00046396*DT15^2 + 0.054267*DT15 - 0.57714)))))</f>
        <v>0.71370442913693666</v>
      </c>
      <c r="DV15" s="136">
        <v>0.45069088362433418</v>
      </c>
      <c r="DW15" s="142">
        <f t="shared" si="42"/>
        <v>58.572724577751529</v>
      </c>
      <c r="DX15" s="143">
        <f>IF('DSS Model'!$I$38=1,0.0001*DW15^2-0.0266*DW15+1.3006,IF('DSS Model'!$I$38=2,-0.0001*DW15^2+0.0032*DW15+0.977, IF('DSS Model'!$I$38=3,-0.00046396*DW15^2 + 0.054267*DW15 - 0.57714, IF('DSS Model'!$I$38=4,0.000072066*DW15^2+0.0021761*DW15-0.038248,IF('DSS Model'!$I$38=5,-0.00012623*DW15^2+0.025656*DW15-0.30101,-0.00046396*DW15^2 + 0.054267*DW15 - 0.57714)))))</f>
        <v>0.82135631220269101</v>
      </c>
      <c r="DY15" s="136">
        <v>0.9410239492187974</v>
      </c>
      <c r="DZ15" s="142">
        <f t="shared" si="43"/>
        <v>60.502316151711106</v>
      </c>
      <c r="EA15" s="143">
        <f>IF('DSS Model'!$I$38=1,0.0001*DZ15^2-0.0266*DZ15+1.3006,IF('DSS Model'!$I$38=2,-0.0001*DZ15^2+0.0032*DZ15+0.977, IF('DSS Model'!$I$38=3,-0.00046396*DZ15^2 + 0.054267*DZ15 - 0.57714, IF('DSS Model'!$I$38=4,0.000072066*DZ15^2+0.0021761*DZ15-0.038248,IF('DSS Model'!$I$38=5,-0.00012623*DZ15^2+0.025656*DZ15-0.30101,-0.00046396*DZ15^2 + 0.054267*DZ15 - 0.57714)))))</f>
        <v>0.80455438571331528</v>
      </c>
      <c r="EB15" s="136">
        <v>0.69411989566972354</v>
      </c>
      <c r="EC15" s="142">
        <f t="shared" si="44"/>
        <v>55.997436205758802</v>
      </c>
      <c r="ED15" s="143">
        <f>IF('DSS Model'!$I$38=1,0.0001*EC15^2-0.0266*EC15+1.3006,IF('DSS Model'!$I$38=2,-0.0001*EC15^2+0.0032*EC15+0.977, IF('DSS Model'!$I$38=3,-0.00046396*EC15^2 + 0.054267*EC15 - 0.57714, IF('DSS Model'!$I$38=4,0.000072066*EC15^2+0.0021761*EC15-0.038248,IF('DSS Model'!$I$38=5,-0.00012623*EC15^2+0.025656*EC15-0.30101,-0.00046396*EC15^2 + 0.054267*EC15 - 0.57714)))))</f>
        <v>0.8426205096966255</v>
      </c>
      <c r="EE15" s="136">
        <v>0.63159303961253943</v>
      </c>
      <c r="EF15" s="142">
        <f t="shared" si="45"/>
        <v>56.662786312201447</v>
      </c>
      <c r="EG15" s="143">
        <f>IF('DSS Model'!$I$38=1,0.0001*EF15^2-0.0266*EF15+1.3006,IF('DSS Model'!$I$38=2,-0.0001*EF15^2+0.0032*EF15+0.977, IF('DSS Model'!$I$38=3,-0.00046396*EF15^2 + 0.054267*EF15 - 0.57714, IF('DSS Model'!$I$38=4,0.000072066*EF15^2+0.0021761*EF15-0.038248,IF('DSS Model'!$I$38=5,-0.00012623*EF15^2+0.025656*EF15-0.30101,-0.00046396*EF15^2 + 0.054267*EF15 - 0.57714)))))</f>
        <v>0.83725378093282421</v>
      </c>
      <c r="EH15" s="136">
        <v>0.59993561319040289</v>
      </c>
      <c r="EI15" s="142">
        <f t="shared" si="46"/>
        <v>71.097247675494998</v>
      </c>
      <c r="EJ15" s="143">
        <f>IF('DSS Model'!$I$38=1,0.0001*EI15^2-0.0266*EI15+1.3006,IF('DSS Model'!$I$38=2,-0.0001*EI15^2+0.0032*EI15+0.977, IF('DSS Model'!$I$38=3,-0.00046396*EI15^2 + 0.054267*EI15 - 0.57714, IF('DSS Model'!$I$38=4,0.000072066*EI15^2+0.0021761*EI15-0.038248,IF('DSS Model'!$I$38=5,-0.00012623*EI15^2+0.025656*EI15-0.30101,-0.00046396*EI15^2 + 0.054267*EI15 - 0.57714)))))</f>
        <v>0.69902932985851607</v>
      </c>
      <c r="EK15" s="136">
        <v>0.59090332431554848</v>
      </c>
      <c r="EL15" s="142">
        <f t="shared" si="47"/>
        <v>52.389930550255713</v>
      </c>
      <c r="EM15" s="143">
        <f>IF('DSS Model'!$I$38=1,0.0001*EL15^2-0.0266*EL15+1.3006,IF('DSS Model'!$I$38=2,-0.0001*EL15^2+0.0032*EL15+0.977, IF('DSS Model'!$I$38=3,-0.00046396*EL15^2 + 0.054267*EL15 - 0.57714, IF('DSS Model'!$I$38=4,0.000072066*EL15^2+0.0021761*EL15-0.038248,IF('DSS Model'!$I$38=5,-0.00012623*EL15^2+0.025656*EL15-0.30101,-0.00046396*EL15^2 + 0.054267*EL15 - 0.57714)))))</f>
        <v>0.87017729545475664</v>
      </c>
      <c r="EN15" s="136">
        <v>0.73122539166734157</v>
      </c>
      <c r="EO15" s="142">
        <f t="shared" si="48"/>
        <v>61.381217879661264</v>
      </c>
      <c r="EP15" s="143">
        <f>IF('DSS Model'!$I$38=1,0.0001*EO15^2-0.0266*EO15+1.3006,IF('DSS Model'!$I$38=2,-0.0001*EO15^2+0.0032*EO15+0.977, IF('DSS Model'!$I$38=3,-0.00046396*EO15^2 + 0.054267*EO15 - 0.57714, IF('DSS Model'!$I$38=4,0.000072066*EO15^2+0.0021761*EO15-0.038248,IF('DSS Model'!$I$38=5,-0.00012623*EO15^2+0.025656*EO15-0.30101,-0.00046396*EO15^2 + 0.054267*EO15 - 0.57714)))))</f>
        <v>0.79665450637587121</v>
      </c>
      <c r="EQ15" s="136">
        <v>0.50454838323426543</v>
      </c>
      <c r="ER15" s="142">
        <f t="shared" si="49"/>
        <v>53.365753726160065</v>
      </c>
      <c r="ES15" s="143">
        <f>IF('DSS Model'!$I$38=1,0.0001*ER15^2-0.0266*ER15+1.3006,IF('DSS Model'!$I$38=2,-0.0001*ER15^2+0.0032*ER15+0.977, IF('DSS Model'!$I$38=3,-0.00046396*ER15^2 + 0.054267*ER15 - 0.57714, IF('DSS Model'!$I$38=4,0.000072066*ER15^2+0.0021761*ER15-0.038248,IF('DSS Model'!$I$38=5,-0.00012623*ER15^2+0.025656*ER15-0.30101,-0.00046396*ER15^2 + 0.054267*ER15 - 0.57714)))))</f>
        <v>0.8629800448475955</v>
      </c>
      <c r="ET15" s="136">
        <v>0.36159781941870384</v>
      </c>
      <c r="EU15" s="141">
        <f t="shared" si="50"/>
        <v>50.955124293733107</v>
      </c>
      <c r="EV15" s="142">
        <f>IF('DSS Model'!$I$38=1,0.0001*EU15^2-0.0266*EU15+1.3006,IF('DSS Model'!$I$38=2,-0.0001*EU15^2+0.0032*EU15+0.977, IF('DSS Model'!$I$38=3,-0.00046396*EU15^2 + 0.054267*EU15 - 0.57714, IF('DSS Model'!$I$38=4,0.000072066*EU15^2+0.0021761*EU15-0.038248,IF('DSS Model'!$I$38=5,-0.00012623*EU15^2+0.025656*EU15-0.30101,-0.00046396*EU15^2 + 0.054267*EU15 - 0.57714)))))</f>
        <v>0.8804139285609669</v>
      </c>
    </row>
    <row r="16" spans="2:152" x14ac:dyDescent="0.2">
      <c r="B16" s="64">
        <f t="shared" ca="1" si="3"/>
        <v>0.35128146247228853</v>
      </c>
      <c r="C16" s="64">
        <v>0.42800008336118944</v>
      </c>
      <c r="D16" s="64">
        <f t="shared" si="4"/>
        <v>48.261878132365013</v>
      </c>
      <c r="E16" s="131">
        <f>IF('DSS Model'!$I$38=1,0.0001*D16^2-0.0266*D16+1.3006,IF('DSS Model'!$I$38=2,-0.0001*D16^2+0.0032*D16+0.977, IF('DSS Model'!$I$38=3,-0.00046396*D16^2 + 0.054267*D16 - 0.57714, IF('DSS Model'!$I$38=4,0.000072066*D16^2+0.0021761*D16-0.038248,IF('DSS Model'!$I$38=5,-0.00012623*D16^2+0.025656*D16-0.30101,-0.00046396*D16^2 + 0.054267*D16 - 0.57714)))))</f>
        <v>0.89851712193724276</v>
      </c>
      <c r="F16" s="136">
        <v>0.42952142830517037</v>
      </c>
      <c r="G16" s="138">
        <f t="shared" si="0"/>
        <v>63.142464506219248</v>
      </c>
      <c r="H16" s="136">
        <f>IF('DSS Model'!$I$38=1,0.0001*G16^2-0.0266*G16+1.3006,IF('DSS Model'!$I$38=2,-0.0001*G16^2+0.0032*G16+0.977, IF('DSS Model'!$I$38=3,-0.00046396*G16^2 + 0.054267*G16 - 0.57714, IF('DSS Model'!$I$38=4,0.000072066*G16^2+0.0021761*G16-0.038248,IF('DSS Model'!$I$38=5,-0.00012623*G16^2+0.025656*G16-0.30101,-0.00046396*G16^2 + 0.054267*G16 - 0.57714)))))</f>
        <v>0.78035880402798574</v>
      </c>
      <c r="I16" s="136">
        <v>0.14256498992495747</v>
      </c>
      <c r="J16" s="138">
        <f t="shared" si="1"/>
        <v>50.632066592953962</v>
      </c>
      <c r="K16" s="136">
        <f>IF('DSS Model'!$I$38=1,0.0001*J16^2-0.0266*J16+1.3006,IF('DSS Model'!$I$38=2,-0.0001*J16^2+0.0032*J16+0.977, IF('DSS Model'!$I$38=3,-0.00046396*J16^2 + 0.054267*J16 - 0.57714, IF('DSS Model'!$I$38=4,0.000072066*J16^2+0.0021761*J16-0.038248,IF('DSS Model'!$I$38=5,-0.00012623*J16^2+0.025656*J16-0.30101,-0.00046396*J16^2 + 0.054267*J16 - 0.57714)))))</f>
        <v>0.88266199635012021</v>
      </c>
      <c r="L16" s="136">
        <v>0.73837346402920911</v>
      </c>
      <c r="M16" s="138">
        <f t="shared" si="2"/>
        <v>74.384304498792432</v>
      </c>
      <c r="N16" s="136">
        <f>IF('DSS Model'!$I$38=1,0.0001*M16^2-0.0266*M16+1.3006,IF('DSS Model'!$I$38=2,-0.0001*M16^2+0.0032*M16+0.977, IF('DSS Model'!$I$38=3,-0.00046396*M16^2 + 0.054267*M16 - 0.57714, IF('DSS Model'!$I$38=4,0.000072066*M16^2+0.0021761*M16-0.038248,IF('DSS Model'!$I$38=5,-0.00012623*M16^2+0.025656*M16-0.30101,-0.00046396*M16^2 + 0.054267*M16 - 0.57714)))))</f>
        <v>0.66172729881922854</v>
      </c>
      <c r="O16" s="136">
        <v>0.57705002455849919</v>
      </c>
      <c r="P16" s="139">
        <f t="shared" si="5"/>
        <v>54.016615295589617</v>
      </c>
      <c r="Q16" s="138">
        <f>IF('DSS Model'!$I$38=1,0.0001*P16^2-0.0266*P16+1.3006,IF('DSS Model'!$I$38=2,-0.0001*P16^2+0.0032*P16+0.977, IF('DSS Model'!$I$38=3,-0.00046396*P16^2 + 0.054267*P16 - 0.57714, IF('DSS Model'!$I$38=4,0.000072066*P16^2+0.0021761*P16-0.038248,IF('DSS Model'!$I$38=5,-0.00012623*P16^2+0.025656*P16-0.30101,-0.00046396*P16^2 + 0.054267*P16 - 0.57714)))))</f>
        <v>0.85807369614671414</v>
      </c>
      <c r="R16" s="136">
        <v>0.64121785249632868</v>
      </c>
      <c r="S16" s="142">
        <f t="shared" si="6"/>
        <v>56.539748912633939</v>
      </c>
      <c r="T16" s="138">
        <f>IF('DSS Model'!$I$38=1,0.0001*S16^2-0.0266*S16+1.3006,IF('DSS Model'!$I$38=2,-0.0001*S16^2+0.0032*S16+0.977, IF('DSS Model'!$I$38=3,-0.00046396*S16^2 + 0.054267*S16 - 0.57714, IF('DSS Model'!$I$38=4,0.000072066*S16^2+0.0021761*S16-0.038248,IF('DSS Model'!$I$38=5,-0.00012623*S16^2+0.025656*S16-0.30101,-0.00046396*S16^2 + 0.054267*S16 - 0.57714)))))</f>
        <v>0.83825287581005958</v>
      </c>
      <c r="U16" s="136">
        <v>0.64552331943872665</v>
      </c>
      <c r="V16" s="142">
        <f t="shared" si="7"/>
        <v>53.632754320744084</v>
      </c>
      <c r="W16" s="138">
        <f>IF('DSS Model'!$I$38=1,0.0001*V16^2-0.0266*V16+1.3006,IF('DSS Model'!$I$38=2,-0.0001*V16^2+0.0032*V16+0.977, IF('DSS Model'!$I$38=3,-0.00046396*V16^2 + 0.054267*V16 - 0.57714, IF('DSS Model'!$I$38=4,0.000072066*V16^2+0.0021761*V16-0.038248,IF('DSS Model'!$I$38=5,-0.00012623*V16^2+0.025656*V16-0.30101,-0.00046396*V16^2 + 0.054267*V16 - 0.57714)))))</f>
        <v>0.86097758022345172</v>
      </c>
      <c r="X16" s="136">
        <v>0.10302771475975681</v>
      </c>
      <c r="Y16" s="142">
        <f t="shared" si="8"/>
        <v>47.581568313790129</v>
      </c>
      <c r="Z16" s="138">
        <f>IF('DSS Model'!$I$38=1,0.0001*Y16^2-0.0266*Y16+1.3006,IF('DSS Model'!$I$38=2,-0.0001*Y16^2+0.0032*Y16+0.977, IF('DSS Model'!$I$38=3,-0.00046396*Y16^2 + 0.054267*Y16 - 0.57714, IF('DSS Model'!$I$38=4,0.000072066*Y16^2+0.0021761*Y16-0.038248,IF('DSS Model'!$I$38=5,-0.00012623*Y16^2+0.025656*Y16-0.30101,-0.00046396*Y16^2 + 0.054267*Y16 - 0.57714)))))</f>
        <v>0.90286045428414075</v>
      </c>
      <c r="AA16" s="136">
        <v>0.85159911270347044</v>
      </c>
      <c r="AB16" s="142">
        <f t="shared" si="9"/>
        <v>66.851343218662933</v>
      </c>
      <c r="AC16" s="138">
        <f>IF('DSS Model'!$I$38=1,0.0001*AB16^2-0.0266*AB16+1.3006,IF('DSS Model'!$I$38=2,-0.0001*AB16^2+0.0032*AB16+0.977, IF('DSS Model'!$I$38=3,-0.00046396*AB16^2 + 0.054267*AB16 - 0.57714, IF('DSS Model'!$I$38=4,0.000072066*AB16^2+0.0021761*AB16-0.038248,IF('DSS Model'!$I$38=5,-0.00012623*AB16^2+0.025656*AB16-0.30101,-0.00046396*AB16^2 + 0.054267*AB16 - 0.57714)))))</f>
        <v>0.74401408928577428</v>
      </c>
      <c r="AD16" s="136">
        <v>0.66369108938493782</v>
      </c>
      <c r="AE16" s="142">
        <f t="shared" si="10"/>
        <v>57.647172309356918</v>
      </c>
      <c r="AF16" s="138">
        <f>IF('DSS Model'!$I$38=1,0.0001*AE16^2-0.0266*AE16+1.3006,IF('DSS Model'!$I$38=2,-0.0001*AE16^2+0.0032*AE16+0.977, IF('DSS Model'!$I$38=3,-0.00046396*AE16^2 + 0.054267*AE16 - 0.57714, IF('DSS Model'!$I$38=4,0.000072066*AE16^2+0.0021761*AE16-0.038248,IF('DSS Model'!$I$38=5,-0.00012623*AE16^2+0.025656*AE16-0.30101,-0.00046396*AE16^2 + 0.054267*AE16 - 0.57714)))))</f>
        <v>0.82915130386347335</v>
      </c>
      <c r="AG16" s="136">
        <v>0.16550645368229</v>
      </c>
      <c r="AH16" s="142">
        <f t="shared" si="11"/>
        <v>58.35602556464378</v>
      </c>
      <c r="AI16" s="138">
        <f>IF('DSS Model'!$I$38=1,0.0001*AH16^2-0.0266*AH16+1.3006,IF('DSS Model'!$I$38=2,-0.0001*AH16^2+0.0032*AH16+0.977, IF('DSS Model'!$I$38=3,-0.00046396*AH16^2 + 0.054267*AH16 - 0.57714, IF('DSS Model'!$I$38=4,0.000072066*AH16^2+0.0021761*AH16-0.038248,IF('DSS Model'!$I$38=5,-0.00012623*AH16^2+0.025656*AH16-0.30101,-0.00046396*AH16^2 + 0.054267*AH16 - 0.57714)))))</f>
        <v>0.82319670983672422</v>
      </c>
      <c r="AJ16" s="136">
        <v>5.4602932097183143E-2</v>
      </c>
      <c r="AK16" s="142">
        <f t="shared" si="12"/>
        <v>26.777780823026511</v>
      </c>
      <c r="AL16" s="138">
        <f>IF('DSS Model'!$I$38=1,0.0001*AK16^2-0.0266*AK16+1.3006,IF('DSS Model'!$I$38=2,-0.0001*AK16^2+0.0032*AK16+0.977, IF('DSS Model'!$I$38=3,-0.00046396*AK16^2 + 0.054267*AK16 - 0.57714, IF('DSS Model'!$I$38=4,0.000072066*AK16^2+0.0021761*AK16-0.038248,IF('DSS Model'!$I$38=5,-0.00012623*AK16^2+0.025656*AK16-0.30101,-0.00046396*AK16^2 + 0.054267*AK16 - 0.57714)))))</f>
        <v>0.99098394405308021</v>
      </c>
      <c r="AM16" s="136">
        <v>0.36122277817338888</v>
      </c>
      <c r="AN16" s="142">
        <f t="shared" si="13"/>
        <v>61.924757409527587</v>
      </c>
      <c r="AO16" s="138">
        <f>IF('DSS Model'!$I$38=1,0.0001*AN16^2-0.0266*AN16+1.3006,IF('DSS Model'!$I$38=2,-0.0001*AN16^2+0.0032*AN16+0.977, IF('DSS Model'!$I$38=3,-0.00046396*AN16^2 + 0.054267*AN16 - 0.57714, IF('DSS Model'!$I$38=4,0.000072066*AN16^2+0.0021761*AN16-0.038248,IF('DSS Model'!$I$38=5,-0.00012623*AN16^2+0.025656*AN16-0.30101,-0.00046396*AN16^2 + 0.054267*AN16 - 0.57714)))))</f>
        <v>0.79169166568760407</v>
      </c>
      <c r="AP16" s="136">
        <v>0.22416275717610334</v>
      </c>
      <c r="AQ16" s="142">
        <f t="shared" si="14"/>
        <v>60.407690783265885</v>
      </c>
      <c r="AR16" s="138">
        <f>IF('DSS Model'!$I$38=1,0.0001*AQ16^2-0.0266*AQ16+1.3006,IF('DSS Model'!$I$38=2,-0.0001*AQ16^2+0.0032*AQ16+0.977, IF('DSS Model'!$I$38=3,-0.00046396*AQ16^2 + 0.054267*AQ16 - 0.57714, IF('DSS Model'!$I$38=4,0.000072066*AQ16^2+0.0021761*AQ16-0.038248,IF('DSS Model'!$I$38=5,-0.00012623*AQ16^2+0.025656*AQ16-0.30101,-0.00046396*AQ16^2 + 0.054267*AQ16 - 0.57714)))))</f>
        <v>0.80539569992978421</v>
      </c>
      <c r="AS16" s="136">
        <v>0.88944112851550827</v>
      </c>
      <c r="AT16" s="142">
        <f t="shared" si="15"/>
        <v>63.675319595402527</v>
      </c>
      <c r="AU16" s="138">
        <f>IF('DSS Model'!$I$38=1,0.0001*AT16^2-0.0266*AT16+1.3006,IF('DSS Model'!$I$38=2,-0.0001*AT16^2+0.0032*AT16+0.977, IF('DSS Model'!$I$38=3,-0.00046396*AT16^2 + 0.054267*AT16 - 0.57714, IF('DSS Model'!$I$38=4,0.000072066*AT16^2+0.0021761*AT16-0.038248,IF('DSS Model'!$I$38=5,-0.00012623*AT16^2+0.025656*AT16-0.30101,-0.00046396*AT16^2 + 0.054267*AT16 - 0.57714)))))</f>
        <v>0.7753063901476227</v>
      </c>
      <c r="AV16" s="136">
        <v>0.6595461335716104</v>
      </c>
      <c r="AW16" s="142">
        <f t="shared" si="16"/>
        <v>68.291039999437132</v>
      </c>
      <c r="AX16" s="138">
        <f>IF('DSS Model'!$I$38=1,0.0001*AW16^2-0.0266*AW16+1.3006,IF('DSS Model'!$I$38=2,-0.0001*AW16^2+0.0032*AW16+0.977, IF('DSS Model'!$I$38=3,-0.00046396*AW16^2 + 0.054267*AW16 - 0.57714, IF('DSS Model'!$I$38=4,0.000072066*AW16^2+0.0021761*AW16-0.038248,IF('DSS Model'!$I$38=5,-0.00012623*AW16^2+0.025656*AW16-0.30101,-0.00046396*AW16^2 + 0.054267*AW16 - 0.57714)))))</f>
        <v>0.7291647135777265</v>
      </c>
      <c r="AY16" s="136">
        <v>0.62747930047992073</v>
      </c>
      <c r="AZ16" s="142">
        <f t="shared" si="17"/>
        <v>59.203223277944936</v>
      </c>
      <c r="BA16" s="138">
        <f>IF('DSS Model'!$I$38=1,0.0001*AZ16^2-0.0266*AZ16+1.3006,IF('DSS Model'!$I$38=2,-0.0001*AZ16^2+0.0032*AZ16+0.977, IF('DSS Model'!$I$38=3,-0.00046396*AZ16^2 + 0.054267*AZ16 - 0.57714, IF('DSS Model'!$I$38=4,0.000072066*AZ16^2+0.0021761*AZ16-0.038248,IF('DSS Model'!$I$38=5,-0.00012623*AZ16^2+0.025656*AZ16-0.30101,-0.00046396*AZ16^2 + 0.054267*AZ16 - 0.57714)))))</f>
        <v>0.81594814983960362</v>
      </c>
      <c r="BB16" s="136">
        <v>0.50324626089601732</v>
      </c>
      <c r="BC16" s="142">
        <f t="shared" si="18"/>
        <v>55.439953131171194</v>
      </c>
      <c r="BD16" s="138">
        <f>IF('DSS Model'!$I$38=1,0.0001*BC16^2-0.0266*BC16+1.3006,IF('DSS Model'!$I$38=2,-0.0001*BC16^2+0.0032*BC16+0.977, IF('DSS Model'!$I$38=3,-0.00046396*BC16^2 + 0.054267*BC16 - 0.57714, IF('DSS Model'!$I$38=4,0.000072066*BC16^2+0.0021761*BC16-0.038248,IF('DSS Model'!$I$38=5,-0.00012623*BC16^2+0.025656*BC16-0.30101,-0.00046396*BC16^2 + 0.054267*BC16 - 0.57714)))))</f>
        <v>0.84704900970110186</v>
      </c>
      <c r="BE16" s="136">
        <v>0.10235671465576679</v>
      </c>
      <c r="BF16" s="142">
        <f t="shared" si="19"/>
        <v>33.940979389582395</v>
      </c>
      <c r="BG16" s="143">
        <f>IF('DSS Model'!$I$38=1,0.0001*BF16^2-0.0266*BF16+1.3006,IF('DSS Model'!$I$38=2,-0.0001*BF16^2+0.0032*BF16+0.977, IF('DSS Model'!$I$38=3,-0.00046396*BF16^2 + 0.054267*BF16 - 0.57714, IF('DSS Model'!$I$38=4,0.000072066*BF16^2+0.0021761*BF16-0.038248,IF('DSS Model'!$I$38=5,-0.00012623*BF16^2+0.025656*BF16-0.30101,-0.00046396*BF16^2 + 0.054267*BF16 - 0.57714)))))</f>
        <v>0.97041212585425796</v>
      </c>
      <c r="BH16" s="136">
        <v>0.74488876978953433</v>
      </c>
      <c r="BI16" s="142">
        <f t="shared" si="20"/>
        <v>63.146957735251675</v>
      </c>
      <c r="BJ16" s="143">
        <f>IF('DSS Model'!$I$38=1,0.0001*BI16^2-0.0266*BI16+1.3006,IF('DSS Model'!$I$38=2,-0.0001*BI16^2+0.0032*BI16+0.977, IF('DSS Model'!$I$38=3,-0.00046396*BI16^2 + 0.054267*BI16 - 0.57714, IF('DSS Model'!$I$38=4,0.000072066*BI16^2+0.0021761*BI16-0.038248,IF('DSS Model'!$I$38=5,-0.00012623*BI16^2+0.025656*BI16-0.30101,-0.00046396*BI16^2 + 0.054267*BI16 - 0.57714)))))</f>
        <v>0.78031643763103919</v>
      </c>
      <c r="BK16" s="136">
        <v>0.56448859977402011</v>
      </c>
      <c r="BL16" s="142">
        <f t="shared" si="21"/>
        <v>52.456873307487221</v>
      </c>
      <c r="BM16" s="143">
        <f>IF('DSS Model'!$I$38=1,0.0001*BL16^2-0.0266*BL16+1.3006,IF('DSS Model'!$I$38=2,-0.0001*BL16^2+0.0032*BL16+0.977, IF('DSS Model'!$I$38=3,-0.00046396*BL16^2 + 0.054267*BL16 - 0.57714, IF('DSS Model'!$I$38=4,0.000072066*BL16^2+0.0021761*BL16-0.038248,IF('DSS Model'!$I$38=5,-0.00012623*BL16^2+0.025656*BL16-0.30101,-0.00046396*BL16^2 + 0.054267*BL16 - 0.57714)))))</f>
        <v>0.8696896388641826</v>
      </c>
      <c r="BN16" s="136">
        <v>0.33190484572260071</v>
      </c>
      <c r="BO16" s="142">
        <f t="shared" si="22"/>
        <v>49.403599672640645</v>
      </c>
      <c r="BP16" s="143">
        <f>IF('DSS Model'!$I$38=1,0.0001*BO16^2-0.0266*BO16+1.3006,IF('DSS Model'!$I$38=2,-0.0001*BO16^2+0.0032*BO16+0.977, IF('DSS Model'!$I$38=3,-0.00046396*BO16^2 + 0.054267*BO16 - 0.57714, IF('DSS Model'!$I$38=4,0.000072066*BO16^2+0.0021761*BO16-0.038248,IF('DSS Model'!$I$38=5,-0.00012623*BO16^2+0.025656*BO16-0.30101,-0.00046396*BO16^2 + 0.054267*BO16 - 0.57714)))))</f>
        <v>0.89101995289099611</v>
      </c>
      <c r="BQ16" s="136">
        <v>0.23655015039776728</v>
      </c>
      <c r="BR16" s="142">
        <f t="shared" si="23"/>
        <v>47.967172994445832</v>
      </c>
      <c r="BS16" s="143">
        <f>IF('DSS Model'!$I$38=1,0.0001*BR16^2-0.0266*BR16+1.3006,IF('DSS Model'!$I$38=2,-0.0001*BR16^2+0.0032*BR16+0.977, IF('DSS Model'!$I$38=3,-0.00046396*BR16^2 + 0.054267*BR16 - 0.57714, IF('DSS Model'!$I$38=4,0.000072066*BR16^2+0.0021761*BR16-0.038248,IF('DSS Model'!$I$38=5,-0.00012623*BR16^2+0.025656*BR16-0.30101,-0.00046396*BR16^2 + 0.054267*BR16 - 0.57714)))))</f>
        <v>0.90040998507431724</v>
      </c>
      <c r="BT16" s="136">
        <v>0.16968005207587256</v>
      </c>
      <c r="BU16" s="142">
        <f t="shared" si="24"/>
        <v>48.977853666906768</v>
      </c>
      <c r="BV16" s="143">
        <f>IF('DSS Model'!$I$38=1,0.0001*BU16^2-0.0266*BU16+1.3006,IF('DSS Model'!$I$38=2,-0.0001*BU16^2+0.0032*BU16+0.977, IF('DSS Model'!$I$38=3,-0.00046396*BU16^2 + 0.054267*BU16 - 0.57714, IF('DSS Model'!$I$38=4,0.000072066*BU16^2+0.0021761*BU16-0.038248,IF('DSS Model'!$I$38=5,-0.00012623*BU16^2+0.025656*BU16-0.30101,-0.00046396*BU16^2 + 0.054267*BU16 - 0.57714)))))</f>
        <v>0.89384611675240833</v>
      </c>
      <c r="BW16" s="136">
        <v>0.8860387068803196</v>
      </c>
      <c r="BX16" s="142">
        <f t="shared" si="25"/>
        <v>70.008879126452257</v>
      </c>
      <c r="BY16" s="143">
        <f>IF('DSS Model'!$I$38=1,0.0001*BX16^2-0.0266*BX16+1.3006,IF('DSS Model'!$I$38=2,-0.0001*BX16^2+0.0032*BX16+0.977, IF('DSS Model'!$I$38=3,-0.00046396*BX16^2 + 0.054267*BX16 - 0.57714, IF('DSS Model'!$I$38=4,0.000072066*BX16^2+0.0021761*BX16-0.038248,IF('DSS Model'!$I$38=5,-0.00012623*BX16^2+0.025656*BX16-0.30101,-0.00046396*BX16^2 + 0.054267*BX16 - 0.57714)))))</f>
        <v>0.71090409755042705</v>
      </c>
      <c r="BZ16" s="136">
        <v>0.48124127876466827</v>
      </c>
      <c r="CA16" s="142">
        <f t="shared" si="26"/>
        <v>62.474818121347681</v>
      </c>
      <c r="CB16" s="143">
        <f>IF('DSS Model'!$I$38=1,0.0001*CA16^2-0.0266*CA16+1.3006,IF('DSS Model'!$I$38=2,-0.0001*CA16^2+0.0032*CA16+0.977, IF('DSS Model'!$I$38=3,-0.00046396*CA16^2 + 0.054267*CA16 - 0.57714, IF('DSS Model'!$I$38=4,0.000072066*CA16^2+0.0021761*CA16-0.038248,IF('DSS Model'!$I$38=5,-0.00012623*CA16^2+0.025656*CA16-0.30101,-0.00046396*CA16^2 + 0.054267*CA16 - 0.57714)))))</f>
        <v>0.78660912805876526</v>
      </c>
      <c r="CC16" s="136">
        <v>0.30952475555475867</v>
      </c>
      <c r="CD16" s="142">
        <f t="shared" si="27"/>
        <v>65.039244352728446</v>
      </c>
      <c r="CE16" s="143">
        <f>IF('DSS Model'!$I$38=1,0.0001*CD16^2-0.0266*CD16+1.3006,IF('DSS Model'!$I$38=2,-0.0001*CD16^2+0.0032*CD16+0.977, IF('DSS Model'!$I$38=3,-0.00046396*CD16^2 + 0.054267*CD16 - 0.57714, IF('DSS Model'!$I$38=4,0.000072066*CD16^2+0.0021761*CD16-0.038248,IF('DSS Model'!$I$38=5,-0.00012623*CD16^2+0.025656*CD16-0.30101,-0.00046396*CD16^2 + 0.054267*CD16 - 0.57714)))))</f>
        <v>0.76211525133133906</v>
      </c>
      <c r="CF16" s="136">
        <v>0.24482096056294933</v>
      </c>
      <c r="CG16" s="142">
        <f t="shared" si="28"/>
        <v>36.877761120041228</v>
      </c>
      <c r="CH16" s="143">
        <f>IF('DSS Model'!$I$38=1,0.0001*CG16^2-0.0266*CG16+1.3006,IF('DSS Model'!$I$38=2,-0.0001*CG16^2+0.0032*CG16+0.977, IF('DSS Model'!$I$38=3,-0.00046396*CG16^2 + 0.054267*CG16 - 0.57714, IF('DSS Model'!$I$38=4,0.000072066*CG16^2+0.0021761*CG16-0.038248,IF('DSS Model'!$I$38=5,-0.00012623*CG16^2+0.025656*CG16-0.30101,-0.00046396*CG16^2 + 0.054267*CG16 - 0.57714)))))</f>
        <v>0.9590119090614494</v>
      </c>
      <c r="CI16" s="136">
        <v>3.3417255029359549E-2</v>
      </c>
      <c r="CJ16" s="142">
        <f t="shared" si="29"/>
        <v>52.223547029838599</v>
      </c>
      <c r="CK16" s="143">
        <f>IF('DSS Model'!$I$38=1,0.0001*CJ16^2-0.0266*CJ16+1.3006,IF('DSS Model'!$I$38=2,-0.0001*CJ16^2+0.0032*CJ16+0.977, IF('DSS Model'!$I$38=3,-0.00046396*CJ16^2 + 0.054267*CJ16 - 0.57714, IF('DSS Model'!$I$38=4,0.000072066*CJ16^2+0.0021761*CJ16-0.038248,IF('DSS Model'!$I$38=5,-0.00012623*CJ16^2+0.025656*CJ16-0.30101,-0.00046396*CJ16^2 + 0.054267*CJ16 - 0.57714)))))</f>
        <v>0.87138546405770712</v>
      </c>
      <c r="CL16" s="136">
        <v>0.47896010447584669</v>
      </c>
      <c r="CM16" s="142">
        <f t="shared" si="30"/>
        <v>53.553772711198505</v>
      </c>
      <c r="CN16" s="143">
        <f>IF('DSS Model'!$I$38=1,0.0001*CM16^2-0.0266*CM16+1.3006,IF('DSS Model'!$I$38=2,-0.0001*CM16^2+0.0032*CM16+0.977, IF('DSS Model'!$I$38=3,-0.00046396*CM16^2 + 0.054267*CM16 - 0.57714, IF('DSS Model'!$I$38=4,0.000072066*CM16^2+0.0021761*CM16-0.038248,IF('DSS Model'!$I$38=5,-0.00012623*CM16^2+0.025656*CM16-0.30101,-0.00046396*CM16^2 + 0.054267*CM16 - 0.57714)))))</f>
        <v>0.86157141551556427</v>
      </c>
      <c r="CO16" s="136">
        <v>0.19938480068879239</v>
      </c>
      <c r="CP16" s="142">
        <f t="shared" si="31"/>
        <v>39.132417804290789</v>
      </c>
      <c r="CQ16" s="143">
        <f>IF('DSS Model'!$I$38=1,0.0001*CP16^2-0.0266*CP16+1.3006,IF('DSS Model'!$I$38=2,-0.0001*CP16^2+0.0032*CP16+0.977, IF('DSS Model'!$I$38=3,-0.00046396*CP16^2 + 0.054267*CP16 - 0.57714, IF('DSS Model'!$I$38=4,0.000072066*CP16^2+0.0021761*CP16-0.038248,IF('DSS Model'!$I$38=5,-0.00012623*CP16^2+0.025656*CP16-0.30101,-0.00046396*CP16^2 + 0.054267*CP16 - 0.57714)))))</f>
        <v>0.94908912465277306</v>
      </c>
      <c r="CR16" s="136">
        <v>7.5996865775189382E-2</v>
      </c>
      <c r="CS16" s="142">
        <f t="shared" si="32"/>
        <v>37.32061472347246</v>
      </c>
      <c r="CT16" s="143">
        <f>IF('DSS Model'!$I$38=1,0.0001*CS16^2-0.0266*CS16+1.3006,IF('DSS Model'!$I$38=2,-0.0001*CS16^2+0.0032*CS16+0.977, IF('DSS Model'!$I$38=3,-0.00046396*CS16^2 + 0.054267*CS16 - 0.57714, IF('DSS Model'!$I$38=4,0.000072066*CS16^2+0.0021761*CS16-0.038248,IF('DSS Model'!$I$38=5,-0.00012623*CS16^2+0.025656*CS16-0.30101,-0.00046396*CS16^2 + 0.054267*CS16 - 0.57714)))))</f>
        <v>0.95714313878132495</v>
      </c>
      <c r="CU16" s="136">
        <v>0.12618892006374927</v>
      </c>
      <c r="CV16" s="142">
        <f t="shared" si="33"/>
        <v>40.742035330665558</v>
      </c>
      <c r="CW16" s="143">
        <f>IF('DSS Model'!$I$38=1,0.0001*CV16^2-0.0266*CV16+1.3006,IF('DSS Model'!$I$38=2,-0.0001*CV16^2+0.0032*CV16+0.977, IF('DSS Model'!$I$38=3,-0.00046396*CV16^2 + 0.054267*CV16 - 0.57714, IF('DSS Model'!$I$38=4,0.000072066*CV16^2+0.0021761*CV16-0.038248,IF('DSS Model'!$I$38=5,-0.00012623*CV16^2+0.025656*CV16-0.30101,-0.00046396*CV16^2 + 0.054267*CV16 - 0.57714)))))</f>
        <v>0.9413831687696097</v>
      </c>
      <c r="CX16" s="136">
        <v>0.34410013184283139</v>
      </c>
      <c r="CY16" s="142">
        <f t="shared" si="34"/>
        <v>60.392703658177339</v>
      </c>
      <c r="CZ16" s="143">
        <f>IF('DSS Model'!$I$38=1,0.0001*CY16^2-0.0266*CY16+1.3006,IF('DSS Model'!$I$38=2,-0.0001*CY16^2+0.0032*CY16+0.977, IF('DSS Model'!$I$38=3,-0.00046396*CY16^2 + 0.054267*CY16 - 0.57714, IF('DSS Model'!$I$38=4,0.000072066*CY16^2+0.0021761*CY16-0.038248,IF('DSS Model'!$I$38=5,-0.00012623*CY16^2+0.025656*CY16-0.30101,-0.00046396*CY16^2 + 0.054267*CY16 - 0.57714)))))</f>
        <v>0.80552878619172485</v>
      </c>
      <c r="DA16" s="136">
        <v>0.73969266911906917</v>
      </c>
      <c r="DB16" s="142">
        <f t="shared" si="35"/>
        <v>54.434916269123647</v>
      </c>
      <c r="DC16" s="143">
        <f>IF('DSS Model'!$I$38=1,0.0001*DB16^2-0.0266*DB16+1.3006,IF('DSS Model'!$I$38=2,-0.0001*DB16^2+0.0032*DB16+0.977, IF('DSS Model'!$I$38=3,-0.00046396*DB16^2 + 0.054267*DB16 - 0.57714, IF('DSS Model'!$I$38=4,0.000072066*DB16^2+0.0021761*DB16-0.038248,IF('DSS Model'!$I$38=5,-0.00012623*DB16^2+0.025656*DB16-0.30101,-0.00046396*DB16^2 + 0.054267*DB16 - 0.57714)))))</f>
        <v>0.85487572113854537</v>
      </c>
      <c r="DD16" s="136">
        <v>0.5196245071554827</v>
      </c>
      <c r="DE16" s="142">
        <f t="shared" si="36"/>
        <v>51.070802453745294</v>
      </c>
      <c r="DF16" s="143">
        <f>IF('DSS Model'!$I$38=1,0.0001*DE16^2-0.0266*DE16+1.3006,IF('DSS Model'!$I$38=2,-0.0001*DE16^2+0.0032*DE16+0.977, IF('DSS Model'!$I$38=3,-0.00046396*DE16^2 + 0.054267*DE16 - 0.57714, IF('DSS Model'!$I$38=4,0.000072066*DE16^2+0.0021761*DE16-0.038248,IF('DSS Model'!$I$38=5,-0.00012623*DE16^2+0.025656*DE16-0.30101,-0.00046396*DE16^2 + 0.054267*DE16 - 0.57714)))))</f>
        <v>0.87960388152503732</v>
      </c>
      <c r="DG16" s="136">
        <v>0.27465997713247603</v>
      </c>
      <c r="DH16" s="142">
        <f t="shared" si="37"/>
        <v>46.136368886761957</v>
      </c>
      <c r="DI16" s="143">
        <f>IF('DSS Model'!$I$38=1,0.0001*DH16^2-0.0266*DH16+1.3006,IF('DSS Model'!$I$38=2,-0.0001*DH16^2+0.0032*DH16+0.977, IF('DSS Model'!$I$38=3,-0.00046396*DH16^2 + 0.054267*DH16 - 0.57714, IF('DSS Model'!$I$38=4,0.000072066*DH16^2+0.0021761*DH16-0.038248,IF('DSS Model'!$I$38=5,-0.00012623*DH16^2+0.025656*DH16-0.30101,-0.00046396*DH16^2 + 0.054267*DH16 - 0.57714)))))</f>
        <v>0.91177992703210053</v>
      </c>
      <c r="DJ16" s="136">
        <v>0.88929641656378278</v>
      </c>
      <c r="DK16" s="142">
        <f t="shared" si="38"/>
        <v>68.785676910330224</v>
      </c>
      <c r="DL16" s="143">
        <f>IF('DSS Model'!$I$38=1,0.0001*DK16^2-0.0266*DK16+1.3006,IF('DSS Model'!$I$38=2,-0.0001*DK16^2+0.0032*DK16+0.977, IF('DSS Model'!$I$38=3,-0.00046396*DK16^2 + 0.054267*DK16 - 0.57714, IF('DSS Model'!$I$38=4,0.000072066*DK16^2+0.0021761*DK16-0.038248,IF('DSS Model'!$I$38=5,-0.00012623*DK16^2+0.025656*DK16-0.30101,-0.00046396*DK16^2 + 0.054267*DK16 - 0.57714)))))</f>
        <v>0.72396723131182306</v>
      </c>
      <c r="DM16" s="136">
        <v>0.63212310304404284</v>
      </c>
      <c r="DN16" s="142">
        <f t="shared" si="39"/>
        <v>60.950391880933878</v>
      </c>
      <c r="DO16" s="143">
        <f>IF('DSS Model'!$I$38=1,0.0001*DN16^2-0.0266*DN16+1.3006,IF('DSS Model'!$I$38=2,-0.0001*DN16^2+0.0032*DN16+0.977, IF('DSS Model'!$I$38=3,-0.00046396*DN16^2 + 0.054267*DN16 - 0.57714, IF('DSS Model'!$I$38=4,0.000072066*DN16^2+0.0021761*DN16-0.038248,IF('DSS Model'!$I$38=5,-0.00012623*DN16^2+0.025656*DN16-0.30101,-0.00046396*DN16^2 + 0.054267*DN16 - 0.57714)))))</f>
        <v>0.8005462269750474</v>
      </c>
      <c r="DP16" s="136">
        <v>0.45035291125743215</v>
      </c>
      <c r="DQ16" s="142">
        <f t="shared" si="40"/>
        <v>51.466636682420464</v>
      </c>
      <c r="DR16" s="143">
        <f>IF('DSS Model'!$I$38=1,0.0001*DQ16^2-0.0266*DQ16+1.3006,IF('DSS Model'!$I$38=2,-0.0001*DQ16^2+0.0032*DQ16+0.977, IF('DSS Model'!$I$38=3,-0.00046396*DQ16^2 + 0.054267*DQ16 - 0.57714, IF('DSS Model'!$I$38=4,0.000072066*DQ16^2+0.0021761*DQ16-0.038248,IF('DSS Model'!$I$38=5,-0.00012623*DQ16^2+0.025656*DQ16-0.30101,-0.00046396*DQ16^2 + 0.054267*DQ16 - 0.57714)))))</f>
        <v>0.87681176824371865</v>
      </c>
      <c r="DS16" s="136">
        <v>4.6168437229421988E-2</v>
      </c>
      <c r="DT16" s="142">
        <f t="shared" si="41"/>
        <v>50.20338629936775</v>
      </c>
      <c r="DU16" s="143">
        <f>IF('DSS Model'!$I$38=1,0.0001*DT16^2-0.0266*DT16+1.3006,IF('DSS Model'!$I$38=2,-0.0001*DT16^2+0.0032*DT16+0.977, IF('DSS Model'!$I$38=3,-0.00046396*DT16^2 + 0.054267*DT16 - 0.57714, IF('DSS Model'!$I$38=4,0.000072066*DT16^2+0.0021761*DT16-0.038248,IF('DSS Model'!$I$38=5,-0.00012623*DT16^2+0.025656*DT16-0.30101,-0.00046396*DT16^2 + 0.054267*DT16 - 0.57714)))))</f>
        <v>0.88561283656562217</v>
      </c>
      <c r="DV16" s="136">
        <v>0.87539745792429058</v>
      </c>
      <c r="DW16" s="142">
        <f t="shared" si="42"/>
        <v>69.11262677811348</v>
      </c>
      <c r="DX16" s="143">
        <f>IF('DSS Model'!$I$38=1,0.0001*DW16^2-0.0266*DW16+1.3006,IF('DSS Model'!$I$38=2,-0.0001*DW16^2+0.0032*DW16+0.977, IF('DSS Model'!$I$38=3,-0.00046396*DW16^2 + 0.054267*DW16 - 0.57714, IF('DSS Model'!$I$38=4,0.000072066*DW16^2+0.0021761*DW16-0.038248,IF('DSS Model'!$I$38=5,-0.00012623*DW16^2+0.025656*DW16-0.30101,-0.00046396*DW16^2 + 0.054267*DW16 - 0.57714)))))</f>
        <v>0.72050488767288223</v>
      </c>
      <c r="DY16" s="136">
        <v>0.95551633256922364</v>
      </c>
      <c r="DZ16" s="142">
        <f t="shared" si="43"/>
        <v>60.839853744434087</v>
      </c>
      <c r="EA16" s="143">
        <f>IF('DSS Model'!$I$38=1,0.0001*DZ16^2-0.0266*DZ16+1.3006,IF('DSS Model'!$I$38=2,-0.0001*DZ16^2+0.0032*DZ16+0.977, IF('DSS Model'!$I$38=3,-0.00046396*DZ16^2 + 0.054267*DZ16 - 0.57714, IF('DSS Model'!$I$38=4,0.000072066*DZ16^2+0.0021761*DZ16-0.038248,IF('DSS Model'!$I$38=5,-0.00012623*DZ16^2+0.025656*DZ16-0.30101,-0.00046396*DZ16^2 + 0.054267*DZ16 - 0.57714)))))</f>
        <v>0.80153875161777599</v>
      </c>
      <c r="EB16" s="136">
        <v>0.53586748963662068</v>
      </c>
      <c r="EC16" s="142">
        <f t="shared" si="44"/>
        <v>51.665230582992479</v>
      </c>
      <c r="ED16" s="143">
        <f>IF('DSS Model'!$I$38=1,0.0001*EC16^2-0.0266*EC16+1.3006,IF('DSS Model'!$I$38=2,-0.0001*EC16^2+0.0032*EC16+0.977, IF('DSS Model'!$I$38=3,-0.00046396*EC16^2 + 0.054267*EC16 - 0.57714, IF('DSS Model'!$I$38=4,0.000072066*EC16^2+0.0021761*EC16-0.038248,IF('DSS Model'!$I$38=5,-0.00012623*EC16^2+0.025656*EC16-0.30101,-0.00046396*EC16^2 + 0.054267*EC16 - 0.57714)))))</f>
        <v>0.87539913274619785</v>
      </c>
      <c r="EE16" s="136">
        <v>0.62405167511289328</v>
      </c>
      <c r="EF16" s="142">
        <f t="shared" si="45"/>
        <v>56.457020504195924</v>
      </c>
      <c r="EG16" s="143">
        <f>IF('DSS Model'!$I$38=1,0.0001*EF16^2-0.0266*EF16+1.3006,IF('DSS Model'!$I$38=2,-0.0001*EF16^2+0.0032*EF16+0.977, IF('DSS Model'!$I$38=3,-0.00046396*EF16^2 + 0.054267*EF16 - 0.57714, IF('DSS Model'!$I$38=4,0.000072066*EF16^2+0.0021761*EF16-0.038248,IF('DSS Model'!$I$38=5,-0.00012623*EF16^2+0.025656*EF16-0.30101,-0.00046396*EF16^2 + 0.054267*EF16 - 0.57714)))))</f>
        <v>0.83892294919230703</v>
      </c>
      <c r="EH16" s="136">
        <v>0.49215412148922177</v>
      </c>
      <c r="EI16" s="142">
        <f t="shared" si="46"/>
        <v>68.900991296886957</v>
      </c>
      <c r="EJ16" s="143">
        <f>IF('DSS Model'!$I$38=1,0.0001*EI16^2-0.0266*EI16+1.3006,IF('DSS Model'!$I$38=2,-0.0001*EI16^2+0.0032*EI16+0.977, IF('DSS Model'!$I$38=3,-0.00046396*EI16^2 + 0.054267*EI16 - 0.57714, IF('DSS Model'!$I$38=4,0.000072066*EI16^2+0.0021761*EI16-0.038248,IF('DSS Model'!$I$38=5,-0.00012623*EI16^2+0.025656*EI16-0.30101,-0.00046396*EI16^2 + 0.054267*EI16 - 0.57714)))))</f>
        <v>0.72274851198066903</v>
      </c>
      <c r="EK16" s="136">
        <v>0.65761307722175855</v>
      </c>
      <c r="EL16" s="142">
        <f t="shared" si="47"/>
        <v>54.509990480872531</v>
      </c>
      <c r="EM16" s="143">
        <f>IF('DSS Model'!$I$38=1,0.0001*EL16^2-0.0266*EL16+1.3006,IF('DSS Model'!$I$38=2,-0.0001*EL16^2+0.0032*EL16+0.977, IF('DSS Model'!$I$38=3,-0.00046396*EL16^2 + 0.054267*EL16 - 0.57714, IF('DSS Model'!$I$38=4,0.000072066*EL16^2+0.0021761*EL16-0.038248,IF('DSS Model'!$I$38=5,-0.00012623*EL16^2+0.025656*EL16-0.30101,-0.00046396*EL16^2 + 0.054267*EL16 - 0.57714)))))</f>
        <v>0.85429806331631064</v>
      </c>
      <c r="EN16" s="136">
        <v>0.50975742241187361</v>
      </c>
      <c r="EO16" s="142">
        <f t="shared" si="48"/>
        <v>55.673300534591235</v>
      </c>
      <c r="EP16" s="143">
        <f>IF('DSS Model'!$I$38=1,0.0001*EO16^2-0.0266*EO16+1.3006,IF('DSS Model'!$I$38=2,-0.0001*EO16^2+0.0032*EO16+0.977, IF('DSS Model'!$I$38=3,-0.00046396*EO16^2 + 0.054267*EO16 - 0.57714, IF('DSS Model'!$I$38=4,0.000072066*EO16^2+0.0021761*EO16-0.038248,IF('DSS Model'!$I$38=5,-0.00012623*EO16^2+0.025656*EO16-0.30101,-0.00046396*EO16^2 + 0.054267*EO16 - 0.57714)))))</f>
        <v>0.84520292246920026</v>
      </c>
      <c r="EQ16" s="136">
        <v>0.79372617068695694</v>
      </c>
      <c r="ER16" s="142">
        <f t="shared" si="49"/>
        <v>61.315056342186459</v>
      </c>
      <c r="ES16" s="143">
        <f>IF('DSS Model'!$I$38=1,0.0001*ER16^2-0.0266*ER16+1.3006,IF('DSS Model'!$I$38=2,-0.0001*ER16^2+0.0032*ER16+0.977, IF('DSS Model'!$I$38=3,-0.00046396*ER16^2 + 0.054267*ER16 - 0.57714, IF('DSS Model'!$I$38=4,0.000072066*ER16^2+0.0021761*ER16-0.038248,IF('DSS Model'!$I$38=5,-0.00012623*ER16^2+0.025656*ER16-0.30101,-0.00046396*ER16^2 + 0.054267*ER16 - 0.57714)))))</f>
        <v>0.7972545668704466</v>
      </c>
      <c r="ET16" s="136">
        <v>0.76182624803928378</v>
      </c>
      <c r="EU16" s="141">
        <f t="shared" si="50"/>
        <v>62.222198130748168</v>
      </c>
      <c r="EV16" s="142">
        <f>IF('DSS Model'!$I$38=1,0.0001*EU16^2-0.0266*EU16+1.3006,IF('DSS Model'!$I$38=2,-0.0001*EU16^2+0.0032*EU16+0.977, IF('DSS Model'!$I$38=3,-0.00046396*EU16^2 + 0.054267*EU16 - 0.57714, IF('DSS Model'!$I$38=4,0.000072066*EU16^2+0.0021761*EU16-0.038248,IF('DSS Model'!$I$38=5,-0.00012623*EU16^2+0.025656*EU16-0.30101,-0.00046396*EU16^2 + 0.054267*EU16 - 0.57714)))))</f>
        <v>0.78895083999618598</v>
      </c>
    </row>
    <row r="17" spans="2:152" x14ac:dyDescent="0.2">
      <c r="B17" s="64">
        <f t="shared" ca="1" si="3"/>
        <v>0.13583849506690804</v>
      </c>
      <c r="C17" s="64">
        <v>0.95322694871307778</v>
      </c>
      <c r="D17" s="64">
        <f t="shared" si="4"/>
        <v>62.177151773067202</v>
      </c>
      <c r="E17" s="131">
        <f>IF('DSS Model'!$I$38=1,0.0001*D17^2-0.0266*D17+1.3006,IF('DSS Model'!$I$38=2,-0.0001*D17^2+0.0032*D17+0.977, IF('DSS Model'!$I$38=3,-0.00046396*D17^2 + 0.054267*D17 - 0.57714, IF('DSS Model'!$I$38=4,0.000072066*D17^2+0.0021761*D17-0.038248,IF('DSS Model'!$I$38=5,-0.00012623*D17^2+0.025656*D17-0.30101,-0.00046396*D17^2 + 0.054267*D17 - 0.57714)))))</f>
        <v>0.78936706541271162</v>
      </c>
      <c r="F17" s="136">
        <v>0.86182347265282389</v>
      </c>
      <c r="G17" s="138">
        <f t="shared" si="0"/>
        <v>74.322365222857798</v>
      </c>
      <c r="H17" s="136">
        <f>IF('DSS Model'!$I$38=1,0.0001*G17^2-0.0266*G17+1.3006,IF('DSS Model'!$I$38=2,-0.0001*G17^2+0.0032*G17+0.977, IF('DSS Model'!$I$38=3,-0.00046396*G17^2 + 0.054267*G17 - 0.57714, IF('DSS Model'!$I$38=4,0.000072066*G17^2+0.0021761*G17-0.038248,IF('DSS Model'!$I$38=5,-0.00012623*G17^2+0.025656*G17-0.30101,-0.00046396*G17^2 + 0.054267*G17 - 0.57714)))))</f>
        <v>0.6624501714811587</v>
      </c>
      <c r="I17" s="136">
        <v>0.20671623226412073</v>
      </c>
      <c r="J17" s="138">
        <f t="shared" si="1"/>
        <v>52.51679955278415</v>
      </c>
      <c r="K17" s="136">
        <f>IF('DSS Model'!$I$38=1,0.0001*J17^2-0.0266*J17+1.3006,IF('DSS Model'!$I$38=2,-0.0001*J17^2+0.0032*J17+0.977, IF('DSS Model'!$I$38=3,-0.00046396*J17^2 + 0.054267*J17 - 0.57714, IF('DSS Model'!$I$38=4,0.000072066*J17^2+0.0021761*J17-0.038248,IF('DSS Model'!$I$38=5,-0.00012623*J17^2+0.025656*J17-0.30101,-0.00046396*J17^2 + 0.054267*J17 - 0.57714)))))</f>
        <v>0.86925233504217825</v>
      </c>
      <c r="L17" s="136">
        <v>8.7597631034060708E-2</v>
      </c>
      <c r="M17" s="138">
        <f t="shared" si="2"/>
        <v>56.301018828557261</v>
      </c>
      <c r="N17" s="136">
        <f>IF('DSS Model'!$I$38=1,0.0001*M17^2-0.0266*M17+1.3006,IF('DSS Model'!$I$38=2,-0.0001*M17^2+0.0032*M17+0.977, IF('DSS Model'!$I$38=3,-0.00046396*M17^2 + 0.054267*M17 - 0.57714, IF('DSS Model'!$I$38=4,0.000072066*M17^2+0.0021761*M17-0.038248,IF('DSS Model'!$I$38=5,-0.00012623*M17^2+0.025656*M17-0.30101,-0.00046396*M17^2 + 0.054267*M17 - 0.57714)))))</f>
        <v>0.84018278813802727</v>
      </c>
      <c r="O17" s="136">
        <v>0.19867602252750349</v>
      </c>
      <c r="P17" s="139">
        <f t="shared" si="5"/>
        <v>40.62101392733075</v>
      </c>
      <c r="Q17" s="138">
        <f>IF('DSS Model'!$I$38=1,0.0001*P17^2-0.0266*P17+1.3006,IF('DSS Model'!$I$38=2,-0.0001*P17^2+0.0032*P17+0.977, IF('DSS Model'!$I$38=3,-0.00046396*P17^2 + 0.054267*P17 - 0.57714, IF('DSS Model'!$I$38=4,0.000072066*P17^2+0.0021761*P17-0.038248,IF('DSS Model'!$I$38=5,-0.00012623*P17^2+0.025656*P17-0.30101,-0.00046396*P17^2 + 0.054267*P17 - 0.57714)))))</f>
        <v>0.94198056731901847</v>
      </c>
      <c r="R17" s="136">
        <v>0.16152125844672949</v>
      </c>
      <c r="S17" s="142">
        <f t="shared" si="6"/>
        <v>38.687756528274683</v>
      </c>
      <c r="T17" s="138">
        <f>IF('DSS Model'!$I$38=1,0.0001*S17^2-0.0266*S17+1.3006,IF('DSS Model'!$I$38=2,-0.0001*S17^2+0.0032*S17+0.977, IF('DSS Model'!$I$38=3,-0.00046396*S17^2 + 0.054267*S17 - 0.57714, IF('DSS Model'!$I$38=4,0.000072066*S17^2+0.0021761*S17-0.038248,IF('DSS Model'!$I$38=5,-0.00012623*S17^2+0.025656*S17-0.30101,-0.00046396*S17^2 + 0.054267*S17 - 0.57714)))))</f>
        <v>0.95112657037137294</v>
      </c>
      <c r="U17" s="136">
        <v>8.3445010708821821E-2</v>
      </c>
      <c r="V17" s="142">
        <f t="shared" si="7"/>
        <v>30.619173406978142</v>
      </c>
      <c r="W17" s="138">
        <f>IF('DSS Model'!$I$38=1,0.0001*V17^2-0.0266*V17+1.3006,IF('DSS Model'!$I$38=2,-0.0001*V17^2+0.0032*V17+0.977, IF('DSS Model'!$I$38=3,-0.00046396*V17^2 + 0.054267*V17 - 0.57714, IF('DSS Model'!$I$38=4,0.000072066*V17^2+0.0021761*V17-0.038248,IF('DSS Model'!$I$38=5,-0.00012623*V17^2+0.025656*V17-0.30101,-0.00046396*V17^2 + 0.054267*V17 - 0.57714)))))</f>
        <v>0.98122797688967034</v>
      </c>
      <c r="X17" s="136">
        <v>0.85815995239465204</v>
      </c>
      <c r="Y17" s="142">
        <f t="shared" si="8"/>
        <v>69.99105585381885</v>
      </c>
      <c r="Z17" s="138">
        <f>IF('DSS Model'!$I$38=1,0.0001*Y17^2-0.0266*Y17+1.3006,IF('DSS Model'!$I$38=2,-0.0001*Y17^2+0.0032*Y17+0.977, IF('DSS Model'!$I$38=3,-0.00046396*Y17^2 + 0.054267*Y17 - 0.57714, IF('DSS Model'!$I$38=4,0.000072066*Y17^2+0.0021761*Y17-0.038248,IF('DSS Model'!$I$38=5,-0.00012623*Y17^2+0.025656*Y17-0.30101,-0.00046396*Y17^2 + 0.054267*Y17 - 0.57714)))))</f>
        <v>0.7110965887789813</v>
      </c>
      <c r="AA17" s="136">
        <v>0.49437954102874693</v>
      </c>
      <c r="AB17" s="142">
        <f t="shared" si="9"/>
        <v>62.339516184189264</v>
      </c>
      <c r="AC17" s="138">
        <f>IF('DSS Model'!$I$38=1,0.0001*AB17^2-0.0266*AB17+1.3006,IF('DSS Model'!$I$38=2,-0.0001*AB17^2+0.0032*AB17+0.977, IF('DSS Model'!$I$38=3,-0.00046396*AB17^2 + 0.054267*AB17 - 0.57714, IF('DSS Model'!$I$38=4,0.000072066*AB17^2+0.0021761*AB17-0.038248,IF('DSS Model'!$I$38=5,-0.00012623*AB17^2+0.025656*AB17-0.30101,-0.00046396*AB17^2 + 0.054267*AB17 - 0.57714)))))</f>
        <v>0.78786492398152608</v>
      </c>
      <c r="AD17" s="136">
        <v>0.12641927145513843</v>
      </c>
      <c r="AE17" s="142">
        <f t="shared" si="10"/>
        <v>37.163327046611009</v>
      </c>
      <c r="AF17" s="138">
        <f>IF('DSS Model'!$I$38=1,0.0001*AE17^2-0.0266*AE17+1.3006,IF('DSS Model'!$I$38=2,-0.0001*AE17^2+0.0032*AE17+0.977, IF('DSS Model'!$I$38=3,-0.00046396*AE17^2 + 0.054267*AE17 - 0.57714, IF('DSS Model'!$I$38=4,0.000072066*AE17^2+0.0021761*AE17-0.038248,IF('DSS Model'!$I$38=5,-0.00012623*AE17^2+0.025656*AE17-0.30101,-0.00046396*AE17^2 + 0.054267*AE17 - 0.57714)))))</f>
        <v>0.95781135883181823</v>
      </c>
      <c r="AG17" s="136">
        <v>0.16075861425045057</v>
      </c>
      <c r="AH17" s="142">
        <f t="shared" si="11"/>
        <v>58.142834417949373</v>
      </c>
      <c r="AI17" s="138">
        <f>IF('DSS Model'!$I$38=1,0.0001*AH17^2-0.0266*AH17+1.3006,IF('DSS Model'!$I$38=2,-0.0001*AH17^2+0.0032*AH17+0.977, IF('DSS Model'!$I$38=3,-0.00046396*AH17^2 + 0.054267*AH17 - 0.57714, IF('DSS Model'!$I$38=4,0.000072066*AH17^2+0.0021761*AH17-0.038248,IF('DSS Model'!$I$38=5,-0.00012623*AH17^2+0.025656*AH17-0.30101,-0.00046396*AH17^2 + 0.054267*AH17 - 0.57714)))))</f>
        <v>0.82499815072213023</v>
      </c>
      <c r="AJ17" s="136">
        <v>0.26304048917584222</v>
      </c>
      <c r="AK17" s="142">
        <f t="shared" si="12"/>
        <v>38.938623771743195</v>
      </c>
      <c r="AL17" s="138">
        <f>IF('DSS Model'!$I$38=1,0.0001*AK17^2-0.0266*AK17+1.3006,IF('DSS Model'!$I$38=2,-0.0001*AK17^2+0.0032*AK17+0.977, IF('DSS Model'!$I$38=3,-0.00046396*AK17^2 + 0.054267*AK17 - 0.57714, IF('DSS Model'!$I$38=4,0.000072066*AK17^2+0.0021761*AK17-0.038248,IF('DSS Model'!$I$38=5,-0.00012623*AK17^2+0.025656*AK17-0.30101,-0.00046396*AK17^2 + 0.054267*AK17 - 0.57714)))))</f>
        <v>0.94998195394584173</v>
      </c>
      <c r="AM17" s="136">
        <v>0.24863681442822838</v>
      </c>
      <c r="AN17" s="142">
        <f t="shared" si="13"/>
        <v>58.837213110994462</v>
      </c>
      <c r="AO17" s="138">
        <f>IF('DSS Model'!$I$38=1,0.0001*AN17^2-0.0266*AN17+1.3006,IF('DSS Model'!$I$38=2,-0.0001*AN17^2+0.0032*AN17+0.977, IF('DSS Model'!$I$38=3,-0.00046396*AN17^2 + 0.054267*AN17 - 0.57714, IF('DSS Model'!$I$38=4,0.000072066*AN17^2+0.0021761*AN17-0.038248,IF('DSS Model'!$I$38=5,-0.00012623*AN17^2+0.025656*AN17-0.30101,-0.00046396*AN17^2 + 0.054267*AN17 - 0.57714)))))</f>
        <v>0.81909731728832436</v>
      </c>
      <c r="AP17" s="136">
        <v>0.51917989495689654</v>
      </c>
      <c r="AQ17" s="142">
        <f t="shared" si="14"/>
        <v>69.492220850669199</v>
      </c>
      <c r="AR17" s="138">
        <f>IF('DSS Model'!$I$38=1,0.0001*AQ17^2-0.0266*AQ17+1.3006,IF('DSS Model'!$I$38=2,-0.0001*AQ17^2+0.0032*AQ17+0.977, IF('DSS Model'!$I$38=3,-0.00046396*AQ17^2 + 0.054267*AQ17 - 0.57714, IF('DSS Model'!$I$38=4,0.000072066*AQ17^2+0.0021761*AQ17-0.038248,IF('DSS Model'!$I$38=5,-0.00012623*AQ17^2+0.025656*AQ17-0.30101,-0.00046396*AQ17^2 + 0.054267*AQ17 - 0.57714)))))</f>
        <v>0.71645823084632321</v>
      </c>
      <c r="AS17" s="136">
        <v>0.21926977140151249</v>
      </c>
      <c r="AT17" s="142">
        <f t="shared" si="15"/>
        <v>43.800016313652648</v>
      </c>
      <c r="AU17" s="138">
        <f>IF('DSS Model'!$I$38=1,0.0001*AT17^2-0.0266*AT17+1.3006,IF('DSS Model'!$I$38=2,-0.0001*AT17^2+0.0032*AT17+0.977, IF('DSS Model'!$I$38=3,-0.00046396*AT17^2 + 0.054267*AT17 - 0.57714, IF('DSS Model'!$I$38=4,0.000072066*AT17^2+0.0021761*AT17-0.038248,IF('DSS Model'!$I$38=5,-0.00012623*AT17^2+0.025656*AT17-0.30101,-0.00046396*AT17^2 + 0.054267*AT17 - 0.57714)))))</f>
        <v>0.92531590929606466</v>
      </c>
      <c r="AV17" s="136">
        <v>0.37941234041628358</v>
      </c>
      <c r="AW17" s="142">
        <f t="shared" si="16"/>
        <v>62.375493660863519</v>
      </c>
      <c r="AX17" s="138">
        <f>IF('DSS Model'!$I$38=1,0.0001*AW17^2-0.0266*AW17+1.3006,IF('DSS Model'!$I$38=2,-0.0001*AW17^2+0.0032*AW17+0.977, IF('DSS Model'!$I$38=3,-0.00046396*AW17^2 + 0.054267*AW17 - 0.57714, IF('DSS Model'!$I$38=4,0.000072066*AW17^2+0.0021761*AW17-0.038248,IF('DSS Model'!$I$38=5,-0.00012623*AW17^2+0.025656*AW17-0.30101,-0.00046396*AW17^2 + 0.054267*AW17 - 0.57714)))))</f>
        <v>0.78753135877112079</v>
      </c>
      <c r="AY17" s="136">
        <v>0.8113551637152866</v>
      </c>
      <c r="AZ17" s="142">
        <f t="shared" si="17"/>
        <v>63.61888728751228</v>
      </c>
      <c r="BA17" s="138">
        <f>IF('DSS Model'!$I$38=1,0.0001*AZ17^2-0.0266*AZ17+1.3006,IF('DSS Model'!$I$38=2,-0.0001*AZ17^2+0.0032*AZ17+0.977, IF('DSS Model'!$I$38=3,-0.00046396*AZ17^2 + 0.054267*AZ17 - 0.57714, IF('DSS Model'!$I$38=4,0.000072066*AZ17^2+0.0021761*AZ17-0.038248,IF('DSS Model'!$I$38=5,-0.00012623*AZ17^2+0.025656*AZ17-0.30101,-0.00046396*AZ17^2 + 0.054267*AZ17 - 0.57714)))))</f>
        <v>0.77584415734992007</v>
      </c>
      <c r="BB17" s="136">
        <v>0.20731907044457087</v>
      </c>
      <c r="BC17" s="142">
        <f t="shared" si="18"/>
        <v>44.895851287583149</v>
      </c>
      <c r="BD17" s="138">
        <f>IF('DSS Model'!$I$38=1,0.0001*BC17^2-0.0266*BC17+1.3006,IF('DSS Model'!$I$38=2,-0.0001*BC17^2+0.0032*BC17+0.977, IF('DSS Model'!$I$38=3,-0.00046396*BC17^2 + 0.054267*BC17 - 0.57714, IF('DSS Model'!$I$38=4,0.000072066*BC17^2+0.0021761*BC17-0.038248,IF('DSS Model'!$I$38=5,-0.00012623*BC17^2+0.025656*BC17-0.30101,-0.00046396*BC17^2 + 0.054267*BC17 - 0.57714)))))</f>
        <v>0.9191029778365879</v>
      </c>
      <c r="BE17" s="136">
        <v>0.14445056131061762</v>
      </c>
      <c r="BF17" s="142">
        <f t="shared" si="19"/>
        <v>36.50492407935927</v>
      </c>
      <c r="BG17" s="143">
        <f>IF('DSS Model'!$I$38=1,0.0001*BF17^2-0.0266*BF17+1.3006,IF('DSS Model'!$I$38=2,-0.0001*BF17^2+0.0032*BF17+0.977, IF('DSS Model'!$I$38=3,-0.00046396*BF17^2 + 0.054267*BF17 - 0.57714, IF('DSS Model'!$I$38=4,0.000072066*BF17^2+0.0021761*BF17-0.038248,IF('DSS Model'!$I$38=5,-0.00012623*BF17^2+0.025656*BF17-0.30101,-0.00046396*BF17^2 + 0.054267*BF17 - 0.57714)))))</f>
        <v>0.96055480884997124</v>
      </c>
      <c r="BH17" s="136">
        <v>0.60707081546492447</v>
      </c>
      <c r="BI17" s="142">
        <f t="shared" si="20"/>
        <v>59.729388568813</v>
      </c>
      <c r="BJ17" s="143">
        <f>IF('DSS Model'!$I$38=1,0.0001*BI17^2-0.0266*BI17+1.3006,IF('DSS Model'!$I$38=2,-0.0001*BI17^2+0.0032*BI17+0.977, IF('DSS Model'!$I$38=3,-0.00046396*BI17^2 + 0.054267*BI17 - 0.57714, IF('DSS Model'!$I$38=4,0.000072066*BI17^2+0.0021761*BI17-0.038248,IF('DSS Model'!$I$38=5,-0.00012623*BI17^2+0.025656*BI17-0.30101,-0.00046396*BI17^2 + 0.054267*BI17 - 0.57714)))))</f>
        <v>0.81137405753977665</v>
      </c>
      <c r="BK17" s="136">
        <v>1.8135983867774153E-2</v>
      </c>
      <c r="BL17" s="142">
        <f t="shared" si="21"/>
        <v>25.81767763751483</v>
      </c>
      <c r="BM17" s="143">
        <f>IF('DSS Model'!$I$38=1,0.0001*BL17^2-0.0266*BL17+1.3006,IF('DSS Model'!$I$38=2,-0.0001*BL17^2+0.0032*BL17+0.977, IF('DSS Model'!$I$38=3,-0.00046396*BL17^2 + 0.054267*BL17 - 0.57714, IF('DSS Model'!$I$38=4,0.000072066*BL17^2+0.0021761*BL17-0.038248,IF('DSS Model'!$I$38=5,-0.00012623*BL17^2+0.025656*BL17-0.30101,-0.00046396*BL17^2 + 0.054267*BL17 - 0.57714)))))</f>
        <v>0.99296132058058406</v>
      </c>
      <c r="BN17" s="136">
        <v>0.31468959564892529</v>
      </c>
      <c r="BO17" s="142">
        <f t="shared" si="22"/>
        <v>48.778057364931662</v>
      </c>
      <c r="BP17" s="143">
        <f>IF('DSS Model'!$I$38=1,0.0001*BO17^2-0.0266*BO17+1.3006,IF('DSS Model'!$I$38=2,-0.0001*BO17^2+0.0032*BO17+0.977, IF('DSS Model'!$I$38=3,-0.00046396*BO17^2 + 0.054267*BO17 - 0.57714, IF('DSS Model'!$I$38=4,0.000072066*BO17^2+0.0021761*BO17-0.038248,IF('DSS Model'!$I$38=5,-0.00012623*BO17^2+0.025656*BO17-0.30101,-0.00046396*BO17^2 + 0.054267*BO17 - 0.57714)))))</f>
        <v>0.89515989553812492</v>
      </c>
      <c r="BQ17" s="136">
        <v>0.80658952688220253</v>
      </c>
      <c r="BR17" s="142">
        <f t="shared" si="23"/>
        <v>65.040002268262342</v>
      </c>
      <c r="BS17" s="143">
        <f>IF('DSS Model'!$I$38=1,0.0001*BR17^2-0.0266*BR17+1.3006,IF('DSS Model'!$I$38=2,-0.0001*BR17^2+0.0032*BR17+0.977, IF('DSS Model'!$I$38=3,-0.00046396*BR17^2 + 0.054267*BR17 - 0.57714, IF('DSS Model'!$I$38=4,0.000072066*BR17^2+0.0021761*BR17-0.038248,IF('DSS Model'!$I$38=5,-0.00012623*BR17^2+0.025656*BR17-0.30101,-0.00046396*BR17^2 + 0.054267*BR17 - 0.57714)))))</f>
        <v>0.76210781775288239</v>
      </c>
      <c r="BT17" s="136">
        <v>0.33070142364828625</v>
      </c>
      <c r="BU17" s="142">
        <f t="shared" si="24"/>
        <v>55.345573658134583</v>
      </c>
      <c r="BV17" s="143">
        <f>IF('DSS Model'!$I$38=1,0.0001*BU17^2-0.0266*BU17+1.3006,IF('DSS Model'!$I$38=2,-0.0001*BU17^2+0.0032*BU17+0.977, IF('DSS Model'!$I$38=3,-0.00046396*BU17^2 + 0.054267*BU17 - 0.57714, IF('DSS Model'!$I$38=4,0.000072066*BU17^2+0.0021761*BU17-0.038248,IF('DSS Model'!$I$38=5,-0.00012623*BU17^2+0.025656*BU17-0.30101,-0.00046396*BU17^2 + 0.054267*BU17 - 0.57714)))))</f>
        <v>0.84779258335123053</v>
      </c>
      <c r="BW17" s="136">
        <v>0.14589853771330985</v>
      </c>
      <c r="BX17" s="142">
        <f t="shared" si="25"/>
        <v>48.849653260572154</v>
      </c>
      <c r="BY17" s="143">
        <f>IF('DSS Model'!$I$38=1,0.0001*BX17^2-0.0266*BX17+1.3006,IF('DSS Model'!$I$38=2,-0.0001*BX17^2+0.0032*BX17+0.977, IF('DSS Model'!$I$38=3,-0.00046396*BX17^2 + 0.054267*BX17 - 0.57714, IF('DSS Model'!$I$38=4,0.000072066*BX17^2+0.0021761*BX17-0.038248,IF('DSS Model'!$I$38=5,-0.00012623*BX17^2+0.025656*BX17-0.30101,-0.00046396*BX17^2 + 0.054267*BX17 - 0.57714)))))</f>
        <v>0.89469002806601805</v>
      </c>
      <c r="BZ17" s="136">
        <v>0.18855110547539577</v>
      </c>
      <c r="CA17" s="142">
        <f t="shared" si="26"/>
        <v>55.676356130075732</v>
      </c>
      <c r="CB17" s="143">
        <f>IF('DSS Model'!$I$38=1,0.0001*CA17^2-0.0266*CA17+1.3006,IF('DSS Model'!$I$38=2,-0.0001*CA17^2+0.0032*CA17+0.977, IF('DSS Model'!$I$38=3,-0.00046396*CA17^2 + 0.054267*CA17 - 0.57714, IF('DSS Model'!$I$38=4,0.000072066*CA17^2+0.0021761*CA17-0.038248,IF('DSS Model'!$I$38=5,-0.00012623*CA17^2+0.025656*CA17-0.30101,-0.00046396*CA17^2 + 0.054267*CA17 - 0.57714)))))</f>
        <v>0.84517867642394018</v>
      </c>
      <c r="CC17" s="136">
        <v>0.29738870390040151</v>
      </c>
      <c r="CD17" s="142">
        <f t="shared" si="27"/>
        <v>64.569198808542183</v>
      </c>
      <c r="CE17" s="143">
        <f>IF('DSS Model'!$I$38=1,0.0001*CD17^2-0.0266*CD17+1.3006,IF('DSS Model'!$I$38=2,-0.0001*CD17^2+0.0032*CD17+0.977, IF('DSS Model'!$I$38=3,-0.00046396*CD17^2 + 0.054267*CD17 - 0.57714, IF('DSS Model'!$I$38=4,0.000072066*CD17^2+0.0021761*CD17-0.038248,IF('DSS Model'!$I$38=5,-0.00012623*CD17^2+0.025656*CD17-0.30101,-0.00046396*CD17^2 + 0.054267*CD17 - 0.57714)))))</f>
        <v>0.76670329270963045</v>
      </c>
      <c r="CF17" s="136">
        <v>0.83987710703485752</v>
      </c>
      <c r="CG17" s="142">
        <f t="shared" si="28"/>
        <v>57.822477704488662</v>
      </c>
      <c r="CH17" s="143">
        <f>IF('DSS Model'!$I$38=1,0.0001*CG17^2-0.0266*CG17+1.3006,IF('DSS Model'!$I$38=2,-0.0001*CG17^2+0.0032*CG17+0.977, IF('DSS Model'!$I$38=3,-0.00046396*CG17^2 + 0.054267*CG17 - 0.57714, IF('DSS Model'!$I$38=4,0.000072066*CG17^2+0.0021761*CG17-0.038248,IF('DSS Model'!$I$38=5,-0.00012623*CG17^2+0.025656*CG17-0.30101,-0.00046396*CG17^2 + 0.054267*CG17 - 0.57714)))))</f>
        <v>0.82768803586575479</v>
      </c>
      <c r="CI17" s="136">
        <v>0.64433945553670902</v>
      </c>
      <c r="CJ17" s="142">
        <f t="shared" si="29"/>
        <v>72.649915070629945</v>
      </c>
      <c r="CK17" s="143">
        <f>IF('DSS Model'!$I$38=1,0.0001*CJ17^2-0.0266*CJ17+1.3006,IF('DSS Model'!$I$38=2,-0.0001*CJ17^2+0.0032*CJ17+0.977, IF('DSS Model'!$I$38=3,-0.00046396*CJ17^2 + 0.054267*CJ17 - 0.57714, IF('DSS Model'!$I$38=4,0.000072066*CJ17^2+0.0021761*CJ17-0.038248,IF('DSS Model'!$I$38=5,-0.00012623*CJ17^2+0.025656*CJ17-0.30101,-0.00046396*CJ17^2 + 0.054267*CJ17 - 0.57714)))))</f>
        <v>0.68167871224904142</v>
      </c>
      <c r="CL17" s="136">
        <v>0.30265855604845748</v>
      </c>
      <c r="CM17" s="142">
        <f t="shared" si="30"/>
        <v>48.251841145721841</v>
      </c>
      <c r="CN17" s="143">
        <f>IF('DSS Model'!$I$38=1,0.0001*CM17^2-0.0266*CM17+1.3006,IF('DSS Model'!$I$38=2,-0.0001*CM17^2+0.0032*CM17+0.977, IF('DSS Model'!$I$38=3,-0.00046396*CM17^2 + 0.054267*CM17 - 0.57714, IF('DSS Model'!$I$38=4,0.000072066*CM17^2+0.0021761*CM17-0.038248,IF('DSS Model'!$I$38=5,-0.00012623*CM17^2+0.025656*CM17-0.30101,-0.00046396*CM17^2 + 0.054267*CM17 - 0.57714)))))</f>
        <v>0.89858187427111236</v>
      </c>
      <c r="CO17" s="136">
        <v>0.97217243009682108</v>
      </c>
      <c r="CP17" s="142">
        <f t="shared" si="31"/>
        <v>62.609402335723246</v>
      </c>
      <c r="CQ17" s="143">
        <f>IF('DSS Model'!$I$38=1,0.0001*CP17^2-0.0266*CP17+1.3006,IF('DSS Model'!$I$38=2,-0.0001*CP17^2+0.0032*CP17+0.977, IF('DSS Model'!$I$38=3,-0.00046396*CP17^2 + 0.054267*CP17 - 0.57714, IF('DSS Model'!$I$38=4,0.000072066*CP17^2+0.0021761*CP17-0.038248,IF('DSS Model'!$I$38=5,-0.00012623*CP17^2+0.025656*CP17-0.30101,-0.00046396*CP17^2 + 0.054267*CP17 - 0.57714)))))</f>
        <v>0.78535636139066767</v>
      </c>
      <c r="CR17" s="136">
        <v>0.69696056463737865</v>
      </c>
      <c r="CS17" s="142">
        <f t="shared" si="32"/>
        <v>59.065788164041237</v>
      </c>
      <c r="CT17" s="143">
        <f>IF('DSS Model'!$I$38=1,0.0001*CS17^2-0.0266*CS17+1.3006,IF('DSS Model'!$I$38=2,-0.0001*CS17^2+0.0032*CS17+0.977, IF('DSS Model'!$I$38=3,-0.00046396*CS17^2 + 0.054267*CS17 - 0.57714, IF('DSS Model'!$I$38=4,0.000072066*CS17^2+0.0021761*CS17-0.038248,IF('DSS Model'!$I$38=5,-0.00012623*CS17^2+0.025656*CS17-0.30101,-0.00046396*CS17^2 + 0.054267*CS17 - 0.57714)))))</f>
        <v>0.81713378898099254</v>
      </c>
      <c r="CU17" s="136">
        <v>0.40248764247750879</v>
      </c>
      <c r="CV17" s="142">
        <f t="shared" si="33"/>
        <v>52.328317784857902</v>
      </c>
      <c r="CW17" s="143">
        <f>IF('DSS Model'!$I$38=1,0.0001*CV17^2-0.0266*CV17+1.3006,IF('DSS Model'!$I$38=2,-0.0001*CV17^2+0.0032*CV17+0.977, IF('DSS Model'!$I$38=3,-0.00046396*CV17^2 + 0.054267*CV17 - 0.57714, IF('DSS Model'!$I$38=4,0.000072066*CV17^2+0.0021761*CV17-0.038248,IF('DSS Model'!$I$38=5,-0.00012623*CV17^2+0.025656*CV17-0.30101,-0.00046396*CV17^2 + 0.054267*CV17 - 0.57714)))))</f>
        <v>0.87062533269223774</v>
      </c>
      <c r="CX17" s="136">
        <v>0.45485040565372992</v>
      </c>
      <c r="CY17" s="142">
        <f t="shared" si="34"/>
        <v>63.356056113234089</v>
      </c>
      <c r="CZ17" s="143">
        <f>IF('DSS Model'!$I$38=1,0.0001*CY17^2-0.0266*CY17+1.3006,IF('DSS Model'!$I$38=2,-0.0001*CY17^2+0.0032*CY17+0.977, IF('DSS Model'!$I$38=3,-0.00046396*CY17^2 + 0.054267*CY17 - 0.57714, IF('DSS Model'!$I$38=4,0.000072066*CY17^2+0.0021761*CY17-0.038248,IF('DSS Model'!$I$38=5,-0.00012623*CY17^2+0.025656*CY17-0.30101,-0.00046396*CY17^2 + 0.054267*CY17 - 0.57714)))))</f>
        <v>0.77834039494002238</v>
      </c>
      <c r="DA17" s="136">
        <v>0.48420302634368795</v>
      </c>
      <c r="DB17" s="142">
        <f t="shared" si="35"/>
        <v>46.390253263770461</v>
      </c>
      <c r="DC17" s="143">
        <f>IF('DSS Model'!$I$38=1,0.0001*DB17^2-0.0266*DB17+1.3006,IF('DSS Model'!$I$38=2,-0.0001*DB17^2+0.0032*DB17+0.977, IF('DSS Model'!$I$38=3,-0.00046396*DB17^2 + 0.054267*DB17 - 0.57714, IF('DSS Model'!$I$38=4,0.000072066*DB17^2+0.0021761*DB17-0.038248,IF('DSS Model'!$I$38=5,-0.00012623*DB17^2+0.025656*DB17-0.30101,-0.00046396*DB17^2 + 0.054267*DB17 - 0.57714)))))</f>
        <v>0.91024325065638889</v>
      </c>
      <c r="DD17" s="136">
        <v>0.39998347089896236</v>
      </c>
      <c r="DE17" s="142">
        <f t="shared" si="36"/>
        <v>47.22338451580697</v>
      </c>
      <c r="DF17" s="143">
        <f>IF('DSS Model'!$I$38=1,0.0001*DE17^2-0.0266*DE17+1.3006,IF('DSS Model'!$I$38=2,-0.0001*DE17^2+0.0032*DE17+0.977, IF('DSS Model'!$I$38=3,-0.00046396*DE17^2 + 0.054267*DE17 - 0.57714, IF('DSS Model'!$I$38=4,0.000072066*DE17^2+0.0021761*DE17-0.038248,IF('DSS Model'!$I$38=5,-0.00012623*DE17^2+0.025656*DE17-0.30101,-0.00046396*DE17^2 + 0.054267*DE17 - 0.57714)))))</f>
        <v>0.90511002593780654</v>
      </c>
      <c r="DG17" s="136">
        <v>0.79718766218194026</v>
      </c>
      <c r="DH17" s="142">
        <f t="shared" si="37"/>
        <v>61.572085627413941</v>
      </c>
      <c r="DI17" s="143">
        <f>IF('DSS Model'!$I$38=1,0.0001*DH17^2-0.0266*DH17+1.3006,IF('DSS Model'!$I$38=2,-0.0001*DH17^2+0.0032*DH17+0.977, IF('DSS Model'!$I$38=3,-0.00046396*DH17^2 + 0.054267*DH17 - 0.57714, IF('DSS Model'!$I$38=4,0.000072066*DH17^2+0.0021761*DH17-0.038248,IF('DSS Model'!$I$38=5,-0.00012623*DH17^2+0.025656*DH17-0.30101,-0.00046396*DH17^2 + 0.054267*DH17 - 0.57714)))))</f>
        <v>0.7949185011567651</v>
      </c>
      <c r="DJ17" s="136">
        <v>0.84638926176072926</v>
      </c>
      <c r="DK17" s="142">
        <f t="shared" si="38"/>
        <v>68.238964009361126</v>
      </c>
      <c r="DL17" s="143">
        <f>IF('DSS Model'!$I$38=1,0.0001*DK17^2-0.0266*DK17+1.3006,IF('DSS Model'!$I$38=2,-0.0001*DK17^2+0.0032*DK17+0.977, IF('DSS Model'!$I$38=3,-0.00046396*DK17^2 + 0.054267*DK17 - 0.57714, IF('DSS Model'!$I$38=4,0.000072066*DK17^2+0.0021761*DK17-0.038248,IF('DSS Model'!$I$38=5,-0.00012623*DK17^2+0.025656*DK17-0.30101,-0.00046396*DK17^2 + 0.054267*DK17 - 0.57714)))))</f>
        <v>0.72970906392286727</v>
      </c>
      <c r="DM17" s="136">
        <v>0.66873302312598182</v>
      </c>
      <c r="DN17" s="142">
        <f t="shared" si="39"/>
        <v>61.868296590777177</v>
      </c>
      <c r="DO17" s="143">
        <f>IF('DSS Model'!$I$38=1,0.0001*DN17^2-0.0266*DN17+1.3006,IF('DSS Model'!$I$38=2,-0.0001*DN17^2+0.0032*DN17+0.977, IF('DSS Model'!$I$38=3,-0.00046396*DN17^2 + 0.054267*DN17 - 0.57714, IF('DSS Model'!$I$38=4,0.000072066*DN17^2+0.0021761*DN17-0.038248,IF('DSS Model'!$I$38=5,-0.00012623*DN17^2+0.025656*DN17-0.30101,-0.00046396*DN17^2 + 0.054267*DN17 - 0.57714)))))</f>
        <v>0.7922099367860499</v>
      </c>
      <c r="DP17" s="136">
        <v>0.76232014505710821</v>
      </c>
      <c r="DQ17" s="142">
        <f t="shared" si="40"/>
        <v>59.193441095363895</v>
      </c>
      <c r="DR17" s="143">
        <f>IF('DSS Model'!$I$38=1,0.0001*DQ17^2-0.0266*DQ17+1.3006,IF('DSS Model'!$I$38=2,-0.0001*DQ17^2+0.0032*DQ17+0.977, IF('DSS Model'!$I$38=3,-0.00046396*DQ17^2 + 0.054267*DQ17 - 0.57714, IF('DSS Model'!$I$38=4,0.000072066*DQ17^2+0.0021761*DQ17-0.038248,IF('DSS Model'!$I$38=5,-0.00012623*DQ17^2+0.025656*DQ17-0.30101,-0.00046396*DQ17^2 + 0.054267*DQ17 - 0.57714)))))</f>
        <v>0.81603266463413293</v>
      </c>
      <c r="DS17" s="136">
        <v>0.23138645123772594</v>
      </c>
      <c r="DT17" s="142">
        <f t="shared" si="41"/>
        <v>62.718475715366232</v>
      </c>
      <c r="DU17" s="143">
        <f>IF('DSS Model'!$I$38=1,0.0001*DT17^2-0.0266*DT17+1.3006,IF('DSS Model'!$I$38=2,-0.0001*DT17^2+0.0032*DT17+0.977, IF('DSS Model'!$I$38=3,-0.00046396*DT17^2 + 0.054267*DT17 - 0.57714, IF('DSS Model'!$I$38=4,0.000072066*DT17^2+0.0021761*DT17-0.038248,IF('DSS Model'!$I$38=5,-0.00012623*DT17^2+0.025656*DT17-0.30101,-0.00046396*DT17^2 + 0.054267*DT17 - 0.57714)))))</f>
        <v>0.78433840268327348</v>
      </c>
      <c r="DV17" s="136">
        <v>8.2323547096757155E-2</v>
      </c>
      <c r="DW17" s="142">
        <f t="shared" si="42"/>
        <v>43.242349815605294</v>
      </c>
      <c r="DX17" s="143">
        <f>IF('DSS Model'!$I$38=1,0.0001*DW17^2-0.0266*DW17+1.3006,IF('DSS Model'!$I$38=2,-0.0001*DW17^2+0.0032*DW17+0.977, IF('DSS Model'!$I$38=3,-0.00046396*DW17^2 + 0.054267*DW17 - 0.57714, IF('DSS Model'!$I$38=4,0.000072066*DW17^2+0.0021761*DW17-0.038248,IF('DSS Model'!$I$38=5,-0.00012623*DW17^2+0.025656*DW17-0.30101,-0.00046396*DW17^2 + 0.054267*DW17 - 0.57714)))))</f>
        <v>0.92838543765241899</v>
      </c>
      <c r="DY17" s="136">
        <v>0.56975201676658105</v>
      </c>
      <c r="DZ17" s="142">
        <f t="shared" si="43"/>
        <v>50.738768408020732</v>
      </c>
      <c r="EA17" s="143">
        <f>IF('DSS Model'!$I$38=1,0.0001*DZ17^2-0.0266*DZ17+1.3006,IF('DSS Model'!$I$38=2,-0.0001*DZ17^2+0.0032*DZ17+0.977, IF('DSS Model'!$I$38=3,-0.00046396*DZ17^2 + 0.054267*DZ17 - 0.57714, IF('DSS Model'!$I$38=4,0.000072066*DZ17^2+0.0021761*DZ17-0.038248,IF('DSS Model'!$I$38=5,-0.00012623*DZ17^2+0.025656*DZ17-0.30101,-0.00046396*DZ17^2 + 0.054267*DZ17 - 0.57714)))))</f>
        <v>0.88192179694938999</v>
      </c>
      <c r="EB17" s="136">
        <v>0.23331245058469074</v>
      </c>
      <c r="EC17" s="142">
        <f t="shared" si="44"/>
        <v>40.996110637760189</v>
      </c>
      <c r="ED17" s="143">
        <f>IF('DSS Model'!$I$38=1,0.0001*EC17^2-0.0266*EC17+1.3006,IF('DSS Model'!$I$38=2,-0.0001*EC17^2+0.0032*EC17+0.977, IF('DSS Model'!$I$38=3,-0.00046396*EC17^2 + 0.054267*EC17 - 0.57714, IF('DSS Model'!$I$38=4,0.000072066*EC17^2+0.0021761*EC17-0.038248,IF('DSS Model'!$I$38=5,-0.00012623*EC17^2+0.025656*EC17-0.30101,-0.00046396*EC17^2 + 0.054267*EC17 - 0.57714)))))</f>
        <v>0.94011944529848512</v>
      </c>
      <c r="EE17" s="136">
        <v>0.49059743854033078</v>
      </c>
      <c r="EF17" s="142">
        <f t="shared" si="45"/>
        <v>52.585332212103282</v>
      </c>
      <c r="EG17" s="143">
        <f>IF('DSS Model'!$I$38=1,0.0001*EF17^2-0.0266*EF17+1.3006,IF('DSS Model'!$I$38=2,-0.0001*EF17^2+0.0032*EF17+0.977, IF('DSS Model'!$I$38=3,-0.00046396*EF17^2 + 0.054267*EF17 - 0.57714, IF('DSS Model'!$I$38=4,0.000072066*EF17^2+0.0021761*EF17-0.038248,IF('DSS Model'!$I$38=5,-0.00012623*EF17^2+0.025656*EF17-0.30101,-0.00046396*EF17^2 + 0.054267*EF17 - 0.57714)))))</f>
        <v>0.86875134669300369</v>
      </c>
      <c r="EH17" s="136">
        <v>0.98438382226875343</v>
      </c>
      <c r="EI17" s="142">
        <f t="shared" si="46"/>
        <v>77.642453719601221</v>
      </c>
      <c r="EJ17" s="143">
        <f>IF('DSS Model'!$I$38=1,0.0001*EI17^2-0.0266*EI17+1.3006,IF('DSS Model'!$I$38=2,-0.0001*EI17^2+0.0032*EI17+0.977, IF('DSS Model'!$I$38=3,-0.00046396*EI17^2 + 0.054267*EI17 - 0.57714, IF('DSS Model'!$I$38=4,0.000072066*EI17^2+0.0021761*EI17-0.038248,IF('DSS Model'!$I$38=5,-0.00012623*EI17^2+0.025656*EI17-0.30101,-0.00046396*EI17^2 + 0.054267*EI17 - 0.57714)))))</f>
        <v>0.62262078994268211</v>
      </c>
      <c r="EK17" s="136">
        <v>0.67062405023517691</v>
      </c>
      <c r="EL17" s="142">
        <f t="shared" si="47"/>
        <v>54.910744567833945</v>
      </c>
      <c r="EM17" s="143">
        <f>IF('DSS Model'!$I$38=1,0.0001*EL17^2-0.0266*EL17+1.3006,IF('DSS Model'!$I$38=2,-0.0001*EL17^2+0.0032*EL17+0.977, IF('DSS Model'!$I$38=3,-0.00046396*EL17^2 + 0.054267*EL17 - 0.57714, IF('DSS Model'!$I$38=4,0.000072066*EL17^2+0.0021761*EL17-0.038248,IF('DSS Model'!$I$38=5,-0.00012623*EL17^2+0.025656*EL17-0.30101,-0.00046396*EL17^2 + 0.054267*EL17 - 0.57714)))))</f>
        <v>0.8511953957176781</v>
      </c>
      <c r="EN17" s="136">
        <v>0.52172399755668297</v>
      </c>
      <c r="EO17" s="142">
        <f t="shared" si="48"/>
        <v>56.010235536266229</v>
      </c>
      <c r="EP17" s="143">
        <f>IF('DSS Model'!$I$38=1,0.0001*EO17^2-0.0266*EO17+1.3006,IF('DSS Model'!$I$38=2,-0.0001*EO17^2+0.0032*EO17+0.977, IF('DSS Model'!$I$38=3,-0.00046396*EO17^2 + 0.054267*EO17 - 0.57714, IF('DSS Model'!$I$38=4,0.000072066*EO17^2+0.0021761*EO17-0.038248,IF('DSS Model'!$I$38=5,-0.00012623*EO17^2+0.025656*EO17-0.30101,-0.00046396*EO17^2 + 0.054267*EO17 - 0.57714)))))</f>
        <v>0.84251810523324988</v>
      </c>
      <c r="EQ17" s="136">
        <v>0.2387177586221807</v>
      </c>
      <c r="ER17" s="142">
        <f t="shared" si="49"/>
        <v>43.606010689984245</v>
      </c>
      <c r="ES17" s="143">
        <f>IF('DSS Model'!$I$38=1,0.0001*ER17^2-0.0266*ER17+1.3006,IF('DSS Model'!$I$38=2,-0.0001*ER17^2+0.0032*ER17+0.977, IF('DSS Model'!$I$38=3,-0.00046396*ER17^2 + 0.054267*ER17 - 0.57714, IF('DSS Model'!$I$38=4,0.000072066*ER17^2+0.0021761*ER17-0.038248,IF('DSS Model'!$I$38=5,-0.00012623*ER17^2+0.025656*ER17-0.30101,-0.00046396*ER17^2 + 0.054267*ER17 - 0.57714)))))</f>
        <v>0.92639081737844753</v>
      </c>
      <c r="ET17" s="136">
        <v>0.37483480975206662</v>
      </c>
      <c r="EU17" s="141">
        <f t="shared" si="50"/>
        <v>51.407784294333879</v>
      </c>
      <c r="EV17" s="142">
        <f>IF('DSS Model'!$I$38=1,0.0001*EU17^2-0.0266*EU17+1.3006,IF('DSS Model'!$I$38=2,-0.0001*EU17^2+0.0032*EU17+0.977, IF('DSS Model'!$I$38=3,-0.00046396*EU17^2 + 0.054267*EU17 - 0.57714, IF('DSS Model'!$I$38=4,0.000072066*EU17^2+0.0021761*EU17-0.038248,IF('DSS Model'!$I$38=5,-0.00012623*EU17^2+0.025656*EU17-0.30101,-0.00046396*EU17^2 + 0.054267*EU17 - 0.57714)))))</f>
        <v>0.87722888113659225</v>
      </c>
    </row>
    <row r="18" spans="2:152" x14ac:dyDescent="0.2">
      <c r="B18" s="64">
        <f t="shared" ca="1" si="3"/>
        <v>0.8306717368512323</v>
      </c>
      <c r="C18" s="64">
        <v>0.91156393160149174</v>
      </c>
      <c r="D18" s="64">
        <f t="shared" si="4"/>
        <v>61.24512830813724</v>
      </c>
      <c r="E18" s="131">
        <f>IF('DSS Model'!$I$38=1,0.0001*D18^2-0.0266*D18+1.3006,IF('DSS Model'!$I$38=2,-0.0001*D18^2+0.0032*D18+0.977, IF('DSS Model'!$I$38=3,-0.00046396*D18^2 + 0.054267*D18 - 0.57714, IF('DSS Model'!$I$38=4,0.000072066*D18^2+0.0021761*D18-0.038248,IF('DSS Model'!$I$38=5,-0.00012623*D18^2+0.025656*D18-0.30101,-0.00046396*D18^2 + 0.054267*D18 - 0.57714)))))</f>
        <v>0.79788783643801975</v>
      </c>
      <c r="F18" s="136">
        <v>0.19006524765714716</v>
      </c>
      <c r="G18" s="138">
        <f t="shared" si="0"/>
        <v>54.155882848304863</v>
      </c>
      <c r="H18" s="136">
        <f>IF('DSS Model'!$I$38=1,0.0001*G18^2-0.0266*G18+1.3006,IF('DSS Model'!$I$38=2,-0.0001*G18^2+0.0032*G18+0.977, IF('DSS Model'!$I$38=3,-0.00046396*G18^2 + 0.054267*G18 - 0.57714, IF('DSS Model'!$I$38=4,0.000072066*G18^2+0.0021761*G18-0.038248,IF('DSS Model'!$I$38=5,-0.00012623*G18^2+0.025656*G18-0.30101,-0.00046396*G18^2 + 0.054267*G18 - 0.57714)))))</f>
        <v>0.85701286040664337</v>
      </c>
      <c r="I18" s="136">
        <v>3.304712283829403E-2</v>
      </c>
      <c r="J18" s="138">
        <f t="shared" si="1"/>
        <v>45.844872542339736</v>
      </c>
      <c r="K18" s="136">
        <f>IF('DSS Model'!$I$38=1,0.0001*J18^2-0.0266*J18+1.3006,IF('DSS Model'!$I$38=2,-0.0001*J18^2+0.0032*J18+0.977, IF('DSS Model'!$I$38=3,-0.00046396*J18^2 + 0.054267*J18 - 0.57714, IF('DSS Model'!$I$38=4,0.000072066*J18^2+0.0021761*J18-0.038248,IF('DSS Model'!$I$38=5,-0.00012623*J18^2+0.025656*J18-0.30101,-0.00046396*J18^2 + 0.054267*J18 - 0.57714)))))</f>
        <v>0.91352835829314949</v>
      </c>
      <c r="L18" s="136">
        <v>0.75592886387654989</v>
      </c>
      <c r="M18" s="138">
        <f t="shared" si="2"/>
        <v>74.71029727940541</v>
      </c>
      <c r="N18" s="136">
        <f>IF('DSS Model'!$I$38=1,0.0001*M18^2-0.0266*M18+1.3006,IF('DSS Model'!$I$38=2,-0.0001*M18^2+0.0032*M18+0.977, IF('DSS Model'!$I$38=3,-0.00046396*M18^2 + 0.054267*M18 - 0.57714, IF('DSS Model'!$I$38=4,0.000072066*M18^2+0.0021761*M18-0.038248,IF('DSS Model'!$I$38=5,-0.00012623*M18^2+0.025656*M18-0.30101,-0.00046396*M18^2 + 0.054267*M18 - 0.57714)))))</f>
        <v>0.65791009933638411</v>
      </c>
      <c r="O18" s="136">
        <v>0.93265402856175761</v>
      </c>
      <c r="P18" s="139">
        <f t="shared" si="5"/>
        <v>62.811765537433466</v>
      </c>
      <c r="Q18" s="138">
        <f>IF('DSS Model'!$I$38=1,0.0001*P18^2-0.0266*P18+1.3006,IF('DSS Model'!$I$38=2,-0.0001*P18^2+0.0032*P18+0.977, IF('DSS Model'!$I$38=3,-0.00046396*P18^2 + 0.054267*P18 - 0.57714, IF('DSS Model'!$I$38=4,0.000072066*P18^2+0.0021761*P18-0.038248,IF('DSS Model'!$I$38=5,-0.00012623*P18^2+0.025656*P18-0.30101,-0.00046396*P18^2 + 0.054267*P18 - 0.57714)))))</f>
        <v>0.78346586072683566</v>
      </c>
      <c r="R18" s="136">
        <v>0.98278557444008152</v>
      </c>
      <c r="S18" s="142">
        <f t="shared" si="6"/>
        <v>65.070215941759528</v>
      </c>
      <c r="T18" s="138">
        <f>IF('DSS Model'!$I$38=1,0.0001*S18^2-0.0266*S18+1.3006,IF('DSS Model'!$I$38=2,-0.0001*S18^2+0.0032*S18+0.977, IF('DSS Model'!$I$38=3,-0.00046396*S18^2 + 0.054267*S18 - 0.57714, IF('DSS Model'!$I$38=4,0.000072066*S18^2+0.0021761*S18-0.038248,IF('DSS Model'!$I$38=5,-0.00012623*S18^2+0.025656*S18-0.30101,-0.00046396*S18^2 + 0.054267*S18 - 0.57714)))))</f>
        <v>0.76181139074290882</v>
      </c>
      <c r="U18" s="136">
        <v>0.42233941016353815</v>
      </c>
      <c r="V18" s="142">
        <f t="shared" si="7"/>
        <v>46.764666545840598</v>
      </c>
      <c r="W18" s="138">
        <f>IF('DSS Model'!$I$38=1,0.0001*V18^2-0.0266*V18+1.3006,IF('DSS Model'!$I$38=2,-0.0001*V18^2+0.0032*V18+0.977, IF('DSS Model'!$I$38=3,-0.00046396*V18^2 + 0.054267*V18 - 0.57714, IF('DSS Model'!$I$38=4,0.000072066*V18^2+0.0021761*V18-0.038248,IF('DSS Model'!$I$38=5,-0.00012623*V18^2+0.025656*V18-0.30101,-0.00046396*V18^2 + 0.054267*V18 - 0.57714)))))</f>
        <v>0.90795352923232364</v>
      </c>
      <c r="X18" s="136">
        <v>9.4057526229133548E-2</v>
      </c>
      <c r="Y18" s="142">
        <f t="shared" si="8"/>
        <v>47.052552319410189</v>
      </c>
      <c r="Z18" s="138">
        <f>IF('DSS Model'!$I$38=1,0.0001*Y18^2-0.0266*Y18+1.3006,IF('DSS Model'!$I$38=2,-0.0001*Y18^2+0.0032*Y18+0.977, IF('DSS Model'!$I$38=3,-0.00046396*Y18^2 + 0.054267*Y18 - 0.57714, IF('DSS Model'!$I$38=4,0.000072066*Y18^2+0.0021761*Y18-0.038248,IF('DSS Model'!$I$38=5,-0.00012623*Y18^2+0.025656*Y18-0.30101,-0.00046396*Y18^2 + 0.054267*Y18 - 0.57714)))))</f>
        <v>0.90617389944502924</v>
      </c>
      <c r="AA18" s="136">
        <v>0.65621071150893562</v>
      </c>
      <c r="AB18" s="142">
        <f t="shared" si="9"/>
        <v>64.53581394076582</v>
      </c>
      <c r="AC18" s="138">
        <f>IF('DSS Model'!$I$38=1,0.0001*AB18^2-0.0266*AB18+1.3006,IF('DSS Model'!$I$38=2,-0.0001*AB18^2+0.0032*AB18+0.977, IF('DSS Model'!$I$38=3,-0.00046396*AB18^2 + 0.054267*AB18 - 0.57714, IF('DSS Model'!$I$38=4,0.000072066*AB18^2+0.0021761*AB18-0.038248,IF('DSS Model'!$I$38=5,-0.00012623*AB18^2+0.025656*AB18-0.30101,-0.00046396*AB18^2 + 0.054267*AB18 - 0.57714)))))</f>
        <v>0.76702747651073622</v>
      </c>
      <c r="AD18" s="136">
        <v>2.6611678149404239E-2</v>
      </c>
      <c r="AE18" s="142">
        <f t="shared" si="10"/>
        <v>28.578196346422519</v>
      </c>
      <c r="AF18" s="138">
        <f>IF('DSS Model'!$I$38=1,0.0001*AE18^2-0.0266*AE18+1.3006,IF('DSS Model'!$I$38=2,-0.0001*AE18^2+0.0032*AE18+0.977, IF('DSS Model'!$I$38=3,-0.00046396*AE18^2 + 0.054267*AE18 - 0.57714, IF('DSS Model'!$I$38=4,0.000072066*AE18^2+0.0021761*AE18-0.038248,IF('DSS Model'!$I$38=5,-0.00012623*AE18^2+0.025656*AE18-0.30101,-0.00046396*AE18^2 + 0.054267*AE18 - 0.57714)))))</f>
        <v>0.98677889766708426</v>
      </c>
      <c r="AG18" s="136">
        <v>0.50314837112242583</v>
      </c>
      <c r="AH18" s="142">
        <f t="shared" si="11"/>
        <v>69.328233461484757</v>
      </c>
      <c r="AI18" s="138">
        <f>IF('DSS Model'!$I$38=1,0.0001*AH18^2-0.0266*AH18+1.3006,IF('DSS Model'!$I$38=2,-0.0001*AH18^2+0.0032*AH18+0.977, IF('DSS Model'!$I$38=3,-0.00046396*AH18^2 + 0.054267*AH18 - 0.57714, IF('DSS Model'!$I$38=4,0.000072066*AH18^2+0.0021761*AH18-0.038248,IF('DSS Model'!$I$38=5,-0.00012623*AH18^2+0.025656*AH18-0.30101,-0.00046396*AH18^2 + 0.054267*AH18 - 0.57714)))))</f>
        <v>0.7182099515877377</v>
      </c>
      <c r="AJ18" s="136">
        <v>0.49656826353298233</v>
      </c>
      <c r="AK18" s="142">
        <f t="shared" si="12"/>
        <v>47.292664477826307</v>
      </c>
      <c r="AL18" s="138">
        <f>IF('DSS Model'!$I$38=1,0.0001*AK18^2-0.0266*AK18+1.3006,IF('DSS Model'!$I$38=2,-0.0001*AK18^2+0.0032*AK18+0.977, IF('DSS Model'!$I$38=3,-0.00046396*AK18^2 + 0.054267*AK18 - 0.57714, IF('DSS Model'!$I$38=4,0.000072066*AK18^2+0.0021761*AK18-0.038248,IF('DSS Model'!$I$38=5,-0.00012623*AK18^2+0.025656*AK18-0.30101,-0.00046396*AK18^2 + 0.054267*AK18 - 0.57714)))))</f>
        <v>0.90467691498781877</v>
      </c>
      <c r="AM18" s="136">
        <v>0.3882607542981944</v>
      </c>
      <c r="AN18" s="142">
        <f t="shared" si="13"/>
        <v>62.590848245393474</v>
      </c>
      <c r="AO18" s="138">
        <f>IF('DSS Model'!$I$38=1,0.0001*AN18^2-0.0266*AN18+1.3006,IF('DSS Model'!$I$38=2,-0.0001*AN18^2+0.0032*AN18+0.977, IF('DSS Model'!$I$38=3,-0.00046396*AN18^2 + 0.054267*AN18 - 0.57714, IF('DSS Model'!$I$38=4,0.000072066*AN18^2+0.0021761*AN18-0.038248,IF('DSS Model'!$I$38=5,-0.00012623*AN18^2+0.025656*AN18-0.30101,-0.00046396*AN18^2 + 0.054267*AN18 - 0.57714)))))</f>
        <v>0.78552928597747163</v>
      </c>
      <c r="AP18" s="136">
        <v>0.99588598942907658</v>
      </c>
      <c r="AQ18" s="142">
        <f t="shared" si="14"/>
        <v>79.691396787666918</v>
      </c>
      <c r="AR18" s="138">
        <f>IF('DSS Model'!$I$38=1,0.0001*AQ18^2-0.0266*AQ18+1.3006,IF('DSS Model'!$I$38=2,-0.0001*AQ18^2+0.0032*AQ18+0.977, IF('DSS Model'!$I$38=3,-0.00046396*AQ18^2 + 0.054267*AQ18 - 0.57714, IF('DSS Model'!$I$38=4,0.000072066*AQ18^2+0.0021761*AQ18-0.038248,IF('DSS Model'!$I$38=5,-0.00012623*AQ18^2+0.025656*AQ18-0.30101,-0.00046396*AQ18^2 + 0.054267*AQ18 - 0.57714)))))</f>
        <v>0.59694059752359718</v>
      </c>
      <c r="AS18" s="136">
        <v>0.60469731726776177</v>
      </c>
      <c r="AT18" s="142">
        <f t="shared" si="15"/>
        <v>56.748881698963459</v>
      </c>
      <c r="AU18" s="138">
        <f>IF('DSS Model'!$I$38=1,0.0001*AT18^2-0.0266*AT18+1.3006,IF('DSS Model'!$I$38=2,-0.0001*AT18^2+0.0032*AT18+0.977, IF('DSS Model'!$I$38=3,-0.00046396*AT18^2 + 0.054267*AT18 - 0.57714, IF('DSS Model'!$I$38=4,0.000072066*AT18^2+0.0021761*AT18-0.038248,IF('DSS Model'!$I$38=5,-0.00012623*AT18^2+0.025656*AT18-0.30101,-0.00046396*AT18^2 + 0.054267*AT18 - 0.57714)))))</f>
        <v>0.83655286402838813</v>
      </c>
      <c r="AV18" s="136">
        <v>0.10417625646234074</v>
      </c>
      <c r="AW18" s="142">
        <f t="shared" si="16"/>
        <v>53.533499520447236</v>
      </c>
      <c r="AX18" s="138">
        <f>IF('DSS Model'!$I$38=1,0.0001*AW18^2-0.0266*AW18+1.3006,IF('DSS Model'!$I$38=2,-0.0001*AW18^2+0.0032*AW18+0.977, IF('DSS Model'!$I$38=3,-0.00046396*AW18^2 + 0.054267*AW18 - 0.57714, IF('DSS Model'!$I$38=4,0.000072066*AW18^2+0.0021761*AW18-0.038248,IF('DSS Model'!$I$38=5,-0.00012623*AW18^2+0.025656*AW18-0.30101,-0.00046396*AW18^2 + 0.054267*AW18 - 0.57714)))))</f>
        <v>0.86172364137485868</v>
      </c>
      <c r="AY18" s="136">
        <v>7.3932676887785931E-2</v>
      </c>
      <c r="AZ18" s="142">
        <f t="shared" si="17"/>
        <v>38.053959188724264</v>
      </c>
      <c r="BA18" s="138">
        <f>IF('DSS Model'!$I$38=1,0.0001*AZ18^2-0.0266*AZ18+1.3006,IF('DSS Model'!$I$38=2,-0.0001*AZ18^2+0.0032*AZ18+0.977, IF('DSS Model'!$I$38=3,-0.00046396*AZ18^2 + 0.054267*AZ18 - 0.57714, IF('DSS Model'!$I$38=4,0.000072066*AZ18^2+0.0021761*AZ18-0.038248,IF('DSS Model'!$I$38=5,-0.00012623*AZ18^2+0.025656*AZ18-0.30101,-0.00046396*AZ18^2 + 0.054267*AZ18 - 0.57714)))))</f>
        <v>0.95396228841020847</v>
      </c>
      <c r="BB18" s="136">
        <v>0.15895708392868979</v>
      </c>
      <c r="BC18" s="142">
        <f t="shared" si="18"/>
        <v>42.545762243709014</v>
      </c>
      <c r="BD18" s="138">
        <f>IF('DSS Model'!$I$38=1,0.0001*BC18^2-0.0266*BC18+1.3006,IF('DSS Model'!$I$38=2,-0.0001*BC18^2+0.0032*BC18+0.977, IF('DSS Model'!$I$38=3,-0.00046396*BC18^2 + 0.054267*BC18 - 0.57714, IF('DSS Model'!$I$38=4,0.000072066*BC18^2+0.0021761*BC18-0.038248,IF('DSS Model'!$I$38=5,-0.00012623*BC18^2+0.025656*BC18-0.30101,-0.00046396*BC18^2 + 0.054267*BC18 - 0.57714)))))</f>
        <v>0.93213225069004724</v>
      </c>
      <c r="BE18" s="136">
        <v>0.2374554985807279</v>
      </c>
      <c r="BF18" s="142">
        <f t="shared" si="19"/>
        <v>41.076792340972105</v>
      </c>
      <c r="BG18" s="143">
        <f>IF('DSS Model'!$I$38=1,0.0001*BF18^2-0.0266*BF18+1.3006,IF('DSS Model'!$I$38=2,-0.0001*BF18^2+0.0032*BF18+0.977, IF('DSS Model'!$I$38=3,-0.00046396*BF18^2 + 0.054267*BF18 - 0.57714, IF('DSS Model'!$I$38=4,0.000072066*BF18^2+0.0021761*BF18-0.038248,IF('DSS Model'!$I$38=5,-0.00012623*BF18^2+0.025656*BF18-0.30101,-0.00046396*BF18^2 + 0.054267*BF18 - 0.57714)))))</f>
        <v>0.9397154485887762</v>
      </c>
      <c r="BH18" s="136">
        <v>0.62550024733411458</v>
      </c>
      <c r="BI18" s="142">
        <f t="shared" si="20"/>
        <v>60.207407535750974</v>
      </c>
      <c r="BJ18" s="143">
        <f>IF('DSS Model'!$I$38=1,0.0001*BI18^2-0.0266*BI18+1.3006,IF('DSS Model'!$I$38=2,-0.0001*BI18^2+0.0032*BI18+0.977, IF('DSS Model'!$I$38=3,-0.00046396*BI18^2 + 0.054267*BI18 - 0.57714, IF('DSS Model'!$I$38=4,0.000072066*BI18^2+0.0021761*BI18-0.038248,IF('DSS Model'!$I$38=5,-0.00012623*BI18^2+0.025656*BI18-0.30101,-0.00046396*BI18^2 + 0.054267*BI18 - 0.57714)))))</f>
        <v>0.80717051189680278</v>
      </c>
      <c r="BK18" s="136">
        <v>5.5671799361438845E-2</v>
      </c>
      <c r="BL18" s="142">
        <f t="shared" si="21"/>
        <v>30.19287554953543</v>
      </c>
      <c r="BM18" s="143">
        <f>IF('DSS Model'!$I$38=1,0.0001*BL18^2-0.0266*BL18+1.3006,IF('DSS Model'!$I$38=2,-0.0001*BL18^2+0.0032*BL18+0.977, IF('DSS Model'!$I$38=3,-0.00046396*BL18^2 + 0.054267*BL18 - 0.57714, IF('DSS Model'!$I$38=4,0.000072066*BL18^2+0.0021761*BL18-0.038248,IF('DSS Model'!$I$38=5,-0.00012623*BL18^2+0.025656*BL18-0.30101,-0.00046396*BL18^2 + 0.054267*BL18 - 0.57714)))))</f>
        <v>0.98245622836353985</v>
      </c>
      <c r="BN18" s="136">
        <v>0.52848710417266354</v>
      </c>
      <c r="BO18" s="142">
        <f t="shared" si="22"/>
        <v>55.636756813750097</v>
      </c>
      <c r="BP18" s="143">
        <f>IF('DSS Model'!$I$38=1,0.0001*BO18^2-0.0266*BO18+1.3006,IF('DSS Model'!$I$38=2,-0.0001*BO18^2+0.0032*BO18+0.977, IF('DSS Model'!$I$38=3,-0.00046396*BO18^2 + 0.054267*BO18 - 0.57714, IF('DSS Model'!$I$38=4,0.000072066*BO18^2+0.0021761*BO18-0.038248,IF('DSS Model'!$I$38=5,-0.00012623*BO18^2+0.025656*BO18-0.30101,-0.00046396*BO18^2 + 0.054267*BO18 - 0.57714)))))</f>
        <v>0.84549275092876353</v>
      </c>
      <c r="BQ18" s="136">
        <v>8.8192391017603011E-2</v>
      </c>
      <c r="BR18" s="142">
        <f t="shared" si="23"/>
        <v>40.113994860321569</v>
      </c>
      <c r="BS18" s="143">
        <f>IF('DSS Model'!$I$38=1,0.0001*BR18^2-0.0266*BR18+1.3006,IF('DSS Model'!$I$38=2,-0.0001*BR18^2+0.0032*BR18+0.977, IF('DSS Model'!$I$38=3,-0.00046396*BR18^2 + 0.054267*BR18 - 0.57714, IF('DSS Model'!$I$38=4,0.000072066*BR18^2+0.0021761*BR18-0.038248,IF('DSS Model'!$I$38=5,-0.00012623*BR18^2+0.025656*BR18-0.30101,-0.00046396*BR18^2 + 0.054267*BR18 - 0.57714)))))</f>
        <v>0.94445152518763842</v>
      </c>
      <c r="BT18" s="136">
        <v>0.43686012296812182</v>
      </c>
      <c r="BU18" s="142">
        <f t="shared" si="24"/>
        <v>58.697871728779404</v>
      </c>
      <c r="BV18" s="143">
        <f>IF('DSS Model'!$I$38=1,0.0001*BU18^2-0.0266*BU18+1.3006,IF('DSS Model'!$I$38=2,-0.0001*BU18^2+0.0032*BU18+0.977, IF('DSS Model'!$I$38=3,-0.00046396*BU18^2 + 0.054267*BU18 - 0.57714, IF('DSS Model'!$I$38=4,0.000072066*BU18^2+0.0021761*BU18-0.038248,IF('DSS Model'!$I$38=5,-0.00012623*BU18^2+0.025656*BU18-0.30101,-0.00046396*BU18^2 + 0.054267*BU18 - 0.57714)))))</f>
        <v>0.82028917498327003</v>
      </c>
      <c r="BW18" s="136">
        <v>0.8715628861682474</v>
      </c>
      <c r="BX18" s="142">
        <f t="shared" si="25"/>
        <v>69.716797917388476</v>
      </c>
      <c r="BY18" s="143">
        <f>IF('DSS Model'!$I$38=1,0.0001*BX18^2-0.0266*BX18+1.3006,IF('DSS Model'!$I$38=2,-0.0001*BX18^2+0.0032*BX18+0.977, IF('DSS Model'!$I$38=3,-0.00046396*BX18^2 + 0.054267*BX18 - 0.57714, IF('DSS Model'!$I$38=4,0.000072066*BX18^2+0.0021761*BX18-0.038248,IF('DSS Model'!$I$38=5,-0.00012623*BX18^2+0.025656*BX18-0.30101,-0.00046396*BX18^2 + 0.054267*BX18 - 0.57714)))))</f>
        <v>0.71405056215024487</v>
      </c>
      <c r="BZ18" s="136">
        <v>0.88651735873237458</v>
      </c>
      <c r="CA18" s="142">
        <f t="shared" si="26"/>
        <v>68.967904552959141</v>
      </c>
      <c r="CB18" s="143">
        <f>IF('DSS Model'!$I$38=1,0.0001*CA18^2-0.0266*CA18+1.3006,IF('DSS Model'!$I$38=2,-0.0001*CA18^2+0.0032*CA18+0.977, IF('DSS Model'!$I$38=3,-0.00046396*CA18^2 + 0.054267*CA18 - 0.57714, IF('DSS Model'!$I$38=4,0.000072066*CA18^2+0.0021761*CA18-0.038248,IF('DSS Model'!$I$38=5,-0.00012623*CA18^2+0.025656*CA18-0.30101,-0.00046396*CA18^2 + 0.054267*CA18 - 0.57714)))))</f>
        <v>0.72204010872686097</v>
      </c>
      <c r="CC18" s="136">
        <v>0.44164657048777767</v>
      </c>
      <c r="CD18" s="142">
        <f t="shared" si="27"/>
        <v>69.656761290512293</v>
      </c>
      <c r="CE18" s="143">
        <f>IF('DSS Model'!$I$38=1,0.0001*CD18^2-0.0266*CD18+1.3006,IF('DSS Model'!$I$38=2,-0.0001*CD18^2+0.0032*CD18+0.977, IF('DSS Model'!$I$38=3,-0.00046396*CD18^2 + 0.054267*CD18 - 0.57714, IF('DSS Model'!$I$38=4,0.000072066*CD18^2+0.0021761*CD18-0.038248,IF('DSS Model'!$I$38=5,-0.00012623*CD18^2+0.025656*CD18-0.30101,-0.00046396*CD18^2 + 0.054267*CD18 - 0.57714)))))</f>
        <v>0.71469519678129811</v>
      </c>
      <c r="CF18" s="136">
        <v>0.39177001605530537</v>
      </c>
      <c r="CG18" s="142">
        <f t="shared" si="28"/>
        <v>43.390923148316773</v>
      </c>
      <c r="CH18" s="143">
        <f>IF('DSS Model'!$I$38=1,0.0001*CG18^2-0.0266*CG18+1.3006,IF('DSS Model'!$I$38=2,-0.0001*CG18^2+0.0032*CG18+0.977, IF('DSS Model'!$I$38=3,-0.00046396*CG18^2 + 0.054267*CG18 - 0.57714, IF('DSS Model'!$I$38=4,0.000072066*CG18^2+0.0021761*CG18-0.038248,IF('DSS Model'!$I$38=5,-0.00012623*CG18^2+0.025656*CG18-0.30101,-0.00046396*CG18^2 + 0.054267*CG18 - 0.57714)))))</f>
        <v>0.92757373290830047</v>
      </c>
      <c r="CI18" s="136">
        <v>0.76316122491183525</v>
      </c>
      <c r="CJ18" s="142">
        <f t="shared" si="29"/>
        <v>74.98558548232559</v>
      </c>
      <c r="CK18" s="143">
        <f>IF('DSS Model'!$I$38=1,0.0001*CJ18^2-0.0266*CJ18+1.3006,IF('DSS Model'!$I$38=2,-0.0001*CJ18^2+0.0032*CJ18+0.977, IF('DSS Model'!$I$38=3,-0.00046396*CJ18^2 + 0.054267*CJ18 - 0.57714, IF('DSS Model'!$I$38=4,0.000072066*CJ18^2+0.0021761*CJ18-0.038248,IF('DSS Model'!$I$38=5,-0.00012623*CJ18^2+0.025656*CJ18-0.30101,-0.00046396*CJ18^2 + 0.054267*CJ18 - 0.57714)))))</f>
        <v>0.65467007053072601</v>
      </c>
      <c r="CL18" s="136">
        <v>0.23491265741129541</v>
      </c>
      <c r="CM18" s="142">
        <f t="shared" si="30"/>
        <v>45.80620634414916</v>
      </c>
      <c r="CN18" s="143">
        <f>IF('DSS Model'!$I$38=1,0.0001*CM18^2-0.0266*CM18+1.3006,IF('DSS Model'!$I$38=2,-0.0001*CM18^2+0.0032*CM18+0.977, IF('DSS Model'!$I$38=3,-0.00046396*CM18^2 + 0.054267*CM18 - 0.57714, IF('DSS Model'!$I$38=4,0.000072066*CM18^2+0.0021761*CM18-0.038248,IF('DSS Model'!$I$38=5,-0.00012623*CM18^2+0.025656*CM18-0.30101,-0.00046396*CM18^2 + 0.054267*CM18 - 0.57714)))))</f>
        <v>0.91375900633700025</v>
      </c>
      <c r="CO18" s="136">
        <v>0.25789081879026554</v>
      </c>
      <c r="CP18" s="142">
        <f t="shared" si="31"/>
        <v>41.800329851005841</v>
      </c>
      <c r="CQ18" s="143">
        <f>IF('DSS Model'!$I$38=1,0.0001*CP18^2-0.0266*CP18+1.3006,IF('DSS Model'!$I$38=2,-0.0001*CP18^2+0.0032*CP18+0.977, IF('DSS Model'!$I$38=3,-0.00046396*CP18^2 + 0.054267*CP18 - 0.57714, IF('DSS Model'!$I$38=4,0.000072066*CP18^2+0.0021761*CP18-0.038248,IF('DSS Model'!$I$38=5,-0.00012623*CP18^2+0.025656*CP18-0.30101,-0.00046396*CP18^2 + 0.054267*CP18 - 0.57714)))))</f>
        <v>0.9360342979579297</v>
      </c>
      <c r="CR18" s="136">
        <v>0.53160062852192225</v>
      </c>
      <c r="CS18" s="142">
        <f t="shared" si="32"/>
        <v>54.954016691225135</v>
      </c>
      <c r="CT18" s="143">
        <f>IF('DSS Model'!$I$38=1,0.0001*CS18^2-0.0266*CS18+1.3006,IF('DSS Model'!$I$38=2,-0.0001*CS18^2+0.0032*CS18+0.977, IF('DSS Model'!$I$38=3,-0.00046396*CS18^2 + 0.054267*CS18 - 0.57714, IF('DSS Model'!$I$38=4,0.000072066*CS18^2+0.0021761*CS18-0.038248,IF('DSS Model'!$I$38=5,-0.00012623*CS18^2+0.025656*CS18-0.30101,-0.00046396*CS18^2 + 0.054267*CS18 - 0.57714)))))</f>
        <v>0.85085845836197538</v>
      </c>
      <c r="CU18" s="136">
        <v>0.74792429749175204</v>
      </c>
      <c r="CV18" s="142">
        <f t="shared" si="33"/>
        <v>61.890181695168316</v>
      </c>
      <c r="CW18" s="143">
        <f>IF('DSS Model'!$I$38=1,0.0001*CV18^2-0.0266*CV18+1.3006,IF('DSS Model'!$I$38=2,-0.0001*CV18^2+0.0032*CV18+0.977, IF('DSS Model'!$I$38=3,-0.00046396*CV18^2 + 0.054267*CV18 - 0.57714, IF('DSS Model'!$I$38=4,0.000072066*CV18^2+0.0021761*CV18-0.038248,IF('DSS Model'!$I$38=5,-0.00012623*CV18^2+0.025656*CV18-0.30101,-0.00046396*CV18^2 + 0.054267*CV18 - 0.57714)))))</f>
        <v>0.7920091223984439</v>
      </c>
      <c r="CX18" s="136">
        <v>0.45509696229618246</v>
      </c>
      <c r="CY18" s="142">
        <f t="shared" si="34"/>
        <v>63.362222862342719</v>
      </c>
      <c r="CZ18" s="143">
        <f>IF('DSS Model'!$I$38=1,0.0001*CY18^2-0.0266*CY18+1.3006,IF('DSS Model'!$I$38=2,-0.0001*CY18^2+0.0032*CY18+0.977, IF('DSS Model'!$I$38=3,-0.00046396*CY18^2 + 0.054267*CY18 - 0.57714, IF('DSS Model'!$I$38=4,0.000072066*CY18^2+0.0021761*CY18-0.038248,IF('DSS Model'!$I$38=5,-0.00012623*CY18^2+0.025656*CY18-0.30101,-0.00046396*CY18^2 + 0.054267*CY18 - 0.57714)))))</f>
        <v>0.77828198455377806</v>
      </c>
      <c r="DA18" s="136">
        <v>0.42525819325093595</v>
      </c>
      <c r="DB18" s="142">
        <f t="shared" si="35"/>
        <v>44.247937253998678</v>
      </c>
      <c r="DC18" s="143">
        <f>IF('DSS Model'!$I$38=1,0.0001*DB18^2-0.0266*DB18+1.3006,IF('DSS Model'!$I$38=2,-0.0001*DB18^2+0.0032*DB18+0.977, IF('DSS Model'!$I$38=3,-0.00046396*DB18^2 + 0.054267*DB18 - 0.57714, IF('DSS Model'!$I$38=4,0.000072066*DB18^2+0.0021761*DB18-0.038248,IF('DSS Model'!$I$38=5,-0.00012623*DB18^2+0.025656*DB18-0.30101,-0.00046396*DB18^2 + 0.054267*DB18 - 0.57714)))))</f>
        <v>0.92280540408941536</v>
      </c>
      <c r="DD18" s="136">
        <v>0.32855603645355924</v>
      </c>
      <c r="DE18" s="142">
        <f t="shared" si="36"/>
        <v>44.645116727731001</v>
      </c>
      <c r="DF18" s="143">
        <f>IF('DSS Model'!$I$38=1,0.0001*DE18^2-0.0266*DE18+1.3006,IF('DSS Model'!$I$38=2,-0.0001*DE18^2+0.0032*DE18+0.977, IF('DSS Model'!$I$38=3,-0.00046396*DE18^2 + 0.054267*DE18 - 0.57714, IF('DSS Model'!$I$38=4,0.000072066*DE18^2+0.0021761*DE18-0.038248,IF('DSS Model'!$I$38=5,-0.00012623*DE18^2+0.025656*DE18-0.30101,-0.00046396*DE18^2 + 0.054267*DE18 - 0.57714)))))</f>
        <v>0.92054572876546659</v>
      </c>
      <c r="DG18" s="136">
        <v>0.72200158607867548</v>
      </c>
      <c r="DH18" s="142">
        <f t="shared" si="37"/>
        <v>59.766090294124822</v>
      </c>
      <c r="DI18" s="143">
        <f>IF('DSS Model'!$I$38=1,0.0001*DH18^2-0.0266*DH18+1.3006,IF('DSS Model'!$I$38=2,-0.0001*DH18^2+0.0032*DH18+0.977, IF('DSS Model'!$I$38=3,-0.00046396*DH18^2 + 0.054267*DH18 - 0.57714, IF('DSS Model'!$I$38=4,0.000072066*DH18^2+0.0021761*DH18-0.038248,IF('DSS Model'!$I$38=5,-0.00012623*DH18^2+0.025656*DH18-0.30101,-0.00046396*DH18^2 + 0.054267*DH18 - 0.57714)))))</f>
        <v>0.81105293403665135</v>
      </c>
      <c r="DJ18" s="136">
        <v>0.38183873550047032</v>
      </c>
      <c r="DK18" s="142">
        <f t="shared" si="38"/>
        <v>61.068542103921402</v>
      </c>
      <c r="DL18" s="143">
        <f>IF('DSS Model'!$I$38=1,0.0001*DK18^2-0.0266*DK18+1.3006,IF('DSS Model'!$I$38=2,-0.0001*DK18^2+0.0032*DK18+0.977, IF('DSS Model'!$I$38=3,-0.00046396*DK18^2 + 0.054267*DK18 - 0.57714, IF('DSS Model'!$I$38=4,0.000072066*DK18^2+0.0021761*DK18-0.038248,IF('DSS Model'!$I$38=5,-0.00012623*DK18^2+0.025656*DK18-0.30101,-0.00046396*DK18^2 + 0.054267*DK18 - 0.57714)))))</f>
        <v>0.79948265126270635</v>
      </c>
      <c r="DM18" s="136">
        <v>0.29074366038947108</v>
      </c>
      <c r="DN18" s="142">
        <f t="shared" si="39"/>
        <v>50.604220542566139</v>
      </c>
      <c r="DO18" s="143">
        <f>IF('DSS Model'!$I$38=1,0.0001*DN18^2-0.0266*DN18+1.3006,IF('DSS Model'!$I$38=2,-0.0001*DN18^2+0.0032*DN18+0.977, IF('DSS Model'!$I$38=3,-0.00046396*DN18^2 + 0.054267*DN18 - 0.57714, IF('DSS Model'!$I$38=4,0.000072066*DN18^2+0.0021761*DN18-0.038248,IF('DSS Model'!$I$38=5,-0.00012623*DN18^2+0.025656*DN18-0.30101,-0.00046396*DN18^2 + 0.054267*DN18 - 0.57714)))))</f>
        <v>0.8828547920641443</v>
      </c>
      <c r="DP18" s="136">
        <v>0.10388673200580711</v>
      </c>
      <c r="DQ18" s="142">
        <f t="shared" si="40"/>
        <v>38.127429236385609</v>
      </c>
      <c r="DR18" s="143">
        <f>IF('DSS Model'!$I$38=1,0.0001*DQ18^2-0.0266*DQ18+1.3006,IF('DSS Model'!$I$38=2,-0.0001*DQ18^2+0.0032*DQ18+0.977, IF('DSS Model'!$I$38=3,-0.00046396*DQ18^2 + 0.054267*DQ18 - 0.57714, IF('DSS Model'!$I$38=4,0.000072066*DQ18^2+0.0021761*DQ18-0.038248,IF('DSS Model'!$I$38=5,-0.00012623*DQ18^2+0.025656*DQ18-0.30101,-0.00046396*DQ18^2 + 0.054267*DQ18 - 0.57714)))))</f>
        <v>0.95363768753887468</v>
      </c>
      <c r="DS18" s="136">
        <v>0.22047347936747319</v>
      </c>
      <c r="DT18" s="142">
        <f t="shared" si="41"/>
        <v>62.178651745101718</v>
      </c>
      <c r="DU18" s="143">
        <f>IF('DSS Model'!$I$38=1,0.0001*DT18^2-0.0266*DT18+1.3006,IF('DSS Model'!$I$38=2,-0.0001*DT18^2+0.0032*DT18+0.977, IF('DSS Model'!$I$38=3,-0.00046396*DT18^2 + 0.054267*DT18 - 0.57714, IF('DSS Model'!$I$38=4,0.000072066*DT18^2+0.0021761*DT18-0.038248,IF('DSS Model'!$I$38=5,-0.00012623*DT18^2+0.025656*DT18-0.30101,-0.00046396*DT18^2 + 0.054267*DT18 - 0.57714)))))</f>
        <v>0.7893532123004614</v>
      </c>
      <c r="DV18" s="136">
        <v>0.79958561328252908</v>
      </c>
      <c r="DW18" s="142">
        <f t="shared" si="42"/>
        <v>67.460355569799546</v>
      </c>
      <c r="DX18" s="143">
        <f>IF('DSS Model'!$I$38=1,0.0001*DW18^2-0.0266*DW18+1.3006,IF('DSS Model'!$I$38=2,-0.0001*DW18^2+0.0032*DW18+0.977, IF('DSS Model'!$I$38=3,-0.00046396*DW18^2 + 0.054267*DW18 - 0.57714, IF('DSS Model'!$I$38=4,0.000072066*DW18^2+0.0021761*DW18-0.038248,IF('DSS Model'!$I$38=5,-0.00012623*DW18^2+0.025656*DW18-0.30101,-0.00046396*DW18^2 + 0.054267*DW18 - 0.57714)))))</f>
        <v>0.73778318046297997</v>
      </c>
      <c r="DY18" s="136">
        <v>0.96024778193816862</v>
      </c>
      <c r="DZ18" s="142">
        <f t="shared" si="43"/>
        <v>60.949497451904655</v>
      </c>
      <c r="EA18" s="143">
        <f>IF('DSS Model'!$I$38=1,0.0001*DZ18^2-0.0266*DZ18+1.3006,IF('DSS Model'!$I$38=2,-0.0001*DZ18^2+0.0032*DZ18+0.977, IF('DSS Model'!$I$38=3,-0.00046396*DZ18^2 + 0.054267*DZ18 - 0.57714, IF('DSS Model'!$I$38=4,0.000072066*DZ18^2+0.0021761*DZ18-0.038248,IF('DSS Model'!$I$38=5,-0.00012623*DZ18^2+0.025656*DZ18-0.30101,-0.00046396*DZ18^2 + 0.054267*DZ18 - 0.57714)))))</f>
        <v>0.80055426788212158</v>
      </c>
      <c r="EB18" s="136">
        <v>0.44335428224681483</v>
      </c>
      <c r="EC18" s="142">
        <f t="shared" si="44"/>
        <v>48.8295704945875</v>
      </c>
      <c r="ED18" s="143">
        <f>IF('DSS Model'!$I$38=1,0.0001*EC18^2-0.0266*EC18+1.3006,IF('DSS Model'!$I$38=2,-0.0001*EC18^2+0.0032*EC18+0.977, IF('DSS Model'!$I$38=3,-0.00046396*EC18^2 + 0.054267*EC18 - 0.57714, IF('DSS Model'!$I$38=4,0.000072066*EC18^2+0.0021761*EC18-0.038248,IF('DSS Model'!$I$38=5,-0.00012623*EC18^2+0.025656*EC18-0.30101,-0.00046396*EC18^2 + 0.054267*EC18 - 0.57714)))))</f>
        <v>0.89482193011409095</v>
      </c>
      <c r="EE18" s="136">
        <v>0.39852096635530954</v>
      </c>
      <c r="EF18" s="142">
        <f t="shared" si="45"/>
        <v>49.595766299176006</v>
      </c>
      <c r="EG18" s="143">
        <f>IF('DSS Model'!$I$38=1,0.0001*EF18^2-0.0266*EF18+1.3006,IF('DSS Model'!$I$38=2,-0.0001*EF18^2+0.0032*EF18+0.977, IF('DSS Model'!$I$38=3,-0.00046396*EF18^2 + 0.054267*EF18 - 0.57714, IF('DSS Model'!$I$38=4,0.000072066*EF18^2+0.0021761*EF18-0.038248,IF('DSS Model'!$I$38=5,-0.00012623*EF18^2+0.025656*EF18-0.30101,-0.00046396*EF18^2 + 0.054267*EF18 - 0.57714)))))</f>
        <v>0.88973244867711498</v>
      </c>
      <c r="EH18" s="136">
        <v>0.86794132537774693</v>
      </c>
      <c r="EI18" s="142">
        <f t="shared" si="46"/>
        <v>75.821893531116842</v>
      </c>
      <c r="EJ18" s="143">
        <f>IF('DSS Model'!$I$38=1,0.0001*EI18^2-0.0266*EI18+1.3006,IF('DSS Model'!$I$38=2,-0.0001*EI18^2+0.0032*EI18+0.977, IF('DSS Model'!$I$38=3,-0.00046396*EI18^2 + 0.054267*EI18 - 0.57714, IF('DSS Model'!$I$38=4,0.000072066*EI18^2+0.0021761*EI18-0.038248,IF('DSS Model'!$I$38=5,-0.00012623*EI18^2+0.025656*EI18-0.30101,-0.00046396*EI18^2 + 0.054267*EI18 - 0.57714)))))</f>
        <v>0.64473410543517207</v>
      </c>
      <c r="EK18" s="136">
        <v>1.234788987196922E-2</v>
      </c>
      <c r="EL18" s="142">
        <f t="shared" si="47"/>
        <v>19.378432136141786</v>
      </c>
      <c r="EM18" s="143">
        <f>IF('DSS Model'!$I$38=1,0.0001*EL18^2-0.0266*EL18+1.3006,IF('DSS Model'!$I$38=2,-0.0001*EL18^2+0.0032*EL18+0.977, IF('DSS Model'!$I$38=3,-0.00046396*EL18^2 + 0.054267*EL18 - 0.57714, IF('DSS Model'!$I$38=4,0.000072066*EL18^2+0.0021761*EL18-0.038248,IF('DSS Model'!$I$38=5,-0.00012623*EL18^2+0.025656*EL18-0.30101,-0.00046396*EL18^2 + 0.054267*EL18 - 0.57714)))))</f>
        <v>1.0014586196301485</v>
      </c>
      <c r="EN18" s="136">
        <v>0.76466084688752323</v>
      </c>
      <c r="EO18" s="142">
        <f t="shared" si="48"/>
        <v>62.162998207403078</v>
      </c>
      <c r="EP18" s="143">
        <f>IF('DSS Model'!$I$38=1,0.0001*EO18^2-0.0266*EO18+1.3006,IF('DSS Model'!$I$38=2,-0.0001*EO18^2+0.0032*EO18+0.977, IF('DSS Model'!$I$38=3,-0.00046396*EO18^2 + 0.054267*EO18 - 0.57714, IF('DSS Model'!$I$38=4,0.000072066*EO18^2+0.0021761*EO18-0.038248,IF('DSS Model'!$I$38=5,-0.00012623*EO18^2+0.025656*EO18-0.30101,-0.00046396*EO18^2 + 0.054267*EO18 - 0.57714)))))</f>
        <v>0.78949775965032998</v>
      </c>
      <c r="EQ18" s="136">
        <v>0.34645622821953748</v>
      </c>
      <c r="ER18" s="142">
        <f t="shared" si="49"/>
        <v>48.00846480377615</v>
      </c>
      <c r="ES18" s="143">
        <f>IF('DSS Model'!$I$38=1,0.0001*ER18^2-0.0266*ER18+1.3006,IF('DSS Model'!$I$38=2,-0.0001*ER18^2+0.0032*ER18+0.977, IF('DSS Model'!$I$38=3,-0.00046396*ER18^2 + 0.054267*ER18 - 0.57714, IF('DSS Model'!$I$38=4,0.000072066*ER18^2+0.0021761*ER18-0.038248,IF('DSS Model'!$I$38=5,-0.00012623*ER18^2+0.025656*ER18-0.30101,-0.00046396*ER18^2 + 0.054267*ER18 - 0.57714)))))</f>
        <v>0.90014581809054239</v>
      </c>
      <c r="ET18" s="136">
        <v>0.6606384378520973</v>
      </c>
      <c r="EU18" s="141">
        <f t="shared" si="50"/>
        <v>59.730964160640234</v>
      </c>
      <c r="EV18" s="142">
        <f>IF('DSS Model'!$I$38=1,0.0001*EU18^2-0.0266*EU18+1.3006,IF('DSS Model'!$I$38=2,-0.0001*EU18^2+0.0032*EU18+0.977, IF('DSS Model'!$I$38=3,-0.00046396*EU18^2 + 0.054267*EU18 - 0.57714, IF('DSS Model'!$I$38=4,0.000072066*EU18^2+0.0021761*EU18-0.038248,IF('DSS Model'!$I$38=5,-0.00012623*EU18^2+0.025656*EU18-0.30101,-0.00046396*EU18^2 + 0.054267*EU18 - 0.57714)))))</f>
        <v>0.81136027735807992</v>
      </c>
    </row>
    <row r="19" spans="2:152" x14ac:dyDescent="0.2">
      <c r="B19" s="64">
        <f t="shared" ca="1" si="3"/>
        <v>0.41986930679740286</v>
      </c>
      <c r="C19" s="64">
        <v>0.45392611519844617</v>
      </c>
      <c r="D19" s="64">
        <f t="shared" si="4"/>
        <v>49.105272996200199</v>
      </c>
      <c r="E19" s="131">
        <f>IF('DSS Model'!$I$38=1,0.0001*D19^2-0.0266*D19+1.3006,IF('DSS Model'!$I$38=2,-0.0001*D19^2+0.0032*D19+0.977, IF('DSS Model'!$I$38=3,-0.00046396*D19^2 + 0.054267*D19 - 0.57714, IF('DSS Model'!$I$38=4,0.000072066*D19^2+0.0021761*D19-0.038248,IF('DSS Model'!$I$38=5,-0.00012623*D19^2+0.025656*D19-0.30101,-0.00046396*D19^2 + 0.054267*D19 - 0.57714)))))</f>
        <v>0.89300408998470582</v>
      </c>
      <c r="F19" s="136">
        <v>0.74623847832305712</v>
      </c>
      <c r="G19" s="138">
        <f t="shared" si="0"/>
        <v>71.680892936755356</v>
      </c>
      <c r="H19" s="136">
        <f>IF('DSS Model'!$I$38=1,0.0001*G19^2-0.0266*G19+1.3006,IF('DSS Model'!$I$38=2,-0.0001*G19^2+0.0032*G19+0.977, IF('DSS Model'!$I$38=3,-0.00046396*G19^2 + 0.054267*G19 - 0.57714, IF('DSS Model'!$I$38=4,0.000072066*G19^2+0.0021761*G19-0.038248,IF('DSS Model'!$I$38=5,-0.00012623*G19^2+0.025656*G19-0.30101,-0.00046396*G19^2 + 0.054267*G19 - 0.57714)))))</f>
        <v>0.69256381617655882</v>
      </c>
      <c r="I19" s="136">
        <v>0.9276291854189912</v>
      </c>
      <c r="J19" s="138">
        <f t="shared" si="1"/>
        <v>64.949391334191404</v>
      </c>
      <c r="K19" s="136">
        <f>IF('DSS Model'!$I$38=1,0.0001*J19^2-0.0266*J19+1.3006,IF('DSS Model'!$I$38=2,-0.0001*J19^2+0.0032*J19+0.977, IF('DSS Model'!$I$38=3,-0.00046396*J19^2 + 0.054267*J19 - 0.57714, IF('DSS Model'!$I$38=4,0.000072066*J19^2+0.0021761*J19-0.038248,IF('DSS Model'!$I$38=5,-0.00012623*J19^2+0.025656*J19-0.30101,-0.00046396*J19^2 + 0.054267*J19 - 0.57714)))))</f>
        <v>0.7629957088012187</v>
      </c>
      <c r="L19" s="136">
        <v>0.4502667796794102</v>
      </c>
      <c r="M19" s="138">
        <f t="shared" si="2"/>
        <v>68.340657289405826</v>
      </c>
      <c r="N19" s="136">
        <f>IF('DSS Model'!$I$38=1,0.0001*M19^2-0.0266*M19+1.3006,IF('DSS Model'!$I$38=2,-0.0001*M19^2+0.0032*M19+0.977, IF('DSS Model'!$I$38=3,-0.00046396*M19^2 + 0.054267*M19 - 0.57714, IF('DSS Model'!$I$38=4,0.000072066*M19^2+0.0021761*M19-0.038248,IF('DSS Model'!$I$38=5,-0.00012623*M19^2+0.025656*M19-0.30101,-0.00046396*M19^2 + 0.054267*M19 - 0.57714)))))</f>
        <v>0.72864555945129683</v>
      </c>
      <c r="O19" s="136">
        <v>0.77808155985959704</v>
      </c>
      <c r="P19" s="139">
        <f t="shared" si="5"/>
        <v>59.242069876433725</v>
      </c>
      <c r="Q19" s="138">
        <f>IF('DSS Model'!$I$38=1,0.0001*P19^2-0.0266*P19+1.3006,IF('DSS Model'!$I$38=2,-0.0001*P19^2+0.0032*P19+0.977, IF('DSS Model'!$I$38=3,-0.00046396*P19^2 + 0.054267*P19 - 0.57714, IF('DSS Model'!$I$38=4,0.000072066*P19^2+0.0021761*P19-0.038248,IF('DSS Model'!$I$38=5,-0.00012623*P19^2+0.025656*P19-0.30101,-0.00046396*P19^2 + 0.054267*P19 - 0.57714)))))</f>
        <v>0.81561233928016219</v>
      </c>
      <c r="R19" s="136">
        <v>0.25060498949717835</v>
      </c>
      <c r="S19" s="142">
        <f t="shared" si="6"/>
        <v>43.10562239619216</v>
      </c>
      <c r="T19" s="138">
        <f>IF('DSS Model'!$I$38=1,0.0001*S19^2-0.0266*S19+1.3006,IF('DSS Model'!$I$38=2,-0.0001*S19^2+0.0032*S19+0.977, IF('DSS Model'!$I$38=3,-0.00046396*S19^2 + 0.054267*S19 - 0.57714, IF('DSS Model'!$I$38=4,0.000072066*S19^2+0.0021761*S19-0.038248,IF('DSS Model'!$I$38=5,-0.00012623*S19^2+0.025656*S19-0.30101,-0.00046396*S19^2 + 0.054267*S19 - 0.57714)))))</f>
        <v>0.92912852345150454</v>
      </c>
      <c r="U19" s="136">
        <v>0.30835266522562843</v>
      </c>
      <c r="V19" s="142">
        <f t="shared" si="7"/>
        <v>42.534669998431582</v>
      </c>
      <c r="W19" s="138">
        <f>IF('DSS Model'!$I$38=1,0.0001*V19^2-0.0266*V19+1.3006,IF('DSS Model'!$I$38=2,-0.0001*V19^2+0.0032*V19+0.977, IF('DSS Model'!$I$38=3,-0.00046396*V19^2 + 0.054267*V19 - 0.57714, IF('DSS Model'!$I$38=4,0.000072066*V19^2+0.0021761*V19-0.038248,IF('DSS Model'!$I$38=5,-0.00012623*V19^2+0.025656*V19-0.30101,-0.00046396*V19^2 + 0.054267*V19 - 0.57714)))))</f>
        <v>0.93219112880743349</v>
      </c>
      <c r="X19" s="136">
        <v>0.81970565813318663</v>
      </c>
      <c r="Y19" s="142">
        <f t="shared" si="8"/>
        <v>69.213956554603286</v>
      </c>
      <c r="Z19" s="138">
        <f>IF('DSS Model'!$I$38=1,0.0001*Y19^2-0.0266*Y19+1.3006,IF('DSS Model'!$I$38=2,-0.0001*Y19^2+0.0032*Y19+0.977, IF('DSS Model'!$I$38=3,-0.00046396*Y19^2 + 0.054267*Y19 - 0.57714, IF('DSS Model'!$I$38=4,0.000072066*Y19^2+0.0021761*Y19-0.038248,IF('DSS Model'!$I$38=5,-0.00012623*Y19^2+0.025656*Y19-0.30101,-0.00046396*Y19^2 + 0.054267*Y19 - 0.57714)))))</f>
        <v>0.71942748278047941</v>
      </c>
      <c r="AA19" s="136">
        <v>0.71292017875958547</v>
      </c>
      <c r="AB19" s="142">
        <f t="shared" si="9"/>
        <v>65.239750753400912</v>
      </c>
      <c r="AC19" s="138">
        <f>IF('DSS Model'!$I$38=1,0.0001*AB19^2-0.0266*AB19+1.3006,IF('DSS Model'!$I$38=2,-0.0001*AB19^2+0.0032*AB19+0.977, IF('DSS Model'!$I$38=3,-0.00046396*AB19^2 + 0.054267*AB19 - 0.57714, IF('DSS Model'!$I$38=4,0.000072066*AB19^2+0.0021761*AB19-0.038248,IF('DSS Model'!$I$38=5,-0.00012623*AB19^2+0.025656*AB19-0.30101,-0.00046396*AB19^2 + 0.054267*AB19 - 0.57714)))))</f>
        <v>0.76014469457429534</v>
      </c>
      <c r="AD19" s="136">
        <v>0.94630756945613304</v>
      </c>
      <c r="AE19" s="142">
        <f t="shared" si="10"/>
        <v>64.701405454853656</v>
      </c>
      <c r="AF19" s="138">
        <f>IF('DSS Model'!$I$38=1,0.0001*AE19^2-0.0266*AE19+1.3006,IF('DSS Model'!$I$38=2,-0.0001*AE19^2+0.0032*AE19+0.977, IF('DSS Model'!$I$38=3,-0.00046396*AE19^2 + 0.054267*AE19 - 0.57714, IF('DSS Model'!$I$38=4,0.000072066*AE19^2+0.0021761*AE19-0.038248,IF('DSS Model'!$I$38=5,-0.00012623*AE19^2+0.025656*AE19-0.30101,-0.00046396*AE19^2 + 0.054267*AE19 - 0.57714)))))</f>
        <v>0.76541731067219498</v>
      </c>
      <c r="AG19" s="136">
        <v>0.79319666704586944</v>
      </c>
      <c r="AH19" s="142">
        <f t="shared" si="11"/>
        <v>75.903707761889279</v>
      </c>
      <c r="AI19" s="138">
        <f>IF('DSS Model'!$I$38=1,0.0001*AH19^2-0.0266*AH19+1.3006,IF('DSS Model'!$I$38=2,-0.0001*AH19^2+0.0032*AH19+0.977, IF('DSS Model'!$I$38=3,-0.00046396*AH19^2 + 0.054267*AH19 - 0.57714, IF('DSS Model'!$I$38=4,0.000072066*AH19^2+0.0021761*AH19-0.038248,IF('DSS Model'!$I$38=5,-0.00012623*AH19^2+0.025656*AH19-0.30101,-0.00046396*AH19^2 + 0.054267*AH19 - 0.57714)))))</f>
        <v>0.64375457963781657</v>
      </c>
      <c r="AJ19" s="136">
        <v>0.62951143009081978</v>
      </c>
      <c r="AK19" s="142">
        <f t="shared" si="12"/>
        <v>51.157866456500095</v>
      </c>
      <c r="AL19" s="138">
        <f>IF('DSS Model'!$I$38=1,0.0001*AK19^2-0.0266*AK19+1.3006,IF('DSS Model'!$I$38=2,-0.0001*AK19^2+0.0032*AK19+0.977, IF('DSS Model'!$I$38=3,-0.00046396*AK19^2 + 0.054267*AK19 - 0.57714, IF('DSS Model'!$I$38=4,0.000072066*AK19^2+0.0021761*AK19-0.038248,IF('DSS Model'!$I$38=5,-0.00012623*AK19^2+0.025656*AK19-0.30101,-0.00046396*AK19^2 + 0.054267*AK19 - 0.57714)))))</f>
        <v>0.8789924426226905</v>
      </c>
      <c r="AM19" s="136">
        <v>0.19977393880448191</v>
      </c>
      <c r="AN19" s="142">
        <f t="shared" si="13"/>
        <v>57.278887682852769</v>
      </c>
      <c r="AO19" s="138">
        <f>IF('DSS Model'!$I$38=1,0.0001*AN19^2-0.0266*AN19+1.3006,IF('DSS Model'!$I$38=2,-0.0001*AN19^2+0.0032*AN19+0.977, IF('DSS Model'!$I$38=3,-0.00046396*AN19^2 + 0.054267*AN19 - 0.57714, IF('DSS Model'!$I$38=4,0.000072066*AN19^2+0.0021761*AN19-0.038248,IF('DSS Model'!$I$38=5,-0.00012623*AN19^2+0.025656*AN19-0.30101,-0.00046396*AN19^2 + 0.054267*AN19 - 0.57714)))))</f>
        <v>0.83220534316664263</v>
      </c>
      <c r="AP19" s="136">
        <v>0.40571833160149018</v>
      </c>
      <c r="AQ19" s="142">
        <f t="shared" si="14"/>
        <v>66.419183483322527</v>
      </c>
      <c r="AR19" s="138">
        <f>IF('DSS Model'!$I$38=1,0.0001*AQ19^2-0.0266*AQ19+1.3006,IF('DSS Model'!$I$38=2,-0.0001*AQ19^2+0.0032*AQ19+0.977, IF('DSS Model'!$I$38=3,-0.00046396*AQ19^2 + 0.054267*AQ19 - 0.57714, IF('DSS Model'!$I$38=4,0.000072066*AQ19^2+0.0021761*AQ19-0.038248,IF('DSS Model'!$I$38=5,-0.00012623*AQ19^2+0.025656*AQ19-0.30101,-0.00046396*AQ19^2 + 0.054267*AQ19 - 0.57714)))))</f>
        <v>0.74839059368750571</v>
      </c>
      <c r="AS19" s="136">
        <v>0.57545857116702115</v>
      </c>
      <c r="AT19" s="142">
        <f t="shared" si="15"/>
        <v>55.95221908283925</v>
      </c>
      <c r="AU19" s="138">
        <f>IF('DSS Model'!$I$38=1,0.0001*AT19^2-0.0266*AT19+1.3006,IF('DSS Model'!$I$38=2,-0.0001*AT19^2+0.0032*AT19+0.977, IF('DSS Model'!$I$38=3,-0.00046396*AT19^2 + 0.054267*AT19 - 0.57714, IF('DSS Model'!$I$38=4,0.000072066*AT19^2+0.0021761*AT19-0.038248,IF('DSS Model'!$I$38=5,-0.00012623*AT19^2+0.025656*AT19-0.30101,-0.00046396*AT19^2 + 0.054267*AT19 - 0.57714)))))</f>
        <v>0.84298201903568148</v>
      </c>
      <c r="AV19" s="136">
        <v>0.60713387152477483</v>
      </c>
      <c r="AW19" s="142">
        <f t="shared" si="16"/>
        <v>67.297781954490432</v>
      </c>
      <c r="AX19" s="138">
        <f>IF('DSS Model'!$I$38=1,0.0001*AW19^2-0.0266*AW19+1.3006,IF('DSS Model'!$I$38=2,-0.0001*AW19^2+0.0032*AW19+0.977, IF('DSS Model'!$I$38=3,-0.00046396*AW19^2 + 0.054267*AW19 - 0.57714, IF('DSS Model'!$I$38=4,0.000072066*AW19^2+0.0021761*AW19-0.038248,IF('DSS Model'!$I$38=5,-0.00012623*AW19^2+0.025656*AW19-0.30101,-0.00046396*AW19^2 + 0.054267*AW19 - 0.57714)))))</f>
        <v>0.73945375665495561</v>
      </c>
      <c r="AY19" s="136">
        <v>0.22129979389195487</v>
      </c>
      <c r="AZ19" s="142">
        <f t="shared" si="17"/>
        <v>46.124502486629858</v>
      </c>
      <c r="BA19" s="138">
        <f>IF('DSS Model'!$I$38=1,0.0001*AZ19^2-0.0266*AZ19+1.3006,IF('DSS Model'!$I$38=2,-0.0001*AZ19^2+0.0032*AZ19+0.977, IF('DSS Model'!$I$38=3,-0.00046396*AZ19^2 + 0.054267*AZ19 - 0.57714, IF('DSS Model'!$I$38=4,0.000072066*AZ19^2+0.0021761*AZ19-0.038248,IF('DSS Model'!$I$38=5,-0.00012623*AZ19^2+0.025656*AZ19-0.30101,-0.00046396*AZ19^2 + 0.054267*AZ19 - 0.57714)))))</f>
        <v>0.91185143499330312</v>
      </c>
      <c r="BB19" s="136">
        <v>0.73530881940120918</v>
      </c>
      <c r="BC19" s="142">
        <f t="shared" si="18"/>
        <v>61.586208861376882</v>
      </c>
      <c r="BD19" s="138">
        <f>IF('DSS Model'!$I$38=1,0.0001*BC19^2-0.0266*BC19+1.3006,IF('DSS Model'!$I$38=2,-0.0001*BC19^2+0.0032*BC19+0.977, IF('DSS Model'!$I$38=3,-0.00046396*BC19^2 + 0.054267*BC19 - 0.57714, IF('DSS Model'!$I$38=4,0.000072066*BC19^2+0.0021761*BC19-0.038248,IF('DSS Model'!$I$38=5,-0.00012623*BC19^2+0.025656*BC19-0.30101,-0.00046396*BC19^2 + 0.054267*BC19 - 0.57714)))))</f>
        <v>0.79478975616469238</v>
      </c>
      <c r="BE19" s="136">
        <v>0.52719620559228886</v>
      </c>
      <c r="BF19" s="142">
        <f t="shared" si="19"/>
        <v>51.258044609928675</v>
      </c>
      <c r="BG19" s="143">
        <f>IF('DSS Model'!$I$38=1,0.0001*BF19^2-0.0266*BF19+1.3006,IF('DSS Model'!$I$38=2,-0.0001*BF19^2+0.0032*BF19+0.977, IF('DSS Model'!$I$38=3,-0.00046396*BF19^2 + 0.054267*BF19 - 0.57714, IF('DSS Model'!$I$38=4,0.000072066*BF19^2+0.0021761*BF19-0.038248,IF('DSS Model'!$I$38=5,-0.00012623*BF19^2+0.025656*BF19-0.30101,-0.00046396*BF19^2 + 0.054267*BF19 - 0.57714)))))</f>
        <v>0.87828702902842792</v>
      </c>
      <c r="BH19" s="136">
        <v>0.84564565159462912</v>
      </c>
      <c r="BI19" s="142">
        <f t="shared" si="20"/>
        <v>65.448655993126124</v>
      </c>
      <c r="BJ19" s="143">
        <f>IF('DSS Model'!$I$38=1,0.0001*BI19^2-0.0266*BI19+1.3006,IF('DSS Model'!$I$38=2,-0.0001*BI19^2+0.0032*BI19+0.977, IF('DSS Model'!$I$38=3,-0.00046396*BI19^2 + 0.054267*BI19 - 0.57714, IF('DSS Model'!$I$38=4,0.000072066*BI19^2+0.0021761*BI19-0.038248,IF('DSS Model'!$I$38=5,-0.00012623*BI19^2+0.025656*BI19-0.30101,-0.00046396*BI19^2 + 0.054267*BI19 - 0.57714)))))</f>
        <v>0.75808304204734722</v>
      </c>
      <c r="BK19" s="136">
        <v>0.95845287139287061</v>
      </c>
      <c r="BL19" s="142">
        <f t="shared" si="21"/>
        <v>62.292608675670209</v>
      </c>
      <c r="BM19" s="143">
        <f>IF('DSS Model'!$I$38=1,0.0001*BL19^2-0.0266*BL19+1.3006,IF('DSS Model'!$I$38=2,-0.0001*BL19^2+0.0032*BL19+0.977, IF('DSS Model'!$I$38=3,-0.00046396*BL19^2 + 0.054267*BL19 - 0.57714, IF('DSS Model'!$I$38=4,0.000072066*BL19^2+0.0021761*BL19-0.038248,IF('DSS Model'!$I$38=5,-0.00012623*BL19^2+0.025656*BL19-0.30101,-0.00046396*BL19^2 + 0.054267*BL19 - 0.57714)))))</f>
        <v>0.78829943820012627</v>
      </c>
      <c r="BN19" s="136">
        <v>0.28010895790548684</v>
      </c>
      <c r="BO19" s="142">
        <f t="shared" si="22"/>
        <v>47.467510317554485</v>
      </c>
      <c r="BP19" s="143">
        <f>IF('DSS Model'!$I$38=1,0.0001*BO19^2-0.0266*BO19+1.3006,IF('DSS Model'!$I$38=2,-0.0001*BO19^2+0.0032*BO19+0.977, IF('DSS Model'!$I$38=3,-0.00046396*BO19^2 + 0.054267*BO19 - 0.57714, IF('DSS Model'!$I$38=4,0.000072066*BO19^2+0.0021761*BO19-0.038248,IF('DSS Model'!$I$38=5,-0.00012623*BO19^2+0.025656*BO19-0.30101,-0.00046396*BO19^2 + 0.054267*BO19 - 0.57714)))))</f>
        <v>0.90357957944146017</v>
      </c>
      <c r="BQ19" s="136">
        <v>0.17127905116287589</v>
      </c>
      <c r="BR19" s="142">
        <f t="shared" si="23"/>
        <v>44.960721121427341</v>
      </c>
      <c r="BS19" s="143">
        <f>IF('DSS Model'!$I$38=1,0.0001*BR19^2-0.0266*BR19+1.3006,IF('DSS Model'!$I$38=2,-0.0001*BR19^2+0.0032*BR19+0.977, IF('DSS Model'!$I$38=3,-0.00046396*BR19^2 + 0.054267*BR19 - 0.57714, IF('DSS Model'!$I$38=4,0.000072066*BR19^2+0.0021761*BR19-0.038248,IF('DSS Model'!$I$38=5,-0.00012623*BR19^2+0.025656*BR19-0.30101,-0.00046396*BR19^2 + 0.054267*BR19 - 0.57714)))))</f>
        <v>0.91872766321269128</v>
      </c>
      <c r="BT19" s="136">
        <v>2.7849091451349617E-2</v>
      </c>
      <c r="BU19" s="142">
        <f t="shared" si="24"/>
        <v>39.413556622970589</v>
      </c>
      <c r="BV19" s="143">
        <f>IF('DSS Model'!$I$38=1,0.0001*BU19^2-0.0266*BU19+1.3006,IF('DSS Model'!$I$38=2,-0.0001*BU19^2+0.0032*BU19+0.977, IF('DSS Model'!$I$38=3,-0.00046396*BU19^2 + 0.054267*BU19 - 0.57714, IF('DSS Model'!$I$38=4,0.000072066*BU19^2+0.0021761*BU19-0.038248,IF('DSS Model'!$I$38=5,-0.00012623*BU19^2+0.025656*BU19-0.30101,-0.00046396*BU19^2 + 0.054267*BU19 - 0.57714)))))</f>
        <v>0.94778053662629502</v>
      </c>
      <c r="BW19" s="136">
        <v>3.7759339126582581E-2</v>
      </c>
      <c r="BX19" s="142">
        <f t="shared" si="25"/>
        <v>41.750961504270705</v>
      </c>
      <c r="BY19" s="143">
        <f>IF('DSS Model'!$I$38=1,0.0001*BX19^2-0.0266*BX19+1.3006,IF('DSS Model'!$I$38=2,-0.0001*BX19^2+0.0032*BX19+0.977, IF('DSS Model'!$I$38=3,-0.00046396*BX19^2 + 0.054267*BX19 - 0.57714, IF('DSS Model'!$I$38=4,0.000072066*BX19^2+0.0021761*BX19-0.038248,IF('DSS Model'!$I$38=5,-0.00012623*BX19^2+0.025656*BX19-0.30101,-0.00046396*BX19^2 + 0.054267*BX19 - 0.57714)))))</f>
        <v>0.93628879816055677</v>
      </c>
      <c r="BZ19" s="136">
        <v>0.67920269207341666</v>
      </c>
      <c r="CA19" s="142">
        <f t="shared" si="26"/>
        <v>65.891774541227335</v>
      </c>
      <c r="CB19" s="143">
        <f>IF('DSS Model'!$I$38=1,0.0001*CA19^2-0.0266*CA19+1.3006,IF('DSS Model'!$I$38=2,-0.0001*CA19^2+0.0032*CA19+0.977, IF('DSS Model'!$I$38=3,-0.00046396*CA19^2 + 0.054267*CA19 - 0.57714, IF('DSS Model'!$I$38=4,0.000072066*CA19^2+0.0021761*CA19-0.038248,IF('DSS Model'!$I$38=5,-0.00012623*CA19^2+0.025656*CA19-0.30101,-0.00046396*CA19^2 + 0.054267*CA19 - 0.57714)))))</f>
        <v>0.75368108331273387</v>
      </c>
      <c r="CC19" s="136">
        <v>0.40670184885726546</v>
      </c>
      <c r="CD19" s="142">
        <f t="shared" si="27"/>
        <v>68.511799944406903</v>
      </c>
      <c r="CE19" s="143">
        <f>IF('DSS Model'!$I$38=1,0.0001*CD19^2-0.0266*CD19+1.3006,IF('DSS Model'!$I$38=2,-0.0001*CD19^2+0.0032*CD19+0.977, IF('DSS Model'!$I$38=3,-0.00046396*CD19^2 + 0.054267*CD19 - 0.57714, IF('DSS Model'!$I$38=4,0.000072066*CD19^2+0.0021761*CD19-0.038248,IF('DSS Model'!$I$38=5,-0.00012623*CD19^2+0.025656*CD19-0.30101,-0.00046396*CD19^2 + 0.054267*CD19 - 0.57714)))))</f>
        <v>0.72685108665985865</v>
      </c>
      <c r="CF19" s="136">
        <v>0.3040090029120095</v>
      </c>
      <c r="CG19" s="142">
        <f t="shared" si="28"/>
        <v>39.688058229911704</v>
      </c>
      <c r="CH19" s="143">
        <f>IF('DSS Model'!$I$38=1,0.0001*CG19^2-0.0266*CG19+1.3006,IF('DSS Model'!$I$38=2,-0.0001*CG19^2+0.0032*CG19+0.977, IF('DSS Model'!$I$38=3,-0.00046396*CG19^2 + 0.054267*CG19 - 0.57714, IF('DSS Model'!$I$38=4,0.000072066*CG19^2+0.0021761*CG19-0.038248,IF('DSS Model'!$I$38=5,-0.00012623*CG19^2+0.025656*CG19-0.30101,-0.00046396*CG19^2 + 0.054267*CG19 - 0.57714)))))</f>
        <v>0.94648758972963121</v>
      </c>
      <c r="CI19" s="136">
        <v>0.19265151490051702</v>
      </c>
      <c r="CJ19" s="142">
        <f t="shared" si="29"/>
        <v>60.66282506353393</v>
      </c>
      <c r="CK19" s="143">
        <f>IF('DSS Model'!$I$38=1,0.0001*CJ19^2-0.0266*CJ19+1.3006,IF('DSS Model'!$I$38=2,-0.0001*CJ19^2+0.0032*CJ19+0.977, IF('DSS Model'!$I$38=3,-0.00046396*CJ19^2 + 0.054267*CJ19 - 0.57714, IF('DSS Model'!$I$38=4,0.000072066*CJ19^2+0.0021761*CJ19-0.038248,IF('DSS Model'!$I$38=5,-0.00012623*CJ19^2+0.025656*CJ19-0.30101,-0.00046396*CJ19^2 + 0.054267*CJ19 - 0.57714)))))</f>
        <v>0.80312320573441653</v>
      </c>
      <c r="CL19" s="136">
        <v>8.5337769050255363E-2</v>
      </c>
      <c r="CM19" s="142">
        <f t="shared" si="30"/>
        <v>38.613018692175615</v>
      </c>
      <c r="CN19" s="143">
        <f>IF('DSS Model'!$I$38=1,0.0001*CM19^2-0.0266*CM19+1.3006,IF('DSS Model'!$I$38=2,-0.0001*CM19^2+0.0032*CM19+0.977, IF('DSS Model'!$I$38=3,-0.00046396*CM19^2 + 0.054267*CM19 - 0.57714, IF('DSS Model'!$I$38=4,0.000072066*CM19^2+0.0021761*CM19-0.038248,IF('DSS Model'!$I$38=5,-0.00012623*CM19^2+0.025656*CM19-0.30101,-0.00046396*CM19^2 + 0.054267*CM19 - 0.57714)))))</f>
        <v>0.95146513856273163</v>
      </c>
      <c r="CO19" s="136">
        <v>0.42313218044338119</v>
      </c>
      <c r="CP19" s="142">
        <f t="shared" si="31"/>
        <v>48.008629411988998</v>
      </c>
      <c r="CQ19" s="143">
        <f>IF('DSS Model'!$I$38=1,0.0001*CP19^2-0.0266*CP19+1.3006,IF('DSS Model'!$I$38=2,-0.0001*CP19^2+0.0032*CP19+0.977, IF('DSS Model'!$I$38=3,-0.00046396*CP19^2 + 0.054267*CP19 - 0.57714, IF('DSS Model'!$I$38=4,0.000072066*CP19^2+0.0021761*CP19-0.038248,IF('DSS Model'!$I$38=5,-0.00012623*CP19^2+0.025656*CP19-0.30101,-0.00046396*CP19^2 + 0.054267*CP19 - 0.57714)))))</f>
        <v>0.90014476431659529</v>
      </c>
      <c r="CR19" s="136">
        <v>0.83272130414067513</v>
      </c>
      <c r="CS19" s="142">
        <f t="shared" si="32"/>
        <v>62.087196038543617</v>
      </c>
      <c r="CT19" s="143">
        <f>IF('DSS Model'!$I$38=1,0.0001*CS19^2-0.0266*CS19+1.3006,IF('DSS Model'!$I$38=2,-0.0001*CS19^2+0.0032*CS19+0.977, IF('DSS Model'!$I$38=3,-0.00046396*CS19^2 + 0.054267*CS19 - 0.57714, IF('DSS Model'!$I$38=4,0.000072066*CS19^2+0.0021761*CS19-0.038248,IF('DSS Model'!$I$38=5,-0.00012623*CS19^2+0.025656*CS19-0.30101,-0.00046396*CS19^2 + 0.054267*CS19 - 0.57714)))))</f>
        <v>0.79019703613048486</v>
      </c>
      <c r="CU19" s="136">
        <v>0.40547507876555533</v>
      </c>
      <c r="CV19" s="142">
        <f t="shared" si="33"/>
        <v>52.425847188939656</v>
      </c>
      <c r="CW19" s="143">
        <f>IF('DSS Model'!$I$38=1,0.0001*CV19^2-0.0266*CV19+1.3006,IF('DSS Model'!$I$38=2,-0.0001*CV19^2+0.0032*CV19+0.977, IF('DSS Model'!$I$38=3,-0.00046396*CV19^2 + 0.054267*CV19 - 0.57714, IF('DSS Model'!$I$38=4,0.000072066*CV19^2+0.0021761*CV19-0.038248,IF('DSS Model'!$I$38=5,-0.00012623*CV19^2+0.025656*CV19-0.30101,-0.00046396*CV19^2 + 0.054267*CV19 - 0.57714)))))</f>
        <v>0.86991576565680173</v>
      </c>
      <c r="CX19" s="136">
        <v>6.2749760627900275E-2</v>
      </c>
      <c r="CY19" s="142">
        <f t="shared" si="34"/>
        <v>49.052180043021558</v>
      </c>
      <c r="CZ19" s="143">
        <f>IF('DSS Model'!$I$38=1,0.0001*CY19^2-0.0266*CY19+1.3006,IF('DSS Model'!$I$38=2,-0.0001*CY19^2+0.0032*CY19+0.977, IF('DSS Model'!$I$38=3,-0.00046396*CY19^2 + 0.054267*CY19 - 0.57714, IF('DSS Model'!$I$38=4,0.000072066*CY19^2+0.0021761*CY19-0.038248,IF('DSS Model'!$I$38=5,-0.00012623*CY19^2+0.025656*CY19-0.30101,-0.00046396*CY19^2 + 0.054267*CY19 - 0.57714)))))</f>
        <v>0.89335533944036871</v>
      </c>
      <c r="DA19" s="136">
        <v>0.63300623517797761</v>
      </c>
      <c r="DB19" s="142">
        <f t="shared" si="35"/>
        <v>51.27808262569323</v>
      </c>
      <c r="DC19" s="143">
        <f>IF('DSS Model'!$I$38=1,0.0001*DB19^2-0.0266*DB19+1.3006,IF('DSS Model'!$I$38=2,-0.0001*DB19^2+0.0032*DB19+0.977, IF('DSS Model'!$I$38=3,-0.00046396*DB19^2 + 0.054267*DB19 - 0.57714, IF('DSS Model'!$I$38=4,0.000072066*DB19^2+0.0021761*DB19-0.038248,IF('DSS Model'!$I$38=5,-0.00012623*DB19^2+0.025656*DB19-0.30101,-0.00046396*DB19^2 + 0.054267*DB19 - 0.57714)))))</f>
        <v>0.87814568862547615</v>
      </c>
      <c r="DD19" s="136">
        <v>0.72889322039041871</v>
      </c>
      <c r="DE19" s="142">
        <f t="shared" si="36"/>
        <v>56.854615432834478</v>
      </c>
      <c r="DF19" s="143">
        <f>IF('DSS Model'!$I$38=1,0.0001*DE19^2-0.0266*DE19+1.3006,IF('DSS Model'!$I$38=2,-0.0001*DE19^2+0.0032*DE19+0.977, IF('DSS Model'!$I$38=3,-0.00046396*DE19^2 + 0.054267*DE19 - 0.57714, IF('DSS Model'!$I$38=4,0.000072066*DE19^2+0.0021761*DE19-0.038248,IF('DSS Model'!$I$38=5,-0.00012623*DE19^2+0.025656*DE19-0.30101,-0.00046396*DE19^2 + 0.054267*DE19 - 0.57714)))))</f>
        <v>0.8356900397835203</v>
      </c>
      <c r="DG19" s="136">
        <v>0.91419168011578278</v>
      </c>
      <c r="DH19" s="142">
        <f t="shared" si="37"/>
        <v>64.220792390491866</v>
      </c>
      <c r="DI19" s="143">
        <f>IF('DSS Model'!$I$38=1,0.0001*DH19^2-0.0266*DH19+1.3006,IF('DSS Model'!$I$38=2,-0.0001*DH19^2+0.0032*DH19+0.977, IF('DSS Model'!$I$38=3,-0.00046396*DH19^2 + 0.054267*DH19 - 0.57714, IF('DSS Model'!$I$38=4,0.000072066*DH19^2+0.0021761*DH19-0.038248,IF('DSS Model'!$I$38=5,-0.00012623*DH19^2+0.025656*DH19-0.30101,-0.00046396*DH19^2 + 0.054267*DH19 - 0.57714)))))</f>
        <v>0.7700755181233081</v>
      </c>
      <c r="DJ19" s="136">
        <v>0.46054151020746059</v>
      </c>
      <c r="DK19" s="142">
        <f t="shared" si="38"/>
        <v>62.50947364136718</v>
      </c>
      <c r="DL19" s="143">
        <f>IF('DSS Model'!$I$38=1,0.0001*DK19^2-0.0266*DK19+1.3006,IF('DSS Model'!$I$38=2,-0.0001*DK19^2+0.0032*DK19+0.977, IF('DSS Model'!$I$38=3,-0.00046396*DK19^2 + 0.054267*DK19 - 0.57714, IF('DSS Model'!$I$38=4,0.000072066*DK19^2+0.0021761*DK19-0.038248,IF('DSS Model'!$I$38=5,-0.00012623*DK19^2+0.025656*DK19-0.30101,-0.00046396*DK19^2 + 0.054267*DK19 - 0.57714)))))</f>
        <v>0.78628688616029718</v>
      </c>
      <c r="DM19" s="136">
        <v>0.53602418139850727</v>
      </c>
      <c r="DN19" s="142">
        <f t="shared" si="39"/>
        <v>58.405856539253165</v>
      </c>
      <c r="DO19" s="143">
        <f>IF('DSS Model'!$I$38=1,0.0001*DN19^2-0.0266*DN19+1.3006,IF('DSS Model'!$I$38=2,-0.0001*DN19^2+0.0032*DN19+0.977, IF('DSS Model'!$I$38=3,-0.00046396*DN19^2 + 0.054267*DN19 - 0.57714, IF('DSS Model'!$I$38=4,0.000072066*DN19^2+0.0021761*DN19-0.038248,IF('DSS Model'!$I$38=5,-0.00012623*DN19^2+0.025656*DN19-0.30101,-0.00046396*DN19^2 + 0.054267*DN19 - 0.57714)))))</f>
        <v>0.82277433311722792</v>
      </c>
      <c r="DP19" s="136">
        <v>0.76661584171761643</v>
      </c>
      <c r="DQ19" s="142">
        <f t="shared" si="40"/>
        <v>59.287395438650194</v>
      </c>
      <c r="DR19" s="143">
        <f>IF('DSS Model'!$I$38=1,0.0001*DQ19^2-0.0266*DQ19+1.3006,IF('DSS Model'!$I$38=2,-0.0001*DQ19^2+0.0032*DQ19+0.977, IF('DSS Model'!$I$38=3,-0.00046396*DQ19^2 + 0.054267*DQ19 - 0.57714, IF('DSS Model'!$I$38=4,0.000072066*DQ19^2+0.0021761*DQ19-0.038248,IF('DSS Model'!$I$38=5,-0.00012623*DQ19^2+0.025656*DQ19-0.30101,-0.00046396*DQ19^2 + 0.054267*DQ19 - 0.57714)))))</f>
        <v>0.81522013961379258</v>
      </c>
      <c r="DS19" s="136">
        <v>0.77029780480015497</v>
      </c>
      <c r="DT19" s="142">
        <f t="shared" si="41"/>
        <v>81.368976803564465</v>
      </c>
      <c r="DU19" s="143">
        <f>IF('DSS Model'!$I$38=1,0.0001*DT19^2-0.0266*DT19+1.3006,IF('DSS Model'!$I$38=2,-0.0001*DT19^2+0.0032*DT19+0.977, IF('DSS Model'!$I$38=3,-0.00046396*DT19^2 + 0.054267*DT19 - 0.57714, IF('DSS Model'!$I$38=4,0.000072066*DT19^2+0.0021761*DT19-0.038248,IF('DSS Model'!$I$38=5,-0.00012623*DT19^2+0.025656*DT19-0.30101,-0.00046396*DT19^2 + 0.054267*DT19 - 0.57714)))))</f>
        <v>0.5752896871655051</v>
      </c>
      <c r="DV19" s="136">
        <v>0.31835348471018021</v>
      </c>
      <c r="DW19" s="142">
        <f t="shared" si="42"/>
        <v>54.301319563151637</v>
      </c>
      <c r="DX19" s="143">
        <f>IF('DSS Model'!$I$38=1,0.0001*DW19^2-0.0266*DW19+1.3006,IF('DSS Model'!$I$38=2,-0.0001*DW19^2+0.0032*DW19+0.977, IF('DSS Model'!$I$38=3,-0.00046396*DW19^2 + 0.054267*DW19 - 0.57714, IF('DSS Model'!$I$38=4,0.000072066*DW19^2+0.0021761*DW19-0.038248,IF('DSS Model'!$I$38=5,-0.00012623*DW19^2+0.025656*DW19-0.30101,-0.00046396*DW19^2 + 0.054267*DW19 - 0.57714)))))</f>
        <v>0.85590089197213381</v>
      </c>
      <c r="DY19" s="136">
        <v>0.38848582416067878</v>
      </c>
      <c r="DZ19" s="142">
        <f t="shared" si="43"/>
        <v>44.772407175580298</v>
      </c>
      <c r="EA19" s="143">
        <f>IF('DSS Model'!$I$38=1,0.0001*DZ19^2-0.0266*DZ19+1.3006,IF('DSS Model'!$I$38=2,-0.0001*DZ19^2+0.0032*DZ19+0.977, IF('DSS Model'!$I$38=3,-0.00046396*DZ19^2 + 0.054267*DZ19 - 0.57714, IF('DSS Model'!$I$38=4,0.000072066*DZ19^2+0.0021761*DZ19-0.038248,IF('DSS Model'!$I$38=5,-0.00012623*DZ19^2+0.025656*DZ19-0.30101,-0.00046396*DZ19^2 + 0.054267*DZ19 - 0.57714)))))</f>
        <v>0.91981485853226153</v>
      </c>
      <c r="EB19" s="136">
        <v>0.18153303085104622</v>
      </c>
      <c r="EC19" s="142">
        <f t="shared" si="44"/>
        <v>38.555662957509973</v>
      </c>
      <c r="ED19" s="143">
        <f>IF('DSS Model'!$I$38=1,0.0001*EC19^2-0.0266*EC19+1.3006,IF('DSS Model'!$I$38=2,-0.0001*EC19^2+0.0032*EC19+0.977, IF('DSS Model'!$I$38=3,-0.00046396*EC19^2 + 0.054267*EC19 - 0.57714, IF('DSS Model'!$I$38=4,0.000072066*EC19^2+0.0021761*EC19-0.038248,IF('DSS Model'!$I$38=5,-0.00012623*EC19^2+0.025656*EC19-0.30101,-0.00046396*EC19^2 + 0.054267*EC19 - 0.57714)))))</f>
        <v>0.95172420685472126</v>
      </c>
      <c r="EE19" s="136">
        <v>0.90028522040231662</v>
      </c>
      <c r="EF19" s="142">
        <f t="shared" si="45"/>
        <v>63.326055582463141</v>
      </c>
      <c r="EG19" s="143">
        <f>IF('DSS Model'!$I$38=1,0.0001*EF19^2-0.0266*EF19+1.3006,IF('DSS Model'!$I$38=2,-0.0001*EF19^2+0.0032*EF19+0.977, IF('DSS Model'!$I$38=3,-0.00046396*EF19^2 + 0.054267*EF19 - 0.57714, IF('DSS Model'!$I$38=4,0.000072066*EF19^2+0.0021761*EF19-0.038248,IF('DSS Model'!$I$38=5,-0.00012623*EF19^2+0.025656*EF19-0.30101,-0.00046396*EF19^2 + 0.054267*EF19 - 0.57714)))))</f>
        <v>0.77862444630056094</v>
      </c>
      <c r="EH19" s="136">
        <v>0.99245041631024067</v>
      </c>
      <c r="EI19" s="142">
        <f t="shared" si="46"/>
        <v>77.764477162731779</v>
      </c>
      <c r="EJ19" s="143">
        <f>IF('DSS Model'!$I$38=1,0.0001*EI19^2-0.0266*EI19+1.3006,IF('DSS Model'!$I$38=2,-0.0001*EI19^2+0.0032*EI19+0.977, IF('DSS Model'!$I$38=3,-0.00046396*EI19^2 + 0.054267*EI19 - 0.57714, IF('DSS Model'!$I$38=4,0.000072066*EI19^2+0.0021761*EI19-0.038248,IF('DSS Model'!$I$38=5,-0.00012623*EI19^2+0.025656*EI19-0.30101,-0.00046396*EI19^2 + 0.054267*EI19 - 0.57714)))))</f>
        <v>0.62111493608143842</v>
      </c>
      <c r="EK19" s="136">
        <v>0.12250354352924198</v>
      </c>
      <c r="EL19" s="142">
        <f t="shared" si="47"/>
        <v>31.370742167920088</v>
      </c>
      <c r="EM19" s="143">
        <f>IF('DSS Model'!$I$38=1,0.0001*EL19^2-0.0266*EL19+1.3006,IF('DSS Model'!$I$38=2,-0.0001*EL19^2+0.0032*EL19+0.977, IF('DSS Model'!$I$38=3,-0.00046396*EL19^2 + 0.054267*EL19 - 0.57714, IF('DSS Model'!$I$38=4,0.000072066*EL19^2+0.0021761*EL19-0.038248,IF('DSS Model'!$I$38=5,-0.00012623*EL19^2+0.025656*EL19-0.30101,-0.00046396*EL19^2 + 0.054267*EL19 - 0.57714)))))</f>
        <v>0.97897402852073234</v>
      </c>
      <c r="EN19" s="136">
        <v>0.15622147850876045</v>
      </c>
      <c r="EO19" s="142">
        <f t="shared" si="48"/>
        <v>42.783983558011968</v>
      </c>
      <c r="EP19" s="143">
        <f>IF('DSS Model'!$I$38=1,0.0001*EO19^2-0.0266*EO19+1.3006,IF('DSS Model'!$I$38=2,-0.0001*EO19^2+0.0032*EO19+0.977, IF('DSS Model'!$I$38=3,-0.00046396*EO19^2 + 0.054267*EO19 - 0.57714, IF('DSS Model'!$I$38=4,0.000072066*EO19^2+0.0021761*EO19-0.038248,IF('DSS Model'!$I$38=5,-0.00012623*EO19^2+0.025656*EO19-0.30101,-0.00046396*EO19^2 + 0.054267*EO19 - 0.57714)))))</f>
        <v>0.93086182247641447</v>
      </c>
      <c r="EQ19" s="136">
        <v>0.92634210165691111</v>
      </c>
      <c r="ER19" s="142">
        <f t="shared" si="49"/>
        <v>64.46460824434962</v>
      </c>
      <c r="ES19" s="143">
        <f>IF('DSS Model'!$I$38=1,0.0001*ER19^2-0.0266*ER19+1.3006,IF('DSS Model'!$I$38=2,-0.0001*ER19^2+0.0032*ER19+0.977, IF('DSS Model'!$I$38=3,-0.00046396*ER19^2 + 0.054267*ER19 - 0.57714, IF('DSS Model'!$I$38=4,0.000072066*ER19^2+0.0021761*ER19-0.038248,IF('DSS Model'!$I$38=5,-0.00012623*ER19^2+0.025656*ER19-0.30101,-0.00046396*ER19^2 + 0.054267*ER19 - 0.57714)))))</f>
        <v>0.76771817477217197</v>
      </c>
      <c r="ET19" s="136">
        <v>0.88876284762115809</v>
      </c>
      <c r="EU19" s="141">
        <f t="shared" si="50"/>
        <v>65.12368753948256</v>
      </c>
      <c r="EV19" s="142">
        <f>IF('DSS Model'!$I$38=1,0.0001*EU19^2-0.0266*EU19+1.3006,IF('DSS Model'!$I$38=2,-0.0001*EU19^2+0.0032*EU19+0.977, IF('DSS Model'!$I$38=3,-0.00046396*EU19^2 + 0.054267*EU19 - 0.57714, IF('DSS Model'!$I$38=4,0.000072066*EU19^2+0.0021761*EU19-0.038248,IF('DSS Model'!$I$38=5,-0.00012623*EU19^2+0.025656*EU19-0.30101,-0.00046396*EU19^2 + 0.054267*EU19 - 0.57714)))))</f>
        <v>0.76128633225232856</v>
      </c>
    </row>
    <row r="20" spans="2:152" x14ac:dyDescent="0.2">
      <c r="B20" s="64">
        <f t="shared" ca="1" si="3"/>
        <v>0.37240943093130752</v>
      </c>
      <c r="C20" s="64">
        <v>0.9445391754862521</v>
      </c>
      <c r="D20" s="64">
        <f t="shared" si="4"/>
        <v>61.984509158646162</v>
      </c>
      <c r="E20" s="131">
        <f>IF('DSS Model'!$I$38=1,0.0001*D20^2-0.0266*D20+1.3006,IF('DSS Model'!$I$38=2,-0.0001*D20^2+0.0032*D20+0.977, IF('DSS Model'!$I$38=3,-0.00046396*D20^2 + 0.054267*D20 - 0.57714, IF('DSS Model'!$I$38=4,0.000072066*D20^2+0.0021761*D20-0.038248,IF('DSS Model'!$I$38=5,-0.00012623*D20^2+0.025656*D20-0.30101,-0.00046396*D20^2 + 0.054267*D20 - 0.57714)))))</f>
        <v>0.79114249174383866</v>
      </c>
      <c r="F20" s="136">
        <v>0.10439550634814754</v>
      </c>
      <c r="G20" s="138">
        <f t="shared" si="0"/>
        <v>49.533382709796996</v>
      </c>
      <c r="H20" s="136">
        <f>IF('DSS Model'!$I$38=1,0.0001*G20^2-0.0266*G20+1.3006,IF('DSS Model'!$I$38=2,-0.0001*G20^2+0.0032*G20+0.977, IF('DSS Model'!$I$38=3,-0.00046396*G20^2 + 0.054267*G20 - 0.57714, IF('DSS Model'!$I$38=4,0.000072066*G20^2+0.0021761*G20-0.038248,IF('DSS Model'!$I$38=5,-0.00012623*G20^2+0.025656*G20-0.30101,-0.00046396*G20^2 + 0.054267*G20 - 0.57714)))))</f>
        <v>0.89015122440382877</v>
      </c>
      <c r="I20" s="136">
        <v>8.0835021040159827E-2</v>
      </c>
      <c r="J20" s="138">
        <f t="shared" si="1"/>
        <v>48.351719857607115</v>
      </c>
      <c r="K20" s="136">
        <f>IF('DSS Model'!$I$38=1,0.0001*J20^2-0.0266*J20+1.3006,IF('DSS Model'!$I$38=2,-0.0001*J20^2+0.0032*J20+0.977, IF('DSS Model'!$I$38=3,-0.00046396*J20^2 + 0.054267*J20 - 0.57714, IF('DSS Model'!$I$38=4,0.000072066*J20^2+0.0021761*J20-0.038248,IF('DSS Model'!$I$38=5,-0.00012623*J20^2+0.025656*J20-0.30101,-0.00046396*J20^2 + 0.054267*J20 - 0.57714)))))</f>
        <v>0.89793662222549098</v>
      </c>
      <c r="L20" s="136">
        <v>0.25593076779540058</v>
      </c>
      <c r="M20" s="138">
        <f t="shared" si="2"/>
        <v>63.039970942497412</v>
      </c>
      <c r="N20" s="136">
        <f>IF('DSS Model'!$I$38=1,0.0001*M20^2-0.0266*M20+1.3006,IF('DSS Model'!$I$38=2,-0.0001*M20^2+0.0032*M20+0.977, IF('DSS Model'!$I$38=3,-0.00046396*M20^2 + 0.054267*M20 - 0.57714, IF('DSS Model'!$I$38=4,0.000072066*M20^2+0.0021761*M20-0.038248,IF('DSS Model'!$I$38=5,-0.00012623*M20^2+0.025656*M20-0.30101,-0.00046396*M20^2 + 0.054267*M20 - 0.57714)))))</f>
        <v>0.78132411337289986</v>
      </c>
      <c r="O20" s="136">
        <v>0.54864906860612406</v>
      </c>
      <c r="P20" s="139">
        <f t="shared" si="5"/>
        <v>53.208818174445909</v>
      </c>
      <c r="Q20" s="138">
        <f>IF('DSS Model'!$I$38=1,0.0001*P20^2-0.0266*P20+1.3006,IF('DSS Model'!$I$38=2,-0.0001*P20^2+0.0032*P20+0.977, IF('DSS Model'!$I$38=3,-0.00046396*P20^2 + 0.054267*P20 - 0.57714, IF('DSS Model'!$I$38=4,0.000072066*P20^2+0.0021761*P20-0.038248,IF('DSS Model'!$I$38=5,-0.00012623*P20^2+0.025656*P20-0.30101,-0.00046396*P20^2 + 0.054267*P20 - 0.57714)))))</f>
        <v>0.86415038500610242</v>
      </c>
      <c r="R20" s="136">
        <v>0.80717532982943263</v>
      </c>
      <c r="S20" s="142">
        <f t="shared" si="6"/>
        <v>60.911113149405836</v>
      </c>
      <c r="T20" s="138">
        <f>IF('DSS Model'!$I$38=1,0.0001*S20^2-0.0266*S20+1.3006,IF('DSS Model'!$I$38=2,-0.0001*S20^2+0.0032*S20+0.977, IF('DSS Model'!$I$38=3,-0.00046396*S20^2 + 0.054267*S20 - 0.57714, IF('DSS Model'!$I$38=4,0.000072066*S20^2+0.0021761*S20-0.038248,IF('DSS Model'!$I$38=5,-0.00012623*S20^2+0.025656*S20-0.30101,-0.00046396*S20^2 + 0.054267*S20 - 0.57714)))))</f>
        <v>0.80089919156812661</v>
      </c>
      <c r="U20" s="136">
        <v>0.60836030588108581</v>
      </c>
      <c r="V20" s="142">
        <f t="shared" si="7"/>
        <v>52.583092130962683</v>
      </c>
      <c r="W20" s="138">
        <f>IF('DSS Model'!$I$38=1,0.0001*V20^2-0.0266*V20+1.3006,IF('DSS Model'!$I$38=2,-0.0001*V20^2+0.0032*V20+0.977, IF('DSS Model'!$I$38=3,-0.00046396*V20^2 + 0.054267*V20 - 0.57714, IF('DSS Model'!$I$38=4,0.000072066*V20^2+0.0021761*V20-0.038248,IF('DSS Model'!$I$38=5,-0.00012623*V20^2+0.025656*V20-0.30101,-0.00046396*V20^2 + 0.054267*V20 - 0.57714)))))</f>
        <v>0.86876773701374965</v>
      </c>
      <c r="X20" s="136">
        <v>0.10035381312138425</v>
      </c>
      <c r="Y20" s="142">
        <f t="shared" si="8"/>
        <v>47.426372216219065</v>
      </c>
      <c r="Z20" s="138">
        <f>IF('DSS Model'!$I$38=1,0.0001*Y20^2-0.0266*Y20+1.3006,IF('DSS Model'!$I$38=2,-0.0001*Y20^2+0.0032*Y20+0.977, IF('DSS Model'!$I$38=3,-0.00046396*Y20^2 + 0.054267*Y20 - 0.57714, IF('DSS Model'!$I$38=4,0.000072066*Y20^2+0.0021761*Y20-0.038248,IF('DSS Model'!$I$38=5,-0.00012623*Y20^2+0.025656*Y20-0.30101,-0.00046396*Y20^2 + 0.054267*Y20 - 0.57714)))))</f>
        <v>0.9038383129327654</v>
      </c>
      <c r="AA20" s="136">
        <v>0.64881541284855027</v>
      </c>
      <c r="AB20" s="142">
        <f t="shared" si="9"/>
        <v>64.441808009245776</v>
      </c>
      <c r="AC20" s="138">
        <f>IF('DSS Model'!$I$38=1,0.0001*AB20^2-0.0266*AB20+1.3006,IF('DSS Model'!$I$38=2,-0.0001*AB20^2+0.0032*AB20+0.977, IF('DSS Model'!$I$38=3,-0.00046396*AB20^2 + 0.054267*AB20 - 0.57714, IF('DSS Model'!$I$38=4,0.000072066*AB20^2+0.0021761*AB20-0.038248,IF('DSS Model'!$I$38=5,-0.00012623*AB20^2+0.025656*AB20-0.30101,-0.00046396*AB20^2 + 0.054267*AB20 - 0.57714)))))</f>
        <v>0.76793912367953721</v>
      </c>
      <c r="AD20" s="136">
        <v>0.1999993660110102</v>
      </c>
      <c r="AE20" s="142">
        <f t="shared" si="10"/>
        <v>41.252712547593035</v>
      </c>
      <c r="AF20" s="138">
        <f>IF('DSS Model'!$I$38=1,0.0001*AE20^2-0.0266*AE20+1.3006,IF('DSS Model'!$I$38=2,-0.0001*AE20^2+0.0032*AE20+0.977, IF('DSS Model'!$I$38=3,-0.00046396*AE20^2 + 0.054267*AE20 - 0.57714, IF('DSS Model'!$I$38=4,0.000072066*AE20^2+0.0021761*AE20-0.038248,IF('DSS Model'!$I$38=5,-0.00012623*AE20^2+0.025656*AE20-0.30101,-0.00046396*AE20^2 + 0.054267*AE20 - 0.57714)))))</f>
        <v>0.93883005089886373</v>
      </c>
      <c r="AG20" s="136">
        <v>0.73283826886970571</v>
      </c>
      <c r="AH20" s="142">
        <f t="shared" si="11"/>
        <v>74.650314435203143</v>
      </c>
      <c r="AI20" s="138">
        <f>IF('DSS Model'!$I$38=1,0.0001*AH20^2-0.0266*AH20+1.3006,IF('DSS Model'!$I$38=2,-0.0001*AH20^2+0.0032*AH20+0.977, IF('DSS Model'!$I$38=3,-0.00046396*AH20^2 + 0.054267*AH20 - 0.57714, IF('DSS Model'!$I$38=4,0.000072066*AH20^2+0.0021761*AH20-0.038248,IF('DSS Model'!$I$38=5,-0.00012623*AH20^2+0.025656*AH20-0.30101,-0.00046396*AH20^2 + 0.054267*AH20 - 0.57714)))))</f>
        <v>0.65861406166518011</v>
      </c>
      <c r="AJ20" s="136">
        <v>0.37289796806915165</v>
      </c>
      <c r="AK20" s="142">
        <f t="shared" si="12"/>
        <v>43.197457307494403</v>
      </c>
      <c r="AL20" s="138">
        <f>IF('DSS Model'!$I$38=1,0.0001*AK20^2-0.0266*AK20+1.3006,IF('DSS Model'!$I$38=2,-0.0001*AK20^2+0.0032*AK20+0.977, IF('DSS Model'!$I$38=3,-0.00046396*AK20^2 + 0.054267*AK20 - 0.57714, IF('DSS Model'!$I$38=4,0.000072066*AK20^2+0.0021761*AK20-0.038248,IF('DSS Model'!$I$38=5,-0.00012623*AK20^2+0.025656*AK20-0.30101,-0.00046396*AK20^2 + 0.054267*AK20 - 0.57714)))))</f>
        <v>0.92862983160070189</v>
      </c>
      <c r="AM20" s="136">
        <v>0.88798695110928771</v>
      </c>
      <c r="AN20" s="142">
        <f t="shared" si="13"/>
        <v>72.217634893624052</v>
      </c>
      <c r="AO20" s="138">
        <f>IF('DSS Model'!$I$38=1,0.0001*AN20^2-0.0266*AN20+1.3006,IF('DSS Model'!$I$38=2,-0.0001*AN20^2+0.0032*AN20+0.977, IF('DSS Model'!$I$38=3,-0.00046396*AN20^2 + 0.054267*AN20 - 0.57714, IF('DSS Model'!$I$38=4,0.000072066*AN20^2+0.0021761*AN20-0.038248,IF('DSS Model'!$I$38=5,-0.00012623*AN20^2+0.025656*AN20-0.30101,-0.00046396*AN20^2 + 0.054267*AN20 - 0.57714)))))</f>
        <v>0.68655775269671837</v>
      </c>
      <c r="AP20" s="136">
        <v>2.7349050693896815E-2</v>
      </c>
      <c r="AQ20" s="142">
        <f t="shared" si="14"/>
        <v>49.080377760388217</v>
      </c>
      <c r="AR20" s="138">
        <f>IF('DSS Model'!$I$38=1,0.0001*AQ20^2-0.0266*AQ20+1.3006,IF('DSS Model'!$I$38=2,-0.0001*AQ20^2+0.0032*AQ20+0.977, IF('DSS Model'!$I$38=3,-0.00046396*AQ20^2 + 0.054267*AQ20 - 0.57714, IF('DSS Model'!$I$38=4,0.000072066*AQ20^2+0.0021761*AQ20-0.038248,IF('DSS Model'!$I$38=5,-0.00012623*AQ20^2+0.025656*AQ20-0.30101,-0.00046396*AQ20^2 + 0.054267*AQ20 - 0.57714)))))</f>
        <v>0.89316886072300128</v>
      </c>
      <c r="AS20" s="136">
        <v>0.5810823037410433</v>
      </c>
      <c r="AT20" s="142">
        <f t="shared" si="15"/>
        <v>56.106992903661535</v>
      </c>
      <c r="AU20" s="138">
        <f>IF('DSS Model'!$I$38=1,0.0001*AT20^2-0.0266*AT20+1.3006,IF('DSS Model'!$I$38=2,-0.0001*AT20^2+0.0032*AT20+0.977, IF('DSS Model'!$I$38=3,-0.00046396*AT20^2 + 0.054267*AT20 - 0.57714, IF('DSS Model'!$I$38=4,0.000072066*AT20^2+0.0021761*AT20-0.038248,IF('DSS Model'!$I$38=5,-0.00012623*AT20^2+0.025656*AT20-0.30101,-0.00046396*AT20^2 + 0.054267*AT20 - 0.57714)))))</f>
        <v>0.84174291202256435</v>
      </c>
      <c r="AV20" s="136">
        <v>0.24518789663843232</v>
      </c>
      <c r="AW20" s="142">
        <f t="shared" si="16"/>
        <v>58.732556004913874</v>
      </c>
      <c r="AX20" s="138">
        <f>IF('DSS Model'!$I$38=1,0.0001*AW20^2-0.0266*AW20+1.3006,IF('DSS Model'!$I$38=2,-0.0001*AW20^2+0.0032*AW20+0.977, IF('DSS Model'!$I$38=3,-0.00046396*AW20^2 + 0.054267*AW20 - 0.57714, IF('DSS Model'!$I$38=4,0.000072066*AW20^2+0.0021761*AW20-0.038248,IF('DSS Model'!$I$38=5,-0.00012623*AW20^2+0.025656*AW20-0.30101,-0.00046396*AW20^2 + 0.054267*AW20 - 0.57714)))))</f>
        <v>0.8199928657286899</v>
      </c>
      <c r="AY20" s="136">
        <v>0.61452138815319268</v>
      </c>
      <c r="AZ20" s="142">
        <f t="shared" si="17"/>
        <v>58.86897846854437</v>
      </c>
      <c r="BA20" s="138">
        <f>IF('DSS Model'!$I$38=1,0.0001*AZ20^2-0.0266*AZ20+1.3006,IF('DSS Model'!$I$38=2,-0.0001*AZ20^2+0.0032*AZ20+0.977, IF('DSS Model'!$I$38=3,-0.00046396*AZ20^2 + 0.054267*AZ20 - 0.57714, IF('DSS Model'!$I$38=4,0.000072066*AZ20^2+0.0021761*AZ20-0.038248,IF('DSS Model'!$I$38=5,-0.00012623*AZ20^2+0.025656*AZ20-0.30101,-0.00046396*AZ20^2 + 0.054267*AZ20 - 0.57714)))))</f>
        <v>0.81882506850634784</v>
      </c>
      <c r="BB20" s="136">
        <v>0.4454976450780932</v>
      </c>
      <c r="BC20" s="142">
        <f t="shared" si="18"/>
        <v>53.699347722632297</v>
      </c>
      <c r="BD20" s="138">
        <f>IF('DSS Model'!$I$38=1,0.0001*BC20^2-0.0266*BC20+1.3006,IF('DSS Model'!$I$38=2,-0.0001*BC20^2+0.0032*BC20+0.977, IF('DSS Model'!$I$38=3,-0.00046396*BC20^2 + 0.054267*BC20 - 0.57714, IF('DSS Model'!$I$38=4,0.000072066*BC20^2+0.0021761*BC20-0.038248,IF('DSS Model'!$I$38=5,-0.00012623*BC20^2+0.025656*BC20-0.30101,-0.00046396*BC20^2 + 0.054267*BC20 - 0.57714)))))</f>
        <v>0.86047591812880586</v>
      </c>
      <c r="BE20" s="136">
        <v>0.30793639762689129</v>
      </c>
      <c r="BF20" s="142">
        <f t="shared" si="19"/>
        <v>43.960171934579819</v>
      </c>
      <c r="BG20" s="143">
        <f>IF('DSS Model'!$I$38=1,0.0001*BF20^2-0.0266*BF20+1.3006,IF('DSS Model'!$I$38=2,-0.0001*BF20^2+0.0032*BF20+0.977, IF('DSS Model'!$I$38=3,-0.00046396*BF20^2 + 0.054267*BF20 - 0.57714, IF('DSS Model'!$I$38=4,0.000072066*BF20^2+0.0021761*BF20-0.038248,IF('DSS Model'!$I$38=5,-0.00012623*BF20^2+0.025656*BF20-0.30101,-0.00046396*BF20^2 + 0.054267*BF20 - 0.57714)))))</f>
        <v>0.9244228785388735</v>
      </c>
      <c r="BH20" s="136">
        <v>0.63826317546344546</v>
      </c>
      <c r="BI20" s="142">
        <f t="shared" si="20"/>
        <v>60.534333940086562</v>
      </c>
      <c r="BJ20" s="143">
        <f>IF('DSS Model'!$I$38=1,0.0001*BI20^2-0.0266*BI20+1.3006,IF('DSS Model'!$I$38=2,-0.0001*BI20^2+0.0032*BI20+0.977, IF('DSS Model'!$I$38=3,-0.00046396*BI20^2 + 0.054267*BI20 - 0.57714, IF('DSS Model'!$I$38=4,0.000072066*BI20^2+0.0021761*BI20-0.038248,IF('DSS Model'!$I$38=5,-0.00012623*BI20^2+0.025656*BI20-0.30101,-0.00046396*BI20^2 + 0.054267*BI20 - 0.57714)))))</f>
        <v>0.80426931005128544</v>
      </c>
      <c r="BK20" s="136">
        <v>0.14025791087001427</v>
      </c>
      <c r="BL20" s="142">
        <f t="shared" si="21"/>
        <v>36.178668463925597</v>
      </c>
      <c r="BM20" s="143">
        <f>IF('DSS Model'!$I$38=1,0.0001*BL20^2-0.0266*BL20+1.3006,IF('DSS Model'!$I$38=2,-0.0001*BL20^2+0.0032*BL20+0.977, IF('DSS Model'!$I$38=3,-0.00046396*BL20^2 + 0.054267*BL20 - 0.57714, IF('DSS Model'!$I$38=4,0.000072066*BL20^2+0.0021761*BL20-0.038248,IF('DSS Model'!$I$38=5,-0.00012623*BL20^2+0.025656*BL20-0.30101,-0.00046396*BL20^2 + 0.054267*BL20 - 0.57714)))))</f>
        <v>0.96188213390229749</v>
      </c>
      <c r="BN20" s="136">
        <v>0.3130312239897014</v>
      </c>
      <c r="BO20" s="142">
        <f t="shared" si="22"/>
        <v>48.716904075459993</v>
      </c>
      <c r="BP20" s="143">
        <f>IF('DSS Model'!$I$38=1,0.0001*BO20^2-0.0266*BO20+1.3006,IF('DSS Model'!$I$38=2,-0.0001*BO20^2+0.0032*BO20+0.977, IF('DSS Model'!$I$38=3,-0.00046396*BO20^2 + 0.054267*BO20 - 0.57714, IF('DSS Model'!$I$38=4,0.000072066*BO20^2+0.0021761*BO20-0.038248,IF('DSS Model'!$I$38=5,-0.00012623*BO20^2+0.025656*BO20-0.30101,-0.00046396*BO20^2 + 0.054267*BO20 - 0.57714)))))</f>
        <v>0.89556041877171488</v>
      </c>
      <c r="BQ20" s="136">
        <v>0.27615466554461421</v>
      </c>
      <c r="BR20" s="142">
        <f t="shared" si="23"/>
        <v>49.590118993497668</v>
      </c>
      <c r="BS20" s="143">
        <f>IF('DSS Model'!$I$38=1,0.0001*BR20^2-0.0266*BR20+1.3006,IF('DSS Model'!$I$38=2,-0.0001*BR20^2+0.0032*BR20+0.977, IF('DSS Model'!$I$38=3,-0.00046396*BR20^2 + 0.054267*BR20 - 0.57714, IF('DSS Model'!$I$38=4,0.000072066*BR20^2+0.0021761*BR20-0.038248,IF('DSS Model'!$I$38=5,-0.00012623*BR20^2+0.025656*BR20-0.30101,-0.00046396*BR20^2 + 0.054267*BR20 - 0.57714)))))</f>
        <v>0.88977039060026675</v>
      </c>
      <c r="BT20" s="136">
        <v>0.81803232089271416</v>
      </c>
      <c r="BU20" s="142">
        <f t="shared" si="24"/>
        <v>68.201886053592034</v>
      </c>
      <c r="BV20" s="143">
        <f>IF('DSS Model'!$I$38=1,0.0001*BU20^2-0.0266*BU20+1.3006,IF('DSS Model'!$I$38=2,-0.0001*BU20^2+0.0032*BU20+0.977, IF('DSS Model'!$I$38=3,-0.00046396*BU20^2 + 0.054267*BU20 - 0.57714, IF('DSS Model'!$I$38=4,0.000072066*BU20^2+0.0021761*BU20-0.038248,IF('DSS Model'!$I$38=5,-0.00012623*BU20^2+0.025656*BU20-0.30101,-0.00046396*BU20^2 + 0.054267*BU20 - 0.57714)))))</f>
        <v>0.73009630924477931</v>
      </c>
      <c r="BW20" s="136">
        <v>0.27147977706499293</v>
      </c>
      <c r="BX20" s="142">
        <f t="shared" si="25"/>
        <v>54.110638735519714</v>
      </c>
      <c r="BY20" s="143">
        <f>IF('DSS Model'!$I$38=1,0.0001*BX20^2-0.0266*BX20+1.3006,IF('DSS Model'!$I$38=2,-0.0001*BX20^2+0.0032*BX20+0.977, IF('DSS Model'!$I$38=3,-0.00046396*BX20^2 + 0.054267*BX20 - 0.57714, IF('DSS Model'!$I$38=4,0.000072066*BX20^2+0.0021761*BX20-0.038248,IF('DSS Model'!$I$38=5,-0.00012623*BX20^2+0.025656*BX20-0.30101,-0.00046396*BX20^2 + 0.054267*BX20 - 0.57714)))))</f>
        <v>0.85735792151707035</v>
      </c>
      <c r="BZ20" s="136">
        <v>0.99562220002249613</v>
      </c>
      <c r="CA20" s="142">
        <f t="shared" si="26"/>
        <v>70.441826219593793</v>
      </c>
      <c r="CB20" s="143">
        <f>IF('DSS Model'!$I$38=1,0.0001*CA20^2-0.0266*CA20+1.3006,IF('DSS Model'!$I$38=2,-0.0001*CA20^2+0.0032*CA20+0.977, IF('DSS Model'!$I$38=3,-0.00046396*CA20^2 + 0.054267*CA20 - 0.57714, IF('DSS Model'!$I$38=4,0.000072066*CA20^2+0.0021761*CA20-0.038248,IF('DSS Model'!$I$38=5,-0.00012623*CA20^2+0.025656*CA20-0.30101,-0.00046396*CA20^2 + 0.054267*CA20 - 0.57714)))))</f>
        <v>0.70620875578755493</v>
      </c>
      <c r="CC20" s="136">
        <v>0.22530007503960414</v>
      </c>
      <c r="CD20" s="142">
        <f t="shared" si="27"/>
        <v>61.553489739415454</v>
      </c>
      <c r="CE20" s="143">
        <f>IF('DSS Model'!$I$38=1,0.0001*CD20^2-0.0266*CD20+1.3006,IF('DSS Model'!$I$38=2,-0.0001*CD20^2+0.0032*CD20+0.977, IF('DSS Model'!$I$38=3,-0.00046396*CD20^2 + 0.054267*CD20 - 0.57714, IF('DSS Model'!$I$38=4,0.000072066*CD20^2+0.0021761*CD20-0.038248,IF('DSS Model'!$I$38=5,-0.00012623*CD20^2+0.025656*CD20-0.30101,-0.00046396*CD20^2 + 0.054267*CD20 - 0.57714)))))</f>
        <v>0.79508795725609704</v>
      </c>
      <c r="CF20" s="136">
        <v>0.97749943927086036</v>
      </c>
      <c r="CG20" s="142">
        <f t="shared" si="28"/>
        <v>61.410717429784469</v>
      </c>
      <c r="CH20" s="143">
        <f>IF('DSS Model'!$I$38=1,0.0001*CG20^2-0.0266*CG20+1.3006,IF('DSS Model'!$I$38=2,-0.0001*CG20^2+0.0032*CG20+0.977, IF('DSS Model'!$I$38=3,-0.00046396*CG20^2 + 0.054267*CG20 - 0.57714, IF('DSS Model'!$I$38=4,0.000072066*CG20^2+0.0021761*CG20-0.038248,IF('DSS Model'!$I$38=5,-0.00012623*CG20^2+0.025656*CG20-0.30101,-0.00046396*CG20^2 + 0.054267*CG20 - 0.57714)))))</f>
        <v>0.79638667425122689</v>
      </c>
      <c r="CI20" s="136">
        <v>0.73037310611027229</v>
      </c>
      <c r="CJ20" s="142">
        <f t="shared" si="29"/>
        <v>74.360431525285421</v>
      </c>
      <c r="CK20" s="143">
        <f>IF('DSS Model'!$I$38=1,0.0001*CJ20^2-0.0266*CJ20+1.3006,IF('DSS Model'!$I$38=2,-0.0001*CJ20^2+0.0032*CJ20+0.977, IF('DSS Model'!$I$38=3,-0.00046396*CJ20^2 + 0.054267*CJ20 - 0.57714, IF('DSS Model'!$I$38=4,0.000072066*CJ20^2+0.0021761*CJ20-0.038248,IF('DSS Model'!$I$38=5,-0.00012623*CJ20^2+0.025656*CJ20-0.30101,-0.00046396*CJ20^2 + 0.054267*CJ20 - 0.57714)))))</f>
        <v>0.6620060032182471</v>
      </c>
      <c r="CL20" s="136">
        <v>0.37070048901194963</v>
      </c>
      <c r="CM20" s="142">
        <f t="shared" si="30"/>
        <v>50.444994492096853</v>
      </c>
      <c r="CN20" s="143">
        <f>IF('DSS Model'!$I$38=1,0.0001*CM20^2-0.0266*CM20+1.3006,IF('DSS Model'!$I$38=2,-0.0001*CM20^2+0.0032*CM20+0.977, IF('DSS Model'!$I$38=3,-0.00046396*CM20^2 + 0.054267*CM20 - 0.57714, IF('DSS Model'!$I$38=4,0.000072066*CM20^2+0.0021761*CM20-0.038248,IF('DSS Model'!$I$38=5,-0.00012623*CM20^2+0.025656*CM20-0.30101,-0.00046396*CM20^2 + 0.054267*CM20 - 0.57714)))))</f>
        <v>0.8839542354439418</v>
      </c>
      <c r="CO20" s="136">
        <v>0.97501907778286656</v>
      </c>
      <c r="CP20" s="142">
        <f t="shared" si="31"/>
        <v>62.672178578640001</v>
      </c>
      <c r="CQ20" s="143">
        <f>IF('DSS Model'!$I$38=1,0.0001*CP20^2-0.0266*CP20+1.3006,IF('DSS Model'!$I$38=2,-0.0001*CP20^2+0.0032*CP20+0.977, IF('DSS Model'!$I$38=3,-0.00046396*CP20^2 + 0.054267*CP20 - 0.57714, IF('DSS Model'!$I$38=4,0.000072066*CP20^2+0.0021761*CP20-0.038248,IF('DSS Model'!$I$38=5,-0.00012623*CP20^2+0.025656*CP20-0.30101,-0.00046396*CP20^2 + 0.054267*CP20 - 0.57714)))))</f>
        <v>0.78477077467235379</v>
      </c>
      <c r="CR20" s="136">
        <v>0.92773806458786912</v>
      </c>
      <c r="CS20" s="142">
        <f t="shared" si="32"/>
        <v>64.057133230367839</v>
      </c>
      <c r="CT20" s="143">
        <f>IF('DSS Model'!$I$38=1,0.0001*CS20^2-0.0266*CS20+1.3006,IF('DSS Model'!$I$38=2,-0.0001*CS20^2+0.0032*CS20+0.977, IF('DSS Model'!$I$38=3,-0.00046396*CS20^2 + 0.054267*CS20 - 0.57714, IF('DSS Model'!$I$38=4,0.000072066*CS20^2+0.0021761*CS20-0.038248,IF('DSS Model'!$I$38=5,-0.00012623*CS20^2+0.025656*CS20-0.30101,-0.00046396*CS20^2 + 0.054267*CS20 - 0.57714)))))</f>
        <v>0.77165119456786746</v>
      </c>
      <c r="CU20" s="136">
        <v>0.99457321751719929</v>
      </c>
      <c r="CV20" s="142">
        <f t="shared" si="33"/>
        <v>67.387120921088737</v>
      </c>
      <c r="CW20" s="143">
        <f>IF('DSS Model'!$I$38=1,0.0001*CV20^2-0.0266*CV20+1.3006,IF('DSS Model'!$I$38=2,-0.0001*CV20^2+0.0032*CV20+0.977, IF('DSS Model'!$I$38=3,-0.00046396*CV20^2 + 0.054267*CV20 - 0.57714, IF('DSS Model'!$I$38=4,0.000072066*CV20^2+0.0021761*CV20-0.038248,IF('DSS Model'!$I$38=5,-0.00012623*CV20^2+0.025656*CV20-0.30101,-0.00046396*CV20^2 + 0.054267*CV20 - 0.57714)))))</f>
        <v>0.73853638034414038</v>
      </c>
      <c r="CX20" s="136">
        <v>3.4585176783285543E-2</v>
      </c>
      <c r="CY20" s="142">
        <f t="shared" si="34"/>
        <v>46.874912912880539</v>
      </c>
      <c r="CZ20" s="143">
        <f>IF('DSS Model'!$I$38=1,0.0001*CY20^2-0.0266*CY20+1.3006,IF('DSS Model'!$I$38=2,-0.0001*CY20^2+0.0032*CY20+0.977, IF('DSS Model'!$I$38=3,-0.00046396*CY20^2 + 0.054267*CY20 - 0.57714, IF('DSS Model'!$I$38=4,0.000072066*CY20^2+0.0021761*CY20-0.038248,IF('DSS Model'!$I$38=5,-0.00012623*CY20^2+0.025656*CY20-0.30101,-0.00046396*CY20^2 + 0.054267*CY20 - 0.57714)))))</f>
        <v>0.90727397526220421</v>
      </c>
      <c r="DA20" s="136">
        <v>0.51301150576315235</v>
      </c>
      <c r="DB20" s="142">
        <f t="shared" si="35"/>
        <v>47.38973033826646</v>
      </c>
      <c r="DC20" s="143">
        <f>IF('DSS Model'!$I$38=1,0.0001*DB20^2-0.0266*DB20+1.3006,IF('DSS Model'!$I$38=2,-0.0001*DB20^2+0.0032*DB20+0.977, IF('DSS Model'!$I$38=3,-0.00046396*DB20^2 + 0.054267*DB20 - 0.57714, IF('DSS Model'!$I$38=4,0.000072066*DB20^2+0.0021761*DB20-0.038248,IF('DSS Model'!$I$38=5,-0.00012623*DB20^2+0.025656*DB20-0.30101,-0.00046396*DB20^2 + 0.054267*DB20 - 0.57714)))))</f>
        <v>0.90406848292909137</v>
      </c>
      <c r="DD20" s="136">
        <v>0.55261894533873412</v>
      </c>
      <c r="DE20" s="142">
        <f t="shared" si="36"/>
        <v>52.051446226651677</v>
      </c>
      <c r="DF20" s="143">
        <f>IF('DSS Model'!$I$38=1,0.0001*DE20^2-0.0266*DE20+1.3006,IF('DSS Model'!$I$38=2,-0.0001*DE20^2+0.0032*DE20+0.977, IF('DSS Model'!$I$38=3,-0.00046396*DE20^2 + 0.054267*DE20 - 0.57714, IF('DSS Model'!$I$38=4,0.000072066*DE20^2+0.0021761*DE20-0.038248,IF('DSS Model'!$I$38=5,-0.00012623*DE20^2+0.025656*DE20-0.30101,-0.00046396*DE20^2 + 0.054267*DE20 - 0.57714)))))</f>
        <v>0.87262932249668423</v>
      </c>
      <c r="DG20" s="136">
        <v>0.46886543779684142</v>
      </c>
      <c r="DH20" s="142">
        <f t="shared" si="37"/>
        <v>52.860988242209416</v>
      </c>
      <c r="DI20" s="143">
        <f>IF('DSS Model'!$I$38=1,0.0001*DH20^2-0.0266*DH20+1.3006,IF('DSS Model'!$I$38=2,-0.0001*DH20^2+0.0032*DH20+0.977, IF('DSS Model'!$I$38=3,-0.00046396*DH20^2 + 0.054267*DH20 - 0.57714, IF('DSS Model'!$I$38=4,0.000072066*DH20^2+0.0021761*DH20-0.038248,IF('DSS Model'!$I$38=5,-0.00012623*DH20^2+0.025656*DH20-0.30101,-0.00046396*DH20^2 + 0.054267*DH20 - 0.57714)))))</f>
        <v>0.86672675458076986</v>
      </c>
      <c r="DJ20" s="136">
        <v>6.8503792798370933E-2</v>
      </c>
      <c r="DK20" s="142">
        <f t="shared" si="38"/>
        <v>52.613041706111588</v>
      </c>
      <c r="DL20" s="143">
        <f>IF('DSS Model'!$I$38=1,0.0001*DK20^2-0.0266*DK20+1.3006,IF('DSS Model'!$I$38=2,-0.0001*DK20^2+0.0032*DK20+0.977, IF('DSS Model'!$I$38=3,-0.00046396*DK20^2 + 0.054267*DK20 - 0.57714, IF('DSS Model'!$I$38=4,0.000072066*DK20^2+0.0021761*DK20-0.038248,IF('DSS Model'!$I$38=5,-0.00012623*DK20^2+0.025656*DK20-0.30101,-0.00046396*DK20^2 + 0.054267*DK20 - 0.57714)))))</f>
        <v>0.8685485177026534</v>
      </c>
      <c r="DM20" s="136">
        <v>0.29344604136761843</v>
      </c>
      <c r="DN20" s="142">
        <f t="shared" si="39"/>
        <v>50.705318231980328</v>
      </c>
      <c r="DO20" s="143">
        <f>IF('DSS Model'!$I$38=1,0.0001*DN20^2-0.0266*DN20+1.3006,IF('DSS Model'!$I$38=2,-0.0001*DN20^2+0.0032*DN20+0.977, IF('DSS Model'!$I$38=3,-0.00046396*DN20^2 + 0.054267*DN20 - 0.57714, IF('DSS Model'!$I$38=4,0.000072066*DN20^2+0.0021761*DN20-0.038248,IF('DSS Model'!$I$38=5,-0.00012623*DN20^2+0.025656*DN20-0.30101,-0.00046396*DN20^2 + 0.054267*DN20 - 0.57714)))))</f>
        <v>0.88215408864169742</v>
      </c>
      <c r="DP20" s="136">
        <v>0.99238903885377128</v>
      </c>
      <c r="DQ20" s="142">
        <f t="shared" si="40"/>
        <v>63.900743903961995</v>
      </c>
      <c r="DR20" s="143">
        <f>IF('DSS Model'!$I$38=1,0.0001*DQ20^2-0.0266*DQ20+1.3006,IF('DSS Model'!$I$38=2,-0.0001*DQ20^2+0.0032*DQ20+0.977, IF('DSS Model'!$I$38=3,-0.00046396*DQ20^2 + 0.054267*DQ20 - 0.57714, IF('DSS Model'!$I$38=4,0.000072066*DQ20^2+0.0021761*DQ20-0.038248,IF('DSS Model'!$I$38=5,-0.00012623*DQ20^2+0.025656*DQ20-0.30101,-0.00046396*DQ20^2 + 0.054267*DQ20 - 0.57714)))))</f>
        <v>0.77315187334470481</v>
      </c>
      <c r="DS20" s="136">
        <v>0.68081323291118689</v>
      </c>
      <c r="DT20" s="142">
        <f t="shared" si="41"/>
        <v>78.897913062001592</v>
      </c>
      <c r="DU20" s="143">
        <f>IF('DSS Model'!$I$38=1,0.0001*DT20^2-0.0266*DT20+1.3006,IF('DSS Model'!$I$38=2,-0.0001*DT20^2+0.0032*DT20+0.977, IF('DSS Model'!$I$38=3,-0.00046396*DT20^2 + 0.054267*DT20 - 0.57714, IF('DSS Model'!$I$38=4,0.000072066*DT20^2+0.0021761*DT20-0.038248,IF('DSS Model'!$I$38=5,-0.00012623*DT20^2+0.025656*DT20-0.30101,-0.00046396*DT20^2 + 0.054267*DT20 - 0.57714)))))</f>
        <v>0.60698525324448893</v>
      </c>
      <c r="DV20" s="136">
        <v>0.83736585101123728</v>
      </c>
      <c r="DW20" s="142">
        <f t="shared" si="42"/>
        <v>68.293104135552397</v>
      </c>
      <c r="DX20" s="143">
        <f>IF('DSS Model'!$I$38=1,0.0001*DW20^2-0.0266*DW20+1.3006,IF('DSS Model'!$I$38=2,-0.0001*DW20^2+0.0032*DW20+0.977, IF('DSS Model'!$I$38=3,-0.00046396*DW20^2 + 0.054267*DW20 - 0.57714, IF('DSS Model'!$I$38=4,0.000072066*DW20^2+0.0021761*DW20-0.038248,IF('DSS Model'!$I$38=5,-0.00012623*DW20^2+0.025656*DW20-0.30101,-0.00046396*DW20^2 + 0.054267*DW20 - 0.57714)))))</f>
        <v>0.72914312598682729</v>
      </c>
      <c r="DY20" s="136">
        <v>0.75682289776965184</v>
      </c>
      <c r="DZ20" s="142">
        <f t="shared" si="43"/>
        <v>55.961385597897433</v>
      </c>
      <c r="EA20" s="143">
        <f>IF('DSS Model'!$I$38=1,0.0001*DZ20^2-0.0266*DZ20+1.3006,IF('DSS Model'!$I$38=2,-0.0001*DZ20^2+0.0032*DZ20+0.977, IF('DSS Model'!$I$38=3,-0.00046396*DZ20^2 + 0.054267*DZ20 - 0.57714, IF('DSS Model'!$I$38=4,0.000072066*DZ20^2+0.0021761*DZ20-0.038248,IF('DSS Model'!$I$38=5,-0.00012623*DZ20^2+0.025656*DZ20-0.30101,-0.00046396*DZ20^2 + 0.054267*DZ20 - 0.57714)))))</f>
        <v>0.84290876610961551</v>
      </c>
      <c r="EB20" s="136">
        <v>0.96436035485449545</v>
      </c>
      <c r="EC20" s="142">
        <f t="shared" si="44"/>
        <v>62.376485131997114</v>
      </c>
      <c r="ED20" s="143">
        <f>IF('DSS Model'!$I$38=1,0.0001*EC20^2-0.0266*EC20+1.3006,IF('DSS Model'!$I$38=2,-0.0001*EC20^2+0.0032*EC20+0.977, IF('DSS Model'!$I$38=3,-0.00046396*EC20^2 + 0.054267*EC20 - 0.57714, IF('DSS Model'!$I$38=4,0.000072066*EC20^2+0.0021761*EC20-0.038248,IF('DSS Model'!$I$38=5,-0.00012623*EC20^2+0.025656*EC20-0.30101,-0.00046396*EC20^2 + 0.054267*EC20 - 0.57714)))))</f>
        <v>0.78752216268016495</v>
      </c>
      <c r="EE20" s="136">
        <v>0.99089270207227387</v>
      </c>
      <c r="EF20" s="142">
        <f t="shared" si="45"/>
        <v>65.341065972931489</v>
      </c>
      <c r="EG20" s="143">
        <f>IF('DSS Model'!$I$38=1,0.0001*EF20^2-0.0266*EF20+1.3006,IF('DSS Model'!$I$38=2,-0.0001*EF20^2+0.0032*EF20+0.977, IF('DSS Model'!$I$38=3,-0.00046396*EF20^2 + 0.054267*EF20 - 0.57714, IF('DSS Model'!$I$38=4,0.000072066*EF20^2+0.0021761*EF20-0.038248,IF('DSS Model'!$I$38=5,-0.00012623*EF20^2+0.025656*EF20-0.30101,-0.00046396*EF20^2 + 0.054267*EF20 - 0.57714)))))</f>
        <v>0.75914592086548227</v>
      </c>
      <c r="EH20" s="136">
        <v>0.58339826625503333</v>
      </c>
      <c r="EI20" s="142">
        <f t="shared" si="46"/>
        <v>70.773907187958443</v>
      </c>
      <c r="EJ20" s="143">
        <f>IF('DSS Model'!$I$38=1,0.0001*EI20^2-0.0266*EI20+1.3006,IF('DSS Model'!$I$38=2,-0.0001*EI20^2+0.0032*EI20+0.977, IF('DSS Model'!$I$38=3,-0.00046396*EI20^2 + 0.054267*EI20 - 0.57714, IF('DSS Model'!$I$38=4,0.000072066*EI20^2+0.0021761*EI20-0.038248,IF('DSS Model'!$I$38=5,-0.00012623*EI20^2+0.025656*EI20-0.30101,-0.00046396*EI20^2 + 0.054267*EI20 - 0.57714)))))</f>
        <v>0.70258190913649143</v>
      </c>
      <c r="EK20" s="136">
        <v>0.16757616905861517</v>
      </c>
      <c r="EL20" s="142">
        <f t="shared" si="47"/>
        <v>34.350477117043795</v>
      </c>
      <c r="EM20" s="143">
        <f>IF('DSS Model'!$I$38=1,0.0001*EL20^2-0.0266*EL20+1.3006,IF('DSS Model'!$I$38=2,-0.0001*EL20^2+0.0032*EL20+0.977, IF('DSS Model'!$I$38=3,-0.00046396*EL20^2 + 0.054267*EL20 - 0.57714, IF('DSS Model'!$I$38=4,0.000072066*EL20^2+0.0021761*EL20-0.038248,IF('DSS Model'!$I$38=5,-0.00012623*EL20^2+0.025656*EL20-0.30101,-0.00046396*EL20^2 + 0.054267*EL20 - 0.57714)))))</f>
        <v>0.96892599895768516</v>
      </c>
      <c r="EN20" s="136">
        <v>0.16795593430424904</v>
      </c>
      <c r="EO20" s="142">
        <f t="shared" si="48"/>
        <v>43.373427348616062</v>
      </c>
      <c r="EP20" s="143">
        <f>IF('DSS Model'!$I$38=1,0.0001*EO20^2-0.0266*EO20+1.3006,IF('DSS Model'!$I$38=2,-0.0001*EO20^2+0.0032*EO20+0.977, IF('DSS Model'!$I$38=3,-0.00046396*EO20^2 + 0.054267*EO20 - 0.57714, IF('DSS Model'!$I$38=4,0.000072066*EO20^2+0.0021761*EO20-0.038248,IF('DSS Model'!$I$38=5,-0.00012623*EO20^2+0.025656*EO20-0.30101,-0.00046396*EO20^2 + 0.054267*EO20 - 0.57714)))))</f>
        <v>0.92766954751900377</v>
      </c>
      <c r="EQ20" s="136">
        <v>0.48100881370000392</v>
      </c>
      <c r="ER20" s="142">
        <f t="shared" si="49"/>
        <v>52.62769474230484</v>
      </c>
      <c r="ES20" s="143">
        <f>IF('DSS Model'!$I$38=1,0.0001*ER20^2-0.0266*ER20+1.3006,IF('DSS Model'!$I$38=2,-0.0001*ER20^2+0.0032*ER20+0.977, IF('DSS Model'!$I$38=3,-0.00046396*ER20^2 + 0.054267*ER20 - 0.57714, IF('DSS Model'!$I$38=4,0.000072066*ER20^2+0.0021761*ER20-0.038248,IF('DSS Model'!$I$38=5,-0.00012623*ER20^2+0.025656*ER20-0.30101,-0.00046396*ER20^2 + 0.054267*ER20 - 0.57714)))))</f>
        <v>0.86844119778645346</v>
      </c>
      <c r="ET20" s="136">
        <v>0.54629647394660441</v>
      </c>
      <c r="EU20" s="141">
        <f t="shared" si="50"/>
        <v>56.673337596189299</v>
      </c>
      <c r="EV20" s="142">
        <f>IF('DSS Model'!$I$38=1,0.0001*EU20^2-0.0266*EU20+1.3006,IF('DSS Model'!$I$38=2,-0.0001*EU20^2+0.0032*EU20+0.977, IF('DSS Model'!$I$38=3,-0.00046396*EU20^2 + 0.054267*EU20 - 0.57714, IF('DSS Model'!$I$38=4,0.000072066*EU20^2+0.0021761*EU20-0.038248,IF('DSS Model'!$I$38=5,-0.00012623*EU20^2+0.025656*EU20-0.30101,-0.00046396*EU20^2 + 0.054267*EU20 - 0.57714)))))</f>
        <v>0.83716796087864132</v>
      </c>
    </row>
    <row r="21" spans="2:152" x14ac:dyDescent="0.2">
      <c r="B21" s="64">
        <f t="shared" ca="1" si="3"/>
        <v>0.2200886857531672</v>
      </c>
      <c r="C21" s="64">
        <v>0.84619658720429536</v>
      </c>
      <c r="D21" s="64">
        <f t="shared" si="4"/>
        <v>59.73879805732247</v>
      </c>
      <c r="E21" s="131">
        <f>IF('DSS Model'!$I$38=1,0.0001*D21^2-0.0266*D21+1.3006,IF('DSS Model'!$I$38=2,-0.0001*D21^2+0.0032*D21+0.977, IF('DSS Model'!$I$38=3,-0.00046396*D21^2 + 0.054267*D21 - 0.57714, IF('DSS Model'!$I$38=4,0.000072066*D21^2+0.0021761*D21-0.038248,IF('DSS Model'!$I$38=5,-0.00012623*D21^2+0.025656*D21-0.30101,-0.00046396*D21^2 + 0.054267*D21 - 0.57714)))))</f>
        <v>0.8112917544500764</v>
      </c>
      <c r="F21" s="136">
        <v>0.54288848710605342</v>
      </c>
      <c r="G21" s="138">
        <f t="shared" si="0"/>
        <v>66.477640865971182</v>
      </c>
      <c r="H21" s="136">
        <f>IF('DSS Model'!$I$38=1,0.0001*G21^2-0.0266*G21+1.3006,IF('DSS Model'!$I$38=2,-0.0001*G21^2+0.0032*G21+0.977, IF('DSS Model'!$I$38=3,-0.00046396*G21^2 + 0.054267*G21 - 0.57714, IF('DSS Model'!$I$38=4,0.000072066*G21^2+0.0021761*G21-0.038248,IF('DSS Model'!$I$38=5,-0.00012623*G21^2+0.025656*G21-0.30101,-0.00046396*G21^2 + 0.054267*G21 - 0.57714)))))</f>
        <v>0.74780077726060368</v>
      </c>
      <c r="I21" s="136">
        <v>0.16984699224412436</v>
      </c>
      <c r="J21" s="138">
        <f t="shared" si="1"/>
        <v>51.476771598246501</v>
      </c>
      <c r="K21" s="136">
        <f>IF('DSS Model'!$I$38=1,0.0001*J21^2-0.0266*J21+1.3006,IF('DSS Model'!$I$38=2,-0.0001*J21^2+0.0032*J21+0.977, IF('DSS Model'!$I$38=3,-0.00046396*J21^2 + 0.054267*J21 - 0.57714, IF('DSS Model'!$I$38=4,0.000072066*J21^2+0.0021761*J21-0.038248,IF('DSS Model'!$I$38=5,-0.00012623*J21^2+0.025656*J21-0.30101,-0.00046396*J21^2 + 0.054267*J21 - 0.57714)))))</f>
        <v>0.87673986769658507</v>
      </c>
      <c r="L21" s="136">
        <v>0.473007200393044</v>
      </c>
      <c r="M21" s="138">
        <f t="shared" si="2"/>
        <v>68.877905697892444</v>
      </c>
      <c r="N21" s="136">
        <f>IF('DSS Model'!$I$38=1,0.0001*M21^2-0.0266*M21+1.3006,IF('DSS Model'!$I$38=2,-0.0001*M21^2+0.0032*M21+0.977, IF('DSS Model'!$I$38=3,-0.00046396*M21^2 + 0.054267*M21 - 0.57714, IF('DSS Model'!$I$38=4,0.000072066*M21^2+0.0021761*M21-0.038248,IF('DSS Model'!$I$38=5,-0.00012623*M21^2+0.025656*M21-0.30101,-0.00046396*M21^2 + 0.054267*M21 - 0.57714)))))</f>
        <v>0.7229927089004794</v>
      </c>
      <c r="O21" s="136">
        <v>0.76388184221757671</v>
      </c>
      <c r="P21" s="139">
        <f t="shared" si="5"/>
        <v>58.897010989760538</v>
      </c>
      <c r="Q21" s="138">
        <f>IF('DSS Model'!$I$38=1,0.0001*P21^2-0.0266*P21+1.3006,IF('DSS Model'!$I$38=2,-0.0001*P21^2+0.0032*P21+0.977, IF('DSS Model'!$I$38=3,-0.00046396*P21^2 + 0.054267*P21 - 0.57714, IF('DSS Model'!$I$38=4,0.000072066*P21^2+0.0021761*P21-0.038248,IF('DSS Model'!$I$38=5,-0.00012623*P21^2+0.025656*P21-0.30101,-0.00046396*P21^2 + 0.054267*P21 - 0.57714)))))</f>
        <v>0.81858464481443627</v>
      </c>
      <c r="R21" s="136">
        <v>0.78769778047512118</v>
      </c>
      <c r="S21" s="142">
        <f t="shared" si="6"/>
        <v>60.422993263949309</v>
      </c>
      <c r="T21" s="138">
        <f>IF('DSS Model'!$I$38=1,0.0001*S21^2-0.0266*S21+1.3006,IF('DSS Model'!$I$38=2,-0.0001*S21^2+0.0032*S21+0.977, IF('DSS Model'!$I$38=3,-0.00046396*S21^2 + 0.054267*S21 - 0.57714, IF('DSS Model'!$I$38=4,0.000072066*S21^2+0.0021761*S21-0.038248,IF('DSS Model'!$I$38=5,-0.00012623*S21^2+0.025656*S21-0.30101,-0.00046396*S21^2 + 0.054267*S21 - 0.57714)))))</f>
        <v>0.80525976694711143</v>
      </c>
      <c r="U21" s="136">
        <v>0.53244577861671916</v>
      </c>
      <c r="V21" s="142">
        <f t="shared" si="7"/>
        <v>50.334144656687258</v>
      </c>
      <c r="W21" s="138">
        <f>IF('DSS Model'!$I$38=1,0.0001*V21^2-0.0266*V21+1.3006,IF('DSS Model'!$I$38=2,-0.0001*V21^2+0.0032*V21+0.977, IF('DSS Model'!$I$38=3,-0.00046396*V21^2 + 0.054267*V21 - 0.57714, IF('DSS Model'!$I$38=4,0.000072066*V21^2+0.0021761*V21-0.038248,IF('DSS Model'!$I$38=5,-0.00012623*V21^2+0.025656*V21-0.30101,-0.00046396*V21^2 + 0.054267*V21 - 0.57714)))))</f>
        <v>0.88471665106936737</v>
      </c>
      <c r="X21" s="136">
        <v>0.93061007528904449</v>
      </c>
      <c r="Y21" s="142">
        <f t="shared" si="8"/>
        <v>71.409240309243586</v>
      </c>
      <c r="Z21" s="138">
        <f>IF('DSS Model'!$I$38=1,0.0001*Y21^2-0.0266*Y21+1.3006,IF('DSS Model'!$I$38=2,-0.0001*Y21^2+0.0032*Y21+0.977, IF('DSS Model'!$I$38=3,-0.00046396*Y21^2 + 0.054267*Y21 - 0.57714, IF('DSS Model'!$I$38=4,0.000072066*Y21^2+0.0021761*Y21-0.038248,IF('DSS Model'!$I$38=5,-0.00012623*Y21^2+0.025656*Y21-0.30101,-0.00046396*Y21^2 + 0.054267*Y21 - 0.57714)))))</f>
        <v>0.69558160883524967</v>
      </c>
      <c r="AA21" s="136">
        <v>0.55688499295036442</v>
      </c>
      <c r="AB21" s="142">
        <f t="shared" si="9"/>
        <v>63.22516482543945</v>
      </c>
      <c r="AC21" s="138">
        <f>IF('DSS Model'!$I$38=1,0.0001*AB21^2-0.0266*AB21+1.3006,IF('DSS Model'!$I$38=2,-0.0001*AB21^2+0.0032*AB21+0.977, IF('DSS Model'!$I$38=3,-0.00046396*AB21^2 + 0.054267*AB21 - 0.57714, IF('DSS Model'!$I$38=4,0.000072066*AB21^2+0.0021761*AB21-0.038248,IF('DSS Model'!$I$38=5,-0.00012623*AB21^2+0.025656*AB21-0.30101,-0.00046396*AB21^2 + 0.054267*AB21 - 0.57714)))))</f>
        <v>0.7795783807210076</v>
      </c>
      <c r="AD21" s="136">
        <v>0.92112067036880829</v>
      </c>
      <c r="AE21" s="142">
        <f t="shared" si="10"/>
        <v>64.119924820220504</v>
      </c>
      <c r="AF21" s="138">
        <f>IF('DSS Model'!$I$38=1,0.0001*AE21^2-0.0266*AE21+1.3006,IF('DSS Model'!$I$38=2,-0.0001*AE21^2+0.0032*AE21+0.977, IF('DSS Model'!$I$38=3,-0.00046396*AE21^2 + 0.054267*AE21 - 0.57714, IF('DSS Model'!$I$38=4,0.000072066*AE21^2+0.0021761*AE21-0.038248,IF('DSS Model'!$I$38=5,-0.00012623*AE21^2+0.025656*AE21-0.30101,-0.00046396*AE21^2 + 0.054267*AE21 - 0.57714)))))</f>
        <v>0.7710472835296327</v>
      </c>
      <c r="AG21" s="136">
        <v>0.69925453533451087</v>
      </c>
      <c r="AH21" s="142">
        <f t="shared" si="11"/>
        <v>73.930500600650873</v>
      </c>
      <c r="AI21" s="138">
        <f>IF('DSS Model'!$I$38=1,0.0001*AH21^2-0.0266*AH21+1.3006,IF('DSS Model'!$I$38=2,-0.0001*AH21^2+0.0032*AH21+0.977, IF('DSS Model'!$I$38=3,-0.00046396*AH21^2 + 0.054267*AH21 - 0.57714, IF('DSS Model'!$I$38=4,0.000072066*AH21^2+0.0021761*AH21-0.038248,IF('DSS Model'!$I$38=5,-0.00012623*AH21^2+0.025656*AH21-0.30101,-0.00046396*AH21^2 + 0.054267*AH21 - 0.57714)))))</f>
        <v>0.66700571001579889</v>
      </c>
      <c r="AJ21" s="136">
        <v>0.86839087617732791</v>
      </c>
      <c r="AK21" s="142">
        <f t="shared" si="12"/>
        <v>57.188475349488172</v>
      </c>
      <c r="AL21" s="138">
        <f>IF('DSS Model'!$I$38=1,0.0001*AK21^2-0.0266*AK21+1.3006,IF('DSS Model'!$I$38=2,-0.0001*AK21^2+0.0032*AK21+0.977, IF('DSS Model'!$I$38=3,-0.00046396*AK21^2 + 0.054267*AK21 - 0.57714, IF('DSS Model'!$I$38=4,0.000072066*AK21^2+0.0021761*AK21-0.038248,IF('DSS Model'!$I$38=5,-0.00012623*AK21^2+0.025656*AK21-0.30101,-0.00046396*AK21^2 + 0.054267*AK21 - 0.57714)))))</f>
        <v>0.83295094983846052</v>
      </c>
      <c r="AM21" s="136">
        <v>0.17398602282483111</v>
      </c>
      <c r="AN21" s="142">
        <f t="shared" si="13"/>
        <v>56.37887549575025</v>
      </c>
      <c r="AO21" s="138">
        <f>IF('DSS Model'!$I$38=1,0.0001*AN21^2-0.0266*AN21+1.3006,IF('DSS Model'!$I$38=2,-0.0001*AN21^2+0.0032*AN21+0.977, IF('DSS Model'!$I$38=3,-0.00046396*AN21^2 + 0.054267*AN21 - 0.57714, IF('DSS Model'!$I$38=4,0.000072066*AN21^2+0.0021761*AN21-0.038248,IF('DSS Model'!$I$38=5,-0.00012623*AN21^2+0.025656*AN21-0.30101,-0.00046396*AN21^2 + 0.054267*AN21 - 0.57714)))))</f>
        <v>0.83955464136987001</v>
      </c>
      <c r="AP21" s="136">
        <v>4.5000073897200066E-3</v>
      </c>
      <c r="AQ21" s="142">
        <f t="shared" si="14"/>
        <v>45.46641439940074</v>
      </c>
      <c r="AR21" s="138">
        <f>IF('DSS Model'!$I$38=1,0.0001*AQ21^2-0.0266*AQ21+1.3006,IF('DSS Model'!$I$38=2,-0.0001*AQ21^2+0.0032*AQ21+0.977, IF('DSS Model'!$I$38=3,-0.00046396*AQ21^2 + 0.054267*AQ21 - 0.57714, IF('DSS Model'!$I$38=4,0.000072066*AQ21^2+0.0021761*AQ21-0.038248,IF('DSS Model'!$I$38=5,-0.00012623*AQ21^2+0.025656*AQ21-0.30101,-0.00046396*AQ21^2 + 0.054267*AQ21 - 0.57714)))))</f>
        <v>0.91577304224427891</v>
      </c>
      <c r="AS21" s="136">
        <v>0.57648209466058475</v>
      </c>
      <c r="AT21" s="142">
        <f t="shared" si="15"/>
        <v>55.980444141725656</v>
      </c>
      <c r="AU21" s="138">
        <f>IF('DSS Model'!$I$38=1,0.0001*AT21^2-0.0266*AT21+1.3006,IF('DSS Model'!$I$38=2,-0.0001*AT21^2+0.0032*AT21+0.977, IF('DSS Model'!$I$38=3,-0.00046396*AT21^2 + 0.054267*AT21 - 0.57714, IF('DSS Model'!$I$38=4,0.000072066*AT21^2+0.0021761*AT21-0.038248,IF('DSS Model'!$I$38=5,-0.00012623*AT21^2+0.025656*AT21-0.30101,-0.00046396*AT21^2 + 0.054267*AT21 - 0.57714)))))</f>
        <v>0.84275640862303547</v>
      </c>
      <c r="AV21" s="136">
        <v>0.75890857163260028</v>
      </c>
      <c r="AW21" s="142">
        <f t="shared" si="16"/>
        <v>70.071167128619081</v>
      </c>
      <c r="AX21" s="138">
        <f>IF('DSS Model'!$I$38=1,0.0001*AW21^2-0.0266*AW21+1.3006,IF('DSS Model'!$I$38=2,-0.0001*AW21^2+0.0032*AW21+0.977, IF('DSS Model'!$I$38=3,-0.00046396*AW21^2 + 0.054267*AW21 - 0.57714, IF('DSS Model'!$I$38=4,0.000072066*AW21^2+0.0021761*AW21-0.038248,IF('DSS Model'!$I$38=5,-0.00012623*AW21^2+0.025656*AW21-0.30101,-0.00046396*AW21^2 + 0.054267*AW21 - 0.57714)))))</f>
        <v>0.71023088853489424</v>
      </c>
      <c r="AY21" s="136">
        <v>0.23656077747337012</v>
      </c>
      <c r="AZ21" s="142">
        <f t="shared" si="17"/>
        <v>46.772929174651594</v>
      </c>
      <c r="BA21" s="138">
        <f>IF('DSS Model'!$I$38=1,0.0001*AZ21^2-0.0266*AZ21+1.3006,IF('DSS Model'!$I$38=2,-0.0001*AZ21^2+0.0032*AZ21+0.977, IF('DSS Model'!$I$38=3,-0.00046396*AZ21^2 + 0.054267*AZ21 - 0.57714, IF('DSS Model'!$I$38=4,0.000072066*AZ21^2+0.0021761*AZ21-0.038248,IF('DSS Model'!$I$38=5,-0.00012623*AZ21^2+0.025656*AZ21-0.30101,-0.00046396*AZ21^2 + 0.054267*AZ21 - 0.57714)))))</f>
        <v>0.9079026830011877</v>
      </c>
      <c r="BB21" s="136">
        <v>0.59704081318446967</v>
      </c>
      <c r="BC21" s="142">
        <f t="shared" si="18"/>
        <v>58.066299600964577</v>
      </c>
      <c r="BD21" s="138">
        <f>IF('DSS Model'!$I$38=1,0.0001*BC21^2-0.0266*BC21+1.3006,IF('DSS Model'!$I$38=2,-0.0001*BC21^2+0.0032*BC21+0.977, IF('DSS Model'!$I$38=3,-0.00046396*BC21^2 + 0.054267*BC21 - 0.57714, IF('DSS Model'!$I$38=4,0.000072066*BC21^2+0.0021761*BC21-0.038248,IF('DSS Model'!$I$38=5,-0.00012623*BC21^2+0.025656*BC21-0.30101,-0.00046396*BC21^2 + 0.054267*BC21 - 0.57714)))))</f>
        <v>0.82564264378818875</v>
      </c>
      <c r="BE21" s="136">
        <v>9.9763558364877825E-2</v>
      </c>
      <c r="BF21" s="142">
        <f t="shared" si="19"/>
        <v>33.767077189304246</v>
      </c>
      <c r="BG21" s="143">
        <f>IF('DSS Model'!$I$38=1,0.0001*BF21^2-0.0266*BF21+1.3006,IF('DSS Model'!$I$38=2,-0.0001*BF21^2+0.0032*BF21+0.977, IF('DSS Model'!$I$38=3,-0.00046396*BF21^2 + 0.054267*BF21 - 0.57714, IF('DSS Model'!$I$38=4,0.000072066*BF21^2+0.0021761*BF21-0.038248,IF('DSS Model'!$I$38=5,-0.00012623*BF21^2+0.025656*BF21-0.30101,-0.00046396*BF21^2 + 0.054267*BF21 - 0.57714)))))</f>
        <v>0.97103309681493044</v>
      </c>
      <c r="BH21" s="136">
        <v>0.77371222191584077</v>
      </c>
      <c r="BI21" s="142">
        <f t="shared" si="20"/>
        <v>63.820509133466985</v>
      </c>
      <c r="BJ21" s="143">
        <f>IF('DSS Model'!$I$38=1,0.0001*BI21^2-0.0266*BI21+1.3006,IF('DSS Model'!$I$38=2,-0.0001*BI21^2+0.0032*BI21+0.977, IF('DSS Model'!$I$38=3,-0.00046396*BI21^2 + 0.054267*BI21 - 0.57714, IF('DSS Model'!$I$38=4,0.000072066*BI21^2+0.0021761*BI21-0.038248,IF('DSS Model'!$I$38=5,-0.00012623*BI21^2+0.025656*BI21-0.30101,-0.00046396*BI21^2 + 0.054267*BI21 - 0.57714)))))</f>
        <v>0.77391989062160005</v>
      </c>
      <c r="BK21" s="136">
        <v>6.3044702603409775E-3</v>
      </c>
      <c r="BL21" s="142">
        <f t="shared" si="21"/>
        <v>23.430073235347656</v>
      </c>
      <c r="BM21" s="143">
        <f>IF('DSS Model'!$I$38=1,0.0001*BL21^2-0.0266*BL21+1.3006,IF('DSS Model'!$I$38=2,-0.0001*BL21^2+0.0032*BL21+0.977, IF('DSS Model'!$I$38=3,-0.00046396*BL21^2 + 0.054267*BL21 - 0.57714, IF('DSS Model'!$I$38=4,0.000072066*BL21^2+0.0021761*BL21-0.038248,IF('DSS Model'!$I$38=5,-0.00012623*BL21^2+0.025656*BL21-0.30101,-0.00046396*BL21^2 + 0.054267*BL21 - 0.57714)))))</f>
        <v>0.99707940117173699</v>
      </c>
      <c r="BN21" s="136">
        <v>0.23083540787144974</v>
      </c>
      <c r="BO21" s="142">
        <f t="shared" si="22"/>
        <v>45.451213226091383</v>
      </c>
      <c r="BP21" s="143">
        <f>IF('DSS Model'!$I$38=1,0.0001*BO21^2-0.0266*BO21+1.3006,IF('DSS Model'!$I$38=2,-0.0001*BO21^2+0.0032*BO21+0.977, IF('DSS Model'!$I$38=3,-0.00046396*BO21^2 + 0.054267*BO21 - 0.57714, IF('DSS Model'!$I$38=4,0.000072066*BO21^2+0.0021761*BO21-0.038248,IF('DSS Model'!$I$38=5,-0.00012623*BO21^2+0.025656*BO21-0.30101,-0.00046396*BO21^2 + 0.054267*BO21 - 0.57714)))))</f>
        <v>0.91586260395112995</v>
      </c>
      <c r="BQ21" s="136">
        <v>0.29581304134608311</v>
      </c>
      <c r="BR21" s="142">
        <f t="shared" si="23"/>
        <v>50.352363751252362</v>
      </c>
      <c r="BS21" s="143">
        <f>IF('DSS Model'!$I$38=1,0.0001*BR21^2-0.0266*BR21+1.3006,IF('DSS Model'!$I$38=2,-0.0001*BR21^2+0.0032*BR21+0.977, IF('DSS Model'!$I$38=3,-0.00046396*BR21^2 + 0.054267*BR21 - 0.57714, IF('DSS Model'!$I$38=4,0.000072066*BR21^2+0.0021761*BR21-0.038248,IF('DSS Model'!$I$38=5,-0.00012623*BR21^2+0.025656*BR21-0.30101,-0.00046396*BR21^2 + 0.054267*BR21 - 0.57714)))))</f>
        <v>0.88459151047016427</v>
      </c>
      <c r="BT21" s="136">
        <v>1.8041313824512684E-2</v>
      </c>
      <c r="BU21" s="142">
        <f t="shared" si="24"/>
        <v>38.142600417046445</v>
      </c>
      <c r="BV21" s="143">
        <f>IF('DSS Model'!$I$38=1,0.0001*BU21^2-0.0266*BU21+1.3006,IF('DSS Model'!$I$38=2,-0.0001*BU21^2+0.0032*BU21+0.977, IF('DSS Model'!$I$38=3,-0.00046396*BU21^2 + 0.054267*BU21 - 0.57714, IF('DSS Model'!$I$38=4,0.000072066*BU21^2+0.0021761*BU21-0.038248,IF('DSS Model'!$I$38=5,-0.00012623*BU21^2+0.025656*BU21-0.30101,-0.00046396*BU21^2 + 0.054267*BU21 - 0.57714)))))</f>
        <v>0.95357052467710146</v>
      </c>
      <c r="BW21" s="136">
        <v>0.23064892354150712</v>
      </c>
      <c r="BX21" s="142">
        <f t="shared" si="25"/>
        <v>52.568023048801429</v>
      </c>
      <c r="BY21" s="143">
        <f>IF('DSS Model'!$I$38=1,0.0001*BX21^2-0.0266*BX21+1.3006,IF('DSS Model'!$I$38=2,-0.0001*BX21^2+0.0032*BX21+0.977, IF('DSS Model'!$I$38=3,-0.00046396*BX21^2 + 0.054267*BX21 - 0.57714, IF('DSS Model'!$I$38=4,0.000072066*BX21^2+0.0021761*BX21-0.038248,IF('DSS Model'!$I$38=5,-0.00012623*BX21^2+0.025656*BX21-0.30101,-0.00046396*BX21^2 + 0.054267*BX21 - 0.57714)))))</f>
        <v>0.86887796903023273</v>
      </c>
      <c r="BZ21" s="136">
        <v>0.20662812464787028</v>
      </c>
      <c r="CA21" s="142">
        <f t="shared" si="26"/>
        <v>56.209220997122273</v>
      </c>
      <c r="CB21" s="143">
        <f>IF('DSS Model'!$I$38=1,0.0001*CA21^2-0.0266*CA21+1.3006,IF('DSS Model'!$I$38=2,-0.0001*CA21^2+0.0032*CA21+0.977, IF('DSS Model'!$I$38=3,-0.00046396*CA21^2 + 0.054267*CA21 - 0.57714, IF('DSS Model'!$I$38=4,0.000072066*CA21^2+0.0021761*CA21-0.038248,IF('DSS Model'!$I$38=5,-0.00012623*CA21^2+0.025656*CA21-0.30101,-0.00046396*CA21^2 + 0.054267*CA21 - 0.57714)))))</f>
        <v>0.8409218546804581</v>
      </c>
      <c r="CC21" s="136">
        <v>0.73745425127748532</v>
      </c>
      <c r="CD21" s="142">
        <f t="shared" si="27"/>
        <v>77.942638487162981</v>
      </c>
      <c r="CE21" s="143">
        <f>IF('DSS Model'!$I$38=1,0.0001*CD21^2-0.0266*CD21+1.3006,IF('DSS Model'!$I$38=2,-0.0001*CD21^2+0.0032*CD21+0.977, IF('DSS Model'!$I$38=3,-0.00046396*CD21^2 + 0.054267*CD21 - 0.57714, IF('DSS Model'!$I$38=4,0.000072066*CD21^2+0.0021761*CD21-0.038248,IF('DSS Model'!$I$38=5,-0.00012623*CD21^2+0.025656*CD21-0.30101,-0.00046396*CD21^2 + 0.054267*CD21 - 0.57714)))))</f>
        <v>0.61891095372486349</v>
      </c>
      <c r="CF21" s="136">
        <v>0.27327908778049359</v>
      </c>
      <c r="CG21" s="142">
        <f t="shared" si="28"/>
        <v>38.266966623150935</v>
      </c>
      <c r="CH21" s="143">
        <f>IF('DSS Model'!$I$38=1,0.0001*CG21^2-0.0266*CG21+1.3006,IF('DSS Model'!$I$38=2,-0.0001*CG21^2+0.0032*CG21+0.977, IF('DSS Model'!$I$38=3,-0.00046396*CG21^2 + 0.054267*CG21 - 0.57714, IF('DSS Model'!$I$38=4,0.000072066*CG21^2+0.0021761*CG21-0.038248,IF('DSS Model'!$I$38=5,-0.00012623*CG21^2+0.025656*CG21-0.30101,-0.00046396*CG21^2 + 0.054267*CG21 - 0.57714)))))</f>
        <v>0.95301821974034817</v>
      </c>
      <c r="CI21" s="136">
        <v>0.30847870670174116</v>
      </c>
      <c r="CJ21" s="142">
        <f t="shared" si="29"/>
        <v>64.501197791086852</v>
      </c>
      <c r="CK21" s="143">
        <f>IF('DSS Model'!$I$38=1,0.0001*CJ21^2-0.0266*CJ21+1.3006,IF('DSS Model'!$I$38=2,-0.0001*CJ21^2+0.0032*CJ21+0.977, IF('DSS Model'!$I$38=3,-0.00046396*CJ21^2 + 0.054267*CJ21 - 0.57714, IF('DSS Model'!$I$38=4,0.000072066*CJ21^2+0.0021761*CJ21-0.038248,IF('DSS Model'!$I$38=5,-0.00012623*CJ21^2+0.025656*CJ21-0.30101,-0.00046396*CJ21^2 + 0.054267*CJ21 - 0.57714)))))</f>
        <v>0.76736338128298709</v>
      </c>
      <c r="CL21" s="136">
        <v>0.4869571913038323</v>
      </c>
      <c r="CM21" s="142">
        <f t="shared" si="30"/>
        <v>53.768716460462258</v>
      </c>
      <c r="CN21" s="143">
        <f>IF('DSS Model'!$I$38=1,0.0001*CM21^2-0.0266*CM21+1.3006,IF('DSS Model'!$I$38=2,-0.0001*CM21^2+0.0032*CM21+0.977, IF('DSS Model'!$I$38=3,-0.00046396*CM21^2 + 0.054267*CM21 - 0.57714, IF('DSS Model'!$I$38=4,0.000072066*CM21^2+0.0021761*CM21-0.038248,IF('DSS Model'!$I$38=5,-0.00012623*CM21^2+0.025656*CM21-0.30101,-0.00046396*CM21^2 + 0.054267*CM21 - 0.57714)))))</f>
        <v>0.85995240569292075</v>
      </c>
      <c r="CO21" s="136">
        <v>0.23100543475605728</v>
      </c>
      <c r="CP21" s="142">
        <f t="shared" si="31"/>
        <v>40.616639620005699</v>
      </c>
      <c r="CQ21" s="143">
        <f>IF('DSS Model'!$I$38=1,0.0001*CP21^2-0.0266*CP21+1.3006,IF('DSS Model'!$I$38=2,-0.0001*CP21^2+0.0032*CP21+0.977, IF('DSS Model'!$I$38=3,-0.00046396*CP21^2 + 0.054267*CP21 - 0.57714, IF('DSS Model'!$I$38=4,0.000072066*CP21^2+0.0021761*CP21-0.038248,IF('DSS Model'!$I$38=5,-0.00012623*CP21^2+0.025656*CP21-0.30101,-0.00046396*CP21^2 + 0.054267*CP21 - 0.57714)))))</f>
        <v>0.94200210538187656</v>
      </c>
      <c r="CR21" s="136">
        <v>0.25026759111478725</v>
      </c>
      <c r="CS21" s="142">
        <f t="shared" si="32"/>
        <v>46.054682814035161</v>
      </c>
      <c r="CT21" s="143">
        <f>IF('DSS Model'!$I$38=1,0.0001*CS21^2-0.0266*CS21+1.3006,IF('DSS Model'!$I$38=2,-0.0001*CS21^2+0.0032*CS21+0.977, IF('DSS Model'!$I$38=3,-0.00046396*CS21^2 + 0.054267*CS21 - 0.57714, IF('DSS Model'!$I$38=4,0.000072066*CS21^2+0.0021761*CS21-0.038248,IF('DSS Model'!$I$38=5,-0.00012623*CS21^2+0.025656*CS21-0.30101,-0.00046396*CS21^2 + 0.054267*CS21 - 0.57714)))))</f>
        <v>0.91227160409477392</v>
      </c>
      <c r="CU21" s="136">
        <v>0.54786992200624551</v>
      </c>
      <c r="CV21" s="142">
        <f t="shared" si="33"/>
        <v>56.717478647767237</v>
      </c>
      <c r="CW21" s="143">
        <f>IF('DSS Model'!$I$38=1,0.0001*CV21^2-0.0266*CV21+1.3006,IF('DSS Model'!$I$38=2,-0.0001*CV21^2+0.0032*CV21+0.977, IF('DSS Model'!$I$38=3,-0.00046396*CV21^2 + 0.054267*CV21 - 0.57714, IF('DSS Model'!$I$38=4,0.000072066*CV21^2+0.0021761*CV21-0.038248,IF('DSS Model'!$I$38=5,-0.00012623*CV21^2+0.025656*CV21-0.30101,-0.00046396*CV21^2 + 0.054267*CV21 - 0.57714)))))</f>
        <v>0.83680869325686191</v>
      </c>
      <c r="CX21" s="136">
        <v>0.22017626705529258</v>
      </c>
      <c r="CY21" s="142">
        <f t="shared" si="34"/>
        <v>56.432443794850798</v>
      </c>
      <c r="CZ21" s="143">
        <f>IF('DSS Model'!$I$38=1,0.0001*CY21^2-0.0266*CY21+1.3006,IF('DSS Model'!$I$38=2,-0.0001*CY21^2+0.0032*CY21+0.977, IF('DSS Model'!$I$38=3,-0.00046396*CY21^2 + 0.054267*CY21 - 0.57714, IF('DSS Model'!$I$38=4,0.000072066*CY21^2+0.0021761*CY21-0.038248,IF('DSS Model'!$I$38=5,-0.00012623*CY21^2+0.025656*CY21-0.30101,-0.00046396*CY21^2 + 0.054267*CY21 - 0.57714)))))</f>
        <v>0.83912174887762314</v>
      </c>
      <c r="DA21" s="136">
        <v>0.86263546166650973</v>
      </c>
      <c r="DB21" s="142">
        <f t="shared" si="35"/>
        <v>57.801962861562615</v>
      </c>
      <c r="DC21" s="143">
        <f>IF('DSS Model'!$I$38=1,0.0001*DB21^2-0.0266*DB21+1.3006,IF('DSS Model'!$I$38=2,-0.0001*DB21^2+0.0032*DB21+0.977, IF('DSS Model'!$I$38=3,-0.00046396*DB21^2 + 0.054267*DB21 - 0.57714, IF('DSS Model'!$I$38=4,0.000072066*DB21^2+0.0021761*DB21-0.038248,IF('DSS Model'!$I$38=5,-0.00012623*DB21^2+0.025656*DB21-0.30101,-0.00046396*DB21^2 + 0.054267*DB21 - 0.57714)))))</f>
        <v>0.82785959009205401</v>
      </c>
      <c r="DD21" s="136">
        <v>0.88151963754285323</v>
      </c>
      <c r="DE21" s="142">
        <f t="shared" si="36"/>
        <v>60.559854037125007</v>
      </c>
      <c r="DF21" s="143">
        <f>IF('DSS Model'!$I$38=1,0.0001*DE21^2-0.0266*DE21+1.3006,IF('DSS Model'!$I$38=2,-0.0001*DE21^2+0.0032*DE21+0.977, IF('DSS Model'!$I$38=3,-0.00046396*DE21^2 + 0.054267*DE21 - 0.57714, IF('DSS Model'!$I$38=4,0.000072066*DE21^2+0.0021761*DE21-0.038248,IF('DSS Model'!$I$38=5,-0.00012623*DE21^2+0.025656*DE21-0.30101,-0.00046396*DE21^2 + 0.054267*DE21 - 0.57714)))))</f>
        <v>0.80404194081901137</v>
      </c>
      <c r="DG21" s="136">
        <v>0.26353928719819109</v>
      </c>
      <c r="DH21" s="142">
        <f t="shared" si="37"/>
        <v>45.687690224201177</v>
      </c>
      <c r="DI21" s="143">
        <f>IF('DSS Model'!$I$38=1,0.0001*DH21^2-0.0266*DH21+1.3006,IF('DSS Model'!$I$38=2,-0.0001*DH21^2+0.0032*DH21+0.977, IF('DSS Model'!$I$38=3,-0.00046396*DH21^2 + 0.054267*DH21 - 0.57714, IF('DSS Model'!$I$38=4,0.000072066*DH21^2+0.0021761*DH21-0.038248,IF('DSS Model'!$I$38=5,-0.00012623*DH21^2+0.025656*DH21-0.30101,-0.00046396*DH21^2 + 0.054267*DH21 - 0.57714)))))</f>
        <v>0.91446410491518693</v>
      </c>
      <c r="DJ21" s="136">
        <v>0.45638762787401899</v>
      </c>
      <c r="DK21" s="142">
        <f t="shared" si="38"/>
        <v>62.436658888528171</v>
      </c>
      <c r="DL21" s="143">
        <f>IF('DSS Model'!$I$38=1,0.0001*DK21^2-0.0266*DK21+1.3006,IF('DSS Model'!$I$38=2,-0.0001*DK21^2+0.0032*DK21+0.977, IF('DSS Model'!$I$38=3,-0.00046396*DK21^2 + 0.054267*DK21 - 0.57714, IF('DSS Model'!$I$38=4,0.000072066*DK21^2+0.0021761*DK21-0.038248,IF('DSS Model'!$I$38=5,-0.00012623*DK21^2+0.025656*DK21-0.30101,-0.00046396*DK21^2 + 0.054267*DK21 - 0.57714)))))</f>
        <v>0.78696367112704768</v>
      </c>
      <c r="DM21" s="136">
        <v>0.29999859733865719</v>
      </c>
      <c r="DN21" s="142">
        <f t="shared" si="39"/>
        <v>50.948537341507958</v>
      </c>
      <c r="DO21" s="143">
        <f>IF('DSS Model'!$I$38=1,0.0001*DN21^2-0.0266*DN21+1.3006,IF('DSS Model'!$I$38=2,-0.0001*DN21^2+0.0032*DN21+0.977, IF('DSS Model'!$I$38=3,-0.00046396*DN21^2 + 0.054267*DN21 - 0.57714, IF('DSS Model'!$I$38=4,0.000072066*DN21^2+0.0021761*DN21-0.038248,IF('DSS Model'!$I$38=5,-0.00012623*DN21^2+0.025656*DN21-0.30101,-0.00046396*DN21^2 + 0.054267*DN21 - 0.57714)))))</f>
        <v>0.88045997376892238</v>
      </c>
      <c r="DP21" s="136">
        <v>0.12054663841470803</v>
      </c>
      <c r="DQ21" s="142">
        <f t="shared" si="40"/>
        <v>39.0791423922268</v>
      </c>
      <c r="DR21" s="143">
        <f>IF('DSS Model'!$I$38=1,0.0001*DQ21^2-0.0266*DQ21+1.3006,IF('DSS Model'!$I$38=2,-0.0001*DQ21^2+0.0032*DQ21+0.977, IF('DSS Model'!$I$38=3,-0.00046396*DQ21^2 + 0.054267*DQ21 - 0.57714, IF('DSS Model'!$I$38=4,0.000072066*DQ21^2+0.0021761*DQ21-0.038248,IF('DSS Model'!$I$38=5,-0.00012623*DQ21^2+0.025656*DQ21-0.30101,-0.00046396*DQ21^2 + 0.054267*DQ21 - 0.57714)))))</f>
        <v>0.94933531864393195</v>
      </c>
      <c r="DS21" s="136">
        <v>0.92938054867831521</v>
      </c>
      <c r="DT21" s="142">
        <f t="shared" si="41"/>
        <v>85.430567977114009</v>
      </c>
      <c r="DU21" s="143">
        <f>IF('DSS Model'!$I$38=1,0.0001*DT21^2-0.0266*DT21+1.3006,IF('DSS Model'!$I$38=2,-0.0001*DT21^2+0.0032*DT21+0.977, IF('DSS Model'!$I$38=3,-0.00046396*DT21^2 + 0.054267*DT21 - 0.57714, IF('DSS Model'!$I$38=4,0.000072066*DT21^2+0.0021761*DT21-0.038248,IF('DSS Model'!$I$38=5,-0.00012623*DT21^2+0.025656*DT21-0.30101,-0.00046396*DT21^2 + 0.054267*DT21 - 0.57714)))))</f>
        <v>0.52053962303753498</v>
      </c>
      <c r="DV21" s="136">
        <v>0.62500200878862</v>
      </c>
      <c r="DW21" s="142">
        <f t="shared" si="42"/>
        <v>63.327816206921483</v>
      </c>
      <c r="DX21" s="143">
        <f>IF('DSS Model'!$I$38=1,0.0001*DW21^2-0.0266*DW21+1.3006,IF('DSS Model'!$I$38=2,-0.0001*DW21^2+0.0032*DW21+0.977, IF('DSS Model'!$I$38=3,-0.00046396*DW21^2 + 0.054267*DW21 - 0.57714, IF('DSS Model'!$I$38=4,0.000072066*DW21^2+0.0021761*DW21-0.038248,IF('DSS Model'!$I$38=5,-0.00012623*DW21^2+0.025656*DW21-0.30101,-0.00046396*DW21^2 + 0.054267*DW21 - 0.57714)))))</f>
        <v>0.77860778130838604</v>
      </c>
      <c r="DY21" s="136">
        <v>0.88803922858336404</v>
      </c>
      <c r="DZ21" s="142">
        <f t="shared" si="43"/>
        <v>59.245585909795416</v>
      </c>
      <c r="EA21" s="143">
        <f>IF('DSS Model'!$I$38=1,0.0001*DZ21^2-0.0266*DZ21+1.3006,IF('DSS Model'!$I$38=2,-0.0001*DZ21^2+0.0032*DZ21+0.977, IF('DSS Model'!$I$38=3,-0.00046396*DZ21^2 + 0.054267*DZ21 - 0.57714, IF('DSS Model'!$I$38=4,0.000072066*DZ21^2+0.0021761*DZ21-0.038248,IF('DSS Model'!$I$38=5,-0.00012623*DZ21^2+0.025656*DZ21-0.30101,-0.00046396*DZ21^2 + 0.054267*DZ21 - 0.57714)))))</f>
        <v>0.81558192993185041</v>
      </c>
      <c r="EB21" s="136">
        <v>0.5456706330969584</v>
      </c>
      <c r="EC21" s="142">
        <f t="shared" si="44"/>
        <v>51.950827611255008</v>
      </c>
      <c r="ED21" s="143">
        <f>IF('DSS Model'!$I$38=1,0.0001*EC21^2-0.0266*EC21+1.3006,IF('DSS Model'!$I$38=2,-0.0001*EC21^2+0.0032*EC21+0.977, IF('DSS Model'!$I$38=3,-0.00046396*EC21^2 + 0.054267*EC21 - 0.57714, IF('DSS Model'!$I$38=4,0.000072066*EC21^2+0.0021761*EC21-0.038248,IF('DSS Model'!$I$38=5,-0.00012623*EC21^2+0.025656*EC21-0.30101,-0.00046396*EC21^2 + 0.054267*EC21 - 0.57714)))))</f>
        <v>0.87335379940658242</v>
      </c>
      <c r="EE21" s="136">
        <v>0.27839130406290413</v>
      </c>
      <c r="EF21" s="142">
        <f t="shared" si="45"/>
        <v>45.11379509033609</v>
      </c>
      <c r="EG21" s="143">
        <f>IF('DSS Model'!$I$38=1,0.0001*EF21^2-0.0266*EF21+1.3006,IF('DSS Model'!$I$38=2,-0.0001*EF21^2+0.0032*EF21+0.977, IF('DSS Model'!$I$38=3,-0.00046396*EF21^2 + 0.054267*EF21 - 0.57714, IF('DSS Model'!$I$38=4,0.000072066*EF21^2+0.0021761*EF21-0.038248,IF('DSS Model'!$I$38=5,-0.00012623*EF21^2+0.025656*EF21-0.30101,-0.00046396*EF21^2 + 0.054267*EF21 - 0.57714)))))</f>
        <v>0.91783869354379222</v>
      </c>
      <c r="EH21" s="136">
        <v>0.70275837536805519</v>
      </c>
      <c r="EI21" s="142">
        <f t="shared" si="46"/>
        <v>73.014787371609529</v>
      </c>
      <c r="EJ21" s="143">
        <f>IF('DSS Model'!$I$38=1,0.0001*EI21^2-0.0266*EI21+1.3006,IF('DSS Model'!$I$38=2,-0.0001*EI21^2+0.0032*EI21+0.977, IF('DSS Model'!$I$38=3,-0.00046396*EI21^2 + 0.054267*EI21 - 0.57714, IF('DSS Model'!$I$38=4,0.000072066*EI21^2+0.0021761*EI21-0.038248,IF('DSS Model'!$I$38=5,-0.00012623*EI21^2+0.025656*EI21-0.30101,-0.00046396*EI21^2 + 0.054267*EI21 - 0.57714)))))</f>
        <v>0.67753140209701546</v>
      </c>
      <c r="EK21" s="136">
        <v>0.75320147784525127</v>
      </c>
      <c r="EL21" s="142">
        <f t="shared" si="47"/>
        <v>57.368375003390312</v>
      </c>
      <c r="EM21" s="143">
        <f>IF('DSS Model'!$I$38=1,0.0001*EL21^2-0.0266*EL21+1.3006,IF('DSS Model'!$I$38=2,-0.0001*EL21^2+0.0032*EL21+0.977, IF('DSS Model'!$I$38=3,-0.00046396*EL21^2 + 0.054267*EL21 - 0.57714, IF('DSS Model'!$I$38=4,0.000072066*EL21^2+0.0021761*EL21-0.038248,IF('DSS Model'!$I$38=5,-0.00012623*EL21^2+0.025656*EL21-0.30101,-0.00046396*EL21^2 + 0.054267*EL21 - 0.57714)))))</f>
        <v>0.8314657549578871</v>
      </c>
      <c r="EN21" s="136">
        <v>0.32412956534378701</v>
      </c>
      <c r="EO21" s="142">
        <f t="shared" si="48"/>
        <v>49.823639455015275</v>
      </c>
      <c r="EP21" s="143">
        <f>IF('DSS Model'!$I$38=1,0.0001*EO21^2-0.0266*EO21+1.3006,IF('DSS Model'!$I$38=2,-0.0001*EO21^2+0.0032*EO21+0.977, IF('DSS Model'!$I$38=3,-0.00046396*EO21^2 + 0.054267*EO21 - 0.57714, IF('DSS Model'!$I$38=4,0.000072066*EO21^2+0.0021761*EO21-0.038248,IF('DSS Model'!$I$38=5,-0.00012623*EO21^2+0.025656*EO21-0.30101,-0.00046396*EO21^2 + 0.054267*EO21 - 0.57714)))))</f>
        <v>0.88819614140171343</v>
      </c>
      <c r="EQ21" s="136">
        <v>0.64524665820811411</v>
      </c>
      <c r="ER21" s="142">
        <f t="shared" si="49"/>
        <v>57.457404357198996</v>
      </c>
      <c r="ES21" s="143">
        <f>IF('DSS Model'!$I$38=1,0.0001*ER21^2-0.0266*ER21+1.3006,IF('DSS Model'!$I$38=2,-0.0001*ER21^2+0.0032*ER21+0.977, IF('DSS Model'!$I$38=3,-0.00046396*ER21^2 + 0.054267*ER21 - 0.57714, IF('DSS Model'!$I$38=4,0.000072066*ER21^2+0.0021761*ER21-0.038248,IF('DSS Model'!$I$38=5,-0.00012623*ER21^2+0.025656*ER21-0.30101,-0.00046396*ER21^2 + 0.054267*ER21 - 0.57714)))))</f>
        <v>0.83072836239636971</v>
      </c>
      <c r="ET21" s="136">
        <v>0.12103569037671125</v>
      </c>
      <c r="EU21" s="141">
        <f t="shared" si="50"/>
        <v>40.437884450098188</v>
      </c>
      <c r="EV21" s="142">
        <f>IF('DSS Model'!$I$38=1,0.0001*EU21^2-0.0266*EU21+1.3006,IF('DSS Model'!$I$38=2,-0.0001*EU21^2+0.0032*EU21+0.977, IF('DSS Model'!$I$38=3,-0.00046396*EU21^2 + 0.054267*EU21 - 0.57714, IF('DSS Model'!$I$38=4,0.000072066*EU21^2+0.0021761*EU21-0.038248,IF('DSS Model'!$I$38=5,-0.00012623*EU21^2+0.025656*EU21-0.30101,-0.00046396*EU21^2 + 0.054267*EU21 - 0.57714)))))</f>
        <v>0.94287898036036488</v>
      </c>
    </row>
    <row r="22" spans="2:152" x14ac:dyDescent="0.2">
      <c r="B22" s="64">
        <f t="shared" ca="1" si="3"/>
        <v>4.4999147730082734E-2</v>
      </c>
      <c r="C22" s="64">
        <v>0.37431853268564297</v>
      </c>
      <c r="D22" s="64">
        <f t="shared" si="4"/>
        <v>46.430157882576992</v>
      </c>
      <c r="E22" s="131">
        <f>IF('DSS Model'!$I$38=1,0.0001*D22^2-0.0266*D22+1.3006,IF('DSS Model'!$I$38=2,-0.0001*D22^2+0.0032*D22+0.977, IF('DSS Model'!$I$38=3,-0.00046396*D22^2 + 0.054267*D22 - 0.57714, IF('DSS Model'!$I$38=4,0.000072066*D22^2+0.0021761*D22-0.038248,IF('DSS Model'!$I$38=5,-0.00012623*D22^2+0.025656*D22-0.30101,-0.00046396*D22^2 + 0.054267*D22 - 0.57714)))))</f>
        <v>0.91000054912414374</v>
      </c>
      <c r="F22" s="136">
        <v>0.23694920804746644</v>
      </c>
      <c r="G22" s="138">
        <f t="shared" si="0"/>
        <v>56.236898630618164</v>
      </c>
      <c r="H22" s="136">
        <f>IF('DSS Model'!$I$38=1,0.0001*G22^2-0.0266*G22+1.3006,IF('DSS Model'!$I$38=2,-0.0001*G22^2+0.0032*G22+0.977, IF('DSS Model'!$I$38=3,-0.00046396*G22^2 + 0.054267*G22 - 0.57714, IF('DSS Model'!$I$38=4,0.000072066*G22^2+0.0021761*G22-0.038248,IF('DSS Model'!$I$38=5,-0.00012623*G22^2+0.025656*G22-0.30101,-0.00046396*G22^2 + 0.054267*G22 - 0.57714)))))</f>
        <v>0.84069919885893574</v>
      </c>
      <c r="I22" s="136">
        <v>0.78124732085081749</v>
      </c>
      <c r="J22" s="138">
        <f t="shared" si="1"/>
        <v>63.011591757606674</v>
      </c>
      <c r="K22" s="136">
        <f>IF('DSS Model'!$I$38=1,0.0001*J22^2-0.0266*J22+1.3006,IF('DSS Model'!$I$38=2,-0.0001*J22^2+0.0032*J22+0.977, IF('DSS Model'!$I$38=3,-0.00046396*J22^2 + 0.054267*J22 - 0.57714, IF('DSS Model'!$I$38=4,0.000072066*J22^2+0.0021761*J22-0.038248,IF('DSS Model'!$I$38=5,-0.00012623*J22^2+0.025656*J22-0.30101,-0.00046396*J22^2 + 0.054267*J22 - 0.57714)))))</f>
        <v>0.78159102404161285</v>
      </c>
      <c r="L22" s="136">
        <v>0.95550255101996262</v>
      </c>
      <c r="M22" s="138">
        <f t="shared" si="2"/>
        <v>78.179059559299603</v>
      </c>
      <c r="N22" s="136">
        <f>IF('DSS Model'!$I$38=1,0.0001*M22^2-0.0266*M22+1.3006,IF('DSS Model'!$I$38=2,-0.0001*M22^2+0.0032*M22+0.977, IF('DSS Model'!$I$38=3,-0.00046396*M22^2 + 0.054267*M22 - 0.57714, IF('DSS Model'!$I$38=4,0.000072066*M22^2+0.0021761*M22-0.038248,IF('DSS Model'!$I$38=5,-0.00012623*M22^2+0.025656*M22-0.30101,-0.00046396*M22^2 + 0.054267*M22 - 0.57714)))))</f>
        <v>0.6159764552321072</v>
      </c>
      <c r="O22" s="136">
        <v>0.85838834891469551</v>
      </c>
      <c r="P22" s="139">
        <f t="shared" si="5"/>
        <v>61.136920755050035</v>
      </c>
      <c r="Q22" s="138">
        <f>IF('DSS Model'!$I$38=1,0.0001*P22^2-0.0266*P22+1.3006,IF('DSS Model'!$I$38=2,-0.0001*P22^2+0.0032*P22+0.977, IF('DSS Model'!$I$38=3,-0.00046396*P22^2 + 0.054267*P22 - 0.57714, IF('DSS Model'!$I$38=4,0.000072066*P22^2+0.0021761*P22-0.038248,IF('DSS Model'!$I$38=5,-0.00012623*P22^2+0.025656*P22-0.30101,-0.00046396*P22^2 + 0.054267*P22 - 0.57714)))))</f>
        <v>0.79886583847523329</v>
      </c>
      <c r="R22" s="136">
        <v>0.96469721933764008</v>
      </c>
      <c r="S22" s="142">
        <f t="shared" si="6"/>
        <v>64.659998518848482</v>
      </c>
      <c r="T22" s="138">
        <f>IF('DSS Model'!$I$38=1,0.0001*S22^2-0.0266*S22+1.3006,IF('DSS Model'!$I$38=2,-0.0001*S22^2+0.0032*S22+0.977, IF('DSS Model'!$I$38=3,-0.00046396*S22^2 + 0.054267*S22 - 0.57714, IF('DSS Model'!$I$38=4,0.000072066*S22^2+0.0021761*S22-0.038248,IF('DSS Model'!$I$38=5,-0.00012623*S22^2+0.025656*S22-0.30101,-0.00046396*S22^2 + 0.054267*S22 - 0.57714)))))</f>
        <v>0.76582045441456637</v>
      </c>
      <c r="U22" s="136">
        <v>0.92161730336511327</v>
      </c>
      <c r="V22" s="142">
        <f t="shared" si="7"/>
        <v>60.63484013997062</v>
      </c>
      <c r="W22" s="138">
        <f>IF('DSS Model'!$I$38=1,0.0001*V22^2-0.0266*V22+1.3006,IF('DSS Model'!$I$38=2,-0.0001*V22^2+0.0032*V22+0.977, IF('DSS Model'!$I$38=3,-0.00046396*V22^2 + 0.054267*V22 - 0.57714, IF('DSS Model'!$I$38=4,0.000072066*V22^2+0.0021761*V22-0.038248,IF('DSS Model'!$I$38=5,-0.00012623*V22^2+0.025656*V22-0.30101,-0.00046396*V22^2 + 0.054267*V22 - 0.57714)))))</f>
        <v>0.80337310456792677</v>
      </c>
      <c r="X22" s="136">
        <v>0.54397793685995888</v>
      </c>
      <c r="Y22" s="142">
        <f t="shared" si="8"/>
        <v>63.001554688764912</v>
      </c>
      <c r="Z22" s="138">
        <f>IF('DSS Model'!$I$38=1,0.0001*Y22^2-0.0266*Y22+1.3006,IF('DSS Model'!$I$38=2,-0.0001*Y22^2+0.0032*Y22+0.977, IF('DSS Model'!$I$38=3,-0.00046396*Y22^2 + 0.054267*Y22 - 0.57714, IF('DSS Model'!$I$38=4,0.000072066*Y22^2+0.0021761*Y22-0.038248,IF('DSS Model'!$I$38=5,-0.00012623*Y22^2+0.025656*Y22-0.30101,-0.00046396*Y22^2 + 0.054267*Y22 - 0.57714)))))</f>
        <v>0.78168538568390411</v>
      </c>
      <c r="AA22" s="136">
        <v>0.54299225022375042</v>
      </c>
      <c r="AB22" s="142">
        <f t="shared" si="9"/>
        <v>63.032797216951153</v>
      </c>
      <c r="AC22" s="138">
        <f>IF('DSS Model'!$I$38=1,0.0001*AB22^2-0.0266*AB22+1.3006,IF('DSS Model'!$I$38=2,-0.0001*AB22^2+0.0032*AB22+0.977, IF('DSS Model'!$I$38=3,-0.00046396*AB22^2 + 0.054267*AB22 - 0.57714, IF('DSS Model'!$I$38=4,0.000072066*AB22^2+0.0021761*AB22-0.038248,IF('DSS Model'!$I$38=5,-0.00012623*AB22^2+0.025656*AB22-0.30101,-0.00046396*AB22^2 + 0.054267*AB22 - 0.57714)))))</f>
        <v>0.78139159859491514</v>
      </c>
      <c r="AD22" s="136">
        <v>0.33670047965282346</v>
      </c>
      <c r="AE22" s="142">
        <f t="shared" si="10"/>
        <v>47.188655947687295</v>
      </c>
      <c r="AF22" s="138">
        <f>IF('DSS Model'!$I$38=1,0.0001*AE22^2-0.0266*AE22+1.3006,IF('DSS Model'!$I$38=2,-0.0001*AE22^2+0.0032*AE22+0.977, IF('DSS Model'!$I$38=3,-0.00046396*AE22^2 + 0.054267*AE22 - 0.57714, IF('DSS Model'!$I$38=4,0.000072066*AE22^2+0.0021761*AE22-0.038248,IF('DSS Model'!$I$38=5,-0.00012623*AE22^2+0.025656*AE22-0.30101,-0.00046396*AE22^2 + 0.054267*AE22 - 0.57714)))))</f>
        <v>0.90532677401767903</v>
      </c>
      <c r="AG22" s="136">
        <v>0.66445063826791662</v>
      </c>
      <c r="AH22" s="142">
        <f t="shared" si="11"/>
        <v>73.166049105439697</v>
      </c>
      <c r="AI22" s="138">
        <f>IF('DSS Model'!$I$38=1,0.0001*AH22^2-0.0266*AH22+1.3006,IF('DSS Model'!$I$38=2,-0.0001*AH22^2+0.0032*AH22+0.977, IF('DSS Model'!$I$38=3,-0.00046396*AH22^2 + 0.054267*AH22 - 0.57714, IF('DSS Model'!$I$38=4,0.000072066*AH22^2+0.0021761*AH22-0.038248,IF('DSS Model'!$I$38=5,-0.00012623*AH22^2+0.025656*AH22-0.30101,-0.00046396*AH22^2 + 0.054267*AH22 - 0.57714)))))</f>
        <v>0.67580428296744577</v>
      </c>
      <c r="AJ22" s="136">
        <v>0.80005741160334609</v>
      </c>
      <c r="AK22" s="142">
        <f t="shared" si="12"/>
        <v>55.558810499715051</v>
      </c>
      <c r="AL22" s="138">
        <f>IF('DSS Model'!$I$38=1,0.0001*AK22^2-0.0266*AK22+1.3006,IF('DSS Model'!$I$38=2,-0.0001*AK22^2+0.0032*AK22+0.977, IF('DSS Model'!$I$38=3,-0.00046396*AK22^2 + 0.054267*AK22 - 0.57714, IF('DSS Model'!$I$38=4,0.000072066*AK22^2+0.0021761*AK22-0.038248,IF('DSS Model'!$I$38=5,-0.00012623*AK22^2+0.025656*AK22-0.30101,-0.00046396*AK22^2 + 0.054267*AK22 - 0.57714)))))</f>
        <v>0.84611005118476335</v>
      </c>
      <c r="AM22" s="136">
        <v>0.94366507575268987</v>
      </c>
      <c r="AN22" s="142">
        <f t="shared" si="13"/>
        <v>73.095005202965382</v>
      </c>
      <c r="AO22" s="138">
        <f>IF('DSS Model'!$I$38=1,0.0001*AN22^2-0.0266*AN22+1.3006,IF('DSS Model'!$I$38=2,-0.0001*AN22^2+0.0032*AN22+0.977, IF('DSS Model'!$I$38=3,-0.00046396*AN22^2 + 0.054267*AN22 - 0.57714, IF('DSS Model'!$I$38=4,0.000072066*AN22^2+0.0021761*AN22-0.038248,IF('DSS Model'!$I$38=5,-0.00012623*AN22^2+0.025656*AN22-0.30101,-0.00046396*AN22^2 + 0.054267*AN22 - 0.57714)))))</f>
        <v>0.67661603808733561</v>
      </c>
      <c r="AP22" s="136">
        <v>0.73158670906727663</v>
      </c>
      <c r="AQ22" s="142">
        <f t="shared" si="14"/>
        <v>74.447949775006407</v>
      </c>
      <c r="AR22" s="138">
        <f>IF('DSS Model'!$I$38=1,0.0001*AQ22^2-0.0266*AQ22+1.3006,IF('DSS Model'!$I$38=2,-0.0001*AQ22^2+0.0032*AQ22+0.977, IF('DSS Model'!$I$38=3,-0.00046396*AQ22^2 + 0.054267*AQ22 - 0.57714, IF('DSS Model'!$I$38=4,0.000072066*AQ22^2+0.0021761*AQ22-0.038248,IF('DSS Model'!$I$38=5,-0.00012623*AQ22^2+0.025656*AQ22-0.30101,-0.00046396*AQ22^2 + 0.054267*AQ22 - 0.57714)))))</f>
        <v>0.6609837167098328</v>
      </c>
      <c r="AS22" s="136">
        <v>0.61981568287365274</v>
      </c>
      <c r="AT22" s="142">
        <f t="shared" si="15"/>
        <v>57.153255930099533</v>
      </c>
      <c r="AU22" s="138">
        <f>IF('DSS Model'!$I$38=1,0.0001*AT22^2-0.0266*AT22+1.3006,IF('DSS Model'!$I$38=2,-0.0001*AT22^2+0.0032*AT22+0.977, IF('DSS Model'!$I$38=3,-0.00046396*AT22^2 + 0.054267*AT22 - 0.57714, IF('DSS Model'!$I$38=4,0.000072066*AT22^2+0.0021761*AT22-0.038248,IF('DSS Model'!$I$38=5,-0.00012623*AT22^2+0.025656*AT22-0.30101,-0.00046396*AT22^2 + 0.054267*AT22 - 0.57714)))))</f>
        <v>0.83324095263517273</v>
      </c>
      <c r="AV22" s="136">
        <v>0.16154317884162195</v>
      </c>
      <c r="AW22" s="142">
        <f t="shared" si="16"/>
        <v>55.920734842984409</v>
      </c>
      <c r="AX22" s="138">
        <f>IF('DSS Model'!$I$38=1,0.0001*AW22^2-0.0266*AW22+1.3006,IF('DSS Model'!$I$38=2,-0.0001*AW22^2+0.0032*AW22+0.977, IF('DSS Model'!$I$38=3,-0.00046396*AW22^2 + 0.054267*AW22 - 0.57714, IF('DSS Model'!$I$38=4,0.000072066*AW22^2+0.0021761*AW22-0.038248,IF('DSS Model'!$I$38=5,-0.00012623*AW22^2+0.025656*AW22-0.30101,-0.00046396*AW22^2 + 0.054267*AW22 - 0.57714)))))</f>
        <v>0.84323349295961303</v>
      </c>
      <c r="AY22" s="136">
        <v>0.37862143070426901</v>
      </c>
      <c r="AZ22" s="142">
        <f t="shared" si="17"/>
        <v>52.015099659077109</v>
      </c>
      <c r="BA22" s="138">
        <f>IF('DSS Model'!$I$38=1,0.0001*AZ22^2-0.0266*AZ22+1.3006,IF('DSS Model'!$I$38=2,-0.0001*AZ22^2+0.0032*AZ22+0.977, IF('DSS Model'!$I$38=3,-0.00046396*AZ22^2 + 0.054267*AZ22 - 0.57714, IF('DSS Model'!$I$38=4,0.000072066*AZ22^2+0.0021761*AZ22-0.038248,IF('DSS Model'!$I$38=5,-0.00012623*AZ22^2+0.025656*AZ22-0.30101,-0.00046396*AZ22^2 + 0.054267*AZ22 - 0.57714)))))</f>
        <v>0.87289125965467429</v>
      </c>
      <c r="BB22" s="136">
        <v>0.35355075464710661</v>
      </c>
      <c r="BC22" s="142">
        <f t="shared" si="18"/>
        <v>50.675884010171401</v>
      </c>
      <c r="BD22" s="138">
        <f>IF('DSS Model'!$I$38=1,0.0001*BC22^2-0.0266*BC22+1.3006,IF('DSS Model'!$I$38=2,-0.0001*BC22^2+0.0032*BC22+0.977, IF('DSS Model'!$I$38=3,-0.00046396*BC22^2 + 0.054267*BC22 - 0.57714, IF('DSS Model'!$I$38=4,0.000072066*BC22^2+0.0021761*BC22-0.038248,IF('DSS Model'!$I$38=5,-0.00012623*BC22^2+0.025656*BC22-0.30101,-0.00046396*BC22^2 + 0.054267*BC22 - 0.57714)))))</f>
        <v>0.88235830681131389</v>
      </c>
      <c r="BE22" s="136">
        <v>0.89988494509862926</v>
      </c>
      <c r="BF22" s="142">
        <f t="shared" si="19"/>
        <v>60.746493536445158</v>
      </c>
      <c r="BG22" s="143">
        <f>IF('DSS Model'!$I$38=1,0.0001*BF22^2-0.0266*BF22+1.3006,IF('DSS Model'!$I$38=2,-0.0001*BF22^2+0.0032*BF22+0.977, IF('DSS Model'!$I$38=3,-0.00046396*BF22^2 + 0.054267*BF22 - 0.57714, IF('DSS Model'!$I$38=4,0.000072066*BF22^2+0.0021761*BF22-0.038248,IF('DSS Model'!$I$38=5,-0.00012623*BF22^2+0.025656*BF22-0.30101,-0.00046396*BF22^2 + 0.054267*BF22 - 0.57714)))))</f>
        <v>0.80237513161928709</v>
      </c>
      <c r="BH22" s="136">
        <v>0.72994530086132969</v>
      </c>
      <c r="BI22" s="142">
        <f t="shared" si="20"/>
        <v>62.792624046518995</v>
      </c>
      <c r="BJ22" s="143">
        <f>IF('DSS Model'!$I$38=1,0.0001*BI22^2-0.0266*BI22+1.3006,IF('DSS Model'!$I$38=2,-0.0001*BI22^2+0.0032*BI22+0.977, IF('DSS Model'!$I$38=3,-0.00046396*BI22^2 + 0.054267*BI22 - 0.57714, IF('DSS Model'!$I$38=4,0.000072066*BI22^2+0.0021761*BI22-0.038248,IF('DSS Model'!$I$38=5,-0.00012623*BI22^2+0.025656*BI22-0.30101,-0.00046396*BI22^2 + 0.054267*BI22 - 0.57714)))))</f>
        <v>0.78364503348411318</v>
      </c>
      <c r="BK22" s="136">
        <v>0.56373192122425986</v>
      </c>
      <c r="BL22" s="142">
        <f t="shared" si="21"/>
        <v>52.435112322739286</v>
      </c>
      <c r="BM22" s="143">
        <f>IF('DSS Model'!$I$38=1,0.0001*BL22^2-0.0266*BL22+1.3006,IF('DSS Model'!$I$38=2,-0.0001*BL22^2+0.0032*BL22+0.977, IF('DSS Model'!$I$38=3,-0.00046396*BL22^2 + 0.054267*BL22 - 0.57714, IF('DSS Model'!$I$38=4,0.000072066*BL22^2+0.0021761*BL22-0.038248,IF('DSS Model'!$I$38=5,-0.00012623*BL22^2+0.025656*BL22-0.30101,-0.00046396*BL22^2 + 0.054267*BL22 - 0.57714)))))</f>
        <v>0.86984825900293716</v>
      </c>
      <c r="BN22" s="136">
        <v>0.25616997173432698</v>
      </c>
      <c r="BO22" s="142">
        <f t="shared" si="22"/>
        <v>46.512210960256127</v>
      </c>
      <c r="BP22" s="143">
        <f>IF('DSS Model'!$I$38=1,0.0001*BO22^2-0.0266*BO22+1.3006,IF('DSS Model'!$I$38=2,-0.0001*BO22^2+0.0032*BO22+0.977, IF('DSS Model'!$I$38=3,-0.00046396*BO22^2 + 0.054267*BO22 - 0.57714, IF('DSS Model'!$I$38=4,0.000072066*BO22^2+0.0021761*BO22-0.038248,IF('DSS Model'!$I$38=5,-0.00012623*BO22^2+0.025656*BO22-0.30101,-0.00046396*BO22^2 + 0.054267*BO22 - 0.57714)))))</f>
        <v>0.90950049823168255</v>
      </c>
      <c r="BQ22" s="136">
        <v>0.92493226062077127</v>
      </c>
      <c r="BR22" s="142">
        <f t="shared" si="23"/>
        <v>67.678459494079377</v>
      </c>
      <c r="BS22" s="143">
        <f>IF('DSS Model'!$I$38=1,0.0001*BR22^2-0.0266*BR22+1.3006,IF('DSS Model'!$I$38=2,-0.0001*BR22^2+0.0032*BR22+0.977, IF('DSS Model'!$I$38=3,-0.00046396*BR22^2 + 0.054267*BR22 - 0.57714, IF('DSS Model'!$I$38=4,0.000072066*BR22^2+0.0021761*BR22-0.038248,IF('DSS Model'!$I$38=5,-0.00012623*BR22^2+0.025656*BR22-0.30101,-0.00046396*BR22^2 + 0.054267*BR22 - 0.57714)))))</f>
        <v>0.73553368243187978</v>
      </c>
      <c r="BT22" s="136">
        <v>0.28492696510078164</v>
      </c>
      <c r="BU22" s="142">
        <f t="shared" si="24"/>
        <v>53.734325900137364</v>
      </c>
      <c r="BV22" s="143">
        <f>IF('DSS Model'!$I$38=1,0.0001*BU22^2-0.0266*BU22+1.3006,IF('DSS Model'!$I$38=2,-0.0001*BU22^2+0.0032*BU22+0.977, IF('DSS Model'!$I$38=3,-0.00046396*BU22^2 + 0.054267*BU22 - 0.57714, IF('DSS Model'!$I$38=4,0.000072066*BU22^2+0.0021761*BU22-0.038248,IF('DSS Model'!$I$38=5,-0.00012623*BU22^2+0.025656*BU22-0.30101,-0.00046396*BU22^2 + 0.054267*BU22 - 0.57714)))))</f>
        <v>0.86021206488622215</v>
      </c>
      <c r="BW22" s="136">
        <v>0.62817895851013927</v>
      </c>
      <c r="BX22" s="142">
        <f t="shared" si="25"/>
        <v>64.382900859401346</v>
      </c>
      <c r="BY22" s="143">
        <f>IF('DSS Model'!$I$38=1,0.0001*BX22^2-0.0266*BX22+1.3006,IF('DSS Model'!$I$38=2,-0.0001*BX22^2+0.0032*BX22+0.977, IF('DSS Model'!$I$38=3,-0.00046396*BX22^2 + 0.054267*BX22 - 0.57714, IF('DSS Model'!$I$38=4,0.000072066*BX22^2+0.0021761*BX22-0.038248,IF('DSS Model'!$I$38=5,-0.00012623*BX22^2+0.025656*BX22-0.30101,-0.00046396*BX22^2 + 0.054267*BX22 - 0.57714)))))</f>
        <v>0.76850949044293404</v>
      </c>
      <c r="BZ22" s="136">
        <v>0.85268298295025735</v>
      </c>
      <c r="CA22" s="142">
        <f t="shared" si="26"/>
        <v>68.492593897659191</v>
      </c>
      <c r="CB22" s="143">
        <f>IF('DSS Model'!$I$38=1,0.0001*CA22^2-0.0266*CA22+1.3006,IF('DSS Model'!$I$38=2,-0.0001*CA22^2+0.0032*CA22+0.977, IF('DSS Model'!$I$38=3,-0.00046396*CA22^2 + 0.054267*CA22 - 0.57714, IF('DSS Model'!$I$38=4,0.000072066*CA22^2+0.0021761*CA22-0.038248,IF('DSS Model'!$I$38=5,-0.00012623*CA22^2+0.025656*CA22-0.30101,-0.00046396*CA22^2 + 0.054267*CA22 - 0.57714)))))</f>
        <v>0.72705275858954321</v>
      </c>
      <c r="CC22" s="136">
        <v>0.86591812742948271</v>
      </c>
      <c r="CD22" s="142">
        <f t="shared" si="27"/>
        <v>81.006134722620118</v>
      </c>
      <c r="CE22" s="143">
        <f>IF('DSS Model'!$I$38=1,0.0001*CD22^2-0.0266*CD22+1.3006,IF('DSS Model'!$I$38=2,-0.0001*CD22^2+0.0032*CD22+0.977, IF('DSS Model'!$I$38=3,-0.00046396*CD22^2 + 0.054267*CD22 - 0.57714, IF('DSS Model'!$I$38=4,0.000072066*CD22^2+0.0021761*CD22-0.038248,IF('DSS Model'!$I$38=5,-0.00012623*CD22^2+0.025656*CD22-0.30101,-0.00046396*CD22^2 + 0.054267*CD22 - 0.57714)))))</f>
        <v>0.58002024484245629</v>
      </c>
      <c r="CF22" s="136">
        <v>7.9541781395747746E-3</v>
      </c>
      <c r="CG22" s="142">
        <f t="shared" si="28"/>
        <v>16.73012190103433</v>
      </c>
      <c r="CH22" s="143">
        <f>IF('DSS Model'!$I$38=1,0.0001*CG22^2-0.0266*CG22+1.3006,IF('DSS Model'!$I$38=2,-0.0001*CG22^2+0.0032*CG22+0.977, IF('DSS Model'!$I$38=3,-0.00046396*CG22^2 + 0.054267*CG22 - 0.57714, IF('DSS Model'!$I$38=4,0.000072066*CG22^2+0.0021761*CG22-0.038248,IF('DSS Model'!$I$38=5,-0.00012623*CG22^2+0.025656*CG22-0.30101,-0.00046396*CG22^2 + 0.054267*CG22 - 0.57714)))))</f>
        <v>1.0025466922009629</v>
      </c>
      <c r="CI22" s="136">
        <v>0.50236019872554916</v>
      </c>
      <c r="CJ22" s="142">
        <f t="shared" si="29"/>
        <v>69.554712787106837</v>
      </c>
      <c r="CK22" s="143">
        <f>IF('DSS Model'!$I$38=1,0.0001*CJ22^2-0.0266*CJ22+1.3006,IF('DSS Model'!$I$38=2,-0.0001*CJ22^2+0.0032*CJ22+0.977, IF('DSS Model'!$I$38=3,-0.00046396*CJ22^2 + 0.054267*CJ22 - 0.57714, IF('DSS Model'!$I$38=4,0.000072066*CJ22^2+0.0021761*CJ22-0.038248,IF('DSS Model'!$I$38=5,-0.00012623*CJ22^2+0.025656*CJ22-0.30101,-0.00046396*CJ22^2 + 0.054267*CJ22 - 0.57714)))))</f>
        <v>0.71578927382904955</v>
      </c>
      <c r="CL22" s="136">
        <v>0.40505269781304598</v>
      </c>
      <c r="CM22" s="142">
        <f t="shared" si="30"/>
        <v>51.475519825231459</v>
      </c>
      <c r="CN22" s="143">
        <f>IF('DSS Model'!$I$38=1,0.0001*CM22^2-0.0266*CM22+1.3006,IF('DSS Model'!$I$38=2,-0.0001*CM22^2+0.0032*CM22+0.977, IF('DSS Model'!$I$38=3,-0.00046396*CM22^2 + 0.054267*CM22 - 0.57714, IF('DSS Model'!$I$38=4,0.000072066*CM22^2+0.0021761*CM22-0.038248,IF('DSS Model'!$I$38=5,-0.00012623*CM22^2+0.025656*CM22-0.30101,-0.00046396*CM22^2 + 0.054267*CM22 - 0.57714)))))</f>
        <v>0.87674874931296098</v>
      </c>
      <c r="CO22" s="136">
        <v>0.95146929712781747</v>
      </c>
      <c r="CP22" s="142">
        <f t="shared" si="31"/>
        <v>62.150049837618752</v>
      </c>
      <c r="CQ22" s="143">
        <f>IF('DSS Model'!$I$38=1,0.0001*CP22^2-0.0266*CP22+1.3006,IF('DSS Model'!$I$38=2,-0.0001*CP22^2+0.0032*CP22+0.977, IF('DSS Model'!$I$38=3,-0.00046396*CP22^2 + 0.054267*CP22 - 0.57714, IF('DSS Model'!$I$38=4,0.000072066*CP22^2+0.0021761*CP22-0.038248,IF('DSS Model'!$I$38=5,-0.00012623*CP22^2+0.025656*CP22-0.30101,-0.00046396*CP22^2 + 0.054267*CP22 - 0.57714)))))</f>
        <v>0.78961728999853054</v>
      </c>
      <c r="CR22" s="136">
        <v>0.95584665205581409</v>
      </c>
      <c r="CS22" s="142">
        <f t="shared" si="32"/>
        <v>64.620336779637398</v>
      </c>
      <c r="CT22" s="143">
        <f>IF('DSS Model'!$I$38=1,0.0001*CS22^2-0.0266*CS22+1.3006,IF('DSS Model'!$I$38=2,-0.0001*CS22^2+0.0032*CS22+0.977, IF('DSS Model'!$I$38=3,-0.00046396*CS22^2 + 0.054267*CS22 - 0.57714, IF('DSS Model'!$I$38=4,0.000072066*CS22^2+0.0021761*CS22-0.038248,IF('DSS Model'!$I$38=5,-0.00012623*CS22^2+0.025656*CS22-0.30101,-0.00046396*CS22^2 + 0.054267*CS22 - 0.57714)))))</f>
        <v>0.76620628514346389</v>
      </c>
      <c r="CU22" s="136">
        <v>0.30517643257829741</v>
      </c>
      <c r="CV22" s="142">
        <f t="shared" si="33"/>
        <v>48.925685578487006</v>
      </c>
      <c r="CW22" s="143">
        <f>IF('DSS Model'!$I$38=1,0.0001*CV22^2-0.0266*CV22+1.3006,IF('DSS Model'!$I$38=2,-0.0001*CV22^2+0.0032*CV22+0.977, IF('DSS Model'!$I$38=3,-0.00046396*CV22^2 + 0.054267*CV22 - 0.57714, IF('DSS Model'!$I$38=4,0.000072066*CV22^2+0.0021761*CV22-0.038248,IF('DSS Model'!$I$38=5,-0.00012623*CV22^2+0.025656*CV22-0.30101,-0.00046396*CV22^2 + 0.054267*CV22 - 0.57714)))))</f>
        <v>0.89418992291866128</v>
      </c>
      <c r="CX22" s="136">
        <v>0.92464774740354017</v>
      </c>
      <c r="CY22" s="142">
        <f t="shared" si="34"/>
        <v>73.045230272938156</v>
      </c>
      <c r="CZ22" s="143">
        <f>IF('DSS Model'!$I$38=1,0.0001*CY22^2-0.0266*CY22+1.3006,IF('DSS Model'!$I$38=2,-0.0001*CY22^2+0.0032*CY22+0.977, IF('DSS Model'!$I$38=3,-0.00046396*CY22^2 + 0.054267*CY22 - 0.57714, IF('DSS Model'!$I$38=4,0.000072066*CY22^2+0.0021761*CY22-0.038248,IF('DSS Model'!$I$38=5,-0.00012623*CY22^2+0.025656*CY22-0.30101,-0.00046396*CY22^2 + 0.054267*CY22 - 0.57714)))))</f>
        <v>0.67718417031074596</v>
      </c>
      <c r="DA22" s="136">
        <v>0.33132523418032578</v>
      </c>
      <c r="DB22" s="142">
        <f t="shared" si="35"/>
        <v>40.499651080481186</v>
      </c>
      <c r="DC22" s="143">
        <f>IF('DSS Model'!$I$38=1,0.0001*DB22^2-0.0266*DB22+1.3006,IF('DSS Model'!$I$38=2,-0.0001*DB22^2+0.0032*DB22+0.977, IF('DSS Model'!$I$38=3,-0.00046396*DB22^2 + 0.054267*DB22 - 0.57714, IF('DSS Model'!$I$38=4,0.000072066*DB22^2+0.0021761*DB22-0.038248,IF('DSS Model'!$I$38=5,-0.00012623*DB22^2+0.025656*DB22-0.30101,-0.00046396*DB22^2 + 0.054267*DB22 - 0.57714)))))</f>
        <v>0.94257670969346763</v>
      </c>
      <c r="DD22" s="136">
        <v>0.70046448087281965</v>
      </c>
      <c r="DE22" s="142">
        <f t="shared" si="36"/>
        <v>56.122845710002537</v>
      </c>
      <c r="DF22" s="143">
        <f>IF('DSS Model'!$I$38=1,0.0001*DE22^2-0.0266*DE22+1.3006,IF('DSS Model'!$I$38=2,-0.0001*DE22^2+0.0032*DE22+0.977, IF('DSS Model'!$I$38=3,-0.00046396*DE22^2 + 0.054267*DE22 - 0.57714, IF('DSS Model'!$I$38=4,0.000072066*DE22^2+0.0021761*DE22-0.038248,IF('DSS Model'!$I$38=5,-0.00012623*DE22^2+0.025656*DE22-0.30101,-0.00046396*DE22^2 + 0.054267*DE22 - 0.57714)))))</f>
        <v>0.8416157252131331</v>
      </c>
      <c r="DG22" s="136">
        <v>0.90806937293868539</v>
      </c>
      <c r="DH22" s="142">
        <f t="shared" si="37"/>
        <v>64.086558404913518</v>
      </c>
      <c r="DI22" s="143">
        <f>IF('DSS Model'!$I$38=1,0.0001*DH22^2-0.0266*DH22+1.3006,IF('DSS Model'!$I$38=2,-0.0001*DH22^2+0.0032*DH22+0.977, IF('DSS Model'!$I$38=3,-0.00046396*DH22^2 + 0.054267*DH22 - 0.57714, IF('DSS Model'!$I$38=4,0.000072066*DH22^2+0.0021761*DH22-0.038248,IF('DSS Model'!$I$38=5,-0.00012623*DH22^2+0.025656*DH22-0.30101,-0.00046396*DH22^2 + 0.054267*DH22 - 0.57714)))))</f>
        <v>0.77136829007708407</v>
      </c>
      <c r="DJ22" s="136">
        <v>0.27025369304421143</v>
      </c>
      <c r="DK22" s="142">
        <f t="shared" si="38"/>
        <v>58.740500639374929</v>
      </c>
      <c r="DL22" s="143">
        <f>IF('DSS Model'!$I$38=1,0.0001*DK22^2-0.0266*DK22+1.3006,IF('DSS Model'!$I$38=2,-0.0001*DK22^2+0.0032*DK22+0.977, IF('DSS Model'!$I$38=3,-0.00046396*DK22^2 + 0.054267*DK22 - 0.57714, IF('DSS Model'!$I$38=4,0.000072066*DK22^2+0.0021761*DK22-0.038248,IF('DSS Model'!$I$38=5,-0.00012623*DK22^2+0.025656*DK22-0.30101,-0.00046396*DK22^2 + 0.054267*DK22 - 0.57714)))))</f>
        <v>0.8199249605095591</v>
      </c>
      <c r="DM22" s="136">
        <v>0.91394651288251938</v>
      </c>
      <c r="DN22" s="142">
        <f t="shared" si="39"/>
        <v>67.458573924363733</v>
      </c>
      <c r="DO22" s="143">
        <f>IF('DSS Model'!$I$38=1,0.0001*DN22^2-0.0266*DN22+1.3006,IF('DSS Model'!$I$38=2,-0.0001*DN22^2+0.0032*DN22+0.977, IF('DSS Model'!$I$38=3,-0.00046396*DN22^2 + 0.054267*DN22 - 0.57714, IF('DSS Model'!$I$38=4,0.000072066*DN22^2+0.0021761*DN22-0.038248,IF('DSS Model'!$I$38=5,-0.00012623*DN22^2+0.025656*DN22-0.30101,-0.00046396*DN22^2 + 0.054267*DN22 - 0.57714)))))</f>
        <v>0.7378015169670793</v>
      </c>
      <c r="DP22" s="136">
        <v>0.30805459188896744</v>
      </c>
      <c r="DQ22" s="142">
        <f t="shared" si="40"/>
        <v>47.027865107334307</v>
      </c>
      <c r="DR22" s="143">
        <f>IF('DSS Model'!$I$38=1,0.0001*DQ22^2-0.0266*DQ22+1.3006,IF('DSS Model'!$I$38=2,-0.0001*DQ22^2+0.0032*DQ22+0.977, IF('DSS Model'!$I$38=3,-0.00046396*DQ22^2 + 0.054267*DQ22 - 0.57714, IF('DSS Model'!$I$38=4,0.000072066*DQ22^2+0.0021761*DQ22-0.038248,IF('DSS Model'!$I$38=5,-0.00012623*DQ22^2+0.025656*DQ22-0.30101,-0.00046396*DQ22^2 + 0.054267*DQ22 - 0.57714)))))</f>
        <v>0.90632715868810654</v>
      </c>
      <c r="DS22" s="136">
        <v>0.38924051644573276</v>
      </c>
      <c r="DT22" s="142">
        <f t="shared" si="41"/>
        <v>69.43616849320162</v>
      </c>
      <c r="DU22" s="143">
        <f>IF('DSS Model'!$I$38=1,0.0001*DT22^2-0.0266*DT22+1.3006,IF('DSS Model'!$I$38=2,-0.0001*DT22^2+0.0032*DT22+0.977, IF('DSS Model'!$I$38=3,-0.00046396*DT22^2 + 0.054267*DT22 - 0.57714, IF('DSS Model'!$I$38=4,0.000072066*DT22^2+0.0021761*DT22-0.038248,IF('DSS Model'!$I$38=5,-0.00012623*DT22^2+0.025656*DT22-0.30101,-0.00046396*DT22^2 + 0.054267*DT22 - 0.57714)))))</f>
        <v>0.7170575896766167</v>
      </c>
      <c r="DV22" s="136">
        <v>0.1887849654931022</v>
      </c>
      <c r="DW22" s="142">
        <f t="shared" si="42"/>
        <v>49.127539038196673</v>
      </c>
      <c r="DX22" s="143">
        <f>IF('DSS Model'!$I$38=1,0.0001*DW22^2-0.0266*DW22+1.3006,IF('DSS Model'!$I$38=2,-0.0001*DW22^2+0.0032*DW22+0.977, IF('DSS Model'!$I$38=3,-0.00046396*DW22^2 + 0.054267*DW22 - 0.57714, IF('DSS Model'!$I$38=4,0.000072066*DW22^2+0.0021761*DW22-0.038248,IF('DSS Model'!$I$38=5,-0.00012623*DW22^2+0.025656*DW22-0.30101,-0.00046396*DW22^2 + 0.054267*DW22 - 0.57714)))))</f>
        <v>0.89285661572727548</v>
      </c>
      <c r="DY22" s="136">
        <v>8.3209004680199206E-3</v>
      </c>
      <c r="DZ22" s="142">
        <f t="shared" si="43"/>
        <v>20.637712986418268</v>
      </c>
      <c r="EA22" s="143">
        <f>IF('DSS Model'!$I$38=1,0.0001*DZ22^2-0.0266*DZ22+1.3006,IF('DSS Model'!$I$38=2,-0.0001*DZ22^2+0.0032*DZ22+0.977, IF('DSS Model'!$I$38=3,-0.00046396*DZ22^2 + 0.054267*DZ22 - 0.57714, IF('DSS Model'!$I$38=4,0.000072066*DZ22^2+0.0021761*DZ22-0.038248,IF('DSS Model'!$I$38=5,-0.00012623*DZ22^2+0.025656*DZ22-0.30101,-0.00046396*DZ22^2 + 0.054267*DZ22 - 0.57714)))))</f>
        <v>1.0004491618255607</v>
      </c>
      <c r="EB22" s="136">
        <v>0.95468727486014493</v>
      </c>
      <c r="EC22" s="142">
        <f t="shared" si="44"/>
        <v>62.164927808665169</v>
      </c>
      <c r="ED22" s="143">
        <f>IF('DSS Model'!$I$38=1,0.0001*EC22^2-0.0266*EC22+1.3006,IF('DSS Model'!$I$38=2,-0.0001*EC22^2+0.0032*EC22+0.977, IF('DSS Model'!$I$38=3,-0.00046396*EC22^2 + 0.054267*EC22 - 0.57714, IF('DSS Model'!$I$38=4,0.000072066*EC22^2+0.0021761*EC22-0.038248,IF('DSS Model'!$I$38=5,-0.00012623*EC22^2+0.025656*EC22-0.30101,-0.00046396*EC22^2 + 0.054267*EC22 - 0.57714)))))</f>
        <v>0.78947994404207333</v>
      </c>
      <c r="EE22" s="136">
        <v>0.84841280158700094</v>
      </c>
      <c r="EF22" s="142">
        <f t="shared" si="45"/>
        <v>62.126607153195891</v>
      </c>
      <c r="EG22" s="143">
        <f>IF('DSS Model'!$I$38=1,0.0001*EF22^2-0.0266*EF22+1.3006,IF('DSS Model'!$I$38=2,-0.0001*EF22^2+0.0032*EF22+0.977, IF('DSS Model'!$I$38=3,-0.00046396*EF22^2 + 0.054267*EF22 - 0.57714, IF('DSS Model'!$I$38=4,0.000072066*EF22^2+0.0021761*EF22-0.038248,IF('DSS Model'!$I$38=5,-0.00012623*EF22^2+0.025656*EF22-0.30101,-0.00046396*EF22^2 + 0.054267*EF22 - 0.57714)))))</f>
        <v>0.78983361125347373</v>
      </c>
      <c r="EH22" s="136">
        <v>0.18908189288827237</v>
      </c>
      <c r="EI22" s="142">
        <f t="shared" si="46"/>
        <v>60.879082096845323</v>
      </c>
      <c r="EJ22" s="143">
        <f>IF('DSS Model'!$I$38=1,0.0001*EI22^2-0.0266*EI22+1.3006,IF('DSS Model'!$I$38=2,-0.0001*EI22^2+0.0032*EI22+0.977, IF('DSS Model'!$I$38=3,-0.00046396*EI22^2 + 0.054267*EI22 - 0.57714, IF('DSS Model'!$I$38=4,0.000072066*EI22^2+0.0021761*EI22-0.038248,IF('DSS Model'!$I$38=5,-0.00012623*EI22^2+0.025656*EI22-0.30101,-0.00046396*EI22^2 + 0.054267*EI22 - 0.57714)))))</f>
        <v>0.80118679901446177</v>
      </c>
      <c r="EK22" s="136">
        <v>0.82972533279290883</v>
      </c>
      <c r="EL22" s="142">
        <f t="shared" si="47"/>
        <v>59.528078783150661</v>
      </c>
      <c r="EM22" s="143">
        <f>IF('DSS Model'!$I$38=1,0.0001*EL22^2-0.0266*EL22+1.3006,IF('DSS Model'!$I$38=2,-0.0001*EL22^2+0.0032*EL22+0.977, IF('DSS Model'!$I$38=3,-0.00046396*EL22^2 + 0.054267*EL22 - 0.57714, IF('DSS Model'!$I$38=4,0.000072066*EL22^2+0.0021761*EL22-0.038248,IF('DSS Model'!$I$38=5,-0.00012623*EL22^2+0.025656*EL22-0.30101,-0.00046396*EL22^2 + 0.054267*EL22 - 0.57714)))))</f>
        <v>0.81313063574478295</v>
      </c>
      <c r="EN22" s="136">
        <v>0.63694546450607448</v>
      </c>
      <c r="EO22" s="142">
        <f t="shared" si="48"/>
        <v>59.0749647801903</v>
      </c>
      <c r="EP22" s="143">
        <f>IF('DSS Model'!$I$38=1,0.0001*EO22^2-0.0266*EO22+1.3006,IF('DSS Model'!$I$38=2,-0.0001*EO22^2+0.0032*EO22+0.977, IF('DSS Model'!$I$38=3,-0.00046396*EO22^2 + 0.054267*EO22 - 0.57714, IF('DSS Model'!$I$38=4,0.000072066*EO22^2+0.0021761*EO22-0.038248,IF('DSS Model'!$I$38=5,-0.00012623*EO22^2+0.025656*EO22-0.30101,-0.00046396*EO22^2 + 0.054267*EO22 - 0.57714)))))</f>
        <v>0.81705474091853647</v>
      </c>
      <c r="EQ22" s="136">
        <v>0.81457630062348396</v>
      </c>
      <c r="ER22" s="142">
        <f t="shared" si="49"/>
        <v>61.826781208260272</v>
      </c>
      <c r="ES22" s="143">
        <f>IF('DSS Model'!$I$38=1,0.0001*ER22^2-0.0266*ER22+1.3006,IF('DSS Model'!$I$38=2,-0.0001*ER22^2+0.0032*ER22+0.977, IF('DSS Model'!$I$38=3,-0.00046396*ER22^2 + 0.054267*ER22 - 0.57714, IF('DSS Model'!$I$38=4,0.000072066*ER22^2+0.0021761*ER22-0.038248,IF('DSS Model'!$I$38=5,-0.00012623*ER22^2+0.025656*ER22-0.30101,-0.00046396*ER22^2 + 0.054267*ER22 - 0.57714)))))</f>
        <v>0.79259061240902429</v>
      </c>
      <c r="ET22" s="136">
        <v>0.33069268410016761</v>
      </c>
      <c r="EU22" s="141">
        <f t="shared" si="50"/>
        <v>49.864873103887909</v>
      </c>
      <c r="EV22" s="142">
        <f>IF('DSS Model'!$I$38=1,0.0001*EU22^2-0.0266*EU22+1.3006,IF('DSS Model'!$I$38=2,-0.0001*EU22^2+0.0032*EU22+0.977, IF('DSS Model'!$I$38=3,-0.00046396*EU22^2 + 0.054267*EU22 - 0.57714, IF('DSS Model'!$I$38=4,0.000072066*EU22^2+0.0021761*EU22-0.038248,IF('DSS Model'!$I$38=5,-0.00012623*EU22^2+0.025656*EU22-0.30101,-0.00046396*EU22^2 + 0.054267*EU22 - 0.57714)))))</f>
        <v>0.88791703696575697</v>
      </c>
    </row>
    <row r="23" spans="2:152" x14ac:dyDescent="0.2">
      <c r="B23" s="64">
        <f t="shared" ca="1" si="3"/>
        <v>0.13601002847353816</v>
      </c>
      <c r="C23" s="64">
        <v>0.615535377660266</v>
      </c>
      <c r="D23" s="64">
        <f t="shared" si="4"/>
        <v>53.892655868042986</v>
      </c>
      <c r="E23" s="131">
        <f>IF('DSS Model'!$I$38=1,0.0001*D23^2-0.0266*D23+1.3006,IF('DSS Model'!$I$38=2,-0.0001*D23^2+0.0032*D23+0.977, IF('DSS Model'!$I$38=3,-0.00046396*D23^2 + 0.054267*D23 - 0.57714, IF('DSS Model'!$I$38=4,0.000072066*D23^2+0.0021761*D23-0.038248,IF('DSS Model'!$I$38=5,-0.00012623*D23^2+0.025656*D23-0.30101,-0.00046396*D23^2 + 0.054267*D23 - 0.57714)))))</f>
        <v>0.85901466312660668</v>
      </c>
      <c r="F23" s="136">
        <v>0.59268015318509859</v>
      </c>
      <c r="G23" s="138">
        <f t="shared" si="0"/>
        <v>67.831175527824371</v>
      </c>
      <c r="H23" s="136">
        <f>IF('DSS Model'!$I$38=1,0.0001*G23^2-0.0266*G23+1.3006,IF('DSS Model'!$I$38=2,-0.0001*G23^2+0.0032*G23+0.977, IF('DSS Model'!$I$38=3,-0.00046396*G23^2 + 0.054267*G23 - 0.57714, IF('DSS Model'!$I$38=4,0.000072066*G23^2+0.0021761*G23-0.038248,IF('DSS Model'!$I$38=5,-0.00012623*G23^2+0.025656*G23-0.30101,-0.00046396*G23^2 + 0.054267*G23 - 0.57714)))))</f>
        <v>0.73395292434038595</v>
      </c>
      <c r="I23" s="136">
        <v>0.46500293872279619</v>
      </c>
      <c r="J23" s="138">
        <f t="shared" si="1"/>
        <v>58.073252738624106</v>
      </c>
      <c r="K23" s="136">
        <f>IF('DSS Model'!$I$38=1,0.0001*J23^2-0.0266*J23+1.3006,IF('DSS Model'!$I$38=2,-0.0001*J23^2+0.0032*J23+0.977, IF('DSS Model'!$I$38=3,-0.00046396*J23^2 + 0.054267*J23 - 0.57714, IF('DSS Model'!$I$38=4,0.000072066*J23^2+0.0021761*J23-0.038248,IF('DSS Model'!$I$38=5,-0.00012623*J23^2+0.025656*J23-0.30101,-0.00046396*J23^2 + 0.054267*J23 - 0.57714)))))</f>
        <v>0.82558414039918593</v>
      </c>
      <c r="L23" s="136">
        <v>0.49670421847515023</v>
      </c>
      <c r="M23" s="138">
        <f t="shared" si="2"/>
        <v>69.424183899947465</v>
      </c>
      <c r="N23" s="136">
        <f>IF('DSS Model'!$I$38=1,0.0001*M23^2-0.0266*M23+1.3006,IF('DSS Model'!$I$38=2,-0.0001*M23^2+0.0032*M23+0.977, IF('DSS Model'!$I$38=3,-0.00046396*M23^2 + 0.054267*M23 - 0.57714, IF('DSS Model'!$I$38=4,0.000072066*M23^2+0.0021761*M23-0.038248,IF('DSS Model'!$I$38=5,-0.00012623*M23^2+0.025656*M23-0.30101,-0.00046396*M23^2 + 0.054267*M23 - 0.57714)))))</f>
        <v>0.71718565746245944</v>
      </c>
      <c r="O23" s="136">
        <v>0.35153246878875122</v>
      </c>
      <c r="P23" s="139">
        <f t="shared" si="5"/>
        <v>46.901347835397139</v>
      </c>
      <c r="Q23" s="138">
        <f>IF('DSS Model'!$I$38=1,0.0001*P23^2-0.0266*P23+1.3006,IF('DSS Model'!$I$38=2,-0.0001*P23^2+0.0032*P23+0.977, IF('DSS Model'!$I$38=3,-0.00046396*P23^2 + 0.054267*P23 - 0.57714, IF('DSS Model'!$I$38=4,0.000072066*P23^2+0.0021761*P23-0.038248,IF('DSS Model'!$I$38=5,-0.00012623*P23^2+0.025656*P23-0.30101,-0.00046396*P23^2 + 0.054267*P23 - 0.57714)))))</f>
        <v>0.90711067019557967</v>
      </c>
      <c r="R23" s="136">
        <v>0.85438023449979938</v>
      </c>
      <c r="S23" s="142">
        <f t="shared" si="6"/>
        <v>62.070212541755183</v>
      </c>
      <c r="T23" s="138">
        <f>IF('DSS Model'!$I$38=1,0.0001*S23^2-0.0266*S23+1.3006,IF('DSS Model'!$I$38=2,-0.0001*S23^2+0.0032*S23+0.977, IF('DSS Model'!$I$38=3,-0.00046396*S23^2 + 0.054267*S23 - 0.57714, IF('DSS Model'!$I$38=4,0.000072066*S23^2+0.0021761*S23-0.038248,IF('DSS Model'!$I$38=5,-0.00012623*S23^2+0.025656*S23-0.30101,-0.00046396*S23^2 + 0.054267*S23 - 0.57714)))))</f>
        <v>0.79035355163575027</v>
      </c>
      <c r="U23" s="136">
        <v>0.39960747378914452</v>
      </c>
      <c r="V23" s="142">
        <f t="shared" si="7"/>
        <v>45.971662082791866</v>
      </c>
      <c r="W23" s="138">
        <f>IF('DSS Model'!$I$38=1,0.0001*V23^2-0.0266*V23+1.3006,IF('DSS Model'!$I$38=2,-0.0001*V23^2+0.0032*V23+0.977, IF('DSS Model'!$I$38=3,-0.00046396*V23^2 + 0.054267*V23 - 0.57714, IF('DSS Model'!$I$38=4,0.000072066*V23^2+0.0021761*V23-0.038248,IF('DSS Model'!$I$38=5,-0.00012623*V23^2+0.025656*V23-0.30101,-0.00046396*V23^2 + 0.054267*V23 - 0.57714)))))</f>
        <v>0.91276994719949367</v>
      </c>
      <c r="X23" s="136">
        <v>0.26561649390533404</v>
      </c>
      <c r="Y23" s="142">
        <f t="shared" si="8"/>
        <v>54.777622714686075</v>
      </c>
      <c r="Z23" s="138">
        <f>IF('DSS Model'!$I$38=1,0.0001*Y23^2-0.0266*Y23+1.3006,IF('DSS Model'!$I$38=2,-0.0001*Y23^2+0.0032*Y23+0.977, IF('DSS Model'!$I$38=3,-0.00046396*Y23^2 + 0.054267*Y23 - 0.57714, IF('DSS Model'!$I$38=4,0.000072066*Y23^2+0.0021761*Y23-0.038248,IF('DSS Model'!$I$38=5,-0.00012623*Y23^2+0.025656*Y23-0.30101,-0.00046396*Y23^2 + 0.054267*Y23 - 0.57714)))))</f>
        <v>0.85222959765974626</v>
      </c>
      <c r="AA23" s="136">
        <v>8.2787812506961211E-2</v>
      </c>
      <c r="AB23" s="142">
        <f t="shared" si="9"/>
        <v>53.808885854937955</v>
      </c>
      <c r="AC23" s="138">
        <f>IF('DSS Model'!$I$38=1,0.0001*AB23^2-0.0266*AB23+1.3006,IF('DSS Model'!$I$38=2,-0.0001*AB23^2+0.0032*AB23+0.977, IF('DSS Model'!$I$38=3,-0.00046396*AB23^2 + 0.054267*AB23 - 0.57714, IF('DSS Model'!$I$38=4,0.000072066*AB23^2+0.0021761*AB23-0.038248,IF('DSS Model'!$I$38=5,-0.00012623*AB23^2+0.025656*AB23-0.30101,-0.00046396*AB23^2 + 0.054267*AB23 - 0.57714)))))</f>
        <v>0.85964881504082724</v>
      </c>
      <c r="AD23" s="136">
        <v>0.89006094059710283</v>
      </c>
      <c r="AE23" s="142">
        <f t="shared" si="10"/>
        <v>63.391800934564074</v>
      </c>
      <c r="AF23" s="138">
        <f>IF('DSS Model'!$I$38=1,0.0001*AE23^2-0.0266*AE23+1.3006,IF('DSS Model'!$I$38=2,-0.0001*AE23^2+0.0032*AE23+0.977, IF('DSS Model'!$I$38=3,-0.00046396*AE23^2 + 0.054267*AE23 - 0.57714, IF('DSS Model'!$I$38=4,0.000072066*AE23^2+0.0021761*AE23-0.038248,IF('DSS Model'!$I$38=5,-0.00012623*AE23^2+0.025656*AE23-0.30101,-0.00046396*AE23^2 + 0.054267*AE23 - 0.57714)))))</f>
        <v>0.77800172041786508</v>
      </c>
      <c r="AG23" s="136">
        <v>0.52368265965991934</v>
      </c>
      <c r="AH23" s="142">
        <f t="shared" si="11"/>
        <v>69.847988628628102</v>
      </c>
      <c r="AI23" s="138">
        <f>IF('DSS Model'!$I$38=1,0.0001*AH23^2-0.0266*AH23+1.3006,IF('DSS Model'!$I$38=2,-0.0001*AH23^2+0.0032*AH23+0.977, IF('DSS Model'!$I$38=3,-0.00046396*AH23^2 + 0.054267*AH23 - 0.57714, IF('DSS Model'!$I$38=4,0.000072066*AH23^2+0.0021761*AH23-0.038248,IF('DSS Model'!$I$38=5,-0.00012623*AH23^2+0.025656*AH23-0.30101,-0.00046396*AH23^2 + 0.054267*AH23 - 0.57714)))))</f>
        <v>0.71263941206511383</v>
      </c>
      <c r="AJ23" s="136">
        <v>0.79282538131550362</v>
      </c>
      <c r="AK23" s="142">
        <f t="shared" si="12"/>
        <v>55.382328848247909</v>
      </c>
      <c r="AL23" s="138">
        <f>IF('DSS Model'!$I$38=1,0.0001*AK23^2-0.0266*AK23+1.3006,IF('DSS Model'!$I$38=2,-0.0001*AK23^2+0.0032*AK23+0.977, IF('DSS Model'!$I$38=3,-0.00046396*AK23^2 + 0.054267*AK23 - 0.57714, IF('DSS Model'!$I$38=4,0.000072066*AK23^2+0.0021761*AK23-0.038248,IF('DSS Model'!$I$38=5,-0.00012623*AK23^2+0.025656*AK23-0.30101,-0.00046396*AK23^2 + 0.054267*AK23 - 0.57714)))))</f>
        <v>0.84750321744884605</v>
      </c>
      <c r="AM23" s="136">
        <v>0.1673513702737206</v>
      </c>
      <c r="AN23" s="142">
        <f t="shared" si="13"/>
        <v>56.136707691601913</v>
      </c>
      <c r="AO23" s="138">
        <f>IF('DSS Model'!$I$38=1,0.0001*AN23^2-0.0266*AN23+1.3006,IF('DSS Model'!$I$38=2,-0.0001*AN23^2+0.0032*AN23+0.977, IF('DSS Model'!$I$38=3,-0.00046396*AN23^2 + 0.054267*AN23 - 0.57714, IF('DSS Model'!$I$38=4,0.000072066*AN23^2+0.0021761*AN23-0.038248,IF('DSS Model'!$I$38=5,-0.00012623*AN23^2+0.025656*AN23-0.30101,-0.00046396*AN23^2 + 0.054267*AN23 - 0.57714)))))</f>
        <v>0.84150446956789038</v>
      </c>
      <c r="AP23" s="136">
        <v>0.2353417099695464</v>
      </c>
      <c r="AQ23" s="142">
        <f t="shared" si="14"/>
        <v>60.836469111655262</v>
      </c>
      <c r="AR23" s="138">
        <f>IF('DSS Model'!$I$38=1,0.0001*AQ23^2-0.0266*AQ23+1.3006,IF('DSS Model'!$I$38=2,-0.0001*AQ23^2+0.0032*AQ23+0.977, IF('DSS Model'!$I$38=3,-0.00046396*AQ23^2 + 0.054267*AQ23 - 0.57714, IF('DSS Model'!$I$38=4,0.000072066*AQ23^2+0.0021761*AQ23-0.038248,IF('DSS Model'!$I$38=5,-0.00012623*AQ23^2+0.025656*AQ23-0.30101,-0.00046396*AQ23^2 + 0.054267*AQ23 - 0.57714)))))</f>
        <v>0.80156910375995838</v>
      </c>
      <c r="AS23" s="136">
        <v>0.96929900317047446</v>
      </c>
      <c r="AT23" s="142">
        <f t="shared" si="15"/>
        <v>65.40936609018236</v>
      </c>
      <c r="AU23" s="138">
        <f>IF('DSS Model'!$I$38=1,0.0001*AT23^2-0.0266*AT23+1.3006,IF('DSS Model'!$I$38=2,-0.0001*AT23^2+0.0032*AT23+0.977, IF('DSS Model'!$I$38=3,-0.00046396*AT23^2 + 0.054267*AT23 - 0.57714, IF('DSS Model'!$I$38=4,0.000072066*AT23^2+0.0021761*AT23-0.038248,IF('DSS Model'!$I$38=5,-0.00012623*AT23^2+0.025656*AT23-0.30101,-0.00046396*AT23^2 + 0.054267*AT23 - 0.57714)))))</f>
        <v>0.75847145425663376</v>
      </c>
      <c r="AV23" s="136">
        <v>0.32756177309930445</v>
      </c>
      <c r="AW23" s="142">
        <f t="shared" si="16"/>
        <v>61.059620601557278</v>
      </c>
      <c r="AX23" s="138">
        <f>IF('DSS Model'!$I$38=1,0.0001*AW23^2-0.0266*AW23+1.3006,IF('DSS Model'!$I$38=2,-0.0001*AW23^2+0.0032*AW23+0.977, IF('DSS Model'!$I$38=3,-0.00046396*AW23^2 + 0.054267*AW23 - 0.57714, IF('DSS Model'!$I$38=4,0.000072066*AW23^2+0.0021761*AW23-0.038248,IF('DSS Model'!$I$38=5,-0.00012623*AW23^2+0.025656*AW23-0.30101,-0.00046396*AW23^2 + 0.054267*AW23 - 0.57714)))))</f>
        <v>0.79956305912437142</v>
      </c>
      <c r="AY23" s="136">
        <v>0.74403163334437961</v>
      </c>
      <c r="AZ23" s="142">
        <f t="shared" si="17"/>
        <v>62.066735819875269</v>
      </c>
      <c r="BA23" s="138">
        <f>IF('DSS Model'!$I$38=1,0.0001*AZ23^2-0.0266*AZ23+1.3006,IF('DSS Model'!$I$38=2,-0.0001*AZ23^2+0.0032*AZ23+0.977, IF('DSS Model'!$I$38=3,-0.00046396*AZ23^2 + 0.054267*AZ23 - 0.57714, IF('DSS Model'!$I$38=4,0.000072066*AZ23^2+0.0021761*AZ23-0.038248,IF('DSS Model'!$I$38=5,-0.00012623*AZ23^2+0.025656*AZ23-0.30101,-0.00046396*AZ23^2 + 0.054267*AZ23 - 0.57714)))))</f>
        <v>0.79038558509018209</v>
      </c>
      <c r="BB23" s="136">
        <v>0.16773543741083685</v>
      </c>
      <c r="BC23" s="142">
        <f t="shared" si="18"/>
        <v>42.996490217878502</v>
      </c>
      <c r="BD23" s="138">
        <f>IF('DSS Model'!$I$38=1,0.0001*BC23^2-0.0266*BC23+1.3006,IF('DSS Model'!$I$38=2,-0.0001*BC23^2+0.0032*BC23+0.977, IF('DSS Model'!$I$38=3,-0.00046396*BC23^2 + 0.054267*BC23 - 0.57714, IF('DSS Model'!$I$38=4,0.000072066*BC23^2+0.0021761*BC23-0.038248,IF('DSS Model'!$I$38=5,-0.00012623*BC23^2+0.025656*BC23-0.30101,-0.00046396*BC23^2 + 0.054267*BC23 - 0.57714)))))</f>
        <v>0.92971895159159901</v>
      </c>
      <c r="BE23" s="136">
        <v>0.87702910611471874</v>
      </c>
      <c r="BF23" s="142">
        <f t="shared" si="19"/>
        <v>60.229547362674538</v>
      </c>
      <c r="BG23" s="143">
        <f>IF('DSS Model'!$I$38=1,0.0001*BF23^2-0.0266*BF23+1.3006,IF('DSS Model'!$I$38=2,-0.0001*BF23^2+0.0032*BF23+0.977, IF('DSS Model'!$I$38=3,-0.00046396*BF23^2 + 0.054267*BF23 - 0.57714, IF('DSS Model'!$I$38=4,0.000072066*BF23^2+0.0021761*BF23-0.038248,IF('DSS Model'!$I$38=5,-0.00012623*BF23^2+0.025656*BF23-0.30101,-0.00046396*BF23^2 + 0.054267*BF23 - 0.57714)))))</f>
        <v>0.80697471400929288</v>
      </c>
      <c r="BH23" s="136">
        <v>0.17452714037646599</v>
      </c>
      <c r="BI23" s="142">
        <f t="shared" si="20"/>
        <v>45.012710514715863</v>
      </c>
      <c r="BJ23" s="143">
        <f>IF('DSS Model'!$I$38=1,0.0001*BI23^2-0.0266*BI23+1.3006,IF('DSS Model'!$I$38=2,-0.0001*BI23^2+0.0032*BI23+0.977, IF('DSS Model'!$I$38=3,-0.00046396*BI23^2 + 0.054267*BI23 - 0.57714, IF('DSS Model'!$I$38=4,0.000072066*BI23^2+0.0021761*BI23-0.038248,IF('DSS Model'!$I$38=5,-0.00012623*BI23^2+0.025656*BI23-0.30101,-0.00046396*BI23^2 + 0.054267*BI23 - 0.57714)))))</f>
        <v>0.91842626285892959</v>
      </c>
      <c r="BK23" s="136">
        <v>9.9565920009463738E-2</v>
      </c>
      <c r="BL23" s="142">
        <f t="shared" si="21"/>
        <v>33.631211241913213</v>
      </c>
      <c r="BM23" s="143">
        <f>IF('DSS Model'!$I$38=1,0.0001*BL23^2-0.0266*BL23+1.3006,IF('DSS Model'!$I$38=2,-0.0001*BL23^2+0.0032*BL23+0.977, IF('DSS Model'!$I$38=3,-0.00046396*BL23^2 + 0.054267*BL23 - 0.57714, IF('DSS Model'!$I$38=4,0.000072066*BL23^2+0.0021761*BL23-0.038248,IF('DSS Model'!$I$38=5,-0.00012623*BL23^2+0.025656*BL23-0.30101,-0.00046396*BL23^2 + 0.054267*BL23 - 0.57714)))))</f>
        <v>0.97151403901430333</v>
      </c>
      <c r="BN23" s="136">
        <v>0.13140511978424063</v>
      </c>
      <c r="BO23" s="142">
        <f t="shared" si="22"/>
        <v>40.577591603447679</v>
      </c>
      <c r="BP23" s="143">
        <f>IF('DSS Model'!$I$38=1,0.0001*BO23^2-0.0266*BO23+1.3006,IF('DSS Model'!$I$38=2,-0.0001*BO23^2+0.0032*BO23+0.977, IF('DSS Model'!$I$38=3,-0.00046396*BO23^2 + 0.054267*BO23 - 0.57714, IF('DSS Model'!$I$38=4,0.000072066*BO23^2+0.0021761*BO23-0.038248,IF('DSS Model'!$I$38=5,-0.00012623*BO23^2+0.025656*BO23-0.30101,-0.00046396*BO23^2 + 0.054267*BO23 - 0.57714)))))</f>
        <v>0.94219419909741386</v>
      </c>
      <c r="BQ23" s="136">
        <v>0.14352032545479909</v>
      </c>
      <c r="BR23" s="142">
        <f t="shared" si="23"/>
        <v>43.508695260076934</v>
      </c>
      <c r="BS23" s="143">
        <f>IF('DSS Model'!$I$38=1,0.0001*BR23^2-0.0266*BR23+1.3006,IF('DSS Model'!$I$38=2,-0.0001*BR23^2+0.0032*BR23+0.977, IF('DSS Model'!$I$38=3,-0.00046396*BR23^2 + 0.054267*BR23 - 0.57714, IF('DSS Model'!$I$38=4,0.000072066*BR23^2+0.0021761*BR23-0.038248,IF('DSS Model'!$I$38=5,-0.00012623*BR23^2+0.025656*BR23-0.30101,-0.00046396*BR23^2 + 0.054267*BR23 - 0.57714)))))</f>
        <v>0.92692716850882206</v>
      </c>
      <c r="BT23" s="136">
        <v>0.85268254166334301</v>
      </c>
      <c r="BU23" s="142">
        <f t="shared" si="24"/>
        <v>68.941790899892908</v>
      </c>
      <c r="BV23" s="143">
        <f>IF('DSS Model'!$I$38=1,0.0001*BU23^2-0.0266*BU23+1.3006,IF('DSS Model'!$I$38=2,-0.0001*BU23^2+0.0032*BU23+0.977, IF('DSS Model'!$I$38=3,-0.00046396*BU23^2 + 0.054267*BU23 - 0.57714, IF('DSS Model'!$I$38=4,0.000072066*BU23^2+0.0021761*BU23-0.038248,IF('DSS Model'!$I$38=5,-0.00012623*BU23^2+0.025656*BU23-0.30101,-0.00046396*BU23^2 + 0.054267*BU23 - 0.57714)))))</f>
        <v>0.72231667763120166</v>
      </c>
      <c r="BW23" s="136">
        <v>0.16361260869089711</v>
      </c>
      <c r="BX23" s="142">
        <f t="shared" si="25"/>
        <v>49.701723172419797</v>
      </c>
      <c r="BY23" s="143">
        <f>IF('DSS Model'!$I$38=1,0.0001*BX23^2-0.0266*BX23+1.3006,IF('DSS Model'!$I$38=2,-0.0001*BX23^2+0.0032*BX23+0.977, IF('DSS Model'!$I$38=3,-0.00046396*BX23^2 + 0.054267*BX23 - 0.57714, IF('DSS Model'!$I$38=4,0.000072066*BX23^2+0.0021761*BX23-0.038248,IF('DSS Model'!$I$38=5,-0.00012623*BX23^2+0.025656*BX23-0.30101,-0.00046396*BX23^2 + 0.054267*BX23 - 0.57714)))))</f>
        <v>0.88901938552095827</v>
      </c>
      <c r="BZ23" s="136">
        <v>0.93170284437899265</v>
      </c>
      <c r="CA23" s="142">
        <f t="shared" si="26"/>
        <v>69.588749126474028</v>
      </c>
      <c r="CB23" s="143">
        <f>IF('DSS Model'!$I$38=1,0.0001*CA23^2-0.0266*CA23+1.3006,IF('DSS Model'!$I$38=2,-0.0001*CA23^2+0.0032*CA23+0.977, IF('DSS Model'!$I$38=3,-0.00046396*CA23^2 + 0.054267*CA23 - 0.57714, IF('DSS Model'!$I$38=4,0.000072066*CA23^2+0.0021761*CA23-0.038248,IF('DSS Model'!$I$38=5,-0.00012623*CA23^2+0.025656*CA23-0.30101,-0.00046396*CA23^2 + 0.054267*CA23 - 0.57714)))))</f>
        <v>0.71542459670598291</v>
      </c>
      <c r="CC23" s="136">
        <v>0.79399706130431502</v>
      </c>
      <c r="CD23" s="142">
        <f t="shared" si="27"/>
        <v>79.321447230698169</v>
      </c>
      <c r="CE23" s="143">
        <f>IF('DSS Model'!$I$38=1,0.0001*CD23^2-0.0266*CD23+1.3006,IF('DSS Model'!$I$38=2,-0.0001*CD23^2+0.0032*CD23+0.977, IF('DSS Model'!$I$38=3,-0.00046396*CD23^2 + 0.054267*CD23 - 0.57714, IF('DSS Model'!$I$38=4,0.000072066*CD23^2+0.0021761*CD23-0.038248,IF('DSS Model'!$I$38=5,-0.00012623*CD23^2+0.025656*CD23-0.30101,-0.00046396*CD23^2 + 0.054267*CD23 - 0.57714)))))</f>
        <v>0.60163943206099069</v>
      </c>
      <c r="CF23" s="136">
        <v>0.802056389601426</v>
      </c>
      <c r="CG23" s="142">
        <f t="shared" si="28"/>
        <v>56.785704384383607</v>
      </c>
      <c r="CH23" s="143">
        <f>IF('DSS Model'!$I$38=1,0.0001*CG23^2-0.0266*CG23+1.3006,IF('DSS Model'!$I$38=2,-0.0001*CG23^2+0.0032*CG23+0.977, IF('DSS Model'!$I$38=3,-0.00046396*CG23^2 + 0.054267*CG23 - 0.57714, IF('DSS Model'!$I$38=4,0.000072066*CG23^2+0.0021761*CG23-0.038248,IF('DSS Model'!$I$38=5,-0.00012623*CG23^2+0.025656*CG23-0.30101,-0.00046396*CG23^2 + 0.054267*CG23 - 0.57714)))))</f>
        <v>0.83625263178696718</v>
      </c>
      <c r="CI23" s="136">
        <v>8.4115079281411487E-2</v>
      </c>
      <c r="CJ23" s="142">
        <f t="shared" si="29"/>
        <v>55.756609675014744</v>
      </c>
      <c r="CK23" s="143">
        <f>IF('DSS Model'!$I$38=1,0.0001*CJ23^2-0.0266*CJ23+1.3006,IF('DSS Model'!$I$38=2,-0.0001*CJ23^2+0.0032*CJ23+0.977, IF('DSS Model'!$I$38=3,-0.00046396*CJ23^2 + 0.054267*CJ23 - 0.57714, IF('DSS Model'!$I$38=4,0.000072066*CJ23^2+0.0021761*CJ23-0.038248,IF('DSS Model'!$I$38=5,-0.00012623*CJ23^2+0.025656*CJ23-0.30101,-0.00046396*CJ23^2 + 0.054267*CJ23 - 0.57714)))))</f>
        <v>0.84454119871485234</v>
      </c>
      <c r="CL23" s="136">
        <v>0.63172960730478378</v>
      </c>
      <c r="CM23" s="142">
        <f t="shared" si="30"/>
        <v>57.392028741233965</v>
      </c>
      <c r="CN23" s="143">
        <f>IF('DSS Model'!$I$38=1,0.0001*CM23^2-0.0266*CM23+1.3006,IF('DSS Model'!$I$38=2,-0.0001*CM23^2+0.0032*CM23+0.977, IF('DSS Model'!$I$38=3,-0.00046396*CM23^2 + 0.054267*CM23 - 0.57714, IF('DSS Model'!$I$38=4,0.000072066*CM23^2+0.0021761*CM23-0.038248,IF('DSS Model'!$I$38=5,-0.00012623*CM23^2+0.025656*CM23-0.30101,-0.00046396*CM23^2 + 0.054267*CM23 - 0.57714)))))</f>
        <v>0.83126999566848614</v>
      </c>
      <c r="CO23" s="136">
        <v>0.2409273527438589</v>
      </c>
      <c r="CP23" s="142">
        <f t="shared" si="31"/>
        <v>41.061112609334032</v>
      </c>
      <c r="CQ23" s="143">
        <f>IF('DSS Model'!$I$38=1,0.0001*CP23^2-0.0266*CP23+1.3006,IF('DSS Model'!$I$38=2,-0.0001*CP23^2+0.0032*CP23+0.977, IF('DSS Model'!$I$38=3,-0.00046396*CP23^2 + 0.054267*CP23 - 0.57714, IF('DSS Model'!$I$38=4,0.000072066*CP23^2+0.0021761*CP23-0.038248,IF('DSS Model'!$I$38=5,-0.00012623*CP23^2+0.025656*CP23-0.30101,-0.00046396*CP23^2 + 0.054267*CP23 - 0.57714)))))</f>
        <v>0.9397940634782278</v>
      </c>
      <c r="CR23" s="136">
        <v>0.56841544198732519</v>
      </c>
      <c r="CS23" s="142">
        <f t="shared" si="32"/>
        <v>55.919379959785502</v>
      </c>
      <c r="CT23" s="143">
        <f>IF('DSS Model'!$I$38=1,0.0001*CS23^2-0.0266*CS23+1.3006,IF('DSS Model'!$I$38=2,-0.0001*CS23^2+0.0032*CS23+0.977, IF('DSS Model'!$I$38=3,-0.00046396*CS23^2 + 0.054267*CS23 - 0.57714, IF('DSS Model'!$I$38=4,0.000072066*CS23^2+0.0021761*CS23-0.038248,IF('DSS Model'!$I$38=5,-0.00012623*CS23^2+0.025656*CS23-0.30101,-0.00046396*CS23^2 + 0.054267*CS23 - 0.57714)))))</f>
        <v>0.84324431036262759</v>
      </c>
      <c r="CU23" s="136">
        <v>0.20534404242585702</v>
      </c>
      <c r="CV23" s="142">
        <f t="shared" si="33"/>
        <v>44.80563010450615</v>
      </c>
      <c r="CW23" s="143">
        <f>IF('DSS Model'!$I$38=1,0.0001*CV23^2-0.0266*CV23+1.3006,IF('DSS Model'!$I$38=2,-0.0001*CV23^2+0.0032*CV23+0.977, IF('DSS Model'!$I$38=3,-0.00046396*CV23^2 + 0.054267*CV23 - 0.57714, IF('DSS Model'!$I$38=4,0.000072066*CV23^2+0.0021761*CV23-0.038248,IF('DSS Model'!$I$38=5,-0.00012623*CV23^2+0.025656*CV23-0.30101,-0.00046396*CV23^2 + 0.054267*CV23 - 0.57714)))))</f>
        <v>0.91962356742823692</v>
      </c>
      <c r="CX23" s="136">
        <v>0.96501978473734207</v>
      </c>
      <c r="CY23" s="142">
        <f t="shared" si="34"/>
        <v>73.745975992988491</v>
      </c>
      <c r="CZ23" s="143">
        <f>IF('DSS Model'!$I$38=1,0.0001*CY23^2-0.0266*CY23+1.3006,IF('DSS Model'!$I$38=2,-0.0001*CY23^2+0.0032*CY23+0.977, IF('DSS Model'!$I$38=3,-0.00046396*CY23^2 + 0.054267*CY23 - 0.57714, IF('DSS Model'!$I$38=4,0.000072066*CY23^2+0.0021761*CY23-0.038248,IF('DSS Model'!$I$38=5,-0.00012623*CY23^2+0.025656*CY23-0.30101,-0.00046396*CY23^2 + 0.054267*CY23 - 0.57714)))))</f>
        <v>0.66914022566171971</v>
      </c>
      <c r="DA23" s="136">
        <v>0.1327396931214927</v>
      </c>
      <c r="DB23" s="142">
        <f t="shared" si="35"/>
        <v>30.149123010802441</v>
      </c>
      <c r="DC23" s="143">
        <f>IF('DSS Model'!$I$38=1,0.0001*DB23^2-0.0266*DB23+1.3006,IF('DSS Model'!$I$38=2,-0.0001*DB23^2+0.0032*DB23+0.977, IF('DSS Model'!$I$38=3,-0.00046396*DB23^2 + 0.054267*DB23 - 0.57714, IF('DSS Model'!$I$38=4,0.000072066*DB23^2+0.0021761*DB23-0.038248,IF('DSS Model'!$I$38=5,-0.00012623*DB23^2+0.025656*DB23-0.30101,-0.00046396*DB23^2 + 0.054267*DB23 - 0.57714)))))</f>
        <v>0.98258023180251808</v>
      </c>
      <c r="DD23" s="136">
        <v>0.81967534506023954</v>
      </c>
      <c r="DE23" s="142">
        <f t="shared" si="36"/>
        <v>59.100501640416823</v>
      </c>
      <c r="DF23" s="143">
        <f>IF('DSS Model'!$I$38=1,0.0001*DE23^2-0.0266*DE23+1.3006,IF('DSS Model'!$I$38=2,-0.0001*DE23^2+0.0032*DE23+0.977, IF('DSS Model'!$I$38=3,-0.00046396*DE23^2 + 0.054267*DE23 - 0.57714, IF('DSS Model'!$I$38=4,0.000072066*DE23^2+0.0021761*DE23-0.038248,IF('DSS Model'!$I$38=5,-0.00012623*DE23^2+0.025656*DE23-0.30101,-0.00046396*DE23^2 + 0.054267*DE23 - 0.57714)))))</f>
        <v>0.81683467583444258</v>
      </c>
      <c r="DG23" s="136">
        <v>6.5350628360503538E-2</v>
      </c>
      <c r="DH23" s="142">
        <f t="shared" si="37"/>
        <v>34.900200974168769</v>
      </c>
      <c r="DI23" s="143">
        <f>IF('DSS Model'!$I$38=1,0.0001*DH23^2-0.0266*DH23+1.3006,IF('DSS Model'!$I$38=2,-0.0001*DH23^2+0.0032*DH23+0.977, IF('DSS Model'!$I$38=3,-0.00046396*DH23^2 + 0.054267*DH23 - 0.57714, IF('DSS Model'!$I$38=4,0.000072066*DH23^2+0.0021761*DH23-0.038248,IF('DSS Model'!$I$38=5,-0.00012623*DH23^2+0.025656*DH23-0.30101,-0.00046396*DH23^2 + 0.054267*DH23 - 0.57714)))))</f>
        <v>0.96687824031360292</v>
      </c>
      <c r="DJ23" s="136">
        <v>0.23356345101609433</v>
      </c>
      <c r="DK23" s="142">
        <f t="shared" si="38"/>
        <v>57.872271119859796</v>
      </c>
      <c r="DL23" s="143">
        <f>IF('DSS Model'!$I$38=1,0.0001*DK23^2-0.0266*DK23+1.3006,IF('DSS Model'!$I$38=2,-0.0001*DK23^2+0.0032*DK23+0.977, IF('DSS Model'!$I$38=3,-0.00046396*DK23^2 + 0.054267*DK23 - 0.57714, IF('DSS Model'!$I$38=4,0.000072066*DK23^2+0.0021761*DK23-0.038248,IF('DSS Model'!$I$38=5,-0.00012623*DK23^2+0.025656*DK23-0.30101,-0.00046396*DK23^2 + 0.054267*DK23 - 0.57714)))))</f>
        <v>0.82727129112649544</v>
      </c>
      <c r="DM23" s="136">
        <v>0.92767154952753772</v>
      </c>
      <c r="DN23" s="142">
        <f t="shared" si="39"/>
        <v>67.747766531438359</v>
      </c>
      <c r="DO23" s="143">
        <f>IF('DSS Model'!$I$38=1,0.0001*DN23^2-0.0266*DN23+1.3006,IF('DSS Model'!$I$38=2,-0.0001*DN23^2+0.0032*DN23+0.977, IF('DSS Model'!$I$38=3,-0.00046396*DN23^2 + 0.054267*DN23 - 0.57714, IF('DSS Model'!$I$38=4,0.000072066*DN23^2+0.0021761*DN23-0.038248,IF('DSS Model'!$I$38=5,-0.00012623*DN23^2+0.025656*DN23-0.30101,-0.00046396*DN23^2 + 0.054267*DN23 - 0.57714)))))</f>
        <v>0.73481686590077477</v>
      </c>
      <c r="DP23" s="136">
        <v>0.74203037388116644</v>
      </c>
      <c r="DQ23" s="142">
        <f t="shared" si="40"/>
        <v>58.746047272979055</v>
      </c>
      <c r="DR23" s="143">
        <f>IF('DSS Model'!$I$38=1,0.0001*DQ23^2-0.0266*DQ23+1.3006,IF('DSS Model'!$I$38=2,-0.0001*DQ23^2+0.0032*DQ23+0.977, IF('DSS Model'!$I$38=3,-0.00046396*DQ23^2 + 0.054267*DQ23 - 0.57714, IF('DSS Model'!$I$38=4,0.000072066*DQ23^2+0.0021761*DQ23-0.038248,IF('DSS Model'!$I$38=5,-0.00012623*DQ23^2+0.025656*DQ23-0.30101,-0.00046396*DQ23^2 + 0.054267*DQ23 - 0.57714)))))</f>
        <v>0.81987754425362391</v>
      </c>
      <c r="DS23" s="136">
        <v>0.11133746175426484</v>
      </c>
      <c r="DT23" s="142">
        <f t="shared" si="41"/>
        <v>55.789714080845435</v>
      </c>
      <c r="DU23" s="143">
        <f>IF('DSS Model'!$I$38=1,0.0001*DT23^2-0.0266*DT23+1.3006,IF('DSS Model'!$I$38=2,-0.0001*DT23^2+0.0032*DT23+0.977, IF('DSS Model'!$I$38=3,-0.00046396*DT23^2 + 0.054267*DT23 - 0.57714, IF('DSS Model'!$I$38=4,0.000072066*DT23^2+0.0021761*DT23-0.038248,IF('DSS Model'!$I$38=5,-0.00012623*DT23^2+0.025656*DT23-0.30101,-0.00046396*DT23^2 + 0.054267*DT23 - 0.57714)))))</f>
        <v>0.8442778653364571</v>
      </c>
      <c r="DV23" s="136">
        <v>0.62716694548028906</v>
      </c>
      <c r="DW23" s="142">
        <f t="shared" si="42"/>
        <v>63.382373408150499</v>
      </c>
      <c r="DX23" s="143">
        <f>IF('DSS Model'!$I$38=1,0.0001*DW23^2-0.0266*DW23+1.3006,IF('DSS Model'!$I$38=2,-0.0001*DW23^2+0.0032*DW23+0.977, IF('DSS Model'!$I$38=3,-0.00046396*DW23^2 + 0.054267*DW23 - 0.57714, IF('DSS Model'!$I$38=4,0.000072066*DW23^2+0.0021761*DW23-0.038248,IF('DSS Model'!$I$38=5,-0.00012623*DW23^2+0.025656*DW23-0.30101,-0.00046396*DW23^2 + 0.054267*DW23 - 0.57714)))))</f>
        <v>0.77809106902105918</v>
      </c>
      <c r="DY23" s="136">
        <v>0.59166521400422911</v>
      </c>
      <c r="DZ23" s="142">
        <f t="shared" si="43"/>
        <v>51.390983951078269</v>
      </c>
      <c r="EA23" s="143">
        <f>IF('DSS Model'!$I$38=1,0.0001*DZ23^2-0.0266*DZ23+1.3006,IF('DSS Model'!$I$38=2,-0.0001*DZ23^2+0.0032*DZ23+0.977, IF('DSS Model'!$I$38=3,-0.00046396*DZ23^2 + 0.054267*DZ23 - 0.57714, IF('DSS Model'!$I$38=4,0.000072066*DZ23^2+0.0021761*DZ23-0.038248,IF('DSS Model'!$I$38=5,-0.00012623*DZ23^2+0.025656*DZ23-0.30101,-0.00046396*DZ23^2 + 0.054267*DZ23 - 0.57714)))))</f>
        <v>0.87734782549745205</v>
      </c>
      <c r="EB23" s="136">
        <v>0.34121861986405544</v>
      </c>
      <c r="EC23" s="142">
        <f t="shared" si="44"/>
        <v>45.328575977542648</v>
      </c>
      <c r="ED23" s="143">
        <f>IF('DSS Model'!$I$38=1,0.0001*EC23^2-0.0266*EC23+1.3006,IF('DSS Model'!$I$38=2,-0.0001*EC23^2+0.0032*EC23+0.977, IF('DSS Model'!$I$38=3,-0.00046396*EC23^2 + 0.054267*EC23 - 0.57714, IF('DSS Model'!$I$38=4,0.000072066*EC23^2+0.0021761*EC23-0.038248,IF('DSS Model'!$I$38=5,-0.00012623*EC23^2+0.025656*EC23-0.30101,-0.00046396*EC23^2 + 0.054267*EC23 - 0.57714)))))</f>
        <v>0.9165834631129508</v>
      </c>
      <c r="EE23" s="136">
        <v>0.98592069649054526</v>
      </c>
      <c r="EF23" s="142">
        <f t="shared" si="45"/>
        <v>65.232946525143873</v>
      </c>
      <c r="EG23" s="143">
        <f>IF('DSS Model'!$I$38=1,0.0001*EF23^2-0.0266*EF23+1.3006,IF('DSS Model'!$I$38=2,-0.0001*EF23^2+0.0032*EF23+0.977, IF('DSS Model'!$I$38=3,-0.00046396*EF23^2 + 0.054267*EF23 - 0.57714, IF('DSS Model'!$I$38=4,0.000072066*EF23^2+0.0021761*EF23-0.038248,IF('DSS Model'!$I$38=5,-0.00012623*EF23^2+0.025656*EF23-0.30101,-0.00046396*EF23^2 + 0.054267*EF23 - 0.57714)))))</f>
        <v>0.76021169764523244</v>
      </c>
      <c r="EH23" s="136">
        <v>0.99424930970062531</v>
      </c>
      <c r="EI23" s="142">
        <f t="shared" si="46"/>
        <v>77.79162133806966</v>
      </c>
      <c r="EJ23" s="143">
        <f>IF('DSS Model'!$I$38=1,0.0001*EI23^2-0.0266*EI23+1.3006,IF('DSS Model'!$I$38=2,-0.0001*EI23^2+0.0032*EI23+0.977, IF('DSS Model'!$I$38=3,-0.00046396*EI23^2 + 0.054267*EI23 - 0.57714, IF('DSS Model'!$I$38=4,0.000072066*EI23^2+0.0021761*EI23-0.038248,IF('DSS Model'!$I$38=5,-0.00012623*EI23^2+0.025656*EI23-0.30101,-0.00046396*EI23^2 + 0.054267*EI23 - 0.57714)))))</f>
        <v>0.62077955324126144</v>
      </c>
      <c r="EK23" s="136">
        <v>0.45611103579430401</v>
      </c>
      <c r="EL23" s="142">
        <f t="shared" si="47"/>
        <v>47.704010237552865</v>
      </c>
      <c r="EM23" s="143">
        <f>IF('DSS Model'!$I$38=1,0.0001*EL23^2-0.0266*EL23+1.3006,IF('DSS Model'!$I$38=2,-0.0001*EL23^2+0.0032*EL23+0.977, IF('DSS Model'!$I$38=3,-0.00046396*EL23^2 + 0.054267*EL23 - 0.57714, IF('DSS Model'!$I$38=4,0.000072066*EL23^2+0.0021761*EL23-0.038248,IF('DSS Model'!$I$38=5,-0.00012623*EL23^2+0.025656*EL23-0.30101,-0.00046396*EL23^2 + 0.054267*EL23 - 0.57714)))))</f>
        <v>0.90208557348571428</v>
      </c>
      <c r="EN23" s="136">
        <v>0.31978812149157743</v>
      </c>
      <c r="EO23" s="142">
        <f t="shared" si="48"/>
        <v>49.668928476204471</v>
      </c>
      <c r="EP23" s="143">
        <f>IF('DSS Model'!$I$38=1,0.0001*EO23^2-0.0266*EO23+1.3006,IF('DSS Model'!$I$38=2,-0.0001*EO23^2+0.0032*EO23+0.977, IF('DSS Model'!$I$38=3,-0.00046396*EO23^2 + 0.054267*EO23 - 0.57714, IF('DSS Model'!$I$38=4,0.000072066*EO23^2+0.0021761*EO23-0.038248,IF('DSS Model'!$I$38=5,-0.00012623*EO23^2+0.025656*EO23-0.30101,-0.00046396*EO23^2 + 0.054267*EO23 - 0.57714)))))</f>
        <v>0.88924032552642274</v>
      </c>
      <c r="EQ23" s="136">
        <v>0.33697219573422088</v>
      </c>
      <c r="ER23" s="142">
        <f t="shared" si="49"/>
        <v>47.651389787429977</v>
      </c>
      <c r="ES23" s="143">
        <f>IF('DSS Model'!$I$38=1,0.0001*ER23^2-0.0266*ER23+1.3006,IF('DSS Model'!$I$38=2,-0.0001*ER23^2+0.0032*ER23+0.977, IF('DSS Model'!$I$38=3,-0.00046396*ER23^2 + 0.054267*ER23 - 0.57714, IF('DSS Model'!$I$38=4,0.000072066*ER23^2+0.0021761*ER23-0.038248,IF('DSS Model'!$I$38=5,-0.00012623*ER23^2+0.025656*ER23-0.30101,-0.00046396*ER23^2 + 0.054267*ER23 - 0.57714)))))</f>
        <v>0.90241895245241732</v>
      </c>
      <c r="ET23" s="136">
        <v>0.61879730881045247</v>
      </c>
      <c r="EU23" s="141">
        <f t="shared" si="50"/>
        <v>58.645328565136445</v>
      </c>
      <c r="EV23" s="142">
        <f>IF('DSS Model'!$I$38=1,0.0001*EU23^2-0.0266*EU23+1.3006,IF('DSS Model'!$I$38=2,-0.0001*EU23^2+0.0032*EU23+0.977, IF('DSS Model'!$I$38=3,-0.00046396*EU23^2 + 0.054267*EU23 - 0.57714, IF('DSS Model'!$I$38=4,0.000072066*EU23^2+0.0021761*EU23-0.038248,IF('DSS Model'!$I$38=5,-0.00012623*EU23^2+0.025656*EU23-0.30101,-0.00046396*EU23^2 + 0.054267*EU23 - 0.57714)))))</f>
        <v>0.82073759515715572</v>
      </c>
    </row>
    <row r="24" spans="2:152" x14ac:dyDescent="0.2">
      <c r="B24" s="64">
        <f t="shared" ca="1" si="3"/>
        <v>0.43555893545976654</v>
      </c>
      <c r="C24" s="64">
        <v>0.40294539745476432</v>
      </c>
      <c r="D24" s="64">
        <f t="shared" si="4"/>
        <v>47.422193579837504</v>
      </c>
      <c r="E24" s="131">
        <f>IF('DSS Model'!$I$38=1,0.0001*D24^2-0.0266*D24+1.3006,IF('DSS Model'!$I$38=2,-0.0001*D24^2+0.0032*D24+0.977, IF('DSS Model'!$I$38=3,-0.00046396*D24^2 + 0.054267*D24 - 0.57714, IF('DSS Model'!$I$38=4,0.000072066*D24^2+0.0021761*D24-0.038248,IF('DSS Model'!$I$38=5,-0.00012623*D24^2+0.025656*D24-0.30101,-0.00046396*D24^2 + 0.054267*D24 - 0.57714)))))</f>
        <v>0.9038645750631219</v>
      </c>
      <c r="F24" s="136">
        <v>0.69451796258853959</v>
      </c>
      <c r="G24" s="138">
        <f t="shared" si="0"/>
        <v>70.432783904373366</v>
      </c>
      <c r="H24" s="136">
        <f>IF('DSS Model'!$I$38=1,0.0001*G24^2-0.0266*G24+1.3006,IF('DSS Model'!$I$38=2,-0.0001*G24^2+0.0032*G24+0.977, IF('DSS Model'!$I$38=3,-0.00046396*G24^2 + 0.054267*G24 - 0.57714, IF('DSS Model'!$I$38=4,0.000072066*G24^2+0.0021761*G24-0.038248,IF('DSS Model'!$I$38=5,-0.00012623*G24^2+0.025656*G24-0.30101,-0.00046396*G24^2 + 0.054267*G24 - 0.57714)))))</f>
        <v>0.70630720364197908</v>
      </c>
      <c r="I24" s="136">
        <v>0.5593412982989997</v>
      </c>
      <c r="J24" s="138">
        <f t="shared" si="1"/>
        <v>59.686514205147844</v>
      </c>
      <c r="K24" s="136">
        <f>IF('DSS Model'!$I$38=1,0.0001*J24^2-0.0266*J24+1.3006,IF('DSS Model'!$I$38=2,-0.0001*J24^2+0.0032*J24+0.977, IF('DSS Model'!$I$38=3,-0.00046396*J24^2 + 0.054267*J24 - 0.57714, IF('DSS Model'!$I$38=4,0.000072066*J24^2+0.0021761*J24-0.038248,IF('DSS Model'!$I$38=5,-0.00012623*J24^2+0.025656*J24-0.30101,-0.00046396*J24^2 + 0.054267*J24 - 0.57714)))))</f>
        <v>0.81174884766034161</v>
      </c>
      <c r="L24" s="136">
        <v>0.8701143735855742</v>
      </c>
      <c r="M24" s="138">
        <f t="shared" si="2"/>
        <v>76.7441624023771</v>
      </c>
      <c r="N24" s="136">
        <f>IF('DSS Model'!$I$38=1,0.0001*M24^2-0.0266*M24+1.3006,IF('DSS Model'!$I$38=2,-0.0001*M24^2+0.0032*M24+0.977, IF('DSS Model'!$I$38=3,-0.00046396*M24^2 + 0.054267*M24 - 0.57714, IF('DSS Model'!$I$38=4,0.000072066*M24^2+0.0021761*M24-0.038248,IF('DSS Model'!$I$38=5,-0.00012623*M24^2+0.025656*M24-0.30101,-0.00046396*M24^2 + 0.054267*M24 - 0.57714)))))</f>
        <v>0.63361467340336364</v>
      </c>
      <c r="O24" s="136">
        <v>0.98031906415326575</v>
      </c>
      <c r="P24" s="139">
        <f t="shared" si="5"/>
        <v>63.85174590210805</v>
      </c>
      <c r="Q24" s="138">
        <f>IF('DSS Model'!$I$38=1,0.0001*P24^2-0.0266*P24+1.3006,IF('DSS Model'!$I$38=2,-0.0001*P24^2+0.0032*P24+0.977, IF('DSS Model'!$I$38=3,-0.00046396*P24^2 + 0.054267*P24 - 0.57714, IF('DSS Model'!$I$38=4,0.000072066*P24^2+0.0021761*P24-0.038248,IF('DSS Model'!$I$38=5,-0.00012623*P24^2+0.025656*P24-0.30101,-0.00046396*P24^2 + 0.054267*P24 - 0.57714)))))</f>
        <v>0.77362104141200849</v>
      </c>
      <c r="R24" s="136">
        <v>0.73596437130920889</v>
      </c>
      <c r="S24" s="142">
        <f t="shared" si="6"/>
        <v>59.096403849925935</v>
      </c>
      <c r="T24" s="138">
        <f>IF('DSS Model'!$I$38=1,0.0001*S24^2-0.0266*S24+1.3006,IF('DSS Model'!$I$38=2,-0.0001*S24^2+0.0032*S24+0.977, IF('DSS Model'!$I$38=3,-0.00046396*S24^2 + 0.054267*S24 - 0.57714, IF('DSS Model'!$I$38=4,0.000072066*S24^2+0.0021761*S24-0.038248,IF('DSS Model'!$I$38=5,-0.00012623*S24^2+0.025656*S24-0.30101,-0.00046396*S24^2 + 0.054267*S24 - 0.57714)))))</f>
        <v>0.8168699975204089</v>
      </c>
      <c r="U24" s="136">
        <v>2.3471277266795876E-2</v>
      </c>
      <c r="V24" s="142">
        <f t="shared" si="7"/>
        <v>24.551771987121271</v>
      </c>
      <c r="W24" s="138">
        <f>IF('DSS Model'!$I$38=1,0.0001*V24^2-0.0266*V24+1.3006,IF('DSS Model'!$I$38=2,-0.0001*V24^2+0.0032*V24+0.977, IF('DSS Model'!$I$38=3,-0.00046396*V24^2 + 0.054267*V24 - 0.57714, IF('DSS Model'!$I$38=4,0.000072066*V24^2+0.0021761*V24-0.038248,IF('DSS Model'!$I$38=5,-0.00012623*V24^2+0.025656*V24-0.30101,-0.00046396*V24^2 + 0.054267*V24 - 0.57714)))))</f>
        <v>0.99528671958802872</v>
      </c>
      <c r="X24" s="136">
        <v>0.90521196681427574</v>
      </c>
      <c r="Y24" s="142">
        <f t="shared" si="8"/>
        <v>70.918583067578481</v>
      </c>
      <c r="Z24" s="138">
        <f>IF('DSS Model'!$I$38=1,0.0001*Y24^2-0.0266*Y24+1.3006,IF('DSS Model'!$I$38=2,-0.0001*Y24^2+0.0032*Y24+0.977, IF('DSS Model'!$I$38=3,-0.00046396*Y24^2 + 0.054267*Y24 - 0.57714, IF('DSS Model'!$I$38=4,0.000072066*Y24^2+0.0021761*Y24-0.038248,IF('DSS Model'!$I$38=5,-0.00012623*Y24^2+0.025656*Y24-0.30101,-0.00046396*Y24^2 + 0.054267*Y24 - 0.57714)))))</f>
        <v>0.70099492338494818</v>
      </c>
      <c r="AA24" s="136">
        <v>0.1673550473543951</v>
      </c>
      <c r="AB24" s="142">
        <f t="shared" si="9"/>
        <v>56.301209298145274</v>
      </c>
      <c r="AC24" s="138">
        <f>IF('DSS Model'!$I$38=1,0.0001*AB24^2-0.0266*AB24+1.3006,IF('DSS Model'!$I$38=2,-0.0001*AB24^2+0.0032*AB24+0.977, IF('DSS Model'!$I$38=3,-0.00046396*AB24^2 + 0.054267*AB24 - 0.57714, IF('DSS Model'!$I$38=4,0.000072066*AB24^2+0.0021761*AB24-0.038248,IF('DSS Model'!$I$38=5,-0.00012623*AB24^2+0.025656*AB24-0.30101,-0.00046396*AB24^2 + 0.054267*AB24 - 0.57714)))))</f>
        <v>0.84018125291070889</v>
      </c>
      <c r="AD24" s="136">
        <v>0.21809605983040414</v>
      </c>
      <c r="AE24" s="142">
        <f t="shared" si="10"/>
        <v>42.135865541321039</v>
      </c>
      <c r="AF24" s="138">
        <f>IF('DSS Model'!$I$38=1,0.0001*AE24^2-0.0266*AE24+1.3006,IF('DSS Model'!$I$38=2,-0.0001*AE24^2+0.0032*AE24+0.977, IF('DSS Model'!$I$38=3,-0.00046396*AE24^2 + 0.054267*AE24 - 0.57714, IF('DSS Model'!$I$38=4,0.000072066*AE24^2+0.0021761*AE24-0.038248,IF('DSS Model'!$I$38=5,-0.00012623*AE24^2+0.025656*AE24-0.30101,-0.00046396*AE24^2 + 0.054267*AE24 - 0.57714)))))</f>
        <v>0.93429165324059871</v>
      </c>
      <c r="AG24" s="136">
        <v>0.19596202998160117</v>
      </c>
      <c r="AH24" s="142">
        <f t="shared" si="11"/>
        <v>59.656389589312866</v>
      </c>
      <c r="AI24" s="138">
        <f>IF('DSS Model'!$I$38=1,0.0001*AH24^2-0.0266*AH24+1.3006,IF('DSS Model'!$I$38=2,-0.0001*AH24^2+0.0032*AH24+0.977, IF('DSS Model'!$I$38=3,-0.00046396*AH24^2 + 0.054267*AH24 - 0.57714, IF('DSS Model'!$I$38=4,0.000072066*AH24^2+0.0021761*AH24-0.038248,IF('DSS Model'!$I$38=5,-0.00012623*AH24^2+0.025656*AH24-0.30101,-0.00046396*AH24^2 + 0.054267*AH24 - 0.57714)))))</f>
        <v>0.81201196480261351</v>
      </c>
      <c r="AJ24" s="136">
        <v>0.66840401712932462</v>
      </c>
      <c r="AK24" s="142">
        <f t="shared" si="12"/>
        <v>52.209398491073138</v>
      </c>
      <c r="AL24" s="138">
        <f>IF('DSS Model'!$I$38=1,0.0001*AK24^2-0.0266*AK24+1.3006,IF('DSS Model'!$I$38=2,-0.0001*AK24^2+0.0032*AK24+0.977, IF('DSS Model'!$I$38=3,-0.00046396*AK24^2 + 0.054267*AK24 - 0.57714, IF('DSS Model'!$I$38=4,0.000072066*AK24^2+0.0021761*AK24-0.038248,IF('DSS Model'!$I$38=5,-0.00012623*AK24^2+0.025656*AK24-0.30101,-0.00046396*AK24^2 + 0.054267*AK24 - 0.57714)))))</f>
        <v>0.87148794609146707</v>
      </c>
      <c r="AM24" s="136">
        <v>0.22706606857504175</v>
      </c>
      <c r="AN24" s="142">
        <f t="shared" si="13"/>
        <v>58.17013203642194</v>
      </c>
      <c r="AO24" s="138">
        <f>IF('DSS Model'!$I$38=1,0.0001*AN24^2-0.0266*AN24+1.3006,IF('DSS Model'!$I$38=2,-0.0001*AN24^2+0.0032*AN24+0.977, IF('DSS Model'!$I$38=3,-0.00046396*AN24^2 + 0.054267*AN24 - 0.57714, IF('DSS Model'!$I$38=4,0.000072066*AN24^2+0.0021761*AN24-0.038248,IF('DSS Model'!$I$38=5,-0.00012623*AN24^2+0.025656*AN24-0.30101,-0.00046396*AN24^2 + 0.054267*AN24 - 0.57714)))))</f>
        <v>0.82476799640307408</v>
      </c>
      <c r="AP24" s="136">
        <v>0.21120202120967846</v>
      </c>
      <c r="AQ24" s="142">
        <f t="shared" si="14"/>
        <v>59.896955829724703</v>
      </c>
      <c r="AR24" s="138">
        <f>IF('DSS Model'!$I$38=1,0.0001*AQ24^2-0.0266*AQ24+1.3006,IF('DSS Model'!$I$38=2,-0.0001*AQ24^2+0.0032*AQ24+0.977, IF('DSS Model'!$I$38=3,-0.00046396*AQ24^2 + 0.054267*AQ24 - 0.57714, IF('DSS Model'!$I$38=4,0.000072066*AQ24^2+0.0021761*AQ24-0.038248,IF('DSS Model'!$I$38=5,-0.00012623*AQ24^2+0.025656*AQ24-0.30101,-0.00046396*AQ24^2 + 0.054267*AQ24 - 0.57714)))))</f>
        <v>0.80990572688831985</v>
      </c>
      <c r="AS24" s="136">
        <v>0.91105007364322044</v>
      </c>
      <c r="AT24" s="142">
        <f t="shared" si="15"/>
        <v>64.151967774102474</v>
      </c>
      <c r="AU24" s="138">
        <f>IF('DSS Model'!$I$38=1,0.0001*AT24^2-0.0266*AT24+1.3006,IF('DSS Model'!$I$38=2,-0.0001*AT24^2+0.0032*AT24+0.977, IF('DSS Model'!$I$38=3,-0.00046396*AT24^2 + 0.054267*AT24 - 0.57714, IF('DSS Model'!$I$38=4,0.000072066*AT24^2+0.0021761*AT24-0.038248,IF('DSS Model'!$I$38=5,-0.00012623*AT24^2+0.025656*AT24-0.30101,-0.00046396*AT24^2 + 0.054267*AT24 - 0.57714)))))</f>
        <v>0.77073879994817973</v>
      </c>
      <c r="AV24" s="136">
        <v>0.46558064189097836</v>
      </c>
      <c r="AW24" s="142">
        <f t="shared" si="16"/>
        <v>64.377001801888255</v>
      </c>
      <c r="AX24" s="138">
        <f>IF('DSS Model'!$I$38=1,0.0001*AW24^2-0.0266*AW24+1.3006,IF('DSS Model'!$I$38=2,-0.0001*AW24^2+0.0032*AW24+0.977, IF('DSS Model'!$I$38=3,-0.00046396*AW24^2 + 0.054267*AW24 - 0.57714, IF('DSS Model'!$I$38=4,0.000072066*AW24^2+0.0021761*AW24-0.038248,IF('DSS Model'!$I$38=5,-0.00012623*AW24^2+0.025656*AW24-0.30101,-0.00046396*AW24^2 + 0.054267*AW24 - 0.57714)))))</f>
        <v>0.76856656966601</v>
      </c>
      <c r="AY24" s="136">
        <v>0.10056026046140887</v>
      </c>
      <c r="AZ24" s="142">
        <f t="shared" si="17"/>
        <v>39.891778530124526</v>
      </c>
      <c r="BA24" s="138">
        <f>IF('DSS Model'!$I$38=1,0.0001*AZ24^2-0.0266*AZ24+1.3006,IF('DSS Model'!$I$38=2,-0.0001*AZ24^2+0.0032*AZ24+0.977, IF('DSS Model'!$I$38=3,-0.00046396*AZ24^2 + 0.054267*AZ24 - 0.57714, IF('DSS Model'!$I$38=4,0.000072066*AZ24^2+0.0021761*AZ24-0.038248,IF('DSS Model'!$I$38=5,-0.00012623*AZ24^2+0.025656*AZ24-0.30101,-0.00046396*AZ24^2 + 0.054267*AZ24 - 0.57714)))))</f>
        <v>0.94551829186674807</v>
      </c>
      <c r="BB24" s="136">
        <v>0.62354008040627684</v>
      </c>
      <c r="BC24" s="142">
        <f t="shared" si="18"/>
        <v>58.770194812953221</v>
      </c>
      <c r="BD24" s="138">
        <f>IF('DSS Model'!$I$38=1,0.0001*BC24^2-0.0266*BC24+1.3006,IF('DSS Model'!$I$38=2,-0.0001*BC24^2+0.0032*BC24+0.977, IF('DSS Model'!$I$38=3,-0.00046396*BC24^2 + 0.054267*BC24 - 0.57714, IF('DSS Model'!$I$38=4,0.000072066*BC24^2+0.0021761*BC24-0.038248,IF('DSS Model'!$I$38=5,-0.00012623*BC24^2+0.025656*BC24-0.30101,-0.00046396*BC24^2 + 0.054267*BC24 - 0.57714)))))</f>
        <v>0.81967104356620291</v>
      </c>
      <c r="BE24" s="136">
        <v>0.43860687635201789</v>
      </c>
      <c r="BF24" s="142">
        <f t="shared" si="19"/>
        <v>48.537425744176119</v>
      </c>
      <c r="BG24" s="143">
        <f>IF('DSS Model'!$I$38=1,0.0001*BF24^2-0.0266*BF24+1.3006,IF('DSS Model'!$I$38=2,-0.0001*BF24^2+0.0032*BF24+0.977, IF('DSS Model'!$I$38=3,-0.00046396*BF24^2 + 0.054267*BF24 - 0.57714, IF('DSS Model'!$I$38=4,0.000072066*BF24^2+0.0021761*BF24-0.038248,IF('DSS Model'!$I$38=5,-0.00012623*BF24^2+0.025656*BF24-0.30101,-0.00046396*BF24^2 + 0.054267*BF24 - 0.57714)))))</f>
        <v>0.89673159259422253</v>
      </c>
      <c r="BH24" s="136">
        <v>0.77264987918515982</v>
      </c>
      <c r="BI24" s="142">
        <f t="shared" si="20"/>
        <v>63.795909076919457</v>
      </c>
      <c r="BJ24" s="143">
        <f>IF('DSS Model'!$I$38=1,0.0001*BI24^2-0.0266*BI24+1.3006,IF('DSS Model'!$I$38=2,-0.0001*BI24^2+0.0032*BI24+0.977, IF('DSS Model'!$I$38=3,-0.00046396*BI24^2 + 0.054267*BI24 - 0.57714, IF('DSS Model'!$I$38=4,0.000072066*BI24^2+0.0021761*BI24-0.038248,IF('DSS Model'!$I$38=5,-0.00012623*BI24^2+0.025656*BI24-0.30101,-0.00046396*BI24^2 + 0.054267*BI24 - 0.57714)))))</f>
        <v>0.77415510755108474</v>
      </c>
      <c r="BK24" s="136">
        <v>0.13078483940130747</v>
      </c>
      <c r="BL24" s="142">
        <f t="shared" si="21"/>
        <v>35.622761192910815</v>
      </c>
      <c r="BM24" s="143">
        <f>IF('DSS Model'!$I$38=1,0.0001*BL24^2-0.0266*BL24+1.3006,IF('DSS Model'!$I$38=2,-0.0001*BL24^2+0.0032*BL24+0.977, IF('DSS Model'!$I$38=3,-0.00046396*BL24^2 + 0.054267*BL24 - 0.57714, IF('DSS Model'!$I$38=4,0.000072066*BL24^2+0.0021761*BL24-0.038248,IF('DSS Model'!$I$38=5,-0.00012623*BL24^2+0.025656*BL24-0.30101,-0.00046396*BL24^2 + 0.054267*BL24 - 0.57714)))))</f>
        <v>0.96409472431659937</v>
      </c>
      <c r="BN24" s="136">
        <v>0.39553756915484584</v>
      </c>
      <c r="BO24" s="142">
        <f t="shared" si="22"/>
        <v>51.585418241442547</v>
      </c>
      <c r="BP24" s="143">
        <f>IF('DSS Model'!$I$38=1,0.0001*BO24^2-0.0266*BO24+1.3006,IF('DSS Model'!$I$38=2,-0.0001*BO24^2+0.0032*BO24+0.977, IF('DSS Model'!$I$38=3,-0.00046396*BO24^2 + 0.054267*BO24 - 0.57714, IF('DSS Model'!$I$38=4,0.000072066*BO24^2+0.0021761*BO24-0.038248,IF('DSS Model'!$I$38=5,-0.00012623*BO24^2+0.025656*BO24-0.30101,-0.00046396*BO24^2 + 0.054267*BO24 - 0.57714)))))</f>
        <v>0.87596780085816073</v>
      </c>
      <c r="BQ24" s="136">
        <v>0.28804862818060339</v>
      </c>
      <c r="BR24" s="142">
        <f t="shared" si="23"/>
        <v>50.054421793176346</v>
      </c>
      <c r="BS24" s="143">
        <f>IF('DSS Model'!$I$38=1,0.0001*BR24^2-0.0266*BR24+1.3006,IF('DSS Model'!$I$38=2,-0.0001*BR24^2+0.0032*BR24+0.977, IF('DSS Model'!$I$38=3,-0.00046396*BR24^2 + 0.054267*BR24 - 0.57714, IF('DSS Model'!$I$38=4,0.000072066*BR24^2+0.0021761*BR24-0.038248,IF('DSS Model'!$I$38=5,-0.00012623*BR24^2+0.025656*BR24-0.30101,-0.00046396*BR24^2 + 0.054267*BR24 - 0.57714)))))</f>
        <v>0.8866296356332436</v>
      </c>
      <c r="BT24" s="136">
        <v>0.67203505797950069</v>
      </c>
      <c r="BU24" s="142">
        <f t="shared" si="24"/>
        <v>64.89695436644385</v>
      </c>
      <c r="BV24" s="143">
        <f>IF('DSS Model'!$I$38=1,0.0001*BU24^2-0.0266*BU24+1.3006,IF('DSS Model'!$I$38=2,-0.0001*BU24^2+0.0032*BU24+0.977, IF('DSS Model'!$I$38=3,-0.00046396*BU24^2 + 0.054267*BU24 - 0.57714, IF('DSS Model'!$I$38=4,0.000072066*BU24^2+0.0021761*BU24-0.038248,IF('DSS Model'!$I$38=5,-0.00012623*BU24^2+0.025656*BU24-0.30101,-0.00046396*BU24^2 + 0.054267*BU24 - 0.57714)))))</f>
        <v>0.76350878536859068</v>
      </c>
      <c r="BW24" s="136">
        <v>0.4621318720768629</v>
      </c>
      <c r="BX24" s="142">
        <f t="shared" si="25"/>
        <v>60.116680957926064</v>
      </c>
      <c r="BY24" s="143">
        <f>IF('DSS Model'!$I$38=1,0.0001*BX24^2-0.0266*BX24+1.3006,IF('DSS Model'!$I$38=2,-0.0001*BX24^2+0.0032*BX24+0.977, IF('DSS Model'!$I$38=3,-0.00046396*BX24^2 + 0.054267*BX24 - 0.57714, IF('DSS Model'!$I$38=4,0.000072066*BX24^2+0.0021761*BX24-0.038248,IF('DSS Model'!$I$38=5,-0.00012623*BX24^2+0.025656*BX24-0.30101,-0.00046396*BX24^2 + 0.054267*BX24 - 0.57714)))))</f>
        <v>0.80797184612565631</v>
      </c>
      <c r="BZ24" s="136">
        <v>0.99892994086892883</v>
      </c>
      <c r="CA24" s="142">
        <f t="shared" si="26"/>
        <v>70.48521551204864</v>
      </c>
      <c r="CB24" s="143">
        <f>IF('DSS Model'!$I$38=1,0.0001*CA24^2-0.0266*CA24+1.3006,IF('DSS Model'!$I$38=2,-0.0001*CA24^2+0.0032*CA24+0.977, IF('DSS Model'!$I$38=3,-0.00046396*CA24^2 + 0.054267*CA24 - 0.57714, IF('DSS Model'!$I$38=4,0.000072066*CA24^2+0.0021761*CA24-0.038248,IF('DSS Model'!$I$38=5,-0.00012623*CA24^2+0.025656*CA24-0.30101,-0.00046396*CA24^2 + 0.054267*CA24 - 0.57714)))))</f>
        <v>0.70573612906056138</v>
      </c>
      <c r="CC24" s="136">
        <v>0.95103646265792208</v>
      </c>
      <c r="CD24" s="142">
        <f t="shared" si="27"/>
        <v>82.911922420879307</v>
      </c>
      <c r="CE24" s="143">
        <f>IF('DSS Model'!$I$38=1,0.0001*CD24^2-0.0266*CD24+1.3006,IF('DSS Model'!$I$38=2,-0.0001*CD24^2+0.0032*CD24+0.977, IF('DSS Model'!$I$38=3,-0.00046396*CD24^2 + 0.054267*CD24 - 0.57714, IF('DSS Model'!$I$38=4,0.000072066*CD24^2+0.0021761*CD24-0.038248,IF('DSS Model'!$I$38=5,-0.00012623*CD24^2+0.025656*CD24-0.30101,-0.00046396*CD24^2 + 0.054267*CD24 - 0.57714)))))</f>
        <v>0.55487946379422293</v>
      </c>
      <c r="CF24" s="136">
        <v>0.40052568590736803</v>
      </c>
      <c r="CG24" s="142">
        <f t="shared" si="28"/>
        <v>43.736428978084035</v>
      </c>
      <c r="CH24" s="143">
        <f>IF('DSS Model'!$I$38=1,0.0001*CG24^2-0.0266*CG24+1.3006,IF('DSS Model'!$I$38=2,-0.0001*CG24^2+0.0032*CG24+0.977, IF('DSS Model'!$I$38=3,-0.00046396*CG24^2 + 0.054267*CG24 - 0.57714, IF('DSS Model'!$I$38=4,0.000072066*CG24^2+0.0021761*CG24-0.038248,IF('DSS Model'!$I$38=5,-0.00012623*CG24^2+0.025656*CG24-0.30101,-0.00046396*CG24^2 + 0.054267*CG24 - 0.57714)))))</f>
        <v>0.92566905075437</v>
      </c>
      <c r="CI24" s="136">
        <v>0.96506718597524288</v>
      </c>
      <c r="CJ24" s="142">
        <f t="shared" si="29"/>
        <v>78.570223166429969</v>
      </c>
      <c r="CK24" s="143">
        <f>IF('DSS Model'!$I$38=1,0.0001*CJ24^2-0.0266*CJ24+1.3006,IF('DSS Model'!$I$38=2,-0.0001*CJ24^2+0.0032*CJ24+0.977, IF('DSS Model'!$I$38=3,-0.00046396*CJ24^2 + 0.054267*CJ24 - 0.57714, IF('DSS Model'!$I$38=4,0.000072066*CJ24^2+0.0021761*CJ24-0.038248,IF('DSS Model'!$I$38=5,-0.00012623*CJ24^2+0.025656*CJ24-0.30101,-0.00046396*CJ24^2 + 0.054267*CJ24 - 0.57714)))))</f>
        <v>0.61109671729031501</v>
      </c>
      <c r="CL24" s="136">
        <v>0.11631948988567642</v>
      </c>
      <c r="CM24" s="142">
        <f t="shared" si="30"/>
        <v>40.440911557061156</v>
      </c>
      <c r="CN24" s="143">
        <f>IF('DSS Model'!$I$38=1,0.0001*CM24^2-0.0266*CM24+1.3006,IF('DSS Model'!$I$38=2,-0.0001*CM24^2+0.0032*CM24+0.977, IF('DSS Model'!$I$38=3,-0.00046396*CM24^2 + 0.054267*CM24 - 0.57714, IF('DSS Model'!$I$38=4,0.000072066*CM24^2+0.0021761*CM24-0.038248,IF('DSS Model'!$I$38=5,-0.00012623*CM24^2+0.025656*CM24-0.30101,-0.00046396*CM24^2 + 0.054267*CM24 - 0.57714)))))</f>
        <v>0.9428641842259915</v>
      </c>
      <c r="CO24" s="136">
        <v>0.24332462169280367</v>
      </c>
      <c r="CP24" s="142">
        <f t="shared" si="31"/>
        <v>41.167122944550229</v>
      </c>
      <c r="CQ24" s="143">
        <f>IF('DSS Model'!$I$38=1,0.0001*CP24^2-0.0266*CP24+1.3006,IF('DSS Model'!$I$38=2,-0.0001*CP24^2+0.0032*CP24+0.977, IF('DSS Model'!$I$38=3,-0.00046396*CP24^2 + 0.054267*CP24 - 0.57714, IF('DSS Model'!$I$38=4,0.000072066*CP24^2+0.0021761*CP24-0.038248,IF('DSS Model'!$I$38=5,-0.00012623*CP24^2+0.025656*CP24-0.30101,-0.00046396*CP24^2 + 0.054267*CP24 - 0.57714)))))</f>
        <v>0.93926159226938932</v>
      </c>
      <c r="CR24" s="136">
        <v>0.33917477339257618</v>
      </c>
      <c r="CS24" s="142">
        <f t="shared" si="32"/>
        <v>49.248196248201772</v>
      </c>
      <c r="CT24" s="143">
        <f>IF('DSS Model'!$I$38=1,0.0001*CS24^2-0.0266*CS24+1.3006,IF('DSS Model'!$I$38=2,-0.0001*CS24^2+0.0032*CS24+0.977, IF('DSS Model'!$I$38=3,-0.00046396*CS24^2 + 0.054267*CS24 - 0.57714, IF('DSS Model'!$I$38=4,0.000072066*CS24^2+0.0021761*CS24-0.038248,IF('DSS Model'!$I$38=5,-0.00012623*CS24^2+0.025656*CS24-0.30101,-0.00046396*CS24^2 + 0.054267*CS24 - 0.57714)))))</f>
        <v>0.89205574462410619</v>
      </c>
      <c r="CU24" s="136">
        <v>0.71386099511254719</v>
      </c>
      <c r="CV24" s="142">
        <f t="shared" si="33"/>
        <v>61.063370634076712</v>
      </c>
      <c r="CW24" s="143">
        <f>IF('DSS Model'!$I$38=1,0.0001*CV24^2-0.0266*CV24+1.3006,IF('DSS Model'!$I$38=2,-0.0001*CV24^2+0.0032*CV24+0.977, IF('DSS Model'!$I$38=3,-0.00046396*CV24^2 + 0.054267*CV24 - 0.57714, IF('DSS Model'!$I$38=4,0.000072066*CV24^2+0.0021761*CV24-0.038248,IF('DSS Model'!$I$38=5,-0.00012623*CV24^2+0.025656*CV24-0.30101,-0.00046396*CV24^2 + 0.054267*CV24 - 0.57714)))))</f>
        <v>0.79952926270958324</v>
      </c>
      <c r="CX24" s="136">
        <v>0.59346463720540732</v>
      </c>
      <c r="CY24" s="142">
        <f t="shared" si="34"/>
        <v>66.59322258138863</v>
      </c>
      <c r="CZ24" s="143">
        <f>IF('DSS Model'!$I$38=1,0.0001*CY24^2-0.0266*CY24+1.3006,IF('DSS Model'!$I$38=2,-0.0001*CY24^2+0.0032*CY24+0.977, IF('DSS Model'!$I$38=3,-0.00046396*CY24^2 + 0.054267*CY24 - 0.57714, IF('DSS Model'!$I$38=4,0.000072066*CY24^2+0.0021761*CY24-0.038248,IF('DSS Model'!$I$38=5,-0.00012623*CY24^2+0.025656*CY24-0.30101,-0.00046396*CY24^2 + 0.054267*CY24 - 0.57714)))))</f>
        <v>0.74663258288300671</v>
      </c>
      <c r="DA24" s="136">
        <v>0.35657569362072061</v>
      </c>
      <c r="DB24" s="142">
        <f t="shared" si="35"/>
        <v>41.554477499571995</v>
      </c>
      <c r="DC24" s="143">
        <f>IF('DSS Model'!$I$38=1,0.0001*DB24^2-0.0266*DB24+1.3006,IF('DSS Model'!$I$38=2,-0.0001*DB24^2+0.0032*DB24+0.977, IF('DSS Model'!$I$38=3,-0.00046396*DB24^2 + 0.054267*DB24 - 0.57714, IF('DSS Model'!$I$38=4,0.000072066*DB24^2+0.0021761*DB24-0.038248,IF('DSS Model'!$I$38=5,-0.00012623*DB24^2+0.025656*DB24-0.30101,-0.00046396*DB24^2 + 0.054267*DB24 - 0.57714)))))</f>
        <v>0.93729686797238687</v>
      </c>
      <c r="DD24" s="136">
        <v>2.6179678352682312E-2</v>
      </c>
      <c r="DE24" s="142">
        <f t="shared" si="36"/>
        <v>26.741464082540794</v>
      </c>
      <c r="DF24" s="143">
        <f>IF('DSS Model'!$I$38=1,0.0001*DE24^2-0.0266*DE24+1.3006,IF('DSS Model'!$I$38=2,-0.0001*DE24^2+0.0032*DE24+0.977, IF('DSS Model'!$I$38=3,-0.00046396*DE24^2 + 0.054267*DE24 - 0.57714, IF('DSS Model'!$I$38=4,0.000072066*DE24^2+0.0021761*DE24-0.038248,IF('DSS Model'!$I$38=5,-0.00012623*DE24^2+0.025656*DE24-0.30101,-0.00046396*DE24^2 + 0.054267*DE24 - 0.57714)))))</f>
        <v>0.99106209493634856</v>
      </c>
      <c r="DG24" s="136">
        <v>0.33304526966100256</v>
      </c>
      <c r="DH24" s="142">
        <f t="shared" si="37"/>
        <v>48.355647630441965</v>
      </c>
      <c r="DI24" s="143">
        <f>IF('DSS Model'!$I$38=1,0.0001*DH24^2-0.0266*DH24+1.3006,IF('DSS Model'!$I$38=2,-0.0001*DH24^2+0.0032*DH24+0.977, IF('DSS Model'!$I$38=3,-0.00046396*DH24^2 + 0.054267*DH24 - 0.57714, IF('DSS Model'!$I$38=4,0.000072066*DH24^2+0.0021761*DH24-0.038248,IF('DSS Model'!$I$38=5,-0.00012623*DH24^2+0.025656*DH24-0.30101,-0.00046396*DH24^2 + 0.054267*DH24 - 0.57714)))))</f>
        <v>0.89791120664146751</v>
      </c>
      <c r="DJ24" s="136">
        <v>0.94855069056995356</v>
      </c>
      <c r="DK24" s="142">
        <f t="shared" si="38"/>
        <v>69.519435852463374</v>
      </c>
      <c r="DL24" s="143">
        <f>IF('DSS Model'!$I$38=1,0.0001*DK24^2-0.0266*DK24+1.3006,IF('DSS Model'!$I$38=2,-0.0001*DK24^2+0.0032*DK24+0.977, IF('DSS Model'!$I$38=3,-0.00046396*DK24^2 + 0.054267*DK24 - 0.57714, IF('DSS Model'!$I$38=4,0.000072066*DK24^2+0.0021761*DK24-0.038248,IF('DSS Model'!$I$38=5,-0.00012623*DK24^2+0.025656*DK24-0.30101,-0.00046396*DK24^2 + 0.054267*DK24 - 0.57714)))))</f>
        <v>0.71616699860340582</v>
      </c>
      <c r="DM24" s="136">
        <v>0.35387836757327373</v>
      </c>
      <c r="DN24" s="142">
        <f t="shared" si="39"/>
        <v>52.855392465221129</v>
      </c>
      <c r="DO24" s="143">
        <f>IF('DSS Model'!$I$38=1,0.0001*DN24^2-0.0266*DN24+1.3006,IF('DSS Model'!$I$38=2,-0.0001*DN24^2+0.0032*DN24+0.977, IF('DSS Model'!$I$38=3,-0.00046396*DN24^2 + 0.054267*DN24 - 0.57714, IF('DSS Model'!$I$38=4,0.000072066*DN24^2+0.0021761*DN24-0.038248,IF('DSS Model'!$I$38=5,-0.00012623*DN24^2+0.025656*DN24-0.30101,-0.00046396*DN24^2 + 0.054267*DN24 - 0.57714)))))</f>
        <v>0.86676800462345216</v>
      </c>
      <c r="DP24" s="136">
        <v>0.32973519498772519</v>
      </c>
      <c r="DQ24" s="142">
        <f t="shared" si="40"/>
        <v>47.76216390131092</v>
      </c>
      <c r="DR24" s="143">
        <f>IF('DSS Model'!$I$38=1,0.0001*DQ24^2-0.0266*DQ24+1.3006,IF('DSS Model'!$I$38=2,-0.0001*DQ24^2+0.0032*DQ24+0.977, IF('DSS Model'!$I$38=3,-0.00046396*DQ24^2 + 0.054267*DQ24 - 0.57714, IF('DSS Model'!$I$38=4,0.000072066*DQ24^2+0.0021761*DQ24-0.038248,IF('DSS Model'!$I$38=5,-0.00012623*DQ24^2+0.025656*DQ24-0.30101,-0.00046396*DQ24^2 + 0.054267*DQ24 - 0.57714)))))</f>
        <v>0.90171649443062607</v>
      </c>
      <c r="DS24" s="136">
        <v>0.36817771408212729</v>
      </c>
      <c r="DT24" s="142">
        <f t="shared" si="41"/>
        <v>68.631402451256818</v>
      </c>
      <c r="DU24" s="143">
        <f>IF('DSS Model'!$I$38=1,0.0001*DT24^2-0.0266*DT24+1.3006,IF('DSS Model'!$I$38=2,-0.0001*DT24^2+0.0032*DT24+0.977, IF('DSS Model'!$I$38=3,-0.00046396*DT24^2 + 0.054267*DT24 - 0.57714, IF('DSS Model'!$I$38=4,0.000072066*DT24^2+0.0021761*DT24-0.038248,IF('DSS Model'!$I$38=5,-0.00012623*DT24^2+0.025656*DT24-0.30101,-0.00046396*DT24^2 + 0.054267*DT24 - 0.57714)))))</f>
        <v>0.72559354760138373</v>
      </c>
      <c r="DV24" s="136">
        <v>0.26468504761154654</v>
      </c>
      <c r="DW24" s="142">
        <f t="shared" si="42"/>
        <v>52.317190346667928</v>
      </c>
      <c r="DX24" s="143">
        <f>IF('DSS Model'!$I$38=1,0.0001*DW24^2-0.0266*DW24+1.3006,IF('DSS Model'!$I$38=2,-0.0001*DW24^2+0.0032*DW24+0.977, IF('DSS Model'!$I$38=3,-0.00046396*DW24^2 + 0.054267*DW24 - 0.57714, IF('DSS Model'!$I$38=4,0.000072066*DW24^2+0.0021761*DW24-0.038248,IF('DSS Model'!$I$38=5,-0.00012623*DW24^2+0.025656*DW24-0.30101,-0.00046396*DW24^2 + 0.054267*DW24 - 0.57714)))))</f>
        <v>0.87070616853238891</v>
      </c>
      <c r="DY24" s="136">
        <v>0.73350523522661748</v>
      </c>
      <c r="DZ24" s="142">
        <f t="shared" si="43"/>
        <v>55.348728379967937</v>
      </c>
      <c r="EA24" s="143">
        <f>IF('DSS Model'!$I$38=1,0.0001*DZ24^2-0.0266*DZ24+1.3006,IF('DSS Model'!$I$38=2,-0.0001*DZ24^2+0.0032*DZ24+0.977, IF('DSS Model'!$I$38=3,-0.00046396*DZ24^2 + 0.054267*DZ24 - 0.57714, IF('DSS Model'!$I$38=4,0.000072066*DZ24^2+0.0021761*DZ24-0.038248,IF('DSS Model'!$I$38=5,-0.00012623*DZ24^2+0.025656*DZ24-0.30101,-0.00046396*DZ24^2 + 0.054267*DZ24 - 0.57714)))))</f>
        <v>0.84776775748795052</v>
      </c>
      <c r="EB24" s="136">
        <v>0.77274842019047196</v>
      </c>
      <c r="EC24" s="142">
        <f t="shared" si="44"/>
        <v>57.965075530136403</v>
      </c>
      <c r="ED24" s="143">
        <f>IF('DSS Model'!$I$38=1,0.0001*EC24^2-0.0266*EC24+1.3006,IF('DSS Model'!$I$38=2,-0.0001*EC24^2+0.0032*EC24+0.977, IF('DSS Model'!$I$38=3,-0.00046396*EC24^2 + 0.054267*EC24 - 0.57714, IF('DSS Model'!$I$38=4,0.000072066*EC24^2+0.0021761*EC24-0.038248,IF('DSS Model'!$I$38=5,-0.00012623*EC24^2+0.025656*EC24-0.30101,-0.00046396*EC24^2 + 0.054267*EC24 - 0.57714)))))</f>
        <v>0.82649324357499465</v>
      </c>
      <c r="EE24" s="136">
        <v>1.0064455696609076E-2</v>
      </c>
      <c r="EF24" s="142">
        <f t="shared" si="45"/>
        <v>26.637753311583367</v>
      </c>
      <c r="EG24" s="143">
        <f>IF('DSS Model'!$I$38=1,0.0001*EF24^2-0.0266*EF24+1.3006,IF('DSS Model'!$I$38=2,-0.0001*EF24^2+0.0032*EF24+0.977, IF('DSS Model'!$I$38=3,-0.00046396*EF24^2 + 0.054267*EF24 - 0.57714, IF('DSS Model'!$I$38=4,0.000072066*EF24^2+0.0021761*EF24-0.038248,IF('DSS Model'!$I$38=5,-0.00012623*EF24^2+0.025656*EF24-0.30101,-0.00046396*EF24^2 + 0.054267*EF24 - 0.57714)))))</f>
        <v>0.99128382044818975</v>
      </c>
      <c r="EH24" s="136">
        <v>0.71032290658084651</v>
      </c>
      <c r="EI24" s="142">
        <f t="shared" si="46"/>
        <v>73.150130839577372</v>
      </c>
      <c r="EJ24" s="143">
        <f>IF('DSS Model'!$I$38=1,0.0001*EI24^2-0.0266*EI24+1.3006,IF('DSS Model'!$I$38=2,-0.0001*EI24^2+0.0032*EI24+0.977, IF('DSS Model'!$I$38=3,-0.00046396*EI24^2 + 0.054267*EI24 - 0.57714, IF('DSS Model'!$I$38=4,0.000072066*EI24^2+0.0021761*EI24-0.038248,IF('DSS Model'!$I$38=5,-0.00012623*EI24^2+0.025656*EI24-0.30101,-0.00046396*EI24^2 + 0.054267*EI24 - 0.57714)))))</f>
        <v>0.67598625450191874</v>
      </c>
      <c r="EK24" s="136">
        <v>0.52673048382320053</v>
      </c>
      <c r="EL24" s="142">
        <f t="shared" si="47"/>
        <v>50.234264514623504</v>
      </c>
      <c r="EM24" s="143">
        <f>IF('DSS Model'!$I$38=1,0.0001*EL24^2-0.0266*EL24+1.3006,IF('DSS Model'!$I$38=2,-0.0001*EL24^2+0.0032*EL24+0.977, IF('DSS Model'!$I$38=3,-0.00046396*EL24^2 + 0.054267*EL24 - 0.57714, IF('DSS Model'!$I$38=4,0.000072066*EL24^2+0.0021761*EL24-0.038248,IF('DSS Model'!$I$38=5,-0.00012623*EL24^2+0.025656*EL24-0.30101,-0.00046396*EL24^2 + 0.054267*EL24 - 0.57714)))))</f>
        <v>0.88540151331427897</v>
      </c>
      <c r="EN24" s="136">
        <v>0.25018051233359528</v>
      </c>
      <c r="EO24" s="142">
        <f t="shared" si="48"/>
        <v>47.027461864519935</v>
      </c>
      <c r="EP24" s="143">
        <f>IF('DSS Model'!$I$38=1,0.0001*EO24^2-0.0266*EO24+1.3006,IF('DSS Model'!$I$38=2,-0.0001*EO24^2+0.0032*EO24+0.977, IF('DSS Model'!$I$38=3,-0.00046396*EO24^2 + 0.054267*EO24 - 0.57714, IF('DSS Model'!$I$38=4,0.000072066*EO24^2+0.0021761*EO24-0.038248,IF('DSS Model'!$I$38=5,-0.00012623*EO24^2+0.025656*EO24-0.30101,-0.00046396*EO24^2 + 0.054267*EO24 - 0.57714)))))</f>
        <v>0.90632966102457613</v>
      </c>
      <c r="EQ24" s="136">
        <v>0.25092614369387356</v>
      </c>
      <c r="ER24" s="142">
        <f t="shared" si="49"/>
        <v>44.149078793060021</v>
      </c>
      <c r="ES24" s="143">
        <f>IF('DSS Model'!$I$38=1,0.0001*ER24^2-0.0266*ER24+1.3006,IF('DSS Model'!$I$38=2,-0.0001*ER24^2+0.0032*ER24+0.977, IF('DSS Model'!$I$38=3,-0.00046396*ER24^2 + 0.054267*ER24 - 0.57714, IF('DSS Model'!$I$38=4,0.000072066*ER24^2+0.0021761*ER24-0.038248,IF('DSS Model'!$I$38=5,-0.00012623*ER24^2+0.025656*ER24-0.30101,-0.00046396*ER24^2 + 0.054267*ER24 - 0.57714)))))</f>
        <v>0.92336293631020983</v>
      </c>
      <c r="ET24" s="136">
        <v>7.6077029984702782E-2</v>
      </c>
      <c r="EU24" s="141">
        <f t="shared" si="50"/>
        <v>37.446523669693541</v>
      </c>
      <c r="EV24" s="142">
        <f>IF('DSS Model'!$I$38=1,0.0001*EU24^2-0.0266*EU24+1.3006,IF('DSS Model'!$I$38=2,-0.0001*EU24^2+0.0032*EU24+0.977, IF('DSS Model'!$I$38=3,-0.00046396*EU24^2 + 0.054267*EU24 - 0.57714, IF('DSS Model'!$I$38=4,0.000072066*EU24^2+0.0021761*EU24-0.038248,IF('DSS Model'!$I$38=5,-0.00012623*EU24^2+0.025656*EU24-0.30101,-0.00046396*EU24^2 + 0.054267*EU24 - 0.57714)))))</f>
        <v>0.95660466224852747</v>
      </c>
    </row>
    <row r="25" spans="2:152" x14ac:dyDescent="0.2">
      <c r="B25" s="64">
        <f t="shared" ca="1" si="3"/>
        <v>0.23358464303968451</v>
      </c>
      <c r="C25" s="64">
        <v>0.19005830887056807</v>
      </c>
      <c r="D25" s="64">
        <f t="shared" si="4"/>
        <v>38.833130807549075</v>
      </c>
      <c r="E25" s="131">
        <f>IF('DSS Model'!$I$38=1,0.0001*D25^2-0.0266*D25+1.3006,IF('DSS Model'!$I$38=2,-0.0001*D25^2+0.0032*D25+0.977, IF('DSS Model'!$I$38=3,-0.00046396*D25^2 + 0.054267*D25 - 0.57714, IF('DSS Model'!$I$38=4,0.000072066*D25^2+0.0021761*D25-0.038248,IF('DSS Model'!$I$38=5,-0.00012623*D25^2+0.025656*D25-0.30101,-0.00046396*D25^2 + 0.054267*D25 - 0.57714)))))</f>
        <v>0.95046481375253533</v>
      </c>
      <c r="F25" s="136">
        <v>0.93087067567861703</v>
      </c>
      <c r="G25" s="138">
        <f t="shared" si="0"/>
        <v>75.816151757782833</v>
      </c>
      <c r="H25" s="136">
        <f>IF('DSS Model'!$I$38=1,0.0001*G25^2-0.0266*G25+1.3006,IF('DSS Model'!$I$38=2,-0.0001*G25^2+0.0032*G25+0.977, IF('DSS Model'!$I$38=3,-0.00046396*G25^2 + 0.054267*G25 - 0.57714, IF('DSS Model'!$I$38=4,0.000072066*G25^2+0.0021761*G25-0.038248,IF('DSS Model'!$I$38=5,-0.00012623*G25^2+0.025656*G25-0.30101,-0.00046396*G25^2 + 0.054267*G25 - 0.57714)))))</f>
        <v>0.64480279888898928</v>
      </c>
      <c r="I25" s="136">
        <v>0.62330032876497232</v>
      </c>
      <c r="J25" s="138">
        <f t="shared" si="1"/>
        <v>60.703726804657464</v>
      </c>
      <c r="K25" s="136">
        <f>IF('DSS Model'!$I$38=1,0.0001*J25^2-0.0266*J25+1.3006,IF('DSS Model'!$I$38=2,-0.0001*J25^2+0.0032*J25+0.977, IF('DSS Model'!$I$38=3,-0.00046396*J25^2 + 0.054267*J25 - 0.57714, IF('DSS Model'!$I$38=4,0.000072066*J25^2+0.0021761*J25-0.038248,IF('DSS Model'!$I$38=5,-0.00012623*J25^2+0.025656*J25-0.30101,-0.00046396*J25^2 + 0.054267*J25 - 0.57714)))))</f>
        <v>0.80275768097745492</v>
      </c>
      <c r="L25" s="136">
        <v>0.72802329472616489</v>
      </c>
      <c r="M25" s="138">
        <f t="shared" si="2"/>
        <v>74.190290345582554</v>
      </c>
      <c r="N25" s="136">
        <f>IF('DSS Model'!$I$38=1,0.0001*M25^2-0.0266*M25+1.3006,IF('DSS Model'!$I$38=2,-0.0001*M25^2+0.0032*M25+0.977, IF('DSS Model'!$I$38=3,-0.00046396*M25^2 + 0.054267*M25 - 0.57714, IF('DSS Model'!$I$38=4,0.000072066*M25^2+0.0021761*M25-0.038248,IF('DSS Model'!$I$38=5,-0.00012623*M25^2+0.025656*M25-0.30101,-0.00046396*M25^2 + 0.054267*M25 - 0.57714)))))</f>
        <v>0.6639890109496801</v>
      </c>
      <c r="O25" s="136">
        <v>0.42202611784507915</v>
      </c>
      <c r="P25" s="139">
        <f t="shared" si="5"/>
        <v>49.322385573788225</v>
      </c>
      <c r="Q25" s="138">
        <f>IF('DSS Model'!$I$38=1,0.0001*P25^2-0.0266*P25+1.3006,IF('DSS Model'!$I$38=2,-0.0001*P25^2+0.0032*P25+0.977, IF('DSS Model'!$I$38=3,-0.00046396*P25^2 + 0.054267*P25 - 0.57714, IF('DSS Model'!$I$38=4,0.000072066*P25^2+0.0021761*P25-0.038248,IF('DSS Model'!$I$38=5,-0.00012623*P25^2+0.025656*P25-0.30101,-0.00046396*P25^2 + 0.054267*P25 - 0.57714)))))</f>
        <v>0.89156186196717901</v>
      </c>
      <c r="R25" s="136">
        <v>0.5656662183103045</v>
      </c>
      <c r="S25" s="142">
        <f t="shared" si="6"/>
        <v>54.362183062291166</v>
      </c>
      <c r="T25" s="138">
        <f>IF('DSS Model'!$I$38=1,0.0001*S25^2-0.0266*S25+1.3006,IF('DSS Model'!$I$38=2,-0.0001*S25^2+0.0032*S25+0.977, IF('DSS Model'!$I$38=3,-0.00046396*S25^2 + 0.054267*S25 - 0.57714, IF('DSS Model'!$I$38=4,0.000072066*S25^2+0.0021761*S25-0.038248,IF('DSS Model'!$I$38=5,-0.00012623*S25^2+0.025656*S25-0.30101,-0.00046396*S25^2 + 0.054267*S25 - 0.57714)))))</f>
        <v>0.85543429106952606</v>
      </c>
      <c r="U25" s="136">
        <v>0.87943044425643502</v>
      </c>
      <c r="V25" s="142">
        <f t="shared" si="7"/>
        <v>59.640662679466999</v>
      </c>
      <c r="W25" s="138">
        <f>IF('DSS Model'!$I$38=1,0.0001*V25^2-0.0266*V25+1.3006,IF('DSS Model'!$I$38=2,-0.0001*V25^2+0.0032*V25+0.977, IF('DSS Model'!$I$38=3,-0.00046396*V25^2 + 0.054267*V25 - 0.57714, IF('DSS Model'!$I$38=4,0.000072066*V25^2+0.0021761*V25-0.038248,IF('DSS Model'!$I$38=5,-0.00012623*V25^2+0.025656*V25-0.30101,-0.00046396*V25^2 + 0.054267*V25 - 0.57714)))))</f>
        <v>0.81214925608969757</v>
      </c>
      <c r="X25" s="136">
        <v>0.83818088709666394</v>
      </c>
      <c r="Y25" s="142">
        <f t="shared" si="8"/>
        <v>69.589535212605995</v>
      </c>
      <c r="Z25" s="138">
        <f>IF('DSS Model'!$I$38=1,0.0001*Y25^2-0.0266*Y25+1.3006,IF('DSS Model'!$I$38=2,-0.0001*Y25^2+0.0032*Y25+0.977, IF('DSS Model'!$I$38=3,-0.00046396*Y25^2 + 0.054267*Y25 - 0.57714, IF('DSS Model'!$I$38=4,0.000072066*Y25^2+0.0021761*Y25-0.038248,IF('DSS Model'!$I$38=5,-0.00012623*Y25^2+0.025656*Y25-0.30101,-0.00046396*Y25^2 + 0.054267*Y25 - 0.57714)))))</f>
        <v>0.71541617156968618</v>
      </c>
      <c r="AA25" s="136">
        <v>0.466004261061019</v>
      </c>
      <c r="AB25" s="142">
        <f t="shared" si="9"/>
        <v>61.91900984591544</v>
      </c>
      <c r="AC25" s="138">
        <f>IF('DSS Model'!$I$38=1,0.0001*AB25^2-0.0266*AB25+1.3006,IF('DSS Model'!$I$38=2,-0.0001*AB25^2+0.0032*AB25+0.977, IF('DSS Model'!$I$38=3,-0.00046396*AB25^2 + 0.054267*AB25 - 0.57714, IF('DSS Model'!$I$38=4,0.000072066*AB25^2+0.0021761*AB25-0.038248,IF('DSS Model'!$I$38=5,-0.00012623*AB25^2+0.025656*AB25-0.30101,-0.00046396*AB25^2 + 0.054267*AB25 - 0.57714)))))</f>
        <v>0.79174445347707212</v>
      </c>
      <c r="AD25" s="136">
        <v>0.31057769233058286</v>
      </c>
      <c r="AE25" s="142">
        <f t="shared" si="10"/>
        <v>46.164101255536366</v>
      </c>
      <c r="AF25" s="138">
        <f>IF('DSS Model'!$I$38=1,0.0001*AE25^2-0.0266*AE25+1.3006,IF('DSS Model'!$I$38=2,-0.0001*AE25^2+0.0032*AE25+0.977, IF('DSS Model'!$I$38=3,-0.00046396*AE25^2 + 0.054267*AE25 - 0.57714, IF('DSS Model'!$I$38=4,0.000072066*AE25^2+0.0021761*AE25-0.038248,IF('DSS Model'!$I$38=5,-0.00012623*AE25^2+0.025656*AE25-0.30101,-0.00046396*AE25^2 + 0.054267*AE25 - 0.57714)))))</f>
        <v>0.91161269954457491</v>
      </c>
      <c r="AG25" s="136">
        <v>0.17200072792147103</v>
      </c>
      <c r="AH25" s="142">
        <f t="shared" si="11"/>
        <v>58.642744352460667</v>
      </c>
      <c r="AI25" s="138">
        <f>IF('DSS Model'!$I$38=1,0.0001*AH25^2-0.0266*AH25+1.3006,IF('DSS Model'!$I$38=2,-0.0001*AH25^2+0.0032*AH25+0.977, IF('DSS Model'!$I$38=3,-0.00046396*AH25^2 + 0.054267*AH25 - 0.57714, IF('DSS Model'!$I$38=4,0.000072066*AH25^2+0.0021761*AH25-0.038248,IF('DSS Model'!$I$38=5,-0.00012623*AH25^2+0.025656*AH25-0.30101,-0.00046396*AH25^2 + 0.054267*AH25 - 0.57714)))))</f>
        <v>0.82075963540906838</v>
      </c>
      <c r="AJ25" s="136">
        <v>0.89953782905111235</v>
      </c>
      <c r="AK25" s="142">
        <f t="shared" si="12"/>
        <v>57.90996508704486</v>
      </c>
      <c r="AL25" s="138">
        <f>IF('DSS Model'!$I$38=1,0.0001*AK25^2-0.0266*AK25+1.3006,IF('DSS Model'!$I$38=2,-0.0001*AK25^2+0.0032*AK25+0.977, IF('DSS Model'!$I$38=3,-0.00046396*AK25^2 + 0.054267*AK25 - 0.57714, IF('DSS Model'!$I$38=4,0.000072066*AK25^2+0.0021761*AK25-0.038248,IF('DSS Model'!$I$38=5,-0.00012623*AK25^2+0.025656*AK25-0.30101,-0.00046396*AK25^2 + 0.054267*AK25 - 0.57714)))))</f>
        <v>0.82695548264026808</v>
      </c>
      <c r="AM25" s="136">
        <v>3.8748391657470904E-2</v>
      </c>
      <c r="AN25" s="142">
        <f t="shared" si="13"/>
        <v>49.736240377971036</v>
      </c>
      <c r="AO25" s="138">
        <f>IF('DSS Model'!$I$38=1,0.0001*AN25^2-0.0266*AN25+1.3006,IF('DSS Model'!$I$38=2,-0.0001*AN25^2+0.0032*AN25+0.977, IF('DSS Model'!$I$38=3,-0.00046396*AN25^2 + 0.054267*AN25 - 0.57714, IF('DSS Model'!$I$38=4,0.000072066*AN25^2+0.0021761*AN25-0.038248,IF('DSS Model'!$I$38=5,-0.00012623*AN25^2+0.025656*AN25-0.30101,-0.00046396*AN25^2 + 0.054267*AN25 - 0.57714)))))</f>
        <v>0.88878660851597568</v>
      </c>
      <c r="AP25" s="136">
        <v>0.10469784769501611</v>
      </c>
      <c r="AQ25" s="142">
        <f t="shared" si="14"/>
        <v>54.896749323705052</v>
      </c>
      <c r="AR25" s="138">
        <f>IF('DSS Model'!$I$38=1,0.0001*AQ25^2-0.0266*AQ25+1.3006,IF('DSS Model'!$I$38=2,-0.0001*AQ25^2+0.0032*AQ25+0.977, IF('DSS Model'!$I$38=3,-0.00046396*AQ25^2 + 0.054267*AQ25 - 0.57714, IF('DSS Model'!$I$38=4,0.000072066*AQ25^2+0.0021761*AQ25-0.038248,IF('DSS Model'!$I$38=5,-0.00012623*AQ25^2+0.025656*AQ25-0.30101,-0.00046396*AQ25^2 + 0.054267*AQ25 - 0.57714)))))</f>
        <v>0.85130428920488499</v>
      </c>
      <c r="AS25" s="136">
        <v>0.25972174518331614</v>
      </c>
      <c r="AT25" s="142">
        <f t="shared" si="15"/>
        <v>45.531490748683503</v>
      </c>
      <c r="AU25" s="138">
        <f>IF('DSS Model'!$I$38=1,0.0001*AT25^2-0.0266*AT25+1.3006,IF('DSS Model'!$I$38=2,-0.0001*AT25^2+0.0032*AT25+0.977, IF('DSS Model'!$I$38=3,-0.00046396*AT25^2 + 0.054267*AT25 - 0.57714, IF('DSS Model'!$I$38=4,0.000072066*AT25^2+0.0021761*AT25-0.038248,IF('DSS Model'!$I$38=5,-0.00012623*AT25^2+0.025656*AT25-0.30101,-0.00046396*AT25^2 + 0.054267*AT25 - 0.57714)))))</f>
        <v>0.91538910541604201</v>
      </c>
      <c r="AV25" s="136">
        <v>0.14116328332103967</v>
      </c>
      <c r="AW25" s="142">
        <f t="shared" si="16"/>
        <v>55.130407086713745</v>
      </c>
      <c r="AX25" s="138">
        <f>IF('DSS Model'!$I$38=1,0.0001*AW25^2-0.0266*AW25+1.3006,IF('DSS Model'!$I$38=2,-0.0001*AW25^2+0.0032*AW25+0.977, IF('DSS Model'!$I$38=3,-0.00046396*AW25^2 + 0.054267*AW25 - 0.57714, IF('DSS Model'!$I$38=4,0.000072066*AW25^2+0.0021761*AW25-0.038248,IF('DSS Model'!$I$38=5,-0.00012623*AW25^2+0.025656*AW25-0.30101,-0.00046396*AW25^2 + 0.054267*AW25 - 0.57714)))))</f>
        <v>0.84948112412280619</v>
      </c>
      <c r="AY25" s="136">
        <v>0.47570285707187032</v>
      </c>
      <c r="AZ25" s="142">
        <f t="shared" si="17"/>
        <v>55.039322850950263</v>
      </c>
      <c r="BA25" s="138">
        <f>IF('DSS Model'!$I$38=1,0.0001*AZ25^2-0.0266*AZ25+1.3006,IF('DSS Model'!$I$38=2,-0.0001*AZ25^2+0.0032*AZ25+0.977, IF('DSS Model'!$I$38=3,-0.00046396*AZ25^2 + 0.054267*AZ25 - 0.57714, IF('DSS Model'!$I$38=4,0.000072066*AZ25^2+0.0021761*AZ25-0.038248,IF('DSS Model'!$I$38=5,-0.00012623*AZ25^2+0.025656*AZ25-0.30101,-0.00046396*AZ25^2 + 0.054267*AZ25 - 0.57714)))))</f>
        <v>0.85019312713392725</v>
      </c>
      <c r="BB25" s="136">
        <v>0.80045159947050715</v>
      </c>
      <c r="BC25" s="142">
        <f t="shared" si="18"/>
        <v>63.129095904318568</v>
      </c>
      <c r="BD25" s="138">
        <f>IF('DSS Model'!$I$38=1,0.0001*BC25^2-0.0266*BC25+1.3006,IF('DSS Model'!$I$38=2,-0.0001*BC25^2+0.0032*BC25+0.977, IF('DSS Model'!$I$38=3,-0.00046396*BC25^2 + 0.054267*BC25 - 0.57714, IF('DSS Model'!$I$38=4,0.000072066*BC25^2+0.0021761*BC25-0.038248,IF('DSS Model'!$I$38=5,-0.00012623*BC25^2+0.025656*BC25-0.30101,-0.00046396*BC25^2 + 0.054267*BC25 - 0.57714)))))</f>
        <v>0.78048483192415419</v>
      </c>
      <c r="BE25" s="136">
        <v>0.10337052703966554</v>
      </c>
      <c r="BF25" s="142">
        <f t="shared" si="19"/>
        <v>34.008367828299214</v>
      </c>
      <c r="BG25" s="143">
        <f>IF('DSS Model'!$I$38=1,0.0001*BF25^2-0.0266*BF25+1.3006,IF('DSS Model'!$I$38=2,-0.0001*BF25^2+0.0032*BF25+0.977, IF('DSS Model'!$I$38=3,-0.00046396*BF25^2 + 0.054267*BF25 - 0.57714, IF('DSS Model'!$I$38=4,0.000072066*BF25^2+0.0021761*BF25-0.038248,IF('DSS Model'!$I$38=5,-0.00012623*BF25^2+0.025656*BF25-0.30101,-0.00046396*BF25^2 + 0.054267*BF25 - 0.57714)))))</f>
        <v>0.97016986881606782</v>
      </c>
      <c r="BH25" s="136">
        <v>0.54533643468606385</v>
      </c>
      <c r="BI25" s="142">
        <f t="shared" si="20"/>
        <v>58.072828875160283</v>
      </c>
      <c r="BJ25" s="143">
        <f>IF('DSS Model'!$I$38=1,0.0001*BI25^2-0.0266*BI25+1.3006,IF('DSS Model'!$I$38=2,-0.0001*BI25^2+0.0032*BI25+0.977, IF('DSS Model'!$I$38=3,-0.00046396*BI25^2 + 0.054267*BI25 - 0.57714, IF('DSS Model'!$I$38=4,0.000072066*BI25^2+0.0021761*BI25-0.038248,IF('DSS Model'!$I$38=5,-0.00012623*BI25^2+0.025656*BI25-0.30101,-0.00046396*BI25^2 + 0.054267*BI25 - 0.57714)))))</f>
        <v>0.82558770704414786</v>
      </c>
      <c r="BK25" s="136">
        <v>0.20375391122726327</v>
      </c>
      <c r="BL25" s="142">
        <f t="shared" si="21"/>
        <v>39.499885874853696</v>
      </c>
      <c r="BM25" s="143">
        <f>IF('DSS Model'!$I$38=1,0.0001*BL25^2-0.0266*BL25+1.3006,IF('DSS Model'!$I$38=2,-0.0001*BL25^2+0.0032*BL25+0.977, IF('DSS Model'!$I$38=3,-0.00046396*BL25^2 + 0.054267*BL25 - 0.57714, IF('DSS Model'!$I$38=4,0.000072066*BL25^2+0.0021761*BL25-0.038248,IF('DSS Model'!$I$38=5,-0.00012623*BL25^2+0.025656*BL25-0.30101,-0.00046396*BL25^2 + 0.054267*BL25 - 0.57714)))))</f>
        <v>0.94737553638688521</v>
      </c>
      <c r="BN25" s="136">
        <v>0.45161216258440751</v>
      </c>
      <c r="BO25" s="142">
        <f t="shared" si="22"/>
        <v>53.366341194978702</v>
      </c>
      <c r="BP25" s="143">
        <f>IF('DSS Model'!$I$38=1,0.0001*BO25^2-0.0266*BO25+1.3006,IF('DSS Model'!$I$38=2,-0.0001*BO25^2+0.0032*BO25+0.977, IF('DSS Model'!$I$38=3,-0.00046396*BO25^2 + 0.054267*BO25 - 0.57714, IF('DSS Model'!$I$38=4,0.000072066*BO25^2+0.0021761*BO25-0.038248,IF('DSS Model'!$I$38=5,-0.00012623*BO25^2+0.025656*BO25-0.30101,-0.00046396*BO25^2 + 0.054267*BO25 - 0.57714)))))</f>
        <v>0.86297565457004377</v>
      </c>
      <c r="BQ25" s="136">
        <v>0.91312915459448307</v>
      </c>
      <c r="BR25" s="142">
        <f t="shared" si="23"/>
        <v>67.423197034610553</v>
      </c>
      <c r="BS25" s="143">
        <f>IF('DSS Model'!$I$38=1,0.0001*BR25^2-0.0266*BR25+1.3006,IF('DSS Model'!$I$38=2,-0.0001*BR25^2+0.0032*BR25+0.977, IF('DSS Model'!$I$38=3,-0.00046396*BR25^2 + 0.054267*BR25 - 0.57714, IF('DSS Model'!$I$38=4,0.000072066*BR25^2+0.0021761*BR25-0.038248,IF('DSS Model'!$I$38=5,-0.00012623*BR25^2+0.025656*BR25-0.30101,-0.00046396*BR25^2 + 0.054267*BR25 - 0.57714)))))</f>
        <v>0.73816548067396204</v>
      </c>
      <c r="BT25" s="136">
        <v>0.91913641684213121</v>
      </c>
      <c r="BU25" s="142">
        <f t="shared" si="24"/>
        <v>70.319903565802747</v>
      </c>
      <c r="BV25" s="143">
        <f>IF('DSS Model'!$I$38=1,0.0001*BU25^2-0.0266*BU25+1.3006,IF('DSS Model'!$I$38=2,-0.0001*BU25^2+0.0032*BU25+0.977, IF('DSS Model'!$I$38=3,-0.00046396*BU25^2 + 0.054267*BU25 - 0.57714, IF('DSS Model'!$I$38=4,0.000072066*BU25^2+0.0021761*BU25-0.038248,IF('DSS Model'!$I$38=5,-0.00012623*BU25^2+0.025656*BU25-0.30101,-0.00046396*BU25^2 + 0.054267*BU25 - 0.57714)))))</f>
        <v>0.70753480766018895</v>
      </c>
      <c r="BW25" s="136">
        <v>0.79202385784165175</v>
      </c>
      <c r="BX25" s="142">
        <f t="shared" si="25"/>
        <v>68.066741785923256</v>
      </c>
      <c r="BY25" s="143">
        <f>IF('DSS Model'!$I$38=1,0.0001*BX25^2-0.0266*BX25+1.3006,IF('DSS Model'!$I$38=2,-0.0001*BX25^2+0.0032*BX25+0.977, IF('DSS Model'!$I$38=3,-0.00046396*BX25^2 + 0.054267*BX25 - 0.57714, IF('DSS Model'!$I$38=4,0.000072066*BX25^2+0.0021761*BX25-0.038248,IF('DSS Model'!$I$38=5,-0.00012623*BX25^2+0.025656*BX25-0.30101,-0.00046396*BX25^2 + 0.054267*BX25 - 0.57714)))))</f>
        <v>0.73150543997979933</v>
      </c>
      <c r="BZ25" s="136">
        <v>0.80774866253591715</v>
      </c>
      <c r="CA25" s="142">
        <f t="shared" si="26"/>
        <v>67.846521653200782</v>
      </c>
      <c r="CB25" s="143">
        <f>IF('DSS Model'!$I$38=1,0.0001*CA25^2-0.0266*CA25+1.3006,IF('DSS Model'!$I$38=2,-0.0001*CA25^2+0.0032*CA25+0.977, IF('DSS Model'!$I$38=3,-0.00046396*CA25^2 + 0.054267*CA25 - 0.57714, IF('DSS Model'!$I$38=4,0.000072066*CA25^2+0.0021761*CA25-0.038248,IF('DSS Model'!$I$38=5,-0.00012623*CA25^2+0.025656*CA25-0.30101,-0.00046396*CA25^2 + 0.054267*CA25 - 0.57714)))))</f>
        <v>0.73379381924641818</v>
      </c>
      <c r="CC25" s="136">
        <v>0.91976065815913721</v>
      </c>
      <c r="CD25" s="142">
        <f t="shared" si="27"/>
        <v>82.221977350933827</v>
      </c>
      <c r="CE25" s="143">
        <f>IF('DSS Model'!$I$38=1,0.0001*CD25^2-0.0266*CD25+1.3006,IF('DSS Model'!$I$38=2,-0.0001*CD25^2+0.0032*CD25+0.977, IF('DSS Model'!$I$38=3,-0.00046396*CD25^2 + 0.054267*CD25 - 0.57714, IF('DSS Model'!$I$38=4,0.000072066*CD25^2+0.0021761*CD25-0.038248,IF('DSS Model'!$I$38=5,-0.00012623*CD25^2+0.025656*CD25-0.30101,-0.00046396*CD25^2 + 0.054267*CD25 - 0.57714)))))</f>
        <v>0.56406497157324065</v>
      </c>
      <c r="CF25" s="136">
        <v>0.30252449823240246</v>
      </c>
      <c r="CG25" s="142">
        <f t="shared" si="28"/>
        <v>39.621107160008457</v>
      </c>
      <c r="CH25" s="143">
        <f>IF('DSS Model'!$I$38=1,0.0001*CG25^2-0.0266*CG25+1.3006,IF('DSS Model'!$I$38=2,-0.0001*CG25^2+0.0032*CG25+0.977, IF('DSS Model'!$I$38=3,-0.00046396*CG25^2 + 0.054267*CG25 - 0.57714, IF('DSS Model'!$I$38=4,0.000072066*CG25^2+0.0021761*CG25-0.038248,IF('DSS Model'!$I$38=5,-0.00012623*CG25^2+0.025656*CG25-0.30101,-0.00046396*CG25^2 + 0.054267*CG25 - 0.57714)))))</f>
        <v>0.94680432965353978</v>
      </c>
      <c r="CI25" s="136">
        <v>0.4673889915118481</v>
      </c>
      <c r="CJ25" s="142">
        <f t="shared" si="29"/>
        <v>68.727145212474312</v>
      </c>
      <c r="CK25" s="143">
        <f>IF('DSS Model'!$I$38=1,0.0001*CJ25^2-0.0266*CJ25+1.3006,IF('DSS Model'!$I$38=2,-0.0001*CJ25^2+0.0032*CJ25+0.977, IF('DSS Model'!$I$38=3,-0.00046396*CJ25^2 + 0.054267*CJ25 - 0.57714, IF('DSS Model'!$I$38=4,0.000072066*CJ25^2+0.0021761*CJ25-0.038248,IF('DSS Model'!$I$38=5,-0.00012623*CJ25^2+0.025656*CJ25-0.30101,-0.00046396*CJ25^2 + 0.054267*CJ25 - 0.57714)))))</f>
        <v>0.7245848157742647</v>
      </c>
      <c r="CL25" s="136">
        <v>0.95783771353063341</v>
      </c>
      <c r="CM25" s="142">
        <f t="shared" si="30"/>
        <v>64.261181593252843</v>
      </c>
      <c r="CN25" s="143">
        <f>IF('DSS Model'!$I$38=1,0.0001*CM25^2-0.0266*CM25+1.3006,IF('DSS Model'!$I$38=2,-0.0001*CM25^2+0.0032*CM25+0.977, IF('DSS Model'!$I$38=3,-0.00046396*CM25^2 + 0.054267*CM25 - 0.57714, IF('DSS Model'!$I$38=4,0.000072066*CM25^2+0.0021761*CM25-0.038248,IF('DSS Model'!$I$38=5,-0.00012623*CM25^2+0.025656*CM25-0.30101,-0.00046396*CM25^2 + 0.054267*CM25 - 0.57714)))))</f>
        <v>0.76968583512230726</v>
      </c>
      <c r="CO25" s="136">
        <v>0.4605797257568921</v>
      </c>
      <c r="CP25" s="142">
        <f t="shared" si="31"/>
        <v>49.234744864404931</v>
      </c>
      <c r="CQ25" s="143">
        <f>IF('DSS Model'!$I$38=1,0.0001*CP25^2-0.0266*CP25+1.3006,IF('DSS Model'!$I$38=2,-0.0001*CP25^2+0.0032*CP25+0.977, IF('DSS Model'!$I$38=3,-0.00046396*CP25^2 + 0.054267*CP25 - 0.57714, IF('DSS Model'!$I$38=4,0.000072066*CP25^2+0.0021761*CP25-0.038248,IF('DSS Model'!$I$38=5,-0.00012623*CP25^2+0.025656*CP25-0.30101,-0.00046396*CP25^2 + 0.054267*CP25 - 0.57714)))))</f>
        <v>0.89214517337979093</v>
      </c>
      <c r="CR25" s="136">
        <v>3.8573638232078489E-2</v>
      </c>
      <c r="CS25" s="142">
        <f t="shared" si="32"/>
        <v>34.237780081354593</v>
      </c>
      <c r="CT25" s="143">
        <f>IF('DSS Model'!$I$38=1,0.0001*CS25^2-0.0266*CS25+1.3006,IF('DSS Model'!$I$38=2,-0.0001*CS25^2+0.0032*CS25+0.977, IF('DSS Model'!$I$38=3,-0.00046396*CS25^2 + 0.054267*CS25 - 0.57714, IF('DSS Model'!$I$38=4,0.000072066*CS25^2+0.0021761*CS25-0.038248,IF('DSS Model'!$I$38=5,-0.00012623*CS25^2+0.025656*CS25-0.30101,-0.00046396*CS25^2 + 0.054267*CS25 - 0.57714)))))</f>
        <v>0.96933833777041456</v>
      </c>
      <c r="CU25" s="136">
        <v>0.32783254007402196</v>
      </c>
      <c r="CV25" s="142">
        <f t="shared" si="33"/>
        <v>49.761445953836301</v>
      </c>
      <c r="CW25" s="143">
        <f>IF('DSS Model'!$I$38=1,0.0001*CV25^2-0.0266*CV25+1.3006,IF('DSS Model'!$I$38=2,-0.0001*CV25^2+0.0032*CV25+0.977, IF('DSS Model'!$I$38=3,-0.00046396*CV25^2 + 0.054267*CV25 - 0.57714, IF('DSS Model'!$I$38=4,0.000072066*CV25^2+0.0021761*CV25-0.038248,IF('DSS Model'!$I$38=5,-0.00012623*CV25^2+0.025656*CV25-0.30101,-0.00046396*CV25^2 + 0.054267*CV25 - 0.57714)))))</f>
        <v>0.88861647671061905</v>
      </c>
      <c r="CX25" s="136">
        <v>0.89147171107548695</v>
      </c>
      <c r="CY25" s="142">
        <f t="shared" si="34"/>
        <v>72.457851679377569</v>
      </c>
      <c r="CZ25" s="143">
        <f>IF('DSS Model'!$I$38=1,0.0001*CY25^2-0.0266*CY25+1.3006,IF('DSS Model'!$I$38=2,-0.0001*CY25^2+0.0032*CY25+0.977, IF('DSS Model'!$I$38=3,-0.00046396*CY25^2 + 0.054267*CY25 - 0.57714, IF('DSS Model'!$I$38=4,0.000072066*CY25^2+0.0021761*CY25-0.038248,IF('DSS Model'!$I$38=5,-0.00012623*CY25^2+0.025656*CY25-0.30101,-0.00046396*CY25^2 + 0.054267*CY25 - 0.57714)))))</f>
        <v>0.6838510983749404</v>
      </c>
      <c r="DA25" s="136">
        <v>0.38973944911515823</v>
      </c>
      <c r="DB25" s="142">
        <f t="shared" si="35"/>
        <v>42.884660315430573</v>
      </c>
      <c r="DC25" s="143">
        <f>IF('DSS Model'!$I$38=1,0.0001*DB25^2-0.0266*DB25+1.3006,IF('DSS Model'!$I$38=2,-0.0001*DB25^2+0.0032*DB25+0.977, IF('DSS Model'!$I$38=3,-0.00046396*DB25^2 + 0.054267*DB25 - 0.57714, IF('DSS Model'!$I$38=4,0.000072066*DB25^2+0.0021761*DB25-0.038248,IF('DSS Model'!$I$38=5,-0.00012623*DB25^2+0.025656*DB25-0.30101,-0.00046396*DB25^2 + 0.054267*DB25 - 0.57714)))))</f>
        <v>0.93032150397239122</v>
      </c>
      <c r="DD25" s="136">
        <v>0.89883814110232318</v>
      </c>
      <c r="DE25" s="142">
        <f t="shared" si="36"/>
        <v>60.959272075456099</v>
      </c>
      <c r="DF25" s="143">
        <f>IF('DSS Model'!$I$38=1,0.0001*DE25^2-0.0266*DE25+1.3006,IF('DSS Model'!$I$38=2,-0.0001*DE25^2+0.0032*DE25+0.977, IF('DSS Model'!$I$38=3,-0.00046396*DE25^2 + 0.054267*DE25 - 0.57714, IF('DSS Model'!$I$38=4,0.000072066*DE25^2+0.0021761*DE25-0.038248,IF('DSS Model'!$I$38=5,-0.00012623*DE25^2+0.025656*DE25-0.30101,-0.00046396*DE25^2 + 0.054267*DE25 - 0.57714)))))</f>
        <v>0.80046638544451132</v>
      </c>
      <c r="DG25" s="136">
        <v>0.81284297966448205</v>
      </c>
      <c r="DH25" s="142">
        <f t="shared" si="37"/>
        <v>61.937261431802028</v>
      </c>
      <c r="DI25" s="143">
        <f>IF('DSS Model'!$I$38=1,0.0001*DH25^2-0.0266*DH25+1.3006,IF('DSS Model'!$I$38=2,-0.0001*DH25^2+0.0032*DH25+0.977, IF('DSS Model'!$I$38=3,-0.00046396*DH25^2 + 0.054267*DH25 - 0.57714, IF('DSS Model'!$I$38=4,0.000072066*DH25^2+0.0021761*DH25-0.038248,IF('DSS Model'!$I$38=5,-0.00012623*DH25^2+0.025656*DH25-0.30101,-0.00046396*DH25^2 + 0.054267*DH25 - 0.57714)))))</f>
        <v>0.79157680121462737</v>
      </c>
      <c r="DJ25" s="136">
        <v>0.38733048795128944</v>
      </c>
      <c r="DK25" s="142">
        <f t="shared" si="38"/>
        <v>61.173649852374041</v>
      </c>
      <c r="DL25" s="143">
        <f>IF('DSS Model'!$I$38=1,0.0001*DK25^2-0.0266*DK25+1.3006,IF('DSS Model'!$I$38=2,-0.0001*DK25^2+0.0032*DK25+0.977, IF('DSS Model'!$I$38=3,-0.00046396*DK25^2 + 0.054267*DK25 - 0.57714, IF('DSS Model'!$I$38=4,0.000072066*DK25^2+0.0021761*DK25-0.038248,IF('DSS Model'!$I$38=5,-0.00012623*DK25^2+0.025656*DK25-0.30101,-0.00046396*DK25^2 + 0.054267*DK25 - 0.57714)))))</f>
        <v>0.79853413590151057</v>
      </c>
      <c r="DM25" s="136">
        <v>0.31182067675404246</v>
      </c>
      <c r="DN25" s="142">
        <f t="shared" si="39"/>
        <v>51.380725644412102</v>
      </c>
      <c r="DO25" s="143">
        <f>IF('DSS Model'!$I$38=1,0.0001*DN25^2-0.0266*DN25+1.3006,IF('DSS Model'!$I$38=2,-0.0001*DN25^2+0.0032*DN25+0.977, IF('DSS Model'!$I$38=3,-0.00046396*DN25^2 + 0.054267*DN25 - 0.57714, IF('DSS Model'!$I$38=4,0.000072066*DN25^2+0.0021761*DN25-0.038248,IF('DSS Model'!$I$38=5,-0.00012623*DN25^2+0.025656*DN25-0.30101,-0.00046396*DN25^2 + 0.054267*DN25 - 0.57714)))))</f>
        <v>0.87742042528748398</v>
      </c>
      <c r="DP25" s="136">
        <v>0.65975735521167034</v>
      </c>
      <c r="DQ25" s="142">
        <f t="shared" si="40"/>
        <v>56.865946938788639</v>
      </c>
      <c r="DR25" s="143">
        <f>IF('DSS Model'!$I$38=1,0.0001*DQ25^2-0.0266*DQ25+1.3006,IF('DSS Model'!$I$38=2,-0.0001*DQ25^2+0.0032*DQ25+0.977, IF('DSS Model'!$I$38=3,-0.00046396*DQ25^2 + 0.054267*DQ25 - 0.57714, IF('DSS Model'!$I$38=4,0.000072066*DQ25^2+0.0021761*DQ25-0.038248,IF('DSS Model'!$I$38=5,-0.00012623*DQ25^2+0.025656*DQ25-0.30101,-0.00046396*DQ25^2 + 0.054267*DQ25 - 0.57714)))))</f>
        <v>0.83559743807961107</v>
      </c>
      <c r="DS25" s="136">
        <v>0.6149209158949378</v>
      </c>
      <c r="DT25" s="142">
        <f t="shared" si="41"/>
        <v>76.972620533991176</v>
      </c>
      <c r="DU25" s="143">
        <f>IF('DSS Model'!$I$38=1,0.0001*DT25^2-0.0266*DT25+1.3006,IF('DSS Model'!$I$38=2,-0.0001*DT25^2+0.0032*DT25+0.977, IF('DSS Model'!$I$38=3,-0.00046396*DT25^2 + 0.054267*DT25 - 0.57714, IF('DSS Model'!$I$38=4,0.000072066*DT25^2+0.0021761*DT25-0.038248,IF('DSS Model'!$I$38=5,-0.00012623*DT25^2+0.025656*DT25-0.30101,-0.00046396*DT25^2 + 0.054267*DT25 - 0.57714)))))</f>
        <v>0.6308339545217917</v>
      </c>
      <c r="DV25" s="136">
        <v>0.83089862055352048</v>
      </c>
      <c r="DW25" s="142">
        <f t="shared" si="42"/>
        <v>68.151907324490125</v>
      </c>
      <c r="DX25" s="143">
        <f>IF('DSS Model'!$I$38=1,0.0001*DW25^2-0.0266*DW25+1.3006,IF('DSS Model'!$I$38=2,-0.0001*DW25^2+0.0032*DW25+0.977, IF('DSS Model'!$I$38=3,-0.00046396*DW25^2 + 0.054267*DW25 - 0.57714, IF('DSS Model'!$I$38=4,0.000072066*DW25^2+0.0021761*DW25-0.038248,IF('DSS Model'!$I$38=5,-0.00012623*DW25^2+0.025656*DW25-0.30101,-0.00046396*DW25^2 + 0.054267*DW25 - 0.57714)))))</f>
        <v>0.73061785624177933</v>
      </c>
      <c r="DY25" s="136">
        <v>0.87460761553808564</v>
      </c>
      <c r="DZ25" s="142">
        <f t="shared" si="43"/>
        <v>58.921090265932442</v>
      </c>
      <c r="EA25" s="143">
        <f>IF('DSS Model'!$I$38=1,0.0001*DZ25^2-0.0266*DZ25+1.3006,IF('DSS Model'!$I$38=2,-0.0001*DZ25^2+0.0032*DZ25+0.977, IF('DSS Model'!$I$38=3,-0.00046396*DZ25^2 + 0.054267*DZ25 - 0.57714, IF('DSS Model'!$I$38=4,0.000072066*DZ25^2+0.0021761*DZ25-0.038248,IF('DSS Model'!$I$38=5,-0.00012623*DZ25^2+0.025656*DZ25-0.30101,-0.00046396*DZ25^2 + 0.054267*DZ25 - 0.57714)))))</f>
        <v>0.81837800103836789</v>
      </c>
      <c r="EB25" s="136">
        <v>0.78667476959970817</v>
      </c>
      <c r="EC25" s="142">
        <f t="shared" si="44"/>
        <v>58.302957023333335</v>
      </c>
      <c r="ED25" s="143">
        <f>IF('DSS Model'!$I$38=1,0.0001*EC25^2-0.0266*EC25+1.3006,IF('DSS Model'!$I$38=2,-0.0001*EC25^2+0.0032*EC25+0.977, IF('DSS Model'!$I$38=3,-0.00046396*EC25^2 + 0.054267*EC25 - 0.57714, IF('DSS Model'!$I$38=4,0.000072066*EC25^2+0.0021761*EC25-0.038248,IF('DSS Model'!$I$38=5,-0.00012623*EC25^2+0.025656*EC25-0.30101,-0.00046396*EC25^2 + 0.054267*EC25 - 0.57714)))))</f>
        <v>0.82364598270820122</v>
      </c>
      <c r="EE25" s="136">
        <v>1.017335359165783E-2</v>
      </c>
      <c r="EF25" s="142">
        <f t="shared" si="45"/>
        <v>26.661157523045897</v>
      </c>
      <c r="EG25" s="143">
        <f>IF('DSS Model'!$I$38=1,0.0001*EF25^2-0.0266*EF25+1.3006,IF('DSS Model'!$I$38=2,-0.0001*EF25^2+0.0032*EF25+0.977, IF('DSS Model'!$I$38=3,-0.00046396*EF25^2 + 0.054267*EF25 - 0.57714, IF('DSS Model'!$I$38=4,0.000072066*EF25^2+0.0021761*EF25-0.038248,IF('DSS Model'!$I$38=5,-0.00012623*EF25^2+0.025656*EF25-0.30101,-0.00046396*EF25^2 + 0.054267*EF25 - 0.57714)))))</f>
        <v>0.99123397202688013</v>
      </c>
      <c r="EH25" s="136">
        <v>0.13164560401642855</v>
      </c>
      <c r="EI25" s="142">
        <f t="shared" si="46"/>
        <v>58.713284471398282</v>
      </c>
      <c r="EJ25" s="143">
        <f>IF('DSS Model'!$I$38=1,0.0001*EI25^2-0.0266*EI25+1.3006,IF('DSS Model'!$I$38=2,-0.0001*EI25^2+0.0032*EI25+0.977, IF('DSS Model'!$I$38=3,-0.00046396*EI25^2 + 0.054267*EI25 - 0.57714, IF('DSS Model'!$I$38=4,0.000072066*EI25^2+0.0021761*EI25-0.038248,IF('DSS Model'!$I$38=5,-0.00012623*EI25^2+0.025656*EI25-0.30101,-0.00046396*EI25^2 + 0.054267*EI25 - 0.57714)))))</f>
        <v>0.82015753296654059</v>
      </c>
      <c r="EK25" s="136">
        <v>2.9356780086133849E-3</v>
      </c>
      <c r="EL25" s="142">
        <f t="shared" si="47"/>
        <v>16.520006802150924</v>
      </c>
      <c r="EM25" s="143">
        <f>IF('DSS Model'!$I$38=1,0.0001*EL25^2-0.0266*EL25+1.3006,IF('DSS Model'!$I$38=2,-0.0001*EL25^2+0.0032*EL25+0.977, IF('DSS Model'!$I$38=3,-0.00046396*EL25^2 + 0.054267*EL25 - 0.57714, IF('DSS Model'!$I$38=4,0.000072066*EL25^2+0.0021761*EL25-0.038248,IF('DSS Model'!$I$38=5,-0.00012623*EL25^2+0.025656*EL25-0.30101,-0.00046396*EL25^2 + 0.054267*EL25 - 0.57714)))))</f>
        <v>1.0025729592925716</v>
      </c>
      <c r="EN25" s="136">
        <v>0.64788431759077669</v>
      </c>
      <c r="EO25" s="142">
        <f t="shared" si="48"/>
        <v>59.350928875752658</v>
      </c>
      <c r="EP25" s="143">
        <f>IF('DSS Model'!$I$38=1,0.0001*EO25^2-0.0266*EO25+1.3006,IF('DSS Model'!$I$38=2,-0.0001*EO25^2+0.0032*EO25+0.977, IF('DSS Model'!$I$38=3,-0.00046396*EO25^2 + 0.054267*EO25 - 0.57714, IF('DSS Model'!$I$38=4,0.000072066*EO25^2+0.0021761*EO25-0.038248,IF('DSS Model'!$I$38=5,-0.00012623*EO25^2+0.025656*EO25-0.30101,-0.00046396*EO25^2 + 0.054267*EO25 - 0.57714)))))</f>
        <v>0.81466969656094346</v>
      </c>
      <c r="EQ25" s="136">
        <v>0.24426501052010152</v>
      </c>
      <c r="ER25" s="142">
        <f t="shared" si="49"/>
        <v>43.85445080741826</v>
      </c>
      <c r="ES25" s="143">
        <f>IF('DSS Model'!$I$38=1,0.0001*ER25^2-0.0266*ER25+1.3006,IF('DSS Model'!$I$38=2,-0.0001*ER25^2+0.0032*ER25+0.977, IF('DSS Model'!$I$38=3,-0.00046396*ER25^2 + 0.054267*ER25 - 0.57714, IF('DSS Model'!$I$38=4,0.000072066*ER25^2+0.0021761*ER25-0.038248,IF('DSS Model'!$I$38=5,-0.00012623*ER25^2+0.025656*ER25-0.30101,-0.00046396*ER25^2 + 0.054267*ER25 - 0.57714)))))</f>
        <v>0.9250129570217116</v>
      </c>
      <c r="ET25" s="136">
        <v>9.7882252248114754E-2</v>
      </c>
      <c r="EU25" s="141">
        <f t="shared" si="50"/>
        <v>38.983710182832681</v>
      </c>
      <c r="EV25" s="142">
        <f>IF('DSS Model'!$I$38=1,0.0001*EU25^2-0.0266*EU25+1.3006,IF('DSS Model'!$I$38=2,-0.0001*EU25^2+0.0032*EU25+0.977, IF('DSS Model'!$I$38=3,-0.00046396*EU25^2 + 0.054267*EU25 - 0.57714, IF('DSS Model'!$I$38=4,0.000072066*EU25^2+0.0021761*EU25-0.038248,IF('DSS Model'!$I$38=5,-0.00012623*EU25^2+0.025656*EU25-0.30101,-0.00046396*EU25^2 + 0.054267*EU25 - 0.57714)))))</f>
        <v>0.94977490662315533</v>
      </c>
    </row>
    <row r="26" spans="2:152" x14ac:dyDescent="0.2">
      <c r="B26" s="64">
        <f t="shared" ca="1" si="3"/>
        <v>0.16709650609729287</v>
      </c>
      <c r="C26" s="64">
        <v>0.81640372804494843</v>
      </c>
      <c r="D26" s="64">
        <f t="shared" si="4"/>
        <v>59.032968594221508</v>
      </c>
      <c r="E26" s="131">
        <f>IF('DSS Model'!$I$38=1,0.0001*D26^2-0.0266*D26+1.3006,IF('DSS Model'!$I$38=2,-0.0001*D26^2+0.0032*D26+0.977, IF('DSS Model'!$I$38=3,-0.00046396*D26^2 + 0.054267*D26 - 0.57714, IF('DSS Model'!$I$38=4,0.000072066*D26^2+0.0021761*D26-0.038248,IF('DSS Model'!$I$38=5,-0.00012623*D26^2+0.025656*D26-0.30101,-0.00046396*D26^2 + 0.054267*D26 - 0.57714)))))</f>
        <v>0.81741636139687457</v>
      </c>
      <c r="F26" s="136">
        <v>0.53782595945639522</v>
      </c>
      <c r="G26" s="138">
        <f t="shared" si="0"/>
        <v>66.336605479456367</v>
      </c>
      <c r="H26" s="136">
        <f>IF('DSS Model'!$I$38=1,0.0001*G26^2-0.0266*G26+1.3006,IF('DSS Model'!$I$38=2,-0.0001*G26^2+0.0032*G26+0.977, IF('DSS Model'!$I$38=3,-0.00046396*G26^2 + 0.054267*G26 - 0.57714, IF('DSS Model'!$I$38=4,0.000072066*G26^2+0.0021761*G26-0.038248,IF('DSS Model'!$I$38=5,-0.00012623*G26^2+0.025656*G26-0.30101,-0.00046396*G26^2 + 0.054267*G26 - 0.57714)))))</f>
        <v>0.7492226148805563</v>
      </c>
      <c r="I26" s="136">
        <v>0.5245894855795582</v>
      </c>
      <c r="J26" s="138">
        <f t="shared" si="1"/>
        <v>59.109335901125235</v>
      </c>
      <c r="K26" s="136">
        <f>IF('DSS Model'!$I$38=1,0.0001*J26^2-0.0266*J26+1.3006,IF('DSS Model'!$I$38=2,-0.0001*J26^2+0.0032*J26+0.977, IF('DSS Model'!$I$38=3,-0.00046396*J26^2 + 0.054267*J26 - 0.57714, IF('DSS Model'!$I$38=4,0.000072066*J26^2+0.0021761*J26-0.038248,IF('DSS Model'!$I$38=5,-0.00012623*J26^2+0.025656*J26-0.30101,-0.00046396*J26^2 + 0.054267*J26 - 0.57714)))))</f>
        <v>0.81675851581639547</v>
      </c>
      <c r="L26" s="136">
        <v>0.46641306848761022</v>
      </c>
      <c r="M26" s="138">
        <f t="shared" si="2"/>
        <v>68.723472970231754</v>
      </c>
      <c r="N26" s="136">
        <f>IF('DSS Model'!$I$38=1,0.0001*M26^2-0.0266*M26+1.3006,IF('DSS Model'!$I$38=2,-0.0001*M26^2+0.0032*M26+0.977, IF('DSS Model'!$I$38=3,-0.00046396*M26^2 + 0.054267*M26 - 0.57714, IF('DSS Model'!$I$38=4,0.000072066*M26^2+0.0021761*M26-0.038248,IF('DSS Model'!$I$38=5,-0.00012623*M26^2+0.025656*M26-0.30101,-0.00046396*M26^2 + 0.054267*M26 - 0.57714)))))</f>
        <v>0.72462353979572414</v>
      </c>
      <c r="O26" s="136">
        <v>3.3905305294493648E-2</v>
      </c>
      <c r="P26" s="139">
        <f t="shared" si="5"/>
        <v>29.457687713732181</v>
      </c>
      <c r="Q26" s="138">
        <f>IF('DSS Model'!$I$38=1,0.0001*P26^2-0.0266*P26+1.3006,IF('DSS Model'!$I$38=2,-0.0001*P26^2+0.0032*P26+0.977, IF('DSS Model'!$I$38=3,-0.00046396*P26^2 + 0.054267*P26 - 0.57714, IF('DSS Model'!$I$38=4,0.000072066*P26^2+0.0021761*P26-0.038248,IF('DSS Model'!$I$38=5,-0.00012623*P26^2+0.025656*P26-0.30101,-0.00046396*P26^2 + 0.054267*P26 - 0.57714)))))</f>
        <v>0.98448906413996617</v>
      </c>
      <c r="R26" s="136">
        <v>0.34604474949410513</v>
      </c>
      <c r="S26" s="142">
        <f t="shared" si="6"/>
        <v>47.028631604900994</v>
      </c>
      <c r="T26" s="138">
        <f>IF('DSS Model'!$I$38=1,0.0001*S26^2-0.0266*S26+1.3006,IF('DSS Model'!$I$38=2,-0.0001*S26^2+0.0032*S26+0.977, IF('DSS Model'!$I$38=3,-0.00046396*S26^2 + 0.054267*S26 - 0.57714, IF('DSS Model'!$I$38=4,0.000072066*S26^2+0.0021761*S26-0.038248,IF('DSS Model'!$I$38=5,-0.00012623*S26^2+0.025656*S26-0.30101,-0.00046396*S26^2 + 0.054267*S26 - 0.57714)))))</f>
        <v>0.90632240207273385</v>
      </c>
      <c r="U26" s="136">
        <v>0.80644285835092744</v>
      </c>
      <c r="V26" s="142">
        <f t="shared" si="7"/>
        <v>57.86255565095874</v>
      </c>
      <c r="W26" s="138">
        <f>IF('DSS Model'!$I$38=1,0.0001*V26^2-0.0266*V26+1.3006,IF('DSS Model'!$I$38=2,-0.0001*V26^2+0.0032*V26+0.977, IF('DSS Model'!$I$38=3,-0.00046396*V26^2 + 0.054267*V26 - 0.57714, IF('DSS Model'!$I$38=4,0.000072066*V26^2+0.0021761*V26-0.038248,IF('DSS Model'!$I$38=5,-0.00012623*V26^2+0.025656*V26-0.30101,-0.00046396*V26^2 + 0.054267*V26 - 0.57714)))))</f>
        <v>0.82735264343703818</v>
      </c>
      <c r="X26" s="136">
        <v>0.28909214842153574</v>
      </c>
      <c r="Y26" s="142">
        <f t="shared" si="8"/>
        <v>55.602832324361302</v>
      </c>
      <c r="Z26" s="138">
        <f>IF('DSS Model'!$I$38=1,0.0001*Y26^2-0.0266*Y26+1.3006,IF('DSS Model'!$I$38=2,-0.0001*Y26^2+0.0032*Y26+0.977, IF('DSS Model'!$I$38=3,-0.00046396*Y26^2 + 0.054267*Y26 - 0.57714, IF('DSS Model'!$I$38=4,0.000072066*Y26^2+0.0021761*Y26-0.038248,IF('DSS Model'!$I$38=5,-0.00012623*Y26^2+0.025656*Y26-0.30101,-0.00046396*Y26^2 + 0.054267*Y26 - 0.57714)))))</f>
        <v>0.84576156718885231</v>
      </c>
      <c r="AA26" s="136">
        <v>0.76140817852969067</v>
      </c>
      <c r="AB26" s="142">
        <f t="shared" si="9"/>
        <v>65.81971777716133</v>
      </c>
      <c r="AC26" s="138">
        <f>IF('DSS Model'!$I$38=1,0.0001*AB26^2-0.0266*AB26+1.3006,IF('DSS Model'!$I$38=2,-0.0001*AB26^2+0.0032*AB26+0.977, IF('DSS Model'!$I$38=3,-0.00046396*AB26^2 + 0.054267*AB26 - 0.57714, IF('DSS Model'!$I$38=4,0.000072066*AB26^2+0.0021761*AB26-0.038248,IF('DSS Model'!$I$38=5,-0.00012623*AB26^2+0.025656*AB26-0.30101,-0.00046396*AB26^2 + 0.054267*AB26 - 0.57714)))))</f>
        <v>0.75439957206039954</v>
      </c>
      <c r="AD26" s="136">
        <v>0.28943189199046071</v>
      </c>
      <c r="AE26" s="142">
        <f t="shared" si="10"/>
        <v>45.302740404389908</v>
      </c>
      <c r="AF26" s="138">
        <f>IF('DSS Model'!$I$38=1,0.0001*AE26^2-0.0266*AE26+1.3006,IF('DSS Model'!$I$38=2,-0.0001*AE26^2+0.0032*AE26+0.977, IF('DSS Model'!$I$38=3,-0.00046396*AE26^2 + 0.054267*AE26 - 0.57714, IF('DSS Model'!$I$38=4,0.000072066*AE26^2+0.0021761*AE26-0.038248,IF('DSS Model'!$I$38=5,-0.00012623*AE26^2+0.025656*AE26-0.30101,-0.00046396*AE26^2 + 0.054267*AE26 - 0.57714)))))</f>
        <v>0.91673494047929349</v>
      </c>
      <c r="AG26" s="136">
        <v>0.19079177619402932</v>
      </c>
      <c r="AH26" s="142">
        <f t="shared" si="11"/>
        <v>59.443158168776357</v>
      </c>
      <c r="AI26" s="138">
        <f>IF('DSS Model'!$I$38=1,0.0001*AH26^2-0.0266*AH26+1.3006,IF('DSS Model'!$I$38=2,-0.0001*AH26^2+0.0032*AH26+0.977, IF('DSS Model'!$I$38=3,-0.00046396*AH26^2 + 0.054267*AH26 - 0.57714, IF('DSS Model'!$I$38=4,0.000072066*AH26^2+0.0021761*AH26-0.038248,IF('DSS Model'!$I$38=5,-0.00012623*AH26^2+0.025656*AH26-0.30101,-0.00046396*AH26^2 + 0.054267*AH26 - 0.57714)))))</f>
        <v>0.81386920083226799</v>
      </c>
      <c r="AJ26" s="136">
        <v>0.91415930043924731</v>
      </c>
      <c r="AK26" s="142">
        <f t="shared" si="12"/>
        <v>58.244346661501318</v>
      </c>
      <c r="AL26" s="138">
        <f>IF('DSS Model'!$I$38=1,0.0001*AK26^2-0.0266*AK26+1.3006,IF('DSS Model'!$I$38=2,-0.0001*AK26^2+0.0032*AK26+0.977, IF('DSS Model'!$I$38=3,-0.00046396*AK26^2 + 0.054267*AK26 - 0.57714, IF('DSS Model'!$I$38=4,0.000072066*AK26^2+0.0021761*AK26-0.038248,IF('DSS Model'!$I$38=5,-0.00012623*AK26^2+0.025656*AK26-0.30101,-0.00046396*AK26^2 + 0.054267*AK26 - 0.57714)))))</f>
        <v>0.82414151751429021</v>
      </c>
      <c r="AM26" s="136">
        <v>0.86673950156449919</v>
      </c>
      <c r="AN26" s="142">
        <f t="shared" si="13"/>
        <v>71.875592690231898</v>
      </c>
      <c r="AO26" s="138">
        <f>IF('DSS Model'!$I$38=1,0.0001*AN26^2-0.0266*AN26+1.3006,IF('DSS Model'!$I$38=2,-0.0001*AN26^2+0.0032*AN26+0.977, IF('DSS Model'!$I$38=3,-0.00046396*AN26^2 + 0.054267*AN26 - 0.57714, IF('DSS Model'!$I$38=4,0.000072066*AN26^2+0.0021761*AN26-0.038248,IF('DSS Model'!$I$38=5,-0.00012623*AN26^2+0.025656*AN26-0.30101,-0.00046396*AN26^2 + 0.054267*AN26 - 0.57714)))))</f>
        <v>0.69039181415153039</v>
      </c>
      <c r="AP26" s="136">
        <v>0.34420287533005811</v>
      </c>
      <c r="AQ26" s="142">
        <f t="shared" si="14"/>
        <v>64.570821285446669</v>
      </c>
      <c r="AR26" s="138">
        <f>IF('DSS Model'!$I$38=1,0.0001*AQ26^2-0.0266*AQ26+1.3006,IF('DSS Model'!$I$38=2,-0.0001*AQ26^2+0.0032*AQ26+0.977, IF('DSS Model'!$I$38=3,-0.00046396*AQ26^2 + 0.054267*AQ26 - 0.57714, IF('DSS Model'!$I$38=4,0.000072066*AQ26^2+0.0021761*AQ26-0.038248,IF('DSS Model'!$I$38=5,-0.00012623*AQ26^2+0.025656*AQ26-0.30101,-0.00046396*AQ26^2 + 0.054267*AQ26 - 0.57714)))))</f>
        <v>0.76668753196572004</v>
      </c>
      <c r="AS26" s="136">
        <v>0.18578668534450415</v>
      </c>
      <c r="AT26" s="142">
        <f t="shared" si="15"/>
        <v>42.241570683384836</v>
      </c>
      <c r="AU26" s="138">
        <f>IF('DSS Model'!$I$38=1,0.0001*AT26^2-0.0266*AT26+1.3006,IF('DSS Model'!$I$38=2,-0.0001*AT26^2+0.0032*AT26+0.977, IF('DSS Model'!$I$38=3,-0.00046396*AT26^2 + 0.054267*AT26 - 0.57714, IF('DSS Model'!$I$38=4,0.000072066*AT26^2+0.0021761*AT26-0.038248,IF('DSS Model'!$I$38=5,-0.00012623*AT26^2+0.025656*AT26-0.30101,-0.00046396*AT26^2 + 0.054267*AT26 - 0.57714)))))</f>
        <v>0.93373799680689173</v>
      </c>
      <c r="AV26" s="136">
        <v>0.71410819178231155</v>
      </c>
      <c r="AW26" s="142">
        <f t="shared" si="16"/>
        <v>69.283944216949379</v>
      </c>
      <c r="AX26" s="138">
        <f>IF('DSS Model'!$I$38=1,0.0001*AW26^2-0.0266*AW26+1.3006,IF('DSS Model'!$I$38=2,-0.0001*AW26^2+0.0032*AW26+0.977, IF('DSS Model'!$I$38=3,-0.00046396*AW26^2 + 0.054267*AW26 - 0.57714, IF('DSS Model'!$I$38=4,0.000072066*AW26^2+0.0021761*AW26-0.038248,IF('DSS Model'!$I$38=5,-0.00012623*AW26^2+0.025656*AW26-0.30101,-0.00046396*AW26^2 + 0.054267*AW26 - 0.57714)))))</f>
        <v>0.71868212886850269</v>
      </c>
      <c r="AY26" s="136">
        <v>0.94116749042728098</v>
      </c>
      <c r="AZ26" s="142">
        <f t="shared" si="17"/>
        <v>66.439654344060571</v>
      </c>
      <c r="BA26" s="138">
        <f>IF('DSS Model'!$I$38=1,0.0001*AZ26^2-0.0266*AZ26+1.3006,IF('DSS Model'!$I$38=2,-0.0001*AZ26^2+0.0032*AZ26+0.977, IF('DSS Model'!$I$38=3,-0.00046396*AZ26^2 + 0.054267*AZ26 - 0.57714, IF('DSS Model'!$I$38=4,0.000072066*AZ26^2+0.0021761*AZ26-0.038248,IF('DSS Model'!$I$38=5,-0.00012623*AZ26^2+0.025656*AZ26-0.30101,-0.00046396*AZ26^2 + 0.054267*AZ26 - 0.57714)))))</f>
        <v>0.74818412696516912</v>
      </c>
      <c r="BB26" s="136">
        <v>0.22217365713389825</v>
      </c>
      <c r="BC26" s="142">
        <f t="shared" si="18"/>
        <v>45.561092997639086</v>
      </c>
      <c r="BD26" s="138">
        <f>IF('DSS Model'!$I$38=1,0.0001*BC26^2-0.0266*BC26+1.3006,IF('DSS Model'!$I$38=2,-0.0001*BC26^2+0.0032*BC26+0.977, IF('DSS Model'!$I$38=3,-0.00046396*BC26^2 + 0.054267*BC26 - 0.57714, IF('DSS Model'!$I$38=4,0.000072066*BC26^2+0.0021761*BC26-0.038248,IF('DSS Model'!$I$38=5,-0.00012623*BC26^2+0.025656*BC26-0.30101,-0.00046396*BC26^2 + 0.054267*BC26 - 0.57714)))))</f>
        <v>0.91521417807849326</v>
      </c>
      <c r="BE26" s="136">
        <v>0.47135037733848406</v>
      </c>
      <c r="BF26" s="142">
        <f t="shared" si="19"/>
        <v>49.572466209241355</v>
      </c>
      <c r="BG26" s="143">
        <f>IF('DSS Model'!$I$38=1,0.0001*BF26^2-0.0266*BF26+1.3006,IF('DSS Model'!$I$38=2,-0.0001*BF26^2+0.0032*BF26+0.977, IF('DSS Model'!$I$38=3,-0.00046396*BF26^2 + 0.054267*BF26 - 0.57714, IF('DSS Model'!$I$38=4,0.000072066*BF26^2+0.0021761*BF26-0.038248,IF('DSS Model'!$I$38=5,-0.00012623*BF26^2+0.025656*BF26-0.30101,-0.00046396*BF26^2 + 0.054267*BF26 - 0.57714)))))</f>
        <v>0.88988895126293466</v>
      </c>
      <c r="BH26" s="136">
        <v>0.16578574524049905</v>
      </c>
      <c r="BI26" s="142">
        <f t="shared" si="20"/>
        <v>44.581187056177214</v>
      </c>
      <c r="BJ26" s="143">
        <f>IF('DSS Model'!$I$38=1,0.0001*BI26^2-0.0266*BI26+1.3006,IF('DSS Model'!$I$38=2,-0.0001*BI26^2+0.0032*BI26+0.977, IF('DSS Model'!$I$38=3,-0.00046396*BI26^2 + 0.054267*BI26 - 0.57714, IF('DSS Model'!$I$38=4,0.000072066*BI26^2+0.0021761*BI26-0.038248,IF('DSS Model'!$I$38=5,-0.00012623*BI26^2+0.025656*BI26-0.30101,-0.00046396*BI26^2 + 0.054267*BI26 - 0.57714)))))</f>
        <v>0.92091157464598083</v>
      </c>
      <c r="BK26" s="136">
        <v>0.1968820277125749</v>
      </c>
      <c r="BL26" s="142">
        <f t="shared" si="21"/>
        <v>39.168235185253948</v>
      </c>
      <c r="BM26" s="143">
        <f>IF('DSS Model'!$I$38=1,0.0001*BL26^2-0.0266*BL26+1.3006,IF('DSS Model'!$I$38=2,-0.0001*BL26^2+0.0032*BL26+0.977, IF('DSS Model'!$I$38=3,-0.00046396*BL26^2 + 0.054267*BL26 - 0.57714, IF('DSS Model'!$I$38=4,0.000072066*BL26^2+0.0021761*BL26-0.038248,IF('DSS Model'!$I$38=5,-0.00012623*BL26^2+0.025656*BL26-0.30101,-0.00046396*BL26^2 + 0.054267*BL26 - 0.57714)))))</f>
        <v>0.94892328784007607</v>
      </c>
      <c r="BN26" s="136">
        <v>0.82587930254253128</v>
      </c>
      <c r="BO26" s="142">
        <f t="shared" si="22"/>
        <v>63.148633148697733</v>
      </c>
      <c r="BP26" s="143">
        <f>IF('DSS Model'!$I$38=1,0.0001*BO26^2-0.0266*BO26+1.3006,IF('DSS Model'!$I$38=2,-0.0001*BO26^2+0.0032*BO26+0.977, IF('DSS Model'!$I$38=3,-0.00046396*BO26^2 + 0.054267*BO26 - 0.57714, IF('DSS Model'!$I$38=4,0.000072066*BO26^2+0.0021761*BO26-0.038248,IF('DSS Model'!$I$38=5,-0.00012623*BO26^2+0.025656*BO26-0.30101,-0.00046396*BO26^2 + 0.054267*BO26 - 0.57714)))))</f>
        <v>0.78030063922095205</v>
      </c>
      <c r="BQ26" s="136">
        <v>0.32468887765871202</v>
      </c>
      <c r="BR26" s="142">
        <f t="shared" si="23"/>
        <v>51.427464288223632</v>
      </c>
      <c r="BS26" s="143">
        <f>IF('DSS Model'!$I$38=1,0.0001*BR26^2-0.0266*BR26+1.3006,IF('DSS Model'!$I$38=2,-0.0001*BR26^2+0.0032*BR26+0.977, IF('DSS Model'!$I$38=3,-0.00046396*BR26^2 + 0.054267*BR26 - 0.57714, IF('DSS Model'!$I$38=4,0.000072066*BR26^2+0.0021761*BR26-0.038248,IF('DSS Model'!$I$38=5,-0.00012623*BR26^2+0.025656*BR26-0.30101,-0.00046396*BR26^2 + 0.054267*BR26 - 0.57714)))))</f>
        <v>0.8770894774106639</v>
      </c>
      <c r="BT26" s="136">
        <v>0.75218007785007257</v>
      </c>
      <c r="BU26" s="142">
        <f t="shared" si="24"/>
        <v>66.7511627244902</v>
      </c>
      <c r="BV26" s="143">
        <f>IF('DSS Model'!$I$38=1,0.0001*BU26^2-0.0266*BU26+1.3006,IF('DSS Model'!$I$38=2,-0.0001*BU26^2+0.0032*BU26+0.977, IF('DSS Model'!$I$38=3,-0.00046396*BU26^2 + 0.054267*BU26 - 0.57714, IF('DSS Model'!$I$38=4,0.000072066*BU26^2+0.0021761*BU26-0.038248,IF('DSS Model'!$I$38=5,-0.00012623*BU26^2+0.025656*BU26-0.30101,-0.00046396*BU26^2 + 0.054267*BU26 - 0.57714)))))</f>
        <v>0.74503194821123153</v>
      </c>
      <c r="BW26" s="136">
        <v>2.6551186935121707E-2</v>
      </c>
      <c r="BX26" s="142">
        <f t="shared" si="25"/>
        <v>40.564160332041496</v>
      </c>
      <c r="BY26" s="143">
        <f>IF('DSS Model'!$I$38=1,0.0001*BX26^2-0.0266*BX26+1.3006,IF('DSS Model'!$I$38=2,-0.0001*BX26^2+0.0032*BX26+0.977, IF('DSS Model'!$I$38=3,-0.00046396*BX26^2 + 0.054267*BX26 - 0.57714, IF('DSS Model'!$I$38=4,0.000072066*BX26^2+0.0021761*BX26-0.038248,IF('DSS Model'!$I$38=5,-0.00012623*BX26^2+0.025656*BX26-0.30101,-0.00046396*BX26^2 + 0.054267*BX26 - 0.57714)))))</f>
        <v>0.9422602027181759</v>
      </c>
      <c r="BZ26" s="136">
        <v>0.59742608693748556</v>
      </c>
      <c r="CA26" s="142">
        <f t="shared" si="26"/>
        <v>64.550265827240139</v>
      </c>
      <c r="CB26" s="143">
        <f>IF('DSS Model'!$I$38=1,0.0001*CA26^2-0.0266*CA26+1.3006,IF('DSS Model'!$I$38=2,-0.0001*CA26^2+0.0032*CA26+0.977, IF('DSS Model'!$I$38=3,-0.00046396*CA26^2 + 0.054267*CA26 - 0.57714, IF('DSS Model'!$I$38=4,0.000072066*CA26^2+0.0021761*CA26-0.038248,IF('DSS Model'!$I$38=5,-0.00012623*CA26^2+0.025656*CA26-0.30101,-0.00046396*CA26^2 + 0.054267*CA26 - 0.57714)))))</f>
        <v>0.76688716881043173</v>
      </c>
      <c r="CC26" s="136">
        <v>0.93626656446330214</v>
      </c>
      <c r="CD26" s="142">
        <f t="shared" si="27"/>
        <v>82.587534849132538</v>
      </c>
      <c r="CE26" s="143">
        <f>IF('DSS Model'!$I$38=1,0.0001*CD26^2-0.0266*CD26+1.3006,IF('DSS Model'!$I$38=2,-0.0001*CD26^2+0.0032*CD26+0.977, IF('DSS Model'!$I$38=3,-0.00046396*CD26^2 + 0.054267*CD26 - 0.57714, IF('DSS Model'!$I$38=4,0.000072066*CD26^2+0.0021761*CD26-0.038248,IF('DSS Model'!$I$38=5,-0.00012623*CD26^2+0.025656*CD26-0.30101,-0.00046396*CD26^2 + 0.054267*CD26 - 0.57714)))))</f>
        <v>0.55921002027155597</v>
      </c>
      <c r="CF26" s="136">
        <v>0.28886076883616441</v>
      </c>
      <c r="CG26" s="142">
        <f t="shared" si="28"/>
        <v>38.996990163892548</v>
      </c>
      <c r="CH26" s="143">
        <f>IF('DSS Model'!$I$38=1,0.0001*CG26^2-0.0266*CG26+1.3006,IF('DSS Model'!$I$38=2,-0.0001*CG26^2+0.0032*CG26+0.977, IF('DSS Model'!$I$38=3,-0.00046396*CG26^2 + 0.054267*CG26 - 0.57714, IF('DSS Model'!$I$38=4,0.000072066*CG26^2+0.0021761*CG26-0.038248,IF('DSS Model'!$I$38=5,-0.00012623*CG26^2+0.025656*CG26-0.30101,-0.00046396*CG26^2 + 0.054267*CG26 - 0.57714)))))</f>
        <v>0.94971384434018291</v>
      </c>
      <c r="CI26" s="136">
        <v>0.21812257045225369</v>
      </c>
      <c r="CJ26" s="142">
        <f t="shared" si="29"/>
        <v>61.589241764760175</v>
      </c>
      <c r="CK26" s="143">
        <f>IF('DSS Model'!$I$38=1,0.0001*CJ26^2-0.0266*CJ26+1.3006,IF('DSS Model'!$I$38=2,-0.0001*CJ26^2+0.0032*CJ26+0.977, IF('DSS Model'!$I$38=3,-0.00046396*CJ26^2 + 0.054267*CJ26 - 0.57714, IF('DSS Model'!$I$38=4,0.000072066*CJ26^2+0.0021761*CJ26-0.038248,IF('DSS Model'!$I$38=5,-0.00012623*CJ26^2+0.025656*CJ26-0.30101,-0.00046396*CJ26^2 + 0.054267*CJ26 - 0.57714)))))</f>
        <v>0.79476210353142462</v>
      </c>
      <c r="CL26" s="136">
        <v>0.83830455985434482</v>
      </c>
      <c r="CM26" s="142">
        <f t="shared" si="30"/>
        <v>61.903863985671691</v>
      </c>
      <c r="CN26" s="143">
        <f>IF('DSS Model'!$I$38=1,0.0001*CM26^2-0.0266*CM26+1.3006,IF('DSS Model'!$I$38=2,-0.0001*CM26^2+0.0032*CM26+0.977, IF('DSS Model'!$I$38=3,-0.00046396*CM26^2 + 0.054267*CM26 - 0.57714, IF('DSS Model'!$I$38=4,0.000072066*CM26^2+0.0021761*CM26-0.038248,IF('DSS Model'!$I$38=5,-0.00012623*CM26^2+0.025656*CM26-0.30101,-0.00046396*CM26^2 + 0.054267*CM26 - 0.57714)))))</f>
        <v>0.7918835271184953</v>
      </c>
      <c r="CO26" s="136">
        <v>0.79553290773209751</v>
      </c>
      <c r="CP26" s="142">
        <f t="shared" si="31"/>
        <v>58.515920504503995</v>
      </c>
      <c r="CQ26" s="143">
        <f>IF('DSS Model'!$I$38=1,0.0001*CP26^2-0.0266*CP26+1.3006,IF('DSS Model'!$I$38=2,-0.0001*CP26^2+0.0032*CP26+0.977, IF('DSS Model'!$I$38=3,-0.00046396*CP26^2 + 0.054267*CP26 - 0.57714, IF('DSS Model'!$I$38=4,0.000072066*CP26^2+0.0021761*CP26-0.038248,IF('DSS Model'!$I$38=5,-0.00012623*CP26^2+0.025656*CP26-0.30101,-0.00046396*CP26^2 + 0.054267*CP26 - 0.57714)))))</f>
        <v>0.82183965036546969</v>
      </c>
      <c r="CR26" s="136">
        <v>0.5120830019494671</v>
      </c>
      <c r="CS26" s="142">
        <f t="shared" si="32"/>
        <v>54.42864289734981</v>
      </c>
      <c r="CT26" s="143">
        <f>IF('DSS Model'!$I$38=1,0.0001*CS26^2-0.0266*CS26+1.3006,IF('DSS Model'!$I$38=2,-0.0001*CS26^2+0.0032*CS26+0.977, IF('DSS Model'!$I$38=3,-0.00046396*CS26^2 + 0.054267*CS26 - 0.57714, IF('DSS Model'!$I$38=4,0.000072066*CS26^2+0.0021761*CS26-0.038248,IF('DSS Model'!$I$38=5,-0.00012623*CS26^2+0.025656*CS26-0.30101,-0.00046396*CS26^2 + 0.054267*CS26 - 0.57714)))))</f>
        <v>0.85492394050679654</v>
      </c>
      <c r="CU26" s="136">
        <v>7.951721930897615E-2</v>
      </c>
      <c r="CV26" s="142">
        <f t="shared" si="33"/>
        <v>37.702467081034285</v>
      </c>
      <c r="CW26" s="143">
        <f>IF('DSS Model'!$I$38=1,0.0001*CV26^2-0.0266*CV26+1.3006,IF('DSS Model'!$I$38=2,-0.0001*CV26^2+0.0032*CV26+0.977, IF('DSS Model'!$I$38=3,-0.00046396*CV26^2 + 0.054267*CV26 - 0.57714, IF('DSS Model'!$I$38=4,0.000072066*CV26^2+0.0021761*CV26-0.038248,IF('DSS Model'!$I$38=5,-0.00012623*CV26^2+0.025656*CV26-0.30101,-0.00046396*CV26^2 + 0.054267*CV26 - 0.57714)))))</f>
        <v>0.95550029225966226</v>
      </c>
      <c r="CX26" s="136">
        <v>0.50906846880156853</v>
      </c>
      <c r="CY26" s="142">
        <f t="shared" si="34"/>
        <v>64.674141113676512</v>
      </c>
      <c r="CZ26" s="143">
        <f>IF('DSS Model'!$I$38=1,0.0001*CY26^2-0.0266*CY26+1.3006,IF('DSS Model'!$I$38=2,-0.0001*CY26^2+0.0032*CY26+0.977, IF('DSS Model'!$I$38=3,-0.00046396*CY26^2 + 0.054267*CY26 - 0.57714, IF('DSS Model'!$I$38=4,0.000072066*CY26^2+0.0021761*CY26-0.038248,IF('DSS Model'!$I$38=5,-0.00012623*CY26^2+0.025656*CY26-0.30101,-0.00046396*CY26^2 + 0.054267*CY26 - 0.57714)))))</f>
        <v>0.76568279868459055</v>
      </c>
      <c r="DA26" s="136">
        <v>0.83872543806045285</v>
      </c>
      <c r="DB26" s="142">
        <f t="shared" si="35"/>
        <v>57.166933240390463</v>
      </c>
      <c r="DC26" s="143">
        <f>IF('DSS Model'!$I$38=1,0.0001*DB26^2-0.0266*DB26+1.3006,IF('DSS Model'!$I$38=2,-0.0001*DB26^2+0.0032*DB26+0.977, IF('DSS Model'!$I$38=3,-0.00046396*DB26^2 + 0.054267*DB26 - 0.57714, IF('DSS Model'!$I$38=4,0.000072066*DB26^2+0.0021761*DB26-0.038248,IF('DSS Model'!$I$38=5,-0.00012623*DB26^2+0.025656*DB26-0.30101,-0.00046396*DB26^2 + 0.054267*DB26 - 0.57714)))))</f>
        <v>0.83312836075812347</v>
      </c>
      <c r="DD26" s="136">
        <v>0.35373583044504109</v>
      </c>
      <c r="DE26" s="142">
        <f t="shared" si="36"/>
        <v>45.583341438007423</v>
      </c>
      <c r="DF26" s="143">
        <f>IF('DSS Model'!$I$38=1,0.0001*DE26^2-0.0266*DE26+1.3006,IF('DSS Model'!$I$38=2,-0.0001*DE26^2+0.0032*DE26+0.977, IF('DSS Model'!$I$38=3,-0.00046396*DE26^2 + 0.054267*DE26 - 0.57714, IF('DSS Model'!$I$38=4,0.000072066*DE26^2+0.0021761*DE26-0.038248,IF('DSS Model'!$I$38=5,-0.00012623*DE26^2+0.025656*DE26-0.30101,-0.00046396*DE26^2 + 0.054267*DE26 - 0.57714)))))</f>
        <v>0.91508259093622724</v>
      </c>
      <c r="DG26" s="136">
        <v>0.81258067263792955</v>
      </c>
      <c r="DH26" s="142">
        <f t="shared" si="37"/>
        <v>61.931171973073575</v>
      </c>
      <c r="DI26" s="143">
        <f>IF('DSS Model'!$I$38=1,0.0001*DH26^2-0.0266*DH26+1.3006,IF('DSS Model'!$I$38=2,-0.0001*DH26^2+0.0032*DH26+0.977, IF('DSS Model'!$I$38=3,-0.00046396*DH26^2 + 0.054267*DH26 - 0.57714, IF('DSS Model'!$I$38=4,0.000072066*DH26^2+0.0021761*DH26-0.038248,IF('DSS Model'!$I$38=5,-0.00012623*DH26^2+0.025656*DH26-0.30101,-0.00046396*DH26^2 + 0.054267*DH26 - 0.57714)))))</f>
        <v>0.791632744117994</v>
      </c>
      <c r="DJ26" s="136">
        <v>0.57877583060261151</v>
      </c>
      <c r="DK26" s="142">
        <f t="shared" si="38"/>
        <v>64.459351609196034</v>
      </c>
      <c r="DL26" s="143">
        <f>IF('DSS Model'!$I$38=1,0.0001*DK26^2-0.0266*DK26+1.3006,IF('DSS Model'!$I$38=2,-0.0001*DK26^2+0.0032*DK26+0.977, IF('DSS Model'!$I$38=3,-0.00046396*DK26^2 + 0.054267*DK26 - 0.57714, IF('DSS Model'!$I$38=4,0.000072066*DK26^2+0.0021761*DK26-0.038248,IF('DSS Model'!$I$38=5,-0.00012623*DK26^2+0.025656*DK26-0.30101,-0.00046396*DK26^2 + 0.054267*DK26 - 0.57714)))))</f>
        <v>0.7677691241616309</v>
      </c>
      <c r="DM26" s="136">
        <v>0.54293397962824119</v>
      </c>
      <c r="DN26" s="142">
        <f t="shared" si="39"/>
        <v>58.596067584298773</v>
      </c>
      <c r="DO26" s="143">
        <f>IF('DSS Model'!$I$38=1,0.0001*DN26^2-0.0266*DN26+1.3006,IF('DSS Model'!$I$38=2,-0.0001*DN26^2+0.0032*DN26+0.977, IF('DSS Model'!$I$38=3,-0.00046396*DN26^2 + 0.054267*DN26 - 0.57714, IF('DSS Model'!$I$38=4,0.000072066*DN26^2+0.0021761*DN26-0.038248,IF('DSS Model'!$I$38=5,-0.00012623*DN26^2+0.025656*DN26-0.30101,-0.00046396*DN26^2 + 0.054267*DN26 - 0.57714)))))</f>
        <v>0.82115750263538512</v>
      </c>
      <c r="DP26" s="136">
        <v>0.6266558488881282</v>
      </c>
      <c r="DQ26" s="142">
        <f t="shared" si="40"/>
        <v>56.076594520413849</v>
      </c>
      <c r="DR26" s="143">
        <f>IF('DSS Model'!$I$38=1,0.0001*DQ26^2-0.0266*DQ26+1.3006,IF('DSS Model'!$I$38=2,-0.0001*DQ26^2+0.0032*DQ26+0.977, IF('DSS Model'!$I$38=3,-0.00046396*DQ26^2 + 0.054267*DQ26 - 0.57714, IF('DSS Model'!$I$38=4,0.000072066*DQ26^2+0.0021761*DQ26-0.038248,IF('DSS Model'!$I$38=5,-0.00012623*DQ26^2+0.025656*DQ26-0.30101,-0.00046396*DQ26^2 + 0.054267*DQ26 - 0.57714)))))</f>
        <v>0.8419866571646335</v>
      </c>
      <c r="DS26" s="136">
        <v>0.70616137477004004</v>
      </c>
      <c r="DT26" s="142">
        <f t="shared" si="41"/>
        <v>79.613577408487814</v>
      </c>
      <c r="DU26" s="143">
        <f>IF('DSS Model'!$I$38=1,0.0001*DT26^2-0.0266*DT26+1.3006,IF('DSS Model'!$I$38=2,-0.0001*DT26^2+0.0032*DT26+0.977, IF('DSS Model'!$I$38=3,-0.00046396*DT26^2 + 0.054267*DT26 - 0.57714, IF('DSS Model'!$I$38=4,0.000072066*DT26^2+0.0021761*DT26-0.038248,IF('DSS Model'!$I$38=5,-0.00012623*DT26^2+0.025656*DT26-0.30101,-0.00046396*DT26^2 + 0.054267*DT26 - 0.57714)))))</f>
        <v>0.59793127692943293</v>
      </c>
      <c r="DV26" s="136">
        <v>0.16651539114827707</v>
      </c>
      <c r="DW26" s="142">
        <f t="shared" si="42"/>
        <v>48.073477750076037</v>
      </c>
      <c r="DX26" s="143">
        <f>IF('DSS Model'!$I$38=1,0.0001*DW26^2-0.0266*DW26+1.3006,IF('DSS Model'!$I$38=2,-0.0001*DW26^2+0.0032*DW26+0.977, IF('DSS Model'!$I$38=3,-0.00046396*DW26^2 + 0.054267*DW26 - 0.57714, IF('DSS Model'!$I$38=4,0.000072066*DW26^2+0.0021761*DW26-0.038248,IF('DSS Model'!$I$38=5,-0.00012623*DW26^2+0.025656*DW26-0.30101,-0.00046396*DW26^2 + 0.054267*DW26 - 0.57714)))))</f>
        <v>0.89972920250153776</v>
      </c>
      <c r="DY26" s="136">
        <v>0.48562723150765197</v>
      </c>
      <c r="DZ26" s="142">
        <f t="shared" si="43"/>
        <v>48.110161502095636</v>
      </c>
      <c r="EA26" s="143">
        <f>IF('DSS Model'!$I$38=1,0.0001*DZ26^2-0.0266*DZ26+1.3006,IF('DSS Model'!$I$38=2,-0.0001*DZ26^2+0.0032*DZ26+0.977, IF('DSS Model'!$I$38=3,-0.00046396*DZ26^2 + 0.054267*DZ26 - 0.57714, IF('DSS Model'!$I$38=4,0.000072066*DZ26^2+0.0021761*DZ26-0.038248,IF('DSS Model'!$I$38=5,-0.00012623*DZ26^2+0.025656*DZ26-0.30101,-0.00046396*DZ26^2 + 0.054267*DZ26 - 0.57714)))))</f>
        <v>0.89949375283093347</v>
      </c>
      <c r="EB26" s="136">
        <v>0.36954061559936224</v>
      </c>
      <c r="EC26" s="142">
        <f t="shared" si="44"/>
        <v>46.346589691440329</v>
      </c>
      <c r="ED26" s="143">
        <f>IF('DSS Model'!$I$38=1,0.0001*EC26^2-0.0266*EC26+1.3006,IF('DSS Model'!$I$38=2,-0.0001*EC26^2+0.0032*EC26+0.977, IF('DSS Model'!$I$38=3,-0.00046396*EC26^2 + 0.054267*EC26 - 0.57714, IF('DSS Model'!$I$38=4,0.000072066*EC26^2+0.0021761*EC26-0.038248,IF('DSS Model'!$I$38=5,-0.00012623*EC26^2+0.025656*EC26-0.30101,-0.00046396*EC26^2 + 0.054267*EC26 - 0.57714)))))</f>
        <v>0.91050844940993669</v>
      </c>
      <c r="EE26" s="136">
        <v>0.11218971937774991</v>
      </c>
      <c r="EF26" s="142">
        <f t="shared" si="45"/>
        <v>36.782589953453289</v>
      </c>
      <c r="EG26" s="143">
        <f>IF('DSS Model'!$I$38=1,0.0001*EF26^2-0.0266*EF26+1.3006,IF('DSS Model'!$I$38=2,-0.0001*EF26^2+0.0032*EF26+0.977, IF('DSS Model'!$I$38=3,-0.00046396*EF26^2 + 0.054267*EF26 - 0.57714, IF('DSS Model'!$I$38=4,0.000072066*EF26^2+0.0021761*EF26-0.038248,IF('DSS Model'!$I$38=5,-0.00012623*EF26^2+0.025656*EF26-0.30101,-0.00046396*EF26^2 + 0.054267*EF26 - 0.57714)))))</f>
        <v>0.95940839548266221</v>
      </c>
      <c r="EH26" s="136">
        <v>0.51816208199773017</v>
      </c>
      <c r="EI26" s="142">
        <f t="shared" si="46"/>
        <v>69.451356437492464</v>
      </c>
      <c r="EJ26" s="143">
        <f>IF('DSS Model'!$I$38=1,0.0001*EI26^2-0.0266*EI26+1.3006,IF('DSS Model'!$I$38=2,-0.0001*EI26^2+0.0032*EI26+0.977, IF('DSS Model'!$I$38=3,-0.00046396*EI26^2 + 0.054267*EI26 - 0.57714, IF('DSS Model'!$I$38=4,0.000072066*EI26^2+0.0021761*EI26-0.038248,IF('DSS Model'!$I$38=5,-0.00012623*EI26^2+0.025656*EI26-0.30101,-0.00046396*EI26^2 + 0.054267*EI26 - 0.57714)))))</f>
        <v>0.71689524949921324</v>
      </c>
      <c r="EK26" s="136">
        <v>0.62918410997898111</v>
      </c>
      <c r="EL26" s="142">
        <f t="shared" si="47"/>
        <v>53.620311529253868</v>
      </c>
      <c r="EM26" s="143">
        <f>IF('DSS Model'!$I$38=1,0.0001*EL26^2-0.0266*EL26+1.3006,IF('DSS Model'!$I$38=2,-0.0001*EL26^2+0.0032*EL26+0.977, IF('DSS Model'!$I$38=3,-0.00046396*EL26^2 + 0.054267*EL26 - 0.57714, IF('DSS Model'!$I$38=4,0.000072066*EL26^2+0.0021761*EL26-0.038248,IF('DSS Model'!$I$38=5,-0.00012623*EL26^2+0.025656*EL26-0.30101,-0.00046396*EL26^2 + 0.054267*EL26 - 0.57714)))))</f>
        <v>0.8610712160441889</v>
      </c>
      <c r="EN26" s="136">
        <v>0.7403838864110649</v>
      </c>
      <c r="EO26" s="142">
        <f t="shared" si="48"/>
        <v>61.597106424448341</v>
      </c>
      <c r="EP26" s="143">
        <f>IF('DSS Model'!$I$38=1,0.0001*EO26^2-0.0266*EO26+1.3006,IF('DSS Model'!$I$38=2,-0.0001*EO26^2+0.0032*EO26+0.977, IF('DSS Model'!$I$38=3,-0.00046396*EO26^2 + 0.054267*EO26 - 0.57714, IF('DSS Model'!$I$38=4,0.000072066*EO26^2+0.0021761*EO26-0.038248,IF('DSS Model'!$I$38=5,-0.00012623*EO26^2+0.025656*EO26-0.30101,-0.00046396*EO26^2 + 0.054267*EO26 - 0.57714)))))</f>
        <v>0.79469038857175323</v>
      </c>
      <c r="EQ26" s="136">
        <v>0.88168583401422185</v>
      </c>
      <c r="ER26" s="142">
        <f t="shared" si="49"/>
        <v>63.430858360643008</v>
      </c>
      <c r="ES26" s="143">
        <f>IF('DSS Model'!$I$38=1,0.0001*ER26^2-0.0266*ER26+1.3006,IF('DSS Model'!$I$38=2,-0.0001*ER26^2+0.0032*ER26+0.977, IF('DSS Model'!$I$38=3,-0.00046396*ER26^2 + 0.054267*ER26 - 0.57714, IF('DSS Model'!$I$38=4,0.000072066*ER26^2+0.0021761*ER26-0.038248,IF('DSS Model'!$I$38=5,-0.00012623*ER26^2+0.025656*ER26-0.30101,-0.00046396*ER26^2 + 0.054267*ER26 - 0.57714)))))</f>
        <v>0.77763136751726214</v>
      </c>
      <c r="ET26" s="136">
        <v>0.66541047097630057</v>
      </c>
      <c r="EU26" s="141">
        <f t="shared" si="50"/>
        <v>59.852570501133641</v>
      </c>
      <c r="EV26" s="142">
        <f>IF('DSS Model'!$I$38=1,0.0001*EU26^2-0.0266*EU26+1.3006,IF('DSS Model'!$I$38=2,-0.0001*EU26^2+0.0032*EU26+0.977, IF('DSS Model'!$I$38=3,-0.00046396*EU26^2 + 0.054267*EU26 - 0.57714, IF('DSS Model'!$I$38=4,0.000072066*EU26^2+0.0021761*EU26-0.038248,IF('DSS Model'!$I$38=5,-0.00012623*EU26^2+0.025656*EU26-0.30101,-0.00046396*EU26^2 + 0.054267*EU26 - 0.57714)))))</f>
        <v>0.81029520604431038</v>
      </c>
    </row>
    <row r="27" spans="2:152" x14ac:dyDescent="0.2">
      <c r="B27" s="64">
        <f t="shared" ca="1" si="3"/>
        <v>0.83867576094732399</v>
      </c>
      <c r="C27" s="64">
        <v>0.80804395216855252</v>
      </c>
      <c r="D27" s="64">
        <f t="shared" si="4"/>
        <v>58.832610310626208</v>
      </c>
      <c r="E27" s="131">
        <f>IF('DSS Model'!$I$38=1,0.0001*D27^2-0.0266*D27+1.3006,IF('DSS Model'!$I$38=2,-0.0001*D27^2+0.0032*D27+0.977, IF('DSS Model'!$I$38=3,-0.00046396*D27^2 + 0.054267*D27 - 0.57714, IF('DSS Model'!$I$38=4,0.000072066*D27^2+0.0021761*D27-0.038248,IF('DSS Model'!$I$38=5,-0.00012623*D27^2+0.025656*D27-0.30101,-0.00046396*D27^2 + 0.054267*D27 - 0.57714)))))</f>
        <v>0.81913674939780379</v>
      </c>
      <c r="F27" s="136">
        <v>0.54125726217932724</v>
      </c>
      <c r="G27" s="138">
        <f t="shared" si="0"/>
        <v>66.432269160041699</v>
      </c>
      <c r="H27" s="136">
        <f>IF('DSS Model'!$I$38=1,0.0001*G27^2-0.0266*G27+1.3006,IF('DSS Model'!$I$38=2,-0.0001*G27^2+0.0032*G27+0.977, IF('DSS Model'!$I$38=3,-0.00046396*G27^2 + 0.054267*G27 - 0.57714, IF('DSS Model'!$I$38=4,0.000072066*G27^2+0.0021761*G27-0.038248,IF('DSS Model'!$I$38=5,-0.00012623*G27^2+0.025656*G27-0.30101,-0.00046396*G27^2 + 0.054267*G27 - 0.57714)))))</f>
        <v>0.74825862273691068</v>
      </c>
      <c r="I27" s="136">
        <v>0.19648467833739969</v>
      </c>
      <c r="J27" s="138">
        <f t="shared" si="1"/>
        <v>52.23819173558168</v>
      </c>
      <c r="K27" s="136">
        <f>IF('DSS Model'!$I$38=1,0.0001*J27^2-0.0266*J27+1.3006,IF('DSS Model'!$I$38=2,-0.0001*J27^2+0.0032*J27+0.977, IF('DSS Model'!$I$38=3,-0.00046396*J27^2 + 0.054267*J27 - 0.57714, IF('DSS Model'!$I$38=4,0.000072066*J27^2+0.0021761*J27-0.038248,IF('DSS Model'!$I$38=5,-0.00012623*J27^2+0.025656*J27-0.30101,-0.00046396*J27^2 + 0.054267*J27 - 0.57714)))))</f>
        <v>0.87127934597352197</v>
      </c>
      <c r="L27" s="136">
        <v>0.89598591562827468</v>
      </c>
      <c r="M27" s="138">
        <f t="shared" si="2"/>
        <v>77.186073883523306</v>
      </c>
      <c r="N27" s="136">
        <f>IF('DSS Model'!$I$38=1,0.0001*M27^2-0.0266*M27+1.3006,IF('DSS Model'!$I$38=2,-0.0001*M27^2+0.0032*M27+0.977, IF('DSS Model'!$I$38=3,-0.00046396*M27^2 + 0.054267*M27 - 0.57714, IF('DSS Model'!$I$38=4,0.000072066*M27^2+0.0021761*M27-0.038248,IF('DSS Model'!$I$38=5,-0.00012623*M27^2+0.025656*M27-0.30101,-0.00046396*M27^2 + 0.054267*M27 - 0.57714)))))</f>
        <v>0.6282264362720027</v>
      </c>
      <c r="O27" s="136">
        <v>1.9097785740394002E-2</v>
      </c>
      <c r="P27" s="139">
        <f t="shared" si="5"/>
        <v>27.497289438593338</v>
      </c>
      <c r="Q27" s="138">
        <f>IF('DSS Model'!$I$38=1,0.0001*P27^2-0.0266*P27+1.3006,IF('DSS Model'!$I$38=2,-0.0001*P27^2+0.0032*P27+0.977, IF('DSS Model'!$I$38=3,-0.00046396*P27^2 + 0.054267*P27 - 0.57714, IF('DSS Model'!$I$38=4,0.000072066*P27^2+0.0021761*P27-0.038248,IF('DSS Model'!$I$38=5,-0.00012623*P27^2+0.025656*P27-0.30101,-0.00046396*P27^2 + 0.054267*P27 - 0.57714)))))</f>
        <v>0.98938123355652097</v>
      </c>
      <c r="R27" s="136">
        <v>0.891993996045089</v>
      </c>
      <c r="S27" s="142">
        <f t="shared" si="6"/>
        <v>62.97105833637859</v>
      </c>
      <c r="T27" s="138">
        <f>IF('DSS Model'!$I$38=1,0.0001*S27^2-0.0266*S27+1.3006,IF('DSS Model'!$I$38=2,-0.0001*S27^2+0.0032*S27+0.977, IF('DSS Model'!$I$38=3,-0.00046396*S27^2 + 0.054267*S27 - 0.57714, IF('DSS Model'!$I$38=4,0.000072066*S27^2+0.0021761*S27-0.038248,IF('DSS Model'!$I$38=5,-0.00012623*S27^2+0.025656*S27-0.30101,-0.00046396*S27^2 + 0.054267*S27 - 0.57714)))))</f>
        <v>0.78197196787605194</v>
      </c>
      <c r="U27" s="136">
        <v>0.91271590705031302</v>
      </c>
      <c r="V27" s="142">
        <f t="shared" si="7"/>
        <v>60.426995014439001</v>
      </c>
      <c r="W27" s="138">
        <f>IF('DSS Model'!$I$38=1,0.0001*V27^2-0.0266*V27+1.3006,IF('DSS Model'!$I$38=2,-0.0001*V27^2+0.0032*V27+0.977, IF('DSS Model'!$I$38=3,-0.00046396*V27^2 + 0.054267*V27 - 0.57714, IF('DSS Model'!$I$38=4,0.000072066*V27^2+0.0021761*V27-0.038248,IF('DSS Model'!$I$38=5,-0.00012623*V27^2+0.025656*V27-0.30101,-0.00046396*V27^2 + 0.054267*V27 - 0.57714)))))</f>
        <v>0.80522421139870115</v>
      </c>
      <c r="X27" s="136">
        <v>0.79230108492456963</v>
      </c>
      <c r="Y27" s="142">
        <f t="shared" si="8"/>
        <v>68.648971389046324</v>
      </c>
      <c r="Z27" s="138">
        <f>IF('DSS Model'!$I$38=1,0.0001*Y27^2-0.0266*Y27+1.3006,IF('DSS Model'!$I$38=2,-0.0001*Y27^2+0.0032*Y27+0.977, IF('DSS Model'!$I$38=3,-0.00046396*Y27^2 + 0.054267*Y27 - 0.57714, IF('DSS Model'!$I$38=4,0.000072066*Y27^2+0.0021761*Y27-0.038248,IF('DSS Model'!$I$38=5,-0.00012623*Y27^2+0.025656*Y27-0.30101,-0.00046396*Y27^2 + 0.054267*Y27 - 0.57714)))))</f>
        <v>0.72540858116753815</v>
      </c>
      <c r="AA27" s="136">
        <v>0.23744158524337389</v>
      </c>
      <c r="AB27" s="142">
        <f t="shared" si="9"/>
        <v>57.906928307954466</v>
      </c>
      <c r="AC27" s="138">
        <f>IF('DSS Model'!$I$38=1,0.0001*AB27^2-0.0266*AB27+1.3006,IF('DSS Model'!$I$38=2,-0.0001*AB27^2+0.0032*AB27+0.977, IF('DSS Model'!$I$38=3,-0.00046396*AB27^2 + 0.054267*AB27 - 0.57714, IF('DSS Model'!$I$38=4,0.000072066*AB27^2+0.0021761*AB27-0.038248,IF('DSS Model'!$I$38=5,-0.00012623*AB27^2+0.025656*AB27-0.30101,-0.00046396*AB27^2 + 0.054267*AB27 - 0.57714)))))</f>
        <v>0.82698093597919642</v>
      </c>
      <c r="AD27" s="136">
        <v>0.97193379322027496</v>
      </c>
      <c r="AE27" s="142">
        <f t="shared" si="10"/>
        <v>65.28513989329295</v>
      </c>
      <c r="AF27" s="138">
        <f>IF('DSS Model'!$I$38=1,0.0001*AE27^2-0.0266*AE27+1.3006,IF('DSS Model'!$I$38=2,-0.0001*AE27^2+0.0032*AE27+0.977, IF('DSS Model'!$I$38=3,-0.00046396*AE27^2 + 0.054267*AE27 - 0.57714, IF('DSS Model'!$I$38=4,0.000072066*AE27^2+0.0021761*AE27-0.038248,IF('DSS Model'!$I$38=5,-0.00012623*AE27^2+0.025656*AE27-0.30101,-0.00046396*AE27^2 + 0.054267*AE27 - 0.57714)))))</f>
        <v>0.75969749856985436</v>
      </c>
      <c r="AG27" s="136">
        <v>2.2802387507809274E-2</v>
      </c>
      <c r="AH27" s="142">
        <f t="shared" si="11"/>
        <v>49.077117946993098</v>
      </c>
      <c r="AI27" s="138">
        <f>IF('DSS Model'!$I$38=1,0.0001*AH27^2-0.0266*AH27+1.3006,IF('DSS Model'!$I$38=2,-0.0001*AH27^2+0.0032*AH27+0.977, IF('DSS Model'!$I$38=3,-0.00046396*AH27^2 + 0.054267*AH27 - 0.57714, IF('DSS Model'!$I$38=4,0.000072066*AH27^2+0.0021761*AH27-0.038248,IF('DSS Model'!$I$38=5,-0.00012623*AH27^2+0.025656*AH27-0.30101,-0.00046396*AH27^2 + 0.054267*AH27 - 0.57714)))))</f>
        <v>0.89319042683207073</v>
      </c>
      <c r="AJ27" s="136">
        <v>5.8330111817987307E-2</v>
      </c>
      <c r="AK27" s="142">
        <f t="shared" si="12"/>
        <v>27.119413250267513</v>
      </c>
      <c r="AL27" s="138">
        <f>IF('DSS Model'!$I$38=1,0.0001*AK27^2-0.0266*AK27+1.3006,IF('DSS Model'!$I$38=2,-0.0001*AK27^2+0.0032*AK27+0.977, IF('DSS Model'!$I$38=3,-0.00046396*AK27^2 + 0.054267*AK27 - 0.57714, IF('DSS Model'!$I$38=4,0.000072066*AK27^2+0.0021761*AK27-0.038248,IF('DSS Model'!$I$38=5,-0.00012623*AK27^2+0.025656*AK27-0.30101,-0.00046396*AK27^2 + 0.054267*AK27 - 0.57714)))))</f>
        <v>0.99023586489697746</v>
      </c>
      <c r="AM27" s="136">
        <v>0.64710622775153082</v>
      </c>
      <c r="AN27" s="142">
        <f t="shared" si="13"/>
        <v>68.05897394169989</v>
      </c>
      <c r="AO27" s="138">
        <f>IF('DSS Model'!$I$38=1,0.0001*AN27^2-0.0266*AN27+1.3006,IF('DSS Model'!$I$38=2,-0.0001*AN27^2+0.0032*AN27+0.977, IF('DSS Model'!$I$38=3,-0.00046396*AN27^2 + 0.054267*AN27 - 0.57714, IF('DSS Model'!$I$38=4,0.000072066*AN27^2+0.0021761*AN27-0.038248,IF('DSS Model'!$I$38=5,-0.00012623*AN27^2+0.025656*AN27-0.30101,-0.00046396*AN27^2 + 0.054267*AN27 - 0.57714)))))</f>
        <v>0.73158632321374117</v>
      </c>
      <c r="AP27" s="136">
        <v>0.11427704882345635</v>
      </c>
      <c r="AQ27" s="142">
        <f t="shared" si="14"/>
        <v>55.429078813030543</v>
      </c>
      <c r="AR27" s="138">
        <f>IF('DSS Model'!$I$38=1,0.0001*AQ27^2-0.0266*AQ27+1.3006,IF('DSS Model'!$I$38=2,-0.0001*AQ27^2+0.0032*AQ27+0.977, IF('DSS Model'!$I$38=3,-0.00046396*AQ27^2 + 0.054267*AQ27 - 0.57714, IF('DSS Model'!$I$38=4,0.000072066*AQ27^2+0.0021761*AQ27-0.038248,IF('DSS Model'!$I$38=5,-0.00012623*AQ27^2+0.025656*AQ27-0.30101,-0.00046396*AQ27^2 + 0.054267*AQ27 - 0.57714)))))</f>
        <v>0.8471347743955826</v>
      </c>
      <c r="AS27" s="136">
        <v>0.6654892841481328</v>
      </c>
      <c r="AT27" s="142">
        <f t="shared" si="15"/>
        <v>58.345822963102364</v>
      </c>
      <c r="AU27" s="138">
        <f>IF('DSS Model'!$I$38=1,0.0001*AT27^2-0.0266*AT27+1.3006,IF('DSS Model'!$I$38=2,-0.0001*AT27^2+0.0032*AT27+0.977, IF('DSS Model'!$I$38=3,-0.00046396*AT27^2 + 0.054267*AT27 - 0.57714, IF('DSS Model'!$I$38=4,0.000072066*AT27^2+0.0021761*AT27-0.038248,IF('DSS Model'!$I$38=5,-0.00012623*AT27^2+0.025656*AT27-0.30101,-0.00046396*AT27^2 + 0.054267*AT27 - 0.57714)))))</f>
        <v>0.82328312775775925</v>
      </c>
      <c r="AV27" s="136">
        <v>0.37768830610040693</v>
      </c>
      <c r="AW27" s="142">
        <f t="shared" si="16"/>
        <v>62.333242463662238</v>
      </c>
      <c r="AX27" s="138">
        <f>IF('DSS Model'!$I$38=1,0.0001*AW27^2-0.0266*AW27+1.3006,IF('DSS Model'!$I$38=2,-0.0001*AW27^2+0.0032*AW27+0.977, IF('DSS Model'!$I$38=3,-0.00046396*AW27^2 + 0.054267*AW27 - 0.57714, IF('DSS Model'!$I$38=4,0.000072066*AW27^2+0.0021761*AW27-0.038248,IF('DSS Model'!$I$38=5,-0.00012623*AW27^2+0.025656*AW27-0.30101,-0.00046396*AW27^2 + 0.054267*AW27 - 0.57714)))))</f>
        <v>0.78792306428034864</v>
      </c>
      <c r="AY27" s="136">
        <v>5.0669301993408911E-2</v>
      </c>
      <c r="AZ27" s="142">
        <f t="shared" si="17"/>
        <v>36.151074734179957</v>
      </c>
      <c r="BA27" s="138">
        <f>IF('DSS Model'!$I$38=1,0.0001*AZ27^2-0.0266*AZ27+1.3006,IF('DSS Model'!$I$38=2,-0.0001*AZ27^2+0.0032*AZ27+0.977, IF('DSS Model'!$I$38=3,-0.00046396*AZ27^2 + 0.054267*AZ27 - 0.57714, IF('DSS Model'!$I$38=4,0.000072066*AZ27^2+0.0021761*AZ27-0.038248,IF('DSS Model'!$I$38=5,-0.00012623*AZ27^2+0.025656*AZ27-0.30101,-0.00046396*AZ27^2 + 0.054267*AZ27 - 0.57714)))))</f>
        <v>0.96199341870574939</v>
      </c>
      <c r="BB27" s="136">
        <v>0.26600109547593098</v>
      </c>
      <c r="BC27" s="142">
        <f t="shared" si="18"/>
        <v>47.403684885375867</v>
      </c>
      <c r="BD27" s="138">
        <f>IF('DSS Model'!$I$38=1,0.0001*BC27^2-0.0266*BC27+1.3006,IF('DSS Model'!$I$38=2,-0.0001*BC27^2+0.0032*BC27+0.977, IF('DSS Model'!$I$38=3,-0.00046396*BC27^2 + 0.054267*BC27 - 0.57714, IF('DSS Model'!$I$38=4,0.000072066*BC27^2+0.0021761*BC27-0.038248,IF('DSS Model'!$I$38=5,-0.00012623*BC27^2+0.025656*BC27-0.30101,-0.00046396*BC27^2 + 0.054267*BC27 - 0.57714)))))</f>
        <v>0.90398085756200153</v>
      </c>
      <c r="BE27" s="136">
        <v>0.12185518790976002</v>
      </c>
      <c r="BF27" s="142">
        <f t="shared" si="19"/>
        <v>35.183648181978469</v>
      </c>
      <c r="BG27" s="143">
        <f>IF('DSS Model'!$I$38=1,0.0001*BF27^2-0.0266*BF27+1.3006,IF('DSS Model'!$I$38=2,-0.0001*BF27^2+0.0032*BF27+0.977, IF('DSS Model'!$I$38=3,-0.00046396*BF27^2 + 0.054267*BF27 - 0.57714, IF('DSS Model'!$I$38=4,0.000072066*BF27^2+0.0021761*BF27-0.038248,IF('DSS Model'!$I$38=5,-0.00012623*BF27^2+0.025656*BF27-0.30101,-0.00046396*BF27^2 + 0.054267*BF27 - 0.57714)))))</f>
        <v>0.96579876424300737</v>
      </c>
      <c r="BH27" s="136">
        <v>0.25615765467940443</v>
      </c>
      <c r="BI27" s="142">
        <f t="shared" si="20"/>
        <v>48.610840142197759</v>
      </c>
      <c r="BJ27" s="143">
        <f>IF('DSS Model'!$I$38=1,0.0001*BI27^2-0.0266*BI27+1.3006,IF('DSS Model'!$I$38=2,-0.0001*BI27^2+0.0032*BI27+0.977, IF('DSS Model'!$I$38=3,-0.00046396*BI27^2 + 0.054267*BI27 - 0.57714, IF('DSS Model'!$I$38=4,0.000072066*BI27^2+0.0021761*BI27-0.038248,IF('DSS Model'!$I$38=5,-0.00012623*BI27^2+0.025656*BI27-0.30101,-0.00046396*BI27^2 + 0.054267*BI27 - 0.57714)))))</f>
        <v>0.8962533105220023</v>
      </c>
      <c r="BK27" s="136">
        <v>0.72110404687856677</v>
      </c>
      <c r="BL27" s="142">
        <f t="shared" si="21"/>
        <v>56.68411607610004</v>
      </c>
      <c r="BM27" s="143">
        <f>IF('DSS Model'!$I$38=1,0.0001*BL27^2-0.0266*BL27+1.3006,IF('DSS Model'!$I$38=2,-0.0001*BL27^2+0.0032*BL27+0.977, IF('DSS Model'!$I$38=3,-0.00046396*BL27^2 + 0.054267*BL27 - 0.57714, IF('DSS Model'!$I$38=4,0.000072066*BL27^2+0.0021761*BL27-0.038248,IF('DSS Model'!$I$38=5,-0.00012623*BL27^2+0.025656*BL27-0.30101,-0.00046396*BL27^2 + 0.054267*BL27 - 0.57714)))))</f>
        <v>0.83708026991064188</v>
      </c>
      <c r="BN27" s="136">
        <v>0.990084479980472</v>
      </c>
      <c r="BO27" s="142">
        <f t="shared" si="22"/>
        <v>66.712318348624692</v>
      </c>
      <c r="BP27" s="143">
        <f>IF('DSS Model'!$I$38=1,0.0001*BO27^2-0.0266*BO27+1.3006,IF('DSS Model'!$I$38=2,-0.0001*BO27^2+0.0032*BO27+0.977, IF('DSS Model'!$I$38=3,-0.00046396*BO27^2 + 0.054267*BO27 - 0.57714, IF('DSS Model'!$I$38=4,0.000072066*BO27^2+0.0021761*BO27-0.038248,IF('DSS Model'!$I$38=5,-0.00012623*BO27^2+0.025656*BO27-0.30101,-0.00046396*BO27^2 + 0.054267*BO27 - 0.57714)))))</f>
        <v>0.74542607677077433</v>
      </c>
      <c r="BQ27" s="136">
        <v>0.61972095608545985</v>
      </c>
      <c r="BR27" s="142">
        <f t="shared" si="23"/>
        <v>60.442356273025027</v>
      </c>
      <c r="BS27" s="143">
        <f>IF('DSS Model'!$I$38=1,0.0001*BR27^2-0.0266*BR27+1.3006,IF('DSS Model'!$I$38=2,-0.0001*BR27^2+0.0032*BR27+0.977, IF('DSS Model'!$I$38=3,-0.00046396*BR27^2 + 0.054267*BR27 - 0.57714, IF('DSS Model'!$I$38=4,0.000072066*BR27^2+0.0021761*BR27-0.038248,IF('DSS Model'!$I$38=5,-0.00012623*BR27^2+0.025656*BR27-0.30101,-0.00046396*BR27^2 + 0.054267*BR27 - 0.57714)))))</f>
        <v>0.80508769689015125</v>
      </c>
      <c r="BT27" s="136">
        <v>0.47291586705518429</v>
      </c>
      <c r="BU27" s="142">
        <f t="shared" si="24"/>
        <v>59.741366368099634</v>
      </c>
      <c r="BV27" s="143">
        <f>IF('DSS Model'!$I$38=1,0.0001*BU27^2-0.0266*BU27+1.3006,IF('DSS Model'!$I$38=2,-0.0001*BU27^2+0.0032*BU27+0.977, IF('DSS Model'!$I$38=3,-0.00046396*BU27^2 + 0.054267*BU27 - 0.57714, IF('DSS Model'!$I$38=4,0.000072066*BU27^2+0.0021761*BU27-0.038248,IF('DSS Model'!$I$38=5,-0.00012623*BU27^2+0.025656*BU27-0.30101,-0.00046396*BU27^2 + 0.054267*BU27 - 0.57714)))))</f>
        <v>0.81126928682516819</v>
      </c>
      <c r="BW27" s="136">
        <v>0.18382826951279596</v>
      </c>
      <c r="BX27" s="142">
        <f t="shared" si="25"/>
        <v>50.619524035383165</v>
      </c>
      <c r="BY27" s="143">
        <f>IF('DSS Model'!$I$38=1,0.0001*BX27^2-0.0266*BX27+1.3006,IF('DSS Model'!$I$38=2,-0.0001*BX27^2+0.0032*BX27+0.977, IF('DSS Model'!$I$38=3,-0.00046396*BX27^2 + 0.054267*BX27 - 0.57714, IF('DSS Model'!$I$38=4,0.000072066*BX27^2+0.0021761*BX27-0.038248,IF('DSS Model'!$I$38=5,-0.00012623*BX27^2+0.025656*BX27-0.30101,-0.00046396*BX27^2 + 0.054267*BX27 - 0.57714)))))</f>
        <v>0.88274885555635274</v>
      </c>
      <c r="BZ27" s="136">
        <v>0.92000370165957635</v>
      </c>
      <c r="CA27" s="142">
        <f t="shared" si="26"/>
        <v>69.429475538083423</v>
      </c>
      <c r="CB27" s="143">
        <f>IF('DSS Model'!$I$38=1,0.0001*CA27^2-0.0266*CA27+1.3006,IF('DSS Model'!$I$38=2,-0.0001*CA27^2+0.0032*CA27+0.977, IF('DSS Model'!$I$38=3,-0.00046396*CA27^2 + 0.054267*CA27 - 0.57714, IF('DSS Model'!$I$38=4,0.000072066*CA27^2+0.0021761*CA27-0.038248,IF('DSS Model'!$I$38=5,-0.00012623*CA27^2+0.025656*CA27-0.30101,-0.00046396*CA27^2 + 0.054267*CA27 - 0.57714)))))</f>
        <v>0.71712911437253446</v>
      </c>
      <c r="CC27" s="136">
        <v>3.0681399261281994E-3</v>
      </c>
      <c r="CD27" s="142">
        <f t="shared" si="27"/>
        <v>43.663506370522747</v>
      </c>
      <c r="CE27" s="143">
        <f>IF('DSS Model'!$I$38=1,0.0001*CD27^2-0.0266*CD27+1.3006,IF('DSS Model'!$I$38=2,-0.0001*CD27^2+0.0032*CD27+0.977, IF('DSS Model'!$I$38=3,-0.00046396*CD27^2 + 0.054267*CD27 - 0.57714, IF('DSS Model'!$I$38=4,0.000072066*CD27^2+0.0021761*CD27-0.038248,IF('DSS Model'!$I$38=5,-0.00012623*CD27^2+0.025656*CD27-0.30101,-0.00046396*CD27^2 + 0.054267*CD27 - 0.57714)))))</f>
        <v>0.92607304152880476</v>
      </c>
      <c r="CF27" s="136">
        <v>0.73186976205946486</v>
      </c>
      <c r="CG27" s="142">
        <f t="shared" si="28"/>
        <v>54.794715124474976</v>
      </c>
      <c r="CH27" s="143">
        <f>IF('DSS Model'!$I$38=1,0.0001*CG27^2-0.0266*CG27+1.3006,IF('DSS Model'!$I$38=2,-0.0001*CG27^2+0.0032*CG27+0.977, IF('DSS Model'!$I$38=3,-0.00046396*CG27^2 + 0.054267*CG27 - 0.57714, IF('DSS Model'!$I$38=4,0.000072066*CG27^2+0.0021761*CG27-0.038248,IF('DSS Model'!$I$38=5,-0.00012623*CG27^2+0.025656*CG27-0.30101,-0.00046396*CG27^2 + 0.054267*CG27 - 0.57714)))))</f>
        <v>0.85209700784108322</v>
      </c>
      <c r="CI27" s="136">
        <v>0.916097584888387</v>
      </c>
      <c r="CJ27" s="142">
        <f t="shared" si="29"/>
        <v>77.738264279576555</v>
      </c>
      <c r="CK27" s="143">
        <f>IF('DSS Model'!$I$38=1,0.0001*CJ27^2-0.0266*CJ27+1.3006,IF('DSS Model'!$I$38=2,-0.0001*CJ27^2+0.0032*CJ27+0.977, IF('DSS Model'!$I$38=3,-0.00046396*CJ27^2 + 0.054267*CJ27 - 0.57714, IF('DSS Model'!$I$38=4,0.000072066*CJ27^2+0.0021761*CJ27-0.038248,IF('DSS Model'!$I$38=5,-0.00012623*CJ27^2+0.025656*CJ27-0.30101,-0.00046396*CJ27^2 + 0.054267*CJ27 - 0.57714)))))</f>
        <v>0.62143867237451611</v>
      </c>
      <c r="CL27" s="136">
        <v>0.50404914713538751</v>
      </c>
      <c r="CM27" s="142">
        <f t="shared" si="30"/>
        <v>54.222270411415785</v>
      </c>
      <c r="CN27" s="143">
        <f>IF('DSS Model'!$I$38=1,0.0001*CM27^2-0.0266*CM27+1.3006,IF('DSS Model'!$I$38=2,-0.0001*CM27^2+0.0032*CM27+0.977, IF('DSS Model'!$I$38=3,-0.00046396*CM27^2 + 0.054267*CM27 - 0.57714, IF('DSS Model'!$I$38=4,0.000072066*CM27^2+0.0021761*CM27-0.038248,IF('DSS Model'!$I$38=5,-0.00012623*CM27^2+0.025656*CM27-0.30101,-0.00046396*CM27^2 + 0.054267*CM27 - 0.57714)))))</f>
        <v>0.85650580445966096</v>
      </c>
      <c r="CO27" s="136">
        <v>0.82945706117452322</v>
      </c>
      <c r="CP27" s="142">
        <f t="shared" si="31"/>
        <v>59.334900243341764</v>
      </c>
      <c r="CQ27" s="143">
        <f>IF('DSS Model'!$I$38=1,0.0001*CP27^2-0.0266*CP27+1.3006,IF('DSS Model'!$I$38=2,-0.0001*CP27^2+0.0032*CP27+0.977, IF('DSS Model'!$I$38=3,-0.00046396*CP27^2 + 0.054267*CP27 - 0.57714, IF('DSS Model'!$I$38=4,0.000072066*CP27^2+0.0021761*CP27-0.038248,IF('DSS Model'!$I$38=5,-0.00012623*CP27^2+0.025656*CP27-0.30101,-0.00046396*CP27^2 + 0.054267*CP27 - 0.57714)))))</f>
        <v>0.81480864208996184</v>
      </c>
      <c r="CR27" s="136">
        <v>5.9463763027767347E-2</v>
      </c>
      <c r="CS27" s="142">
        <f t="shared" si="32"/>
        <v>36.083050042162235</v>
      </c>
      <c r="CT27" s="143">
        <f>IF('DSS Model'!$I$38=1,0.0001*CS27^2-0.0266*CS27+1.3006,IF('DSS Model'!$I$38=2,-0.0001*CS27^2+0.0032*CS27+0.977, IF('DSS Model'!$I$38=3,-0.00046396*CS27^2 + 0.054267*CS27 - 0.57714, IF('DSS Model'!$I$38=4,0.000072066*CS27^2+0.0021761*CS27-0.038248,IF('DSS Model'!$I$38=5,-0.00012623*CS27^2+0.025656*CS27-0.30101,-0.00046396*CS27^2 + 0.054267*CS27 - 0.57714)))))</f>
        <v>0.96226711010040078</v>
      </c>
      <c r="CU27" s="136">
        <v>0.17863192737928513</v>
      </c>
      <c r="CV27" s="142">
        <f t="shared" si="33"/>
        <v>43.539870313366059</v>
      </c>
      <c r="CW27" s="143">
        <f>IF('DSS Model'!$I$38=1,0.0001*CV27^2-0.0266*CV27+1.3006,IF('DSS Model'!$I$38=2,-0.0001*CV27^2+0.0032*CV27+0.977, IF('DSS Model'!$I$38=3,-0.00046396*CV27^2 + 0.054267*CV27 - 0.57714, IF('DSS Model'!$I$38=4,0.000072066*CV27^2+0.0021761*CV27-0.038248,IF('DSS Model'!$I$38=5,-0.00012623*CV27^2+0.025656*CV27-0.30101,-0.00046396*CV27^2 + 0.054267*CV27 - 0.57714)))))</f>
        <v>0.92675555431229784</v>
      </c>
      <c r="CX27" s="136">
        <v>0.44302071518761799</v>
      </c>
      <c r="CY27" s="142">
        <f t="shared" si="34"/>
        <v>63.058188346943737</v>
      </c>
      <c r="CZ27" s="143">
        <f>IF('DSS Model'!$I$38=1,0.0001*CY27^2-0.0266*CY27+1.3006,IF('DSS Model'!$I$38=2,-0.0001*CY27^2+0.0032*CY27+0.977, IF('DSS Model'!$I$38=3,-0.00046396*CY27^2 + 0.054267*CY27 - 0.57714, IF('DSS Model'!$I$38=4,0.000072066*CY27^2+0.0021761*CY27-0.038248,IF('DSS Model'!$I$38=5,-0.00012623*CY27^2+0.025656*CY27-0.30101,-0.00046396*CY27^2 + 0.054267*CY27 - 0.57714)))))</f>
        <v>0.78115269095035678</v>
      </c>
      <c r="DA27" s="136">
        <v>0.69096960097779658</v>
      </c>
      <c r="DB27" s="142">
        <f t="shared" si="35"/>
        <v>53.023579885599815</v>
      </c>
      <c r="DC27" s="143">
        <f>IF('DSS Model'!$I$38=1,0.0001*DB27^2-0.0266*DB27+1.3006,IF('DSS Model'!$I$38=2,-0.0001*DB27^2+0.0032*DB27+0.977, IF('DSS Model'!$I$38=3,-0.00046396*DB27^2 + 0.054267*DB27 - 0.57714, IF('DSS Model'!$I$38=4,0.000072066*DB27^2+0.0021761*DB27-0.038248,IF('DSS Model'!$I$38=5,-0.00012623*DB27^2+0.025656*DB27-0.30101,-0.00046396*DB27^2 + 0.054267*DB27 - 0.57714)))))</f>
        <v>0.86552545324546082</v>
      </c>
      <c r="DD27" s="136">
        <v>0.37091927988291229</v>
      </c>
      <c r="DE27" s="142">
        <f t="shared" si="36"/>
        <v>46.204555128427359</v>
      </c>
      <c r="DF27" s="143">
        <f>IF('DSS Model'!$I$38=1,0.0001*DE27^2-0.0266*DE27+1.3006,IF('DSS Model'!$I$38=2,-0.0001*DE27^2+0.0032*DE27+0.977, IF('DSS Model'!$I$38=3,-0.00046396*DE27^2 + 0.054267*DE27 - 0.57714, IF('DSS Model'!$I$38=4,0.000072066*DE27^2+0.0021761*DE27-0.038248,IF('DSS Model'!$I$38=5,-0.00012623*DE27^2+0.025656*DE27-0.30101,-0.00046396*DE27^2 + 0.054267*DE27 - 0.57714)))))</f>
        <v>0.91136848494937928</v>
      </c>
      <c r="DG27" s="136">
        <v>0.63439080997146191</v>
      </c>
      <c r="DH27" s="142">
        <f t="shared" si="37"/>
        <v>57.538456758974334</v>
      </c>
      <c r="DI27" s="143">
        <f>IF('DSS Model'!$I$38=1,0.0001*DH27^2-0.0266*DH27+1.3006,IF('DSS Model'!$I$38=2,-0.0001*DH27^2+0.0032*DH27+0.977, IF('DSS Model'!$I$38=3,-0.00046396*DH27^2 + 0.054267*DH27 - 0.57714, IF('DSS Model'!$I$38=4,0.000072066*DH27^2+0.0021761*DH27-0.038248,IF('DSS Model'!$I$38=5,-0.00012623*DH27^2+0.025656*DH27-0.30101,-0.00046396*DH27^2 + 0.054267*DH27 - 0.57714)))))</f>
        <v>0.83005566100828188</v>
      </c>
      <c r="DJ27" s="136">
        <v>0.24630379229390664</v>
      </c>
      <c r="DK27" s="142">
        <f t="shared" si="38"/>
        <v>58.181009589912762</v>
      </c>
      <c r="DL27" s="143">
        <f>IF('DSS Model'!$I$38=1,0.0001*DK27^2-0.0266*DK27+1.3006,IF('DSS Model'!$I$38=2,-0.0001*DK27^2+0.0032*DK27+0.977, IF('DSS Model'!$I$38=3,-0.00046396*DK27^2 + 0.054267*DK27 - 0.57714, IF('DSS Model'!$I$38=4,0.000072066*DK27^2+0.0021761*DK27-0.038248,IF('DSS Model'!$I$38=5,-0.00012623*DK27^2+0.025656*DK27-0.30101,-0.00046396*DK27^2 + 0.054267*DK27 - 0.57714)))))</f>
        <v>0.8246762429975687</v>
      </c>
      <c r="DM27" s="136">
        <v>0.31461200098250897</v>
      </c>
      <c r="DN27" s="142">
        <f t="shared" si="39"/>
        <v>51.481568376252085</v>
      </c>
      <c r="DO27" s="143">
        <f>IF('DSS Model'!$I$38=1,0.0001*DN27^2-0.0266*DN27+1.3006,IF('DSS Model'!$I$38=2,-0.0001*DN27^2+0.0032*DN27+0.977, IF('DSS Model'!$I$38=3,-0.00046396*DN27^2 + 0.054267*DN27 - 0.57714, IF('DSS Model'!$I$38=4,0.000072066*DN27^2+0.0021761*DN27-0.038248,IF('DSS Model'!$I$38=5,-0.00012623*DN27^2+0.025656*DN27-0.30101,-0.00046396*DN27^2 + 0.054267*DN27 - 0.57714)))))</f>
        <v>0.87670583055613471</v>
      </c>
      <c r="DP27" s="136">
        <v>0.71330574099610611</v>
      </c>
      <c r="DQ27" s="142">
        <f t="shared" si="40"/>
        <v>58.102068632350836</v>
      </c>
      <c r="DR27" s="143">
        <f>IF('DSS Model'!$I$38=1,0.0001*DQ27^2-0.0266*DQ27+1.3006,IF('DSS Model'!$I$38=2,-0.0001*DQ27^2+0.0032*DQ27+0.977, IF('DSS Model'!$I$38=3,-0.00046396*DQ27^2 + 0.054267*DQ27 - 0.57714, IF('DSS Model'!$I$38=4,0.000072066*DQ27^2+0.0021761*DQ27-0.038248,IF('DSS Model'!$I$38=5,-0.00012623*DQ27^2+0.025656*DQ27-0.30101,-0.00046396*DQ27^2 + 0.054267*DQ27 - 0.57714)))))</f>
        <v>0.8253415816876819</v>
      </c>
      <c r="DS27" s="136">
        <v>0.85978892897782289</v>
      </c>
      <c r="DT27" s="142">
        <f t="shared" si="41"/>
        <v>83.70038213100851</v>
      </c>
      <c r="DU27" s="143">
        <f>IF('DSS Model'!$I$38=1,0.0001*DT27^2-0.0266*DT27+1.3006,IF('DSS Model'!$I$38=2,-0.0001*DT27^2+0.0032*DT27+0.977, IF('DSS Model'!$I$38=3,-0.00046396*DT27^2 + 0.054267*DT27 - 0.57714, IF('DSS Model'!$I$38=4,0.000072066*DT27^2+0.0021761*DT27-0.038248,IF('DSS Model'!$I$38=5,-0.00012623*DT27^2+0.025656*DT27-0.30101,-0.00046396*DT27^2 + 0.054267*DT27 - 0.57714)))))</f>
        <v>0.54426582593154227</v>
      </c>
      <c r="DV27" s="136">
        <v>0.24628952898814405</v>
      </c>
      <c r="DW27" s="142">
        <f t="shared" si="42"/>
        <v>51.591383653063374</v>
      </c>
      <c r="DX27" s="143">
        <f>IF('DSS Model'!$I$38=1,0.0001*DW27^2-0.0266*DW27+1.3006,IF('DSS Model'!$I$38=2,-0.0001*DW27^2+0.0032*DW27+0.977, IF('DSS Model'!$I$38=3,-0.00046396*DW27^2 + 0.054267*DW27 - 0.57714, IF('DSS Model'!$I$38=4,0.000072066*DW27^2+0.0021761*DW27-0.038248,IF('DSS Model'!$I$38=5,-0.00012623*DW27^2+0.025656*DW27-0.30101,-0.00046396*DW27^2 + 0.054267*DW27 - 0.57714)))))</f>
        <v>0.87592534096604524</v>
      </c>
      <c r="DY27" s="136">
        <v>0.51796155846361991</v>
      </c>
      <c r="DZ27" s="142">
        <f t="shared" si="43"/>
        <v>49.145548006073064</v>
      </c>
      <c r="EA27" s="143">
        <f>IF('DSS Model'!$I$38=1,0.0001*DZ27^2-0.0266*DZ27+1.3006,IF('DSS Model'!$I$38=2,-0.0001*DZ27^2+0.0032*DZ27+0.977, IF('DSS Model'!$I$38=3,-0.00046396*DZ27^2 + 0.054267*DZ27 - 0.57714, IF('DSS Model'!$I$38=4,0.000072066*DZ27^2+0.0021761*DZ27-0.038248,IF('DSS Model'!$I$38=5,-0.00012623*DZ27^2+0.025656*DZ27-0.30101,-0.00046396*DZ27^2 + 0.054267*DZ27 - 0.57714)))))</f>
        <v>0.89273726473771053</v>
      </c>
      <c r="EB27" s="136">
        <v>0.65232669964545598</v>
      </c>
      <c r="EC27" s="142">
        <f t="shared" si="44"/>
        <v>54.906075981120821</v>
      </c>
      <c r="ED27" s="143">
        <f>IF('DSS Model'!$I$38=1,0.0001*EC27^2-0.0266*EC27+1.3006,IF('DSS Model'!$I$38=2,-0.0001*EC27^2+0.0032*EC27+0.977, IF('DSS Model'!$I$38=3,-0.00046396*EC27^2 + 0.054267*EC27 - 0.57714, IF('DSS Model'!$I$38=4,0.000072066*EC27^2+0.0021761*EC27-0.038248,IF('DSS Model'!$I$38=5,-0.00012623*EC27^2+0.025656*EC27-0.30101,-0.00046396*EC27^2 + 0.054267*EC27 - 0.57714)))))</f>
        <v>0.85123172517512535</v>
      </c>
      <c r="EE27" s="136">
        <v>0.9456787948083365</v>
      </c>
      <c r="EF27" s="142">
        <f t="shared" si="45"/>
        <v>64.347630701644462</v>
      </c>
      <c r="EG27" s="143">
        <f>IF('DSS Model'!$I$38=1,0.0001*EF27^2-0.0266*EF27+1.3006,IF('DSS Model'!$I$38=2,-0.0001*EF27^2+0.0032*EF27+0.977, IF('DSS Model'!$I$38=3,-0.00046396*EF27^2 + 0.054267*EF27 - 0.57714, IF('DSS Model'!$I$38=4,0.000072066*EF27^2+0.0021761*EF27-0.038248,IF('DSS Model'!$I$38=5,-0.00012623*EF27^2+0.025656*EF27-0.30101,-0.00046396*EF27^2 + 0.054267*EF27 - 0.57714)))))</f>
        <v>0.76885066055374063</v>
      </c>
      <c r="EH27" s="136">
        <v>0.55904789288109868</v>
      </c>
      <c r="EI27" s="142">
        <f t="shared" si="46"/>
        <v>70.289344781240956</v>
      </c>
      <c r="EJ27" s="143">
        <f>IF('DSS Model'!$I$38=1,0.0001*EI27^2-0.0266*EI27+1.3006,IF('DSS Model'!$I$38=2,-0.0001*EI27^2+0.0032*EI27+0.977, IF('DSS Model'!$I$38=3,-0.00046396*EI27^2 + 0.054267*EI27 - 0.57714, IF('DSS Model'!$I$38=4,0.000072066*EI27^2+0.0021761*EI27-0.038248,IF('DSS Model'!$I$38=5,-0.00012623*EI27^2+0.025656*EI27-0.30101,-0.00046396*EI27^2 + 0.054267*EI27 - 0.57714)))))</f>
        <v>0.70786670432235455</v>
      </c>
      <c r="EK27" s="136">
        <v>0.17475633237964072</v>
      </c>
      <c r="EL27" s="142">
        <f t="shared" si="47"/>
        <v>34.786124314330245</v>
      </c>
      <c r="EM27" s="143">
        <f>IF('DSS Model'!$I$38=1,0.0001*EL27^2-0.0266*EL27+1.3006,IF('DSS Model'!$I$38=2,-0.0001*EL27^2+0.0032*EL27+0.977, IF('DSS Model'!$I$38=3,-0.00046396*EL27^2 + 0.054267*EL27 - 0.57714, IF('DSS Model'!$I$38=4,0.000072066*EL27^2+0.0021761*EL27-0.038248,IF('DSS Model'!$I$38=5,-0.00012623*EL27^2+0.025656*EL27-0.30101,-0.00046396*EL27^2 + 0.054267*EL27 - 0.57714)))))</f>
        <v>0.96730815332465303</v>
      </c>
      <c r="EN27" s="136">
        <v>0.16004165404891246</v>
      </c>
      <c r="EO27" s="142">
        <f t="shared" si="48"/>
        <v>42.97823605541322</v>
      </c>
      <c r="EP27" s="143">
        <f>IF('DSS Model'!$I$38=1,0.0001*EO27^2-0.0266*EO27+1.3006,IF('DSS Model'!$I$38=2,-0.0001*EO27^2+0.0032*EO27+0.977, IF('DSS Model'!$I$38=3,-0.00046396*EO27^2 + 0.054267*EO27 - 0.57714, IF('DSS Model'!$I$38=4,0.000072066*EO27^2+0.0021761*EO27-0.038248,IF('DSS Model'!$I$38=5,-0.00012623*EO27^2+0.025656*EO27-0.30101,-0.00046396*EO27^2 + 0.054267*EO27 - 0.57714)))))</f>
        <v>0.92981747793384018</v>
      </c>
      <c r="EQ27" s="136">
        <v>0.22925207669824799</v>
      </c>
      <c r="ER27" s="142">
        <f t="shared" si="49"/>
        <v>43.175317815884881</v>
      </c>
      <c r="ES27" s="143">
        <f>IF('DSS Model'!$I$38=1,0.0001*ER27^2-0.0266*ER27+1.3006,IF('DSS Model'!$I$38=2,-0.0001*ER27^2+0.0032*ER27+0.977, IF('DSS Model'!$I$38=3,-0.00046396*ER27^2 + 0.054267*ER27 - 0.57714, IF('DSS Model'!$I$38=4,0.000072066*ER27^2+0.0021761*ER27-0.038248,IF('DSS Model'!$I$38=5,-0.00012623*ER27^2+0.025656*ER27-0.30101,-0.00046396*ER27^2 + 0.054267*ER27 - 0.57714)))))</f>
        <v>0.92875021016056492</v>
      </c>
      <c r="ET27" s="136">
        <v>0.21607093885886774</v>
      </c>
      <c r="EU27" s="141">
        <f t="shared" si="50"/>
        <v>45.290567999421285</v>
      </c>
      <c r="EV27" s="142">
        <f>IF('DSS Model'!$I$38=1,0.0001*EU27^2-0.0266*EU27+1.3006,IF('DSS Model'!$I$38=2,-0.0001*EU27^2+0.0032*EU27+0.977, IF('DSS Model'!$I$38=3,-0.00046396*EU27^2 + 0.054267*EU27 - 0.57714, IF('DSS Model'!$I$38=4,0.000072066*EU27^2+0.0021761*EU27-0.038248,IF('DSS Model'!$I$38=5,-0.00012623*EU27^2+0.025656*EU27-0.30101,-0.00046396*EU27^2 + 0.054267*EU27 - 0.57714)))))</f>
        <v>0.91680626262712772</v>
      </c>
    </row>
    <row r="28" spans="2:152" x14ac:dyDescent="0.2">
      <c r="B28" s="64">
        <f t="shared" ca="1" si="3"/>
        <v>0.55041066703411501</v>
      </c>
      <c r="C28" s="64">
        <v>3.3656725391732034E-2</v>
      </c>
      <c r="D28" s="64">
        <f t="shared" si="4"/>
        <v>27.925287434916815</v>
      </c>
      <c r="E28" s="131">
        <f>IF('DSS Model'!$I$38=1,0.0001*D28^2-0.0266*D28+1.3006,IF('DSS Model'!$I$38=2,-0.0001*D28^2+0.0032*D28+0.977, IF('DSS Model'!$I$38=3,-0.00046396*D28^2 + 0.054267*D28 - 0.57714, IF('DSS Model'!$I$38=4,0.000072066*D28^2+0.0021761*D28-0.038248,IF('DSS Model'!$I$38=5,-0.00012623*D28^2+0.025656*D28-0.30101,-0.00046396*D28^2 + 0.054267*D28 - 0.57714)))))</f>
        <v>0.98837875195946145</v>
      </c>
      <c r="F28" s="136">
        <v>0.96107208675867695</v>
      </c>
      <c r="G28" s="138">
        <f t="shared" si="0"/>
        <v>76.452071114910297</v>
      </c>
      <c r="H28" s="136">
        <f>IF('DSS Model'!$I$38=1,0.0001*G28^2-0.0266*G28+1.3006,IF('DSS Model'!$I$38=2,-0.0001*G28^2+0.0032*G28+0.977, IF('DSS Model'!$I$38=3,-0.00046396*G28^2 + 0.054267*G28 - 0.57714, IF('DSS Model'!$I$38=4,0.000072066*G28^2+0.0021761*G28-0.038248,IF('DSS Model'!$I$38=5,-0.00012623*G28^2+0.025656*G28-0.30101,-0.00046396*G28^2 + 0.054267*G28 - 0.57714)))))</f>
        <v>0.63715470979178279</v>
      </c>
      <c r="I28" s="136">
        <v>0.43639528463179889</v>
      </c>
      <c r="J28" s="138">
        <f t="shared" si="1"/>
        <v>57.552230711708972</v>
      </c>
      <c r="K28" s="136">
        <f>IF('DSS Model'!$I$38=1,0.0001*J28^2-0.0266*J28+1.3006,IF('DSS Model'!$I$38=2,-0.0001*J28^2+0.0032*J28+0.977, IF('DSS Model'!$I$38=3,-0.00046396*J28^2 + 0.054267*J28 - 0.57714, IF('DSS Model'!$I$38=4,0.000072066*J28^2+0.0021761*J28-0.038248,IF('DSS Model'!$I$38=5,-0.00012623*J28^2+0.025656*J28-0.30101,-0.00046396*J28^2 + 0.054267*J28 - 0.57714)))))</f>
        <v>0.82994121228809092</v>
      </c>
      <c r="L28" s="136">
        <v>0.63555620605727703</v>
      </c>
      <c r="M28" s="138">
        <f t="shared" si="2"/>
        <v>72.391808657107916</v>
      </c>
      <c r="N28" s="136">
        <f>IF('DSS Model'!$I$38=1,0.0001*M28^2-0.0266*M28+1.3006,IF('DSS Model'!$I$38=2,-0.0001*M28^2+0.0032*M28+0.977, IF('DSS Model'!$I$38=3,-0.00046396*M28^2 + 0.054267*M28 - 0.57714, IF('DSS Model'!$I$38=4,0.000072066*M28^2+0.0021761*M28-0.038248,IF('DSS Model'!$I$38=5,-0.00012623*M28^2+0.025656*M28-0.30101,-0.00046396*M28^2 + 0.054267*M28 - 0.57714)))))</f>
        <v>0.68459639163801289</v>
      </c>
      <c r="O28" s="136">
        <v>5.1585564190295141E-3</v>
      </c>
      <c r="P28" s="139">
        <f t="shared" si="5"/>
        <v>24.66496152779667</v>
      </c>
      <c r="Q28" s="138">
        <f>IF('DSS Model'!$I$38=1,0.0001*P28^2-0.0266*P28+1.3006,IF('DSS Model'!$I$38=2,-0.0001*P28^2+0.0032*P28+0.977, IF('DSS Model'!$I$38=3,-0.00046396*P28^2 + 0.054267*P28 - 0.57714, IF('DSS Model'!$I$38=4,0.000072066*P28^2+0.0021761*P28-0.038248,IF('DSS Model'!$I$38=5,-0.00012623*P28^2+0.025656*P28-0.30101,-0.00046396*P28^2 + 0.054267*P28 - 0.57714)))))</f>
        <v>0.99509184417218033</v>
      </c>
      <c r="R28" s="136">
        <v>0.425952147988371</v>
      </c>
      <c r="S28" s="142">
        <f t="shared" si="6"/>
        <v>49.910740196891702</v>
      </c>
      <c r="T28" s="138">
        <f>IF('DSS Model'!$I$38=1,0.0001*S28^2-0.0266*S28+1.3006,IF('DSS Model'!$I$38=2,-0.0001*S28^2+0.0032*S28+0.977, IF('DSS Model'!$I$38=3,-0.00046396*S28^2 + 0.054267*S28 - 0.57714, IF('DSS Model'!$I$38=4,0.000072066*S28^2+0.0021761*S28-0.038248,IF('DSS Model'!$I$38=5,-0.00012623*S28^2+0.025656*S28-0.30101,-0.00046396*S28^2 + 0.054267*S28 - 0.57714)))))</f>
        <v>0.88760616992989128</v>
      </c>
      <c r="U28" s="136">
        <v>0.70332857336608712</v>
      </c>
      <c r="V28" s="142">
        <f t="shared" si="7"/>
        <v>55.20711593651771</v>
      </c>
      <c r="W28" s="138">
        <f>IF('DSS Model'!$I$38=1,0.0001*V28^2-0.0266*V28+1.3006,IF('DSS Model'!$I$38=2,-0.0001*V28^2+0.0032*V28+0.977, IF('DSS Model'!$I$38=3,-0.00046396*V28^2 + 0.054267*V28 - 0.57714, IF('DSS Model'!$I$38=4,0.000072066*V28^2+0.0021761*V28-0.038248,IF('DSS Model'!$I$38=5,-0.00012623*V28^2+0.025656*V28-0.30101,-0.00046396*V28^2 + 0.054267*V28 - 0.57714)))))</f>
        <v>0.8488802059940459</v>
      </c>
      <c r="X28" s="136">
        <v>0.85056719648252122</v>
      </c>
      <c r="Y28" s="142">
        <f t="shared" si="8"/>
        <v>69.839020045048812</v>
      </c>
      <c r="Z28" s="138">
        <f>IF('DSS Model'!$I$38=1,0.0001*Y28^2-0.0266*Y28+1.3006,IF('DSS Model'!$I$38=2,-0.0001*Y28^2+0.0032*Y28+0.977, IF('DSS Model'!$I$38=3,-0.00046396*Y28^2 + 0.054267*Y28 - 0.57714, IF('DSS Model'!$I$38=4,0.000072066*Y28^2+0.0021761*Y28-0.038248,IF('DSS Model'!$I$38=5,-0.00012623*Y28^2+0.025656*Y28-0.30101,-0.00046396*Y28^2 + 0.054267*Y28 - 0.57714)))))</f>
        <v>0.71273599205888316</v>
      </c>
      <c r="AA28" s="136">
        <v>0.30616952506426687</v>
      </c>
      <c r="AB28" s="142">
        <f t="shared" si="9"/>
        <v>59.263271337982033</v>
      </c>
      <c r="AC28" s="138">
        <f>IF('DSS Model'!$I$38=1,0.0001*AB28^2-0.0266*AB28+1.3006,IF('DSS Model'!$I$38=2,-0.0001*AB28^2+0.0032*AB28+0.977, IF('DSS Model'!$I$38=3,-0.00046396*AB28^2 + 0.054267*AB28 - 0.57714, IF('DSS Model'!$I$38=4,0.000072066*AB28^2+0.0021761*AB28-0.038248,IF('DSS Model'!$I$38=5,-0.00012623*AB28^2+0.025656*AB28-0.30101,-0.00046396*AB28^2 + 0.054267*AB28 - 0.57714)))))</f>
        <v>0.81542893531361416</v>
      </c>
      <c r="AD28" s="136">
        <v>0.8202977570701373</v>
      </c>
      <c r="AE28" s="142">
        <f t="shared" si="10"/>
        <v>61.708562252492143</v>
      </c>
      <c r="AF28" s="138">
        <f>IF('DSS Model'!$I$38=1,0.0001*AE28^2-0.0266*AE28+1.3006,IF('DSS Model'!$I$38=2,-0.0001*AE28^2+0.0032*AE28+0.977, IF('DSS Model'!$I$38=3,-0.00046396*AE28^2 + 0.054267*AE28 - 0.57714, IF('DSS Model'!$I$38=4,0.000072066*AE28^2+0.0021761*AE28-0.038248,IF('DSS Model'!$I$38=5,-0.00012623*AE28^2+0.025656*AE28-0.30101,-0.00046396*AE28^2 + 0.054267*AE28 - 0.57714)))))</f>
        <v>0.79367273368100499</v>
      </c>
      <c r="AG28" s="136">
        <v>0.73134479305250621</v>
      </c>
      <c r="AH28" s="142">
        <f t="shared" si="11"/>
        <v>74.618659057732941</v>
      </c>
      <c r="AI28" s="138">
        <f>IF('DSS Model'!$I$38=1,0.0001*AH28^2-0.0266*AH28+1.3006,IF('DSS Model'!$I$38=2,-0.0001*AH28^2+0.0032*AH28+0.977, IF('DSS Model'!$I$38=3,-0.00046396*AH28^2 + 0.054267*AH28 - 0.57714, IF('DSS Model'!$I$38=4,0.000072066*AH28^2+0.0021761*AH28-0.038248,IF('DSS Model'!$I$38=5,-0.00012623*AH28^2+0.025656*AH28-0.30101,-0.00046396*AH28^2 + 0.054267*AH28 - 0.57714)))))</f>
        <v>0.65898528102732634</v>
      </c>
      <c r="AJ28" s="136">
        <v>0.73186249353020605</v>
      </c>
      <c r="AK28" s="142">
        <f t="shared" si="12"/>
        <v>53.861459129724828</v>
      </c>
      <c r="AL28" s="138">
        <f>IF('DSS Model'!$I$38=1,0.0001*AK28^2-0.0266*AK28+1.3006,IF('DSS Model'!$I$38=2,-0.0001*AK28^2+0.0032*AK28+0.977, IF('DSS Model'!$I$38=3,-0.00046396*AK28^2 + 0.054267*AK28 - 0.57714, IF('DSS Model'!$I$38=4,0.000072066*AK28^2+0.0021761*AK28-0.038248,IF('DSS Model'!$I$38=5,-0.00012623*AK28^2+0.025656*AK28-0.30101,-0.00046396*AK28^2 + 0.054267*AK28 - 0.57714)))))</f>
        <v>0.85925099125681759</v>
      </c>
      <c r="AM28" s="136">
        <v>0.87948976922620692</v>
      </c>
      <c r="AN28" s="142">
        <f t="shared" si="13"/>
        <v>72.081343334915857</v>
      </c>
      <c r="AO28" s="138">
        <f>IF('DSS Model'!$I$38=1,0.0001*AN28^2-0.0266*AN28+1.3006,IF('DSS Model'!$I$38=2,-0.0001*AN28^2+0.0032*AN28+0.977, IF('DSS Model'!$I$38=3,-0.00046396*AN28^2 + 0.054267*AN28 - 0.57714, IF('DSS Model'!$I$38=4,0.000072066*AN28^2+0.0021761*AN28-0.038248,IF('DSS Model'!$I$38=5,-0.00012623*AN28^2+0.025656*AN28-0.30101,-0.00046396*AN28^2 + 0.054267*AN28 - 0.57714)))))</f>
        <v>0.68808829297512886</v>
      </c>
      <c r="AP28" s="136">
        <v>9.6737628833497125E-2</v>
      </c>
      <c r="AQ28" s="142">
        <f t="shared" si="14"/>
        <v>54.43555251877661</v>
      </c>
      <c r="AR28" s="138">
        <f>IF('DSS Model'!$I$38=1,0.0001*AQ28^2-0.0266*AQ28+1.3006,IF('DSS Model'!$I$38=2,-0.0001*AQ28^2+0.0032*AQ28+0.977, IF('DSS Model'!$I$38=3,-0.00046396*AQ28^2 + 0.054267*AQ28 - 0.57714, IF('DSS Model'!$I$38=4,0.000072066*AQ28^2+0.0021761*AQ28-0.038248,IF('DSS Model'!$I$38=5,-0.00012623*AQ28^2+0.025656*AQ28-0.30101,-0.00046396*AQ28^2 + 0.054267*AQ28 - 0.57714)))))</f>
        <v>0.85487083025763644</v>
      </c>
      <c r="AS28" s="136">
        <v>0.43652460390902181</v>
      </c>
      <c r="AT28" s="142">
        <f t="shared" si="15"/>
        <v>51.854856825675412</v>
      </c>
      <c r="AU28" s="138">
        <f>IF('DSS Model'!$I$38=1,0.0001*AT28^2-0.0266*AT28+1.3006,IF('DSS Model'!$I$38=2,-0.0001*AT28^2+0.0032*AT28+0.977, IF('DSS Model'!$I$38=3,-0.00046396*AT28^2 + 0.054267*AT28 - 0.57714, IF('DSS Model'!$I$38=4,0.000072066*AT28^2+0.0021761*AT28-0.038248,IF('DSS Model'!$I$38=5,-0.00012623*AT28^2+0.025656*AT28-0.30101,-0.00046396*AT28^2 + 0.054267*AT28 - 0.57714)))))</f>
        <v>0.87404292420103169</v>
      </c>
      <c r="AV28" s="136">
        <v>0.53951053911898139</v>
      </c>
      <c r="AW28" s="142">
        <f t="shared" si="16"/>
        <v>65.950554611363017</v>
      </c>
      <c r="AX28" s="138">
        <f>IF('DSS Model'!$I$38=1,0.0001*AW28^2-0.0266*AW28+1.3006,IF('DSS Model'!$I$38=2,-0.0001*AW28^2+0.0032*AW28+0.977, IF('DSS Model'!$I$38=3,-0.00046396*AW28^2 + 0.054267*AW28 - 0.57714, IF('DSS Model'!$I$38=4,0.000072066*AW28^2+0.0021761*AW28-0.038248,IF('DSS Model'!$I$38=5,-0.00012623*AW28^2+0.025656*AW28-0.30101,-0.00046396*AW28^2 + 0.054267*AW28 - 0.57714)))))</f>
        <v>0.75309420940172411</v>
      </c>
      <c r="AY28" s="136">
        <v>8.009334305912752E-2</v>
      </c>
      <c r="AZ28" s="142">
        <f t="shared" si="17"/>
        <v>38.505297472933123</v>
      </c>
      <c r="BA28" s="138">
        <f>IF('DSS Model'!$I$38=1,0.0001*AZ28^2-0.0266*AZ28+1.3006,IF('DSS Model'!$I$38=2,-0.0001*AZ28^2+0.0032*AZ28+0.977, IF('DSS Model'!$I$38=3,-0.00046396*AZ28^2 + 0.054267*AZ28 - 0.57714, IF('DSS Model'!$I$38=4,0.000072066*AZ28^2+0.0021761*AZ28-0.038248,IF('DSS Model'!$I$38=5,-0.00012623*AZ28^2+0.025656*AZ28-0.30101,-0.00046396*AZ28^2 + 0.054267*AZ28 - 0.57714)))))</f>
        <v>0.95195115856547896</v>
      </c>
      <c r="BB28" s="136">
        <v>0.14970088464713227</v>
      </c>
      <c r="BC28" s="142">
        <f t="shared" si="18"/>
        <v>42.056800788908014</v>
      </c>
      <c r="BD28" s="138">
        <f>IF('DSS Model'!$I$38=1,0.0001*BC28^2-0.0266*BC28+1.3006,IF('DSS Model'!$I$38=2,-0.0001*BC28^2+0.0032*BC28+0.977, IF('DSS Model'!$I$38=3,-0.00046396*BC28^2 + 0.054267*BC28 - 0.57714, IF('DSS Model'!$I$38=4,0.000072066*BC28^2+0.0021761*BC28-0.038248,IF('DSS Model'!$I$38=5,-0.00012623*BC28^2+0.025656*BC28-0.30101,-0.00046396*BC28^2 + 0.054267*BC28 - 0.57714)))))</f>
        <v>0.93470431326471626</v>
      </c>
      <c r="BE28" s="136">
        <v>0.83382654301490378</v>
      </c>
      <c r="BF28" s="142">
        <f t="shared" si="19"/>
        <v>59.233660874334106</v>
      </c>
      <c r="BG28" s="143">
        <f>IF('DSS Model'!$I$38=1,0.0001*BF28^2-0.0266*BF28+1.3006,IF('DSS Model'!$I$38=2,-0.0001*BF28^2+0.0032*BF28+0.977, IF('DSS Model'!$I$38=3,-0.00046396*BF28^2 + 0.054267*BF28 - 0.57714, IF('DSS Model'!$I$38=4,0.000072066*BF28^2+0.0021761*BF28-0.038248,IF('DSS Model'!$I$38=5,-0.00012623*BF28^2+0.025656*BF28-0.30101,-0.00046396*BF28^2 + 0.054267*BF28 - 0.57714)))))</f>
        <v>0.81568505674030711</v>
      </c>
      <c r="BH28" s="136">
        <v>0.92284816360541966</v>
      </c>
      <c r="BI28" s="142">
        <f t="shared" si="20"/>
        <v>67.120748172292863</v>
      </c>
      <c r="BJ28" s="143">
        <f>IF('DSS Model'!$I$38=1,0.0001*BI28^2-0.0266*BI28+1.3006,IF('DSS Model'!$I$38=2,-0.0001*BI28^2+0.0032*BI28+0.977, IF('DSS Model'!$I$38=3,-0.00046396*BI28^2 + 0.054267*BI28 - 0.57714, IF('DSS Model'!$I$38=4,0.000072066*BI28^2+0.0021761*BI28-0.038248,IF('DSS Model'!$I$38=5,-0.00012623*BI28^2+0.025656*BI28-0.30101,-0.00046396*BI28^2 + 0.054267*BI28 - 0.57714)))))</f>
        <v>0.74126691063050154</v>
      </c>
      <c r="BK28" s="136">
        <v>0.59817907623736744</v>
      </c>
      <c r="BL28" s="142">
        <f t="shared" si="21"/>
        <v>53.411402126731751</v>
      </c>
      <c r="BM28" s="143">
        <f>IF('DSS Model'!$I$38=1,0.0001*BL28^2-0.0266*BL28+1.3006,IF('DSS Model'!$I$38=2,-0.0001*BL28^2+0.0032*BL28+0.977, IF('DSS Model'!$I$38=3,-0.00046396*BL28^2 + 0.054267*BL28 - 0.57714, IF('DSS Model'!$I$38=4,0.000072066*BL28^2+0.0021761*BL28-0.038248,IF('DSS Model'!$I$38=5,-0.00012623*BL28^2+0.025656*BL28-0.30101,-0.00046396*BL28^2 + 0.054267*BL28 - 0.57714)))))</f>
        <v>0.86263869909119706</v>
      </c>
      <c r="BN28" s="136">
        <v>0.42168472399410251</v>
      </c>
      <c r="BO28" s="142">
        <f t="shared" si="22"/>
        <v>52.430562360236365</v>
      </c>
      <c r="BP28" s="143">
        <f>IF('DSS Model'!$I$38=1,0.0001*BO28^2-0.0266*BO28+1.3006,IF('DSS Model'!$I$38=2,-0.0001*BO28^2+0.0032*BO28+0.977, IF('DSS Model'!$I$38=3,-0.00046396*BO28^2 + 0.054267*BO28 - 0.57714, IF('DSS Model'!$I$38=4,0.000072066*BO28^2+0.0021761*BO28-0.038248,IF('DSS Model'!$I$38=5,-0.00012623*BO28^2+0.025656*BO28-0.30101,-0.00046396*BO28^2 + 0.054267*BO28 - 0.57714)))))</f>
        <v>0.86988141261169294</v>
      </c>
      <c r="BQ28" s="136">
        <v>0.20400454185561356</v>
      </c>
      <c r="BR28" s="142">
        <f t="shared" si="23"/>
        <v>46.528514332025054</v>
      </c>
      <c r="BS28" s="143">
        <f>IF('DSS Model'!$I$38=1,0.0001*BR28^2-0.0266*BR28+1.3006,IF('DSS Model'!$I$38=2,-0.0001*BR28^2+0.0032*BR28+0.977, IF('DSS Model'!$I$38=3,-0.00046396*BR28^2 + 0.054267*BR28 - 0.57714, IF('DSS Model'!$I$38=4,0.000072066*BR28^2+0.0021761*BR28-0.038248,IF('DSS Model'!$I$38=5,-0.00012623*BR28^2+0.025656*BR28-0.30101,-0.00046396*BR28^2 + 0.054267*BR28 - 0.57714)))))</f>
        <v>0.90940098126793401</v>
      </c>
      <c r="BT28" s="136">
        <v>0.62305425455909635</v>
      </c>
      <c r="BU28" s="142">
        <f t="shared" si="24"/>
        <v>63.708858686512713</v>
      </c>
      <c r="BV28" s="143">
        <f>IF('DSS Model'!$I$38=1,0.0001*BU28^2-0.0266*BU28+1.3006,IF('DSS Model'!$I$38=2,-0.0001*BU28^2+0.0032*BU28+0.977, IF('DSS Model'!$I$38=3,-0.00046396*BU28^2 + 0.054267*BU28 - 0.57714, IF('DSS Model'!$I$38=4,0.000072066*BU28^2+0.0021761*BU28-0.038248,IF('DSS Model'!$I$38=5,-0.00012623*BU28^2+0.025656*BU28-0.30101,-0.00046396*BU28^2 + 0.054267*BU28 - 0.57714)))))</f>
        <v>0.77498648028303596</v>
      </c>
      <c r="BW28" s="136">
        <v>0.55808503142346155</v>
      </c>
      <c r="BX28" s="142">
        <f t="shared" si="25"/>
        <v>62.660649793829712</v>
      </c>
      <c r="BY28" s="143">
        <f>IF('DSS Model'!$I$38=1,0.0001*BX28^2-0.0266*BX28+1.3006,IF('DSS Model'!$I$38=2,-0.0001*BX28^2+0.0032*BX28+0.977, IF('DSS Model'!$I$38=3,-0.00046396*BX28^2 + 0.054267*BX28 - 0.57714, IF('DSS Model'!$I$38=4,0.000072066*BX28^2+0.0021761*BX28-0.038248,IF('DSS Model'!$I$38=5,-0.00012623*BX28^2+0.025656*BX28-0.30101,-0.00046396*BX28^2 + 0.054267*BX28 - 0.57714)))))</f>
        <v>0.78487837608175792</v>
      </c>
      <c r="BZ28" s="136">
        <v>0.10148898157953135</v>
      </c>
      <c r="CA28" s="142">
        <f t="shared" si="26"/>
        <v>52.646378673184572</v>
      </c>
      <c r="CB28" s="143">
        <f>IF('DSS Model'!$I$38=1,0.0001*CA28^2-0.0266*CA28+1.3006,IF('DSS Model'!$I$38=2,-0.0001*CA28^2+0.0032*CA28+0.977, IF('DSS Model'!$I$38=3,-0.00046396*CA28^2 + 0.054267*CA28 - 0.57714, IF('DSS Model'!$I$38=4,0.000072066*CA28^2+0.0021761*CA28-0.038248,IF('DSS Model'!$I$38=5,-0.00012623*CA28^2+0.025656*CA28-0.30101,-0.00046396*CA28^2 + 0.054267*CA28 - 0.57714)))))</f>
        <v>0.86830429301415624</v>
      </c>
      <c r="CC28" s="136">
        <v>0.26916415328299959</v>
      </c>
      <c r="CD28" s="142">
        <f t="shared" si="27"/>
        <v>63.437460872520077</v>
      </c>
      <c r="CE28" s="143">
        <f>IF('DSS Model'!$I$38=1,0.0001*CD28^2-0.0266*CD28+1.3006,IF('DSS Model'!$I$38=2,-0.0001*CD28^2+0.0032*CD28+0.977, IF('DSS Model'!$I$38=3,-0.00046396*CD28^2 + 0.054267*CD28 - 0.57714, IF('DSS Model'!$I$38=4,0.000072066*CD28^2+0.0021761*CD28-0.038248,IF('DSS Model'!$I$38=5,-0.00012623*CD28^2+0.025656*CD28-0.30101,-0.00046396*CD28^2 + 0.054267*CD28 - 0.57714)))))</f>
        <v>0.77756873059681264</v>
      </c>
      <c r="CF28" s="136">
        <v>0.27394870675726424</v>
      </c>
      <c r="CG28" s="142">
        <f t="shared" si="28"/>
        <v>38.298760741211083</v>
      </c>
      <c r="CH28" s="143">
        <f>IF('DSS Model'!$I$38=1,0.0001*CG28^2-0.0266*CG28+1.3006,IF('DSS Model'!$I$38=2,-0.0001*CG28^2+0.0032*CG28+0.977, IF('DSS Model'!$I$38=3,-0.00046396*CG28^2 + 0.054267*CG28 - 0.57714, IF('DSS Model'!$I$38=4,0.000072066*CG28^2+0.0021761*CG28-0.038248,IF('DSS Model'!$I$38=5,-0.00012623*CG28^2+0.025656*CG28-0.30101,-0.00046396*CG28^2 + 0.054267*CG28 - 0.57714)))))</f>
        <v>0.9528765269406223</v>
      </c>
      <c r="CI28" s="136">
        <v>0.88210738240308284</v>
      </c>
      <c r="CJ28" s="142">
        <f t="shared" si="29"/>
        <v>77.147647915762036</v>
      </c>
      <c r="CK28" s="143">
        <f>IF('DSS Model'!$I$38=1,0.0001*CJ28^2-0.0266*CJ28+1.3006,IF('DSS Model'!$I$38=2,-0.0001*CJ28^2+0.0032*CJ28+0.977, IF('DSS Model'!$I$38=3,-0.00046396*CJ28^2 + 0.054267*CJ28 - 0.57714, IF('DSS Model'!$I$38=4,0.000072066*CJ28^2+0.0021761*CJ28-0.038248,IF('DSS Model'!$I$38=5,-0.00012623*CJ28^2+0.025656*CJ28-0.30101,-0.00046396*CJ28^2 + 0.054267*CJ28 - 0.57714)))))</f>
        <v>0.62869651543700023</v>
      </c>
      <c r="CL28" s="136">
        <v>0.60084664915196595</v>
      </c>
      <c r="CM28" s="142">
        <f t="shared" si="30"/>
        <v>56.657167501164842</v>
      </c>
      <c r="CN28" s="143">
        <f>IF('DSS Model'!$I$38=1,0.0001*CM28^2-0.0266*CM28+1.3006,IF('DSS Model'!$I$38=2,-0.0001*CM28^2+0.0032*CM28+0.977, IF('DSS Model'!$I$38=3,-0.00046396*CM28^2 + 0.054267*CM28 - 0.57714, IF('DSS Model'!$I$38=4,0.000072066*CM28^2+0.0021761*CM28-0.038248,IF('DSS Model'!$I$38=5,-0.00012623*CM28^2+0.025656*CM28-0.30101,-0.00046396*CM28^2 + 0.054267*CM28 - 0.57714)))))</f>
        <v>0.8372994730782225</v>
      </c>
      <c r="CO28" s="136">
        <v>0.2869089578438454</v>
      </c>
      <c r="CP28" s="142">
        <f t="shared" si="31"/>
        <v>43.010568706910945</v>
      </c>
      <c r="CQ28" s="143">
        <f>IF('DSS Model'!$I$38=1,0.0001*CP28^2-0.0266*CP28+1.3006,IF('DSS Model'!$I$38=2,-0.0001*CP28^2+0.0032*CP28+0.977, IF('DSS Model'!$I$38=3,-0.00046396*CP28^2 + 0.054267*CP28 - 0.57714, IF('DSS Model'!$I$38=4,0.000072066*CP28^2+0.0021761*CP28-0.038248,IF('DSS Model'!$I$38=5,-0.00012623*CP28^2+0.025656*CP28-0.30101,-0.00046396*CP28^2 + 0.054267*CP28 - 0.57714)))))</f>
        <v>0.9296429178129243</v>
      </c>
      <c r="CR28" s="136">
        <v>0.56026728040749552</v>
      </c>
      <c r="CS28" s="142">
        <f t="shared" si="32"/>
        <v>55.708476660688781</v>
      </c>
      <c r="CT28" s="143">
        <f>IF('DSS Model'!$I$38=1,0.0001*CS28^2-0.0266*CS28+1.3006,IF('DSS Model'!$I$38=2,-0.0001*CS28^2+0.0032*CS28+0.977, IF('DSS Model'!$I$38=3,-0.00046396*CS28^2 + 0.054267*CS28 - 0.57714, IF('DSS Model'!$I$38=4,0.000072066*CS28^2+0.0021761*CS28-0.038248,IF('DSS Model'!$I$38=5,-0.00012623*CS28^2+0.025656*CS28-0.30101,-0.00046396*CS28^2 + 0.054267*CS28 - 0.57714)))))</f>
        <v>0.8449236881287534</v>
      </c>
      <c r="CU28" s="136">
        <v>0.44884207029614465</v>
      </c>
      <c r="CV28" s="142">
        <f t="shared" si="33"/>
        <v>53.803125132740604</v>
      </c>
      <c r="CW28" s="143">
        <f>IF('DSS Model'!$I$38=1,0.0001*CV28^2-0.0266*CV28+1.3006,IF('DSS Model'!$I$38=2,-0.0001*CV28^2+0.0032*CV28+0.977, IF('DSS Model'!$I$38=3,-0.00046396*CV28^2 + 0.054267*CV28 - 0.57714, IF('DSS Model'!$I$38=4,0.000072066*CV28^2+0.0021761*CV28-0.038248,IF('DSS Model'!$I$38=5,-0.00012623*CV28^2+0.025656*CV28-0.30101,-0.00046396*CV28^2 + 0.054267*CV28 - 0.57714)))))</f>
        <v>0.85969237301983559</v>
      </c>
      <c r="CX28" s="136">
        <v>5.5784360105703312E-2</v>
      </c>
      <c r="CY28" s="142">
        <f t="shared" si="34"/>
        <v>48.56927714997672</v>
      </c>
      <c r="CZ28" s="143">
        <f>IF('DSS Model'!$I$38=1,0.0001*CY28^2-0.0266*CY28+1.3006,IF('DSS Model'!$I$38=2,-0.0001*CY28^2+0.0032*CY28+0.977, IF('DSS Model'!$I$38=3,-0.00046396*CY28^2 + 0.054267*CY28 - 0.57714, IF('DSS Model'!$I$38=4,0.000072066*CY28^2+0.0021761*CY28-0.038248,IF('DSS Model'!$I$38=5,-0.00012623*CY28^2+0.025656*CY28-0.30101,-0.00046396*CY28^2 + 0.054267*CY28 - 0.57714)))))</f>
        <v>0.8965242185928004</v>
      </c>
      <c r="DA28" s="136">
        <v>0.7381316978010265</v>
      </c>
      <c r="DB28" s="142">
        <f t="shared" si="35"/>
        <v>54.390434192654752</v>
      </c>
      <c r="DC28" s="143">
        <f>IF('DSS Model'!$I$38=1,0.0001*DB28^2-0.0266*DB28+1.3006,IF('DSS Model'!$I$38=2,-0.0001*DB28^2+0.0032*DB28+0.977, IF('DSS Model'!$I$38=3,-0.00046396*DB28^2 + 0.054267*DB28 - 0.57714, IF('DSS Model'!$I$38=4,0.000072066*DB28^2+0.0021761*DB28-0.038248,IF('DSS Model'!$I$38=5,-0.00012623*DB28^2+0.025656*DB28-0.30101,-0.00046396*DB28^2 + 0.054267*DB28 - 0.57714)))))</f>
        <v>0.8552174562499445</v>
      </c>
      <c r="DD28" s="136">
        <v>0.9649864849124633</v>
      </c>
      <c r="DE28" s="142">
        <f t="shared" si="36"/>
        <v>62.450522844819247</v>
      </c>
      <c r="DF28" s="143">
        <f>IF('DSS Model'!$I$38=1,0.0001*DE28^2-0.0266*DE28+1.3006,IF('DSS Model'!$I$38=2,-0.0001*DE28^2+0.0032*DE28+0.977, IF('DSS Model'!$I$38=3,-0.00046396*DE28^2 + 0.054267*DE28 - 0.57714, IF('DSS Model'!$I$38=4,0.000072066*DE28^2+0.0021761*DE28-0.038248,IF('DSS Model'!$I$38=5,-0.00012623*DE28^2+0.025656*DE28-0.30101,-0.00046396*DE28^2 + 0.054267*DE28 - 0.57714)))))</f>
        <v>0.78683489274429252</v>
      </c>
      <c r="DG28" s="136">
        <v>0.71059712587781909</v>
      </c>
      <c r="DH28" s="142">
        <f t="shared" si="37"/>
        <v>59.484078059911653</v>
      </c>
      <c r="DI28" s="143">
        <f>IF('DSS Model'!$I$38=1,0.0001*DH28^2-0.0266*DH28+1.3006,IF('DSS Model'!$I$38=2,-0.0001*DH28^2+0.0032*DH28+0.977, IF('DSS Model'!$I$38=3,-0.00046396*DH28^2 + 0.054267*DH28 - 0.57714, IF('DSS Model'!$I$38=4,0.000072066*DH28^2+0.0021761*DH28-0.038248,IF('DSS Model'!$I$38=5,-0.00012623*DH28^2+0.025656*DH28-0.30101,-0.00046396*DH28^2 + 0.054267*DH28 - 0.57714)))))</f>
        <v>0.81351349552795105</v>
      </c>
      <c r="DJ28" s="136">
        <v>0.70900779362637467</v>
      </c>
      <c r="DK28" s="142">
        <f t="shared" si="38"/>
        <v>66.388143778461824</v>
      </c>
      <c r="DL28" s="143">
        <f>IF('DSS Model'!$I$38=1,0.0001*DK28^2-0.0266*DK28+1.3006,IF('DSS Model'!$I$38=2,-0.0001*DK28^2+0.0032*DK28+0.977, IF('DSS Model'!$I$38=3,-0.00046396*DK28^2 + 0.054267*DK28 - 0.57714, IF('DSS Model'!$I$38=4,0.000072066*DK28^2+0.0021761*DK28-0.038248,IF('DSS Model'!$I$38=5,-0.00012623*DK28^2+0.025656*DK28-0.30101,-0.00046396*DK28^2 + 0.054267*DK28 - 0.57714)))))</f>
        <v>0.74870349665610592</v>
      </c>
      <c r="DM28" s="136">
        <v>0.59410708673476409</v>
      </c>
      <c r="DN28" s="142">
        <f t="shared" si="39"/>
        <v>59.968636611643547</v>
      </c>
      <c r="DO28" s="143">
        <f>IF('DSS Model'!$I$38=1,0.0001*DN28^2-0.0266*DN28+1.3006,IF('DSS Model'!$I$38=2,-0.0001*DN28^2+0.0032*DN28+0.977, IF('DSS Model'!$I$38=3,-0.00046396*DN28^2 + 0.054267*DN28 - 0.57714, IF('DSS Model'!$I$38=4,0.000072066*DN28^2+0.0021761*DN28-0.038248,IF('DSS Model'!$I$38=5,-0.00012623*DN28^2+0.025656*DN28-0.30101,-0.00046396*DN28^2 + 0.054267*DN28 - 0.57714)))))</f>
        <v>0.80927589945132383</v>
      </c>
      <c r="DP28" s="136">
        <v>0.57995589025067928</v>
      </c>
      <c r="DQ28" s="142">
        <f t="shared" si="40"/>
        <v>54.926611135844375</v>
      </c>
      <c r="DR28" s="143">
        <f>IF('DSS Model'!$I$38=1,0.0001*DQ28^2-0.0266*DQ28+1.3006,IF('DSS Model'!$I$38=2,-0.0001*DQ28^2+0.0032*DQ28+0.977, IF('DSS Model'!$I$38=3,-0.00046396*DQ28^2 + 0.054267*DQ28 - 0.57714, IF('DSS Model'!$I$38=4,0.000072066*DQ28^2+0.0021761*DQ28-0.038248,IF('DSS Model'!$I$38=5,-0.00012623*DQ28^2+0.025656*DQ28-0.30101,-0.00046396*DQ28^2 + 0.054267*DQ28 - 0.57714)))))</f>
        <v>0.85107189454787568</v>
      </c>
      <c r="DS28" s="136">
        <v>7.0272937219445608E-2</v>
      </c>
      <c r="DT28" s="142">
        <f t="shared" si="41"/>
        <v>52.564889257117137</v>
      </c>
      <c r="DU28" s="143">
        <f>IF('DSS Model'!$I$38=1,0.0001*DT28^2-0.0266*DT28+1.3006,IF('DSS Model'!$I$38=2,-0.0001*DT28^2+0.0032*DT28+0.977, IF('DSS Model'!$I$38=3,-0.00046396*DT28^2 + 0.054267*DT28 - 0.57714, IF('DSS Model'!$I$38=4,0.000072066*DT28^2+0.0021761*DT28-0.038248,IF('DSS Model'!$I$38=5,-0.00012623*DT28^2+0.025656*DT28-0.30101,-0.00046396*DT28^2 + 0.054267*DT28 - 0.57714)))))</f>
        <v>0.86890088736147597</v>
      </c>
      <c r="DV28" s="136">
        <v>0.79181659550074657</v>
      </c>
      <c r="DW28" s="142">
        <f t="shared" si="42"/>
        <v>67.286689243776848</v>
      </c>
      <c r="DX28" s="143">
        <f>IF('DSS Model'!$I$38=1,0.0001*DW28^2-0.0266*DW28+1.3006,IF('DSS Model'!$I$38=2,-0.0001*DW28^2+0.0032*DW28+0.977, IF('DSS Model'!$I$38=3,-0.00046396*DW28^2 + 0.054267*DW28 - 0.57714, IF('DSS Model'!$I$38=4,0.000072066*DW28^2+0.0021761*DW28-0.038248,IF('DSS Model'!$I$38=5,-0.00012623*DW28^2+0.025656*DW28-0.30101,-0.00046396*DW28^2 + 0.054267*DW28 - 0.57714)))))</f>
        <v>0.73956755064122637</v>
      </c>
      <c r="DY28" s="136">
        <v>0.45785672347421935</v>
      </c>
      <c r="DZ28" s="142">
        <f t="shared" si="43"/>
        <v>47.193046466331424</v>
      </c>
      <c r="EA28" s="143">
        <f>IF('DSS Model'!$I$38=1,0.0001*DZ28^2-0.0266*DZ28+1.3006,IF('DSS Model'!$I$38=2,-0.0001*DZ28^2+0.0032*DZ28+0.977, IF('DSS Model'!$I$38=3,-0.00046396*DZ28^2 + 0.054267*DZ28 - 0.57714, IF('DSS Model'!$I$38=4,0.000072066*DZ28^2+0.0021761*DZ28-0.038248,IF('DSS Model'!$I$38=5,-0.00012623*DZ28^2+0.025656*DZ28-0.30101,-0.00046396*DZ28^2 + 0.054267*DZ28 - 0.57714)))))</f>
        <v>0.90529938521492881</v>
      </c>
      <c r="EB28" s="136">
        <v>0.74003196725564091</v>
      </c>
      <c r="EC28" s="142">
        <f t="shared" si="44"/>
        <v>57.159124886599542</v>
      </c>
      <c r="ED28" s="143">
        <f>IF('DSS Model'!$I$38=1,0.0001*EC28^2-0.0266*EC28+1.3006,IF('DSS Model'!$I$38=2,-0.0001*EC28^2+0.0032*EC28+0.977, IF('DSS Model'!$I$38=3,-0.00046396*EC28^2 + 0.054267*EC28 - 0.57714, IF('DSS Model'!$I$38=4,0.000072066*EC28^2+0.0021761*EC28-0.038248,IF('DSS Model'!$I$38=5,-0.00012623*EC28^2+0.025656*EC28-0.30101,-0.00046396*EC28^2 + 0.054267*EC28 - 0.57714)))))</f>
        <v>0.83319264385693015</v>
      </c>
      <c r="EE28" s="136">
        <v>0.12537916644533931</v>
      </c>
      <c r="EF28" s="142">
        <f t="shared" si="45"/>
        <v>37.610253897945277</v>
      </c>
      <c r="EG28" s="143">
        <f>IF('DSS Model'!$I$38=1,0.0001*EF28^2-0.0266*EF28+1.3006,IF('DSS Model'!$I$38=2,-0.0001*EF28^2+0.0032*EF28+0.977, IF('DSS Model'!$I$38=3,-0.00046396*EF28^2 + 0.054267*EF28 - 0.57714, IF('DSS Model'!$I$38=4,0.000072066*EF28^2+0.0021761*EF28-0.038248,IF('DSS Model'!$I$38=5,-0.00012623*EF28^2+0.025656*EF28-0.30101,-0.00046396*EF28^2 + 0.054267*EF28 - 0.57714)))))</f>
        <v>0.9558996926466341</v>
      </c>
      <c r="EH28" s="136">
        <v>0.69053330094360399</v>
      </c>
      <c r="EI28" s="142">
        <f t="shared" si="46"/>
        <v>72.794508944239695</v>
      </c>
      <c r="EJ28" s="143">
        <f>IF('DSS Model'!$I$38=1,0.0001*EI28^2-0.0266*EI28+1.3006,IF('DSS Model'!$I$38=2,-0.0001*EI28^2+0.0032*EI28+0.977, IF('DSS Model'!$I$38=3,-0.00046396*EI28^2 + 0.054267*EI28 - 0.57714, IF('DSS Model'!$I$38=4,0.000072066*EI28^2+0.0021761*EI28-0.038248,IF('DSS Model'!$I$38=5,-0.00012623*EI28^2+0.025656*EI28-0.30101,-0.00046396*EI28^2 + 0.054267*EI28 - 0.57714)))))</f>
        <v>0.68003837537826761</v>
      </c>
      <c r="EK28" s="136">
        <v>0.75782350064161086</v>
      </c>
      <c r="EL28" s="142">
        <f t="shared" si="47"/>
        <v>57.501849272622039</v>
      </c>
      <c r="EM28" s="143">
        <f>IF('DSS Model'!$I$38=1,0.0001*EL28^2-0.0266*EL28+1.3006,IF('DSS Model'!$I$38=2,-0.0001*EL28^2+0.0032*EL28+0.977, IF('DSS Model'!$I$38=3,-0.00046396*EL28^2 + 0.054267*EL28 - 0.57714, IF('DSS Model'!$I$38=4,0.000072066*EL28^2+0.0021761*EL28-0.038248,IF('DSS Model'!$I$38=5,-0.00012623*EL28^2+0.025656*EL28-0.30101,-0.00046396*EL28^2 + 0.054267*EL28 - 0.57714)))))</f>
        <v>0.83035965069525608</v>
      </c>
      <c r="EN28" s="136">
        <v>6.1492400334655417E-2</v>
      </c>
      <c r="EO28" s="142">
        <f t="shared" si="48"/>
        <v>36.828255150089781</v>
      </c>
      <c r="EP28" s="143">
        <f>IF('DSS Model'!$I$38=1,0.0001*EO28^2-0.0266*EO28+1.3006,IF('DSS Model'!$I$38=2,-0.0001*EO28^2+0.0032*EO28+0.977, IF('DSS Model'!$I$38=3,-0.00046396*EO28^2 + 0.054267*EO28 - 0.57714, IF('DSS Model'!$I$38=4,0.000072066*EO28^2+0.0021761*EO28-0.038248,IF('DSS Model'!$I$38=5,-0.00012623*EO28^2+0.025656*EO28-0.30101,-0.00046396*EO28^2 + 0.054267*EO28 - 0.57714)))))</f>
        <v>0.95921837874027582</v>
      </c>
      <c r="EQ28" s="136">
        <v>0.14329433475103082</v>
      </c>
      <c r="ER28" s="142">
        <f t="shared" si="49"/>
        <v>38.76218697380628</v>
      </c>
      <c r="ES28" s="143">
        <f>IF('DSS Model'!$I$38=1,0.0001*ER28^2-0.0266*ER28+1.3006,IF('DSS Model'!$I$38=2,-0.0001*ER28^2+0.0032*ER28+0.977, IF('DSS Model'!$I$38=3,-0.00046396*ER28^2 + 0.054267*ER28 - 0.57714, IF('DSS Model'!$I$38=4,0.000072066*ER28^2+0.0021761*ER28-0.038248,IF('DSS Model'!$I$38=5,-0.00012623*ER28^2+0.025656*ER28-0.30101,-0.00046396*ER28^2 + 0.054267*ER28 - 0.57714)))))</f>
        <v>0.95078828441694829</v>
      </c>
      <c r="ET28" s="136">
        <v>0.90072221328513957</v>
      </c>
      <c r="EU28" s="141">
        <f t="shared" si="50"/>
        <v>65.386035908786226</v>
      </c>
      <c r="EV28" s="142">
        <f>IF('DSS Model'!$I$38=1,0.0001*EU28^2-0.0266*EU28+1.3006,IF('DSS Model'!$I$38=2,-0.0001*EU28^2+0.0032*EU28+0.977, IF('DSS Model'!$I$38=3,-0.00046396*EU28^2 + 0.054267*EU28 - 0.57714, IF('DSS Model'!$I$38=4,0.000072066*EU28^2+0.0021761*EU28-0.038248,IF('DSS Model'!$I$38=5,-0.00012623*EU28^2+0.025656*EU28-0.30101,-0.00046396*EU28^2 + 0.054267*EU28 - 0.57714)))))</f>
        <v>0.75870194572160765</v>
      </c>
    </row>
    <row r="29" spans="2:152" x14ac:dyDescent="0.2">
      <c r="B29" s="64">
        <f t="shared" ca="1" si="3"/>
        <v>0.70409731758282523</v>
      </c>
      <c r="C29" s="64">
        <v>0.87648918551048194</v>
      </c>
      <c r="D29" s="64">
        <f t="shared" si="4"/>
        <v>60.443839061093861</v>
      </c>
      <c r="E29" s="131">
        <f>IF('DSS Model'!$I$38=1,0.0001*D29^2-0.0266*D29+1.3006,IF('DSS Model'!$I$38=2,-0.0001*D29^2+0.0032*D29+0.977, IF('DSS Model'!$I$38=3,-0.00046396*D29^2 + 0.054267*D29 - 0.57714, IF('DSS Model'!$I$38=4,0.000072066*D29^2+0.0021761*D29-0.038248,IF('DSS Model'!$I$38=5,-0.00012623*D29^2+0.025656*D29-0.30101,-0.00046396*D29^2 + 0.054267*D29 - 0.57714)))))</f>
        <v>0.80507451695115873</v>
      </c>
      <c r="F29" s="136">
        <v>0.98797086355553088</v>
      </c>
      <c r="G29" s="138">
        <f t="shared" si="0"/>
        <v>77.010087741317477</v>
      </c>
      <c r="H29" s="136">
        <f>IF('DSS Model'!$I$38=1,0.0001*G29^2-0.0266*G29+1.3006,IF('DSS Model'!$I$38=2,-0.0001*G29^2+0.0032*G29+0.977, IF('DSS Model'!$I$38=3,-0.00046396*G29^2 + 0.054267*G29 - 0.57714, IF('DSS Model'!$I$38=4,0.000072066*G29^2+0.0021761*G29-0.038248,IF('DSS Model'!$I$38=5,-0.00012623*G29^2+0.025656*G29-0.30101,-0.00046396*G29^2 + 0.054267*G29 - 0.57714)))))</f>
        <v>0.63037691937967422</v>
      </c>
      <c r="I29" s="136">
        <v>0.34284526903216461</v>
      </c>
      <c r="J29" s="138">
        <f t="shared" si="1"/>
        <v>55.716655183323695</v>
      </c>
      <c r="K29" s="136">
        <f>IF('DSS Model'!$I$38=1,0.0001*J29^2-0.0266*J29+1.3006,IF('DSS Model'!$I$38=2,-0.0001*J29^2+0.0032*J29+0.977, IF('DSS Model'!$I$38=3,-0.00046396*J29^2 + 0.054267*J29 - 0.57714, IF('DSS Model'!$I$38=4,0.000072066*J29^2+0.0021761*J29-0.038248,IF('DSS Model'!$I$38=5,-0.00012623*J29^2+0.025656*J29-0.30101,-0.00046396*J29^2 + 0.054267*J29 - 0.57714)))))</f>
        <v>0.84485873010489665</v>
      </c>
      <c r="L29" s="136">
        <v>0.97714445698598673</v>
      </c>
      <c r="M29" s="138">
        <f t="shared" si="2"/>
        <v>78.532433926884011</v>
      </c>
      <c r="N29" s="136">
        <f>IF('DSS Model'!$I$38=1,0.0001*M29^2-0.0266*M29+1.3006,IF('DSS Model'!$I$38=2,-0.0001*M29^2+0.0032*M29+0.977, IF('DSS Model'!$I$38=3,-0.00046396*M29^2 + 0.054267*M29 - 0.57714, IF('DSS Model'!$I$38=4,0.000072066*M29^2+0.0021761*M29-0.038248,IF('DSS Model'!$I$38=5,-0.00012623*M29^2+0.025656*M29-0.30101,-0.00046396*M29^2 + 0.054267*M29 - 0.57714)))))</f>
        <v>0.61156947071798862</v>
      </c>
      <c r="O29" s="136">
        <v>0.26837887790123638</v>
      </c>
      <c r="P29" s="139">
        <f t="shared" si="5"/>
        <v>43.707269293199616</v>
      </c>
      <c r="Q29" s="138">
        <f>IF('DSS Model'!$I$38=1,0.0001*P29^2-0.0266*P29+1.3006,IF('DSS Model'!$I$38=2,-0.0001*P29^2+0.0032*P29+0.977, IF('DSS Model'!$I$38=3,-0.00046396*P29^2 + 0.054267*P29 - 0.57714, IF('DSS Model'!$I$38=4,0.000072066*P29^2+0.0021761*P29-0.038248,IF('DSS Model'!$I$38=5,-0.00012623*P29^2+0.025656*P29-0.30101,-0.00046396*P29^2 + 0.054267*P29 - 0.57714)))))</f>
        <v>0.92583072283141177</v>
      </c>
      <c r="R29" s="136">
        <v>0.73779359819557511</v>
      </c>
      <c r="S29" s="142">
        <f t="shared" si="6"/>
        <v>59.144091040176463</v>
      </c>
      <c r="T29" s="138">
        <f>IF('DSS Model'!$I$38=1,0.0001*S29^2-0.0266*S29+1.3006,IF('DSS Model'!$I$38=2,-0.0001*S29^2+0.0032*S29+0.977, IF('DSS Model'!$I$38=3,-0.00046396*S29^2 + 0.054267*S29 - 0.57714, IF('DSS Model'!$I$38=4,0.000072066*S29^2+0.0021761*S29-0.038248,IF('DSS Model'!$I$38=5,-0.00012623*S29^2+0.025656*S29-0.30101,-0.00046396*S29^2 + 0.054267*S29 - 0.57714)))))</f>
        <v>0.81645874083169645</v>
      </c>
      <c r="U29" s="136">
        <v>0.88814059242483412</v>
      </c>
      <c r="V29" s="142">
        <f t="shared" si="7"/>
        <v>59.847847515102174</v>
      </c>
      <c r="W29" s="138">
        <f>IF('DSS Model'!$I$38=1,0.0001*V29^2-0.0266*V29+1.3006,IF('DSS Model'!$I$38=2,-0.0001*V29^2+0.0032*V29+0.977, IF('DSS Model'!$I$38=3,-0.00046396*V29^2 + 0.054267*V29 - 0.57714, IF('DSS Model'!$I$38=4,0.000072066*V29^2+0.0021761*V29-0.038248,IF('DSS Model'!$I$38=5,-0.00012623*V29^2+0.025656*V29-0.30101,-0.00046396*V29^2 + 0.054267*V29 - 0.57714)))))</f>
        <v>0.8103366268292348</v>
      </c>
      <c r="X29" s="136">
        <v>0.83450688134127693</v>
      </c>
      <c r="Y29" s="142">
        <f t="shared" si="8"/>
        <v>69.515179491173157</v>
      </c>
      <c r="Z29" s="138">
        <f>IF('DSS Model'!$I$38=1,0.0001*Y29^2-0.0266*Y29+1.3006,IF('DSS Model'!$I$38=2,-0.0001*Y29^2+0.0032*Y29+0.977, IF('DSS Model'!$I$38=3,-0.00046396*Y29^2 + 0.054267*Y29 - 0.57714, IF('DSS Model'!$I$38=4,0.000072066*Y29^2+0.0021761*Y29-0.038248,IF('DSS Model'!$I$38=5,-0.00012623*Y29^2+0.025656*Y29-0.30101,-0.00046396*Y29^2 + 0.054267*Y29 - 0.57714)))))</f>
        <v>0.71621255640275194</v>
      </c>
      <c r="AA29" s="136">
        <v>0.34019206150207593</v>
      </c>
      <c r="AB29" s="142">
        <f t="shared" si="9"/>
        <v>59.878004842956337</v>
      </c>
      <c r="AC29" s="138">
        <f>IF('DSS Model'!$I$38=1,0.0001*AB29^2-0.0266*AB29+1.3006,IF('DSS Model'!$I$38=2,-0.0001*AB29^2+0.0032*AB29+0.977, IF('DSS Model'!$I$38=3,-0.00046396*AB29^2 + 0.054267*AB29 - 0.57714, IF('DSS Model'!$I$38=4,0.000072066*AB29^2+0.0021761*AB29-0.038248,IF('DSS Model'!$I$38=5,-0.00012623*AB29^2+0.025656*AB29-0.30101,-0.00046396*AB29^2 + 0.054267*AB29 - 0.57714)))))</f>
        <v>0.81007206910015006</v>
      </c>
      <c r="AD29" s="136">
        <v>0.41812102014547425</v>
      </c>
      <c r="AE29" s="142">
        <f t="shared" si="10"/>
        <v>50.149523009241861</v>
      </c>
      <c r="AF29" s="138">
        <f>IF('DSS Model'!$I$38=1,0.0001*AE29^2-0.0266*AE29+1.3006,IF('DSS Model'!$I$38=2,-0.0001*AE29^2+0.0032*AE29+0.977, IF('DSS Model'!$I$38=3,-0.00046396*AE29^2 + 0.054267*AE29 - 0.57714, IF('DSS Model'!$I$38=4,0.000072066*AE29^2+0.0021761*AE29-0.038248,IF('DSS Model'!$I$38=5,-0.00012623*AE29^2+0.025656*AE29-0.30101,-0.00046396*AE29^2 + 0.054267*AE29 - 0.57714)))))</f>
        <v>0.88598100782412603</v>
      </c>
      <c r="AG29" s="136">
        <v>0.39527664098951809</v>
      </c>
      <c r="AH29" s="142">
        <f t="shared" si="11"/>
        <v>66.404077461844622</v>
      </c>
      <c r="AI29" s="138">
        <f>IF('DSS Model'!$I$38=1,0.0001*AH29^2-0.0266*AH29+1.3006,IF('DSS Model'!$I$38=2,-0.0001*AH29^2+0.0032*AH29+0.977, IF('DSS Model'!$I$38=3,-0.00046396*AH29^2 + 0.054267*AH29 - 0.57714, IF('DSS Model'!$I$38=4,0.000072066*AH29^2+0.0021761*AH29-0.038248,IF('DSS Model'!$I$38=5,-0.00012623*AH29^2+0.025656*AH29-0.30101,-0.00046396*AH29^2 + 0.054267*AH29 - 0.57714)))))</f>
        <v>0.74854289752203662</v>
      </c>
      <c r="AJ29" s="136">
        <v>0.42105311659436229</v>
      </c>
      <c r="AK29" s="142">
        <f t="shared" si="12"/>
        <v>44.862693917798509</v>
      </c>
      <c r="AL29" s="138">
        <f>IF('DSS Model'!$I$38=1,0.0001*AK29^2-0.0266*AK29+1.3006,IF('DSS Model'!$I$38=2,-0.0001*AK29^2+0.0032*AK29+0.977, IF('DSS Model'!$I$38=3,-0.00046396*AK29^2 + 0.054267*AK29 - 0.57714, IF('DSS Model'!$I$38=4,0.000072066*AK29^2+0.0021761*AK29-0.038248,IF('DSS Model'!$I$38=5,-0.00012623*AK29^2+0.025656*AK29-0.30101,-0.00046396*AK29^2 + 0.054267*AK29 - 0.57714)))))</f>
        <v>0.9192944899807477</v>
      </c>
      <c r="AM29" s="136">
        <v>6.722212412812445E-2</v>
      </c>
      <c r="AN29" s="142">
        <f t="shared" si="13"/>
        <v>51.61881169653293</v>
      </c>
      <c r="AO29" s="138">
        <f>IF('DSS Model'!$I$38=1,0.0001*AN29^2-0.0266*AN29+1.3006,IF('DSS Model'!$I$38=2,-0.0001*AN29^2+0.0032*AN29+0.977, IF('DSS Model'!$I$38=3,-0.00046396*AN29^2 + 0.054267*AN29 - 0.57714, IF('DSS Model'!$I$38=4,0.000072066*AN29^2+0.0021761*AN29-0.038248,IF('DSS Model'!$I$38=5,-0.00012623*AN29^2+0.025656*AN29-0.30101,-0.00046396*AN29^2 + 0.054267*AN29 - 0.57714)))))</f>
        <v>0.87573002533269295</v>
      </c>
      <c r="AP29" s="136">
        <v>0.39565057700690032</v>
      </c>
      <c r="AQ29" s="142">
        <f t="shared" si="14"/>
        <v>66.126788860744767</v>
      </c>
      <c r="AR29" s="138">
        <f>IF('DSS Model'!$I$38=1,0.0001*AQ29^2-0.0266*AQ29+1.3006,IF('DSS Model'!$I$38=2,-0.0001*AQ29^2+0.0032*AQ29+0.977, IF('DSS Model'!$I$38=3,-0.00046396*AQ29^2 + 0.054267*AQ29 - 0.57714, IF('DSS Model'!$I$38=4,0.000072066*AQ29^2+0.0021761*AQ29-0.038248,IF('DSS Model'!$I$38=5,-0.00012623*AQ29^2+0.025656*AQ29-0.30101,-0.00046396*AQ29^2 + 0.054267*AQ29 - 0.57714)))))</f>
        <v>0.75133050385103139</v>
      </c>
      <c r="AS29" s="136">
        <v>0.23721376910686431</v>
      </c>
      <c r="AT29" s="142">
        <f t="shared" si="15"/>
        <v>44.586233675576914</v>
      </c>
      <c r="AU29" s="138">
        <f>IF('DSS Model'!$I$38=1,0.0001*AT29^2-0.0266*AT29+1.3006,IF('DSS Model'!$I$38=2,-0.0001*AT29^2+0.0032*AT29+0.977, IF('DSS Model'!$I$38=3,-0.00046396*AT29^2 + 0.054267*AT29 - 0.57714, IF('DSS Model'!$I$38=4,0.000072066*AT29^2+0.0021761*AT29-0.038248,IF('DSS Model'!$I$38=5,-0.00012623*AT29^2+0.025656*AT29-0.30101,-0.00046396*AT29^2 + 0.054267*AT29 - 0.57714)))))</f>
        <v>0.92088272442453123</v>
      </c>
      <c r="AV29" s="136">
        <v>0.61125585647639058</v>
      </c>
      <c r="AW29" s="142">
        <f t="shared" si="16"/>
        <v>67.377413207460307</v>
      </c>
      <c r="AX29" s="138">
        <f>IF('DSS Model'!$I$38=1,0.0001*AW29^2-0.0266*AW29+1.3006,IF('DSS Model'!$I$38=2,-0.0001*AW29^2+0.0032*AW29+0.977, IF('DSS Model'!$I$38=3,-0.00046396*AW29^2 + 0.054267*AW29 - 0.57714, IF('DSS Model'!$I$38=4,0.000072066*AW29^2+0.0021761*AW29-0.038248,IF('DSS Model'!$I$38=5,-0.00012623*AW29^2+0.025656*AW29-0.30101,-0.00046396*AW29^2 + 0.054267*AW29 - 0.57714)))))</f>
        <v>0.73863614121098831</v>
      </c>
      <c r="AY29" s="136">
        <v>0.34374729817429661</v>
      </c>
      <c r="AZ29" s="142">
        <f t="shared" si="17"/>
        <v>50.835226758699477</v>
      </c>
      <c r="BA29" s="138">
        <f>IF('DSS Model'!$I$38=1,0.0001*AZ29^2-0.0266*AZ29+1.3006,IF('DSS Model'!$I$38=2,-0.0001*AZ29^2+0.0032*AZ29+0.977, IF('DSS Model'!$I$38=3,-0.00046396*AZ29^2 + 0.054267*AZ29 - 0.57714, IF('DSS Model'!$I$38=4,0.000072066*AZ29^2+0.0021761*AZ29-0.038248,IF('DSS Model'!$I$38=5,-0.00012623*AZ29^2+0.025656*AZ29-0.30101,-0.00046396*AZ29^2 + 0.054267*AZ29 - 0.57714)))))</f>
        <v>0.88125069766699882</v>
      </c>
      <c r="BB29" s="136">
        <v>0.25535898061029472</v>
      </c>
      <c r="BC29" s="142">
        <f t="shared" si="18"/>
        <v>46.971157592423793</v>
      </c>
      <c r="BD29" s="138">
        <f>IF('DSS Model'!$I$38=1,0.0001*BC29^2-0.0266*BC29+1.3006,IF('DSS Model'!$I$38=2,-0.0001*BC29^2+0.0032*BC29+0.977, IF('DSS Model'!$I$38=3,-0.00046396*BC29^2 + 0.054267*BC29 - 0.57714, IF('DSS Model'!$I$38=4,0.000072066*BC29^2+0.0021761*BC29-0.038248,IF('DSS Model'!$I$38=5,-0.00012623*BC29^2+0.025656*BC29-0.30101,-0.00046396*BC29^2 + 0.054267*BC29 - 0.57714)))))</f>
        <v>0.90667873973852497</v>
      </c>
      <c r="BE29" s="136">
        <v>0.77176576692830745</v>
      </c>
      <c r="BF29" s="142">
        <f t="shared" si="19"/>
        <v>57.75675403734698</v>
      </c>
      <c r="BG29" s="143">
        <f>IF('DSS Model'!$I$38=1,0.0001*BF29^2-0.0266*BF29+1.3006,IF('DSS Model'!$I$38=2,-0.0001*BF29^2+0.0032*BF29+0.977, IF('DSS Model'!$I$38=3,-0.00046396*BF29^2 + 0.054267*BF29 - 0.57714, IF('DSS Model'!$I$38=4,0.000072066*BF29^2+0.0021761*BF29-0.038248,IF('DSS Model'!$I$38=5,-0.00012623*BF29^2+0.025656*BF29-0.30101,-0.00046396*BF29^2 + 0.054267*BF29 - 0.57714)))))</f>
        <v>0.82823734922645065</v>
      </c>
      <c r="BH29" s="136">
        <v>0.8667313078313118</v>
      </c>
      <c r="BI29" s="142">
        <f t="shared" si="20"/>
        <v>65.912661028755167</v>
      </c>
      <c r="BJ29" s="143">
        <f>IF('DSS Model'!$I$38=1,0.0001*BI29^2-0.0266*BI29+1.3006,IF('DSS Model'!$I$38=2,-0.0001*BI29^2+0.0032*BI29+0.977, IF('DSS Model'!$I$38=3,-0.00046396*BI29^2 + 0.054267*BI29 - 0.57714, IF('DSS Model'!$I$38=4,0.000072066*BI29^2+0.0021761*BI29-0.038248,IF('DSS Model'!$I$38=5,-0.00012623*BI29^2+0.025656*BI29-0.30101,-0.00046396*BI29^2 + 0.054267*BI29 - 0.57714)))))</f>
        <v>0.75347262690285843</v>
      </c>
      <c r="BK29" s="136">
        <v>0.72490318418556032</v>
      </c>
      <c r="BL29" s="142">
        <f t="shared" si="21"/>
        <v>56.780624278648297</v>
      </c>
      <c r="BM29" s="143">
        <f>IF('DSS Model'!$I$38=1,0.0001*BL29^2-0.0266*BL29+1.3006,IF('DSS Model'!$I$38=2,-0.0001*BL29^2+0.0032*BL29+0.977, IF('DSS Model'!$I$38=3,-0.00046396*BL29^2 + 0.054267*BL29 - 0.57714, IF('DSS Model'!$I$38=4,0.000072066*BL29^2+0.0021761*BL29-0.038248,IF('DSS Model'!$I$38=5,-0.00012623*BL29^2+0.025656*BL29-0.30101,-0.00046396*BL29^2 + 0.054267*BL29 - 0.57714)))))</f>
        <v>0.83629406834437203</v>
      </c>
      <c r="BN29" s="136">
        <v>0.50677142912842199</v>
      </c>
      <c r="BO29" s="142">
        <f t="shared" si="22"/>
        <v>55.013174688166281</v>
      </c>
      <c r="BP29" s="143">
        <f>IF('DSS Model'!$I$38=1,0.0001*BO29^2-0.0266*BO29+1.3006,IF('DSS Model'!$I$38=2,-0.0001*BO29^2+0.0032*BO29+0.977, IF('DSS Model'!$I$38=3,-0.00046396*BO29^2 + 0.054267*BO29 - 0.57714, IF('DSS Model'!$I$38=4,0.000072066*BO29^2+0.0021761*BO29-0.038248,IF('DSS Model'!$I$38=5,-0.00012623*BO29^2+0.025656*BO29-0.30101,-0.00046396*BO29^2 + 0.054267*BO29 - 0.57714)))))</f>
        <v>0.85039722007506213</v>
      </c>
      <c r="BQ29" s="136">
        <v>0.63860020548262353</v>
      </c>
      <c r="BR29" s="142">
        <f t="shared" si="23"/>
        <v>60.935836330151744</v>
      </c>
      <c r="BS29" s="143">
        <f>IF('DSS Model'!$I$38=1,0.0001*BR29^2-0.0266*BR29+1.3006,IF('DSS Model'!$I$38=2,-0.0001*BR29^2+0.0032*BR29+0.977, IF('DSS Model'!$I$38=3,-0.00046396*BR29^2 + 0.054267*BR29 - 0.57714, IF('DSS Model'!$I$38=4,0.000072066*BR29^2+0.0021761*BR29-0.038248,IF('DSS Model'!$I$38=5,-0.00012623*BR29^2+0.025656*BR29-0.30101,-0.00046396*BR29^2 + 0.054267*BR29 - 0.57714)))))</f>
        <v>0.80067706133098149</v>
      </c>
      <c r="BT29" s="136">
        <v>0.31837168282133466</v>
      </c>
      <c r="BU29" s="142">
        <f t="shared" si="24"/>
        <v>54.923173170034644</v>
      </c>
      <c r="BV29" s="143">
        <f>IF('DSS Model'!$I$38=1,0.0001*BU29^2-0.0266*BU29+1.3006,IF('DSS Model'!$I$38=2,-0.0001*BU29^2+0.0032*BU29+0.977, IF('DSS Model'!$I$38=3,-0.00046396*BU29^2 + 0.054267*BU29 - 0.57714, IF('DSS Model'!$I$38=4,0.000072066*BU29^2+0.0021761*BU29-0.038248,IF('DSS Model'!$I$38=5,-0.00012623*BU29^2+0.025656*BU29-0.30101,-0.00046396*BU29^2 + 0.054267*BU29 - 0.57714)))))</f>
        <v>0.85109865903754944</v>
      </c>
      <c r="BW29" s="136">
        <v>0.15463820949215012</v>
      </c>
      <c r="BX29" s="142">
        <f t="shared" si="25"/>
        <v>49.276143614526788</v>
      </c>
      <c r="BY29" s="143">
        <f>IF('DSS Model'!$I$38=1,0.0001*BX29^2-0.0266*BX29+1.3006,IF('DSS Model'!$I$38=2,-0.0001*BX29^2+0.0032*BX29+0.977, IF('DSS Model'!$I$38=3,-0.00046396*BX29^2 + 0.054267*BX29 - 0.57714, IF('DSS Model'!$I$38=4,0.000072066*BX29^2+0.0021761*BX29-0.038248,IF('DSS Model'!$I$38=5,-0.00012623*BX29^2+0.025656*BX29-0.30101,-0.00046396*BX29^2 + 0.054267*BX29 - 0.57714)))))</f>
        <v>0.89186982661453884</v>
      </c>
      <c r="BZ29" s="136">
        <v>0.4624293344943704</v>
      </c>
      <c r="CA29" s="142">
        <f t="shared" si="26"/>
        <v>62.116046003446883</v>
      </c>
      <c r="CB29" s="143">
        <f>IF('DSS Model'!$I$38=1,0.0001*CA29^2-0.0266*CA29+1.3006,IF('DSS Model'!$I$38=2,-0.0001*CA29^2+0.0032*CA29+0.977, IF('DSS Model'!$I$38=3,-0.00046396*CA29^2 + 0.054267*CA29 - 0.57714, IF('DSS Model'!$I$38=4,0.000072066*CA29^2+0.0021761*CA29-0.038248,IF('DSS Model'!$I$38=5,-0.00012623*CA29^2+0.025656*CA29-0.30101,-0.00046396*CA29^2 + 0.054267*CA29 - 0.57714)))))</f>
        <v>0.78993103010079702</v>
      </c>
      <c r="CC29" s="136">
        <v>0.42085989422627157</v>
      </c>
      <c r="CD29" s="142">
        <f t="shared" si="27"/>
        <v>68.981394643655022</v>
      </c>
      <c r="CE29" s="143">
        <f>IF('DSS Model'!$I$38=1,0.0001*CD29^2-0.0266*CD29+1.3006,IF('DSS Model'!$I$38=2,-0.0001*CD29^2+0.0032*CD29+0.977, IF('DSS Model'!$I$38=3,-0.00046396*CD29^2 + 0.054267*CD29 - 0.57714, IF('DSS Model'!$I$38=4,0.000072066*CD29^2+0.0021761*CD29-0.038248,IF('DSS Model'!$I$38=5,-0.00012623*CD29^2+0.025656*CD29-0.30101,-0.00046396*CD29^2 + 0.054267*CD29 - 0.57714)))))</f>
        <v>0.72189718216132825</v>
      </c>
      <c r="CF29" s="136">
        <v>0.44644790272769086</v>
      </c>
      <c r="CG29" s="142">
        <f t="shared" si="28"/>
        <v>45.489706630704802</v>
      </c>
      <c r="CH29" s="143">
        <f>IF('DSS Model'!$I$38=1,0.0001*CG29^2-0.0266*CG29+1.3006,IF('DSS Model'!$I$38=2,-0.0001*CG29^2+0.0032*CG29+0.977, IF('DSS Model'!$I$38=3,-0.00046396*CG29^2 + 0.054267*CG29 - 0.57714, IF('DSS Model'!$I$38=4,0.000072066*CG29^2+0.0021761*CG29-0.038248,IF('DSS Model'!$I$38=5,-0.00012623*CG29^2+0.025656*CG29-0.30101,-0.00046396*CG29^2 + 0.054267*CG29 - 0.57714)))))</f>
        <v>0.91563572028349649</v>
      </c>
      <c r="CI29" s="136">
        <v>0.57319728707136919</v>
      </c>
      <c r="CJ29" s="142">
        <f t="shared" si="29"/>
        <v>71.147037627955143</v>
      </c>
      <c r="CK29" s="143">
        <f>IF('DSS Model'!$I$38=1,0.0001*CJ29^2-0.0266*CJ29+1.3006,IF('DSS Model'!$I$38=2,-0.0001*CJ29^2+0.0032*CJ29+0.977, IF('DSS Model'!$I$38=3,-0.00046396*CJ29^2 + 0.054267*CJ29 - 0.57714, IF('DSS Model'!$I$38=4,0.000072066*CJ29^2+0.0021761*CJ29-0.038248,IF('DSS Model'!$I$38=5,-0.00012623*CJ29^2+0.025656*CJ29-0.30101,-0.00046396*CJ29^2 + 0.054267*CJ29 - 0.57714)))))</f>
        <v>0.6984804240860899</v>
      </c>
      <c r="CL29" s="136">
        <v>6.6614832615838893E-2</v>
      </c>
      <c r="CM29" s="142">
        <f t="shared" si="30"/>
        <v>37.3418357072375</v>
      </c>
      <c r="CN29" s="143">
        <f>IF('DSS Model'!$I$38=1,0.0001*CM29^2-0.0266*CM29+1.3006,IF('DSS Model'!$I$38=2,-0.0001*CM29^2+0.0032*CM29+0.977, IF('DSS Model'!$I$38=3,-0.00046396*CM29^2 + 0.054267*CM29 - 0.57714, IF('DSS Model'!$I$38=4,0.000072066*CM29^2+0.0021761*CM29-0.038248,IF('DSS Model'!$I$38=5,-0.00012623*CM29^2+0.025656*CM29-0.30101,-0.00046396*CM29^2 + 0.054267*CM29 - 0.57714)))))</f>
        <v>0.95705260486452826</v>
      </c>
      <c r="CO29" s="136">
        <v>0.98656637651746881</v>
      </c>
      <c r="CP29" s="142">
        <f t="shared" si="31"/>
        <v>62.925892608643309</v>
      </c>
      <c r="CQ29" s="143">
        <f>IF('DSS Model'!$I$38=1,0.0001*CP29^2-0.0266*CP29+1.3006,IF('DSS Model'!$I$38=2,-0.0001*CP29^2+0.0032*CP29+0.977, IF('DSS Model'!$I$38=3,-0.00046396*CP29^2 + 0.054267*CP29 - 0.57714, IF('DSS Model'!$I$38=4,0.000072066*CP29^2+0.0021761*CP29-0.038248,IF('DSS Model'!$I$38=5,-0.00012623*CP29^2+0.025656*CP29-0.30101,-0.00046396*CP29^2 + 0.054267*CP29 - 0.57714)))))</f>
        <v>0.78239606028820752</v>
      </c>
      <c r="CR29" s="136">
        <v>0.1246310746664584</v>
      </c>
      <c r="CS29" s="142">
        <f t="shared" si="32"/>
        <v>40.328877115029414</v>
      </c>
      <c r="CT29" s="143">
        <f>IF('DSS Model'!$I$38=1,0.0001*CS29^2-0.0266*CS29+1.3006,IF('DSS Model'!$I$38=2,-0.0001*CS29^2+0.0032*CS29+0.977, IF('DSS Model'!$I$38=3,-0.00046396*CS29^2 + 0.054267*CS29 - 0.57714, IF('DSS Model'!$I$38=4,0.000072066*CS29^2+0.0021761*CS29-0.038248,IF('DSS Model'!$I$38=5,-0.00012623*CS29^2+0.025656*CS29-0.30101,-0.00046396*CS29^2 + 0.054267*CS29 - 0.57714)))))</f>
        <v>0.94341057383217974</v>
      </c>
      <c r="CU29" s="136">
        <v>0.35470082420249438</v>
      </c>
      <c r="CV29" s="142">
        <f t="shared" si="33"/>
        <v>50.715985666659222</v>
      </c>
      <c r="CW29" s="143">
        <f>IF('DSS Model'!$I$38=1,0.0001*CV29^2-0.0266*CV29+1.3006,IF('DSS Model'!$I$38=2,-0.0001*CV29^2+0.0032*CV29+0.977, IF('DSS Model'!$I$38=3,-0.00046396*CV29^2 + 0.054267*CV29 - 0.57714, IF('DSS Model'!$I$38=4,0.000072066*CV29^2+0.0021761*CV29-0.038248,IF('DSS Model'!$I$38=5,-0.00012623*CV29^2+0.025656*CV29-0.30101,-0.00046396*CV29^2 + 0.054267*CV29 - 0.57714)))))</f>
        <v>0.88208003391923118</v>
      </c>
      <c r="CX29" s="136">
        <v>0.82581166319582744</v>
      </c>
      <c r="CY29" s="142">
        <f t="shared" si="34"/>
        <v>71.262192718642694</v>
      </c>
      <c r="CZ29" s="143">
        <f>IF('DSS Model'!$I$38=1,0.0001*CY29^2-0.0266*CY29+1.3006,IF('DSS Model'!$I$38=2,-0.0001*CY29^2+0.0032*CY29+0.977, IF('DSS Model'!$I$38=3,-0.00046396*CY29^2 + 0.054267*CY29 - 0.57714, IF('DSS Model'!$I$38=4,0.000072066*CY29^2+0.0021761*CY29-0.038248,IF('DSS Model'!$I$38=5,-0.00012623*CY29^2+0.025656*CY29-0.30101,-0.00046396*CY29^2 + 0.054267*CY29 - 0.57714)))))</f>
        <v>0.69720900559275945</v>
      </c>
      <c r="DA29" s="136">
        <v>0.33522284706272443</v>
      </c>
      <c r="DB29" s="142">
        <f t="shared" si="35"/>
        <v>40.665032340756923</v>
      </c>
      <c r="DC29" s="143">
        <f>IF('DSS Model'!$I$38=1,0.0001*DB29^2-0.0266*DB29+1.3006,IF('DSS Model'!$I$38=2,-0.0001*DB29^2+0.0032*DB29+0.977, IF('DSS Model'!$I$38=3,-0.00046396*DB29^2 + 0.054267*DB29 - 0.57714, IF('DSS Model'!$I$38=4,0.000072066*DB29^2+0.0021761*DB29-0.038248,IF('DSS Model'!$I$38=5,-0.00012623*DB29^2+0.025656*DB29-0.30101,-0.00046396*DB29^2 + 0.054267*DB29 - 0.57714)))))</f>
        <v>0.9417636179629415</v>
      </c>
      <c r="DD29" s="136">
        <v>0.60031605091349094</v>
      </c>
      <c r="DE29" s="142">
        <f t="shared" si="36"/>
        <v>53.418697708335046</v>
      </c>
      <c r="DF29" s="143">
        <f>IF('DSS Model'!$I$38=1,0.0001*DE29^2-0.0266*DE29+1.3006,IF('DSS Model'!$I$38=2,-0.0001*DE29^2+0.0032*DE29+0.977, IF('DSS Model'!$I$38=3,-0.00046396*DE29^2 + 0.054267*DE29 - 0.57714, IF('DSS Model'!$I$38=4,0.000072066*DE29^2+0.0021761*DE29-0.038248,IF('DSS Model'!$I$38=5,-0.00012623*DE29^2+0.025656*DE29-0.30101,-0.00046396*DE29^2 + 0.054267*DE29 - 0.57714)))))</f>
        <v>0.86258410618122416</v>
      </c>
      <c r="DG29" s="136">
        <v>0.5847239559881996</v>
      </c>
      <c r="DH29" s="142">
        <f t="shared" si="37"/>
        <v>56.206817568938746</v>
      </c>
      <c r="DI29" s="143">
        <f>IF('DSS Model'!$I$38=1,0.0001*DH29^2-0.0266*DH29+1.3006,IF('DSS Model'!$I$38=2,-0.0001*DH29^2+0.0032*DH29+0.977, IF('DSS Model'!$I$38=3,-0.00046396*DH29^2 + 0.054267*DH29 - 0.57714, IF('DSS Model'!$I$38=4,0.000072066*DH29^2+0.0021761*DH29-0.038248,IF('DSS Model'!$I$38=5,-0.00012623*DH29^2+0.025656*DH29-0.30101,-0.00046396*DH29^2 + 0.054267*DH29 - 0.57714)))))</f>
        <v>0.84094118209780788</v>
      </c>
      <c r="DJ29" s="136">
        <v>0.82432204001426868</v>
      </c>
      <c r="DK29" s="142">
        <f t="shared" si="38"/>
        <v>67.952388952226158</v>
      </c>
      <c r="DL29" s="143">
        <f>IF('DSS Model'!$I$38=1,0.0001*DK29^2-0.0266*DK29+1.3006,IF('DSS Model'!$I$38=2,-0.0001*DK29^2+0.0032*DK29+0.977, IF('DSS Model'!$I$38=3,-0.00046396*DK29^2 + 0.054267*DK29 - 0.57714, IF('DSS Model'!$I$38=4,0.000072066*DK29^2+0.0021761*DK29-0.038248,IF('DSS Model'!$I$38=5,-0.00012623*DK29^2+0.025656*DK29-0.30101,-0.00046396*DK29^2 + 0.054267*DK29 - 0.57714)))))</f>
        <v>0.73269492821566085</v>
      </c>
      <c r="DM29" s="136">
        <v>0.65818380116581676</v>
      </c>
      <c r="DN29" s="142">
        <f t="shared" si="39"/>
        <v>61.606434607655004</v>
      </c>
      <c r="DO29" s="143">
        <f>IF('DSS Model'!$I$38=1,0.0001*DN29^2-0.0266*DN29+1.3006,IF('DSS Model'!$I$38=2,-0.0001*DN29^2+0.0032*DN29+0.977, IF('DSS Model'!$I$38=3,-0.00046396*DN29^2 + 0.054267*DN29 - 0.57714, IF('DSS Model'!$I$38=4,0.000072066*DN29^2+0.0021761*DN29-0.038248,IF('DSS Model'!$I$38=5,-0.00012623*DN29^2+0.025656*DN29-0.30101,-0.00046396*DN29^2 + 0.054267*DN29 - 0.57714)))))</f>
        <v>0.79460531223776876</v>
      </c>
      <c r="DP29" s="136">
        <v>0.58308969047828907</v>
      </c>
      <c r="DQ29" s="142">
        <f t="shared" si="40"/>
        <v>55.005198154295087</v>
      </c>
      <c r="DR29" s="143">
        <f>IF('DSS Model'!$I$38=1,0.0001*DQ29^2-0.0266*DQ29+1.3006,IF('DSS Model'!$I$38=2,-0.0001*DQ29^2+0.0032*DQ29+0.977, IF('DSS Model'!$I$38=3,-0.00046396*DQ29^2 + 0.054267*DQ29 - 0.57714, IF('DSS Model'!$I$38=4,0.000072066*DQ29^2+0.0021761*DQ29-0.038248,IF('DSS Model'!$I$38=5,-0.00012623*DQ29^2+0.025656*DQ29-0.30101,-0.00046396*DQ29^2 + 0.054267*DQ29 - 0.57714)))))</f>
        <v>0.8504594516944175</v>
      </c>
      <c r="DS29" s="136">
        <v>0.63729088757080443</v>
      </c>
      <c r="DT29" s="142">
        <f t="shared" si="41"/>
        <v>77.637316798341459</v>
      </c>
      <c r="DU29" s="143">
        <f>IF('DSS Model'!$I$38=1,0.0001*DT29^2-0.0266*DT29+1.3006,IF('DSS Model'!$I$38=2,-0.0001*DT29^2+0.0032*DT29+0.977, IF('DSS Model'!$I$38=3,-0.00046396*DT29^2 + 0.054267*DT29 - 0.57714, IF('DSS Model'!$I$38=4,0.000072066*DT29^2+0.0021761*DT29-0.038248,IF('DSS Model'!$I$38=5,-0.00012623*DT29^2+0.025656*DT29-0.30101,-0.00046396*DT29^2 + 0.054267*DT29 - 0.57714)))))</f>
        <v>0.62268411779008936</v>
      </c>
      <c r="DV29" s="136">
        <v>0.41034140568541611</v>
      </c>
      <c r="DW29" s="142">
        <f t="shared" si="42"/>
        <v>57.346173326001015</v>
      </c>
      <c r="DX29" s="143">
        <f>IF('DSS Model'!$I$38=1,0.0001*DW29^2-0.0266*DW29+1.3006,IF('DSS Model'!$I$38=2,-0.0001*DW29^2+0.0032*DW29+0.977, IF('DSS Model'!$I$38=3,-0.00046396*DW29^2 + 0.054267*DW29 - 0.57714, IF('DSS Model'!$I$38=4,0.000072066*DW29^2+0.0021761*DW29-0.038248,IF('DSS Model'!$I$38=5,-0.00012623*DW29^2+0.025656*DW29-0.30101,-0.00046396*DW29^2 + 0.054267*DW29 - 0.57714)))))</f>
        <v>0.83164939512962821</v>
      </c>
      <c r="DY29" s="136">
        <v>0.32089388433767063</v>
      </c>
      <c r="DZ29" s="142">
        <f t="shared" si="43"/>
        <v>42.195431728596702</v>
      </c>
      <c r="EA29" s="143">
        <f>IF('DSS Model'!$I$38=1,0.0001*DZ29^2-0.0266*DZ29+1.3006,IF('DSS Model'!$I$38=2,-0.0001*DZ29^2+0.0032*DZ29+0.977, IF('DSS Model'!$I$38=3,-0.00046396*DZ29^2 + 0.054267*DZ29 - 0.57714, IF('DSS Model'!$I$38=4,0.000072066*DZ29^2+0.0021761*DZ29-0.038248,IF('DSS Model'!$I$38=5,-0.00012623*DZ29^2+0.025656*DZ29-0.30101,-0.00046396*DZ29^2 + 0.054267*DZ29 - 0.57714)))))</f>
        <v>0.93397993565524284</v>
      </c>
      <c r="EB29" s="136">
        <v>0.68203259756357226</v>
      </c>
      <c r="EC29" s="142">
        <f t="shared" si="44"/>
        <v>55.685256316198419</v>
      </c>
      <c r="ED29" s="143">
        <f>IF('DSS Model'!$I$38=1,0.0001*EC29^2-0.0266*EC29+1.3006,IF('DSS Model'!$I$38=2,-0.0001*EC29^2+0.0032*EC29+0.977, IF('DSS Model'!$I$38=3,-0.00046396*EC29^2 + 0.054267*EC29 - 0.57714, IF('DSS Model'!$I$38=4,0.000072066*EC29^2+0.0021761*EC29-0.038248,IF('DSS Model'!$I$38=5,-0.00012623*EC29^2+0.025656*EC29-0.30101,-0.00046396*EC29^2 + 0.054267*EC29 - 0.57714)))))</f>
        <v>0.84510804311176335</v>
      </c>
      <c r="EE29" s="136">
        <v>0.40543413149158447</v>
      </c>
      <c r="EF29" s="142">
        <f t="shared" si="45"/>
        <v>49.831498957946451</v>
      </c>
      <c r="EG29" s="143">
        <f>IF('DSS Model'!$I$38=1,0.0001*EF29^2-0.0266*EF29+1.3006,IF('DSS Model'!$I$38=2,-0.0001*EF29^2+0.0032*EF29+0.977, IF('DSS Model'!$I$38=3,-0.00046396*EF29^2 + 0.054267*EF29 - 0.57714, IF('DSS Model'!$I$38=4,0.000072066*EF29^2+0.0021761*EF29-0.038248,IF('DSS Model'!$I$38=5,-0.00012623*EF29^2+0.025656*EF29-0.30101,-0.00046396*EF29^2 + 0.054267*EF29 - 0.57714)))))</f>
        <v>0.88814296782584679</v>
      </c>
      <c r="EH29" s="136">
        <v>1.1196319722010184E-2</v>
      </c>
      <c r="EI29" s="142">
        <f t="shared" si="46"/>
        <v>50.982657765532231</v>
      </c>
      <c r="EJ29" s="143">
        <f>IF('DSS Model'!$I$38=1,0.0001*EI29^2-0.0266*EI29+1.3006,IF('DSS Model'!$I$38=2,-0.0001*EI29^2+0.0032*EI29+0.977, IF('DSS Model'!$I$38=3,-0.00046396*EI29^2 + 0.054267*EI29 - 0.57714, IF('DSS Model'!$I$38=4,0.000072066*EI29^2+0.0021761*EI29-0.038248,IF('DSS Model'!$I$38=5,-0.00012623*EI29^2+0.025656*EI29-0.30101,-0.00046396*EI29^2 + 0.054267*EI29 - 0.57714)))))</f>
        <v>0.88022136556596475</v>
      </c>
      <c r="EK29" s="136">
        <v>0.28050677791020595</v>
      </c>
      <c r="EL29" s="142">
        <f t="shared" si="47"/>
        <v>40.388109589697102</v>
      </c>
      <c r="EM29" s="143">
        <f>IF('DSS Model'!$I$38=1,0.0001*EL29^2-0.0266*EL29+1.3006,IF('DSS Model'!$I$38=2,-0.0001*EL29^2+0.0032*EL29+0.977, IF('DSS Model'!$I$38=3,-0.00046396*EL29^2 + 0.054267*EL29 - 0.57714, IF('DSS Model'!$I$38=4,0.000072066*EL29^2+0.0021761*EL29-0.038248,IF('DSS Model'!$I$38=5,-0.00012623*EL29^2+0.025656*EL29-0.30101,-0.00046396*EL29^2 + 0.054267*EL29 - 0.57714)))))</f>
        <v>0.94312201106409244</v>
      </c>
      <c r="EN29" s="136">
        <v>0.40245478854219863</v>
      </c>
      <c r="EO29" s="142">
        <f t="shared" si="48"/>
        <v>52.455069874737873</v>
      </c>
      <c r="EP29" s="143">
        <f>IF('DSS Model'!$I$38=1,0.0001*EO29^2-0.0266*EO29+1.3006,IF('DSS Model'!$I$38=2,-0.0001*EO29^2+0.0032*EO29+0.977, IF('DSS Model'!$I$38=3,-0.00046396*EO29^2 + 0.054267*EO29 - 0.57714, IF('DSS Model'!$I$38=4,0.000072066*EO29^2+0.0021761*EO29-0.038248,IF('DSS Model'!$I$38=5,-0.00012623*EO29^2+0.025656*EO29-0.30101,-0.00046396*EO29^2 + 0.054267*EO29 - 0.57714)))))</f>
        <v>0.86970278804279788</v>
      </c>
      <c r="EQ29" s="136">
        <v>0.10944491817549995</v>
      </c>
      <c r="ER29" s="142">
        <f t="shared" si="49"/>
        <v>36.661807772989107</v>
      </c>
      <c r="ES29" s="143">
        <f>IF('DSS Model'!$I$38=1,0.0001*ER29^2-0.0266*ER29+1.3006,IF('DSS Model'!$I$38=2,-0.0001*ER29^2+0.0032*ER29+0.977, IF('DSS Model'!$I$38=3,-0.00046396*ER29^2 + 0.054267*ER29 - 0.57714, IF('DSS Model'!$I$38=4,0.000072066*ER29^2+0.0021761*ER29-0.038248,IF('DSS Model'!$I$38=5,-0.00012623*ER29^2+0.025656*ER29-0.30101,-0.00046396*ER29^2 + 0.054267*ER29 - 0.57714)))))</f>
        <v>0.95990896995520469</v>
      </c>
      <c r="ET29" s="136">
        <v>0.36574564856745517</v>
      </c>
      <c r="EU29" s="141">
        <f t="shared" si="50"/>
        <v>51.097844245847369</v>
      </c>
      <c r="EV29" s="142">
        <f>IF('DSS Model'!$I$38=1,0.0001*EU29^2-0.0266*EU29+1.3006,IF('DSS Model'!$I$38=2,-0.0001*EU29^2+0.0032*EU29+0.977, IF('DSS Model'!$I$38=3,-0.00046396*EU29^2 + 0.054267*EU29 - 0.57714, IF('DSS Model'!$I$38=4,0.000072066*EU29^2+0.0021761*EU29-0.038248,IF('DSS Model'!$I$38=5,-0.00012623*EU29^2+0.025656*EU29-0.30101,-0.00046396*EU29^2 + 0.054267*EU29 - 0.57714)))))</f>
        <v>0.87941413292942383</v>
      </c>
    </row>
    <row r="30" spans="2:152" x14ac:dyDescent="0.2">
      <c r="B30" s="64">
        <f t="shared" ca="1" si="3"/>
        <v>0.35467953662656238</v>
      </c>
      <c r="C30" s="64">
        <v>0.13208127855569007</v>
      </c>
      <c r="D30" s="64">
        <f t="shared" si="4"/>
        <v>35.700002612758666</v>
      </c>
      <c r="E30" s="131">
        <f>IF('DSS Model'!$I$38=1,0.0001*D30^2-0.0266*D30+1.3006,IF('DSS Model'!$I$38=2,-0.0001*D30^2+0.0032*D30+0.977, IF('DSS Model'!$I$38=3,-0.00046396*D30^2 + 0.054267*D30 - 0.57714, IF('DSS Model'!$I$38=4,0.000072066*D30^2+0.0021761*D30-0.038248,IF('DSS Model'!$I$38=5,-0.00012623*D30^2+0.025656*D30-0.30101,-0.00046396*D30^2 + 0.054267*D30 - 0.57714)))))</f>
        <v>0.96379098970573018</v>
      </c>
      <c r="F30" s="136">
        <v>0.34000264296449401</v>
      </c>
      <c r="G30" s="138">
        <f t="shared" si="0"/>
        <v>60.182023229753987</v>
      </c>
      <c r="H30" s="136">
        <f>IF('DSS Model'!$I$38=1,0.0001*G30^2-0.0266*G30+1.3006,IF('DSS Model'!$I$38=2,-0.0001*G30^2+0.0032*G30+0.977, IF('DSS Model'!$I$38=3,-0.00046396*G30^2 + 0.054267*G30 - 0.57714, IF('DSS Model'!$I$38=4,0.000072066*G30^2+0.0021761*G30-0.038248,IF('DSS Model'!$I$38=5,-0.00012623*G30^2+0.025656*G30-0.30101,-0.00046396*G30^2 + 0.054267*G30 - 0.57714)))))</f>
        <v>0.80739488233254786</v>
      </c>
      <c r="I30" s="136">
        <v>0.38368063997137758</v>
      </c>
      <c r="J30" s="138">
        <f t="shared" si="1"/>
        <v>56.545284209960812</v>
      </c>
      <c r="K30" s="136">
        <f>IF('DSS Model'!$I$38=1,0.0001*J30^2-0.0266*J30+1.3006,IF('DSS Model'!$I$38=2,-0.0001*J30^2+0.0032*J30+0.977, IF('DSS Model'!$I$38=3,-0.00046396*J30^2 + 0.054267*J30 - 0.57714, IF('DSS Model'!$I$38=4,0.000072066*J30^2+0.0021761*J30-0.038248,IF('DSS Model'!$I$38=5,-0.00012623*J30^2+0.025656*J30-0.30101,-0.00046396*J30^2 + 0.054267*J30 - 0.57714)))))</f>
        <v>0.83820799283335023</v>
      </c>
      <c r="L30" s="136">
        <v>0.86558703056012709</v>
      </c>
      <c r="M30" s="138">
        <f t="shared" si="2"/>
        <v>76.666158691606313</v>
      </c>
      <c r="N30" s="136">
        <f>IF('DSS Model'!$I$38=1,0.0001*M30^2-0.0266*M30+1.3006,IF('DSS Model'!$I$38=2,-0.0001*M30^2+0.0032*M30+0.977, IF('DSS Model'!$I$38=3,-0.00046396*M30^2 + 0.054267*M30 - 0.57714, IF('DSS Model'!$I$38=4,0.000072066*M30^2+0.0021761*M30-0.038248,IF('DSS Model'!$I$38=5,-0.00012623*M30^2+0.025656*M30-0.30101,-0.00046396*M30^2 + 0.054267*M30 - 0.57714)))))</f>
        <v>0.63456171896048397</v>
      </c>
      <c r="O30" s="136">
        <v>0.37894008035789384</v>
      </c>
      <c r="P30" s="139">
        <f t="shared" si="5"/>
        <v>47.869161260606376</v>
      </c>
      <c r="Q30" s="138">
        <f>IF('DSS Model'!$I$38=1,0.0001*P30^2-0.0266*P30+1.3006,IF('DSS Model'!$I$38=2,-0.0001*P30^2+0.0032*P30+0.977, IF('DSS Model'!$I$38=3,-0.00046396*P30^2 + 0.054267*P30 - 0.57714, IF('DSS Model'!$I$38=4,0.000072066*P30^2+0.0021761*P30-0.038248,IF('DSS Model'!$I$38=5,-0.00012623*P30^2+0.025656*P30-0.30101,-0.00046396*P30^2 + 0.054267*P30 - 0.57714)))))</f>
        <v>0.90103565605454661</v>
      </c>
      <c r="R30" s="136">
        <v>0.96065218273505348</v>
      </c>
      <c r="S30" s="142">
        <f t="shared" si="6"/>
        <v>64.567738173455666</v>
      </c>
      <c r="T30" s="138">
        <f>IF('DSS Model'!$I$38=1,0.0001*S30^2-0.0266*S30+1.3006,IF('DSS Model'!$I$38=2,-0.0001*S30^2+0.0032*S30+0.977, IF('DSS Model'!$I$38=3,-0.00046396*S30^2 + 0.054267*S30 - 0.57714, IF('DSS Model'!$I$38=4,0.000072066*S30^2+0.0021761*S30-0.038248,IF('DSS Model'!$I$38=5,-0.00012623*S30^2+0.025656*S30-0.30101,-0.00046396*S30^2 + 0.054267*S30 - 0.57714)))))</f>
        <v>0.76671748087146563</v>
      </c>
      <c r="U30" s="136">
        <v>1.6785595877694792E-2</v>
      </c>
      <c r="V30" s="142">
        <f t="shared" si="7"/>
        <v>23.494325945495952</v>
      </c>
      <c r="W30" s="138">
        <f>IF('DSS Model'!$I$38=1,0.0001*V30^2-0.0266*V30+1.3006,IF('DSS Model'!$I$38=2,-0.0001*V30^2+0.0032*V30+0.977, IF('DSS Model'!$I$38=3,-0.00046396*V30^2 + 0.054267*V30 - 0.57714, IF('DSS Model'!$I$38=4,0.000072066*V30^2+0.0021761*V30-0.038248,IF('DSS Model'!$I$38=5,-0.00012623*V30^2+0.025656*V30-0.30101,-0.00046396*V30^2 + 0.054267*V30 - 0.57714)))))</f>
        <v>0.99698350786226664</v>
      </c>
      <c r="X30" s="136">
        <v>6.2848694062260679E-2</v>
      </c>
      <c r="Y30" s="142">
        <f t="shared" si="8"/>
        <v>44.979933516191345</v>
      </c>
      <c r="Z30" s="138">
        <f>IF('DSS Model'!$I$38=1,0.0001*Y30^2-0.0266*Y30+1.3006,IF('DSS Model'!$I$38=2,-0.0001*Y30^2+0.0032*Y30+0.977, IF('DSS Model'!$I$38=3,-0.00046396*Y30^2 + 0.054267*Y30 - 0.57714, IF('DSS Model'!$I$38=4,0.000072066*Y30^2+0.0021761*Y30-0.038248,IF('DSS Model'!$I$38=5,-0.00012623*Y30^2+0.025656*Y30-0.30101,-0.00046396*Y30^2 + 0.054267*Y30 - 0.57714)))))</f>
        <v>0.91861634533971293</v>
      </c>
      <c r="AA30" s="136">
        <v>0.35875392941839379</v>
      </c>
      <c r="AB30" s="142">
        <f t="shared" si="9"/>
        <v>60.200442357611102</v>
      </c>
      <c r="AC30" s="138">
        <f>IF('DSS Model'!$I$38=1,0.0001*AB30^2-0.0266*AB30+1.3006,IF('DSS Model'!$I$38=2,-0.0001*AB30^2+0.0032*AB30+0.977, IF('DSS Model'!$I$38=3,-0.00046396*AB30^2 + 0.054267*AB30 - 0.57714, IF('DSS Model'!$I$38=4,0.000072066*AB30^2+0.0021761*AB30-0.038248,IF('DSS Model'!$I$38=5,-0.00012623*AB30^2+0.025656*AB30-0.30101,-0.00046396*AB30^2 + 0.054267*AB30 - 0.57714)))))</f>
        <v>0.80723208953914982</v>
      </c>
      <c r="AD30" s="136">
        <v>0.12781386480259938</v>
      </c>
      <c r="AE30" s="142">
        <f t="shared" si="10"/>
        <v>37.250585152948538</v>
      </c>
      <c r="AF30" s="138">
        <f>IF('DSS Model'!$I$38=1,0.0001*AE30^2-0.0266*AE30+1.3006,IF('DSS Model'!$I$38=2,-0.0001*AE30^2+0.0032*AE30+0.977, IF('DSS Model'!$I$38=3,-0.00046396*AE30^2 + 0.054267*AE30 - 0.57714, IF('DSS Model'!$I$38=4,0.000072066*AE30^2+0.0021761*AE30-0.038248,IF('DSS Model'!$I$38=5,-0.00012623*AE30^2+0.025656*AE30-0.30101,-0.00046396*AE30^2 + 0.054267*AE30 - 0.57714)))))</f>
        <v>0.9574412630657283</v>
      </c>
      <c r="AG30" s="136">
        <v>0.69180750712945771</v>
      </c>
      <c r="AH30" s="142">
        <f t="shared" si="11"/>
        <v>73.768559070322112</v>
      </c>
      <c r="AI30" s="138">
        <f>IF('DSS Model'!$I$38=1,0.0001*AH30^2-0.0266*AH30+1.3006,IF('DSS Model'!$I$38=2,-0.0001*AH30^2+0.0032*AH30+0.977, IF('DSS Model'!$I$38=3,-0.00046396*AH30^2 + 0.054267*AH30 - 0.57714, IF('DSS Model'!$I$38=4,0.000072066*AH30^2+0.0021761*AH30-0.038248,IF('DSS Model'!$I$38=5,-0.00012623*AH30^2+0.025656*AH30-0.30101,-0.00046396*AH30^2 + 0.054267*AH30 - 0.57714)))))</f>
        <v>0.66887935829387046</v>
      </c>
      <c r="AJ30" s="136">
        <v>0.47331172183049663</v>
      </c>
      <c r="AK30" s="142">
        <f t="shared" si="12"/>
        <v>46.565307732186483</v>
      </c>
      <c r="AL30" s="138">
        <f>IF('DSS Model'!$I$38=1,0.0001*AK30^2-0.0266*AK30+1.3006,IF('DSS Model'!$I$38=2,-0.0001*AK30^2+0.0032*AK30+0.977, IF('DSS Model'!$I$38=3,-0.00046396*AK30^2 + 0.054267*AK30 - 0.57714, IF('DSS Model'!$I$38=4,0.000072066*AK30^2+0.0021761*AK30-0.038248,IF('DSS Model'!$I$38=5,-0.00012623*AK30^2+0.025656*AK30-0.30101,-0.00046396*AK30^2 + 0.054267*AK30 - 0.57714)))))</f>
        <v>0.90917619632367419</v>
      </c>
      <c r="AM30" s="136">
        <v>0.14761702666993837</v>
      </c>
      <c r="AN30" s="142">
        <f t="shared" si="13"/>
        <v>55.386515980416291</v>
      </c>
      <c r="AO30" s="138">
        <f>IF('DSS Model'!$I$38=1,0.0001*AN30^2-0.0266*AN30+1.3006,IF('DSS Model'!$I$38=2,-0.0001*AN30^2+0.0032*AN30+0.977, IF('DSS Model'!$I$38=3,-0.00046396*AN30^2 + 0.054267*AN30 - 0.57714, IF('DSS Model'!$I$38=4,0.000072066*AN30^2+0.0021761*AN30-0.038248,IF('DSS Model'!$I$38=5,-0.00012623*AN30^2+0.025656*AN30-0.30101,-0.00046396*AN30^2 + 0.054267*AN30 - 0.57714)))))</f>
        <v>0.84747023589244119</v>
      </c>
      <c r="AP30" s="136">
        <v>0.68590718070667678</v>
      </c>
      <c r="AQ30" s="142">
        <f t="shared" si="14"/>
        <v>73.450337354829088</v>
      </c>
      <c r="AR30" s="138">
        <f>IF('DSS Model'!$I$38=1,0.0001*AQ30^2-0.0266*AQ30+1.3006,IF('DSS Model'!$I$38=2,-0.0001*AQ30^2+0.0032*AQ30+0.977, IF('DSS Model'!$I$38=3,-0.00046396*AQ30^2 + 0.054267*AQ30 - 0.57714, IF('DSS Model'!$I$38=4,0.000072066*AQ30^2+0.0021761*AQ30-0.038248,IF('DSS Model'!$I$38=5,-0.00012623*AQ30^2+0.025656*AQ30-0.30101,-0.00046396*AQ30^2 + 0.054267*AQ30 - 0.57714)))))</f>
        <v>0.67254587378163289</v>
      </c>
      <c r="AS30" s="136">
        <v>0.98673058891893639</v>
      </c>
      <c r="AT30" s="142">
        <f t="shared" si="15"/>
        <v>65.778263453227297</v>
      </c>
      <c r="AU30" s="138">
        <f>IF('DSS Model'!$I$38=1,0.0001*AT30^2-0.0266*AT30+1.3006,IF('DSS Model'!$I$38=2,-0.0001*AT30^2+0.0032*AT30+0.977, IF('DSS Model'!$I$38=3,-0.00046396*AT30^2 + 0.054267*AT30 - 0.57714, IF('DSS Model'!$I$38=4,0.000072066*AT30^2+0.0021761*AT30-0.038248,IF('DSS Model'!$I$38=5,-0.00012623*AT30^2+0.025656*AT30-0.30101,-0.00046396*AT30^2 + 0.054267*AT30 - 0.57714)))))</f>
        <v>0.75481244875810949</v>
      </c>
      <c r="AV30" s="136">
        <v>0.21221272088439425</v>
      </c>
      <c r="AW30" s="142">
        <f t="shared" si="16"/>
        <v>57.69217818608351</v>
      </c>
      <c r="AX30" s="138">
        <f>IF('DSS Model'!$I$38=1,0.0001*AW30^2-0.0266*AW30+1.3006,IF('DSS Model'!$I$38=2,-0.0001*AW30^2+0.0032*AW30+0.977, IF('DSS Model'!$I$38=3,-0.00046396*AW30^2 + 0.054267*AW30 - 0.57714, IF('DSS Model'!$I$38=4,0.000072066*AW30^2+0.0021761*AW30-0.038248,IF('DSS Model'!$I$38=5,-0.00012623*AW30^2+0.025656*AW30-0.30101,-0.00046396*AW30^2 + 0.054267*AW30 - 0.57714)))))</f>
        <v>0.82877622780998617</v>
      </c>
      <c r="AY30" s="136">
        <v>0.95845218416308364</v>
      </c>
      <c r="AZ30" s="142">
        <f t="shared" si="17"/>
        <v>66.800164494760708</v>
      </c>
      <c r="BA30" s="138">
        <f>IF('DSS Model'!$I$38=1,0.0001*AZ30^2-0.0266*AZ30+1.3006,IF('DSS Model'!$I$38=2,-0.0001*AZ30^2+0.0032*AZ30+0.977, IF('DSS Model'!$I$38=3,-0.00046396*AZ30^2 + 0.054267*AZ30 - 0.57714, IF('DSS Model'!$I$38=4,0.000072066*AZ30^2+0.0021761*AZ30-0.038248,IF('DSS Model'!$I$38=5,-0.00012623*AZ30^2+0.025656*AZ30-0.30101,-0.00046396*AZ30^2 + 0.054267*AZ30 - 0.57714)))))</f>
        <v>0.74453432873052527</v>
      </c>
      <c r="BB30" s="136">
        <v>0.45500135799209029</v>
      </c>
      <c r="BC30" s="142">
        <f t="shared" si="18"/>
        <v>53.993240948277091</v>
      </c>
      <c r="BD30" s="138">
        <f>IF('DSS Model'!$I$38=1,0.0001*BC30^2-0.0266*BC30+1.3006,IF('DSS Model'!$I$38=2,-0.0001*BC30^2+0.0032*BC30+0.977, IF('DSS Model'!$I$38=3,-0.00046396*BC30^2 + 0.054267*BC30 - 0.57714, IF('DSS Model'!$I$38=4,0.000072066*BC30^2+0.0021761*BC30-0.038248,IF('DSS Model'!$I$38=5,-0.00012623*BC30^2+0.025656*BC30-0.30101,-0.00046396*BC30^2 + 0.054267*BC30 - 0.57714)))))</f>
        <v>0.85825136422461612</v>
      </c>
      <c r="BE30" s="136">
        <v>0.87961264172274312</v>
      </c>
      <c r="BF30" s="142">
        <f t="shared" si="19"/>
        <v>60.28831596404892</v>
      </c>
      <c r="BG30" s="143">
        <f>IF('DSS Model'!$I$38=1,0.0001*BF30^2-0.0266*BF30+1.3006,IF('DSS Model'!$I$38=2,-0.0001*BF30^2+0.0032*BF30+0.977, IF('DSS Model'!$I$38=3,-0.00046396*BF30^2 + 0.054267*BF30 - 0.57714, IF('DSS Model'!$I$38=4,0.000072066*BF30^2+0.0021761*BF30-0.038248,IF('DSS Model'!$I$38=5,-0.00012623*BF30^2+0.025656*BF30-0.30101,-0.00046396*BF30^2 + 0.054267*BF30 - 0.57714)))))</f>
        <v>0.80645450690685694</v>
      </c>
      <c r="BH30" s="136">
        <v>0.86918418333051661</v>
      </c>
      <c r="BI30" s="142">
        <f t="shared" si="20"/>
        <v>65.966270108501078</v>
      </c>
      <c r="BJ30" s="143">
        <f>IF('DSS Model'!$I$38=1,0.0001*BI30^2-0.0266*BI30+1.3006,IF('DSS Model'!$I$38=2,-0.0001*BI30^2+0.0032*BI30+0.977, IF('DSS Model'!$I$38=3,-0.00046396*BI30^2 + 0.054267*BI30 - 0.57714, IF('DSS Model'!$I$38=4,0.000072066*BI30^2+0.0021761*BI30-0.038248,IF('DSS Model'!$I$38=5,-0.00012623*BI30^2+0.025656*BI30-0.30101,-0.00046396*BI30^2 + 0.054267*BI30 - 0.57714)))))</f>
        <v>0.75293718514443109</v>
      </c>
      <c r="BK30" s="136">
        <v>0.76782321263984787</v>
      </c>
      <c r="BL30" s="142">
        <f t="shared" si="21"/>
        <v>57.853819878956521</v>
      </c>
      <c r="BM30" s="143">
        <f>IF('DSS Model'!$I$38=1,0.0001*BL30^2-0.0266*BL30+1.3006,IF('DSS Model'!$I$38=2,-0.0001*BL30^2+0.0032*BL30+0.977, IF('DSS Model'!$I$38=3,-0.00046396*BL30^2 + 0.054267*BL30 - 0.57714, IF('DSS Model'!$I$38=4,0.000072066*BL30^2+0.0021761*BL30-0.038248,IF('DSS Model'!$I$38=5,-0.00012623*BL30^2+0.025656*BL30-0.30101,-0.00046396*BL30^2 + 0.054267*BL30 - 0.57714)))))</f>
        <v>0.82742577615398638</v>
      </c>
      <c r="BN30" s="136">
        <v>0.46690067782783873</v>
      </c>
      <c r="BO30" s="142">
        <f t="shared" si="22"/>
        <v>53.832419169348469</v>
      </c>
      <c r="BP30" s="143">
        <f>IF('DSS Model'!$I$38=1,0.0001*BO30^2-0.0266*BO30+1.3006,IF('DSS Model'!$I$38=2,-0.0001*BO30^2+0.0032*BO30+0.977, IF('DSS Model'!$I$38=3,-0.00046396*BO30^2 + 0.054267*BO30 - 0.57714, IF('DSS Model'!$I$38=4,0.000072066*BO30^2+0.0021761*BO30-0.038248,IF('DSS Model'!$I$38=5,-0.00012623*BO30^2+0.025656*BO30-0.30101,-0.00046396*BO30^2 + 0.054267*BO30 - 0.57714)))))</f>
        <v>0.85947080597947145</v>
      </c>
      <c r="BQ30" s="136">
        <v>0.85044515919153152</v>
      </c>
      <c r="BR30" s="142">
        <f t="shared" si="23"/>
        <v>66.039003503066752</v>
      </c>
      <c r="BS30" s="143">
        <f>IF('DSS Model'!$I$38=1,0.0001*BR30^2-0.0266*BR30+1.3006,IF('DSS Model'!$I$38=2,-0.0001*BR30^2+0.0032*BR30+0.977, IF('DSS Model'!$I$38=3,-0.00046396*BR30^2 + 0.054267*BR30 - 0.57714, IF('DSS Model'!$I$38=4,0.000072066*BR30^2+0.0021761*BR30-0.038248,IF('DSS Model'!$I$38=5,-0.00012623*BR30^2+0.025656*BR30-0.30101,-0.00046396*BR30^2 + 0.054267*BR30 - 0.57714)))))</f>
        <v>0.75220981284200727</v>
      </c>
      <c r="BT30" s="136">
        <v>0.49771692611412488</v>
      </c>
      <c r="BU30" s="142">
        <f t="shared" si="24"/>
        <v>60.436192073692801</v>
      </c>
      <c r="BV30" s="143">
        <f>IF('DSS Model'!$I$38=1,0.0001*BU30^2-0.0266*BU30+1.3006,IF('DSS Model'!$I$38=2,-0.0001*BU30^2+0.0032*BU30+0.977, IF('DSS Model'!$I$38=3,-0.00046396*BU30^2 + 0.054267*BU30 - 0.57714, IF('DSS Model'!$I$38=4,0.000072066*BU30^2+0.0021761*BU30-0.038248,IF('DSS Model'!$I$38=5,-0.00012623*BU30^2+0.025656*BU30-0.30101,-0.00046396*BU30^2 + 0.054267*BU30 - 0.57714)))))</f>
        <v>0.80514248339898808</v>
      </c>
      <c r="BW30" s="136">
        <v>0.27123855782708217</v>
      </c>
      <c r="BX30" s="142">
        <f t="shared" si="25"/>
        <v>54.101879994944156</v>
      </c>
      <c r="BY30" s="143">
        <f>IF('DSS Model'!$I$38=1,0.0001*BX30^2-0.0266*BX30+1.3006,IF('DSS Model'!$I$38=2,-0.0001*BX30^2+0.0032*BX30+0.977, IF('DSS Model'!$I$38=3,-0.00046396*BX30^2 + 0.054267*BX30 - 0.57714, IF('DSS Model'!$I$38=4,0.000072066*BX30^2+0.0021761*BX30-0.038248,IF('DSS Model'!$I$38=5,-0.00012623*BX30^2+0.025656*BX30-0.30101,-0.00046396*BX30^2 + 0.054267*BX30 - 0.57714)))))</f>
        <v>0.85742467408508738</v>
      </c>
      <c r="BZ30" s="136">
        <v>0.77250520176044513</v>
      </c>
      <c r="CA30" s="142">
        <f t="shared" si="26"/>
        <v>67.327105126098019</v>
      </c>
      <c r="CB30" s="143">
        <f>IF('DSS Model'!$I$38=1,0.0001*CA30^2-0.0266*CA30+1.3006,IF('DSS Model'!$I$38=2,-0.0001*CA30^2+0.0032*CA30+0.977, IF('DSS Model'!$I$38=3,-0.00046396*CA30^2 + 0.054267*CA30 - 0.57714, IF('DSS Model'!$I$38=4,0.000072066*CA30^2+0.0021761*CA30-0.038248,IF('DSS Model'!$I$38=5,-0.00012623*CA30^2+0.025656*CA30-0.30101,-0.00046396*CA30^2 + 0.054267*CA30 - 0.57714)))))</f>
        <v>0.73915282793744819</v>
      </c>
      <c r="CC30" s="136">
        <v>0.10169941119612602</v>
      </c>
      <c r="CD30" s="142">
        <f t="shared" si="27"/>
        <v>54.907502267675234</v>
      </c>
      <c r="CE30" s="143">
        <f>IF('DSS Model'!$I$38=1,0.0001*CD30^2-0.0266*CD30+1.3006,IF('DSS Model'!$I$38=2,-0.0001*CD30^2+0.0032*CD30+0.977, IF('DSS Model'!$I$38=3,-0.00046396*CD30^2 + 0.054267*CD30 - 0.57714, IF('DSS Model'!$I$38=4,0.000072066*CD30^2+0.0021761*CD30-0.038248,IF('DSS Model'!$I$38=5,-0.00012623*CD30^2+0.025656*CD30-0.30101,-0.00046396*CD30^2 + 0.054267*CD30 - 0.57714)))))</f>
        <v>0.85122062672908472</v>
      </c>
      <c r="CF30" s="136">
        <v>0.44965808581886701</v>
      </c>
      <c r="CG30" s="142">
        <f t="shared" si="28"/>
        <v>45.608818168583468</v>
      </c>
      <c r="CH30" s="143">
        <f>IF('DSS Model'!$I$38=1,0.0001*CG30^2-0.0266*CG30+1.3006,IF('DSS Model'!$I$38=2,-0.0001*CG30^2+0.0032*CG30+0.977, IF('DSS Model'!$I$38=3,-0.00046396*CG30^2 + 0.054267*CG30 - 0.57714, IF('DSS Model'!$I$38=4,0.000072066*CG30^2+0.0021761*CG30-0.038248,IF('DSS Model'!$I$38=5,-0.00012623*CG30^2+0.025656*CG30-0.30101,-0.00046396*CG30^2 + 0.054267*CG30 - 0.57714)))))</f>
        <v>0.91493178866597613</v>
      </c>
      <c r="CI30" s="136">
        <v>0.47060554610178873</v>
      </c>
      <c r="CJ30" s="142">
        <f t="shared" si="29"/>
        <v>68.804527814919695</v>
      </c>
      <c r="CK30" s="143">
        <f>IF('DSS Model'!$I$38=1,0.0001*CJ30^2-0.0266*CJ30+1.3006,IF('DSS Model'!$I$38=2,-0.0001*CJ30^2+0.0032*CJ30+0.977, IF('DSS Model'!$I$38=3,-0.00046396*CJ30^2 + 0.054267*CJ30 - 0.57714, IF('DSS Model'!$I$38=4,0.000072066*CJ30^2+0.0021761*CJ30-0.038248,IF('DSS Model'!$I$38=5,-0.00012623*CJ30^2+0.025656*CJ30-0.30101,-0.00046396*CJ30^2 + 0.054267*CJ30 - 0.57714)))))</f>
        <v>0.7237681842243372</v>
      </c>
      <c r="CL30" s="136">
        <v>0.78732033213577979</v>
      </c>
      <c r="CM30" s="142">
        <f t="shared" si="30"/>
        <v>60.847439761094805</v>
      </c>
      <c r="CN30" s="143">
        <f>IF('DSS Model'!$I$38=1,0.0001*CM30^2-0.0266*CM30+1.3006,IF('DSS Model'!$I$38=2,-0.0001*CM30^2+0.0032*CM30+0.977, IF('DSS Model'!$I$38=3,-0.00046396*CM30^2 + 0.054267*CM30 - 0.57714, IF('DSS Model'!$I$38=4,0.000072066*CM30^2+0.0021761*CM30-0.038248,IF('DSS Model'!$I$38=5,-0.00012623*CM30^2+0.025656*CM30-0.30101,-0.00046396*CM30^2 + 0.054267*CM30 - 0.57714)))))</f>
        <v>0.8014707146874972</v>
      </c>
      <c r="CO30" s="136">
        <v>0.61645029956755104</v>
      </c>
      <c r="CP30" s="142">
        <f t="shared" si="31"/>
        <v>53.86880962745083</v>
      </c>
      <c r="CQ30" s="143">
        <f>IF('DSS Model'!$I$38=1,0.0001*CP30^2-0.0266*CP30+1.3006,IF('DSS Model'!$I$38=2,-0.0001*CP30^2+0.0032*CP30+0.977, IF('DSS Model'!$I$38=3,-0.00046396*CP30^2 + 0.054267*CP30 - 0.57714, IF('DSS Model'!$I$38=4,0.000072066*CP30^2+0.0021761*CP30-0.038248,IF('DSS Model'!$I$38=5,-0.00012623*CP30^2+0.025656*CP30-0.30101,-0.00046396*CP30^2 + 0.054267*CP30 - 0.57714)))))</f>
        <v>0.85919532573998869</v>
      </c>
      <c r="CR30" s="136">
        <v>0.2211516341270342</v>
      </c>
      <c r="CS30" s="142">
        <f t="shared" si="32"/>
        <v>44.888029946470354</v>
      </c>
      <c r="CT30" s="143">
        <f>IF('DSS Model'!$I$38=1,0.0001*CS30^2-0.0266*CS30+1.3006,IF('DSS Model'!$I$38=2,-0.0001*CS30^2+0.0032*CS30+0.977, IF('DSS Model'!$I$38=3,-0.00046396*CS30^2 + 0.054267*CS30 - 0.57714, IF('DSS Model'!$I$38=4,0.000072066*CS30^2+0.0021761*CS30-0.038248,IF('DSS Model'!$I$38=5,-0.00012623*CS30^2+0.025656*CS30-0.30101,-0.00046396*CS30^2 + 0.054267*CS30 - 0.57714)))))</f>
        <v>0.9191481725811832</v>
      </c>
      <c r="CU30" s="136">
        <v>2.6564949718036135E-2</v>
      </c>
      <c r="CV30" s="142">
        <f t="shared" si="33"/>
        <v>32.763964739883747</v>
      </c>
      <c r="CW30" s="143">
        <f>IF('DSS Model'!$I$38=1,0.0001*CV30^2-0.0266*CV30+1.3006,IF('DSS Model'!$I$38=2,-0.0001*CV30^2+0.0032*CV30+0.977, IF('DSS Model'!$I$38=3,-0.00046396*CV30^2 + 0.054267*CV30 - 0.57714, IF('DSS Model'!$I$38=4,0.000072066*CV30^2+0.0021761*CV30-0.038248,IF('DSS Model'!$I$38=5,-0.00012623*CV30^2+0.025656*CV30-0.30101,-0.00046396*CV30^2 + 0.054267*CV30 - 0.57714)))))</f>
        <v>0.97449694861999347</v>
      </c>
      <c r="CX30" s="136">
        <v>0.69118594430119451</v>
      </c>
      <c r="CY30" s="142">
        <f t="shared" si="34"/>
        <v>68.651762402174015</v>
      </c>
      <c r="CZ30" s="143">
        <f>IF('DSS Model'!$I$38=1,0.0001*CY30^2-0.0266*CY30+1.3006,IF('DSS Model'!$I$38=2,-0.0001*CY30^2+0.0032*CY30+0.977, IF('DSS Model'!$I$38=3,-0.00046396*CY30^2 + 0.054267*CY30 - 0.57714, IF('DSS Model'!$I$38=4,0.000072066*CY30^2+0.0021761*CY30-0.038248,IF('DSS Model'!$I$38=5,-0.00012623*CY30^2+0.025656*CY30-0.30101,-0.00046396*CY30^2 + 0.054267*CY30 - 0.57714)))))</f>
        <v>0.72537919159450148</v>
      </c>
      <c r="DA30" s="136">
        <v>0.87391043435345828</v>
      </c>
      <c r="DB30" s="142">
        <f t="shared" si="35"/>
        <v>58.098361452135194</v>
      </c>
      <c r="DC30" s="143">
        <f>IF('DSS Model'!$I$38=1,0.0001*DB30^2-0.0266*DB30+1.3006,IF('DSS Model'!$I$38=2,-0.0001*DB30^2+0.0032*DB30+0.977, IF('DSS Model'!$I$38=3,-0.00046396*DB30^2 + 0.054267*DB30 - 0.57714, IF('DSS Model'!$I$38=4,0.000072066*DB30^2+0.0021761*DB30-0.038248,IF('DSS Model'!$I$38=5,-0.00012623*DB30^2+0.025656*DB30-0.30101,-0.00046396*DB30^2 + 0.054267*DB30 - 0.57714)))))</f>
        <v>0.82537279630453775</v>
      </c>
      <c r="DD30" s="136">
        <v>0.7298848093882826</v>
      </c>
      <c r="DE30" s="142">
        <f t="shared" si="36"/>
        <v>56.879879480663405</v>
      </c>
      <c r="DF30" s="143">
        <f>IF('DSS Model'!$I$38=1,0.0001*DE30^2-0.0266*DE30+1.3006,IF('DSS Model'!$I$38=2,-0.0001*DE30^2+0.0032*DE30+0.977, IF('DSS Model'!$I$38=3,-0.00046396*DE30^2 + 0.054267*DE30 - 0.57714, IF('DSS Model'!$I$38=4,0.000072066*DE30^2+0.0021761*DE30-0.038248,IF('DSS Model'!$I$38=5,-0.00012623*DE30^2+0.025656*DE30-0.30101,-0.00046396*DE30^2 + 0.054267*DE30 - 0.57714)))))</f>
        <v>0.83548354536464353</v>
      </c>
      <c r="DG30" s="136">
        <v>0.46653078333750686</v>
      </c>
      <c r="DH30" s="142">
        <f t="shared" si="37"/>
        <v>52.789542360928266</v>
      </c>
      <c r="DI30" s="143">
        <f>IF('DSS Model'!$I$38=1,0.0001*DH30^2-0.0266*DH30+1.3006,IF('DSS Model'!$I$38=2,-0.0001*DH30^2+0.0032*DH30+0.977, IF('DSS Model'!$I$38=3,-0.00046396*DH30^2 + 0.054267*DH30 - 0.57714, IF('DSS Model'!$I$38=4,0.000072066*DH30^2+0.0021761*DH30-0.038248,IF('DSS Model'!$I$38=5,-0.00012623*DH30^2+0.025656*DH30-0.30101,-0.00046396*DH30^2 + 0.054267*DH30 - 0.57714)))))</f>
        <v>0.86725295728734642</v>
      </c>
      <c r="DJ30" s="136">
        <v>0.58147564855775702</v>
      </c>
      <c r="DK30" s="142">
        <f t="shared" si="38"/>
        <v>64.501423368406591</v>
      </c>
      <c r="DL30" s="143">
        <f>IF('DSS Model'!$I$38=1,0.0001*DK30^2-0.0266*DK30+1.3006,IF('DSS Model'!$I$38=2,-0.0001*DK30^2+0.0032*DK30+0.977, IF('DSS Model'!$I$38=3,-0.00046396*DK30^2 + 0.054267*DK30 - 0.57714, IF('DSS Model'!$I$38=4,0.000072066*DK30^2+0.0021761*DK30-0.038248,IF('DSS Model'!$I$38=5,-0.00012623*DK30^2+0.025656*DK30-0.30101,-0.00046396*DK30^2 + 0.054267*DK30 - 0.57714)))))</f>
        <v>0.7673611931238582</v>
      </c>
      <c r="DM30" s="136">
        <v>9.1147901050362523E-2</v>
      </c>
      <c r="DN30" s="142">
        <f t="shared" si="39"/>
        <v>41.008400705970985</v>
      </c>
      <c r="DO30" s="143">
        <f>IF('DSS Model'!$I$38=1,0.0001*DN30^2-0.0266*DN30+1.3006,IF('DSS Model'!$I$38=2,-0.0001*DN30^2+0.0032*DN30+0.977, IF('DSS Model'!$I$38=3,-0.00046396*DN30^2 + 0.054267*DN30 - 0.57714, IF('DSS Model'!$I$38=4,0.000072066*DN30^2+0.0021761*DN30-0.038248,IF('DSS Model'!$I$38=5,-0.00012623*DN30^2+0.025656*DN30-0.30101,-0.00046396*DN30^2 + 0.054267*DN30 - 0.57714)))))</f>
        <v>0.94005798941295904</v>
      </c>
      <c r="DP30" s="136">
        <v>0.20949136947112457</v>
      </c>
      <c r="DQ30" s="142">
        <f t="shared" si="40"/>
        <v>43.305541273047254</v>
      </c>
      <c r="DR30" s="143">
        <f>IF('DSS Model'!$I$38=1,0.0001*DQ30^2-0.0266*DQ30+1.3006,IF('DSS Model'!$I$38=2,-0.0001*DQ30^2+0.0032*DQ30+0.977, IF('DSS Model'!$I$38=3,-0.00046396*DQ30^2 + 0.054267*DQ30 - 0.57714, IF('DSS Model'!$I$38=4,0.000072066*DQ30^2+0.0021761*DQ30-0.038248,IF('DSS Model'!$I$38=5,-0.00012623*DQ30^2+0.025656*DQ30-0.30101,-0.00046396*DQ30^2 + 0.054267*DQ30 - 0.57714)))))</f>
        <v>0.92804074157859129</v>
      </c>
      <c r="DS30" s="136">
        <v>0.92869123718445534</v>
      </c>
      <c r="DT30" s="142">
        <f t="shared" si="41"/>
        <v>85.413754263080335</v>
      </c>
      <c r="DU30" s="143">
        <f>IF('DSS Model'!$I$38=1,0.0001*DT30^2-0.0266*DT30+1.3006,IF('DSS Model'!$I$38=2,-0.0001*DT30^2+0.0032*DT30+0.977, IF('DSS Model'!$I$38=3,-0.00046396*DT30^2 + 0.054267*DT30 - 0.57714, IF('DSS Model'!$I$38=4,0.000072066*DT30^2+0.0021761*DT30-0.038248,IF('DSS Model'!$I$38=5,-0.00012623*DT30^2+0.025656*DT30-0.30101,-0.00046396*DT30^2 + 0.054267*DT30 - 0.57714)))))</f>
        <v>0.52077307191046962</v>
      </c>
      <c r="DV30" s="136">
        <v>0.21417264987526874</v>
      </c>
      <c r="DW30" s="142">
        <f t="shared" si="42"/>
        <v>50.255898308173116</v>
      </c>
      <c r="DX30" s="143">
        <f>IF('DSS Model'!$I$38=1,0.0001*DW30^2-0.0266*DW30+1.3006,IF('DSS Model'!$I$38=2,-0.0001*DW30^2+0.0032*DW30+0.977, IF('DSS Model'!$I$38=3,-0.00046396*DW30^2 + 0.054267*DW30 - 0.57714, IF('DSS Model'!$I$38=4,0.000072066*DW30^2+0.0021761*DW30-0.038248,IF('DSS Model'!$I$38=5,-0.00012623*DW30^2+0.025656*DW30-0.30101,-0.00046396*DW30^2 + 0.054267*DW30 - 0.57714)))))</f>
        <v>0.88525334311001025</v>
      </c>
      <c r="DY30" s="136">
        <v>0.69912607424730344</v>
      </c>
      <c r="DZ30" s="142">
        <f t="shared" si="43"/>
        <v>54.42738923347531</v>
      </c>
      <c r="EA30" s="143">
        <f>IF('DSS Model'!$I$38=1,0.0001*DZ30^2-0.0266*DZ30+1.3006,IF('DSS Model'!$I$38=2,-0.0001*DZ30^2+0.0032*DZ30+0.977, IF('DSS Model'!$I$38=3,-0.00046396*DZ30^2 + 0.054267*DZ30 - 0.57714, IF('DSS Model'!$I$38=4,0.000072066*DZ30^2+0.0021761*DZ30-0.038248,IF('DSS Model'!$I$38=5,-0.00012623*DZ30^2+0.025656*DZ30-0.30101,-0.00046396*DZ30^2 + 0.054267*DZ30 - 0.57714)))))</f>
        <v>0.85493357566989858</v>
      </c>
      <c r="EB30" s="136">
        <v>0.51290502217237499</v>
      </c>
      <c r="EC30" s="142">
        <f t="shared" si="44"/>
        <v>50.985856905183155</v>
      </c>
      <c r="ED30" s="143">
        <f>IF('DSS Model'!$I$38=1,0.0001*EC30^2-0.0266*EC30+1.3006,IF('DSS Model'!$I$38=2,-0.0001*EC30^2+0.0032*EC30+0.977, IF('DSS Model'!$I$38=3,-0.00046396*EC30^2 + 0.054267*EC30 - 0.57714, IF('DSS Model'!$I$38=4,0.000072066*EC30^2+0.0021761*EC30-0.038248,IF('DSS Model'!$I$38=5,-0.00012623*EC30^2+0.025656*EC30-0.30101,-0.00046396*EC30^2 + 0.054267*EC30 - 0.57714)))))</f>
        <v>0.88019898166100474</v>
      </c>
      <c r="EE30" s="136">
        <v>0.22970413965756298</v>
      </c>
      <c r="EF30" s="142">
        <f t="shared" si="45"/>
        <v>43.023070991969156</v>
      </c>
      <c r="EG30" s="143">
        <f>IF('DSS Model'!$I$38=1,0.0001*EF30^2-0.0266*EF30+1.3006,IF('DSS Model'!$I$38=2,-0.0001*EF30^2+0.0032*EF30+0.977, IF('DSS Model'!$I$38=3,-0.00046396*EF30^2 + 0.054267*EF30 - 0.57714, IF('DSS Model'!$I$38=4,0.000072066*EF30^2+0.0021761*EF30-0.038248,IF('DSS Model'!$I$38=5,-0.00012623*EF30^2+0.025656*EF30-0.30101,-0.00046396*EF30^2 + 0.054267*EF30 - 0.57714)))))</f>
        <v>0.92957536341629943</v>
      </c>
      <c r="EH30" s="136">
        <v>0.87051870822475563</v>
      </c>
      <c r="EI30" s="142">
        <f t="shared" si="46"/>
        <v>75.863468697417574</v>
      </c>
      <c r="EJ30" s="143">
        <f>IF('DSS Model'!$I$38=1,0.0001*EI30^2-0.0266*EI30+1.3006,IF('DSS Model'!$I$38=2,-0.0001*EI30^2+0.0032*EI30+0.977, IF('DSS Model'!$I$38=3,-0.00046396*EI30^2 + 0.054267*EI30 - 0.57714, IF('DSS Model'!$I$38=4,0.000072066*EI30^2+0.0021761*EI30-0.038248,IF('DSS Model'!$I$38=5,-0.00012623*EI30^2+0.025656*EI30-0.30101,-0.00046396*EI30^2 + 0.054267*EI30 - 0.57714)))))</f>
        <v>0.64423651155133066</v>
      </c>
      <c r="EK30" s="136">
        <v>0.89270148395037907</v>
      </c>
      <c r="EL30" s="142">
        <f t="shared" si="47"/>
        <v>61.231723833549069</v>
      </c>
      <c r="EM30" s="143">
        <f>IF('DSS Model'!$I$38=1,0.0001*EL30^2-0.0266*EL30+1.3006,IF('DSS Model'!$I$38=2,-0.0001*EL30^2+0.0032*EL30+0.977, IF('DSS Model'!$I$38=3,-0.00046396*EL30^2 + 0.054267*EL30 - 0.57714, IF('DSS Model'!$I$38=4,0.000072066*EL30^2+0.0021761*EL30-0.038248,IF('DSS Model'!$I$38=5,-0.00012623*EL30^2+0.025656*EL30-0.30101,-0.00046396*EL30^2 + 0.054267*EL30 - 0.57714)))))</f>
        <v>0.79800911590455492</v>
      </c>
      <c r="EN30" s="136">
        <v>0.10556474102152025</v>
      </c>
      <c r="EO30" s="142">
        <f t="shared" si="48"/>
        <v>39.939356482012911</v>
      </c>
      <c r="EP30" s="143">
        <f>IF('DSS Model'!$I$38=1,0.0001*EO30^2-0.0266*EO30+1.3006,IF('DSS Model'!$I$38=2,-0.0001*EO30^2+0.0032*EO30+0.977, IF('DSS Model'!$I$38=3,-0.00046396*EO30^2 + 0.054267*EO30 - 0.57714, IF('DSS Model'!$I$38=4,0.000072066*EO30^2+0.0021761*EO30-0.038248,IF('DSS Model'!$I$38=5,-0.00012623*EO30^2+0.025656*EO30-0.30101,-0.00046396*EO30^2 + 0.054267*EO30 - 0.57714)))))</f>
        <v>0.94529072112271062</v>
      </c>
      <c r="EQ30" s="136">
        <v>0.49080211317098943</v>
      </c>
      <c r="ER30" s="142">
        <f t="shared" si="49"/>
        <v>52.936899490795064</v>
      </c>
      <c r="ES30" s="143">
        <f>IF('DSS Model'!$I$38=1,0.0001*ER30^2-0.0266*ER30+1.3006,IF('DSS Model'!$I$38=2,-0.0001*ER30^2+0.0032*ER30+0.977, IF('DSS Model'!$I$38=3,-0.00046396*ER30^2 + 0.054267*ER30 - 0.57714, IF('DSS Model'!$I$38=4,0.000072066*ER30^2+0.0021761*ER30-0.038248,IF('DSS Model'!$I$38=5,-0.00012623*ER30^2+0.025656*ER30-0.30101,-0.00046396*ER30^2 + 0.054267*ER30 - 0.57714)))))</f>
        <v>0.8661665456006904</v>
      </c>
      <c r="ET30" s="136">
        <v>3.2556459716943098E-2</v>
      </c>
      <c r="EU30" s="141">
        <f t="shared" si="50"/>
        <v>33.487992867445058</v>
      </c>
      <c r="EV30" s="142">
        <f>IF('DSS Model'!$I$38=1,0.0001*EU30^2-0.0266*EU30+1.3006,IF('DSS Model'!$I$38=2,-0.0001*EU30^2+0.0032*EU30+0.977, IF('DSS Model'!$I$38=3,-0.00046396*EU30^2 + 0.054267*EU30 - 0.57714, IF('DSS Model'!$I$38=4,0.000072066*EU30^2+0.0021761*EU30-0.038248,IF('DSS Model'!$I$38=5,-0.00012623*EU30^2+0.025656*EU30-0.30101,-0.00046396*EU30^2 + 0.054267*EU30 - 0.57714)))))</f>
        <v>0.9720170105468191</v>
      </c>
    </row>
    <row r="31" spans="2:152" x14ac:dyDescent="0.2">
      <c r="B31" s="64">
        <f t="shared" ca="1" si="3"/>
        <v>0.92979020099260912</v>
      </c>
      <c r="C31" s="64">
        <v>6.1919610418662896E-2</v>
      </c>
      <c r="D31" s="64">
        <f t="shared" si="4"/>
        <v>30.749622177700417</v>
      </c>
      <c r="E31" s="131">
        <f>IF('DSS Model'!$I$38=1,0.0001*D31^2-0.0266*D31+1.3006,IF('DSS Model'!$I$38=2,-0.0001*D31^2+0.0032*D31+0.977, IF('DSS Model'!$I$38=3,-0.00046396*D31^2 + 0.054267*D31 - 0.57714, IF('DSS Model'!$I$38=4,0.000072066*D31^2+0.0021761*D31-0.038248,IF('DSS Model'!$I$38=5,-0.00012623*D31^2+0.025656*D31-0.30101,-0.00046396*D31^2 + 0.054267*D31 - 0.57714)))))</f>
        <v>0.98084486456150877</v>
      </c>
      <c r="F31" s="136">
        <v>0.36454873572411539</v>
      </c>
      <c r="G31" s="138">
        <f t="shared" si="0"/>
        <v>61.029069102775509</v>
      </c>
      <c r="H31" s="136">
        <f>IF('DSS Model'!$I$38=1,0.0001*G31^2-0.0266*G31+1.3006,IF('DSS Model'!$I$38=2,-0.0001*G31^2+0.0032*G31+0.977, IF('DSS Model'!$I$38=3,-0.00046396*G31^2 + 0.054267*G31 - 0.57714, IF('DSS Model'!$I$38=4,0.000072066*G31^2+0.0021761*G31-0.038248,IF('DSS Model'!$I$38=5,-0.00012623*G31^2+0.025656*G31-0.30101,-0.00046396*G31^2 + 0.054267*G31 - 0.57714)))))</f>
        <v>0.79983829357374669</v>
      </c>
      <c r="I31" s="136">
        <v>0.31018197067057762</v>
      </c>
      <c r="J31" s="138">
        <f t="shared" si="1"/>
        <v>55.017605859537056</v>
      </c>
      <c r="K31" s="136">
        <f>IF('DSS Model'!$I$38=1,0.0001*J31^2-0.0266*J31+1.3006,IF('DSS Model'!$I$38=2,-0.0001*J31^2+0.0032*J31+0.977, IF('DSS Model'!$I$38=3,-0.00046396*J31^2 + 0.054267*J31 - 0.57714, IF('DSS Model'!$I$38=4,0.000072066*J31^2+0.0021761*J31-0.038248,IF('DSS Model'!$I$38=5,-0.00012623*J31^2+0.025656*J31-0.30101,-0.00046396*J31^2 + 0.054267*J31 - 0.57714)))))</f>
        <v>0.85036264329898192</v>
      </c>
      <c r="L31" s="136">
        <v>0.87468602422260078</v>
      </c>
      <c r="M31" s="138">
        <f t="shared" si="2"/>
        <v>76.822723859793101</v>
      </c>
      <c r="N31" s="136">
        <f>IF('DSS Model'!$I$38=1,0.0001*M31^2-0.0266*M31+1.3006,IF('DSS Model'!$I$38=2,-0.0001*M31^2+0.0032*M31+0.977, IF('DSS Model'!$I$38=3,-0.00046396*M31^2 + 0.054267*M31 - 0.57714, IF('DSS Model'!$I$38=4,0.000072066*M31^2+0.0021761*M31-0.038248,IF('DSS Model'!$I$38=5,-0.00012623*M31^2+0.025656*M31-0.30101,-0.00046396*M31^2 + 0.054267*M31 - 0.57714)))))</f>
        <v>0.63265962622753558</v>
      </c>
      <c r="O31" s="136">
        <v>0.42411332402239055</v>
      </c>
      <c r="P31" s="139">
        <f t="shared" si="5"/>
        <v>49.390854047887302</v>
      </c>
      <c r="Q31" s="138">
        <f>IF('DSS Model'!$I$38=1,0.0001*P31^2-0.0266*P31+1.3006,IF('DSS Model'!$I$38=2,-0.0001*P31^2+0.0032*P31+0.977, IF('DSS Model'!$I$38=3,-0.00046396*P31^2 + 0.054267*P31 - 0.57714, IF('DSS Model'!$I$38=4,0.000072066*P31^2+0.0021761*P31-0.038248,IF('DSS Model'!$I$38=5,-0.00012623*P31^2+0.025656*P31-0.30101,-0.00046396*P31^2 + 0.054267*P31 - 0.57714)))))</f>
        <v>0.89110508659526877</v>
      </c>
      <c r="R31" s="136">
        <v>0.61278412196192422</v>
      </c>
      <c r="S31" s="142">
        <f t="shared" si="6"/>
        <v>55.73611212897525</v>
      </c>
      <c r="T31" s="138">
        <f>IF('DSS Model'!$I$38=1,0.0001*S31^2-0.0266*S31+1.3006,IF('DSS Model'!$I$38=2,-0.0001*S31^2+0.0032*S31+0.977, IF('DSS Model'!$I$38=3,-0.00046396*S31^2 + 0.054267*S31 - 0.57714, IF('DSS Model'!$I$38=4,0.000072066*S31^2+0.0021761*S31-0.038248,IF('DSS Model'!$I$38=5,-0.00012623*S31^2+0.025656*S31-0.30101,-0.00046396*S31^2 + 0.054267*S31 - 0.57714)))))</f>
        <v>0.84470413928735055</v>
      </c>
      <c r="U31" s="136">
        <v>0.28634782653748825</v>
      </c>
      <c r="V31" s="142">
        <f t="shared" si="7"/>
        <v>41.632137298698446</v>
      </c>
      <c r="W31" s="138">
        <f>IF('DSS Model'!$I$38=1,0.0001*V31^2-0.0266*V31+1.3006,IF('DSS Model'!$I$38=2,-0.0001*V31^2+0.0032*V31+0.977, IF('DSS Model'!$I$38=3,-0.00046396*V31^2 + 0.054267*V31 - 0.57714, IF('DSS Model'!$I$38=4,0.000072066*V31^2+0.0021761*V31-0.038248,IF('DSS Model'!$I$38=5,-0.00012623*V31^2+0.025656*V31-0.30101,-0.00046396*V31^2 + 0.054267*V31 - 0.57714)))))</f>
        <v>0.93689935375006717</v>
      </c>
      <c r="X31" s="136">
        <v>0.34170965260686148</v>
      </c>
      <c r="Y31" s="142">
        <f t="shared" si="8"/>
        <v>57.338410692366011</v>
      </c>
      <c r="Z31" s="138">
        <f>IF('DSS Model'!$I$38=1,0.0001*Y31^2-0.0266*Y31+1.3006,IF('DSS Model'!$I$38=2,-0.0001*Y31^2+0.0032*Y31+0.977, IF('DSS Model'!$I$38=3,-0.00046396*Y31^2 + 0.054267*Y31 - 0.57714, IF('DSS Model'!$I$38=4,0.000072066*Y31^2+0.0021761*Y31-0.038248,IF('DSS Model'!$I$38=5,-0.00012623*Y31^2+0.025656*Y31-0.30101,-0.00046396*Y31^2 + 0.054267*Y31 - 0.57714)))))</f>
        <v>0.83171358014292796</v>
      </c>
      <c r="AA31" s="136">
        <v>0.43884952630853313</v>
      </c>
      <c r="AB31" s="142">
        <f t="shared" si="9"/>
        <v>61.504425721997997</v>
      </c>
      <c r="AC31" s="138">
        <f>IF('DSS Model'!$I$38=1,0.0001*AB31^2-0.0266*AB31+1.3006,IF('DSS Model'!$I$38=2,-0.0001*AB31^2+0.0032*AB31+0.977, IF('DSS Model'!$I$38=3,-0.00046396*AB31^2 + 0.054267*AB31 - 0.57714, IF('DSS Model'!$I$38=4,0.000072066*AB31^2+0.0021761*AB31-0.038248,IF('DSS Model'!$I$38=5,-0.00012623*AB31^2+0.025656*AB31-0.30101,-0.00046396*AB31^2 + 0.054267*AB31 - 0.57714)))))</f>
        <v>0.79553472397111669</v>
      </c>
      <c r="AD31" s="136">
        <v>0.24447795263373884</v>
      </c>
      <c r="AE31" s="142">
        <f t="shared" si="10"/>
        <v>43.360100484689895</v>
      </c>
      <c r="AF31" s="138">
        <f>IF('DSS Model'!$I$38=1,0.0001*AE31^2-0.0266*AE31+1.3006,IF('DSS Model'!$I$38=2,-0.0001*AE31^2+0.0032*AE31+0.977, IF('DSS Model'!$I$38=3,-0.00046396*AE31^2 + 0.054267*AE31 - 0.57714, IF('DSS Model'!$I$38=4,0.000072066*AE31^2+0.0021761*AE31-0.038248,IF('DSS Model'!$I$38=5,-0.00012623*AE31^2+0.025656*AE31-0.30101,-0.00046396*AE31^2 + 0.054267*AE31 - 0.57714)))))</f>
        <v>0.92774249014676713</v>
      </c>
      <c r="AG31" s="136">
        <v>0.46808367397957551</v>
      </c>
      <c r="AH31" s="142">
        <f t="shared" si="11"/>
        <v>68.415537098510072</v>
      </c>
      <c r="AI31" s="138">
        <f>IF('DSS Model'!$I$38=1,0.0001*AH31^2-0.0266*AH31+1.3006,IF('DSS Model'!$I$38=2,-0.0001*AH31^2+0.0032*AH31+0.977, IF('DSS Model'!$I$38=3,-0.00046396*AH31^2 + 0.054267*AH31 - 0.57714, IF('DSS Model'!$I$38=4,0.000072066*AH31^2+0.0021761*AH31-0.038248,IF('DSS Model'!$I$38=5,-0.00012623*AH31^2+0.025656*AH31-0.30101,-0.00046396*AH31^2 + 0.054267*AH31 - 0.57714)))))</f>
        <v>0.7278611470674714</v>
      </c>
      <c r="AJ31" s="136">
        <v>0.48018134319116901</v>
      </c>
      <c r="AK31" s="142">
        <f t="shared" si="12"/>
        <v>46.781981813127629</v>
      </c>
      <c r="AL31" s="138">
        <f>IF('DSS Model'!$I$38=1,0.0001*AK31^2-0.0266*AK31+1.3006,IF('DSS Model'!$I$38=2,-0.0001*AK31^2+0.0032*AK31+0.977, IF('DSS Model'!$I$38=3,-0.00046396*AK31^2 + 0.054267*AK31 - 0.57714, IF('DSS Model'!$I$38=4,0.000072066*AK31^2+0.0021761*AK31-0.038248,IF('DSS Model'!$I$38=5,-0.00012623*AK31^2+0.025656*AK31-0.30101,-0.00046396*AK31^2 + 0.054267*AK31 - 0.57714)))))</f>
        <v>0.907846959565628</v>
      </c>
      <c r="AM31" s="136">
        <v>0.83871069076293292</v>
      </c>
      <c r="AN31" s="142">
        <f t="shared" si="13"/>
        <v>71.417904763043381</v>
      </c>
      <c r="AO31" s="138">
        <f>IF('DSS Model'!$I$38=1,0.0001*AN31^2-0.0266*AN31+1.3006,IF('DSS Model'!$I$38=2,-0.0001*AN31^2+0.0032*AN31+0.977, IF('DSS Model'!$I$38=3,-0.00046396*AN31^2 + 0.054267*AN31 - 0.57714, IF('DSS Model'!$I$38=4,0.000072066*AN31^2+0.0021761*AN31-0.038248,IF('DSS Model'!$I$38=5,-0.00012623*AN31^2+0.025656*AN31-0.30101,-0.00046396*AN31^2 + 0.054267*AN31 - 0.57714)))))</f>
        <v>0.69548558316742526</v>
      </c>
      <c r="AP31" s="136">
        <v>0.65614885845799642</v>
      </c>
      <c r="AQ31" s="142">
        <f t="shared" si="14"/>
        <v>72.782463797353785</v>
      </c>
      <c r="AR31" s="138">
        <f>IF('DSS Model'!$I$38=1,0.0001*AQ31^2-0.0266*AQ31+1.3006,IF('DSS Model'!$I$38=2,-0.0001*AQ31^2+0.0032*AQ31+0.977, IF('DSS Model'!$I$38=3,-0.00046396*AQ31^2 + 0.054267*AQ31 - 0.57714, IF('DSS Model'!$I$38=4,0.000072066*AQ31^2+0.0021761*AQ31-0.038248,IF('DSS Model'!$I$38=5,-0.00012623*AQ31^2+0.025656*AQ31-0.30101,-0.00046396*AQ31^2 + 0.054267*AQ31 - 0.57714)))))</f>
        <v>0.68017518051022074</v>
      </c>
      <c r="AS31" s="136">
        <v>0.54995596561507343</v>
      </c>
      <c r="AT31" s="142">
        <f t="shared" si="15"/>
        <v>55.240664486405706</v>
      </c>
      <c r="AU31" s="138">
        <f>IF('DSS Model'!$I$38=1,0.0001*AT31^2-0.0266*AT31+1.3006,IF('DSS Model'!$I$38=2,-0.0001*AT31^2+0.0032*AT31+0.977, IF('DSS Model'!$I$38=3,-0.00046396*AT31^2 + 0.054267*AT31 - 0.57714, IF('DSS Model'!$I$38=4,0.000072066*AT31^2+0.0021761*AT31-0.038248,IF('DSS Model'!$I$38=5,-0.00012623*AT31^2+0.025656*AT31-0.30101,-0.00046396*AT31^2 + 0.054267*AT31 - 0.57714)))))</f>
        <v>0.8486170250665338</v>
      </c>
      <c r="AV31" s="136">
        <v>0.25638674017507435</v>
      </c>
      <c r="AW31" s="142">
        <f t="shared" si="16"/>
        <v>59.069767290873095</v>
      </c>
      <c r="AX31" s="138">
        <f>IF('DSS Model'!$I$38=1,0.0001*AW31^2-0.0266*AW31+1.3006,IF('DSS Model'!$I$38=2,-0.0001*AW31^2+0.0032*AW31+0.977, IF('DSS Model'!$I$38=3,-0.00046396*AW31^2 + 0.054267*AW31 - 0.57714, IF('DSS Model'!$I$38=4,0.000072066*AW31^2+0.0021761*AW31-0.038248,IF('DSS Model'!$I$38=5,-0.00012623*AW31^2+0.025656*AW31-0.30101,-0.00046396*AW31^2 + 0.054267*AW31 - 0.57714)))))</f>
        <v>0.81709951455100382</v>
      </c>
      <c r="AY31" s="136">
        <v>5.5005035422566628E-2</v>
      </c>
      <c r="AZ31" s="142">
        <f t="shared" si="17"/>
        <v>36.534564601678689</v>
      </c>
      <c r="BA31" s="138">
        <f>IF('DSS Model'!$I$38=1,0.0001*AZ31^2-0.0266*AZ31+1.3006,IF('DSS Model'!$I$38=2,-0.0001*AZ31^2+0.0032*AZ31+0.977, IF('DSS Model'!$I$38=3,-0.00046396*AZ31^2 + 0.054267*AZ31 - 0.57714, IF('DSS Model'!$I$38=4,0.000072066*AZ31^2+0.0021761*AZ31-0.038248,IF('DSS Model'!$I$38=5,-0.00012623*AZ31^2+0.025656*AZ31-0.30101,-0.00046396*AZ31^2 + 0.054267*AZ31 - 0.57714)))))</f>
        <v>0.96043316566194847</v>
      </c>
      <c r="BB31" s="136">
        <v>0.2610394313387745</v>
      </c>
      <c r="BC31" s="142">
        <f t="shared" si="18"/>
        <v>47.203125954181637</v>
      </c>
      <c r="BD31" s="138">
        <f>IF('DSS Model'!$I$38=1,0.0001*BC31^2-0.0266*BC31+1.3006,IF('DSS Model'!$I$38=2,-0.0001*BC31^2+0.0032*BC31+0.977, IF('DSS Model'!$I$38=3,-0.00046396*BC31^2 + 0.054267*BC31 - 0.57714, IF('DSS Model'!$I$38=4,0.000072066*BC31^2+0.0021761*BC31-0.038248,IF('DSS Model'!$I$38=5,-0.00012623*BC31^2+0.025656*BC31-0.30101,-0.00046396*BC31^2 + 0.054267*BC31 - 0.57714)))))</f>
        <v>0.90523649306874765</v>
      </c>
      <c r="BE31" s="136">
        <v>9.6467481745702077E-2</v>
      </c>
      <c r="BF31" s="142">
        <f t="shared" si="19"/>
        <v>33.542740064471047</v>
      </c>
      <c r="BG31" s="143">
        <f>IF('DSS Model'!$I$38=1,0.0001*BF31^2-0.0266*BF31+1.3006,IF('DSS Model'!$I$38=2,-0.0001*BF31^2+0.0032*BF31+0.977, IF('DSS Model'!$I$38=3,-0.00046396*BF31^2 + 0.054267*BF31 - 0.57714, IF('DSS Model'!$I$38=4,0.000072066*BF31^2+0.0021761*BF31-0.038248,IF('DSS Model'!$I$38=5,-0.00012623*BF31^2+0.025656*BF31-0.30101,-0.00046396*BF31^2 + 0.054267*BF31 - 0.57714)))))</f>
        <v>0.9718252271030402</v>
      </c>
      <c r="BH31" s="136">
        <v>0.3101446347268888</v>
      </c>
      <c r="BI31" s="142">
        <f t="shared" si="20"/>
        <v>50.679013632395431</v>
      </c>
      <c r="BJ31" s="143">
        <f>IF('DSS Model'!$I$38=1,0.0001*BI31^2-0.0266*BI31+1.3006,IF('DSS Model'!$I$38=2,-0.0001*BI31^2+0.0032*BI31+0.977, IF('DSS Model'!$I$38=3,-0.00046396*BI31^2 + 0.054267*BI31 - 0.57714, IF('DSS Model'!$I$38=4,0.000072066*BI31^2+0.0021761*BI31-0.038248,IF('DSS Model'!$I$38=5,-0.00012623*BI31^2+0.025656*BI31-0.30101,-0.00046396*BI31^2 + 0.054267*BI31 - 0.57714)))))</f>
        <v>0.88233660134841319</v>
      </c>
      <c r="BK31" s="136">
        <v>7.0521229493236692E-2</v>
      </c>
      <c r="BL31" s="142">
        <f t="shared" si="21"/>
        <v>31.47199714436324</v>
      </c>
      <c r="BM31" s="143">
        <f>IF('DSS Model'!$I$38=1,0.0001*BL31^2-0.0266*BL31+1.3006,IF('DSS Model'!$I$38=2,-0.0001*BL31^2+0.0032*BL31+0.977, IF('DSS Model'!$I$38=3,-0.00046396*BL31^2 + 0.054267*BL31 - 0.57714, IF('DSS Model'!$I$38=4,0.000072066*BL31^2+0.0021761*BL31-0.038248,IF('DSS Model'!$I$38=5,-0.00012623*BL31^2+0.025656*BL31-0.30101,-0.00046396*BL31^2 + 0.054267*BL31 - 0.57714)))))</f>
        <v>0.97866173043648153</v>
      </c>
      <c r="BN31" s="136">
        <v>0.12519357418705701</v>
      </c>
      <c r="BO31" s="142">
        <f t="shared" si="22"/>
        <v>40.219309497149119</v>
      </c>
      <c r="BP31" s="143">
        <f>IF('DSS Model'!$I$38=1,0.0001*BO31^2-0.0266*BO31+1.3006,IF('DSS Model'!$I$38=2,-0.0001*BO31^2+0.0032*BO31+0.977, IF('DSS Model'!$I$38=3,-0.00046396*BO31^2 + 0.054267*BO31 - 0.57714, IF('DSS Model'!$I$38=4,0.000072066*BO31^2+0.0021761*BO31-0.038248,IF('DSS Model'!$I$38=5,-0.00012623*BO31^2+0.025656*BO31-0.30101,-0.00046396*BO31^2 + 0.054267*BO31 - 0.57714)))))</f>
        <v>0.94394250474813024</v>
      </c>
      <c r="BQ31" s="136">
        <v>0.63462447559384083</v>
      </c>
      <c r="BR31" s="142">
        <f t="shared" si="23"/>
        <v>60.832528488703772</v>
      </c>
      <c r="BS31" s="143">
        <f>IF('DSS Model'!$I$38=1,0.0001*BR31^2-0.0266*BR31+1.3006,IF('DSS Model'!$I$38=2,-0.0001*BR31^2+0.0032*BR31+0.977, IF('DSS Model'!$I$38=3,-0.00046396*BR31^2 + 0.054267*BR31 - 0.57714, IF('DSS Model'!$I$38=4,0.000072066*BR31^2+0.0021761*BR31-0.038248,IF('DSS Model'!$I$38=5,-0.00012623*BR31^2+0.025656*BR31-0.30101,-0.00046396*BR31^2 + 0.054267*BR31 - 0.57714)))))</f>
        <v>0.80160443893095645</v>
      </c>
      <c r="BT31" s="136">
        <v>0.71679699040031852</v>
      </c>
      <c r="BU31" s="142">
        <f t="shared" si="24"/>
        <v>65.94538102451628</v>
      </c>
      <c r="BV31" s="143">
        <f>IF('DSS Model'!$I$38=1,0.0001*BU31^2-0.0266*BU31+1.3006,IF('DSS Model'!$I$38=2,-0.0001*BU31^2+0.0032*BU31+0.977, IF('DSS Model'!$I$38=3,-0.00046396*BU31^2 + 0.054267*BU31 - 0.57714, IF('DSS Model'!$I$38=4,0.000072066*BU31^2+0.0021761*BU31-0.038248,IF('DSS Model'!$I$38=5,-0.00012623*BU31^2+0.025656*BU31-0.30101,-0.00046396*BU31^2 + 0.054267*BU31 - 0.57714)))))</f>
        <v>0.75314589143158894</v>
      </c>
      <c r="BW31" s="136">
        <v>0.60760606178515164</v>
      </c>
      <c r="BX31" s="142">
        <f t="shared" si="25"/>
        <v>63.887842967899417</v>
      </c>
      <c r="BY31" s="143">
        <f>IF('DSS Model'!$I$38=1,0.0001*BX31^2-0.0266*BX31+1.3006,IF('DSS Model'!$I$38=2,-0.0001*BX31^2+0.0032*BX31+0.977, IF('DSS Model'!$I$38=3,-0.00046396*BX31^2 + 0.054267*BX31 - 0.57714, IF('DSS Model'!$I$38=4,0.000072066*BX31^2+0.0021761*BX31-0.038248,IF('DSS Model'!$I$38=5,-0.00012623*BX31^2+0.025656*BX31-0.30101,-0.00046396*BX31^2 + 0.054267*BX31 - 0.57714)))))</f>
        <v>0.77327544958818062</v>
      </c>
      <c r="BZ31" s="136">
        <v>0.70749569541409429</v>
      </c>
      <c r="CA31" s="142">
        <f t="shared" si="26"/>
        <v>66.336901899591837</v>
      </c>
      <c r="CB31" s="143">
        <f>IF('DSS Model'!$I$38=1,0.0001*CA31^2-0.0266*CA31+1.3006,IF('DSS Model'!$I$38=2,-0.0001*CA31^2+0.0032*CA31+0.977, IF('DSS Model'!$I$38=3,-0.00046396*CA31^2 + 0.054267*CA31 - 0.57714, IF('DSS Model'!$I$38=4,0.000072066*CA31^2+0.0021761*CA31-0.038248,IF('DSS Model'!$I$38=5,-0.00012623*CA31^2+0.025656*CA31-0.30101,-0.00046396*CA31^2 + 0.054267*CA31 - 0.57714)))))</f>
        <v>0.74921963071508668</v>
      </c>
      <c r="CC31" s="136">
        <v>0.35943190793355084</v>
      </c>
      <c r="CD31" s="142">
        <f t="shared" si="27"/>
        <v>66.881588589738044</v>
      </c>
      <c r="CE31" s="143">
        <f>IF('DSS Model'!$I$38=1,0.0001*CD31^2-0.0266*CD31+1.3006,IF('DSS Model'!$I$38=2,-0.0001*CD31^2+0.0032*CD31+0.977, IF('DSS Model'!$I$38=3,-0.00046396*CD31^2 + 0.054267*CD31 - 0.57714, IF('DSS Model'!$I$38=4,0.000072066*CD31^2+0.0021761*CD31-0.038248,IF('DSS Model'!$I$38=5,-0.00012623*CD31^2+0.025656*CD31-0.30101,-0.00046396*CD31^2 + 0.054267*CD31 - 0.57714)))))</f>
        <v>0.74370639425846385</v>
      </c>
      <c r="CF31" s="136">
        <v>0.84525905723741823</v>
      </c>
      <c r="CG31" s="142">
        <f t="shared" si="28"/>
        <v>57.968099288742707</v>
      </c>
      <c r="CH31" s="143">
        <f>IF('DSS Model'!$I$38=1,0.0001*CG31^2-0.0266*CG31+1.3006,IF('DSS Model'!$I$38=2,-0.0001*CG31^2+0.0032*CG31+0.977, IF('DSS Model'!$I$38=3,-0.00046396*CG31^2 + 0.054267*CG31 - 0.57714, IF('DSS Model'!$I$38=4,0.000072066*CG31^2+0.0021761*CG31-0.038248,IF('DSS Model'!$I$38=5,-0.00012623*CG31^2+0.025656*CG31-0.30101,-0.00046396*CG31^2 + 0.054267*CG31 - 0.57714)))))</f>
        <v>0.8264678642090233</v>
      </c>
      <c r="CI31" s="136">
        <v>0.2201537544618638</v>
      </c>
      <c r="CJ31" s="142">
        <f t="shared" si="29"/>
        <v>61.660728975197557</v>
      </c>
      <c r="CK31" s="143">
        <f>IF('DSS Model'!$I$38=1,0.0001*CJ31^2-0.0266*CJ31+1.3006,IF('DSS Model'!$I$38=2,-0.0001*CJ31^2+0.0032*CJ31+0.977, IF('DSS Model'!$I$38=3,-0.00046396*CJ31^2 + 0.054267*CJ31 - 0.57714, IF('DSS Model'!$I$38=4,0.000072066*CJ31^2+0.0021761*CJ31-0.038248,IF('DSS Model'!$I$38=5,-0.00012623*CJ31^2+0.025656*CJ31-0.30101,-0.00046396*CJ31^2 + 0.054267*CJ31 - 0.57714)))))</f>
        <v>0.79410978294535539</v>
      </c>
      <c r="CL31" s="136">
        <v>5.9382557171051564E-3</v>
      </c>
      <c r="CM31" s="142">
        <f t="shared" si="30"/>
        <v>30.57874836492585</v>
      </c>
      <c r="CN31" s="143">
        <f>IF('DSS Model'!$I$38=1,0.0001*CM31^2-0.0266*CM31+1.3006,IF('DSS Model'!$I$38=2,-0.0001*CM31^2+0.0032*CM31+0.977, IF('DSS Model'!$I$38=3,-0.00046396*CM31^2 + 0.054267*CM31 - 0.57714, IF('DSS Model'!$I$38=4,0.000072066*CM31^2+0.0021761*CM31-0.038248,IF('DSS Model'!$I$38=5,-0.00012623*CM31^2+0.025656*CM31-0.30101,-0.00046396*CM31^2 + 0.054267*CM31 - 0.57714)))))</f>
        <v>0.98134600961121721</v>
      </c>
      <c r="CO31" s="136">
        <v>0.30945386021658328</v>
      </c>
      <c r="CP31" s="142">
        <f t="shared" si="31"/>
        <v>43.909106859638406</v>
      </c>
      <c r="CQ31" s="143">
        <f>IF('DSS Model'!$I$38=1,0.0001*CP31^2-0.0266*CP31+1.3006,IF('DSS Model'!$I$38=2,-0.0001*CP31^2+0.0032*CP31+0.977, IF('DSS Model'!$I$38=3,-0.00046396*CP31^2 + 0.054267*CP31 - 0.57714, IF('DSS Model'!$I$38=4,0.000072066*CP31^2+0.0021761*CP31-0.038248,IF('DSS Model'!$I$38=5,-0.00012623*CP31^2+0.025656*CP31-0.30101,-0.00046396*CP31^2 + 0.054267*CP31 - 0.57714)))))</f>
        <v>0.92470817542972839</v>
      </c>
      <c r="CR31" s="136">
        <v>0.29238708896661714</v>
      </c>
      <c r="CS31" s="142">
        <f t="shared" si="32"/>
        <v>47.628144054718533</v>
      </c>
      <c r="CT31" s="143">
        <f>IF('DSS Model'!$I$38=1,0.0001*CS31^2-0.0266*CS31+1.3006,IF('DSS Model'!$I$38=2,-0.0001*CS31^2+0.0032*CS31+0.977, IF('DSS Model'!$I$38=3,-0.00046396*CS31^2 + 0.054267*CS31 - 0.57714, IF('DSS Model'!$I$38=4,0.000072066*CS31^2+0.0021761*CS31-0.038248,IF('DSS Model'!$I$38=5,-0.00012623*CS31^2+0.025656*CS31-0.30101,-0.00046396*CS31^2 + 0.054267*CS31 - 0.57714)))))</f>
        <v>0.90256605036539728</v>
      </c>
      <c r="CU31" s="136">
        <v>0.28225349690210078</v>
      </c>
      <c r="CV31" s="142">
        <f t="shared" si="33"/>
        <v>48.047862991788435</v>
      </c>
      <c r="CW31" s="143">
        <f>IF('DSS Model'!$I$38=1,0.0001*CV31^2-0.0266*CV31+1.3006,IF('DSS Model'!$I$38=2,-0.0001*CV31^2+0.0032*CV31+0.977, IF('DSS Model'!$I$38=3,-0.00046396*CV31^2 + 0.054267*CV31 - 0.57714, IF('DSS Model'!$I$38=4,0.000072066*CV31^2+0.0021761*CV31-0.038248,IF('DSS Model'!$I$38=5,-0.00012623*CV31^2+0.025656*CV31-0.30101,-0.00046396*CV31^2 + 0.054267*CV31 - 0.57714)))))</f>
        <v>0.8998934477659557</v>
      </c>
      <c r="CX31" s="136">
        <v>0.83256817123955773</v>
      </c>
      <c r="CY31" s="142">
        <f t="shared" si="34"/>
        <v>71.387370975658371</v>
      </c>
      <c r="CZ31" s="143">
        <f>IF('DSS Model'!$I$38=1,0.0001*CY31^2-0.0266*CY31+1.3006,IF('DSS Model'!$I$38=2,-0.0001*CY31^2+0.0032*CY31+0.977, IF('DSS Model'!$I$38=3,-0.00046396*CY31^2 + 0.054267*CY31 - 0.57714, IF('DSS Model'!$I$38=4,0.000072066*CY31^2+0.0021761*CY31-0.038248,IF('DSS Model'!$I$38=5,-0.00012623*CY31^2+0.025656*CY31-0.30101,-0.00046396*CY31^2 + 0.054267*CY31 - 0.57714)))))</f>
        <v>0.69582391364047969</v>
      </c>
      <c r="DA31" s="136">
        <v>0.89014390904226859</v>
      </c>
      <c r="DB31" s="142">
        <f t="shared" si="35"/>
        <v>58.521771915089218</v>
      </c>
      <c r="DC31" s="143">
        <f>IF('DSS Model'!$I$38=1,0.0001*DB31^2-0.0266*DB31+1.3006,IF('DSS Model'!$I$38=2,-0.0001*DB31^2+0.0032*DB31+0.977, IF('DSS Model'!$I$38=3,-0.00046396*DB31^2 + 0.054267*DB31 - 0.57714, IF('DSS Model'!$I$38=4,0.000072066*DB31^2+0.0021761*DB31-0.038248,IF('DSS Model'!$I$38=5,-0.00012623*DB31^2+0.025656*DB31-0.30101,-0.00046396*DB31^2 + 0.054267*DB31 - 0.57714)))))</f>
        <v>0.82178989132011293</v>
      </c>
      <c r="DD31" s="136">
        <v>0.7511919437738338</v>
      </c>
      <c r="DE31" s="142">
        <f t="shared" si="36"/>
        <v>57.418661775732971</v>
      </c>
      <c r="DF31" s="143">
        <f>IF('DSS Model'!$I$38=1,0.0001*DE31^2-0.0266*DE31+1.3006,IF('DSS Model'!$I$38=2,-0.0001*DE31^2+0.0032*DE31+0.977, IF('DSS Model'!$I$38=3,-0.00046396*DE31^2 + 0.054267*DE31 - 0.57714, IF('DSS Model'!$I$38=4,0.000072066*DE31^2+0.0021761*DE31-0.038248,IF('DSS Model'!$I$38=5,-0.00012623*DE31^2+0.025656*DE31-0.30101,-0.00046396*DE31^2 + 0.054267*DE31 - 0.57714)))))</f>
        <v>0.83104944567074357</v>
      </c>
      <c r="DG31" s="136">
        <v>0.31262495341367635</v>
      </c>
      <c r="DH31" s="142">
        <f t="shared" si="37"/>
        <v>47.603395445549367</v>
      </c>
      <c r="DI31" s="143">
        <f>IF('DSS Model'!$I$38=1,0.0001*DH31^2-0.0266*DH31+1.3006,IF('DSS Model'!$I$38=2,-0.0001*DH31^2+0.0032*DH31+0.977, IF('DSS Model'!$I$38=3,-0.00046396*DH31^2 + 0.054267*DH31 - 0.57714, IF('DSS Model'!$I$38=4,0.000072066*DH31^2+0.0021761*DH31-0.038248,IF('DSS Model'!$I$38=5,-0.00012623*DH31^2+0.025656*DH31-0.30101,-0.00046396*DH31^2 + 0.054267*DH31 - 0.57714)))))</f>
        <v>0.90272253963122295</v>
      </c>
      <c r="DJ31" s="136">
        <v>0.85295409152544233</v>
      </c>
      <c r="DK31" s="142">
        <f t="shared" si="38"/>
        <v>68.323494944341945</v>
      </c>
      <c r="DL31" s="143">
        <f>IF('DSS Model'!$I$38=1,0.0001*DK31^2-0.0266*DK31+1.3006,IF('DSS Model'!$I$38=2,-0.0001*DK31^2+0.0032*DK31+0.977, IF('DSS Model'!$I$38=3,-0.00046396*DK31^2 + 0.054267*DK31 - 0.57714, IF('DSS Model'!$I$38=4,0.000072066*DK31^2+0.0021761*DK31-0.038248,IF('DSS Model'!$I$38=5,-0.00012623*DK31^2+0.025656*DK31-0.30101,-0.00046396*DK31^2 + 0.054267*DK31 - 0.57714)))))</f>
        <v>0.72882518768094229</v>
      </c>
      <c r="DM31" s="136">
        <v>0.10176904092812289</v>
      </c>
      <c r="DN31" s="142">
        <f t="shared" si="39"/>
        <v>41.700106035442758</v>
      </c>
      <c r="DO31" s="143">
        <f>IF('DSS Model'!$I$38=1,0.0001*DN31^2-0.0266*DN31+1.3006,IF('DSS Model'!$I$38=2,-0.0001*DN31^2+0.0032*DN31+0.977, IF('DSS Model'!$I$38=3,-0.00046396*DN31^2 + 0.054267*DN31 - 0.57714, IF('DSS Model'!$I$38=4,0.000072066*DN31^2+0.0021761*DN31-0.038248,IF('DSS Model'!$I$38=5,-0.00012623*DN31^2+0.025656*DN31-0.30101,-0.00046396*DN31^2 + 0.054267*DN31 - 0.57714)))))</f>
        <v>0.93655045497669986</v>
      </c>
      <c r="DP31" s="136">
        <v>0.3093513150575703</v>
      </c>
      <c r="DQ31" s="142">
        <f t="shared" si="40"/>
        <v>47.072496413590343</v>
      </c>
      <c r="DR31" s="143">
        <f>IF('DSS Model'!$I$38=1,0.0001*DQ31^2-0.0266*DQ31+1.3006,IF('DSS Model'!$I$38=2,-0.0001*DQ31^2+0.0032*DQ31+0.977, IF('DSS Model'!$I$38=3,-0.00046396*DQ31^2 + 0.054267*DQ31 - 0.57714, IF('DSS Model'!$I$38=4,0.000072066*DQ31^2+0.0021761*DQ31-0.038248,IF('DSS Model'!$I$38=5,-0.00012623*DQ31^2+0.025656*DQ31-0.30101,-0.00046396*DQ31^2 + 0.054267*DQ31 - 0.57714)))))</f>
        <v>0.90604999666274155</v>
      </c>
      <c r="DS31" s="136">
        <v>0.65841860771506289</v>
      </c>
      <c r="DT31" s="142">
        <f t="shared" si="41"/>
        <v>78.254469484688201</v>
      </c>
      <c r="DU31" s="143">
        <f>IF('DSS Model'!$I$38=1,0.0001*DT31^2-0.0266*DT31+1.3006,IF('DSS Model'!$I$38=2,-0.0001*DT31^2+0.0032*DT31+0.977, IF('DSS Model'!$I$38=3,-0.00046396*DT31^2 + 0.054267*DT31 - 0.57714, IF('DSS Model'!$I$38=4,0.000072066*DT31^2+0.0021761*DT31-0.038248,IF('DSS Model'!$I$38=5,-0.00012623*DT31^2+0.025656*DT31-0.30101,-0.00046396*DT31^2 + 0.054267*DT31 - 0.57714)))))</f>
        <v>0.61503810291800254</v>
      </c>
      <c r="DV31" s="136">
        <v>0.92796526657982081</v>
      </c>
      <c r="DW31" s="142">
        <f t="shared" si="42"/>
        <v>70.216610469542289</v>
      </c>
      <c r="DX31" s="143">
        <f>IF('DSS Model'!$I$38=1,0.0001*DW31^2-0.0266*DW31+1.3006,IF('DSS Model'!$I$38=2,-0.0001*DW31^2+0.0032*DW31+0.977, IF('DSS Model'!$I$38=3,-0.00046396*DW31^2 + 0.054267*DW31 - 0.57714, IF('DSS Model'!$I$38=4,0.000072066*DW31^2+0.0021761*DW31-0.038248,IF('DSS Model'!$I$38=5,-0.00012623*DW31^2+0.025656*DW31-0.30101,-0.00046396*DW31^2 + 0.054267*DW31 - 0.57714)))))</f>
        <v>0.70865591491939162</v>
      </c>
      <c r="DY31" s="136">
        <v>0.79535491178062712</v>
      </c>
      <c r="DZ31" s="142">
        <f t="shared" si="43"/>
        <v>56.953460899337514</v>
      </c>
      <c r="EA31" s="143">
        <f>IF('DSS Model'!$I$38=1,0.0001*DZ31^2-0.0266*DZ31+1.3006,IF('DSS Model'!$I$38=2,-0.0001*DZ31^2+0.0032*DZ31+0.977, IF('DSS Model'!$I$38=3,-0.00046396*DZ31^2 + 0.054267*DZ31 - 0.57714, IF('DSS Model'!$I$38=4,0.000072066*DZ31^2+0.0021761*DZ31-0.038248,IF('DSS Model'!$I$38=5,-0.00012623*DZ31^2+0.025656*DZ31-0.30101,-0.00046396*DZ31^2 + 0.054267*DZ31 - 0.57714)))))</f>
        <v>0.83488140403664324</v>
      </c>
      <c r="EB31" s="136">
        <v>0.41681969435771937</v>
      </c>
      <c r="EC31" s="142">
        <f t="shared" si="44"/>
        <v>47.962657212993165</v>
      </c>
      <c r="ED31" s="143">
        <f>IF('DSS Model'!$I$38=1,0.0001*EC31^2-0.0266*EC31+1.3006,IF('DSS Model'!$I$38=2,-0.0001*EC31^2+0.0032*EC31+0.977, IF('DSS Model'!$I$38=3,-0.00046396*EC31^2 + 0.054267*EC31 - 0.57714, IF('DSS Model'!$I$38=4,0.000072066*EC31^2+0.0021761*EC31-0.038248,IF('DSS Model'!$I$38=5,-0.00012623*EC31^2+0.025656*EC31-0.30101,-0.00046396*EC31^2 + 0.054267*EC31 - 0.57714)))))</f>
        <v>0.9004388543884696</v>
      </c>
      <c r="EE31" s="136">
        <v>0.23177011224820765</v>
      </c>
      <c r="EF31" s="142">
        <f t="shared" si="45"/>
        <v>43.116054646708612</v>
      </c>
      <c r="EG31" s="143">
        <f>IF('DSS Model'!$I$38=1,0.0001*EF31^2-0.0266*EF31+1.3006,IF('DSS Model'!$I$38=2,-0.0001*EF31^2+0.0032*EF31+0.977, IF('DSS Model'!$I$38=3,-0.00046396*EF31^2 + 0.054267*EF31 - 0.57714, IF('DSS Model'!$I$38=4,0.000072066*EF31^2+0.0021761*EF31-0.038248,IF('DSS Model'!$I$38=5,-0.00012623*EF31^2+0.025656*EF31-0.30101,-0.00046396*EF31^2 + 0.054267*EF31 - 0.57714)))))</f>
        <v>0.92907195803967113</v>
      </c>
      <c r="EH31" s="136">
        <v>0.355490703197617</v>
      </c>
      <c r="EI31" s="142">
        <f t="shared" si="46"/>
        <v>65.733556233577431</v>
      </c>
      <c r="EJ31" s="143">
        <f>IF('DSS Model'!$I$38=1,0.0001*EI31^2-0.0266*EI31+1.3006,IF('DSS Model'!$I$38=2,-0.0001*EI31^2+0.0032*EI31+0.977, IF('DSS Model'!$I$38=3,-0.00046396*EI31^2 + 0.054267*EI31 - 0.57714, IF('DSS Model'!$I$38=4,0.000072066*EI31^2+0.0021761*EI31-0.038248,IF('DSS Model'!$I$38=5,-0.00012623*EI31^2+0.025656*EI31-0.30101,-0.00046396*EI31^2 + 0.054267*EI31 - 0.57714)))))</f>
        <v>0.75525733843615916</v>
      </c>
      <c r="EK31" s="136">
        <v>0.85431478908955416</v>
      </c>
      <c r="EL31" s="142">
        <f t="shared" si="47"/>
        <v>60.200722463855158</v>
      </c>
      <c r="EM31" s="143">
        <f>IF('DSS Model'!$I$38=1,0.0001*EL31^2-0.0266*EL31+1.3006,IF('DSS Model'!$I$38=2,-0.0001*EL31^2+0.0032*EL31+0.977, IF('DSS Model'!$I$38=3,-0.00046396*EL31^2 + 0.054267*EL31 - 0.57714, IF('DSS Model'!$I$38=4,0.000072066*EL31^2+0.0021761*EL31-0.038248,IF('DSS Model'!$I$38=5,-0.00012623*EL31^2+0.025656*EL31-0.30101,-0.00046396*EL31^2 + 0.054267*EL31 - 0.57714)))))</f>
        <v>0.80722961336732491</v>
      </c>
      <c r="EN31" s="136">
        <v>0.6738375385125438</v>
      </c>
      <c r="EO31" s="142">
        <f t="shared" si="48"/>
        <v>59.99649661085013</v>
      </c>
      <c r="EP31" s="143">
        <f>IF('DSS Model'!$I$38=1,0.0001*EO31^2-0.0266*EO31+1.3006,IF('DSS Model'!$I$38=2,-0.0001*EO31^2+0.0032*EO31+0.977, IF('DSS Model'!$I$38=3,-0.00046396*EO31^2 + 0.054267*EO31 - 0.57714, IF('DSS Model'!$I$38=4,0.000072066*EO31^2+0.0021761*EO31-0.038248,IF('DSS Model'!$I$38=5,-0.00012623*EO31^2+0.025656*EO31-0.30101,-0.00046396*EO31^2 + 0.054267*EO31 - 0.57714)))))</f>
        <v>0.80903082859714526</v>
      </c>
      <c r="EQ31" s="136">
        <v>5.6698590953642158E-3</v>
      </c>
      <c r="ER31" s="142">
        <f t="shared" si="49"/>
        <v>25.414390125120356</v>
      </c>
      <c r="ES31" s="143">
        <f>IF('DSS Model'!$I$38=1,0.0001*ER31^2-0.0266*ER31+1.3006,IF('DSS Model'!$I$38=2,-0.0001*ER31^2+0.0032*ER31+0.977, IF('DSS Model'!$I$38=3,-0.00046396*ER31^2 + 0.054267*ER31 - 0.57714, IF('DSS Model'!$I$38=4,0.000072066*ER31^2+0.0021761*ER31-0.038248,IF('DSS Model'!$I$38=5,-0.00012623*ER31^2+0.025656*ER31-0.30101,-0.00046396*ER31^2 + 0.054267*ER31 - 0.57714)))))</f>
        <v>0.99373692585720363</v>
      </c>
      <c r="ET31" s="136">
        <v>0.21286672071320634</v>
      </c>
      <c r="EU31" s="141">
        <f t="shared" si="50"/>
        <v>45.146999270933094</v>
      </c>
      <c r="EV31" s="142">
        <f>IF('DSS Model'!$I$38=1,0.0001*EU31^2-0.0266*EU31+1.3006,IF('DSS Model'!$I$38=2,-0.0001*EU31^2+0.0032*EU31+0.977, IF('DSS Model'!$I$38=3,-0.00046396*EU31^2 + 0.054267*EU31 - 0.57714, IF('DSS Model'!$I$38=4,0.000072066*EU31^2+0.0021761*EU31-0.038248,IF('DSS Model'!$I$38=5,-0.00012623*EU31^2+0.025656*EU31-0.30101,-0.00046396*EU31^2 + 0.054267*EU31 - 0.57714)))))</f>
        <v>0.91764524335002251</v>
      </c>
    </row>
    <row r="32" spans="2:152" x14ac:dyDescent="0.2">
      <c r="B32" s="64">
        <f t="shared" ca="1" si="3"/>
        <v>0.58621179572871696</v>
      </c>
      <c r="C32" s="64">
        <v>0.28275439198115715</v>
      </c>
      <c r="D32" s="64">
        <f t="shared" si="4"/>
        <v>42.971204720589547</v>
      </c>
      <c r="E32" s="131">
        <f>IF('DSS Model'!$I$38=1,0.0001*D32^2-0.0266*D32+1.3006,IF('DSS Model'!$I$38=2,-0.0001*D32^2+0.0032*D32+0.977, IF('DSS Model'!$I$38=3,-0.00046396*D32^2 + 0.054267*D32 - 0.57714, IF('DSS Model'!$I$38=4,0.000072066*D32^2+0.0021761*D32-0.038248,IF('DSS Model'!$I$38=5,-0.00012623*D32^2+0.025656*D32-0.30101,-0.00046396*D32^2 + 0.054267*D32 - 0.57714)))))</f>
        <v>0.9298554115920048</v>
      </c>
      <c r="F32" s="136">
        <v>0.17087257106032983</v>
      </c>
      <c r="G32" s="138">
        <f t="shared" si="0"/>
        <v>53.230358213221379</v>
      </c>
      <c r="H32" s="136">
        <f>IF('DSS Model'!$I$38=1,0.0001*G32^2-0.0266*G32+1.3006,IF('DSS Model'!$I$38=2,-0.0001*G32^2+0.0032*G32+0.977, IF('DSS Model'!$I$38=3,-0.00046396*G32^2 + 0.054267*G32 - 0.57714, IF('DSS Model'!$I$38=4,0.000072066*G32^2+0.0021761*G32-0.038248,IF('DSS Model'!$I$38=5,-0.00012623*G32^2+0.025656*G32-0.30101,-0.00046396*G32^2 + 0.054267*G32 - 0.57714)))))</f>
        <v>0.86399004273152191</v>
      </c>
      <c r="I32" s="136">
        <v>0.40500496185997226</v>
      </c>
      <c r="J32" s="138">
        <f t="shared" si="1"/>
        <v>56.960468064886925</v>
      </c>
      <c r="K32" s="136">
        <f>IF('DSS Model'!$I$38=1,0.0001*J32^2-0.0266*J32+1.3006,IF('DSS Model'!$I$38=2,-0.0001*J32^2+0.0032*J32+0.977, IF('DSS Model'!$I$38=3,-0.00046396*J32^2 + 0.054267*J32 - 0.57714, IF('DSS Model'!$I$38=4,0.000072066*J32^2+0.0021761*J32-0.038248,IF('DSS Model'!$I$38=5,-0.00012623*J32^2+0.025656*J32-0.30101,-0.00046396*J32^2 + 0.054267*J32 - 0.57714)))))</f>
        <v>0.83482400559053782</v>
      </c>
      <c r="L32" s="136">
        <v>0.93542496370785089</v>
      </c>
      <c r="M32" s="138">
        <f t="shared" si="2"/>
        <v>77.847631553806821</v>
      </c>
      <c r="N32" s="136">
        <f>IF('DSS Model'!$I$38=1,0.0001*M32^2-0.0266*M32+1.3006,IF('DSS Model'!$I$38=2,-0.0001*M32^2+0.0032*M32+0.977, IF('DSS Model'!$I$38=3,-0.00046396*M32^2 + 0.054267*M32 - 0.57714, IF('DSS Model'!$I$38=4,0.000072066*M32^2+0.0021761*M32-0.038248,IF('DSS Model'!$I$38=5,-0.00012623*M32^2+0.025656*M32-0.30101,-0.00046396*M32^2 + 0.054267*M32 - 0.57714)))))</f>
        <v>0.62008704711845586</v>
      </c>
      <c r="O32" s="136">
        <v>0.39229559640980038</v>
      </c>
      <c r="P32" s="139">
        <f t="shared" si="5"/>
        <v>48.328073178627506</v>
      </c>
      <c r="Q32" s="138">
        <f>IF('DSS Model'!$I$38=1,0.0001*P32^2-0.0266*P32+1.3006,IF('DSS Model'!$I$38=2,-0.0001*P32^2+0.0032*P32+0.977, IF('DSS Model'!$I$38=3,-0.00046396*P32^2 + 0.054267*P32 - 0.57714, IF('DSS Model'!$I$38=4,0.000072066*P32^2+0.0021761*P32-0.038248,IF('DSS Model'!$I$38=5,-0.00012623*P32^2+0.025656*P32-0.30101,-0.00046396*P32^2 + 0.054267*P32 - 0.57714)))))</f>
        <v>0.8980895684557304</v>
      </c>
      <c r="R32" s="136">
        <v>7.8499626520872945E-2</v>
      </c>
      <c r="S32" s="142">
        <f t="shared" si="6"/>
        <v>33.239954220275791</v>
      </c>
      <c r="T32" s="138">
        <f>IF('DSS Model'!$I$38=1,0.0001*S32^2-0.0266*S32+1.3006,IF('DSS Model'!$I$38=2,-0.0001*S32^2+0.0032*S32+0.977, IF('DSS Model'!$I$38=3,-0.00046396*S32^2 + 0.054267*S32 - 0.57714, IF('DSS Model'!$I$38=4,0.000072066*S32^2+0.0021761*S32-0.038248,IF('DSS Model'!$I$38=5,-0.00012623*S32^2+0.025656*S32-0.30101,-0.00046396*S32^2 + 0.054267*S32 - 0.57714)))))</f>
        <v>0.97287839784827945</v>
      </c>
      <c r="U32" s="136">
        <v>0.24174205885272393</v>
      </c>
      <c r="V32" s="142">
        <f t="shared" si="7"/>
        <v>39.689261726489164</v>
      </c>
      <c r="W32" s="138">
        <f>IF('DSS Model'!$I$38=1,0.0001*V32^2-0.0266*V32+1.3006,IF('DSS Model'!$I$38=2,-0.0001*V32^2+0.0032*V32+0.977, IF('DSS Model'!$I$38=3,-0.00046396*V32^2 + 0.054267*V32 - 0.57714, IF('DSS Model'!$I$38=4,0.000072066*V32^2+0.0021761*V32-0.038248,IF('DSS Model'!$I$38=5,-0.00012623*V32^2+0.025656*V32-0.30101,-0.00046396*V32^2 + 0.054267*V32 - 0.57714)))))</f>
        <v>0.94648188788538956</v>
      </c>
      <c r="X32" s="136">
        <v>2.4291375162974083E-2</v>
      </c>
      <c r="Y32" s="142">
        <f t="shared" si="8"/>
        <v>41.469295536680541</v>
      </c>
      <c r="Z32" s="138">
        <f>IF('DSS Model'!$I$38=1,0.0001*Y32^2-0.0266*Y32+1.3006,IF('DSS Model'!$I$38=2,-0.0001*Y32^2+0.0032*Y32+0.977, IF('DSS Model'!$I$38=3,-0.00046396*Y32^2 + 0.054267*Y32 - 0.57714, IF('DSS Model'!$I$38=4,0.000072066*Y32^2+0.0021761*Y32-0.038248,IF('DSS Model'!$I$38=5,-0.00012623*Y32^2+0.025656*Y32-0.30101,-0.00046396*Y32^2 + 0.054267*Y32 - 0.57714)))))</f>
        <v>0.93773149848652249</v>
      </c>
      <c r="AA32" s="136">
        <v>0.45736689657672536</v>
      </c>
      <c r="AB32" s="142">
        <f t="shared" si="9"/>
        <v>61.788481377107729</v>
      </c>
      <c r="AC32" s="138">
        <f>IF('DSS Model'!$I$38=1,0.0001*AB32^2-0.0266*AB32+1.3006,IF('DSS Model'!$I$38=2,-0.0001*AB32^2+0.0032*AB32+0.977, IF('DSS Model'!$I$38=3,-0.00046396*AB32^2 + 0.054267*AB32 - 0.57714, IF('DSS Model'!$I$38=4,0.000072066*AB32^2+0.0021761*AB32-0.038248,IF('DSS Model'!$I$38=5,-0.00012623*AB32^2+0.025656*AB32-0.30101,-0.00046396*AB32^2 + 0.054267*AB32 - 0.57714)))))</f>
        <v>0.79294149731782582</v>
      </c>
      <c r="AD32" s="136">
        <v>0.67634368471345652</v>
      </c>
      <c r="AE32" s="142">
        <f t="shared" si="10"/>
        <v>57.991997561365039</v>
      </c>
      <c r="AF32" s="138">
        <f>IF('DSS Model'!$I$38=1,0.0001*AE32^2-0.0266*AE32+1.3006,IF('DSS Model'!$I$38=2,-0.0001*AE32^2+0.0032*AE32+0.977, IF('DSS Model'!$I$38=3,-0.00046396*AE32^2 + 0.054267*AE32 - 0.57714, IF('DSS Model'!$I$38=4,0.000072066*AE32^2+0.0021761*AE32-0.038248,IF('DSS Model'!$I$38=5,-0.00012623*AE32^2+0.025656*AE32-0.30101,-0.00046396*AE32^2 + 0.054267*AE32 - 0.57714)))))</f>
        <v>0.82626721408063131</v>
      </c>
      <c r="AG32" s="136">
        <v>0.74904603093546818</v>
      </c>
      <c r="AH32" s="142">
        <f t="shared" si="11"/>
        <v>74.991797627703676</v>
      </c>
      <c r="AI32" s="138">
        <f>IF('DSS Model'!$I$38=1,0.0001*AH32^2-0.0266*AH32+1.3006,IF('DSS Model'!$I$38=2,-0.0001*AH32^2+0.0032*AH32+0.977, IF('DSS Model'!$I$38=3,-0.00046396*AH32^2 + 0.054267*AH32 - 0.57714, IF('DSS Model'!$I$38=4,0.000072066*AH32^2+0.0021761*AH32-0.038248,IF('DSS Model'!$I$38=5,-0.00012623*AH32^2+0.025656*AH32-0.30101,-0.00046396*AH32^2 + 0.054267*AH32 - 0.57714)))))</f>
        <v>0.65459678126520537</v>
      </c>
      <c r="AJ32" s="136">
        <v>0.66918716708828119</v>
      </c>
      <c r="AK32" s="142">
        <f t="shared" si="12"/>
        <v>52.230253643261904</v>
      </c>
      <c r="AL32" s="138">
        <f>IF('DSS Model'!$I$38=1,0.0001*AK32^2-0.0266*AK32+1.3006,IF('DSS Model'!$I$38=2,-0.0001*AK32^2+0.0032*AK32+0.977, IF('DSS Model'!$I$38=3,-0.00046396*AK32^2 + 0.054267*AK32 - 0.57714, IF('DSS Model'!$I$38=4,0.000072066*AK32^2+0.0021761*AK32-0.038248,IF('DSS Model'!$I$38=5,-0.00012623*AK32^2+0.025656*AK32-0.30101,-0.00046396*AK32^2 + 0.054267*AK32 - 0.57714)))))</f>
        <v>0.87133687209449073</v>
      </c>
      <c r="AM32" s="136">
        <v>0.26853904112832239</v>
      </c>
      <c r="AN32" s="142">
        <f t="shared" si="13"/>
        <v>59.427458532126401</v>
      </c>
      <c r="AO32" s="138">
        <f>IF('DSS Model'!$I$38=1,0.0001*AN32^2-0.0266*AN32+1.3006,IF('DSS Model'!$I$38=2,-0.0001*AN32^2+0.0032*AN32+0.977, IF('DSS Model'!$I$38=3,-0.00046396*AN32^2 + 0.054267*AN32 - 0.57714, IF('DSS Model'!$I$38=4,0.000072066*AN32^2+0.0021761*AN32-0.038248,IF('DSS Model'!$I$38=5,-0.00012623*AN32^2+0.025656*AN32-0.30101,-0.00046396*AN32^2 + 0.054267*AN32 - 0.57714)))))</f>
        <v>0.81400558454404415</v>
      </c>
      <c r="AP32" s="136">
        <v>0.26041334208955236</v>
      </c>
      <c r="AQ32" s="142">
        <f t="shared" si="14"/>
        <v>61.762514866176616</v>
      </c>
      <c r="AR32" s="138">
        <f>IF('DSS Model'!$I$38=1,0.0001*AQ32^2-0.0266*AQ32+1.3006,IF('DSS Model'!$I$38=2,-0.0001*AQ32^2+0.0032*AQ32+0.977, IF('DSS Model'!$I$38=3,-0.00046396*AQ32^2 + 0.054267*AQ32 - 0.57714, IF('DSS Model'!$I$38=4,0.000072066*AQ32^2+0.0021761*AQ32-0.038248,IF('DSS Model'!$I$38=5,-0.00012623*AQ32^2+0.025656*AQ32-0.30101,-0.00046396*AQ32^2 + 0.054267*AQ32 - 0.57714)))))</f>
        <v>0.7931792233122964</v>
      </c>
      <c r="AS32" s="136">
        <v>0.71510501334082144</v>
      </c>
      <c r="AT32" s="142">
        <f t="shared" si="15"/>
        <v>59.595818727260976</v>
      </c>
      <c r="AU32" s="138">
        <f>IF('DSS Model'!$I$38=1,0.0001*AT32^2-0.0266*AT32+1.3006,IF('DSS Model'!$I$38=2,-0.0001*AT32^2+0.0032*AT32+0.977, IF('DSS Model'!$I$38=3,-0.00046396*AT32^2 + 0.054267*AT32 - 0.57714, IF('DSS Model'!$I$38=4,0.000072066*AT32^2+0.0021761*AT32-0.038248,IF('DSS Model'!$I$38=5,-0.00012623*AT32^2+0.025656*AT32-0.30101,-0.00046396*AT32^2 + 0.054267*AT32 - 0.57714)))))</f>
        <v>0.81254045894998006</v>
      </c>
      <c r="AV32" s="136">
        <v>8.1313060892467703E-2</v>
      </c>
      <c r="AW32" s="142">
        <f t="shared" si="16"/>
        <v>52.399333518793</v>
      </c>
      <c r="AX32" s="138">
        <f>IF('DSS Model'!$I$38=1,0.0001*AW32^2-0.0266*AW32+1.3006,IF('DSS Model'!$I$38=2,-0.0001*AW32^2+0.0032*AW32+0.977, IF('DSS Model'!$I$38=3,-0.00046396*AW32^2 + 0.054267*AW32 - 0.57714, IF('DSS Model'!$I$38=4,0.000072066*AW32^2+0.0021761*AW32-0.038248,IF('DSS Model'!$I$38=5,-0.00012623*AW32^2+0.025656*AW32-0.30101,-0.00046396*AW32^2 + 0.054267*AW32 - 0.57714)))))</f>
        <v>0.87010885193876719</v>
      </c>
      <c r="AY32" s="136">
        <v>0.31271527928875009</v>
      </c>
      <c r="AZ32" s="142">
        <f t="shared" si="17"/>
        <v>49.733912914104849</v>
      </c>
      <c r="BA32" s="138">
        <f>IF('DSS Model'!$I$38=1,0.0001*AZ32^2-0.0266*AZ32+1.3006,IF('DSS Model'!$I$38=2,-0.0001*AZ32^2+0.0032*AZ32+0.977, IF('DSS Model'!$I$38=3,-0.00046396*AZ32^2 + 0.054267*AZ32 - 0.57714, IF('DSS Model'!$I$38=4,0.000072066*AZ32^2+0.0021761*AZ32-0.038248,IF('DSS Model'!$I$38=5,-0.00012623*AZ32^2+0.025656*AZ32-0.30101,-0.00046396*AZ32^2 + 0.054267*AZ32 - 0.57714)))))</f>
        <v>0.88880231195035897</v>
      </c>
      <c r="BB32" s="136">
        <v>0.91698119572350223</v>
      </c>
      <c r="BC32" s="142">
        <f t="shared" si="18"/>
        <v>65.739925698506838</v>
      </c>
      <c r="BD32" s="138">
        <f>IF('DSS Model'!$I$38=1,0.0001*BC32^2-0.0266*BC32+1.3006,IF('DSS Model'!$I$38=2,-0.0001*BC32^2+0.0032*BC32+0.977, IF('DSS Model'!$I$38=3,-0.00046396*BC32^2 + 0.054267*BC32 - 0.57714, IF('DSS Model'!$I$38=4,0.000072066*BC32^2+0.0021761*BC32-0.038248,IF('DSS Model'!$I$38=5,-0.00012623*BC32^2+0.025656*BC32-0.30101,-0.00046396*BC32^2 + 0.054267*BC32 - 0.57714)))))</f>
        <v>0.75519397915070186</v>
      </c>
      <c r="BE32" s="136">
        <v>0.23722750490423894</v>
      </c>
      <c r="BF32" s="142">
        <f t="shared" si="19"/>
        <v>41.066815492884658</v>
      </c>
      <c r="BG32" s="143">
        <f>IF('DSS Model'!$I$38=1,0.0001*BF32^2-0.0266*BF32+1.3006,IF('DSS Model'!$I$38=2,-0.0001*BF32^2+0.0032*BF32+0.977, IF('DSS Model'!$I$38=3,-0.00046396*BF32^2 + 0.054267*BF32 - 0.57714, IF('DSS Model'!$I$38=4,0.000072066*BF32^2+0.0021761*BF32-0.038248,IF('DSS Model'!$I$38=5,-0.00012623*BF32^2+0.025656*BF32-0.30101,-0.00046396*BF32^2 + 0.054267*BF32 - 0.57714)))))</f>
        <v>0.93976547610456773</v>
      </c>
      <c r="BH32" s="136">
        <v>9.7191322497163668E-2</v>
      </c>
      <c r="BI32" s="142">
        <f t="shared" si="20"/>
        <v>40.695674279172664</v>
      </c>
      <c r="BJ32" s="143">
        <f>IF('DSS Model'!$I$38=1,0.0001*BI32^2-0.0266*BI32+1.3006,IF('DSS Model'!$I$38=2,-0.0001*BI32^2+0.0032*BI32+0.977, IF('DSS Model'!$I$38=3,-0.00046396*BI32^2 + 0.054267*BI32 - 0.57714, IF('DSS Model'!$I$38=4,0.000072066*BI32^2+0.0021761*BI32-0.038248,IF('DSS Model'!$I$38=5,-0.00012623*BI32^2+0.025656*BI32-0.30101,-0.00046396*BI32^2 + 0.054267*BI32 - 0.57714)))))</f>
        <v>0.94161236718970098</v>
      </c>
      <c r="BK32" s="136">
        <v>8.1013962272517115E-2</v>
      </c>
      <c r="BL32" s="142">
        <f t="shared" si="21"/>
        <v>32.295863385422408</v>
      </c>
      <c r="BM32" s="143">
        <f>IF('DSS Model'!$I$38=1,0.0001*BL32^2-0.0266*BL32+1.3006,IF('DSS Model'!$I$38=2,-0.0001*BL32^2+0.0032*BL32+0.977, IF('DSS Model'!$I$38=3,-0.00046396*BL32^2 + 0.054267*BL32 - 0.57714, IF('DSS Model'!$I$38=4,0.000072066*BL32^2+0.0021761*BL32-0.038248,IF('DSS Model'!$I$38=5,-0.00012623*BL32^2+0.025656*BL32-0.30101,-0.00046396*BL32^2 + 0.054267*BL32 - 0.57714)))))</f>
        <v>0.97604448365236496</v>
      </c>
      <c r="BN32" s="136">
        <v>3.3133466386306543E-2</v>
      </c>
      <c r="BO32" s="142">
        <f t="shared" si="22"/>
        <v>33.120890714628374</v>
      </c>
      <c r="BP32" s="143">
        <f>IF('DSS Model'!$I$38=1,0.0001*BO32^2-0.0266*BO32+1.3006,IF('DSS Model'!$I$38=2,-0.0001*BO32^2+0.0032*BO32+0.977, IF('DSS Model'!$I$38=3,-0.00046396*BO32^2 + 0.054267*BO32 - 0.57714, IF('DSS Model'!$I$38=4,0.000072066*BO32^2+0.0021761*BO32-0.038248,IF('DSS Model'!$I$38=5,-0.00012623*BO32^2+0.025656*BO32-0.30101,-0.00046396*BO32^2 + 0.054267*BO32 - 0.57714)))))</f>
        <v>0.97328751011377523</v>
      </c>
      <c r="BQ32" s="136">
        <v>0.55287884714813618</v>
      </c>
      <c r="BR32" s="142">
        <f t="shared" si="23"/>
        <v>58.631765674910994</v>
      </c>
      <c r="BS32" s="143">
        <f>IF('DSS Model'!$I$38=1,0.0001*BR32^2-0.0266*BR32+1.3006,IF('DSS Model'!$I$38=2,-0.0001*BR32^2+0.0032*BR32+0.977, IF('DSS Model'!$I$38=3,-0.00046396*BR32^2 + 0.054267*BR32 - 0.57714, IF('DSS Model'!$I$38=4,0.000072066*BR32^2+0.0021761*BR32-0.038248,IF('DSS Model'!$I$38=5,-0.00012623*BR32^2+0.025656*BR32-0.30101,-0.00046396*BR32^2 + 0.054267*BR32 - 0.57714)))))</f>
        <v>0.82085325554394806</v>
      </c>
      <c r="BT32" s="136">
        <v>0.47943020792181557</v>
      </c>
      <c r="BU32" s="142">
        <f t="shared" si="24"/>
        <v>59.925601861131803</v>
      </c>
      <c r="BV32" s="143">
        <f>IF('DSS Model'!$I$38=1,0.0001*BU32^2-0.0266*BU32+1.3006,IF('DSS Model'!$I$38=2,-0.0001*BU32^2+0.0032*BU32+0.977, IF('DSS Model'!$I$38=3,-0.00046396*BU32^2 + 0.054267*BU32 - 0.57714, IF('DSS Model'!$I$38=4,0.000072066*BU32^2+0.0021761*BU32-0.038248,IF('DSS Model'!$I$38=5,-0.00012623*BU32^2+0.025656*BU32-0.30101,-0.00046396*BU32^2 + 0.054267*BU32 - 0.57714)))))</f>
        <v>0.80965415011373343</v>
      </c>
      <c r="BW32" s="136">
        <v>0.92901462698191772</v>
      </c>
      <c r="BX32" s="142">
        <f t="shared" si="25"/>
        <v>70.862230491033898</v>
      </c>
      <c r="BY32" s="143">
        <f>IF('DSS Model'!$I$38=1,0.0001*BX32^2-0.0266*BX32+1.3006,IF('DSS Model'!$I$38=2,-0.0001*BX32^2+0.0032*BX32+0.977, IF('DSS Model'!$I$38=3,-0.00046396*BX32^2 + 0.054267*BX32 - 0.57714, IF('DSS Model'!$I$38=4,0.000072066*BX32^2+0.0021761*BX32-0.038248,IF('DSS Model'!$I$38=5,-0.00012623*BX32^2+0.025656*BX32-0.30101,-0.00046396*BX32^2 + 0.054267*BX32 - 0.57714)))))</f>
        <v>0.70161356655486706</v>
      </c>
      <c r="BZ32" s="136">
        <v>9.3883128733235899E-2</v>
      </c>
      <c r="CA32" s="142">
        <f t="shared" si="26"/>
        <v>52.3275388234809</v>
      </c>
      <c r="CB32" s="143">
        <f>IF('DSS Model'!$I$38=1,0.0001*CA32^2-0.0266*CA32+1.3006,IF('DSS Model'!$I$38=2,-0.0001*CA32^2+0.0032*CA32+0.977, IF('DSS Model'!$I$38=3,-0.00046396*CA32^2 + 0.054267*CA32 - 0.57714, IF('DSS Model'!$I$38=4,0.000072066*CA32^2+0.0021761*CA32-0.038248,IF('DSS Model'!$I$38=5,-0.00012623*CA32^2+0.025656*CA32-0.30101,-0.00046396*CA32^2 + 0.054267*CA32 - 0.57714)))))</f>
        <v>0.87063099230284879</v>
      </c>
      <c r="CC32" s="136">
        <v>0.39270627287559545</v>
      </c>
      <c r="CD32" s="142">
        <f t="shared" si="27"/>
        <v>68.039489730071452</v>
      </c>
      <c r="CE32" s="143">
        <f>IF('DSS Model'!$I$38=1,0.0001*CD32^2-0.0266*CD32+1.3006,IF('DSS Model'!$I$38=2,-0.0001*CD32^2+0.0032*CD32+0.977, IF('DSS Model'!$I$38=3,-0.00046396*CD32^2 + 0.054267*CD32 - 0.57714, IF('DSS Model'!$I$38=4,0.000072066*CD32^2+0.0021761*CD32-0.038248,IF('DSS Model'!$I$38=5,-0.00012623*CD32^2+0.025656*CD32-0.30101,-0.00046396*CD32^2 + 0.054267*CD32 - 0.57714)))))</f>
        <v>0.7317891508633787</v>
      </c>
      <c r="CF32" s="136">
        <v>0.92231511181125891</v>
      </c>
      <c r="CG32" s="142">
        <f t="shared" si="28"/>
        <v>60.004317001513229</v>
      </c>
      <c r="CH32" s="143">
        <f>IF('DSS Model'!$I$38=1,0.0001*CG32^2-0.0266*CG32+1.3006,IF('DSS Model'!$I$38=2,-0.0001*CG32^2+0.0032*CG32+0.977, IF('DSS Model'!$I$38=3,-0.00046396*CG32^2 + 0.054267*CG32 - 0.57714, IF('DSS Model'!$I$38=4,0.000072066*CG32^2+0.0021761*CG32-0.038248,IF('DSS Model'!$I$38=5,-0.00012623*CG32^2+0.025656*CG32-0.30101,-0.00046396*CG32^2 + 0.054267*CG32 - 0.57714)))))</f>
        <v>0.80896200852303335</v>
      </c>
      <c r="CI32" s="136">
        <v>0.15380804265005255</v>
      </c>
      <c r="CJ32" s="142">
        <f t="shared" si="29"/>
        <v>59.12279460440817</v>
      </c>
      <c r="CK32" s="143">
        <f>IF('DSS Model'!$I$38=1,0.0001*CJ32^2-0.0266*CJ32+1.3006,IF('DSS Model'!$I$38=2,-0.0001*CJ32^2+0.0032*CJ32+0.977, IF('DSS Model'!$I$38=3,-0.00046396*CJ32^2 + 0.054267*CJ32 - 0.57714, IF('DSS Model'!$I$38=4,0.000072066*CJ32^2+0.0021761*CJ32-0.038248,IF('DSS Model'!$I$38=5,-0.00012623*CJ32^2+0.025656*CJ32-0.30101,-0.00046396*CJ32^2 + 0.054267*CJ32 - 0.57714)))))</f>
        <v>0.81664245855060258</v>
      </c>
      <c r="CL32" s="136">
        <v>0.37946001015961484</v>
      </c>
      <c r="CM32" s="142">
        <f t="shared" si="30"/>
        <v>50.712153566721042</v>
      </c>
      <c r="CN32" s="143">
        <f>IF('DSS Model'!$I$38=1,0.0001*CM32^2-0.0266*CM32+1.3006,IF('DSS Model'!$I$38=2,-0.0001*CM32^2+0.0032*CM32+0.977, IF('DSS Model'!$I$38=3,-0.00046396*CM32^2 + 0.054267*CM32 - 0.57714, IF('DSS Model'!$I$38=4,0.000072066*CM32^2+0.0021761*CM32-0.038248,IF('DSS Model'!$I$38=5,-0.00012623*CM32^2+0.025656*CM32-0.30101,-0.00046396*CM32^2 + 0.054267*CM32 - 0.57714)))))</f>
        <v>0.88210663947603751</v>
      </c>
      <c r="CO32" s="136">
        <v>0.46126943868921277</v>
      </c>
      <c r="CP32" s="142">
        <f t="shared" si="31"/>
        <v>49.256850565009017</v>
      </c>
      <c r="CQ32" s="143">
        <f>IF('DSS Model'!$I$38=1,0.0001*CP32^2-0.0266*CP32+1.3006,IF('DSS Model'!$I$38=2,-0.0001*CP32^2+0.0032*CP32+0.977, IF('DSS Model'!$I$38=3,-0.00046396*CP32^2 + 0.054267*CP32 - 0.57714, IF('DSS Model'!$I$38=4,0.000072066*CP32^2+0.0021761*CP32-0.038248,IF('DSS Model'!$I$38=5,-0.00012623*CP32^2+0.025656*CP32-0.30101,-0.00046396*CP32^2 + 0.054267*CP32 - 0.57714)))))</f>
        <v>0.89199818904966599</v>
      </c>
      <c r="CR32" s="136">
        <v>0.4408821875922263</v>
      </c>
      <c r="CS32" s="142">
        <f t="shared" si="32"/>
        <v>52.421598516348197</v>
      </c>
      <c r="CT32" s="143">
        <f>IF('DSS Model'!$I$38=1,0.0001*CS32^2-0.0266*CS32+1.3006,IF('DSS Model'!$I$38=2,-0.0001*CS32^2+0.0032*CS32+0.977, IF('DSS Model'!$I$38=3,-0.00046396*CS32^2 + 0.054267*CS32 - 0.57714, IF('DSS Model'!$I$38=4,0.000072066*CS32^2+0.0021761*CS32-0.038248,IF('DSS Model'!$I$38=5,-0.00012623*CS32^2+0.025656*CS32-0.30101,-0.00046396*CS32^2 + 0.054267*CS32 - 0.57714)))))</f>
        <v>0.86994671615139429</v>
      </c>
      <c r="CU32" s="136">
        <v>0.21120903450981765</v>
      </c>
      <c r="CV32" s="142">
        <f t="shared" si="33"/>
        <v>45.072300532295216</v>
      </c>
      <c r="CW32" s="143">
        <f>IF('DSS Model'!$I$38=1,0.0001*CV32^2-0.0266*CV32+1.3006,IF('DSS Model'!$I$38=2,-0.0001*CV32^2+0.0032*CV32+0.977, IF('DSS Model'!$I$38=3,-0.00046396*CV32^2 + 0.054267*CV32 - 0.57714, IF('DSS Model'!$I$38=4,0.000072066*CV32^2+0.0021761*CV32-0.038248,IF('DSS Model'!$I$38=5,-0.00012623*CV32^2+0.025656*CV32-0.30101,-0.00046396*CV32^2 + 0.054267*CV32 - 0.57714)))))</f>
        <v>0.91808013417599066</v>
      </c>
      <c r="CX32" s="136">
        <v>0.77694182884144625</v>
      </c>
      <c r="CY32" s="142">
        <f t="shared" si="34"/>
        <v>70.341095025224092</v>
      </c>
      <c r="CZ32" s="143">
        <f>IF('DSS Model'!$I$38=1,0.0001*CY32^2-0.0266*CY32+1.3006,IF('DSS Model'!$I$38=2,-0.0001*CY32^2+0.0032*CY32+0.977, IF('DSS Model'!$I$38=3,-0.00046396*CY32^2 + 0.054267*CY32 - 0.57714, IF('DSS Model'!$I$38=4,0.000072066*CY32^2+0.0021761*CY32-0.038248,IF('DSS Model'!$I$38=5,-0.00012623*CY32^2+0.025656*CY32-0.30101,-0.00046396*CY32^2 + 0.054267*CY32 - 0.57714)))))</f>
        <v>0.70730453914595648</v>
      </c>
      <c r="DA32" s="136">
        <v>4.2648963251330052E-2</v>
      </c>
      <c r="DB32" s="142">
        <f t="shared" si="35"/>
        <v>22.417441854479932</v>
      </c>
      <c r="DC32" s="143">
        <f>IF('DSS Model'!$I$38=1,0.0001*DB32^2-0.0266*DB32+1.3006,IF('DSS Model'!$I$38=2,-0.0001*DB32^2+0.0032*DB32+0.977, IF('DSS Model'!$I$38=3,-0.00046396*DB32^2 + 0.054267*DB32 - 0.57714, IF('DSS Model'!$I$38=4,0.000072066*DB32^2+0.0021761*DB32-0.038248,IF('DSS Model'!$I$38=5,-0.00012623*DB32^2+0.025656*DB32-0.30101,-0.00046396*DB32^2 + 0.054267*DB32 - 0.57714)))))</f>
        <v>0.99848164400443684</v>
      </c>
      <c r="DD32" s="136">
        <v>0.9461764015910632</v>
      </c>
      <c r="DE32" s="142">
        <f t="shared" si="36"/>
        <v>62.031813220098982</v>
      </c>
      <c r="DF32" s="143">
        <f>IF('DSS Model'!$I$38=1,0.0001*DE32^2-0.0266*DE32+1.3006,IF('DSS Model'!$I$38=2,-0.0001*DE32^2+0.0032*DE32+0.977, IF('DSS Model'!$I$38=3,-0.00046396*DE32^2 + 0.054267*DE32 - 0.57714, IF('DSS Model'!$I$38=4,0.000072066*DE32^2+0.0021761*DE32-0.038248,IF('DSS Model'!$I$38=5,-0.00012623*DE32^2+0.025656*DE32-0.30101,-0.00046396*DE32^2 + 0.054267*DE32 - 0.57714)))))</f>
        <v>0.79070721716699199</v>
      </c>
      <c r="DG32" s="136">
        <v>0.33141922873186647</v>
      </c>
      <c r="DH32" s="142">
        <f t="shared" si="37"/>
        <v>48.296607411381174</v>
      </c>
      <c r="DI32" s="143">
        <f>IF('DSS Model'!$I$38=1,0.0001*DH32^2-0.0266*DH32+1.3006,IF('DSS Model'!$I$38=2,-0.0001*DH32^2+0.0032*DH32+0.977, IF('DSS Model'!$I$38=3,-0.00046396*DH32^2 + 0.054267*DH32 - 0.57714, IF('DSS Model'!$I$38=4,0.000072066*DH32^2+0.0021761*DH32-0.038248,IF('DSS Model'!$I$38=5,-0.00012623*DH32^2+0.025656*DH32-0.30101,-0.00046396*DH32^2 + 0.054267*DH32 - 0.57714)))))</f>
        <v>0.89829291497151176</v>
      </c>
      <c r="DJ32" s="136">
        <v>0.49022535255239752</v>
      </c>
      <c r="DK32" s="142">
        <f t="shared" si="38"/>
        <v>63.020529057863229</v>
      </c>
      <c r="DL32" s="143">
        <f>IF('DSS Model'!$I$38=1,0.0001*DK32^2-0.0266*DK32+1.3006,IF('DSS Model'!$I$38=2,-0.0001*DK32^2+0.0032*DK32+0.977, IF('DSS Model'!$I$38=3,-0.00046396*DK32^2 + 0.054267*DK32 - 0.57714, IF('DSS Model'!$I$38=4,0.000072066*DK32^2+0.0021761*DK32-0.038248,IF('DSS Model'!$I$38=5,-0.00012623*DK32^2+0.025656*DK32-0.30101,-0.00046396*DK32^2 + 0.054267*DK32 - 0.57714)))))</f>
        <v>0.78150698471186397</v>
      </c>
      <c r="DM32" s="136">
        <v>0.22170833067291096</v>
      </c>
      <c r="DN32" s="142">
        <f t="shared" si="39"/>
        <v>47.840416547868486</v>
      </c>
      <c r="DO32" s="143">
        <f>IF('DSS Model'!$I$38=1,0.0001*DN32^2-0.0266*DN32+1.3006,IF('DSS Model'!$I$38=2,-0.0001*DN32^2+0.0032*DN32+0.977, IF('DSS Model'!$I$38=3,-0.00046396*DN32^2 + 0.054267*DN32 - 0.57714, IF('DSS Model'!$I$38=4,0.000072066*DN32^2+0.0021761*DN32-0.038248,IF('DSS Model'!$I$38=5,-0.00012623*DN32^2+0.025656*DN32-0.30101,-0.00046396*DN32^2 + 0.054267*DN32 - 0.57714)))))</f>
        <v>0.90121878740582229</v>
      </c>
      <c r="DP32" s="136">
        <v>0.60203952916977665</v>
      </c>
      <c r="DQ32" s="142">
        <f t="shared" si="40"/>
        <v>55.475973838604681</v>
      </c>
      <c r="DR32" s="143">
        <f>IF('DSS Model'!$I$38=1,0.0001*DQ32^2-0.0266*DQ32+1.3006,IF('DSS Model'!$I$38=2,-0.0001*DQ32^2+0.0032*DQ32+0.977, IF('DSS Model'!$I$38=3,-0.00046396*DQ32^2 + 0.054267*DQ32 - 0.57714, IF('DSS Model'!$I$38=4,0.000072066*DQ32^2+0.0021761*DQ32-0.038248,IF('DSS Model'!$I$38=5,-0.00012623*DQ32^2+0.025656*DQ32-0.30101,-0.00046396*DQ32^2 + 0.054267*DQ32 - 0.57714)))))</f>
        <v>0.84676474894937992</v>
      </c>
      <c r="DS32" s="136">
        <v>0.95961312367403873</v>
      </c>
      <c r="DT32" s="142">
        <f t="shared" si="41"/>
        <v>86.1619649650696</v>
      </c>
      <c r="DU32" s="143">
        <f>IF('DSS Model'!$I$38=1,0.0001*DT32^2-0.0266*DT32+1.3006,IF('DSS Model'!$I$38=2,-0.0001*DT32^2+0.0032*DT32+0.977, IF('DSS Model'!$I$38=3,-0.00046396*DT32^2 + 0.054267*DT32 - 0.57714, IF('DSS Model'!$I$38=4,0.000072066*DT32^2+0.0021761*DT32-0.038248,IF('DSS Model'!$I$38=5,-0.00012623*DT32^2+0.025656*DT32-0.30101,-0.00046396*DT32^2 + 0.054267*DT32 - 0.57714)))))</f>
        <v>0.51032986722403462</v>
      </c>
      <c r="DV32" s="136">
        <v>0.38946678036258475</v>
      </c>
      <c r="DW32" s="142">
        <f t="shared" si="42"/>
        <v>56.687908057702529</v>
      </c>
      <c r="DX32" s="143">
        <f>IF('DSS Model'!$I$38=1,0.0001*DW32^2-0.0266*DW32+1.3006,IF('DSS Model'!$I$38=2,-0.0001*DW32^2+0.0032*DW32+0.977, IF('DSS Model'!$I$38=3,-0.00046396*DW32^2 + 0.054267*DW32 - 0.57714, IF('DSS Model'!$I$38=4,0.000072066*DW32^2+0.0021761*DW32-0.038248,IF('DSS Model'!$I$38=5,-0.00012623*DW32^2+0.025656*DW32-0.30101,-0.00046396*DW32^2 + 0.054267*DW32 - 0.57714)))))</f>
        <v>0.83704941378879461</v>
      </c>
      <c r="DY32" s="136">
        <v>0.21952056082622184</v>
      </c>
      <c r="DZ32" s="142">
        <f t="shared" si="43"/>
        <v>37.752635834832176</v>
      </c>
      <c r="EA32" s="143">
        <f>IF('DSS Model'!$I$38=1,0.0001*DZ32^2-0.0266*DZ32+1.3006,IF('DSS Model'!$I$38=2,-0.0001*DZ32^2+0.0032*DZ32+0.977, IF('DSS Model'!$I$38=3,-0.00046396*DZ32^2 + 0.054267*DZ32 - 0.57714, IF('DSS Model'!$I$38=4,0.000072066*DZ32^2+0.0021761*DZ32-0.038248,IF('DSS Model'!$I$38=5,-0.00012623*DZ32^2+0.025656*DZ32-0.30101,-0.00046396*DZ32^2 + 0.054267*DZ32 - 0.57714)))))</f>
        <v>0.95528228342371746</v>
      </c>
      <c r="EB32" s="136">
        <v>0.69718873368047118</v>
      </c>
      <c r="EC32" s="142">
        <f t="shared" si="44"/>
        <v>56.076261803249238</v>
      </c>
      <c r="ED32" s="143">
        <f>IF('DSS Model'!$I$38=1,0.0001*EC32^2-0.0266*EC32+1.3006,IF('DSS Model'!$I$38=2,-0.0001*EC32^2+0.0032*EC32+0.977, IF('DSS Model'!$I$38=3,-0.00046396*EC32^2 + 0.054267*EC32 - 0.57714, IF('DSS Model'!$I$38=4,0.000072066*EC32^2+0.0021761*EC32-0.038248,IF('DSS Model'!$I$38=5,-0.00012623*EC32^2+0.025656*EC32-0.30101,-0.00046396*EC32^2 + 0.054267*EC32 - 0.57714)))))</f>
        <v>0.84198932398774251</v>
      </c>
      <c r="EE32" s="136">
        <v>0.61154506023030275</v>
      </c>
      <c r="EF32" s="142">
        <f t="shared" si="45"/>
        <v>56.113017948774768</v>
      </c>
      <c r="EG32" s="143">
        <f>IF('DSS Model'!$I$38=1,0.0001*EF32^2-0.0266*EF32+1.3006,IF('DSS Model'!$I$38=2,-0.0001*EF32^2+0.0032*EF32+0.977, IF('DSS Model'!$I$38=3,-0.00046396*EF32^2 + 0.054267*EF32 - 0.57714, IF('DSS Model'!$I$38=4,0.000072066*EF32^2+0.0021761*EF32-0.038248,IF('DSS Model'!$I$38=5,-0.00012623*EF32^2+0.025656*EF32-0.30101,-0.00046396*EF32^2 + 0.054267*EF32 - 0.57714)))))</f>
        <v>0.84169457910412726</v>
      </c>
      <c r="EH32" s="136">
        <v>0.20060397497585747</v>
      </c>
      <c r="EI32" s="142">
        <f t="shared" si="46"/>
        <v>61.271689432311682</v>
      </c>
      <c r="EJ32" s="143">
        <f>IF('DSS Model'!$I$38=1,0.0001*EI32^2-0.0266*EI32+1.3006,IF('DSS Model'!$I$38=2,-0.0001*EI32^2+0.0032*EI32+0.977, IF('DSS Model'!$I$38=3,-0.00046396*EI32^2 + 0.054267*EI32 - 0.57714, IF('DSS Model'!$I$38=4,0.000072066*EI32^2+0.0021761*EI32-0.038248,IF('DSS Model'!$I$38=5,-0.00012623*EI32^2+0.025656*EI32-0.30101,-0.00046396*EI32^2 + 0.054267*EI32 - 0.57714)))))</f>
        <v>0.79764741359443181</v>
      </c>
      <c r="EK32" s="136">
        <v>0.8553361545037409</v>
      </c>
      <c r="EL32" s="142">
        <f t="shared" si="47"/>
        <v>60.228451081823081</v>
      </c>
      <c r="EM32" s="143">
        <f>IF('DSS Model'!$I$38=1,0.0001*EL32^2-0.0266*EL32+1.3006,IF('DSS Model'!$I$38=2,-0.0001*EL32^2+0.0032*EL32+0.977, IF('DSS Model'!$I$38=3,-0.00046396*EL32^2 + 0.054267*EL32 - 0.57714, IF('DSS Model'!$I$38=4,0.000072066*EL32^2+0.0021761*EL32-0.038248,IF('DSS Model'!$I$38=5,-0.00012623*EL32^2+0.025656*EL32-0.30101,-0.00046396*EL32^2 + 0.054267*EL32 - 0.57714)))))</f>
        <v>0.80698441149027822</v>
      </c>
      <c r="EN32" s="136">
        <v>0.18741735682060445</v>
      </c>
      <c r="EO32" s="142">
        <f t="shared" si="48"/>
        <v>44.307315433599548</v>
      </c>
      <c r="EP32" s="143">
        <f>IF('DSS Model'!$I$38=1,0.0001*EO32^2-0.0266*EO32+1.3006,IF('DSS Model'!$I$38=2,-0.0001*EO32^2+0.0032*EO32+0.977, IF('DSS Model'!$I$38=3,-0.00046396*EO32^2 + 0.054267*EO32 - 0.57714, IF('DSS Model'!$I$38=4,0.000072066*EO32^2+0.0021761*EO32-0.038248,IF('DSS Model'!$I$38=5,-0.00012623*EO32^2+0.025656*EO32-0.30101,-0.00046396*EO32^2 + 0.054267*EO32 - 0.57714)))))</f>
        <v>0.9224695892942697</v>
      </c>
      <c r="EQ32" s="136">
        <v>0.83899131065412014</v>
      </c>
      <c r="ER32" s="142">
        <f t="shared" si="49"/>
        <v>62.417744166223365</v>
      </c>
      <c r="ES32" s="143">
        <f>IF('DSS Model'!$I$38=1,0.0001*ER32^2-0.0266*ER32+1.3006,IF('DSS Model'!$I$38=2,-0.0001*ER32^2+0.0032*ER32+0.977, IF('DSS Model'!$I$38=3,-0.00046396*ER32^2 + 0.054267*ER32 - 0.57714, IF('DSS Model'!$I$38=4,0.000072066*ER32^2+0.0021761*ER32-0.038248,IF('DSS Model'!$I$38=5,-0.00012623*ER32^2+0.025656*ER32-0.30101,-0.00046396*ER32^2 + 0.054267*ER32 - 0.57714)))))</f>
        <v>0.78713930265190368</v>
      </c>
      <c r="ET32" s="136">
        <v>6.6495815497850774E-2</v>
      </c>
      <c r="EU32" s="141">
        <f t="shared" si="50"/>
        <v>36.701483695404974</v>
      </c>
      <c r="EV32" s="142">
        <f>IF('DSS Model'!$I$38=1,0.0001*EU32^2-0.0266*EU32+1.3006,IF('DSS Model'!$I$38=2,-0.0001*EU32^2+0.0032*EU32+0.977, IF('DSS Model'!$I$38=3,-0.00046396*EU32^2 + 0.054267*EU32 - 0.57714, IF('DSS Model'!$I$38=4,0.000072066*EU32^2+0.0021761*EU32-0.038248,IF('DSS Model'!$I$38=5,-0.00012623*EU32^2+0.025656*EU32-0.30101,-0.00046396*EU32^2 + 0.054267*EU32 - 0.57714)))))</f>
        <v>0.95974485728088821</v>
      </c>
    </row>
    <row r="33" spans="2:152" x14ac:dyDescent="0.2">
      <c r="B33" s="64">
        <f t="shared" ca="1" si="3"/>
        <v>0.32910428760362875</v>
      </c>
      <c r="C33" s="64">
        <v>0.33265556163011345</v>
      </c>
      <c r="D33" s="64">
        <f t="shared" si="4"/>
        <v>44.915894708280447</v>
      </c>
      <c r="E33" s="131">
        <f>IF('DSS Model'!$I$38=1,0.0001*D33^2-0.0266*D33+1.3006,IF('DSS Model'!$I$38=2,-0.0001*D33^2+0.0032*D33+0.977, IF('DSS Model'!$I$38=3,-0.00046396*D33^2 + 0.054267*D33 - 0.57714, IF('DSS Model'!$I$38=4,0.000072066*D33^2+0.0021761*D33-0.038248,IF('DSS Model'!$I$38=5,-0.00012623*D33^2+0.025656*D33-0.30101,-0.00046396*D33^2 + 0.054267*D33 - 0.57714)))))</f>
        <v>0.91898710332196387</v>
      </c>
      <c r="F33" s="136">
        <v>0.9311012389326716</v>
      </c>
      <c r="G33" s="138">
        <f t="shared" si="0"/>
        <v>75.82104524550391</v>
      </c>
      <c r="H33" s="136">
        <f>IF('DSS Model'!$I$38=1,0.0001*G33^2-0.0266*G33+1.3006,IF('DSS Model'!$I$38=2,-0.0001*G33^2+0.0032*G33+0.977, IF('DSS Model'!$I$38=3,-0.00046396*G33^2 + 0.054267*G33 - 0.57714, IF('DSS Model'!$I$38=4,0.000072066*G33^2+0.0021761*G33-0.038248,IF('DSS Model'!$I$38=5,-0.00012623*G33^2+0.025656*G33-0.30101,-0.00046396*G33^2 + 0.054267*G33 - 0.57714)))))</f>
        <v>0.64474425457353735</v>
      </c>
      <c r="I33" s="136">
        <v>0.74198596044443466</v>
      </c>
      <c r="J33" s="138">
        <f t="shared" si="1"/>
        <v>62.461549957021219</v>
      </c>
      <c r="K33" s="136">
        <f>IF('DSS Model'!$I$38=1,0.0001*J33^2-0.0266*J33+1.3006,IF('DSS Model'!$I$38=2,-0.0001*J33^2+0.0032*J33+0.977, IF('DSS Model'!$I$38=3,-0.00046396*J33^2 + 0.054267*J33 - 0.57714, IF('DSS Model'!$I$38=4,0.000072066*J33^2+0.0021761*J33-0.038248,IF('DSS Model'!$I$38=5,-0.00012623*J33^2+0.025656*J33-0.30101,-0.00046396*J33^2 + 0.054267*J33 - 0.57714)))))</f>
        <v>0.78673243755912214</v>
      </c>
      <c r="L33" s="136">
        <v>0.22232850627187706</v>
      </c>
      <c r="M33" s="138">
        <f t="shared" si="2"/>
        <v>61.936364349247455</v>
      </c>
      <c r="N33" s="136">
        <f>IF('DSS Model'!$I$38=1,0.0001*M33^2-0.0266*M33+1.3006,IF('DSS Model'!$I$38=2,-0.0001*M33^2+0.0032*M33+0.977, IF('DSS Model'!$I$38=3,-0.00046396*M33^2 + 0.054267*M33 - 0.57714, IF('DSS Model'!$I$38=4,0.000072066*M33^2+0.0021761*M33-0.038248,IF('DSS Model'!$I$38=5,-0.00012623*M33^2+0.025656*M33-0.30101,-0.00046396*M33^2 + 0.054267*M33 - 0.57714)))))</f>
        <v>0.7915850430373188</v>
      </c>
      <c r="O33" s="136">
        <v>0.14774802660457709</v>
      </c>
      <c r="P33" s="139">
        <f t="shared" si="5"/>
        <v>38.002943145919431</v>
      </c>
      <c r="Q33" s="138">
        <f>IF('DSS Model'!$I$38=1,0.0001*P33^2-0.0266*P33+1.3006,IF('DSS Model'!$I$38=2,-0.0001*P33^2+0.0032*P33+0.977, IF('DSS Model'!$I$38=3,-0.00046396*P33^2 + 0.054267*P33 - 0.57714, IF('DSS Model'!$I$38=4,0.000072066*P33^2+0.0021761*P33-0.038248,IF('DSS Model'!$I$38=5,-0.00012623*P33^2+0.025656*P33-0.30101,-0.00046396*P33^2 + 0.054267*P33 - 0.57714)))))</f>
        <v>0.95418704929174369</v>
      </c>
      <c r="R33" s="136">
        <v>0.12052345128623509</v>
      </c>
      <c r="S33" s="142">
        <f t="shared" si="6"/>
        <v>36.238100836865044</v>
      </c>
      <c r="T33" s="138">
        <f>IF('DSS Model'!$I$38=1,0.0001*S33^2-0.0266*S33+1.3006,IF('DSS Model'!$I$38=2,-0.0001*S33^2+0.0032*S33+0.977, IF('DSS Model'!$I$38=3,-0.00046396*S33^2 + 0.054267*S33 - 0.57714, IF('DSS Model'!$I$38=4,0.000072066*S33^2+0.0021761*S33-0.038248,IF('DSS Model'!$I$38=5,-0.00012623*S33^2+0.025656*S33-0.30101,-0.00046396*S33^2 + 0.054267*S33 - 0.57714)))))</f>
        <v>0.96164192745168819</v>
      </c>
      <c r="U33" s="136">
        <v>0.81733078915002111</v>
      </c>
      <c r="V33" s="142">
        <f t="shared" si="7"/>
        <v>58.132767625307196</v>
      </c>
      <c r="W33" s="138">
        <f>IF('DSS Model'!$I$38=1,0.0001*V33^2-0.0266*V33+1.3006,IF('DSS Model'!$I$38=2,-0.0001*V33^2+0.0032*V33+0.977, IF('DSS Model'!$I$38=3,-0.00046396*V33^2 + 0.054267*V33 - 0.57714, IF('DSS Model'!$I$38=4,0.000072066*V33^2+0.0021761*V33-0.038248,IF('DSS Model'!$I$38=5,-0.00012623*V33^2+0.025656*V33-0.30101,-0.00046396*V33^2 + 0.054267*V33 - 0.57714)))))</f>
        <v>0.82508298922318657</v>
      </c>
      <c r="X33" s="136">
        <v>0.4106236397165548</v>
      </c>
      <c r="Y33" s="142">
        <f t="shared" si="8"/>
        <v>59.420219852455304</v>
      </c>
      <c r="Z33" s="138">
        <f>IF('DSS Model'!$I$38=1,0.0001*Y33^2-0.0266*Y33+1.3006,IF('DSS Model'!$I$38=2,-0.0001*Y33^2+0.0032*Y33+0.977, IF('DSS Model'!$I$38=3,-0.00046396*Y33^2 + 0.054267*Y33 - 0.57714, IF('DSS Model'!$I$38=4,0.000072066*Y33^2+0.0021761*Y33-0.038248,IF('DSS Model'!$I$38=5,-0.00012623*Y33^2+0.025656*Y33-0.30101,-0.00046396*Y33^2 + 0.054267*Y33 - 0.57714)))))</f>
        <v>0.81406845079644463</v>
      </c>
      <c r="AA33" s="136">
        <v>8.382413203687844E-2</v>
      </c>
      <c r="AB33" s="142">
        <f t="shared" si="9"/>
        <v>53.845753900493449</v>
      </c>
      <c r="AC33" s="138">
        <f>IF('DSS Model'!$I$38=1,0.0001*AB33^2-0.0266*AB33+1.3006,IF('DSS Model'!$I$38=2,-0.0001*AB33^2+0.0032*AB33+0.977, IF('DSS Model'!$I$38=3,-0.00046396*AB33^2 + 0.054267*AB33 - 0.57714, IF('DSS Model'!$I$38=4,0.000072066*AB33^2+0.0021761*AB33-0.038248,IF('DSS Model'!$I$38=5,-0.00012623*AB33^2+0.025656*AB33-0.30101,-0.00046396*AB33^2 + 0.054267*AB33 - 0.57714)))))</f>
        <v>0.85936989117032847</v>
      </c>
      <c r="AD33" s="136">
        <v>0.13725286571210071</v>
      </c>
      <c r="AE33" s="142">
        <f t="shared" si="10"/>
        <v>37.82906725655986</v>
      </c>
      <c r="AF33" s="138">
        <f>IF('DSS Model'!$I$38=1,0.0001*AE33^2-0.0266*AE33+1.3006,IF('DSS Model'!$I$38=2,-0.0001*AE33^2+0.0032*AE33+0.977, IF('DSS Model'!$I$38=3,-0.00046396*AE33^2 + 0.054267*AE33 - 0.57714, IF('DSS Model'!$I$38=4,0.000072066*AE33^2+0.0021761*AE33-0.038248,IF('DSS Model'!$I$38=5,-0.00012623*AE33^2+0.025656*AE33-0.30101,-0.00046396*AE33^2 + 0.054267*AE33 - 0.57714)))))</f>
        <v>0.95494918227085857</v>
      </c>
      <c r="AG33" s="136">
        <v>0.38825400831937484</v>
      </c>
      <c r="AH33" s="142">
        <f t="shared" si="11"/>
        <v>66.200596747541198</v>
      </c>
      <c r="AI33" s="138">
        <f>IF('DSS Model'!$I$38=1,0.0001*AH33^2-0.0266*AH33+1.3006,IF('DSS Model'!$I$38=2,-0.0001*AH33^2+0.0032*AH33+0.977, IF('DSS Model'!$I$38=3,-0.00046396*AH33^2 + 0.054267*AH33 - 0.57714, IF('DSS Model'!$I$38=4,0.000072066*AH33^2+0.0021761*AH33-0.038248,IF('DSS Model'!$I$38=5,-0.00012623*AH33^2+0.025656*AH33-0.30101,-0.00046396*AH33^2 + 0.054267*AH33 - 0.57714)))))</f>
        <v>0.75059000861907554</v>
      </c>
      <c r="AJ33" s="136">
        <v>0.9889792575723908</v>
      </c>
      <c r="AK33" s="142">
        <f t="shared" si="12"/>
        <v>59.915038376302782</v>
      </c>
      <c r="AL33" s="138">
        <f>IF('DSS Model'!$I$38=1,0.0001*AK33^2-0.0266*AK33+1.3006,IF('DSS Model'!$I$38=2,-0.0001*AK33^2+0.0032*AK33+0.977, IF('DSS Model'!$I$38=3,-0.00046396*AK33^2 + 0.054267*AK33 - 0.57714, IF('DSS Model'!$I$38=4,0.000072066*AK33^2+0.0021761*AK33-0.038248,IF('DSS Model'!$I$38=5,-0.00012623*AK33^2+0.025656*AK33-0.30101,-0.00046396*AK33^2 + 0.054267*AK33 - 0.57714)))))</f>
        <v>0.80974694044078532</v>
      </c>
      <c r="AM33" s="136">
        <v>0.55253896145624926</v>
      </c>
      <c r="AN33" s="142">
        <f t="shared" si="13"/>
        <v>66.216411570926255</v>
      </c>
      <c r="AO33" s="138">
        <f>IF('DSS Model'!$I$38=1,0.0001*AN33^2-0.0266*AN33+1.3006,IF('DSS Model'!$I$38=2,-0.0001*AN33^2+0.0032*AN33+0.977, IF('DSS Model'!$I$38=3,-0.00046396*AN33^2 + 0.054267*AN33 - 0.57714, IF('DSS Model'!$I$38=4,0.000072066*AN33^2+0.0021761*AN33-0.038248,IF('DSS Model'!$I$38=5,-0.00012623*AN33^2+0.025656*AN33-0.30101,-0.00046396*AN33^2 + 0.054267*AN33 - 0.57714)))))</f>
        <v>0.75043120089393434</v>
      </c>
      <c r="AP33" s="136">
        <v>0.7005948942610899</v>
      </c>
      <c r="AQ33" s="142">
        <f t="shared" si="14"/>
        <v>73.774635496785763</v>
      </c>
      <c r="AR33" s="138">
        <f>IF('DSS Model'!$I$38=1,0.0001*AQ33^2-0.0266*AQ33+1.3006,IF('DSS Model'!$I$38=2,-0.0001*AQ33^2+0.0032*AQ33+0.977, IF('DSS Model'!$I$38=3,-0.00046396*AQ33^2 + 0.054267*AQ33 - 0.57714, IF('DSS Model'!$I$38=4,0.000072066*AQ33^2+0.0021761*AQ33-0.038248,IF('DSS Model'!$I$38=5,-0.00012623*AQ33^2+0.025656*AQ33-0.30101,-0.00046396*AQ33^2 + 0.054267*AQ33 - 0.57714)))))</f>
        <v>0.66880914932135427</v>
      </c>
      <c r="AS33" s="136">
        <v>0.46086072041684079</v>
      </c>
      <c r="AT33" s="142">
        <f t="shared" si="15"/>
        <v>52.615277267172758</v>
      </c>
      <c r="AU33" s="138">
        <f>IF('DSS Model'!$I$38=1,0.0001*AT33^2-0.0266*AT33+1.3006,IF('DSS Model'!$I$38=2,-0.0001*AT33^2+0.0032*AT33+0.977, IF('DSS Model'!$I$38=3,-0.00046396*AT33^2 + 0.054267*AT33 - 0.57714, IF('DSS Model'!$I$38=4,0.000072066*AT33^2+0.0021761*AT33-0.038248,IF('DSS Model'!$I$38=5,-0.00012623*AT33^2+0.025656*AT33-0.30101,-0.00046396*AT33^2 + 0.054267*AT33 - 0.57714)))))</f>
        <v>0.86853214706480619</v>
      </c>
      <c r="AV33" s="136">
        <v>0.7082033763055694</v>
      </c>
      <c r="AW33" s="142">
        <f t="shared" si="16"/>
        <v>69.178364732850184</v>
      </c>
      <c r="AX33" s="138">
        <f>IF('DSS Model'!$I$38=1,0.0001*AW33^2-0.0266*AW33+1.3006,IF('DSS Model'!$I$38=2,-0.0001*AW33^2+0.0032*AW33+0.977, IF('DSS Model'!$I$38=3,-0.00046396*AW33^2 + 0.054267*AW33 - 0.57714, IF('DSS Model'!$I$38=4,0.000072066*AW33^2+0.0021761*AW33-0.038248,IF('DSS Model'!$I$38=5,-0.00012623*AW33^2+0.025656*AW33-0.30101,-0.00046396*AW33^2 + 0.054267*AW33 - 0.57714)))))</f>
        <v>0.71980615243399559</v>
      </c>
      <c r="AY33" s="136">
        <v>0.96889220427980571</v>
      </c>
      <c r="AZ33" s="142">
        <f t="shared" si="17"/>
        <v>67.016340710481273</v>
      </c>
      <c r="BA33" s="138">
        <f>IF('DSS Model'!$I$38=1,0.0001*AZ33^2-0.0266*AZ33+1.3006,IF('DSS Model'!$I$38=2,-0.0001*AZ33^2+0.0032*AZ33+0.977, IF('DSS Model'!$I$38=3,-0.00046396*AZ33^2 + 0.054267*AZ33 - 0.57714, IF('DSS Model'!$I$38=4,0.000072066*AZ33^2+0.0021761*AZ33-0.038248,IF('DSS Model'!$I$38=5,-0.00012623*AZ33^2+0.025656*AZ33-0.30101,-0.00046396*AZ33^2 + 0.054267*AZ33 - 0.57714)))))</f>
        <v>0.74233329805120907</v>
      </c>
      <c r="BB33" s="136">
        <v>6.8013157112067124E-2</v>
      </c>
      <c r="BC33" s="142">
        <f t="shared" si="18"/>
        <v>36.822891466918001</v>
      </c>
      <c r="BD33" s="138">
        <f>IF('DSS Model'!$I$38=1,0.0001*BC33^2-0.0266*BC33+1.3006,IF('DSS Model'!$I$38=2,-0.0001*BC33^2+0.0032*BC33+0.977, IF('DSS Model'!$I$38=3,-0.00046396*BC33^2 + 0.054267*BC33 - 0.57714, IF('DSS Model'!$I$38=4,0.000072066*BC33^2+0.0021761*BC33-0.038248,IF('DSS Model'!$I$38=5,-0.00012623*BC33^2+0.025656*BC33-0.30101,-0.00046396*BC33^2 + 0.054267*BC33 - 0.57714)))))</f>
        <v>0.9592407190956953</v>
      </c>
      <c r="BE33" s="136">
        <v>0.75036827713830545</v>
      </c>
      <c r="BF33" s="142">
        <f t="shared" si="19"/>
        <v>57.233853012856216</v>
      </c>
      <c r="BG33" s="143">
        <f>IF('DSS Model'!$I$38=1,0.0001*BF33^2-0.0266*BF33+1.3006,IF('DSS Model'!$I$38=2,-0.0001*BF33^2+0.0032*BF33+0.977, IF('DSS Model'!$I$38=3,-0.00046396*BF33^2 + 0.054267*BF33 - 0.57714, IF('DSS Model'!$I$38=4,0.000072066*BF33^2+0.0021761*BF33-0.038248,IF('DSS Model'!$I$38=5,-0.00012623*BF33^2+0.025656*BF33-0.30101,-0.00046396*BF33^2 + 0.054267*BF33 - 0.57714)))))</f>
        <v>0.83257693657141685</v>
      </c>
      <c r="BH33" s="136">
        <v>0.89223384220279633</v>
      </c>
      <c r="BI33" s="142">
        <f t="shared" si="20"/>
        <v>66.466384795458396</v>
      </c>
      <c r="BJ33" s="143">
        <f>IF('DSS Model'!$I$38=1,0.0001*BI33^2-0.0266*BI33+1.3006,IF('DSS Model'!$I$38=2,-0.0001*BI33^2+0.0032*BI33+0.977, IF('DSS Model'!$I$38=3,-0.00046396*BI33^2 + 0.054267*BI33 - 0.57714, IF('DSS Model'!$I$38=4,0.000072066*BI33^2+0.0021761*BI33-0.038248,IF('DSS Model'!$I$38=5,-0.00012623*BI33^2+0.025656*BI33-0.30101,-0.00046396*BI33^2 + 0.054267*BI33 - 0.57714)))))</f>
        <v>0.74791440056767255</v>
      </c>
      <c r="BK33" s="136">
        <v>0.25074642951574333</v>
      </c>
      <c r="BL33" s="142">
        <f t="shared" si="21"/>
        <v>41.631989893726384</v>
      </c>
      <c r="BM33" s="143">
        <f>IF('DSS Model'!$I$38=1,0.0001*BL33^2-0.0266*BL33+1.3006,IF('DSS Model'!$I$38=2,-0.0001*BL33^2+0.0032*BL33+0.977, IF('DSS Model'!$I$38=3,-0.00046396*BL33^2 + 0.054267*BL33 - 0.57714, IF('DSS Model'!$I$38=4,0.000072066*BL33^2+0.0021761*BL33-0.038248,IF('DSS Model'!$I$38=5,-0.00012623*BL33^2+0.025656*BL33-0.30101,-0.00046396*BL33^2 + 0.054267*BL33 - 0.57714)))))</f>
        <v>0.93690010940879076</v>
      </c>
      <c r="BN33" s="136">
        <v>0.49444892856881872</v>
      </c>
      <c r="BO33" s="142">
        <f t="shared" si="22"/>
        <v>54.653373098596639</v>
      </c>
      <c r="BP33" s="143">
        <f>IF('DSS Model'!$I$38=1,0.0001*BO33^2-0.0266*BO33+1.3006,IF('DSS Model'!$I$38=2,-0.0001*BO33^2+0.0032*BO33+0.977, IF('DSS Model'!$I$38=3,-0.00046396*BO33^2 + 0.054267*BO33 - 0.57714, IF('DSS Model'!$I$38=4,0.000072066*BO33^2+0.0021761*BO33-0.038248,IF('DSS Model'!$I$38=5,-0.00012623*BO33^2+0.025656*BO33-0.30101,-0.00046396*BO33^2 + 0.054267*BO33 - 0.57714)))))</f>
        <v>0.85319167481006852</v>
      </c>
      <c r="BQ33" s="136">
        <v>0.3635874407794768</v>
      </c>
      <c r="BR33" s="142">
        <f t="shared" si="23"/>
        <v>52.802753891893616</v>
      </c>
      <c r="BS33" s="143">
        <f>IF('DSS Model'!$I$38=1,0.0001*BR33^2-0.0266*BR33+1.3006,IF('DSS Model'!$I$38=2,-0.0001*BR33^2+0.0032*BR33+0.977, IF('DSS Model'!$I$38=3,-0.00046396*BR33^2 + 0.054267*BR33 - 0.57714, IF('DSS Model'!$I$38=4,0.000072066*BR33^2+0.0021761*BR33-0.038248,IF('DSS Model'!$I$38=5,-0.00012623*BR33^2+0.025656*BR33-0.30101,-0.00046396*BR33^2 + 0.054267*BR33 - 0.57714)))))</f>
        <v>0.86715573059727091</v>
      </c>
      <c r="BT33" s="136">
        <v>0.14701078683414914</v>
      </c>
      <c r="BU33" s="142">
        <f t="shared" si="24"/>
        <v>47.865363780898079</v>
      </c>
      <c r="BV33" s="143">
        <f>IF('DSS Model'!$I$38=1,0.0001*BU33^2-0.0266*BU33+1.3006,IF('DSS Model'!$I$38=2,-0.0001*BU33^2+0.0032*BU33+0.977, IF('DSS Model'!$I$38=3,-0.00046396*BU33^2 + 0.054267*BU33 - 0.57714, IF('DSS Model'!$I$38=4,0.000072066*BU33^2+0.0021761*BU33-0.038248,IF('DSS Model'!$I$38=5,-0.00012623*BU33^2+0.025656*BU33-0.30101,-0.00046396*BU33^2 + 0.054267*BU33 - 0.57714)))))</f>
        <v>0.90105985911110287</v>
      </c>
      <c r="BW33" s="136">
        <v>0.68706201651354037</v>
      </c>
      <c r="BX33" s="142">
        <f t="shared" si="25"/>
        <v>65.75666931598758</v>
      </c>
      <c r="BY33" s="143">
        <f>IF('DSS Model'!$I$38=1,0.0001*BX33^2-0.0266*BX33+1.3006,IF('DSS Model'!$I$38=2,-0.0001*BX33^2+0.0032*BX33+0.977, IF('DSS Model'!$I$38=3,-0.00046396*BX33^2 + 0.054267*BX33 - 0.57714, IF('DSS Model'!$I$38=4,0.000072066*BX33^2+0.0021761*BX33-0.038248,IF('DSS Model'!$I$38=5,-0.00012623*BX33^2+0.025656*BX33-0.30101,-0.00046396*BX33^2 + 0.054267*BX33 - 0.57714)))))</f>
        <v>0.75502738585794604</v>
      </c>
      <c r="BZ33" s="136">
        <v>0.29449980285992716</v>
      </c>
      <c r="CA33" s="142">
        <f t="shared" si="26"/>
        <v>58.517758778480314</v>
      </c>
      <c r="CB33" s="143">
        <f>IF('DSS Model'!$I$38=1,0.0001*CA33^2-0.0266*CA33+1.3006,IF('DSS Model'!$I$38=2,-0.0001*CA33^2+0.0032*CA33+0.977, IF('DSS Model'!$I$38=3,-0.00046396*CA33^2 + 0.054267*CA33 - 0.57714, IF('DSS Model'!$I$38=4,0.000072066*CA33^2+0.0021761*CA33-0.038248,IF('DSS Model'!$I$38=5,-0.00012623*CA33^2+0.025656*CA33-0.30101,-0.00046396*CA33^2 + 0.054267*CA33 - 0.57714)))))</f>
        <v>0.82182401884549605</v>
      </c>
      <c r="CC33" s="136">
        <v>0.5682077524976209</v>
      </c>
      <c r="CD33" s="142">
        <f t="shared" si="27"/>
        <v>73.464201450874214</v>
      </c>
      <c r="CE33" s="143">
        <f>IF('DSS Model'!$I$38=1,0.0001*CD33^2-0.0266*CD33+1.3006,IF('DSS Model'!$I$38=2,-0.0001*CD33^2+0.0032*CD33+0.977, IF('DSS Model'!$I$38=3,-0.00046396*CD33^2 + 0.054267*CD33 - 0.57714, IF('DSS Model'!$I$38=4,0.000072066*CD33^2+0.0021761*CD33-0.038248,IF('DSS Model'!$I$38=5,-0.00012623*CD33^2+0.025656*CD33-0.30101,-0.00046396*CD33^2 + 0.054267*CD33 - 0.57714)))))</f>
        <v>0.6723865551613345</v>
      </c>
      <c r="CF33" s="136">
        <v>1.920343153786086E-3</v>
      </c>
      <c r="CG33" s="142">
        <f t="shared" si="28"/>
        <v>14.476744424774925</v>
      </c>
      <c r="CH33" s="143">
        <f>IF('DSS Model'!$I$38=1,0.0001*CG33^2-0.0266*CG33+1.3006,IF('DSS Model'!$I$38=2,-0.0001*CG33^2+0.0032*CG33+0.977, IF('DSS Model'!$I$38=3,-0.00046396*CG33^2 + 0.054267*CG33 - 0.57714, IF('DSS Model'!$I$38=4,0.000072066*CG33^2+0.0021761*CG33-0.038248,IF('DSS Model'!$I$38=5,-0.00012623*CG33^2+0.025656*CG33-0.30101,-0.00046396*CG33^2 + 0.054267*CG33 - 0.57714)))))</f>
        <v>1.0023679692452545</v>
      </c>
      <c r="CI33" s="136">
        <v>0.45215323272791719</v>
      </c>
      <c r="CJ33" s="142">
        <f t="shared" si="29"/>
        <v>68.356937829191637</v>
      </c>
      <c r="CK33" s="143">
        <f>IF('DSS Model'!$I$38=1,0.0001*CJ33^2-0.0266*CJ33+1.3006,IF('DSS Model'!$I$38=2,-0.0001*CJ33^2+0.0032*CJ33+0.977, IF('DSS Model'!$I$38=3,-0.00046396*CJ33^2 + 0.054267*CJ33 - 0.57714, IF('DSS Model'!$I$38=4,0.000072066*CJ33^2+0.0021761*CJ33-0.038248,IF('DSS Model'!$I$38=5,-0.00012623*CJ33^2+0.025656*CJ33-0.30101,-0.00046396*CJ33^2 + 0.054267*CJ33 - 0.57714)))))</f>
        <v>0.72847510611501609</v>
      </c>
      <c r="CL33" s="136">
        <v>0.62595824858130666</v>
      </c>
      <c r="CM33" s="142">
        <f t="shared" si="30"/>
        <v>57.256087247640345</v>
      </c>
      <c r="CN33" s="143">
        <f>IF('DSS Model'!$I$38=1,0.0001*CM33^2-0.0266*CM33+1.3006,IF('DSS Model'!$I$38=2,-0.0001*CM33^2+0.0032*CM33+0.977, IF('DSS Model'!$I$38=3,-0.00046396*CM33^2 + 0.054267*CM33 - 0.57714, IF('DSS Model'!$I$38=4,0.000072066*CM33^2+0.0021761*CM33-0.038248,IF('DSS Model'!$I$38=5,-0.00012623*CM33^2+0.025656*CM33-0.30101,-0.00046396*CM33^2 + 0.054267*CM33 - 0.57714)))))</f>
        <v>0.83239352650150877</v>
      </c>
      <c r="CO33" s="136">
        <v>0.3383923296481417</v>
      </c>
      <c r="CP33" s="142">
        <f t="shared" si="31"/>
        <v>45.015765857805064</v>
      </c>
      <c r="CQ33" s="143">
        <f>IF('DSS Model'!$I$38=1,0.0001*CP33^2-0.0266*CP33+1.3006,IF('DSS Model'!$I$38=2,-0.0001*CP33^2+0.0032*CP33+0.977, IF('DSS Model'!$I$38=3,-0.00046396*CP33^2 + 0.054267*CP33 - 0.57714, IF('DSS Model'!$I$38=4,0.000072066*CP33^2+0.0021761*CP33-0.038248,IF('DSS Model'!$I$38=5,-0.00012623*CP33^2+0.025656*CP33-0.30101,-0.00046396*CP33^2 + 0.054267*CP33 - 0.57714)))))</f>
        <v>0.91840853316850335</v>
      </c>
      <c r="CR33" s="136">
        <v>0.53195746643652253</v>
      </c>
      <c r="CS33" s="142">
        <f t="shared" si="32"/>
        <v>54.963531438121059</v>
      </c>
      <c r="CT33" s="143">
        <f>IF('DSS Model'!$I$38=1,0.0001*CS33^2-0.0266*CS33+1.3006,IF('DSS Model'!$I$38=2,-0.0001*CS33^2+0.0032*CS33+0.977, IF('DSS Model'!$I$38=3,-0.00046396*CS33^2 + 0.054267*CS33 - 0.57714, IF('DSS Model'!$I$38=4,0.000072066*CS33^2+0.0021761*CS33-0.038248,IF('DSS Model'!$I$38=5,-0.00012623*CS33^2+0.025656*CS33-0.30101,-0.00046396*CS33^2 + 0.054267*CS33 - 0.57714)))))</f>
        <v>0.85078432178705521</v>
      </c>
      <c r="CU33" s="136">
        <v>0.68954229167924863</v>
      </c>
      <c r="CV33" s="142">
        <f t="shared" si="33"/>
        <v>60.460953504244031</v>
      </c>
      <c r="CW33" s="143">
        <f>IF('DSS Model'!$I$38=1,0.0001*CV33^2-0.0266*CV33+1.3006,IF('DSS Model'!$I$38=2,-0.0001*CV33^2+0.0032*CV33+0.977, IF('DSS Model'!$I$38=3,-0.00046396*CV33^2 + 0.054267*CV33 - 0.57714, IF('DSS Model'!$I$38=4,0.000072066*CV33^2+0.0021761*CV33-0.038248,IF('DSS Model'!$I$38=5,-0.00012623*CV33^2+0.025656*CV33-0.30101,-0.00046396*CV33^2 + 0.054267*CV33 - 0.57714)))))</f>
        <v>0.80492236134934503</v>
      </c>
      <c r="CX33" s="136">
        <v>0.68810140973463363</v>
      </c>
      <c r="CY33" s="142">
        <f t="shared" si="34"/>
        <v>68.589099538118148</v>
      </c>
      <c r="CZ33" s="143">
        <f>IF('DSS Model'!$I$38=1,0.0001*CY33^2-0.0266*CY33+1.3006,IF('DSS Model'!$I$38=2,-0.0001*CY33^2+0.0032*CY33+0.977, IF('DSS Model'!$I$38=3,-0.00046396*CY33^2 + 0.054267*CY33 - 0.57714, IF('DSS Model'!$I$38=4,0.000072066*CY33^2+0.0021761*CY33-0.038248,IF('DSS Model'!$I$38=5,-0.00012623*CY33^2+0.025656*CY33-0.30101,-0.00046396*CY33^2 + 0.054267*CY33 - 0.57714)))))</f>
        <v>0.7260386609769901</v>
      </c>
      <c r="DA33" s="136">
        <v>0.25507891238064195</v>
      </c>
      <c r="DB33" s="142">
        <f t="shared" si="35"/>
        <v>37.043079824125101</v>
      </c>
      <c r="DC33" s="143">
        <f>IF('DSS Model'!$I$38=1,0.0001*DB33^2-0.0266*DB33+1.3006,IF('DSS Model'!$I$38=2,-0.0001*DB33^2+0.0032*DB33+0.977, IF('DSS Model'!$I$38=3,-0.00046396*DB33^2 + 0.054267*DB33 - 0.57714, IF('DSS Model'!$I$38=4,0.000072066*DB33^2+0.0021761*DB33-0.038248,IF('DSS Model'!$I$38=5,-0.00012623*DB33^2+0.025656*DB33-0.30101,-0.00046396*DB33^2 + 0.054267*DB33 - 0.57714)))))</f>
        <v>0.9583188791515499</v>
      </c>
      <c r="DD33" s="136">
        <v>0.14229282849385305</v>
      </c>
      <c r="DE33" s="142">
        <f t="shared" si="36"/>
        <v>36.116188161113357</v>
      </c>
      <c r="DF33" s="143">
        <f>IF('DSS Model'!$I$38=1,0.0001*DE33^2-0.0266*DE33+1.3006,IF('DSS Model'!$I$38=2,-0.0001*DE33^2+0.0032*DE33+0.977, IF('DSS Model'!$I$38=3,-0.00046396*DE33^2 + 0.054267*DE33 - 0.57714, IF('DSS Model'!$I$38=4,0.000072066*DE33^2+0.0021761*DE33-0.038248,IF('DSS Model'!$I$38=5,-0.00012623*DE33^2+0.025656*DE33-0.30101,-0.00046396*DE33^2 + 0.054267*DE33 - 0.57714)))))</f>
        <v>0.96213389738666821</v>
      </c>
      <c r="DG33" s="136">
        <v>0.3144275983786502</v>
      </c>
      <c r="DH33" s="142">
        <f t="shared" si="37"/>
        <v>47.67077230002019</v>
      </c>
      <c r="DI33" s="143">
        <f>IF('DSS Model'!$I$38=1,0.0001*DH33^2-0.0266*DH33+1.3006,IF('DSS Model'!$I$38=2,-0.0001*DH33^2+0.0032*DH33+0.977, IF('DSS Model'!$I$38=3,-0.00046396*DH33^2 + 0.054267*DH33 - 0.57714, IF('DSS Model'!$I$38=4,0.000072066*DH33^2+0.0021761*DH33-0.038248,IF('DSS Model'!$I$38=5,-0.00012623*DH33^2+0.025656*DH33-0.30101,-0.00046396*DH33^2 + 0.054267*DH33 - 0.57714)))))</f>
        <v>0.90229621819202732</v>
      </c>
      <c r="DJ33" s="136">
        <v>0.64662929229290245</v>
      </c>
      <c r="DK33" s="142">
        <f t="shared" si="38"/>
        <v>65.488625047578751</v>
      </c>
      <c r="DL33" s="143">
        <f>IF('DSS Model'!$I$38=1,0.0001*DK33^2-0.0266*DK33+1.3006,IF('DSS Model'!$I$38=2,-0.0001*DK33^2+0.0032*DK33+0.977, IF('DSS Model'!$I$38=3,-0.00046396*DK33^2 + 0.054267*DK33 - 0.57714, IF('DSS Model'!$I$38=4,0.000072066*DK33^2+0.0021761*DK33-0.038248,IF('DSS Model'!$I$38=5,-0.00012623*DK33^2+0.025656*DK33-0.30101,-0.00046396*DK33^2 + 0.054267*DK33 - 0.57714)))))</f>
        <v>0.75768759909001604</v>
      </c>
      <c r="DM33" s="136">
        <v>0.80687618511588677</v>
      </c>
      <c r="DN33" s="142">
        <f t="shared" si="39"/>
        <v>65.123600288262978</v>
      </c>
      <c r="DO33" s="143">
        <f>IF('DSS Model'!$I$38=1,0.0001*DN33^2-0.0266*DN33+1.3006,IF('DSS Model'!$I$38=2,-0.0001*DN33^2+0.0032*DN33+0.977, IF('DSS Model'!$I$38=3,-0.00046396*DN33^2 + 0.054267*DN33 - 0.57714, IF('DSS Model'!$I$38=4,0.000072066*DN33^2+0.0021761*DN33-0.038248,IF('DSS Model'!$I$38=5,-0.00012623*DN33^2+0.025656*DN33-0.30101,-0.00046396*DN33^2 + 0.054267*DN33 - 0.57714)))))</f>
        <v>0.76128718947189689</v>
      </c>
      <c r="DP33" s="136">
        <v>0.94785904877818306</v>
      </c>
      <c r="DQ33" s="142">
        <f t="shared" si="40"/>
        <v>63.036114412660282</v>
      </c>
      <c r="DR33" s="143">
        <f>IF('DSS Model'!$I$38=1,0.0001*DQ33^2-0.0266*DQ33+1.3006,IF('DSS Model'!$I$38=2,-0.0001*DQ33^2+0.0032*DQ33+0.977, IF('DSS Model'!$I$38=3,-0.00046396*DQ33^2 + 0.054267*DQ33 - 0.57714, IF('DSS Model'!$I$38=4,0.000072066*DQ33^2+0.0021761*DQ33-0.038248,IF('DSS Model'!$I$38=5,-0.00012623*DQ33^2+0.025656*DQ33-0.30101,-0.00046396*DQ33^2 + 0.054267*DQ33 - 0.57714)))))</f>
        <v>0.78136039409591318</v>
      </c>
      <c r="DS33" s="136">
        <v>0.57304335631840353</v>
      </c>
      <c r="DT33" s="142">
        <f t="shared" si="41"/>
        <v>75.69492745911964</v>
      </c>
      <c r="DU33" s="143">
        <f>IF('DSS Model'!$I$38=1,0.0001*DT33^2-0.0266*DT33+1.3006,IF('DSS Model'!$I$38=2,-0.0001*DT33^2+0.0032*DT33+0.977, IF('DSS Model'!$I$38=3,-0.00046396*DT33^2 + 0.054267*DT33 - 0.57714, IF('DSS Model'!$I$38=4,0.000072066*DT33^2+0.0021761*DT33-0.038248,IF('DSS Model'!$I$38=5,-0.00012623*DT33^2+0.025656*DT33-0.30101,-0.00046396*DT33^2 + 0.054267*DT33 - 0.57714)))))</f>
        <v>0.64625156356504443</v>
      </c>
      <c r="DV33" s="136">
        <v>0.52207972436351369</v>
      </c>
      <c r="DW33" s="142">
        <f t="shared" si="42"/>
        <v>60.615197268589576</v>
      </c>
      <c r="DX33" s="143">
        <f>IF('DSS Model'!$I$38=1,0.0001*DW33^2-0.0266*DW33+1.3006,IF('DSS Model'!$I$38=2,-0.0001*DW33^2+0.0032*DW33+0.977, IF('DSS Model'!$I$38=3,-0.00046396*DW33^2 + 0.054267*DW33 - 0.57714, IF('DSS Model'!$I$38=4,0.000072066*DW33^2+0.0021761*DW33-0.038248,IF('DSS Model'!$I$38=5,-0.00012623*DW33^2+0.025656*DW33-0.30101,-0.00046396*DW33^2 + 0.054267*DW33 - 0.57714)))))</f>
        <v>0.80354841726848369</v>
      </c>
      <c r="DY33" s="136">
        <v>0.88416161348463385</v>
      </c>
      <c r="DZ33" s="142">
        <f t="shared" si="43"/>
        <v>59.152159708803822</v>
      </c>
      <c r="EA33" s="143">
        <f>IF('DSS Model'!$I$38=1,0.0001*DZ33^2-0.0266*DZ33+1.3006,IF('DSS Model'!$I$38=2,-0.0001*DZ33^2+0.0032*DZ33+0.977, IF('DSS Model'!$I$38=3,-0.00046396*DZ33^2 + 0.054267*DZ33 - 0.57714, IF('DSS Model'!$I$38=4,0.000072066*DZ33^2+0.0021761*DZ33-0.038248,IF('DSS Model'!$I$38=5,-0.00012623*DZ33^2+0.025656*DZ33-0.30101,-0.00046396*DZ33^2 + 0.054267*DZ33 - 0.57714)))))</f>
        <v>0.81638911124658886</v>
      </c>
      <c r="EB33" s="136">
        <v>0.17130863529083284</v>
      </c>
      <c r="EC33" s="142">
        <f t="shared" si="44"/>
        <v>38.034110386061897</v>
      </c>
      <c r="ED33" s="143">
        <f>IF('DSS Model'!$I$38=1,0.0001*EC33^2-0.0266*EC33+1.3006,IF('DSS Model'!$I$38=2,-0.0001*EC33^2+0.0032*EC33+0.977, IF('DSS Model'!$I$38=3,-0.00046396*EC33^2 + 0.054267*EC33 - 0.57714, IF('DSS Model'!$I$38=4,0.000072066*EC33^2+0.0021761*EC33-0.038248,IF('DSS Model'!$I$38=5,-0.00012623*EC33^2+0.025656*EC33-0.30101,-0.00046396*EC33^2 + 0.054267*EC33 - 0.57714)))))</f>
        <v>0.95404979794948397</v>
      </c>
      <c r="EE33" s="136">
        <v>0.65756678012058001</v>
      </c>
      <c r="EF33" s="142">
        <f t="shared" si="45"/>
        <v>57.362238226363019</v>
      </c>
      <c r="EG33" s="143">
        <f>IF('DSS Model'!$I$38=1,0.0001*EF33^2-0.0266*EF33+1.3006,IF('DSS Model'!$I$38=2,-0.0001*EF33^2+0.0032*EF33+0.977, IF('DSS Model'!$I$38=3,-0.00046396*EF33^2 + 0.054267*EF33 - 0.57714, IF('DSS Model'!$I$38=4,0.000072066*EF33^2+0.0021761*EF33-0.038248,IF('DSS Model'!$I$38=5,-0.00012623*EF33^2+0.025656*EF33-0.30101,-0.00046396*EF33^2 + 0.054267*EF33 - 0.57714)))))</f>
        <v>0.83151652489055938</v>
      </c>
      <c r="EH33" s="136">
        <v>0.26711847802992239</v>
      </c>
      <c r="EI33" s="142">
        <f t="shared" si="46"/>
        <v>63.345484459278545</v>
      </c>
      <c r="EJ33" s="143">
        <f>IF('DSS Model'!$I$38=1,0.0001*EI33^2-0.0266*EI33+1.3006,IF('DSS Model'!$I$38=2,-0.0001*EI33^2+0.0032*EI33+0.977, IF('DSS Model'!$I$38=3,-0.00046396*EI33^2 + 0.054267*EI33 - 0.57714, IF('DSS Model'!$I$38=4,0.000072066*EI33^2+0.0021761*EI33-0.038248,IF('DSS Model'!$I$38=5,-0.00012623*EI33^2+0.025656*EI33-0.30101,-0.00046396*EI33^2 + 0.054267*EI33 - 0.57714)))))</f>
        <v>0.7784405101316213</v>
      </c>
      <c r="EK33" s="136">
        <v>0.9459735080727607</v>
      </c>
      <c r="EL33" s="142">
        <f t="shared" si="47"/>
        <v>62.626463271209914</v>
      </c>
      <c r="EM33" s="143">
        <f>IF('DSS Model'!$I$38=1,0.0001*EL33^2-0.0266*EL33+1.3006,IF('DSS Model'!$I$38=2,-0.0001*EL33^2+0.0032*EL33+0.977, IF('DSS Model'!$I$38=3,-0.00046396*EL33^2 + 0.054267*EL33 - 0.57714, IF('DSS Model'!$I$38=4,0.000072066*EL33^2+0.0021761*EL33-0.038248,IF('DSS Model'!$I$38=5,-0.00012623*EL33^2+0.025656*EL33-0.30101,-0.00046396*EL33^2 + 0.054267*EL33 - 0.57714)))))</f>
        <v>0.78519729228185131</v>
      </c>
      <c r="EN33" s="136">
        <v>0.41420038910608636</v>
      </c>
      <c r="EO33" s="142">
        <f t="shared" si="48"/>
        <v>52.826747786688131</v>
      </c>
      <c r="EP33" s="143">
        <f>IF('DSS Model'!$I$38=1,0.0001*EO33^2-0.0266*EO33+1.3006,IF('DSS Model'!$I$38=2,-0.0001*EO33^2+0.0032*EO33+0.977, IF('DSS Model'!$I$38=3,-0.00046396*EO33^2 + 0.054267*EO33 - 0.57714, IF('DSS Model'!$I$38=4,0.000072066*EO33^2+0.0021761*EO33-0.038248,IF('DSS Model'!$I$38=5,-0.00012623*EO33^2+0.025656*EO33-0.30101,-0.00046396*EO33^2 + 0.054267*EO33 - 0.57714)))))</f>
        <v>0.86697906474556607</v>
      </c>
      <c r="EQ33" s="136">
        <v>0.76777262221966136</v>
      </c>
      <c r="ER33" s="142">
        <f t="shared" si="49"/>
        <v>60.668593730805469</v>
      </c>
      <c r="ES33" s="143">
        <f>IF('DSS Model'!$I$38=1,0.0001*ER33^2-0.0266*ER33+1.3006,IF('DSS Model'!$I$38=2,-0.0001*ER33^2+0.0032*ER33+0.977, IF('DSS Model'!$I$38=3,-0.00046396*ER33^2 + 0.054267*ER33 - 0.57714, IF('DSS Model'!$I$38=4,0.000072066*ER33^2+0.0021761*ER33-0.038248,IF('DSS Model'!$I$38=5,-0.00012623*ER33^2+0.025656*ER33-0.30101,-0.00046396*ER33^2 + 0.054267*ER33 - 0.57714)))))</f>
        <v>0.80307167341122465</v>
      </c>
      <c r="ET33" s="136">
        <v>0.98813202730304217</v>
      </c>
      <c r="EU33" s="141">
        <f t="shared" si="50"/>
        <v>67.252884780368888</v>
      </c>
      <c r="EV33" s="142">
        <f>IF('DSS Model'!$I$38=1,0.0001*EU33^2-0.0266*EU33+1.3006,IF('DSS Model'!$I$38=2,-0.0001*EU33^2+0.0032*EU33+0.977, IF('DSS Model'!$I$38=3,-0.00046396*EU33^2 + 0.054267*EU33 - 0.57714, IF('DSS Model'!$I$38=4,0.000072066*EU33^2+0.0021761*EU33-0.038248,IF('DSS Model'!$I$38=5,-0.00012623*EU33^2+0.025656*EU33-0.30101,-0.00046396*EU33^2 + 0.054267*EU33 - 0.57714)))))</f>
        <v>0.73991418016902311</v>
      </c>
    </row>
    <row r="34" spans="2:152" x14ac:dyDescent="0.2">
      <c r="B34" s="64">
        <f t="shared" ca="1" si="3"/>
        <v>0.88343096858245929</v>
      </c>
      <c r="C34" s="64">
        <v>0.40472237687651624</v>
      </c>
      <c r="D34" s="64">
        <f t="shared" si="4"/>
        <v>47.482592667485989</v>
      </c>
      <c r="E34" s="131">
        <f>IF('DSS Model'!$I$38=1,0.0001*D34^2-0.0266*D34+1.3006,IF('DSS Model'!$I$38=2,-0.0001*D34^2+0.0032*D34+0.977, IF('DSS Model'!$I$38=3,-0.00046396*D34^2 + 0.054267*D34 - 0.57714, IF('DSS Model'!$I$38=4,0.000072066*D34^2+0.0021761*D34-0.038248,IF('DSS Model'!$I$38=5,-0.00012623*D34^2+0.025656*D34-0.30101,-0.00046396*D34^2 + 0.054267*D34 - 0.57714)))))</f>
        <v>0.90348463589331574</v>
      </c>
      <c r="F34" s="136">
        <v>0.69190291056989051</v>
      </c>
      <c r="G34" s="138">
        <f t="shared" si="0"/>
        <v>70.368463620361354</v>
      </c>
      <c r="H34" s="136">
        <f>IF('DSS Model'!$I$38=1,0.0001*G34^2-0.0266*G34+1.3006,IF('DSS Model'!$I$38=2,-0.0001*G34^2+0.0032*G34+0.977, IF('DSS Model'!$I$38=3,-0.00046396*G34^2 + 0.054267*G34 - 0.57714, IF('DSS Model'!$I$38=4,0.000072066*G34^2+0.0021761*G34-0.038248,IF('DSS Model'!$I$38=5,-0.00012623*G34^2+0.025656*G34-0.30101,-0.00046396*G34^2 + 0.054267*G34 - 0.57714)))))</f>
        <v>0.70700701635614438</v>
      </c>
      <c r="I34" s="136">
        <v>0.36197178907434102</v>
      </c>
      <c r="J34" s="138">
        <f t="shared" si="1"/>
        <v>56.110581714541539</v>
      </c>
      <c r="K34" s="136">
        <f>IF('DSS Model'!$I$38=1,0.0001*J34^2-0.0266*J34+1.3006,IF('DSS Model'!$I$38=2,-0.0001*J34^2+0.0032*J34+0.977, IF('DSS Model'!$I$38=3,-0.00046396*J34^2 + 0.054267*J34 - 0.57714, IF('DSS Model'!$I$38=4,0.000072066*J34^2+0.0021761*J34-0.038248,IF('DSS Model'!$I$38=5,-0.00012623*J34^2+0.025656*J34-0.30101,-0.00046396*J34^2 + 0.054267*J34 - 0.57714)))))</f>
        <v>0.84171412345210861</v>
      </c>
      <c r="L34" s="136">
        <v>0.12824568361672373</v>
      </c>
      <c r="M34" s="138">
        <f t="shared" si="2"/>
        <v>58.295963507554887</v>
      </c>
      <c r="N34" s="136">
        <f>IF('DSS Model'!$I$38=1,0.0001*M34^2-0.0266*M34+1.3006,IF('DSS Model'!$I$38=2,-0.0001*M34^2+0.0032*M34+0.977, IF('DSS Model'!$I$38=3,-0.00046396*M34^2 + 0.054267*M34 - 0.57714, IF('DSS Model'!$I$38=4,0.000072066*M34^2+0.0021761*M34-0.038248,IF('DSS Model'!$I$38=5,-0.00012623*M34^2+0.025656*M34-0.30101,-0.00046396*M34^2 + 0.054267*M34 - 0.57714)))))</f>
        <v>0.82370514709675846</v>
      </c>
      <c r="O34" s="136">
        <v>0.21027007150654375</v>
      </c>
      <c r="P34" s="139">
        <f t="shared" si="5"/>
        <v>41.168145382661884</v>
      </c>
      <c r="Q34" s="138">
        <f>IF('DSS Model'!$I$38=1,0.0001*P34^2-0.0266*P34+1.3006,IF('DSS Model'!$I$38=2,-0.0001*P34^2+0.0032*P34+0.977, IF('DSS Model'!$I$38=3,-0.00046396*P34^2 + 0.054267*P34 - 0.57714, IF('DSS Model'!$I$38=4,0.000072066*P34^2+0.0021761*P34-0.038248,IF('DSS Model'!$I$38=5,-0.00012623*P34^2+0.025656*P34-0.30101,-0.00046396*P34^2 + 0.054267*P34 - 0.57714)))))</f>
        <v>0.93925644579971945</v>
      </c>
      <c r="R34" s="136">
        <v>0.70969694024178953</v>
      </c>
      <c r="S34" s="142">
        <f t="shared" si="6"/>
        <v>58.404971962492596</v>
      </c>
      <c r="T34" s="138">
        <f>IF('DSS Model'!$I$38=1,0.0001*S34^2-0.0266*S34+1.3006,IF('DSS Model'!$I$38=2,-0.0001*S34^2+0.0032*S34+0.977, IF('DSS Model'!$I$38=3,-0.00046396*S34^2 + 0.054267*S34 - 0.57714, IF('DSS Model'!$I$38=4,0.000072066*S34^2+0.0021761*S34-0.038248,IF('DSS Model'!$I$38=5,-0.00012623*S34^2+0.025656*S34-0.30101,-0.00046396*S34^2 + 0.054267*S34 - 0.57714)))))</f>
        <v>0.82278183528602167</v>
      </c>
      <c r="U34" s="136">
        <v>0.9098077996136007</v>
      </c>
      <c r="V34" s="142">
        <f t="shared" si="7"/>
        <v>60.358872050619581</v>
      </c>
      <c r="W34" s="138">
        <f>IF('DSS Model'!$I$38=1,0.0001*V34^2-0.0266*V34+1.3006,IF('DSS Model'!$I$38=2,-0.0001*V34^2+0.0032*V34+0.977, IF('DSS Model'!$I$38=3,-0.00046396*V34^2 + 0.054267*V34 - 0.57714, IF('DSS Model'!$I$38=4,0.000072066*V34^2+0.0021761*V34-0.038248,IF('DSS Model'!$I$38=5,-0.00012623*V34^2+0.025656*V34-0.30101,-0.00046396*V34^2 + 0.054267*V34 - 0.57714)))))</f>
        <v>0.80582904703967606</v>
      </c>
      <c r="X34" s="136">
        <v>0.38410672769310916</v>
      </c>
      <c r="Y34" s="142">
        <f t="shared" si="8"/>
        <v>58.64154662368972</v>
      </c>
      <c r="Z34" s="138">
        <f>IF('DSS Model'!$I$38=1,0.0001*Y34^2-0.0266*Y34+1.3006,IF('DSS Model'!$I$38=2,-0.0001*Y34^2+0.0032*Y34+0.977, IF('DSS Model'!$I$38=3,-0.00046396*Y34^2 + 0.054267*Y34 - 0.57714, IF('DSS Model'!$I$38=4,0.000072066*Y34^2+0.0021761*Y34-0.038248,IF('DSS Model'!$I$38=5,-0.00012623*Y34^2+0.025656*Y34-0.30101,-0.00046396*Y34^2 + 0.054267*Y34 - 0.57714)))))</f>
        <v>0.82076985015396953</v>
      </c>
      <c r="AA34" s="136">
        <v>0.15548092841647732</v>
      </c>
      <c r="AB34" s="142">
        <f t="shared" si="9"/>
        <v>55.997686506056226</v>
      </c>
      <c r="AC34" s="138">
        <f>IF('DSS Model'!$I$38=1,0.0001*AB34^2-0.0266*AB34+1.3006,IF('DSS Model'!$I$38=2,-0.0001*AB34^2+0.0032*AB34+0.977, IF('DSS Model'!$I$38=3,-0.00046396*AB34^2 + 0.054267*AB34 - 0.57714, IF('DSS Model'!$I$38=4,0.000072066*AB34^2+0.0021761*AB34-0.038248,IF('DSS Model'!$I$38=5,-0.00012623*AB34^2+0.025656*AB34-0.30101,-0.00046396*AB34^2 + 0.054267*AB34 - 0.57714)))))</f>
        <v>0.84261850741632471</v>
      </c>
      <c r="AD34" s="136">
        <v>0.26168173070824885</v>
      </c>
      <c r="AE34" s="142">
        <f t="shared" si="10"/>
        <v>44.123084495278285</v>
      </c>
      <c r="AF34" s="138">
        <f>IF('DSS Model'!$I$38=1,0.0001*AE34^2-0.0266*AE34+1.3006,IF('DSS Model'!$I$38=2,-0.0001*AE34^2+0.0032*AE34+0.977, IF('DSS Model'!$I$38=3,-0.00046396*AE34^2 + 0.054267*AE34 - 0.57714, IF('DSS Model'!$I$38=4,0.000072066*AE34^2+0.0021761*AE34-0.038248,IF('DSS Model'!$I$38=5,-0.00012623*AE34^2+0.025656*AE34-0.30101,-0.00046396*AE34^2 + 0.054267*AE34 - 0.57714)))))</f>
        <v>0.92350921184714374</v>
      </c>
      <c r="AG34" s="136">
        <v>1.5302379504635089E-2</v>
      </c>
      <c r="AH34" s="142">
        <f t="shared" si="11"/>
        <v>48.086848613035428</v>
      </c>
      <c r="AI34" s="138">
        <f>IF('DSS Model'!$I$38=1,0.0001*AH34^2-0.0266*AH34+1.3006,IF('DSS Model'!$I$38=2,-0.0001*AH34^2+0.0032*AH34+0.977, IF('DSS Model'!$I$38=3,-0.00046396*AH34^2 + 0.054267*AH34 - 0.57714, IF('DSS Model'!$I$38=4,0.000072066*AH34^2+0.0021761*AH34-0.038248,IF('DSS Model'!$I$38=5,-0.00012623*AH34^2+0.025656*AH34-0.30101,-0.00046396*AH34^2 + 0.054267*AH34 - 0.57714)))))</f>
        <v>0.89964341460841468</v>
      </c>
      <c r="AJ34" s="136">
        <v>0.14099664624310582</v>
      </c>
      <c r="AK34" s="142">
        <f t="shared" si="12"/>
        <v>32.954960641585046</v>
      </c>
      <c r="AL34" s="138">
        <f>IF('DSS Model'!$I$38=1,0.0001*AK34^2-0.0266*AK34+1.3006,IF('DSS Model'!$I$38=2,-0.0001*AK34^2+0.0032*AK34+0.977, IF('DSS Model'!$I$38=3,-0.00046396*AK34^2 + 0.054267*AK34 - 0.57714, IF('DSS Model'!$I$38=4,0.000072066*AK34^2+0.0021761*AK34-0.038248,IF('DSS Model'!$I$38=5,-0.00012623*AK34^2+0.025656*AK34-0.30101,-0.00046396*AK34^2 + 0.054267*AK34 - 0.57714)))))</f>
        <v>0.9738529309642302</v>
      </c>
      <c r="AM34" s="136">
        <v>0.27549572013548895</v>
      </c>
      <c r="AN34" s="142">
        <f t="shared" si="13"/>
        <v>59.628584041626013</v>
      </c>
      <c r="AO34" s="138">
        <f>IF('DSS Model'!$I$38=1,0.0001*AN34^2-0.0266*AN34+1.3006,IF('DSS Model'!$I$38=2,-0.0001*AN34^2+0.0032*AN34+0.977, IF('DSS Model'!$I$38=3,-0.00046396*AN34^2 + 0.054267*AN34 - 0.57714, IF('DSS Model'!$I$38=4,0.000072066*AN34^2+0.0021761*AN34-0.038248,IF('DSS Model'!$I$38=5,-0.00012623*AN34^2+0.025656*AN34-0.30101,-0.00046396*AN34^2 + 0.054267*AN34 - 0.57714)))))</f>
        <v>0.81225466545227754</v>
      </c>
      <c r="AP34" s="136">
        <v>0.65271927088202786</v>
      </c>
      <c r="AQ34" s="142">
        <f t="shared" si="14"/>
        <v>72.704527681209527</v>
      </c>
      <c r="AR34" s="138">
        <f>IF('DSS Model'!$I$38=1,0.0001*AQ34^2-0.0266*AQ34+1.3006,IF('DSS Model'!$I$38=2,-0.0001*AQ34^2+0.0032*AQ34+0.977, IF('DSS Model'!$I$38=3,-0.00046396*AQ34^2 + 0.054267*AQ34 - 0.57714, IF('DSS Model'!$I$38=4,0.000072066*AQ34^2+0.0021761*AQ34-0.038248,IF('DSS Model'!$I$38=5,-0.00012623*AQ34^2+0.025656*AQ34-0.30101,-0.00046396*AQ34^2 + 0.054267*AQ34 - 0.57714)))))</f>
        <v>0.68105965404509416</v>
      </c>
      <c r="AS34" s="136">
        <v>6.9663160620372366E-2</v>
      </c>
      <c r="AT34" s="142">
        <f t="shared" si="15"/>
        <v>35.247617725414486</v>
      </c>
      <c r="AU34" s="138">
        <f>IF('DSS Model'!$I$38=1,0.0001*AT34^2-0.0266*AT34+1.3006,IF('DSS Model'!$I$38=2,-0.0001*AT34^2+0.0032*AT34+0.977, IF('DSS Model'!$I$38=3,-0.00046396*AT34^2 + 0.054267*AT34 - 0.57714, IF('DSS Model'!$I$38=4,0.000072066*AT34^2+0.0021761*AT34-0.038248,IF('DSS Model'!$I$38=5,-0.00012623*AT34^2+0.025656*AT34-0.30101,-0.00046396*AT34^2 + 0.054267*AT34 - 0.57714)))))</f>
        <v>0.96555292118963099</v>
      </c>
      <c r="AV34" s="136">
        <v>0.17494218141969564</v>
      </c>
      <c r="AW34" s="142">
        <f t="shared" si="16"/>
        <v>56.413392408409159</v>
      </c>
      <c r="AX34" s="138">
        <f>IF('DSS Model'!$I$38=1,0.0001*AW34^2-0.0266*AW34+1.3006,IF('DSS Model'!$I$38=2,-0.0001*AW34^2+0.0032*AW34+0.977, IF('DSS Model'!$I$38=3,-0.00046396*AW34^2 + 0.054267*AW34 - 0.57714, IF('DSS Model'!$I$38=4,0.000072066*AW34^2+0.0021761*AW34-0.038248,IF('DSS Model'!$I$38=5,-0.00012623*AW34^2+0.025656*AW34-0.30101,-0.00046396*AW34^2 + 0.054267*AW34 - 0.57714)))))</f>
        <v>0.83927577140439369</v>
      </c>
      <c r="AY34" s="136">
        <v>0.62471616688683884</v>
      </c>
      <c r="AZ34" s="142">
        <f t="shared" si="17"/>
        <v>59.132240870148102</v>
      </c>
      <c r="BA34" s="138">
        <f>IF('DSS Model'!$I$38=1,0.0001*AZ34^2-0.0266*AZ34+1.3006,IF('DSS Model'!$I$38=2,-0.0001*AZ34^2+0.0032*AZ34+0.977, IF('DSS Model'!$I$38=3,-0.00046396*AZ34^2 + 0.054267*AZ34 - 0.57714, IF('DSS Model'!$I$38=4,0.000072066*AZ34^2+0.0021761*AZ34-0.038248,IF('DSS Model'!$I$38=5,-0.00012623*AZ34^2+0.025656*AZ34-0.30101,-0.00046396*AZ34^2 + 0.054267*AZ34 - 0.57714)))))</f>
        <v>0.81656097975195252</v>
      </c>
      <c r="BB34" s="136">
        <v>0.67890810904769383</v>
      </c>
      <c r="BC34" s="142">
        <f t="shared" si="18"/>
        <v>60.19419105237467</v>
      </c>
      <c r="BD34" s="138">
        <f>IF('DSS Model'!$I$38=1,0.0001*BC34^2-0.0266*BC34+1.3006,IF('DSS Model'!$I$38=2,-0.0001*BC34^2+0.0032*BC34+0.977, IF('DSS Model'!$I$38=3,-0.00046396*BC34^2 + 0.054267*BC34 - 0.57714, IF('DSS Model'!$I$38=4,0.000072066*BC34^2+0.0021761*BC34-0.038248,IF('DSS Model'!$I$38=5,-0.00012623*BC34^2+0.025656*BC34-0.30101,-0.00046396*BC34^2 + 0.054267*BC34 - 0.57714)))))</f>
        <v>0.80728734772262067</v>
      </c>
      <c r="BE34" s="136">
        <v>0.48997469259743642</v>
      </c>
      <c r="BF34" s="142">
        <f t="shared" si="19"/>
        <v>50.145180400974823</v>
      </c>
      <c r="BG34" s="143">
        <f>IF('DSS Model'!$I$38=1,0.0001*BF34^2-0.0266*BF34+1.3006,IF('DSS Model'!$I$38=2,-0.0001*BF34^2+0.0032*BF34+0.977, IF('DSS Model'!$I$38=3,-0.00046396*BF34^2 + 0.054267*BF34 - 0.57714, IF('DSS Model'!$I$38=4,0.000072066*BF34^2+0.0021761*BF34-0.038248,IF('DSS Model'!$I$38=5,-0.00012623*BF34^2+0.025656*BF34-0.30101,-0.00046396*BF34^2 + 0.054267*BF34 - 0.57714)))))</f>
        <v>0.88601066553848851</v>
      </c>
      <c r="BH34" s="136">
        <v>0.65707780825281348</v>
      </c>
      <c r="BI34" s="142">
        <f t="shared" si="20"/>
        <v>61.010372546372459</v>
      </c>
      <c r="BJ34" s="143">
        <f>IF('DSS Model'!$I$38=1,0.0001*BI34^2-0.0266*BI34+1.3006,IF('DSS Model'!$I$38=2,-0.0001*BI34^2+0.0032*BI34+0.977, IF('DSS Model'!$I$38=3,-0.00046396*BI34^2 + 0.054267*BI34 - 0.57714, IF('DSS Model'!$I$38=4,0.000072066*BI34^2+0.0021761*BI34-0.038248,IF('DSS Model'!$I$38=5,-0.00012623*BI34^2+0.025656*BI34-0.30101,-0.00046396*BI34^2 + 0.054267*BI34 - 0.57714)))))</f>
        <v>0.80000663632367597</v>
      </c>
      <c r="BK34" s="136">
        <v>0.12372952883073085</v>
      </c>
      <c r="BL34" s="142">
        <f t="shared" si="21"/>
        <v>35.19552719401041</v>
      </c>
      <c r="BM34" s="143">
        <f>IF('DSS Model'!$I$38=1,0.0001*BL34^2-0.0266*BL34+1.3006,IF('DSS Model'!$I$38=2,-0.0001*BL34^2+0.0032*BL34+0.977, IF('DSS Model'!$I$38=3,-0.00046396*BL34^2 + 0.054267*BL34 - 0.57714, IF('DSS Model'!$I$38=4,0.000072066*BL34^2+0.0021761*BL34-0.038248,IF('DSS Model'!$I$38=5,-0.00012623*BL34^2+0.025656*BL34-0.30101,-0.00046396*BL34^2 + 0.054267*BL34 - 0.57714)))))</f>
        <v>0.96575317357440071</v>
      </c>
      <c r="BN34" s="136">
        <v>0.15365332062733261</v>
      </c>
      <c r="BO34" s="142">
        <f t="shared" si="22"/>
        <v>41.795964506905747</v>
      </c>
      <c r="BP34" s="143">
        <f>IF('DSS Model'!$I$38=1,0.0001*BO34^2-0.0266*BO34+1.3006,IF('DSS Model'!$I$38=2,-0.0001*BO34^2+0.0032*BO34+0.977, IF('DSS Model'!$I$38=3,-0.00046396*BO34^2 + 0.054267*BO34 - 0.57714, IF('DSS Model'!$I$38=4,0.000072066*BO34^2+0.0021761*BO34-0.038248,IF('DSS Model'!$I$38=5,-0.00012623*BO34^2+0.025656*BO34-0.30101,-0.00046396*BO34^2 + 0.054267*BO34 - 0.57714)))))</f>
        <v>0.9360568215158459</v>
      </c>
      <c r="BQ34" s="136">
        <v>0.32224821966668671</v>
      </c>
      <c r="BR34" s="142">
        <f t="shared" si="23"/>
        <v>51.338493982540911</v>
      </c>
      <c r="BS34" s="143">
        <f>IF('DSS Model'!$I$38=1,0.0001*BR34^2-0.0266*BR34+1.3006,IF('DSS Model'!$I$38=2,-0.0001*BR34^2+0.0032*BR34+0.977, IF('DSS Model'!$I$38=3,-0.00046396*BR34^2 + 0.054267*BR34 - 0.57714, IF('DSS Model'!$I$38=4,0.000072066*BR34^2+0.0021761*BR34-0.038248,IF('DSS Model'!$I$38=5,-0.00012623*BR34^2+0.025656*BR34-0.30101,-0.00046396*BR34^2 + 0.054267*BR34 - 0.57714)))))</f>
        <v>0.877719084304592</v>
      </c>
      <c r="BT34" s="136">
        <v>0.39904686945903067</v>
      </c>
      <c r="BU34" s="142">
        <f t="shared" si="24"/>
        <v>57.556114106011634</v>
      </c>
      <c r="BV34" s="143">
        <f>IF('DSS Model'!$I$38=1,0.0001*BU34^2-0.0266*BU34+1.3006,IF('DSS Model'!$I$38=2,-0.0001*BU34^2+0.0032*BU34+0.977, IF('DSS Model'!$I$38=3,-0.00046396*BU34^2 + 0.054267*BU34 - 0.57714, IF('DSS Model'!$I$38=4,0.000072066*BU34^2+0.0021761*BU34-0.038248,IF('DSS Model'!$I$38=5,-0.00012623*BU34^2+0.025656*BU34-0.30101,-0.00046396*BU34^2 + 0.054267*BU34 - 0.57714)))))</f>
        <v>0.82990893804081411</v>
      </c>
      <c r="BW34" s="136">
        <v>4.2747058720522313E-2</v>
      </c>
      <c r="BX34" s="142">
        <f t="shared" si="25"/>
        <v>42.221410409495533</v>
      </c>
      <c r="BY34" s="143">
        <f>IF('DSS Model'!$I$38=1,0.0001*BX34^2-0.0266*BX34+1.3006,IF('DSS Model'!$I$38=2,-0.0001*BX34^2+0.0032*BX34+0.977, IF('DSS Model'!$I$38=3,-0.00046396*BX34^2 + 0.054267*BX34 - 0.57714, IF('DSS Model'!$I$38=4,0.000072066*BX34^2+0.0021761*BX34-0.038248,IF('DSS Model'!$I$38=5,-0.00012623*BX34^2+0.025656*BX34-0.30101,-0.00046396*BX34^2 + 0.054267*BX34 - 0.57714)))))</f>
        <v>0.93384376361367993</v>
      </c>
      <c r="BZ34" s="136">
        <v>4.8740636684925009E-2</v>
      </c>
      <c r="CA34" s="142">
        <f t="shared" si="26"/>
        <v>50.084079271632824</v>
      </c>
      <c r="CB34" s="143">
        <f>IF('DSS Model'!$I$38=1,0.0001*CA34^2-0.0266*CA34+1.3006,IF('DSS Model'!$I$38=2,-0.0001*CA34^2+0.0032*CA34+0.977, IF('DSS Model'!$I$38=3,-0.00046396*CA34^2 + 0.054267*CA34 - 0.57714, IF('DSS Model'!$I$38=4,0.000072066*CA34^2+0.0021761*CA34-0.038248,IF('DSS Model'!$I$38=5,-0.00012623*CA34^2+0.025656*CA34-0.30101,-0.00046396*CA34^2 + 0.054267*CA34 - 0.57714)))))</f>
        <v>0.88642755402050488</v>
      </c>
      <c r="CC34" s="136">
        <v>0.72572015266228962</v>
      </c>
      <c r="CD34" s="142">
        <f t="shared" si="27"/>
        <v>77.649947482111031</v>
      </c>
      <c r="CE34" s="143">
        <f>IF('DSS Model'!$I$38=1,0.0001*CD34^2-0.0266*CD34+1.3006,IF('DSS Model'!$I$38=2,-0.0001*CD34^2+0.0032*CD34+0.977, IF('DSS Model'!$I$38=3,-0.00046396*CD34^2 + 0.054267*CD34 - 0.57714, IF('DSS Model'!$I$38=4,0.000072066*CD34^2+0.0021761*CD34-0.038248,IF('DSS Model'!$I$38=5,-0.00012623*CD34^2+0.025656*CD34-0.30101,-0.00046396*CD34^2 + 0.054267*CD34 - 0.57714)))))</f>
        <v>0.6225283975452951</v>
      </c>
      <c r="CF34" s="136">
        <v>0.95179800356081068</v>
      </c>
      <c r="CG34" s="142">
        <f t="shared" si="28"/>
        <v>60.760781648936216</v>
      </c>
      <c r="CH34" s="143">
        <f>IF('DSS Model'!$I$38=1,0.0001*CG34^2-0.0266*CG34+1.3006,IF('DSS Model'!$I$38=2,-0.0001*CG34^2+0.0032*CG34+0.977, IF('DSS Model'!$I$38=3,-0.00046396*CG34^2 + 0.054267*CG34 - 0.57714, IF('DSS Model'!$I$38=4,0.000072066*CG34^2+0.0021761*CG34-0.038248,IF('DSS Model'!$I$38=5,-0.00012623*CG34^2+0.025656*CG34-0.30101,-0.00046396*CG34^2 + 0.054267*CG34 - 0.57714)))))</f>
        <v>0.80224724261762548</v>
      </c>
      <c r="CI34" s="136">
        <v>0.18296038740726539</v>
      </c>
      <c r="CJ34" s="142">
        <f t="shared" si="29"/>
        <v>60.294363065825728</v>
      </c>
      <c r="CK34" s="143">
        <f>IF('DSS Model'!$I$38=1,0.0001*CJ34^2-0.0266*CJ34+1.3006,IF('DSS Model'!$I$38=2,-0.0001*CJ34^2+0.0032*CJ34+0.977, IF('DSS Model'!$I$38=3,-0.00046396*CJ34^2 + 0.054267*CJ34 - 0.57714, IF('DSS Model'!$I$38=4,0.000072066*CJ34^2+0.0021761*CJ34-0.038248,IF('DSS Model'!$I$38=5,-0.00012623*CJ34^2+0.025656*CJ34-0.30101,-0.00046396*CJ34^2 + 0.054267*CJ34 - 0.57714)))))</f>
        <v>0.80640094005928131</v>
      </c>
      <c r="CL34" s="136">
        <v>0.90113894461431321</v>
      </c>
      <c r="CM34" s="142">
        <f t="shared" si="30"/>
        <v>63.162564283282606</v>
      </c>
      <c r="CN34" s="143">
        <f>IF('DSS Model'!$I$38=1,0.0001*CM34^2-0.0266*CM34+1.3006,IF('DSS Model'!$I$38=2,-0.0001*CM34^2+0.0032*CM34+0.977, IF('DSS Model'!$I$38=3,-0.00046396*CM34^2 + 0.054267*CM34 - 0.57714, IF('DSS Model'!$I$38=4,0.000072066*CM34^2+0.0021761*CM34-0.038248,IF('DSS Model'!$I$38=5,-0.00012623*CM34^2+0.025656*CM34-0.30101,-0.00046396*CM34^2 + 0.054267*CM34 - 0.57714)))))</f>
        <v>0.78016925302252349</v>
      </c>
      <c r="CO34" s="136">
        <v>0.48140048838309701</v>
      </c>
      <c r="CP34" s="142">
        <f t="shared" si="31"/>
        <v>49.894933564399757</v>
      </c>
      <c r="CQ34" s="143">
        <f>IF('DSS Model'!$I$38=1,0.0001*CP34^2-0.0266*CP34+1.3006,IF('DSS Model'!$I$38=2,-0.0001*CP34^2+0.0032*CP34+0.977, IF('DSS Model'!$I$38=3,-0.00046396*CP34^2 + 0.054267*CP34 - 0.57714, IF('DSS Model'!$I$38=4,0.000072066*CP34^2+0.0021761*CP34-0.038248,IF('DSS Model'!$I$38=5,-0.00012623*CP34^2+0.025656*CP34-0.30101,-0.00046396*CP34^2 + 0.054267*CP34 - 0.57714)))))</f>
        <v>0.8877133478664927</v>
      </c>
      <c r="CR34" s="136">
        <v>0.26834888432753523</v>
      </c>
      <c r="CS34" s="142">
        <f t="shared" si="32"/>
        <v>46.745207488289068</v>
      </c>
      <c r="CT34" s="143">
        <f>IF('DSS Model'!$I$38=1,0.0001*CS34^2-0.0266*CS34+1.3006,IF('DSS Model'!$I$38=2,-0.0001*CS34^2+0.0032*CS34+0.977, IF('DSS Model'!$I$38=3,-0.00046396*CS34^2 + 0.054267*CS34 - 0.57714, IF('DSS Model'!$I$38=4,0.000072066*CS34^2+0.0021761*CS34-0.038248,IF('DSS Model'!$I$38=5,-0.00012623*CS34^2+0.025656*CS34-0.30101,-0.00046396*CS34^2 + 0.054267*CS34 - 0.57714)))))</f>
        <v>0.90807322165020532</v>
      </c>
      <c r="CU34" s="136">
        <v>0.45053356322942728</v>
      </c>
      <c r="CV34" s="142">
        <f t="shared" si="33"/>
        <v>53.855464884583213</v>
      </c>
      <c r="CW34" s="143">
        <f>IF('DSS Model'!$I$38=1,0.0001*CV34^2-0.0266*CV34+1.3006,IF('DSS Model'!$I$38=2,-0.0001*CV34^2+0.0032*CV34+0.977, IF('DSS Model'!$I$38=3,-0.00046396*CV34^2 + 0.054267*CV34 - 0.57714, IF('DSS Model'!$I$38=4,0.000072066*CV34^2+0.0021761*CV34-0.038248,IF('DSS Model'!$I$38=5,-0.00012623*CV34^2+0.025656*CV34-0.30101,-0.00046396*CV34^2 + 0.054267*CV34 - 0.57714)))))</f>
        <v>0.85929637783720869</v>
      </c>
      <c r="CX34" s="136">
        <v>0.66396403067427168</v>
      </c>
      <c r="CY34" s="142">
        <f t="shared" si="34"/>
        <v>68.093813297577412</v>
      </c>
      <c r="CZ34" s="143">
        <f>IF('DSS Model'!$I$38=1,0.0001*CY34^2-0.0266*CY34+1.3006,IF('DSS Model'!$I$38=2,-0.0001*CY34^2+0.0032*CY34+0.977, IF('DSS Model'!$I$38=3,-0.00046396*CY34^2 + 0.054267*CY34 - 0.57714, IF('DSS Model'!$I$38=4,0.000072066*CY34^2+0.0021761*CY34-0.038248,IF('DSS Model'!$I$38=5,-0.00012623*CY34^2+0.025656*CY34-0.30101,-0.00046396*CY34^2 + 0.054267*CY34 - 0.57714)))))</f>
        <v>0.7312234616117147</v>
      </c>
      <c r="DA34" s="136">
        <v>0.73415311818611562</v>
      </c>
      <c r="DB34" s="142">
        <f t="shared" si="35"/>
        <v>54.276845784561516</v>
      </c>
      <c r="DC34" s="143">
        <f>IF('DSS Model'!$I$38=1,0.0001*DB34^2-0.0266*DB34+1.3006,IF('DSS Model'!$I$38=2,-0.0001*DB34^2+0.0032*DB34+0.977, IF('DSS Model'!$I$38=3,-0.00046396*DB34^2 + 0.054267*DB34 - 0.57714, IF('DSS Model'!$I$38=4,0.000072066*DB34^2+0.0021761*DB34-0.038248,IF('DSS Model'!$I$38=5,-0.00012623*DB34^2+0.025656*DB34-0.30101,-0.00046396*DB34^2 + 0.054267*DB34 - 0.57714)))))</f>
        <v>0.85608830767848954</v>
      </c>
      <c r="DD34" s="136">
        <v>0.67472309441534206</v>
      </c>
      <c r="DE34" s="142">
        <f t="shared" si="36"/>
        <v>55.447329452353571</v>
      </c>
      <c r="DF34" s="143">
        <f>IF('DSS Model'!$I$38=1,0.0001*DE34^2-0.0266*DE34+1.3006,IF('DSS Model'!$I$38=2,-0.0001*DE34^2+0.0032*DE34+0.977, IF('DSS Model'!$I$38=3,-0.00046396*DE34^2 + 0.054267*DE34 - 0.57714, IF('DSS Model'!$I$38=4,0.000072066*DE34^2+0.0021761*DE34-0.038248,IF('DSS Model'!$I$38=5,-0.00012623*DE34^2+0.025656*DE34-0.30101,-0.00046396*DE34^2 + 0.054267*DE34 - 0.57714)))))</f>
        <v>0.84699081990774783</v>
      </c>
      <c r="DG34" s="136">
        <v>0.14494233754041397</v>
      </c>
      <c r="DH34" s="142">
        <f t="shared" si="37"/>
        <v>40.13546282261062</v>
      </c>
      <c r="DI34" s="143">
        <f>IF('DSS Model'!$I$38=1,0.0001*DH34^2-0.0266*DH34+1.3006,IF('DSS Model'!$I$38=2,-0.0001*DH34^2+0.0032*DH34+0.977, IF('DSS Model'!$I$38=3,-0.00046396*DH34^2 + 0.054267*DH34 - 0.57714, IF('DSS Model'!$I$38=4,0.000072066*DH34^2+0.0021761*DH34-0.038248,IF('DSS Model'!$I$38=5,-0.00012623*DH34^2+0.025656*DH34-0.30101,-0.00046396*DH34^2 + 0.054267*DH34 - 0.57714)))))</f>
        <v>0.94434794343383799</v>
      </c>
      <c r="DJ34" s="136">
        <v>0.68812771575044773</v>
      </c>
      <c r="DK34" s="142">
        <f t="shared" si="38"/>
        <v>66.091621767273949</v>
      </c>
      <c r="DL34" s="143">
        <f>IF('DSS Model'!$I$38=1,0.0001*DK34^2-0.0266*DK34+1.3006,IF('DSS Model'!$I$38=2,-0.0001*DK34^2+0.0032*DK34+0.977, IF('DSS Model'!$I$38=3,-0.00046396*DK34^2 + 0.054267*DK34 - 0.57714, IF('DSS Model'!$I$38=4,0.000072066*DK34^2+0.0021761*DK34-0.038248,IF('DSS Model'!$I$38=5,-0.00012623*DK34^2+0.025656*DK34-0.30101,-0.00046396*DK34^2 + 0.054267*DK34 - 0.57714)))))</f>
        <v>0.75168294287243664</v>
      </c>
      <c r="DM34" s="136">
        <v>0.39537419636770776</v>
      </c>
      <c r="DN34" s="142">
        <f t="shared" si="39"/>
        <v>54.22667665858981</v>
      </c>
      <c r="DO34" s="143">
        <f>IF('DSS Model'!$I$38=1,0.0001*DN34^2-0.0266*DN34+1.3006,IF('DSS Model'!$I$38=2,-0.0001*DN34^2+0.0032*DN34+0.977, IF('DSS Model'!$I$38=3,-0.00046396*DN34^2 + 0.054267*DN34 - 0.57714, IF('DSS Model'!$I$38=4,0.000072066*DN34^2+0.0021761*DN34-0.038248,IF('DSS Model'!$I$38=5,-0.00012623*DN34^2+0.025656*DN34-0.30101,-0.00046396*DN34^2 + 0.054267*DN34 - 0.57714)))))</f>
        <v>0.85647211916396249</v>
      </c>
      <c r="DP34" s="136">
        <v>0.32446611008432558</v>
      </c>
      <c r="DQ34" s="142">
        <f t="shared" si="40"/>
        <v>47.585982324222869</v>
      </c>
      <c r="DR34" s="143">
        <f>IF('DSS Model'!$I$38=1,0.0001*DQ34^2-0.0266*DQ34+1.3006,IF('DSS Model'!$I$38=2,-0.0001*DQ34^2+0.0032*DQ34+0.977, IF('DSS Model'!$I$38=3,-0.00046396*DQ34^2 + 0.054267*DQ34 - 0.57714, IF('DSS Model'!$I$38=4,0.000072066*DQ34^2+0.0021761*DQ34-0.038248,IF('DSS Model'!$I$38=5,-0.00012623*DQ34^2+0.025656*DQ34-0.30101,-0.00046396*DQ34^2 + 0.054267*DQ34 - 0.57714)))))</f>
        <v>0.90283257206138801</v>
      </c>
      <c r="DS34" s="136">
        <v>0.24953093019091477</v>
      </c>
      <c r="DT34" s="142">
        <f t="shared" si="41"/>
        <v>63.588569276397237</v>
      </c>
      <c r="DU34" s="143">
        <f>IF('DSS Model'!$I$38=1,0.0001*DT34^2-0.0266*DT34+1.3006,IF('DSS Model'!$I$38=2,-0.0001*DT34^2+0.0032*DT34+0.977, IF('DSS Model'!$I$38=3,-0.00046396*DT34^2 + 0.054267*DT34 - 0.57714, IF('DSS Model'!$I$38=4,0.000072066*DT34^2+0.0021761*DT34-0.038248,IF('DSS Model'!$I$38=5,-0.00012623*DT34^2+0.025656*DT34-0.30101,-0.00046396*DT34^2 + 0.054267*DT34 - 0.57714)))))</f>
        <v>0.77613280742255408</v>
      </c>
      <c r="DV34" s="136">
        <v>0.70593735612167519</v>
      </c>
      <c r="DW34" s="142">
        <f t="shared" si="42"/>
        <v>65.307055543212272</v>
      </c>
      <c r="DX34" s="143">
        <f>IF('DSS Model'!$I$38=1,0.0001*DW34^2-0.0266*DW34+1.3006,IF('DSS Model'!$I$38=2,-0.0001*DW34^2+0.0032*DW34+0.977, IF('DSS Model'!$I$38=3,-0.00046396*DW34^2 + 0.054267*DW34 - 0.57714, IF('DSS Model'!$I$38=4,0.000072066*DW34^2+0.0021761*DW34-0.038248,IF('DSS Model'!$I$38=5,-0.00012623*DW34^2+0.025656*DW34-0.30101,-0.00046396*DW34^2 + 0.054267*DW34 - 0.57714)))))</f>
        <v>0.75948142736585789</v>
      </c>
      <c r="DY34" s="136">
        <v>0.90590987064684481</v>
      </c>
      <c r="DZ34" s="142">
        <f t="shared" si="43"/>
        <v>59.673543453710344</v>
      </c>
      <c r="EA34" s="143">
        <f>IF('DSS Model'!$I$38=1,0.0001*DZ34^2-0.0266*DZ34+1.3006,IF('DSS Model'!$I$38=2,-0.0001*DZ34^2+0.0032*DZ34+0.977, IF('DSS Model'!$I$38=3,-0.00046396*DZ34^2 + 0.054267*DZ34 - 0.57714, IF('DSS Model'!$I$38=4,0.000072066*DZ34^2+0.0021761*DZ34-0.038248,IF('DSS Model'!$I$38=5,-0.00012623*DZ34^2+0.025656*DZ34-0.30101,-0.00046396*DZ34^2 + 0.054267*DZ34 - 0.57714)))))</f>
        <v>0.81186216021968738</v>
      </c>
      <c r="EB34" s="136">
        <v>0.91233196536527794</v>
      </c>
      <c r="EC34" s="142">
        <f t="shared" si="44"/>
        <v>61.22571028015885</v>
      </c>
      <c r="ED34" s="143">
        <f>IF('DSS Model'!$I$38=1,0.0001*EC34^2-0.0266*EC34+1.3006,IF('DSS Model'!$I$38=2,-0.0001*EC34^2+0.0032*EC34+0.977, IF('DSS Model'!$I$38=3,-0.00046396*EC34^2 + 0.054267*EC34 - 0.57714, IF('DSS Model'!$I$38=4,0.000072066*EC34^2+0.0021761*EC34-0.038248,IF('DSS Model'!$I$38=5,-0.00012623*EC34^2+0.025656*EC34-0.30101,-0.00046396*EC34^2 + 0.054267*EC34 - 0.57714)))))</f>
        <v>0.79806351296551337</v>
      </c>
      <c r="EE34" s="136">
        <v>7.3875282800424769E-2</v>
      </c>
      <c r="EF34" s="142">
        <f t="shared" si="45"/>
        <v>34.052202930189821</v>
      </c>
      <c r="EG34" s="143">
        <f>IF('DSS Model'!$I$38=1,0.0001*EF34^2-0.0266*EF34+1.3006,IF('DSS Model'!$I$38=2,-0.0001*EF34^2+0.0032*EF34+0.977, IF('DSS Model'!$I$38=3,-0.00046396*EF34^2 + 0.054267*EF34 - 0.57714, IF('DSS Model'!$I$38=4,0.000072066*EF34^2+0.0021761*EF34-0.038248,IF('DSS Model'!$I$38=5,-0.00012623*EF34^2+0.025656*EF34-0.30101,-0.00046396*EF34^2 + 0.054267*EF34 - 0.57714)))))</f>
        <v>0.97001179693672457</v>
      </c>
      <c r="EH34" s="136">
        <v>0.81018432713616206</v>
      </c>
      <c r="EI34" s="142">
        <f t="shared" si="46"/>
        <v>74.873488152805237</v>
      </c>
      <c r="EJ34" s="143">
        <f>IF('DSS Model'!$I$38=1,0.0001*EI34^2-0.0266*EI34+1.3006,IF('DSS Model'!$I$38=2,-0.0001*EI34^2+0.0032*EI34+0.977, IF('DSS Model'!$I$38=3,-0.00046396*EI34^2 + 0.054267*EI34 - 0.57714, IF('DSS Model'!$I$38=4,0.000072066*EI34^2+0.0021761*EI34-0.038248,IF('DSS Model'!$I$38=5,-0.00012623*EI34^2+0.025656*EI34-0.30101,-0.00046396*EI34^2 + 0.054267*EI34 - 0.57714)))))</f>
        <v>0.65599123927215008</v>
      </c>
      <c r="EK34" s="136">
        <v>0.55036774840893943</v>
      </c>
      <c r="EL34" s="142">
        <f t="shared" si="47"/>
        <v>51.042795171485736</v>
      </c>
      <c r="EM34" s="143">
        <f>IF('DSS Model'!$I$38=1,0.0001*EL34^2-0.0266*EL34+1.3006,IF('DSS Model'!$I$38=2,-0.0001*EL34^2+0.0032*EL34+0.977, IF('DSS Model'!$I$38=3,-0.00046396*EL34^2 + 0.054267*EL34 - 0.57714, IF('DSS Model'!$I$38=4,0.000072066*EL34^2+0.0021761*EL34-0.038248,IF('DSS Model'!$I$38=5,-0.00012623*EL34^2+0.025656*EL34-0.30101,-0.00046396*EL34^2 + 0.054267*EL34 - 0.57714)))))</f>
        <v>0.87980025065692957</v>
      </c>
      <c r="EN34" s="136">
        <v>0.50974992146070197</v>
      </c>
      <c r="EO34" s="142">
        <f t="shared" si="48"/>
        <v>55.673088102162907</v>
      </c>
      <c r="EP34" s="143">
        <f>IF('DSS Model'!$I$38=1,0.0001*EO34^2-0.0266*EO34+1.3006,IF('DSS Model'!$I$38=2,-0.0001*EO34^2+0.0032*EO34+0.977, IF('DSS Model'!$I$38=3,-0.00046396*EO34^2 + 0.054267*EO34 - 0.57714, IF('DSS Model'!$I$38=4,0.000072066*EO34^2+0.0021761*EO34-0.038248,IF('DSS Model'!$I$38=5,-0.00012623*EO34^2+0.025656*EO34-0.30101,-0.00046396*EO34^2 + 0.054267*EO34 - 0.57714)))))</f>
        <v>0.84520460804380193</v>
      </c>
      <c r="EQ34" s="136">
        <v>0.83784820946290883</v>
      </c>
      <c r="ER34" s="142">
        <f t="shared" si="49"/>
        <v>62.390268929210464</v>
      </c>
      <c r="ES34" s="143">
        <f>IF('DSS Model'!$I$38=1,0.0001*ER34^2-0.0266*ER34+1.3006,IF('DSS Model'!$I$38=2,-0.0001*ER34^2+0.0032*ER34+0.977, IF('DSS Model'!$I$38=3,-0.00046396*ER34^2 + 0.054267*ER34 - 0.57714, IF('DSS Model'!$I$38=4,0.000072066*ER34^2+0.0021761*ER34-0.038248,IF('DSS Model'!$I$38=5,-0.00012623*ER34^2+0.025656*ER34-0.30101,-0.00046396*ER34^2 + 0.054267*ER34 - 0.57714)))))</f>
        <v>0.78739429486755297</v>
      </c>
      <c r="ET34" s="136">
        <v>5.6438785951431036E-2</v>
      </c>
      <c r="EU34" s="141">
        <f t="shared" si="50"/>
        <v>35.859063582155891</v>
      </c>
      <c r="EV34" s="142">
        <f>IF('DSS Model'!$I$38=1,0.0001*EU34^2-0.0266*EU34+1.3006,IF('DSS Model'!$I$38=2,-0.0001*EU34^2+0.0032*EU34+0.977, IF('DSS Model'!$I$38=3,-0.00046396*EU34^2 + 0.054267*EU34 - 0.57714, IF('DSS Model'!$I$38=4,0.000072066*EU34^2+0.0021761*EU34-0.038248,IF('DSS Model'!$I$38=5,-0.00012623*EU34^2+0.025656*EU34-0.30101,-0.00046396*EU34^2 + 0.054267*EU34 - 0.57714)))))</f>
        <v>0.96316175936398896</v>
      </c>
    </row>
    <row r="35" spans="2:152" x14ac:dyDescent="0.2">
      <c r="B35" s="64">
        <f t="shared" ca="1" si="3"/>
        <v>0.16920276693418024</v>
      </c>
      <c r="C35" s="64">
        <v>0.12790763620953782</v>
      </c>
      <c r="D35" s="64">
        <f t="shared" si="4"/>
        <v>35.449958922089067</v>
      </c>
      <c r="E35" s="131">
        <f>IF('DSS Model'!$I$38=1,0.0001*D35^2-0.0266*D35+1.3006,IF('DSS Model'!$I$38=2,-0.0001*D35^2+0.0032*D35+0.977, IF('DSS Model'!$I$38=3,-0.00046396*D35^2 + 0.054267*D35 - 0.57714, IF('DSS Model'!$I$38=4,0.000072066*D35^2+0.0021761*D35-0.038248,IF('DSS Model'!$I$38=5,-0.00012623*D35^2+0.025656*D35-0.30101,-0.00046396*D35^2 + 0.054267*D35 - 0.57714)))))</f>
        <v>0.96476990979290478</v>
      </c>
      <c r="F35" s="136">
        <v>0.52136527343244166</v>
      </c>
      <c r="G35" s="138">
        <f t="shared" si="0"/>
        <v>65.873383853224951</v>
      </c>
      <c r="H35" s="136">
        <f>IF('DSS Model'!$I$38=1,0.0001*G35^2-0.0266*G35+1.3006,IF('DSS Model'!$I$38=2,-0.0001*G35^2+0.0032*G35+0.977, IF('DSS Model'!$I$38=3,-0.00046396*G35^2 + 0.054267*G35 - 0.57714, IF('DSS Model'!$I$38=4,0.000072066*G35^2+0.0021761*G35-0.038248,IF('DSS Model'!$I$38=5,-0.00012623*G35^2+0.025656*G35-0.30101,-0.00046396*G35^2 + 0.054267*G35 - 0.57714)))))</f>
        <v>0.75386455830288801</v>
      </c>
      <c r="I35" s="136">
        <v>0.823337860388904</v>
      </c>
      <c r="J35" s="138">
        <f t="shared" si="1"/>
        <v>63.586128694634908</v>
      </c>
      <c r="K35" s="136">
        <f>IF('DSS Model'!$I$38=1,0.0001*J35^2-0.0266*J35+1.3006,IF('DSS Model'!$I$38=2,-0.0001*J35^2+0.0032*J35+0.977, IF('DSS Model'!$I$38=3,-0.00046396*J35^2 + 0.054267*J35 - 0.57714, IF('DSS Model'!$I$38=4,0.000072066*J35^2+0.0021761*J35-0.038248,IF('DSS Model'!$I$38=5,-0.00012623*J35^2+0.025656*J35-0.30101,-0.00046396*J35^2 + 0.054267*J35 - 0.57714)))))</f>
        <v>0.7761560355857644</v>
      </c>
      <c r="L35" s="136">
        <v>7.0114196512282456E-2</v>
      </c>
      <c r="M35" s="138">
        <f t="shared" si="2"/>
        <v>55.300157616533184</v>
      </c>
      <c r="N35" s="136">
        <f>IF('DSS Model'!$I$38=1,0.0001*M35^2-0.0266*M35+1.3006,IF('DSS Model'!$I$38=2,-0.0001*M35^2+0.0032*M35+0.977, IF('DSS Model'!$I$38=3,-0.00046396*M35^2 + 0.054267*M35 - 0.57714, IF('DSS Model'!$I$38=4,0.000072066*M35^2+0.0021761*M35-0.038248,IF('DSS Model'!$I$38=5,-0.00012623*M35^2+0.025656*M35-0.30101,-0.00046396*M35^2 + 0.054267*M35 - 0.57714)))))</f>
        <v>0.84814976113156482</v>
      </c>
      <c r="O35" s="136">
        <v>0.7296547318546579</v>
      </c>
      <c r="P35" s="139">
        <f t="shared" si="5"/>
        <v>58.051855226365703</v>
      </c>
      <c r="Q35" s="138">
        <f>IF('DSS Model'!$I$38=1,0.0001*P35^2-0.0266*P35+1.3006,IF('DSS Model'!$I$38=2,-0.0001*P35^2+0.0032*P35+0.977, IF('DSS Model'!$I$38=3,-0.00046396*P35^2 + 0.054267*P35 - 0.57714, IF('DSS Model'!$I$38=4,0.000072066*P35^2+0.0021761*P35-0.038248,IF('DSS Model'!$I$38=5,-0.00012623*P35^2+0.025656*P35-0.30101,-0.00046396*P35^2 + 0.054267*P35 - 0.57714)))))</f>
        <v>0.82576414720207791</v>
      </c>
      <c r="R35" s="136">
        <v>0.41424204960277411</v>
      </c>
      <c r="S35" s="142">
        <f t="shared" si="6"/>
        <v>49.506417232350799</v>
      </c>
      <c r="T35" s="138">
        <f>IF('DSS Model'!$I$38=1,0.0001*S35^2-0.0266*S35+1.3006,IF('DSS Model'!$I$38=2,-0.0001*S35^2+0.0032*S35+0.977, IF('DSS Model'!$I$38=3,-0.00046396*S35^2 + 0.054267*S35 - 0.57714, IF('DSS Model'!$I$38=4,0.000072066*S35^2+0.0021761*S35-0.038248,IF('DSS Model'!$I$38=5,-0.00012623*S35^2+0.025656*S35-0.30101,-0.00046396*S35^2 + 0.054267*S35 - 0.57714)))))</f>
        <v>0.89033200042516247</v>
      </c>
      <c r="U35" s="136">
        <v>0.31794850800741303</v>
      </c>
      <c r="V35" s="142">
        <f t="shared" si="7"/>
        <v>42.918133292261487</v>
      </c>
      <c r="W35" s="138">
        <f>IF('DSS Model'!$I$38=1,0.0001*V35^2-0.0266*V35+1.3006,IF('DSS Model'!$I$38=2,-0.0001*V35^2+0.0032*V35+0.977, IF('DSS Model'!$I$38=3,-0.00046396*V35^2 + 0.054267*V35 - 0.57714, IF('DSS Model'!$I$38=4,0.000072066*V35^2+0.0021761*V35-0.038248,IF('DSS Model'!$I$38=5,-0.00012623*V35^2+0.025656*V35-0.30101,-0.00046396*V35^2 + 0.054267*V35 - 0.57714)))))</f>
        <v>0.93014141000600437</v>
      </c>
      <c r="X35" s="136">
        <v>0.95606188590546648</v>
      </c>
      <c r="Y35" s="142">
        <f t="shared" si="8"/>
        <v>71.894263052647545</v>
      </c>
      <c r="Z35" s="138">
        <f>IF('DSS Model'!$I$38=1,0.0001*Y35^2-0.0266*Y35+1.3006,IF('DSS Model'!$I$38=2,-0.0001*Y35^2+0.0032*Y35+0.977, IF('DSS Model'!$I$38=3,-0.00046396*Y35^2 + 0.054267*Y35 - 0.57714, IF('DSS Model'!$I$38=4,0.000072066*Y35^2+0.0021761*Y35-0.038248,IF('DSS Model'!$I$38=5,-0.00012623*Y35^2+0.025656*Y35-0.30101,-0.00046396*Y35^2 + 0.054267*Y35 - 0.57714)))))</f>
        <v>0.69018313578014401</v>
      </c>
      <c r="AA35" s="136">
        <v>0.44194496850254394</v>
      </c>
      <c r="AB35" s="142">
        <f t="shared" si="9"/>
        <v>61.552321085304975</v>
      </c>
      <c r="AC35" s="138">
        <f>IF('DSS Model'!$I$38=1,0.0001*AB35^2-0.0266*AB35+1.3006,IF('DSS Model'!$I$38=2,-0.0001*AB35^2+0.0032*AB35+0.977, IF('DSS Model'!$I$38=3,-0.00046396*AB35^2 + 0.054267*AB35 - 0.57714, IF('DSS Model'!$I$38=4,0.000072066*AB35^2+0.0021761*AB35-0.038248,IF('DSS Model'!$I$38=5,-0.00012623*AB35^2+0.025656*AB35-0.30101,-0.00046396*AB35^2 + 0.054267*AB35 - 0.57714)))))</f>
        <v>0.79509860437412794</v>
      </c>
      <c r="AD35" s="136">
        <v>0.1569206937751888</v>
      </c>
      <c r="AE35" s="142">
        <f t="shared" si="10"/>
        <v>38.973710878056707</v>
      </c>
      <c r="AF35" s="138">
        <f>IF('DSS Model'!$I$38=1,0.0001*AE35^2-0.0266*AE35+1.3006,IF('DSS Model'!$I$38=2,-0.0001*AE35^2+0.0032*AE35+0.977, IF('DSS Model'!$I$38=3,-0.00046396*AE35^2 + 0.054267*AE35 - 0.57714, IF('DSS Model'!$I$38=4,0.000072066*AE35^2+0.0021761*AE35-0.038248,IF('DSS Model'!$I$38=5,-0.00012623*AE35^2+0.025656*AE35-0.30101,-0.00046396*AE35^2 + 0.054267*AE35 - 0.57714)))))</f>
        <v>0.94982086084914585</v>
      </c>
      <c r="AG35" s="136">
        <v>0.93621803175706697</v>
      </c>
      <c r="AH35" s="142">
        <f t="shared" si="11"/>
        <v>78.69541911104065</v>
      </c>
      <c r="AI35" s="138">
        <f>IF('DSS Model'!$I$38=1,0.0001*AH35^2-0.0266*AH35+1.3006,IF('DSS Model'!$I$38=2,-0.0001*AH35^2+0.0032*AH35+0.977, IF('DSS Model'!$I$38=3,-0.00046396*AH35^2 + 0.054267*AH35 - 0.57714, IF('DSS Model'!$I$38=4,0.000072066*AH35^2+0.0021761*AH35-0.038248,IF('DSS Model'!$I$38=5,-0.00012623*AH35^2+0.025656*AH35-0.30101,-0.00046396*AH35^2 + 0.054267*AH35 - 0.57714)))))</f>
        <v>0.60952844224909586</v>
      </c>
      <c r="AJ35" s="136">
        <v>0.94396348598137214</v>
      </c>
      <c r="AK35" s="142">
        <f t="shared" si="12"/>
        <v>58.917763755369457</v>
      </c>
      <c r="AL35" s="138">
        <f>IF('DSS Model'!$I$38=1,0.0001*AK35^2-0.0266*AK35+1.3006,IF('DSS Model'!$I$38=2,-0.0001*AK35^2+0.0032*AK35+0.977, IF('DSS Model'!$I$38=3,-0.00046396*AK35^2 + 0.054267*AK35 - 0.57714, IF('DSS Model'!$I$38=4,0.000072066*AK35^2+0.0021761*AK35-0.038248,IF('DSS Model'!$I$38=5,-0.00012623*AK35^2+0.025656*AK35-0.30101,-0.00046396*AK35^2 + 0.054267*AK35 - 0.57714)))))</f>
        <v>0.81840655542382956</v>
      </c>
      <c r="AM35" s="136">
        <v>0.38388905914930482</v>
      </c>
      <c r="AN35" s="142">
        <f t="shared" si="13"/>
        <v>62.484759218736329</v>
      </c>
      <c r="AO35" s="138">
        <f>IF('DSS Model'!$I$38=1,0.0001*AN35^2-0.0266*AN35+1.3006,IF('DSS Model'!$I$38=2,-0.0001*AN35^2+0.0032*AN35+0.977, IF('DSS Model'!$I$38=3,-0.00046396*AN35^2 + 0.054267*AN35 - 0.57714, IF('DSS Model'!$I$38=4,0.000072066*AN35^2+0.0021761*AN35-0.038248,IF('DSS Model'!$I$38=5,-0.00012623*AN35^2+0.025656*AN35-0.30101,-0.00046396*AN35^2 + 0.054267*AN35 - 0.57714)))))</f>
        <v>0.78651671603761075</v>
      </c>
      <c r="AP35" s="136">
        <v>0.38974298999363088</v>
      </c>
      <c r="AQ35" s="142">
        <f t="shared" si="14"/>
        <v>65.95348271468167</v>
      </c>
      <c r="AR35" s="138">
        <f>IF('DSS Model'!$I$38=1,0.0001*AQ35^2-0.0266*AQ35+1.3006,IF('DSS Model'!$I$38=2,-0.0001*AQ35^2+0.0032*AQ35+0.977, IF('DSS Model'!$I$38=3,-0.00046396*AQ35^2 + 0.054267*AQ35 - 0.57714, IF('DSS Model'!$I$38=4,0.000072066*AQ35^2+0.0021761*AQ35-0.038248,IF('DSS Model'!$I$38=5,-0.00012623*AQ35^2+0.025656*AQ35-0.30101,-0.00046396*AQ35^2 + 0.054267*AQ35 - 0.57714)))))</f>
        <v>0.75306495646740002</v>
      </c>
      <c r="AS35" s="136">
        <v>0.2938038052377917</v>
      </c>
      <c r="AT35" s="142">
        <f t="shared" si="15"/>
        <v>46.887976260050408</v>
      </c>
      <c r="AU35" s="138">
        <f>IF('DSS Model'!$I$38=1,0.0001*AT35^2-0.0266*AT35+1.3006,IF('DSS Model'!$I$38=2,-0.0001*AT35^2+0.0032*AT35+0.977, IF('DSS Model'!$I$38=3,-0.00046396*AT35^2 + 0.054267*AT35 - 0.57714, IF('DSS Model'!$I$38=4,0.000072066*AT35^2+0.0021761*AT35-0.038248,IF('DSS Model'!$I$38=5,-0.00012623*AT35^2+0.025656*AT35-0.30101,-0.00046396*AT35^2 + 0.054267*AT35 - 0.57714)))))</f>
        <v>0.90719329225585621</v>
      </c>
      <c r="AV35" s="136">
        <v>0.18606790310075338</v>
      </c>
      <c r="AW35" s="142">
        <f t="shared" si="16"/>
        <v>56.808294781289291</v>
      </c>
      <c r="AX35" s="138">
        <f>IF('DSS Model'!$I$38=1,0.0001*AW35^2-0.0266*AW35+1.3006,IF('DSS Model'!$I$38=2,-0.0001*AW35^2+0.0032*AW35+0.977, IF('DSS Model'!$I$38=3,-0.00046396*AW35^2 + 0.054267*AW35 - 0.57714, IF('DSS Model'!$I$38=4,0.000072066*AW35^2+0.0021761*AW35-0.038248,IF('DSS Model'!$I$38=5,-0.00012623*AW35^2+0.025656*AW35-0.30101,-0.00046396*AW35^2 + 0.054267*AW35 - 0.57714)))))</f>
        <v>0.83606830770433971</v>
      </c>
      <c r="AY35" s="136">
        <v>0.65326798016787069</v>
      </c>
      <c r="AZ35" s="142">
        <f t="shared" si="17"/>
        <v>59.858317914693124</v>
      </c>
      <c r="BA35" s="138">
        <f>IF('DSS Model'!$I$38=1,0.0001*AZ35^2-0.0266*AZ35+1.3006,IF('DSS Model'!$I$38=2,-0.0001*AZ35^2+0.0032*AZ35+0.977, IF('DSS Model'!$I$38=3,-0.00046396*AZ35^2 + 0.054267*AZ35 - 0.57714, IF('DSS Model'!$I$38=4,0.000072066*AZ35^2+0.0021761*AZ35-0.038248,IF('DSS Model'!$I$38=5,-0.00012623*AZ35^2+0.025656*AZ35-0.30101,-0.00046396*AZ35^2 + 0.054267*AZ35 - 0.57714)))))</f>
        <v>0.81024479496937074</v>
      </c>
      <c r="BB35" s="136">
        <v>0.48794737940923627</v>
      </c>
      <c r="BC35" s="142">
        <f t="shared" si="18"/>
        <v>54.98900644578498</v>
      </c>
      <c r="BD35" s="138">
        <f>IF('DSS Model'!$I$38=1,0.0001*BC35^2-0.0266*BC35+1.3006,IF('DSS Model'!$I$38=2,-0.0001*BC35^2+0.0032*BC35+0.977, IF('DSS Model'!$I$38=3,-0.00046396*BC35^2 + 0.054267*BC35 - 0.57714, IF('DSS Model'!$I$38=4,0.000072066*BC35^2+0.0021761*BC35-0.038248,IF('DSS Model'!$I$38=5,-0.00012623*BC35^2+0.025656*BC35-0.30101,-0.00046396*BC35^2 + 0.054267*BC35 - 0.57714)))))</f>
        <v>0.8505857376370537</v>
      </c>
      <c r="BE35" s="136">
        <v>0.71184222782254725</v>
      </c>
      <c r="BF35" s="142">
        <f t="shared" si="19"/>
        <v>56.273215352580948</v>
      </c>
      <c r="BG35" s="143">
        <f>IF('DSS Model'!$I$38=1,0.0001*BF35^2-0.0266*BF35+1.3006,IF('DSS Model'!$I$38=2,-0.0001*BF35^2+0.0032*BF35+0.977, IF('DSS Model'!$I$38=3,-0.00046396*BF35^2 + 0.054267*BF35 - 0.57714, IF('DSS Model'!$I$38=4,0.000072066*BF35^2+0.0021761*BF35-0.038248,IF('DSS Model'!$I$38=5,-0.00012623*BF35^2+0.025656*BF35-0.30101,-0.00046396*BF35^2 + 0.054267*BF35 - 0.57714)))))</f>
        <v>0.84040681251646376</v>
      </c>
      <c r="BH35" s="136">
        <v>0.57290800086639382</v>
      </c>
      <c r="BI35" s="142">
        <f t="shared" si="20"/>
        <v>58.823678730430764</v>
      </c>
      <c r="BJ35" s="143">
        <f>IF('DSS Model'!$I$38=1,0.0001*BI35^2-0.0266*BI35+1.3006,IF('DSS Model'!$I$38=2,-0.0001*BI35^2+0.0032*BI35+0.977, IF('DSS Model'!$I$38=3,-0.00046396*BI35^2 + 0.054267*BI35 - 0.57714, IF('DSS Model'!$I$38=4,0.000072066*BI35^2+0.0021761*BI35-0.038248,IF('DSS Model'!$I$38=5,-0.00012623*BI35^2+0.025656*BI35-0.30101,-0.00046396*BI35^2 + 0.054267*BI35 - 0.57714)))))</f>
        <v>0.81921325399928513</v>
      </c>
      <c r="BK35" s="136">
        <v>0.15586170717346048</v>
      </c>
      <c r="BL35" s="142">
        <f t="shared" si="21"/>
        <v>37.054885456288233</v>
      </c>
      <c r="BM35" s="143">
        <f>IF('DSS Model'!$I$38=1,0.0001*BL35^2-0.0266*BL35+1.3006,IF('DSS Model'!$I$38=2,-0.0001*BL35^2+0.0032*BL35+0.977, IF('DSS Model'!$I$38=3,-0.00046396*BL35^2 + 0.054267*BL35 - 0.57714, IF('DSS Model'!$I$38=4,0.000072066*BL35^2+0.0021761*BL35-0.038248,IF('DSS Model'!$I$38=5,-0.00012623*BL35^2+0.025656*BL35-0.30101,-0.00046396*BL35^2 + 0.054267*BL35 - 0.57714)))))</f>
        <v>0.95826917984225823</v>
      </c>
      <c r="BN35" s="136">
        <v>0.47254357742857911</v>
      </c>
      <c r="BO35" s="142">
        <f t="shared" si="22"/>
        <v>54.002513413555477</v>
      </c>
      <c r="BP35" s="143">
        <f>IF('DSS Model'!$I$38=1,0.0001*BO35^2-0.0266*BO35+1.3006,IF('DSS Model'!$I$38=2,-0.0001*BO35^2+0.0032*BO35+0.977, IF('DSS Model'!$I$38=3,-0.00046396*BO35^2 + 0.054267*BO35 - 0.57714, IF('DSS Model'!$I$38=4,0.000072066*BO35^2+0.0021761*BO35-0.038248,IF('DSS Model'!$I$38=5,-0.00012623*BO35^2+0.025656*BO35-0.30101,-0.00046396*BO35^2 + 0.054267*BO35 - 0.57714)))))</f>
        <v>0.85818089742525361</v>
      </c>
      <c r="BQ35" s="136">
        <v>0.26056732964816087</v>
      </c>
      <c r="BR35" s="142">
        <f t="shared" si="23"/>
        <v>48.966224129585839</v>
      </c>
      <c r="BS35" s="143">
        <f>IF('DSS Model'!$I$38=1,0.0001*BR35^2-0.0266*BR35+1.3006,IF('DSS Model'!$I$38=2,-0.0001*BR35^2+0.0032*BR35+0.977, IF('DSS Model'!$I$38=3,-0.00046396*BR35^2 + 0.054267*BR35 - 0.57714, IF('DSS Model'!$I$38=4,0.000072066*BR35^2+0.0021761*BR35-0.038248,IF('DSS Model'!$I$38=5,-0.00012623*BR35^2+0.025656*BR35-0.30101,-0.00046396*BR35^2 + 0.054267*BR35 - 0.57714)))))</f>
        <v>0.8939228066637912</v>
      </c>
      <c r="BT35" s="136">
        <v>6.7857550313502935E-2</v>
      </c>
      <c r="BU35" s="142">
        <f t="shared" si="24"/>
        <v>43.067443456916934</v>
      </c>
      <c r="BV35" s="143">
        <f>IF('DSS Model'!$I$38=1,0.0001*BU35^2-0.0266*BU35+1.3006,IF('DSS Model'!$I$38=2,-0.0001*BU35^2+0.0032*BU35+0.977, IF('DSS Model'!$I$38=3,-0.00046396*BU35^2 + 0.054267*BU35 - 0.57714, IF('DSS Model'!$I$38=4,0.000072066*BU35^2+0.0021761*BU35-0.038248,IF('DSS Model'!$I$38=5,-0.00012623*BU35^2+0.025656*BU35-0.30101,-0.00046396*BU35^2 + 0.054267*BU35 - 0.57714)))))</f>
        <v>0.92933535047066052</v>
      </c>
      <c r="BW35" s="136">
        <v>0.73827564759768138</v>
      </c>
      <c r="BX35" s="142">
        <f t="shared" si="25"/>
        <v>66.904330692449122</v>
      </c>
      <c r="BY35" s="143">
        <f>IF('DSS Model'!$I$38=1,0.0001*BX35^2-0.0266*BX35+1.3006,IF('DSS Model'!$I$38=2,-0.0001*BX35^2+0.0032*BX35+0.977, IF('DSS Model'!$I$38=3,-0.00046396*BX35^2 + 0.054267*BX35 - 0.57714, IF('DSS Model'!$I$38=4,0.000072066*BX35^2+0.0021761*BX35-0.038248,IF('DSS Model'!$I$38=5,-0.00012623*BX35^2+0.025656*BX35-0.30101,-0.00046396*BX35^2 + 0.054267*BX35 - 0.57714)))))</f>
        <v>0.74347491167537816</v>
      </c>
      <c r="BZ35" s="136">
        <v>0.86568898594695987</v>
      </c>
      <c r="CA35" s="142">
        <f t="shared" si="26"/>
        <v>68.676400881877399</v>
      </c>
      <c r="CB35" s="143">
        <f>IF('DSS Model'!$I$38=1,0.0001*CA35^2-0.0266*CA35+1.3006,IF('DSS Model'!$I$38=2,-0.0001*CA35^2+0.0032*CA35+0.977, IF('DSS Model'!$I$38=3,-0.00046396*CA35^2 + 0.054267*CA35 - 0.57714, IF('DSS Model'!$I$38=4,0.000072066*CA35^2+0.0021761*CA35-0.038248,IF('DSS Model'!$I$38=5,-0.00012623*CA35^2+0.025656*CA35-0.30101,-0.00046396*CA35^2 + 0.054267*CA35 - 0.57714)))))</f>
        <v>0.72511967901317465</v>
      </c>
      <c r="CC35" s="136">
        <v>0.13923715325720898</v>
      </c>
      <c r="CD35" s="142">
        <f t="shared" si="27"/>
        <v>57.221968626253485</v>
      </c>
      <c r="CE35" s="143">
        <f>IF('DSS Model'!$I$38=1,0.0001*CD35^2-0.0266*CD35+1.3006,IF('DSS Model'!$I$38=2,-0.0001*CD35^2+0.0032*CD35+0.977, IF('DSS Model'!$I$38=3,-0.00046396*CD35^2 + 0.054267*CD35 - 0.57714, IF('DSS Model'!$I$38=4,0.000072066*CD35^2+0.0021761*CD35-0.038248,IF('DSS Model'!$I$38=5,-0.00012623*CD35^2+0.025656*CD35-0.30101,-0.00046396*CD35^2 + 0.054267*CD35 - 0.57714)))))</f>
        <v>0.8326749302576173</v>
      </c>
      <c r="CF35" s="136">
        <v>0.68425187974440238</v>
      </c>
      <c r="CG35" s="142">
        <f t="shared" si="28"/>
        <v>53.389042371948065</v>
      </c>
      <c r="CH35" s="143">
        <f>IF('DSS Model'!$I$38=1,0.0001*CG35^2-0.0266*CG35+1.3006,IF('DSS Model'!$I$38=2,-0.0001*CG35^2+0.0032*CG35+0.977, IF('DSS Model'!$I$38=3,-0.00046396*CG35^2 + 0.054267*CG35 - 0.57714, IF('DSS Model'!$I$38=4,0.000072066*CG35^2+0.0021761*CG35-0.038248,IF('DSS Model'!$I$38=5,-0.00012623*CG35^2+0.025656*CG35-0.30101,-0.00046396*CG35^2 + 0.054267*CG35 - 0.57714)))))</f>
        <v>0.86280595105086721</v>
      </c>
      <c r="CI35" s="136">
        <v>0.58281900950381849</v>
      </c>
      <c r="CJ35" s="142">
        <f t="shared" si="29"/>
        <v>71.355547454962405</v>
      </c>
      <c r="CK35" s="143">
        <f>IF('DSS Model'!$I$38=1,0.0001*CJ35^2-0.0266*CJ35+1.3006,IF('DSS Model'!$I$38=2,-0.0001*CJ35^2+0.0032*CJ35+0.977, IF('DSS Model'!$I$38=3,-0.00046396*CJ35^2 + 0.054267*CJ35 - 0.57714, IF('DSS Model'!$I$38=4,0.000072066*CJ35^2+0.0021761*CJ35-0.038248,IF('DSS Model'!$I$38=5,-0.00012623*CJ35^2+0.025656*CJ35-0.30101,-0.00046396*CJ35^2 + 0.054267*CJ35 - 0.57714)))))</f>
        <v>0.69617633659614042</v>
      </c>
      <c r="CL35" s="136">
        <v>0.28521174563894658</v>
      </c>
      <c r="CM35" s="142">
        <f t="shared" si="30"/>
        <v>47.650691811160037</v>
      </c>
      <c r="CN35" s="143">
        <f>IF('DSS Model'!$I$38=1,0.0001*CM35^2-0.0266*CM35+1.3006,IF('DSS Model'!$I$38=2,-0.0001*CM35^2+0.0032*CM35+0.977, IF('DSS Model'!$I$38=3,-0.00046396*CM35^2 + 0.054267*CM35 - 0.57714, IF('DSS Model'!$I$38=4,0.000072066*CM35^2+0.0021761*CM35-0.038248,IF('DSS Model'!$I$38=5,-0.00012623*CM35^2+0.025656*CM35-0.30101,-0.00046396*CM35^2 + 0.054267*CM35 - 0.57714)))))</f>
        <v>0.90242337078749668</v>
      </c>
      <c r="CO35" s="136">
        <v>5.4174758353233821E-2</v>
      </c>
      <c r="CP35" s="142">
        <f t="shared" si="31"/>
        <v>29.829297030907753</v>
      </c>
      <c r="CQ35" s="143">
        <f>IF('DSS Model'!$I$38=1,0.0001*CP35^2-0.0266*CP35+1.3006,IF('DSS Model'!$I$38=2,-0.0001*CP35^2+0.0032*CP35+0.977, IF('DSS Model'!$I$38=3,-0.00046396*CP35^2 + 0.054267*CP35 - 0.57714, IF('DSS Model'!$I$38=4,0.000072066*CP35^2+0.0021761*CP35-0.038248,IF('DSS Model'!$I$38=5,-0.00012623*CP35^2+0.025656*CP35-0.30101,-0.00046396*CP35^2 + 0.054267*CP35 - 0.57714)))))</f>
        <v>0.98347505436309257</v>
      </c>
      <c r="CR35" s="136">
        <v>0.37638886509545455</v>
      </c>
      <c r="CS35" s="142">
        <f t="shared" si="32"/>
        <v>50.458340438118441</v>
      </c>
      <c r="CT35" s="143">
        <f>IF('DSS Model'!$I$38=1,0.0001*CS35^2-0.0266*CS35+1.3006,IF('DSS Model'!$I$38=2,-0.0001*CS35^2+0.0032*CS35+0.977, IF('DSS Model'!$I$38=3,-0.00046396*CS35^2 + 0.054267*CS35 - 0.57714, IF('DSS Model'!$I$38=4,0.000072066*CS35^2+0.0021761*CS35-0.038248,IF('DSS Model'!$I$38=5,-0.00012623*CS35^2+0.025656*CS35-0.30101,-0.00046396*CS35^2 + 0.054267*CS35 - 0.57714)))))</f>
        <v>0.88386227742507306</v>
      </c>
      <c r="CU35" s="136">
        <v>0.84004498730905874</v>
      </c>
      <c r="CV35" s="142">
        <f t="shared" si="33"/>
        <v>64.036286345319695</v>
      </c>
      <c r="CW35" s="143">
        <f>IF('DSS Model'!$I$38=1,0.0001*CV35^2-0.0266*CV35+1.3006,IF('DSS Model'!$I$38=2,-0.0001*CV35^2+0.0032*CV35+0.977, IF('DSS Model'!$I$38=3,-0.00046396*CV35^2 + 0.054267*CV35 - 0.57714, IF('DSS Model'!$I$38=4,0.000072066*CV35^2+0.0021761*CV35-0.038248,IF('DSS Model'!$I$38=5,-0.00012623*CV35^2+0.025656*CV35-0.30101,-0.00046396*CV35^2 + 0.054267*CV35 - 0.57714)))))</f>
        <v>0.77185151941504526</v>
      </c>
      <c r="CX35" s="136">
        <v>0.87064629464578813</v>
      </c>
      <c r="CY35" s="142">
        <f t="shared" si="34"/>
        <v>72.083541629370998</v>
      </c>
      <c r="CZ35" s="143">
        <f>IF('DSS Model'!$I$38=1,0.0001*CY35^2-0.0266*CY35+1.3006,IF('DSS Model'!$I$38=2,-0.0001*CY35^2+0.0032*CY35+0.977, IF('DSS Model'!$I$38=3,-0.00046396*CY35^2 + 0.054267*CY35 - 0.57714, IF('DSS Model'!$I$38=4,0.000072066*CY35^2+0.0021761*CY35-0.038248,IF('DSS Model'!$I$38=5,-0.00012623*CY35^2+0.025656*CY35-0.30101,-0.00046396*CY35^2 + 0.054267*CY35 - 0.57714)))))</f>
        <v>0.68806363583066099</v>
      </c>
      <c r="DA35" s="136">
        <v>0.49854470516646732</v>
      </c>
      <c r="DB35" s="142">
        <f t="shared" si="35"/>
        <v>46.8914312766058</v>
      </c>
      <c r="DC35" s="143">
        <f>IF('DSS Model'!$I$38=1,0.0001*DB35^2-0.0266*DB35+1.3006,IF('DSS Model'!$I$38=2,-0.0001*DB35^2+0.0032*DB35+0.977, IF('DSS Model'!$I$38=3,-0.00046396*DB35^2 + 0.054267*DB35 - 0.57714, IF('DSS Model'!$I$38=4,0.000072066*DB35^2+0.0021761*DB35-0.038248,IF('DSS Model'!$I$38=5,-0.00012623*DB35^2+0.025656*DB35-0.30101,-0.00046396*DB35^2 + 0.054267*DB35 - 0.57714)))))</f>
        <v>0.90717194736827411</v>
      </c>
      <c r="DD35" s="136">
        <v>0.93002318606338774</v>
      </c>
      <c r="DE35" s="142">
        <f t="shared" si="36"/>
        <v>61.668911262375758</v>
      </c>
      <c r="DF35" s="143">
        <f>IF('DSS Model'!$I$38=1,0.0001*DE35^2-0.0266*DE35+1.3006,IF('DSS Model'!$I$38=2,-0.0001*DE35^2+0.0032*DE35+0.977, IF('DSS Model'!$I$38=3,-0.00046396*DE35^2 + 0.054267*DE35 - 0.57714, IF('DSS Model'!$I$38=4,0.000072066*DE35^2+0.0021761*DE35-0.038248,IF('DSS Model'!$I$38=5,-0.00012623*DE35^2+0.025656*DE35-0.30101,-0.00046396*DE35^2 + 0.054267*DE35 - 0.57714)))))</f>
        <v>0.79403505441092481</v>
      </c>
      <c r="DG35" s="136">
        <v>0.31494950317289239</v>
      </c>
      <c r="DH35" s="142">
        <f t="shared" si="37"/>
        <v>47.690243284370368</v>
      </c>
      <c r="DI35" s="143">
        <f>IF('DSS Model'!$I$38=1,0.0001*DH35^2-0.0266*DH35+1.3006,IF('DSS Model'!$I$38=2,-0.0001*DH35^2+0.0032*DH35+0.977, IF('DSS Model'!$I$38=3,-0.00046396*DH35^2 + 0.054267*DH35 - 0.57714, IF('DSS Model'!$I$38=4,0.000072066*DH35^2+0.0021761*DH35-0.038248,IF('DSS Model'!$I$38=5,-0.00012623*DH35^2+0.025656*DH35-0.30101,-0.00046396*DH35^2 + 0.054267*DH35 - 0.57714)))))</f>
        <v>0.90217284805774189</v>
      </c>
      <c r="DJ35" s="136">
        <v>0.85699744740535533</v>
      </c>
      <c r="DK35" s="142">
        <f t="shared" si="38"/>
        <v>68.375396733913988</v>
      </c>
      <c r="DL35" s="143">
        <f>IF('DSS Model'!$I$38=1,0.0001*DK35^2-0.0266*DK35+1.3006,IF('DSS Model'!$I$38=2,-0.0001*DK35^2+0.0032*DK35+0.977, IF('DSS Model'!$I$38=3,-0.00046396*DK35^2 + 0.054267*DK35 - 0.57714, IF('DSS Model'!$I$38=4,0.000072066*DK35^2+0.0021761*DK35-0.038248,IF('DSS Model'!$I$38=5,-0.00012623*DK35^2+0.025656*DK35-0.30101,-0.00046396*DK35^2 + 0.054267*DK35 - 0.57714)))))</f>
        <v>0.72828178169651114</v>
      </c>
      <c r="DM35" s="136">
        <v>0.17481359267032104</v>
      </c>
      <c r="DN35" s="142">
        <f t="shared" si="39"/>
        <v>45.707252489228075</v>
      </c>
      <c r="DO35" s="143">
        <f>IF('DSS Model'!$I$38=1,0.0001*DN35^2-0.0266*DN35+1.3006,IF('DSS Model'!$I$38=2,-0.0001*DN35^2+0.0032*DN35+0.977, IF('DSS Model'!$I$38=3,-0.00046396*DN35^2 + 0.054267*DN35 - 0.57714, IF('DSS Model'!$I$38=4,0.000072066*DN35^2+0.0021761*DN35-0.038248,IF('DSS Model'!$I$38=5,-0.00012623*DN35^2+0.025656*DN35-0.30101,-0.00046396*DN35^2 + 0.054267*DN35 - 0.57714)))))</f>
        <v>0.91434791495412515</v>
      </c>
      <c r="DP35" s="136">
        <v>0.76709051202233303</v>
      </c>
      <c r="DQ35" s="142">
        <f t="shared" si="40"/>
        <v>59.297761133936532</v>
      </c>
      <c r="DR35" s="143">
        <f>IF('DSS Model'!$I$38=1,0.0001*DQ35^2-0.0266*DQ35+1.3006,IF('DSS Model'!$I$38=2,-0.0001*DQ35^2+0.0032*DQ35+0.977, IF('DSS Model'!$I$38=3,-0.00046396*DQ35^2 + 0.054267*DQ35 - 0.57714, IF('DSS Model'!$I$38=4,0.000072066*DQ35^2+0.0021761*DQ35-0.038248,IF('DSS Model'!$I$38=5,-0.00012623*DQ35^2+0.025656*DQ35-0.30101,-0.00046396*DQ35^2 + 0.054267*DQ35 - 0.57714)))))</f>
        <v>0.8151303880788574</v>
      </c>
      <c r="DS35" s="136">
        <v>0.95009145422414343</v>
      </c>
      <c r="DT35" s="142">
        <f t="shared" si="41"/>
        <v>85.932872540236673</v>
      </c>
      <c r="DU35" s="143">
        <f>IF('DSS Model'!$I$38=1,0.0001*DT35^2-0.0266*DT35+1.3006,IF('DSS Model'!$I$38=2,-0.0001*DT35^2+0.0032*DT35+0.977, IF('DSS Model'!$I$38=3,-0.00046396*DT35^2 + 0.054267*DT35 - 0.57714, IF('DSS Model'!$I$38=4,0.000072066*DT35^2+0.0021761*DT35-0.038248,IF('DSS Model'!$I$38=5,-0.00012623*DT35^2+0.025656*DT35-0.30101,-0.00046396*DT35^2 + 0.054267*DT35 - 0.57714)))))</f>
        <v>0.51353933382710104</v>
      </c>
      <c r="DV35" s="136">
        <v>0.91380181011878048</v>
      </c>
      <c r="DW35" s="142">
        <f t="shared" si="42"/>
        <v>69.922308414010132</v>
      </c>
      <c r="DX35" s="143">
        <f>IF('DSS Model'!$I$38=1,0.0001*DW35^2-0.0266*DW35+1.3006,IF('DSS Model'!$I$38=2,-0.0001*DW35^2+0.0032*DW35+0.977, IF('DSS Model'!$I$38=3,-0.00046396*DW35^2 + 0.054267*DW35 - 0.57714, IF('DSS Model'!$I$38=4,0.000072066*DW35^2+0.0021761*DW35-0.038248,IF('DSS Model'!$I$38=5,-0.00012623*DW35^2+0.025656*DW35-0.30101,-0.00046396*DW35^2 + 0.054267*DW35 - 0.57714)))))</f>
        <v>0.71183846553043717</v>
      </c>
      <c r="DY35" s="136">
        <v>0.50256002558877744</v>
      </c>
      <c r="DZ35" s="142">
        <f t="shared" si="43"/>
        <v>48.656529362637833</v>
      </c>
      <c r="EA35" s="143">
        <f>IF('DSS Model'!$I$38=1,0.0001*DZ35^2-0.0266*DZ35+1.3006,IF('DSS Model'!$I$38=2,-0.0001*DZ35^2+0.0032*DZ35+0.977, IF('DSS Model'!$I$38=3,-0.00046396*DZ35^2 + 0.054267*DZ35 - 0.57714, IF('DSS Model'!$I$38=4,0.000072066*DZ35^2+0.0021761*DZ35-0.038248,IF('DSS Model'!$I$38=5,-0.00012623*DZ35^2+0.025656*DZ35-0.30101,-0.00046396*DZ35^2 + 0.054267*DZ35 - 0.57714)))))</f>
        <v>0.89595510899871722</v>
      </c>
      <c r="EB35" s="136">
        <v>0.79706086940804444</v>
      </c>
      <c r="EC35" s="142">
        <f t="shared" si="44"/>
        <v>58.553002074496746</v>
      </c>
      <c r="ED35" s="143">
        <f>IF('DSS Model'!$I$38=1,0.0001*EC35^2-0.0266*EC35+1.3006,IF('DSS Model'!$I$38=2,-0.0001*EC35^2+0.0032*EC35+0.977, IF('DSS Model'!$I$38=3,-0.00046396*EC35^2 + 0.054267*EC35 - 0.57714, IF('DSS Model'!$I$38=4,0.000072066*EC35^2+0.0021761*EC35-0.038248,IF('DSS Model'!$I$38=5,-0.00012623*EC35^2+0.025656*EC35-0.30101,-0.00046396*EC35^2 + 0.054267*EC35 - 0.57714)))))</f>
        <v>0.82152420144478744</v>
      </c>
      <c r="EE35" s="136">
        <v>0.84624797280109454</v>
      </c>
      <c r="EF35" s="142">
        <f t="shared" si="45"/>
        <v>62.07576347513664</v>
      </c>
      <c r="EG35" s="143">
        <f>IF('DSS Model'!$I$38=1,0.0001*EF35^2-0.0266*EF35+1.3006,IF('DSS Model'!$I$38=2,-0.0001*EF35^2+0.0032*EF35+0.977, IF('DSS Model'!$I$38=3,-0.00046396*EF35^2 + 0.054267*EF35 - 0.57714, IF('DSS Model'!$I$38=4,0.000072066*EF35^2+0.0021761*EF35-0.038248,IF('DSS Model'!$I$38=5,-0.00012623*EF35^2+0.025656*EF35-0.30101,-0.00046396*EF35^2 + 0.054267*EF35 - 0.57714)))))</f>
        <v>0.79030240201832636</v>
      </c>
      <c r="EH35" s="136">
        <v>7.7334865835680389E-2</v>
      </c>
      <c r="EI35" s="142">
        <f t="shared" si="46"/>
        <v>56.164499573886054</v>
      </c>
      <c r="EJ35" s="143">
        <f>IF('DSS Model'!$I$38=1,0.0001*EI35^2-0.0266*EI35+1.3006,IF('DSS Model'!$I$38=2,-0.0001*EI35^2+0.0032*EI35+0.977, IF('DSS Model'!$I$38=3,-0.00046396*EI35^2 + 0.054267*EI35 - 0.57714, IF('DSS Model'!$I$38=4,0.000072066*EI35^2+0.0021761*EI35-0.038248,IF('DSS Model'!$I$38=5,-0.00012623*EI35^2+0.025656*EI35-0.30101,-0.00046396*EI35^2 + 0.054267*EI35 - 0.57714)))))</f>
        <v>0.84128129739793067</v>
      </c>
      <c r="EK35" s="136">
        <v>6.39095453822357E-2</v>
      </c>
      <c r="EL35" s="142">
        <f t="shared" si="47"/>
        <v>26.491081832586332</v>
      </c>
      <c r="EM35" s="143">
        <f>IF('DSS Model'!$I$38=1,0.0001*EL35^2-0.0266*EL35+1.3006,IF('DSS Model'!$I$38=2,-0.0001*EL35^2+0.0032*EL35+0.977, IF('DSS Model'!$I$38=3,-0.00046396*EL35^2 + 0.054267*EL35 - 0.57714, IF('DSS Model'!$I$38=4,0.000072066*EL35^2+0.0021761*EL35-0.038248,IF('DSS Model'!$I$38=5,-0.00012623*EL35^2+0.025656*EL35-0.30101,-0.00046396*EL35^2 + 0.054267*EL35 - 0.57714)))))</f>
        <v>0.99159372019819769</v>
      </c>
      <c r="EN35" s="136">
        <v>0.43537141307408533</v>
      </c>
      <c r="EO35" s="142">
        <f t="shared" si="48"/>
        <v>53.483611381700577</v>
      </c>
      <c r="EP35" s="143">
        <f>IF('DSS Model'!$I$38=1,0.0001*EO35^2-0.0266*EO35+1.3006,IF('DSS Model'!$I$38=2,-0.0001*EO35^2+0.0032*EO35+0.977, IF('DSS Model'!$I$38=3,-0.00046396*EO35^2 + 0.054267*EO35 - 0.57714, IF('DSS Model'!$I$38=4,0.000072066*EO35^2+0.0021761*EO35-0.038248,IF('DSS Model'!$I$38=5,-0.00012623*EO35^2+0.025656*EO35-0.30101,-0.00046396*EO35^2 + 0.054267*EO35 - 0.57714)))))</f>
        <v>0.86209788777856466</v>
      </c>
      <c r="EQ35" s="136">
        <v>0.26188829448112239</v>
      </c>
      <c r="ER35" s="142">
        <f t="shared" si="49"/>
        <v>44.625556905620343</v>
      </c>
      <c r="ES35" s="143">
        <f>IF('DSS Model'!$I$38=1,0.0001*ER35^2-0.0266*ER35+1.3006,IF('DSS Model'!$I$38=2,-0.0001*ER35^2+0.0032*ER35+0.977, IF('DSS Model'!$I$38=3,-0.00046396*ER35^2 + 0.054267*ER35 - 0.57714, IF('DSS Model'!$I$38=4,0.000072066*ER35^2+0.0021761*ER35-0.038248,IF('DSS Model'!$I$38=5,-0.00012623*ER35^2+0.025656*ER35-0.30101,-0.00046396*ER35^2 + 0.054267*ER35 - 0.57714)))))</f>
        <v>0.92065774918430909</v>
      </c>
      <c r="ET35" s="136">
        <v>0.75985101075637085</v>
      </c>
      <c r="EU35" s="141">
        <f t="shared" si="50"/>
        <v>62.175209809551234</v>
      </c>
      <c r="EV35" s="142">
        <f>IF('DSS Model'!$I$38=1,0.0001*EU35^2-0.0266*EU35+1.3006,IF('DSS Model'!$I$38=2,-0.0001*EU35^2+0.0032*EU35+0.977, IF('DSS Model'!$I$38=3,-0.00046396*EU35^2 + 0.054267*EU35 - 0.57714, IF('DSS Model'!$I$38=4,0.000072066*EU35^2+0.0021761*EU35-0.038248,IF('DSS Model'!$I$38=5,-0.00012623*EU35^2+0.025656*EU35-0.30101,-0.00046396*EU35^2 + 0.054267*EU35 - 0.57714)))))</f>
        <v>0.78938499990439226</v>
      </c>
    </row>
    <row r="36" spans="2:152" x14ac:dyDescent="0.2">
      <c r="B36" s="64">
        <f t="shared" ca="1" si="3"/>
        <v>0.68290074466401529</v>
      </c>
      <c r="C36" s="64">
        <v>0.13862262440036999</v>
      </c>
      <c r="D36" s="64">
        <f t="shared" si="4"/>
        <v>36.084077270890319</v>
      </c>
      <c r="E36" s="131">
        <f>IF('DSS Model'!$I$38=1,0.0001*D36^2-0.0266*D36+1.3006,IF('DSS Model'!$I$38=2,-0.0001*D36^2+0.0032*D36+0.977, IF('DSS Model'!$I$38=3,-0.00046396*D36^2 + 0.054267*D36 - 0.57714, IF('DSS Model'!$I$38=4,0.000072066*D36^2+0.0021761*D36-0.038248,IF('DSS Model'!$I$38=5,-0.00012623*D36^2+0.025656*D36-0.30101,-0.00046396*D36^2 + 0.054267*D36 - 0.57714)))))</f>
        <v>0.96226298401769061</v>
      </c>
      <c r="F36" s="136">
        <v>0.84601833885241495</v>
      </c>
      <c r="G36" s="138">
        <f t="shared" si="0"/>
        <v>73.972102453162051</v>
      </c>
      <c r="H36" s="136">
        <f>IF('DSS Model'!$I$38=1,0.0001*G36^2-0.0266*G36+1.3006,IF('DSS Model'!$I$38=2,-0.0001*G36^2+0.0032*G36+0.977, IF('DSS Model'!$I$38=3,-0.00046396*G36^2 + 0.054267*G36 - 0.57714, IF('DSS Model'!$I$38=4,0.000072066*G36^2+0.0021761*G36-0.038248,IF('DSS Model'!$I$38=5,-0.00012623*G36^2+0.025656*G36-0.30101,-0.00046396*G36^2 + 0.054267*G36 - 0.57714)))))</f>
        <v>0.66652353371600814</v>
      </c>
      <c r="I36" s="136">
        <v>0.11211260327291572</v>
      </c>
      <c r="J36" s="138">
        <f t="shared" si="1"/>
        <v>49.586904099882929</v>
      </c>
      <c r="K36" s="136">
        <f>IF('DSS Model'!$I$38=1,0.0001*J36^2-0.0266*J36+1.3006,IF('DSS Model'!$I$38=2,-0.0001*J36^2+0.0032*J36+0.977, IF('DSS Model'!$I$38=3,-0.00046396*J36^2 + 0.054267*J36 - 0.57714, IF('DSS Model'!$I$38=4,0.000072066*J36^2+0.0021761*J36-0.038248,IF('DSS Model'!$I$38=5,-0.00012623*J36^2+0.025656*J36-0.30101,-0.00046396*J36^2 + 0.054267*J36 - 0.57714)))))</f>
        <v>0.88979198729852671</v>
      </c>
      <c r="L36" s="136">
        <v>0.49890834102751369</v>
      </c>
      <c r="M36" s="138">
        <f t="shared" si="2"/>
        <v>69.474325688515037</v>
      </c>
      <c r="N36" s="136">
        <f>IF('DSS Model'!$I$38=1,0.0001*M36^2-0.0266*M36+1.3006,IF('DSS Model'!$I$38=2,-0.0001*M36^2+0.0032*M36+0.977, IF('DSS Model'!$I$38=3,-0.00046396*M36^2 + 0.054267*M36 - 0.57714, IF('DSS Model'!$I$38=4,0.000072066*M36^2+0.0021761*M36-0.038248,IF('DSS Model'!$I$38=5,-0.00012623*M36^2+0.025656*M36-0.30101,-0.00046396*M36^2 + 0.054267*M36 - 0.57714)))))</f>
        <v>0.71664964921586205</v>
      </c>
      <c r="O36" s="136">
        <v>0.71445220529286446</v>
      </c>
      <c r="P36" s="139">
        <f t="shared" si="5"/>
        <v>57.6701148937534</v>
      </c>
      <c r="Q36" s="138">
        <f>IF('DSS Model'!$I$38=1,0.0001*P36^2-0.0266*P36+1.3006,IF('DSS Model'!$I$38=2,-0.0001*P36^2+0.0032*P36+0.977, IF('DSS Model'!$I$38=3,-0.00046396*P36^2 + 0.054267*P36 - 0.57714, IF('DSS Model'!$I$38=4,0.000072066*P36^2+0.0021761*P36-0.038248,IF('DSS Model'!$I$38=5,-0.00012623*P36^2+0.025656*P36-0.30101,-0.00046396*P36^2 + 0.054267*P36 - 0.57714)))))</f>
        <v>0.82896015247413912</v>
      </c>
      <c r="R36" s="136">
        <v>0.70862697341358727</v>
      </c>
      <c r="S36" s="142">
        <f t="shared" si="6"/>
        <v>58.376538497347369</v>
      </c>
      <c r="T36" s="138">
        <f>IF('DSS Model'!$I$38=1,0.0001*S36^2-0.0266*S36+1.3006,IF('DSS Model'!$I$38=2,-0.0001*S36^2+0.0032*S36+0.977, IF('DSS Model'!$I$38=3,-0.00046396*S36^2 + 0.054267*S36 - 0.57714, IF('DSS Model'!$I$38=4,0.000072066*S36^2+0.0021761*S36-0.038248,IF('DSS Model'!$I$38=5,-0.00012623*S36^2+0.025656*S36-0.30101,-0.00046396*S36^2 + 0.054267*S36 - 0.57714)))))</f>
        <v>0.82302289849828358</v>
      </c>
      <c r="U36" s="136">
        <v>0.57598583110090085</v>
      </c>
      <c r="V36" s="142">
        <f t="shared" si="7"/>
        <v>51.642235336692252</v>
      </c>
      <c r="W36" s="138">
        <f>IF('DSS Model'!$I$38=1,0.0001*V36^2-0.0266*V36+1.3006,IF('DSS Model'!$I$38=2,-0.0001*V36^2+0.0032*V36+0.977, IF('DSS Model'!$I$38=3,-0.00046396*V36^2 + 0.054267*V36 - 0.57714, IF('DSS Model'!$I$38=4,0.000072066*V36^2+0.0021761*V36-0.038248,IF('DSS Model'!$I$38=5,-0.00012623*V36^2+0.025656*V36-0.30101,-0.00046396*V36^2 + 0.054267*V36 - 0.57714)))))</f>
        <v>0.87556310602038456</v>
      </c>
      <c r="X36" s="136">
        <v>0.37093319615623532</v>
      </c>
      <c r="Y36" s="142">
        <f t="shared" si="8"/>
        <v>58.244706548747942</v>
      </c>
      <c r="Z36" s="138">
        <f>IF('DSS Model'!$I$38=1,0.0001*Y36^2-0.0266*Y36+1.3006,IF('DSS Model'!$I$38=2,-0.0001*Y36^2+0.0032*Y36+0.977, IF('DSS Model'!$I$38=3,-0.00046396*Y36^2 + 0.054267*Y36 - 0.57714, IF('DSS Model'!$I$38=4,0.000072066*Y36^2+0.0021761*Y36-0.038248,IF('DSS Model'!$I$38=5,-0.00012623*Y36^2+0.025656*Y36-0.30101,-0.00046396*Y36^2 + 0.054267*Y36 - 0.57714)))))</f>
        <v>0.82413847686101727</v>
      </c>
      <c r="AA36" s="136">
        <v>0.18665229738032718</v>
      </c>
      <c r="AB36" s="142">
        <f t="shared" si="9"/>
        <v>56.772358192565221</v>
      </c>
      <c r="AC36" s="138">
        <f>IF('DSS Model'!$I$38=1,0.0001*AB36^2-0.0266*AB36+1.3006,IF('DSS Model'!$I$38=2,-0.0001*AB36^2+0.0032*AB36+0.977, IF('DSS Model'!$I$38=3,-0.00046396*AB36^2 + 0.054267*AB36 - 0.57714, IF('DSS Model'!$I$38=4,0.000072066*AB36^2+0.0021761*AB36-0.038248,IF('DSS Model'!$I$38=5,-0.00012623*AB36^2+0.025656*AB36-0.30101,-0.00046396*AB36^2 + 0.054267*AB36 - 0.57714)))))</f>
        <v>0.8363614807417159</v>
      </c>
      <c r="AD36" s="136">
        <v>0.2117974864606067</v>
      </c>
      <c r="AE36" s="142">
        <f t="shared" si="10"/>
        <v>41.832793396151075</v>
      </c>
      <c r="AF36" s="138">
        <f>IF('DSS Model'!$I$38=1,0.0001*AE36^2-0.0266*AE36+1.3006,IF('DSS Model'!$I$38=2,-0.0001*AE36^2+0.0032*AE36+0.977, IF('DSS Model'!$I$38=3,-0.00046396*AE36^2 + 0.054267*AE36 - 0.57714, IF('DSS Model'!$I$38=4,0.000072066*AE36^2+0.0021761*AE36-0.038248,IF('DSS Model'!$I$38=5,-0.00012623*AE36^2+0.025656*AE36-0.30101,-0.00046396*AE36^2 + 0.054267*AE36 - 0.57714)))))</f>
        <v>0.93586667853517724</v>
      </c>
      <c r="AG36" s="136">
        <v>0.42256149530749487</v>
      </c>
      <c r="AH36" s="142">
        <f t="shared" si="11"/>
        <v>67.177996166479886</v>
      </c>
      <c r="AI36" s="138">
        <f>IF('DSS Model'!$I$38=1,0.0001*AH36^2-0.0266*AH36+1.3006,IF('DSS Model'!$I$38=2,-0.0001*AH36^2+0.0032*AH36+0.977, IF('DSS Model'!$I$38=3,-0.00046396*AH36^2 + 0.054267*AH36 - 0.57714, IF('DSS Model'!$I$38=4,0.000072066*AH36^2+0.0021761*AH36-0.038248,IF('DSS Model'!$I$38=5,-0.00012623*AH36^2+0.025656*AH36-0.30101,-0.00046396*AH36^2 + 0.054267*AH36 - 0.57714)))))</f>
        <v>0.74068127083837698</v>
      </c>
      <c r="AJ36" s="136">
        <v>0.83414187276832341</v>
      </c>
      <c r="AK36" s="142">
        <f t="shared" si="12"/>
        <v>56.380026983761418</v>
      </c>
      <c r="AL36" s="138">
        <f>IF('DSS Model'!$I$38=1,0.0001*AK36^2-0.0266*AK36+1.3006,IF('DSS Model'!$I$38=2,-0.0001*AK36^2+0.0032*AK36+0.977, IF('DSS Model'!$I$38=3,-0.00046396*AK36^2 + 0.054267*AK36 - 0.57714, IF('DSS Model'!$I$38=4,0.000072066*AK36^2+0.0021761*AK36-0.038248,IF('DSS Model'!$I$38=5,-0.00012623*AK36^2+0.025656*AK36-0.30101,-0.00046396*AK36^2 + 0.054267*AK36 - 0.57714)))))</f>
        <v>0.83954534207906995</v>
      </c>
      <c r="AM36" s="136">
        <v>0.62751798842021034</v>
      </c>
      <c r="AN36" s="142">
        <f t="shared" si="13"/>
        <v>67.688986671874389</v>
      </c>
      <c r="AO36" s="138">
        <f>IF('DSS Model'!$I$38=1,0.0001*AN36^2-0.0266*AN36+1.3006,IF('DSS Model'!$I$38=2,-0.0001*AN36^2+0.0032*AN36+0.977, IF('DSS Model'!$I$38=3,-0.00046396*AN36^2 + 0.054267*AN36 - 0.57714, IF('DSS Model'!$I$38=4,0.000072066*AN36^2+0.0021761*AN36-0.038248,IF('DSS Model'!$I$38=5,-0.00012623*AN36^2+0.025656*AN36-0.30101,-0.00046396*AN36^2 + 0.054267*AN36 - 0.57714)))))</f>
        <v>0.7354248656834792</v>
      </c>
      <c r="AP36" s="136">
        <v>0.56227496440186031</v>
      </c>
      <c r="AQ36" s="142">
        <f t="shared" si="14"/>
        <v>70.56981215709898</v>
      </c>
      <c r="AR36" s="138">
        <f>IF('DSS Model'!$I$38=1,0.0001*AQ36^2-0.0266*AQ36+1.3006,IF('DSS Model'!$I$38=2,-0.0001*AQ36^2+0.0032*AQ36+0.977, IF('DSS Model'!$I$38=3,-0.00046396*AQ36^2 + 0.054267*AQ36 - 0.57714, IF('DSS Model'!$I$38=4,0.000072066*AQ36^2+0.0021761*AQ36-0.038248,IF('DSS Model'!$I$38=5,-0.00012623*AQ36^2+0.025656*AQ36-0.30101,-0.00046396*AQ36^2 + 0.054267*AQ36 - 0.57714)))))</f>
        <v>0.70481356011389318</v>
      </c>
      <c r="AS36" s="136">
        <v>7.8350017219200097E-2</v>
      </c>
      <c r="AT36" s="142">
        <f t="shared" si="15"/>
        <v>35.916195208686077</v>
      </c>
      <c r="AU36" s="138">
        <f>IF('DSS Model'!$I$38=1,0.0001*AT36^2-0.0266*AT36+1.3006,IF('DSS Model'!$I$38=2,-0.0001*AT36^2+0.0032*AT36+0.977, IF('DSS Model'!$I$38=3,-0.00046396*AT36^2 + 0.054267*AT36 - 0.57714, IF('DSS Model'!$I$38=4,0.000072066*AT36^2+0.0021761*AT36-0.038248,IF('DSS Model'!$I$38=5,-0.00012623*AT36^2+0.025656*AT36-0.30101,-0.00046396*AT36^2 + 0.054267*AT36 - 0.57714)))))</f>
        <v>0.96293451684095099</v>
      </c>
      <c r="AV36" s="136">
        <v>0.5257799058685193</v>
      </c>
      <c r="AW36" s="142">
        <f t="shared" si="16"/>
        <v>65.666870370357245</v>
      </c>
      <c r="AX36" s="138">
        <f>IF('DSS Model'!$I$38=1,0.0001*AW36^2-0.0266*AW36+1.3006,IF('DSS Model'!$I$38=2,-0.0001*AW36^2+0.0032*AW36+0.977, IF('DSS Model'!$I$38=3,-0.00046396*AW36^2 + 0.054267*AW36 - 0.57714, IF('DSS Model'!$I$38=4,0.000072066*AW36^2+0.0021761*AW36-0.038248,IF('DSS Model'!$I$38=5,-0.00012623*AW36^2+0.025656*AW36-0.30101,-0.00046396*AW36^2 + 0.054267*AW36 - 0.57714)))))</f>
        <v>0.75592019876141303</v>
      </c>
      <c r="AY36" s="136">
        <v>0.19513282433056278</v>
      </c>
      <c r="AZ36" s="142">
        <f t="shared" si="17"/>
        <v>44.958282808431534</v>
      </c>
      <c r="BA36" s="138">
        <f>IF('DSS Model'!$I$38=1,0.0001*AZ36^2-0.0266*AZ36+1.3006,IF('DSS Model'!$I$38=2,-0.0001*AZ36^2+0.0032*AZ36+0.977, IF('DSS Model'!$I$38=3,-0.00046396*AZ36^2 + 0.054267*AZ36 - 0.57714, IF('DSS Model'!$I$38=4,0.000072066*AZ36^2+0.0021761*AZ36-0.038248,IF('DSS Model'!$I$38=5,-0.00012623*AZ36^2+0.025656*AZ36-0.30101,-0.00046396*AZ36^2 + 0.054267*AZ36 - 0.57714)))))</f>
        <v>0.91874178567868992</v>
      </c>
      <c r="BB36" s="136">
        <v>0.73688177467729665</v>
      </c>
      <c r="BC36" s="142">
        <f t="shared" si="18"/>
        <v>61.624251116623171</v>
      </c>
      <c r="BD36" s="138">
        <f>IF('DSS Model'!$I$38=1,0.0001*BC36^2-0.0266*BC36+1.3006,IF('DSS Model'!$I$38=2,-0.0001*BC36^2+0.0032*BC36+0.977, IF('DSS Model'!$I$38=3,-0.00046396*BC36^2 + 0.054267*BC36 - 0.57714, IF('DSS Model'!$I$38=4,0.000072066*BC36^2+0.0021761*BC36-0.038248,IF('DSS Model'!$I$38=5,-0.00012623*BC36^2+0.025656*BC36-0.30101,-0.00046396*BC36^2 + 0.054267*BC36 - 0.57714)))))</f>
        <v>0.79444277100473093</v>
      </c>
      <c r="BE36" s="136">
        <v>0.21588065349936769</v>
      </c>
      <c r="BF36" s="142">
        <f t="shared" si="19"/>
        <v>40.110445669130478</v>
      </c>
      <c r="BG36" s="143">
        <f>IF('DSS Model'!$I$38=1,0.0001*BF36^2-0.0266*BF36+1.3006,IF('DSS Model'!$I$38=2,-0.0001*BF36^2+0.0032*BF36+0.977, IF('DSS Model'!$I$38=3,-0.00046396*BF36^2 + 0.054267*BF36 - 0.57714, IF('DSS Model'!$I$38=4,0.000072066*BF36^2+0.0021761*BF36-0.038248,IF('DSS Model'!$I$38=5,-0.00012623*BF36^2+0.025656*BF36-0.30101,-0.00046396*BF36^2 + 0.054267*BF36 - 0.57714)))))</f>
        <v>0.94446864096359073</v>
      </c>
      <c r="BH36" s="136">
        <v>0.58075319490580668</v>
      </c>
      <c r="BI36" s="142">
        <f t="shared" si="20"/>
        <v>59.034005274342071</v>
      </c>
      <c r="BJ36" s="143">
        <f>IF('DSS Model'!$I$38=1,0.0001*BI36^2-0.0266*BI36+1.3006,IF('DSS Model'!$I$38=2,-0.0001*BI36^2+0.0032*BI36+0.977, IF('DSS Model'!$I$38=3,-0.00046396*BI36^2 + 0.054267*BI36 - 0.57714, IF('DSS Model'!$I$38=4,0.000072066*BI36^2+0.0021761*BI36-0.038248,IF('DSS Model'!$I$38=5,-0.00012623*BI36^2+0.025656*BI36-0.30101,-0.00046396*BI36^2 + 0.054267*BI36 - 0.57714)))))</f>
        <v>0.81740743900478985</v>
      </c>
      <c r="BK36" s="136">
        <v>0.31835298318327454</v>
      </c>
      <c r="BL36" s="142">
        <f t="shared" si="21"/>
        <v>44.374378704217818</v>
      </c>
      <c r="BM36" s="143">
        <f>IF('DSS Model'!$I$38=1,0.0001*BL36^2-0.0266*BL36+1.3006,IF('DSS Model'!$I$38=2,-0.0001*BL36^2+0.0032*BL36+0.977, IF('DSS Model'!$I$38=3,-0.00046396*BL36^2 + 0.054267*BL36 - 0.57714, IF('DSS Model'!$I$38=4,0.000072066*BL36^2+0.0021761*BL36-0.038248,IF('DSS Model'!$I$38=5,-0.00012623*BL36^2+0.025656*BL36-0.30101,-0.00046396*BL36^2 + 0.054267*BL36 - 0.57714)))))</f>
        <v>0.922089463314963</v>
      </c>
      <c r="BN36" s="136">
        <v>0.19440489568576447</v>
      </c>
      <c r="BO36" s="142">
        <f t="shared" si="22"/>
        <v>43.817527759549392</v>
      </c>
      <c r="BP36" s="143">
        <f>IF('DSS Model'!$I$38=1,0.0001*BO36^2-0.0266*BO36+1.3006,IF('DSS Model'!$I$38=2,-0.0001*BO36^2+0.0032*BO36+0.977, IF('DSS Model'!$I$38=3,-0.00046396*BO36^2 + 0.054267*BO36 - 0.57714, IF('DSS Model'!$I$38=4,0.000072066*BO36^2+0.0021761*BO36-0.038248,IF('DSS Model'!$I$38=5,-0.00012623*BO36^2+0.025656*BO36-0.30101,-0.00046396*BO36^2 + 0.054267*BO36 - 0.57714)))))</f>
        <v>0.92521851493466989</v>
      </c>
      <c r="BQ36" s="136">
        <v>0.75783459317146851</v>
      </c>
      <c r="BR36" s="142">
        <f t="shared" si="23"/>
        <v>63.896959513445125</v>
      </c>
      <c r="BS36" s="143">
        <f>IF('DSS Model'!$I$38=1,0.0001*BR36^2-0.0266*BR36+1.3006,IF('DSS Model'!$I$38=2,-0.0001*BR36^2+0.0032*BR36+0.977, IF('DSS Model'!$I$38=3,-0.00046396*BR36^2 + 0.054267*BR36 - 0.57714, IF('DSS Model'!$I$38=4,0.000072066*BR36^2+0.0021761*BR36-0.038248,IF('DSS Model'!$I$38=5,-0.00012623*BR36^2+0.025656*BR36-0.30101,-0.00046396*BR36^2 + 0.054267*BR36 - 0.57714)))))</f>
        <v>0.77318812693673977</v>
      </c>
      <c r="BT36" s="136">
        <v>0.36953858647531523</v>
      </c>
      <c r="BU36" s="142">
        <f t="shared" si="24"/>
        <v>56.626985990217008</v>
      </c>
      <c r="BV36" s="143">
        <f>IF('DSS Model'!$I$38=1,0.0001*BU36^2-0.0266*BU36+1.3006,IF('DSS Model'!$I$38=2,-0.0001*BU36^2+0.0032*BU36+0.977, IF('DSS Model'!$I$38=3,-0.00046396*BU36^2 + 0.054267*BU36 - 0.57714, IF('DSS Model'!$I$38=4,0.000072066*BU36^2+0.0021761*BU36-0.038248,IF('DSS Model'!$I$38=5,-0.00012623*BU36^2+0.025656*BU36-0.30101,-0.00046396*BU36^2 + 0.054267*BU36 - 0.57714)))))</f>
        <v>0.837544800935071</v>
      </c>
      <c r="BW36" s="136">
        <v>0.33840144588077226</v>
      </c>
      <c r="BX36" s="142">
        <f t="shared" si="25"/>
        <v>56.406352291351141</v>
      </c>
      <c r="BY36" s="143">
        <f>IF('DSS Model'!$I$38=1,0.0001*BX36^2-0.0266*BX36+1.3006,IF('DSS Model'!$I$38=2,-0.0001*BX36^2+0.0032*BX36+0.977, IF('DSS Model'!$I$38=3,-0.00046396*BX36^2 + 0.054267*BX36 - 0.57714, IF('DSS Model'!$I$38=4,0.000072066*BX36^2+0.0021761*BX36-0.038248,IF('DSS Model'!$I$38=5,-0.00012623*BX36^2+0.025656*BX36-0.30101,-0.00046396*BX36^2 + 0.054267*BX36 - 0.57714)))))</f>
        <v>0.83933266945072216</v>
      </c>
      <c r="BZ36" s="136">
        <v>0.84732686705624083</v>
      </c>
      <c r="CA36" s="142">
        <f t="shared" si="26"/>
        <v>68.416491485027493</v>
      </c>
      <c r="CB36" s="143">
        <f>IF('DSS Model'!$I$38=1,0.0001*CA36^2-0.0266*CA36+1.3006,IF('DSS Model'!$I$38=2,-0.0001*CA36^2+0.0032*CA36+0.977, IF('DSS Model'!$I$38=3,-0.00046396*CA36^2 + 0.054267*CA36 - 0.57714, IF('DSS Model'!$I$38=4,0.000072066*CA36^2+0.0021761*CA36-0.038248,IF('DSS Model'!$I$38=5,-0.00012623*CA36^2+0.025656*CA36-0.30101,-0.00046396*CA36^2 + 0.054267*CA36 - 0.57714)))))</f>
        <v>0.72785114204000401</v>
      </c>
      <c r="CC36" s="136">
        <v>3.5972182933913799E-2</v>
      </c>
      <c r="CD36" s="142">
        <f t="shared" si="27"/>
        <v>49.392870533239538</v>
      </c>
      <c r="CE36" s="143">
        <f>IF('DSS Model'!$I$38=1,0.0001*CD36^2-0.0266*CD36+1.3006,IF('DSS Model'!$I$38=2,-0.0001*CD36^2+0.0032*CD36+0.977, IF('DSS Model'!$I$38=3,-0.00046396*CD36^2 + 0.054267*CD36 - 0.57714, IF('DSS Model'!$I$38=4,0.000072066*CD36^2+0.0021761*CD36-0.038248,IF('DSS Model'!$I$38=5,-0.00012623*CD36^2+0.025656*CD36-0.30101,-0.00046396*CD36^2 + 0.054267*CD36 - 0.57714)))))</f>
        <v>0.89109161975503026</v>
      </c>
      <c r="CF36" s="136">
        <v>0.80898174607728479</v>
      </c>
      <c r="CG36" s="142">
        <f t="shared" si="28"/>
        <v>56.977347511196001</v>
      </c>
      <c r="CH36" s="143">
        <f>IF('DSS Model'!$I$38=1,0.0001*CG36^2-0.0266*CG36+1.3006,IF('DSS Model'!$I$38=2,-0.0001*CG36^2+0.0032*CG36+0.977, IF('DSS Model'!$I$38=3,-0.00046396*CG36^2 + 0.054267*CG36 - 0.57714, IF('DSS Model'!$I$38=4,0.000072066*CG36^2+0.0021761*CG36-0.038248,IF('DSS Model'!$I$38=5,-0.00012623*CG36^2+0.025656*CG36-0.30101,-0.00046396*CG36^2 + 0.054267*CG36 - 0.57714)))))</f>
        <v>0.83468569909466783</v>
      </c>
      <c r="CI36" s="136">
        <v>0.19886139275825976</v>
      </c>
      <c r="CJ36" s="142">
        <f t="shared" si="29"/>
        <v>60.894071791073024</v>
      </c>
      <c r="CK36" s="143">
        <f>IF('DSS Model'!$I$38=1,0.0001*CJ36^2-0.0266*CJ36+1.3006,IF('DSS Model'!$I$38=2,-0.0001*CJ36^2+0.0032*CJ36+0.977, IF('DSS Model'!$I$38=3,-0.00046396*CJ36^2 + 0.054267*CJ36 - 0.57714, IF('DSS Model'!$I$38=4,0.000072066*CJ36^2+0.0021761*CJ36-0.038248,IF('DSS Model'!$I$38=5,-0.00012623*CJ36^2+0.025656*CJ36-0.30101,-0.00046396*CJ36^2 + 0.054267*CJ36 - 0.57714)))))</f>
        <v>0.80105223180179808</v>
      </c>
      <c r="CL36" s="136">
        <v>6.2739462094256737E-2</v>
      </c>
      <c r="CM36" s="142">
        <f t="shared" si="30"/>
        <v>37.05717284868998</v>
      </c>
      <c r="CN36" s="143">
        <f>IF('DSS Model'!$I$38=1,0.0001*CM36^2-0.0266*CM36+1.3006,IF('DSS Model'!$I$38=2,-0.0001*CM36^2+0.0032*CM36+0.977, IF('DSS Model'!$I$38=3,-0.00046396*CM36^2 + 0.054267*CM36 - 0.57714, IF('DSS Model'!$I$38=4,0.000072066*CM36^2+0.0021761*CM36-0.038248,IF('DSS Model'!$I$38=5,-0.00012623*CM36^2+0.025656*CM36-0.30101,-0.00046396*CM36^2 + 0.054267*CM36 - 0.57714)))))</f>
        <v>0.95825954716203932</v>
      </c>
      <c r="CO36" s="136">
        <v>0.34862254078711519</v>
      </c>
      <c r="CP36" s="142">
        <f t="shared" si="31"/>
        <v>45.395587217410174</v>
      </c>
      <c r="CQ36" s="143">
        <f>IF('DSS Model'!$I$38=1,0.0001*CP36^2-0.0266*CP36+1.3006,IF('DSS Model'!$I$38=2,-0.0001*CP36^2+0.0032*CP36+0.977, IF('DSS Model'!$I$38=3,-0.00046396*CP36^2 + 0.054267*CP36 - 0.57714, IF('DSS Model'!$I$38=4,0.000072066*CP36^2+0.0021761*CP36-0.038248,IF('DSS Model'!$I$38=5,-0.00012623*CP36^2+0.025656*CP36-0.30101,-0.00046396*CP36^2 + 0.054267*CP36 - 0.57714)))))</f>
        <v>0.91618994521436314</v>
      </c>
      <c r="CR36" s="136">
        <v>0.93907469563874657</v>
      </c>
      <c r="CS36" s="142">
        <f t="shared" si="32"/>
        <v>64.285294793969555</v>
      </c>
      <c r="CT36" s="143">
        <f>IF('DSS Model'!$I$38=1,0.0001*CS36^2-0.0266*CS36+1.3006,IF('DSS Model'!$I$38=2,-0.0001*CS36^2+0.0032*CS36+0.977, IF('DSS Model'!$I$38=3,-0.00046396*CS36^2 + 0.054267*CS36 - 0.57714, IF('DSS Model'!$I$38=4,0.000072066*CS36^2+0.0021761*CS36-0.038248,IF('DSS Model'!$I$38=5,-0.00012623*CS36^2+0.025656*CS36-0.30101,-0.00046396*CS36^2 + 0.054267*CS36 - 0.57714)))))</f>
        <v>0.76945303066594561</v>
      </c>
      <c r="CU36" s="136">
        <v>0.33707803694118244</v>
      </c>
      <c r="CV36" s="142">
        <f t="shared" si="33"/>
        <v>50.094175195295271</v>
      </c>
      <c r="CW36" s="143">
        <f>IF('DSS Model'!$I$38=1,0.0001*CV36^2-0.0266*CV36+1.3006,IF('DSS Model'!$I$38=2,-0.0001*CV36^2+0.0032*CV36+0.977, IF('DSS Model'!$I$38=3,-0.00046396*CV36^2 + 0.054267*CV36 - 0.57714, IF('DSS Model'!$I$38=4,0.000072066*CV36^2+0.0021761*CV36-0.038248,IF('DSS Model'!$I$38=5,-0.00012623*CV36^2+0.025656*CV36-0.30101,-0.00046396*CV36^2 + 0.054267*CV36 - 0.57714)))))</f>
        <v>0.88635872177525132</v>
      </c>
      <c r="CX36" s="136">
        <v>0.76745837732066358</v>
      </c>
      <c r="CY36" s="142">
        <f t="shared" si="34"/>
        <v>70.15902592123139</v>
      </c>
      <c r="CZ36" s="143">
        <f>IF('DSS Model'!$I$38=1,0.0001*CY36^2-0.0266*CY36+1.3006,IF('DSS Model'!$I$38=2,-0.0001*CY36^2+0.0032*CY36+0.977, IF('DSS Model'!$I$38=3,-0.00046396*CY36^2 + 0.054267*CY36 - 0.57714, IF('DSS Model'!$I$38=4,0.000072066*CY36^2+0.0021761*CY36-0.038248,IF('DSS Model'!$I$38=5,-0.00012623*CY36^2+0.025656*CY36-0.30101,-0.00046396*CY36^2 + 0.054267*CY36 - 0.57714)))))</f>
        <v>0.70927999112633866</v>
      </c>
      <c r="DA36" s="136">
        <v>0.90227040941849168</v>
      </c>
      <c r="DB36" s="142">
        <f t="shared" si="35"/>
        <v>58.835548294325605</v>
      </c>
      <c r="DC36" s="143">
        <f>IF('DSS Model'!$I$38=1,0.0001*DB36^2-0.0266*DB36+1.3006,IF('DSS Model'!$I$38=2,-0.0001*DB36^2+0.0032*DB36+0.977, IF('DSS Model'!$I$38=3,-0.00046396*DB36^2 + 0.054267*DB36 - 0.57714, IF('DSS Model'!$I$38=4,0.000072066*DB36^2+0.0021761*DB36-0.038248,IF('DSS Model'!$I$38=5,-0.00012623*DB36^2+0.025656*DB36-0.30101,-0.00046396*DB36^2 + 0.054267*DB36 - 0.57714)))))</f>
        <v>0.8191115802324499</v>
      </c>
      <c r="DD36" s="136">
        <v>0.95432938513136267</v>
      </c>
      <c r="DE36" s="142">
        <f t="shared" si="36"/>
        <v>62.213803747582858</v>
      </c>
      <c r="DF36" s="143">
        <f>IF('DSS Model'!$I$38=1,0.0001*DE36^2-0.0266*DE36+1.3006,IF('DSS Model'!$I$38=2,-0.0001*DE36^2+0.0032*DE36+0.977, IF('DSS Model'!$I$38=3,-0.00046396*DE36^2 + 0.054267*DE36 - 0.57714, IF('DSS Model'!$I$38=4,0.000072066*DE36^2+0.0021761*DE36-0.038248,IF('DSS Model'!$I$38=5,-0.00012623*DE36^2+0.025656*DE36-0.30101,-0.00046396*DE36^2 + 0.054267*DE36 - 0.57714)))))</f>
        <v>0.78902843431798964</v>
      </c>
      <c r="DG36" s="136">
        <v>0.94371193862430547</v>
      </c>
      <c r="DH36" s="142">
        <f t="shared" si="37"/>
        <v>64.861816443314282</v>
      </c>
      <c r="DI36" s="143">
        <f>IF('DSS Model'!$I$38=1,0.0001*DH36^2-0.0266*DH36+1.3006,IF('DSS Model'!$I$38=2,-0.0001*DH36^2+0.0032*DH36+0.977, IF('DSS Model'!$I$38=3,-0.00046396*DH36^2 + 0.054267*DH36 - 0.57714, IF('DSS Model'!$I$38=4,0.000072066*DH36^2+0.0021761*DH36-0.038248,IF('DSS Model'!$I$38=5,-0.00012623*DH36^2+0.025656*DH36-0.30101,-0.00046396*DH36^2 + 0.054267*DH36 - 0.57714)))))</f>
        <v>0.76385228938598615</v>
      </c>
      <c r="DJ36" s="136">
        <v>0.95543318355545037</v>
      </c>
      <c r="DK36" s="142">
        <f t="shared" si="38"/>
        <v>69.603159244669598</v>
      </c>
      <c r="DL36" s="143">
        <f>IF('DSS Model'!$I$38=1,0.0001*DK36^2-0.0266*DK36+1.3006,IF('DSS Model'!$I$38=2,-0.0001*DK36^2+0.0032*DK36+0.977, IF('DSS Model'!$I$38=3,-0.00046396*DK36^2 + 0.054267*DK36 - 0.57714, IF('DSS Model'!$I$38=4,0.000072066*DK36^2+0.0021761*DK36-0.038248,IF('DSS Model'!$I$38=5,-0.00012623*DK36^2+0.025656*DK36-0.30101,-0.00046396*DK36^2 + 0.054267*DK36 - 0.57714)))))</f>
        <v>0.71527013189905919</v>
      </c>
      <c r="DM36" s="136">
        <v>0.15373342225094488</v>
      </c>
      <c r="DN36" s="142">
        <f t="shared" si="39"/>
        <v>44.655121950484805</v>
      </c>
      <c r="DO36" s="143">
        <f>IF('DSS Model'!$I$38=1,0.0001*DN36^2-0.0266*DN36+1.3006,IF('DSS Model'!$I$38=2,-0.0001*DN36^2+0.0032*DN36+0.977, IF('DSS Model'!$I$38=3,-0.00046396*DN36^2 + 0.054267*DN36 - 0.57714, IF('DSS Model'!$I$38=4,0.000072066*DN36^2+0.0021761*DN36-0.038248,IF('DSS Model'!$I$38=5,-0.00012623*DN36^2+0.025656*DN36-0.30101,-0.00046396*DN36^2 + 0.054267*DN36 - 0.57714)))))</f>
        <v>0.92048839860028431</v>
      </c>
      <c r="DP36" s="136">
        <v>0.42227178736494153</v>
      </c>
      <c r="DQ36" s="142">
        <f t="shared" si="40"/>
        <v>50.653554485373647</v>
      </c>
      <c r="DR36" s="143">
        <f>IF('DSS Model'!$I$38=1,0.0001*DQ36^2-0.0266*DQ36+1.3006,IF('DSS Model'!$I$38=2,-0.0001*DQ36^2+0.0032*DQ36+0.977, IF('DSS Model'!$I$38=3,-0.00046396*DQ36^2 + 0.054267*DQ36 - 0.57714, IF('DSS Model'!$I$38=4,0.000072066*DQ36^2+0.0021761*DQ36-0.038248,IF('DSS Model'!$I$38=5,-0.00012623*DQ36^2+0.025656*DQ36-0.30101,-0.00046396*DQ36^2 + 0.054267*DQ36 - 0.57714)))))</f>
        <v>0.88251311615292405</v>
      </c>
      <c r="DS36" s="136">
        <v>0.41679633878477307</v>
      </c>
      <c r="DT36" s="142">
        <f t="shared" si="41"/>
        <v>70.456823039526597</v>
      </c>
      <c r="DU36" s="143">
        <f>IF('DSS Model'!$I$38=1,0.0001*DT36^2-0.0266*DT36+1.3006,IF('DSS Model'!$I$38=2,-0.0001*DT36^2+0.0032*DT36+0.977, IF('DSS Model'!$I$38=3,-0.00046396*DT36^2 + 0.054267*DT36 - 0.57714, IF('DSS Model'!$I$38=4,0.000072066*DT36^2+0.0021761*DT36-0.038248,IF('DSS Model'!$I$38=5,-0.00012623*DT36^2+0.025656*DT36-0.30101,-0.00046396*DT36^2 + 0.054267*DT36 - 0.57714)))))</f>
        <v>0.70604544244416845</v>
      </c>
      <c r="DV36" s="136">
        <v>0.64246542170992249</v>
      </c>
      <c r="DW36" s="142">
        <f t="shared" si="42"/>
        <v>63.765246857915244</v>
      </c>
      <c r="DX36" s="143">
        <f>IF('DSS Model'!$I$38=1,0.0001*DW36^2-0.0266*DW36+1.3006,IF('DSS Model'!$I$38=2,-0.0001*DW36^2+0.0032*DW36+0.977, IF('DSS Model'!$I$38=3,-0.00046396*DW36^2 + 0.054267*DW36 - 0.57714, IF('DSS Model'!$I$38=4,0.000072066*DW36^2+0.0021761*DW36-0.038248,IF('DSS Model'!$I$38=5,-0.00012623*DW36^2+0.025656*DW36-0.30101,-0.00046396*DW36^2 + 0.054267*DW36 - 0.57714)))))</f>
        <v>0.77444811926024182</v>
      </c>
      <c r="DY36" s="136">
        <v>0.49901793206587242</v>
      </c>
      <c r="DZ36" s="142">
        <f t="shared" si="43"/>
        <v>48.543007757108818</v>
      </c>
      <c r="EA36" s="143">
        <f>IF('DSS Model'!$I$38=1,0.0001*DZ36^2-0.0266*DZ36+1.3006,IF('DSS Model'!$I$38=2,-0.0001*DZ36^2+0.0032*DZ36+0.977, IF('DSS Model'!$I$38=3,-0.00046396*DZ36^2 + 0.054267*DZ36 - 0.57714, IF('DSS Model'!$I$38=4,0.000072066*DZ36^2+0.0021761*DZ36-0.038248,IF('DSS Model'!$I$38=5,-0.00012623*DZ36^2+0.025656*DZ36-0.30101,-0.00046396*DZ36^2 + 0.054267*DZ36 - 0.57714)))))</f>
        <v>0.89669526461207549</v>
      </c>
      <c r="EB36" s="136">
        <v>0.86590477171765201</v>
      </c>
      <c r="EC36" s="142">
        <f t="shared" si="44"/>
        <v>60.170790488847459</v>
      </c>
      <c r="ED36" s="143">
        <f>IF('DSS Model'!$I$38=1,0.0001*EC36^2-0.0266*EC36+1.3006,IF('DSS Model'!$I$38=2,-0.0001*EC36^2+0.0032*EC36+0.977, IF('DSS Model'!$I$38=3,-0.00046396*EC36^2 + 0.054267*EC36 - 0.57714, IF('DSS Model'!$I$38=4,0.000072066*EC36^2+0.0021761*EC36-0.038248,IF('DSS Model'!$I$38=5,-0.00012623*EC36^2+0.025656*EC36-0.30101,-0.00046396*EC36^2 + 0.054267*EC36 - 0.57714)))))</f>
        <v>0.8074941267590342</v>
      </c>
      <c r="EE36" s="136">
        <v>0.28418707500640505</v>
      </c>
      <c r="EF36" s="142">
        <f t="shared" si="45"/>
        <v>45.350049630076171</v>
      </c>
      <c r="EG36" s="143">
        <f>IF('DSS Model'!$I$38=1,0.0001*EF36^2-0.0266*EF36+1.3006,IF('DSS Model'!$I$38=2,-0.0001*EF36^2+0.0032*EF36+0.977, IF('DSS Model'!$I$38=3,-0.00046396*EF36^2 + 0.054267*EF36 - 0.57714, IF('DSS Model'!$I$38=4,0.000072066*EF36^2+0.0021761*EF36-0.038248,IF('DSS Model'!$I$38=5,-0.00012623*EF36^2+0.025656*EF36-0.30101,-0.00046396*EF36^2 + 0.054267*EF36 - 0.57714)))))</f>
        <v>0.91645745867120654</v>
      </c>
      <c r="EH36" s="136">
        <v>0.91723477069928572</v>
      </c>
      <c r="EI36" s="142">
        <f t="shared" si="46"/>
        <v>76.606636336990888</v>
      </c>
      <c r="EJ36" s="143">
        <f>IF('DSS Model'!$I$38=1,0.0001*EI36^2-0.0266*EI36+1.3006,IF('DSS Model'!$I$38=2,-0.0001*EI36^2+0.0032*EI36+0.977, IF('DSS Model'!$I$38=3,-0.00046396*EI36^2 + 0.054267*EI36 - 0.57714, IF('DSS Model'!$I$38=4,0.000072066*EI36^2+0.0021761*EI36-0.038248,IF('DSS Model'!$I$38=5,-0.00012623*EI36^2+0.025656*EI36-0.30101,-0.00046396*EI36^2 + 0.054267*EI36 - 0.57714)))))</f>
        <v>0.63528356319157364</v>
      </c>
      <c r="EK36" s="136">
        <v>0.26287613963673118</v>
      </c>
      <c r="EL36" s="142">
        <f t="shared" si="47"/>
        <v>39.538981906627491</v>
      </c>
      <c r="EM36" s="143">
        <f>IF('DSS Model'!$I$38=1,0.0001*EL36^2-0.0266*EL36+1.3006,IF('DSS Model'!$I$38=2,-0.0001*EL36^2+0.0032*EL36+0.977, IF('DSS Model'!$I$38=3,-0.00046396*EL36^2 + 0.054267*EL36 - 0.57714, IF('DSS Model'!$I$38=4,0.000072066*EL36^2+0.0021761*EL36-0.038248,IF('DSS Model'!$I$38=5,-0.00012623*EL36^2+0.025656*EL36-0.30101,-0.00046396*EL36^2 + 0.054267*EL36 - 0.57714)))))</f>
        <v>0.94719163307994636</v>
      </c>
      <c r="EN36" s="136">
        <v>0.11310609440330976</v>
      </c>
      <c r="EO36" s="142">
        <f t="shared" si="48"/>
        <v>40.400587079573469</v>
      </c>
      <c r="EP36" s="143">
        <f>IF('DSS Model'!$I$38=1,0.0001*EO36^2-0.0266*EO36+1.3006,IF('DSS Model'!$I$38=2,-0.0001*EO36^2+0.0032*EO36+0.977, IF('DSS Model'!$I$38=3,-0.00046396*EO36^2 + 0.054267*EO36 - 0.57714, IF('DSS Model'!$I$38=4,0.000072066*EO36^2+0.0021761*EO36-0.038248,IF('DSS Model'!$I$38=5,-0.00012623*EO36^2+0.025656*EO36-0.30101,-0.00046396*EO36^2 + 0.054267*EO36 - 0.57714)))))</f>
        <v>0.94306113501721522</v>
      </c>
      <c r="EQ36" s="136">
        <v>0.22174119876299581</v>
      </c>
      <c r="ER36" s="142">
        <f t="shared" si="49"/>
        <v>42.827202425010029</v>
      </c>
      <c r="ES36" s="143">
        <f>IF('DSS Model'!$I$38=1,0.0001*ER36^2-0.0266*ER36+1.3006,IF('DSS Model'!$I$38=2,-0.0001*ER36^2+0.0032*ER36+0.977, IF('DSS Model'!$I$38=3,-0.00046396*ER36^2 + 0.054267*ER36 - 0.57714, IF('DSS Model'!$I$38=4,0.000072066*ER36^2+0.0021761*ER36-0.038248,IF('DSS Model'!$I$38=5,-0.00012623*ER36^2+0.025656*ER36-0.30101,-0.00046396*ER36^2 + 0.054267*ER36 - 0.57714)))))</f>
        <v>0.93063012100475362</v>
      </c>
      <c r="ET36" s="136">
        <v>0.61923820436492649</v>
      </c>
      <c r="EU36" s="141">
        <f t="shared" si="50"/>
        <v>58.656956457781718</v>
      </c>
      <c r="EV36" s="142">
        <f>IF('DSS Model'!$I$38=1,0.0001*EU36^2-0.0266*EU36+1.3006,IF('DSS Model'!$I$38=2,-0.0001*EU36^2+0.0032*EU36+0.977, IF('DSS Model'!$I$38=3,-0.00046396*EU36^2 + 0.054267*EU36 - 0.57714, IF('DSS Model'!$I$38=4,0.000072066*EU36^2+0.0021761*EU36-0.038248,IF('DSS Model'!$I$38=5,-0.00012623*EU36^2+0.025656*EU36-0.30101,-0.00046396*EU36^2 + 0.054267*EU36 - 0.57714)))))</f>
        <v>0.82063840657589138</v>
      </c>
    </row>
    <row r="37" spans="2:152" x14ac:dyDescent="0.2">
      <c r="B37" s="64">
        <f t="shared" ca="1" si="3"/>
        <v>0.93652842131531777</v>
      </c>
      <c r="C37" s="64">
        <v>0.66008518627800683</v>
      </c>
      <c r="D37" s="64">
        <f t="shared" si="4"/>
        <v>55.09773460826235</v>
      </c>
      <c r="E37" s="131">
        <f>IF('DSS Model'!$I$38=1,0.0001*D37^2-0.0266*D37+1.3006,IF('DSS Model'!$I$38=2,-0.0001*D37^2+0.0032*D37+0.977, IF('DSS Model'!$I$38=3,-0.00046396*D37^2 + 0.054267*D37 - 0.57714, IF('DSS Model'!$I$38=4,0.000072066*D37^2+0.0021761*D37-0.038248,IF('DSS Model'!$I$38=5,-0.00012623*D37^2+0.025656*D37-0.30101,-0.00046396*D37^2 + 0.054267*D37 - 0.57714)))))</f>
        <v>0.84973671485018842</v>
      </c>
      <c r="F37" s="136">
        <v>4.8650411944101912E-2</v>
      </c>
      <c r="G37" s="138">
        <f t="shared" si="0"/>
        <v>45.333857400474699</v>
      </c>
      <c r="H37" s="136">
        <f>IF('DSS Model'!$I$38=1,0.0001*G37^2-0.0266*G37+1.3006,IF('DSS Model'!$I$38=2,-0.0001*G37^2+0.0032*G37+0.977, IF('DSS Model'!$I$38=3,-0.00046396*G37^2 + 0.054267*G37 - 0.57714, IF('DSS Model'!$I$38=4,0.000072066*G37^2+0.0021761*G37-0.038248,IF('DSS Model'!$I$38=5,-0.00012623*G37^2+0.025656*G37-0.30101,-0.00046396*G37^2 + 0.054267*G37 - 0.57714)))))</f>
        <v>0.91655248100086151</v>
      </c>
      <c r="I37" s="136">
        <v>0.21576045211536921</v>
      </c>
      <c r="J37" s="138">
        <f t="shared" si="1"/>
        <v>52.757386525633976</v>
      </c>
      <c r="K37" s="136">
        <f>IF('DSS Model'!$I$38=1,0.0001*J37^2-0.0266*J37+1.3006,IF('DSS Model'!$I$38=2,-0.0001*J37^2+0.0032*J37+0.977, IF('DSS Model'!$I$38=3,-0.00046396*J37^2 + 0.054267*J37 - 0.57714, IF('DSS Model'!$I$38=4,0.000072066*J37^2+0.0021761*J37-0.038248,IF('DSS Model'!$I$38=5,-0.00012623*J37^2+0.025656*J37-0.30101,-0.00046396*J37^2 + 0.054267*J37 - 0.57714)))))</f>
        <v>0.86748945358051421</v>
      </c>
      <c r="L37" s="136">
        <v>5.0952249772519886E-2</v>
      </c>
      <c r="M37" s="138">
        <f t="shared" si="2"/>
        <v>54.046122645289806</v>
      </c>
      <c r="N37" s="136">
        <f>IF('DSS Model'!$I$38=1,0.0001*M37^2-0.0266*M37+1.3006,IF('DSS Model'!$I$38=2,-0.0001*M37^2+0.0032*M37+0.977, IF('DSS Model'!$I$38=3,-0.00046396*M37^2 + 0.054267*M37 - 0.57714, IF('DSS Model'!$I$38=4,0.000072066*M37^2+0.0021761*M37-0.038248,IF('DSS Model'!$I$38=5,-0.00012623*M37^2+0.025656*M37-0.30101,-0.00046396*M37^2 + 0.054267*M37 - 0.57714)))))</f>
        <v>0.85784925516595656</v>
      </c>
      <c r="O37" s="136">
        <v>0.25569748045576679</v>
      </c>
      <c r="P37" s="139">
        <f t="shared" si="5"/>
        <v>43.178644461225417</v>
      </c>
      <c r="Q37" s="138">
        <f>IF('DSS Model'!$I$38=1,0.0001*P37^2-0.0266*P37+1.3006,IF('DSS Model'!$I$38=2,-0.0001*P37^2+0.0032*P37+0.977, IF('DSS Model'!$I$38=3,-0.00046396*P37^2 + 0.054267*P37 - 0.57714, IF('DSS Model'!$I$38=4,0.000072066*P37^2+0.0021761*P37-0.038248,IF('DSS Model'!$I$38=5,-0.00012623*P37^2+0.025656*P37-0.30101,-0.00046396*P37^2 + 0.054267*P37 - 0.57714)))))</f>
        <v>0.92873212852503007</v>
      </c>
      <c r="R37" s="136">
        <v>0.52593973248350734</v>
      </c>
      <c r="S37" s="142">
        <f t="shared" si="6"/>
        <v>53.158627082964585</v>
      </c>
      <c r="T37" s="138">
        <f>IF('DSS Model'!$I$38=1,0.0001*S37^2-0.0266*S37+1.3006,IF('DSS Model'!$I$38=2,-0.0001*S37^2+0.0032*S37+0.977, IF('DSS Model'!$I$38=3,-0.00046396*S37^2 + 0.054267*S37 - 0.57714, IF('DSS Model'!$I$38=4,0.000072066*S37^2+0.0021761*S37-0.038248,IF('DSS Model'!$I$38=5,-0.00012623*S37^2+0.025656*S37-0.30101,-0.00046396*S37^2 + 0.054267*S37 - 0.57714)))))</f>
        <v>0.86452364333091714</v>
      </c>
      <c r="U37" s="136">
        <v>0.71094761974814313</v>
      </c>
      <c r="V37" s="142">
        <f t="shared" si="7"/>
        <v>55.409723017649455</v>
      </c>
      <c r="W37" s="138">
        <f>IF('DSS Model'!$I$38=1,0.0001*V37^2-0.0266*V37+1.3006,IF('DSS Model'!$I$38=2,-0.0001*V37^2+0.0032*V37+0.977, IF('DSS Model'!$I$38=3,-0.00046396*V37^2 + 0.054267*V37 - 0.57714, IF('DSS Model'!$I$38=4,0.000072066*V37^2+0.0021761*V37-0.038248,IF('DSS Model'!$I$38=5,-0.00012623*V37^2+0.025656*V37-0.30101,-0.00046396*V37^2 + 0.054267*V37 - 0.57714)))))</f>
        <v>0.84728737316721503</v>
      </c>
      <c r="X37" s="136">
        <v>0.34433732348736845</v>
      </c>
      <c r="Y37" s="142">
        <f t="shared" si="8"/>
        <v>57.421448634059772</v>
      </c>
      <c r="Z37" s="138">
        <f>IF('DSS Model'!$I$38=1,0.0001*Y37^2-0.0266*Y37+1.3006,IF('DSS Model'!$I$38=2,-0.0001*Y37^2+0.0032*Y37+0.977, IF('DSS Model'!$I$38=3,-0.00046396*Y37^2 + 0.054267*Y37 - 0.57714, IF('DSS Model'!$I$38=4,0.000072066*Y37^2+0.0021761*Y37-0.038248,IF('DSS Model'!$I$38=5,-0.00012623*Y37^2+0.025656*Y37-0.30101,-0.00046396*Y37^2 + 0.054267*Y37 - 0.57714)))))</f>
        <v>0.83102635930559476</v>
      </c>
      <c r="AA37" s="136">
        <v>2.0972636653467713E-2</v>
      </c>
      <c r="AB37" s="142">
        <f t="shared" si="9"/>
        <v>50.874054434981559</v>
      </c>
      <c r="AC37" s="138">
        <f>IF('DSS Model'!$I$38=1,0.0001*AB37^2-0.0266*AB37+1.3006,IF('DSS Model'!$I$38=2,-0.0001*AB37^2+0.0032*AB37+0.977, IF('DSS Model'!$I$38=3,-0.00046396*AB37^2 + 0.054267*AB37 - 0.57714, IF('DSS Model'!$I$38=4,0.000072066*AB37^2+0.0021761*AB37-0.038248,IF('DSS Model'!$I$38=5,-0.00012623*AB37^2+0.025656*AB37-0.30101,-0.00046396*AB37^2 + 0.054267*AB37 - 0.57714)))))</f>
        <v>0.8809800327265942</v>
      </c>
      <c r="AD37" s="136">
        <v>0.24759165442287312</v>
      </c>
      <c r="AE37" s="142">
        <f t="shared" si="10"/>
        <v>43.500136117330328</v>
      </c>
      <c r="AF37" s="138">
        <f>IF('DSS Model'!$I$38=1,0.0001*AE37^2-0.0266*AE37+1.3006,IF('DSS Model'!$I$38=2,-0.0001*AE37^2+0.0032*AE37+0.977, IF('DSS Model'!$I$38=3,-0.00046396*AE37^2 + 0.054267*AE37 - 0.57714, IF('DSS Model'!$I$38=4,0.000072066*AE37^2+0.0021761*AE37-0.038248,IF('DSS Model'!$I$38=5,-0.00012623*AE37^2+0.025656*AE37-0.30101,-0.00046396*AE37^2 + 0.054267*AE37 - 0.57714)))))</f>
        <v>0.9269742513528304</v>
      </c>
      <c r="AG37" s="136">
        <v>0.11810559889003702</v>
      </c>
      <c r="AH37" s="142">
        <f t="shared" si="11"/>
        <v>56.065140428400028</v>
      </c>
      <c r="AI37" s="138">
        <f>IF('DSS Model'!$I$38=1,0.0001*AH37^2-0.0266*AH37+1.3006,IF('DSS Model'!$I$38=2,-0.0001*AH37^2+0.0032*AH37+0.977, IF('DSS Model'!$I$38=3,-0.00046396*AH37^2 + 0.054267*AH37 - 0.57714, IF('DSS Model'!$I$38=4,0.000072066*AH37^2+0.0021761*AH37-0.038248,IF('DSS Model'!$I$38=5,-0.00012623*AH37^2+0.025656*AH37-0.30101,-0.00046396*AH37^2 + 0.054267*AH37 - 0.57714)))))</f>
        <v>0.84207845224525857</v>
      </c>
      <c r="AJ37" s="136">
        <v>0.98833434695482036</v>
      </c>
      <c r="AK37" s="142">
        <f t="shared" si="12"/>
        <v>59.900913265287947</v>
      </c>
      <c r="AL37" s="138">
        <f>IF('DSS Model'!$I$38=1,0.0001*AK37^2-0.0266*AK37+1.3006,IF('DSS Model'!$I$38=2,-0.0001*AK37^2+0.0032*AK37+0.977, IF('DSS Model'!$I$38=3,-0.00046396*AK37^2 + 0.054267*AK37 - 0.57714, IF('DSS Model'!$I$38=4,0.000072066*AK37^2+0.0021761*AK37-0.038248,IF('DSS Model'!$I$38=5,-0.00012623*AK37^2+0.025656*AK37-0.30101,-0.00046396*AK37^2 + 0.054267*AK37 - 0.57714)))))</f>
        <v>0.80987098144736647</v>
      </c>
      <c r="AM37" s="136">
        <v>0.38559581761530992</v>
      </c>
      <c r="AN37" s="142">
        <f t="shared" si="13"/>
        <v>62.526249074865241</v>
      </c>
      <c r="AO37" s="138">
        <f>IF('DSS Model'!$I$38=1,0.0001*AN37^2-0.0266*AN37+1.3006,IF('DSS Model'!$I$38=2,-0.0001*AN37^2+0.0032*AN37+0.977, IF('DSS Model'!$I$38=3,-0.00046396*AN37^2 + 0.054267*AN37 - 0.57714, IF('DSS Model'!$I$38=4,0.000072066*AN37^2+0.0021761*AN37-0.038248,IF('DSS Model'!$I$38=5,-0.00012623*AN37^2+0.025656*AN37-0.30101,-0.00046396*AN37^2 + 0.054267*AN37 - 0.57714)))))</f>
        <v>0.78613081470236013</v>
      </c>
      <c r="AP37" s="136">
        <v>0.32706243421316794</v>
      </c>
      <c r="AQ37" s="142">
        <f t="shared" si="14"/>
        <v>64.026876606335151</v>
      </c>
      <c r="AR37" s="138">
        <f>IF('DSS Model'!$I$38=1,0.0001*AQ37^2-0.0266*AQ37+1.3006,IF('DSS Model'!$I$38=2,-0.0001*AQ37^2+0.0032*AQ37+0.977, IF('DSS Model'!$I$38=3,-0.00046396*AQ37^2 + 0.054267*AQ37 - 0.57714, IF('DSS Model'!$I$38=4,0.000072066*AQ37^2+0.0021761*AQ37-0.038248,IF('DSS Model'!$I$38=5,-0.00012623*AQ37^2+0.025656*AQ37-0.30101,-0.00046396*AQ37^2 + 0.054267*AQ37 - 0.57714)))))</f>
        <v>0.77194191234398568</v>
      </c>
      <c r="AS37" s="136">
        <v>0.72346244902703105</v>
      </c>
      <c r="AT37" s="142">
        <f t="shared" si="15"/>
        <v>59.80205346177884</v>
      </c>
      <c r="AU37" s="138">
        <f>IF('DSS Model'!$I$38=1,0.0001*AT37^2-0.0266*AT37+1.3006,IF('DSS Model'!$I$38=2,-0.0001*AT37^2+0.0032*AT37+0.977, IF('DSS Model'!$I$38=3,-0.00046396*AT37^2 + 0.054267*AT37 - 0.57714, IF('DSS Model'!$I$38=4,0.000072066*AT37^2+0.0021761*AT37-0.038248,IF('DSS Model'!$I$38=5,-0.00012623*AT37^2+0.025656*AT37-0.30101,-0.00046396*AT37^2 + 0.054267*AT37 - 0.57714)))))</f>
        <v>0.81073801125314682</v>
      </c>
      <c r="AV37" s="136">
        <v>0.30621894377094372</v>
      </c>
      <c r="AW37" s="142">
        <f t="shared" si="16"/>
        <v>60.487860678757158</v>
      </c>
      <c r="AX37" s="138">
        <f>IF('DSS Model'!$I$38=1,0.0001*AW37^2-0.0266*AW37+1.3006,IF('DSS Model'!$I$38=2,-0.0001*AW37^2+0.0032*AW37+0.977, IF('DSS Model'!$I$38=3,-0.00046396*AW37^2 + 0.054267*AW37 - 0.57714, IF('DSS Model'!$I$38=4,0.000072066*AW37^2+0.0021761*AW37-0.038248,IF('DSS Model'!$I$38=5,-0.00012623*AW37^2+0.025656*AW37-0.30101,-0.00046396*AW37^2 + 0.054267*AW37 - 0.57714)))))</f>
        <v>0.80468302522274926</v>
      </c>
      <c r="AY37" s="136">
        <v>0.8927477488259673</v>
      </c>
      <c r="AZ37" s="142">
        <f t="shared" si="17"/>
        <v>65.411743769837528</v>
      </c>
      <c r="BA37" s="138">
        <f>IF('DSS Model'!$I$38=1,0.0001*AZ37^2-0.0266*AZ37+1.3006,IF('DSS Model'!$I$38=2,-0.0001*AZ37^2+0.0032*AZ37+0.977, IF('DSS Model'!$I$38=3,-0.00046396*AZ37^2 + 0.054267*AZ37 - 0.57714, IF('DSS Model'!$I$38=4,0.000072066*AZ37^2+0.0021761*AZ37-0.038248,IF('DSS Model'!$I$38=5,-0.00012623*AZ37^2+0.025656*AZ37-0.30101,-0.00046396*AZ37^2 + 0.054267*AZ37 - 0.57714)))))</f>
        <v>0.75844795776239216</v>
      </c>
      <c r="BB37" s="136">
        <v>0.4012488069352137</v>
      </c>
      <c r="BC37" s="142">
        <f t="shared" si="18"/>
        <v>52.287767977827677</v>
      </c>
      <c r="BD37" s="138">
        <f>IF('DSS Model'!$I$38=1,0.0001*BC37^2-0.0266*BC37+1.3006,IF('DSS Model'!$I$38=2,-0.0001*BC37^2+0.0032*BC37+0.977, IF('DSS Model'!$I$38=3,-0.00046396*BC37^2 + 0.054267*BC37 - 0.57714, IF('DSS Model'!$I$38=4,0.000072066*BC37^2+0.0021761*BC37-0.038248,IF('DSS Model'!$I$38=5,-0.00012623*BC37^2+0.025656*BC37-0.30101,-0.00046396*BC37^2 + 0.054267*BC37 - 0.57714)))))</f>
        <v>0.87091978951873439</v>
      </c>
      <c r="BE37" s="136">
        <v>0.88062766782639135</v>
      </c>
      <c r="BF37" s="142">
        <f t="shared" si="19"/>
        <v>60.311381504453877</v>
      </c>
      <c r="BG37" s="143">
        <f>IF('DSS Model'!$I$38=1,0.0001*BF37^2-0.0266*BF37+1.3006,IF('DSS Model'!$I$38=2,-0.0001*BF37^2+0.0032*BF37+0.977, IF('DSS Model'!$I$38=3,-0.00046396*BF37^2 + 0.054267*BF37 - 0.57714, IF('DSS Model'!$I$38=4,0.000072066*BF37^2+0.0021761*BF37-0.038248,IF('DSS Model'!$I$38=5,-0.00012623*BF37^2+0.025656*BF37-0.30101,-0.00046396*BF37^2 + 0.054267*BF37 - 0.57714)))))</f>
        <v>0.80625014691667429</v>
      </c>
      <c r="BH37" s="136">
        <v>0.63431245214853116</v>
      </c>
      <c r="BI37" s="142">
        <f t="shared" si="20"/>
        <v>60.433487083477175</v>
      </c>
      <c r="BJ37" s="143">
        <f>IF('DSS Model'!$I$38=1,0.0001*BI37^2-0.0266*BI37+1.3006,IF('DSS Model'!$I$38=2,-0.0001*BI37^2+0.0032*BI37+0.977, IF('DSS Model'!$I$38=3,-0.00046396*BI37^2 + 0.054267*BI37 - 0.57714, IF('DSS Model'!$I$38=4,0.000072066*BI37^2+0.0021761*BI37-0.038248,IF('DSS Model'!$I$38=5,-0.00012623*BI37^2+0.025656*BI37-0.30101,-0.00046396*BI37^2 + 0.054267*BI37 - 0.57714)))))</f>
        <v>0.80516652256024668</v>
      </c>
      <c r="BK37" s="136">
        <v>3.9966105423977716E-2</v>
      </c>
      <c r="BL37" s="142">
        <f t="shared" si="21"/>
        <v>28.636246056141943</v>
      </c>
      <c r="BM37" s="143">
        <f>IF('DSS Model'!$I$38=1,0.0001*BL37^2-0.0266*BL37+1.3006,IF('DSS Model'!$I$38=2,-0.0001*BL37^2+0.0032*BL37+0.977, IF('DSS Model'!$I$38=3,-0.00046396*BL37^2 + 0.054267*BL37 - 0.57714, IF('DSS Model'!$I$38=4,0.000072066*BL37^2+0.0021761*BL37-0.038248,IF('DSS Model'!$I$38=5,-0.00012623*BL37^2+0.025656*BL37-0.30101,-0.00046396*BL37^2 + 0.054267*BL37 - 0.57714)))))</f>
        <v>0.9866325285608637</v>
      </c>
      <c r="BN37" s="136">
        <v>0.80601875497052611</v>
      </c>
      <c r="BO37" s="142">
        <f t="shared" si="22"/>
        <v>62.694405475056932</v>
      </c>
      <c r="BP37" s="143">
        <f>IF('DSS Model'!$I$38=1,0.0001*BO37^2-0.0266*BO37+1.3006,IF('DSS Model'!$I$38=2,-0.0001*BO37^2+0.0032*BO37+0.977, IF('DSS Model'!$I$38=3,-0.00046396*BO37^2 + 0.054267*BO37 - 0.57714, IF('DSS Model'!$I$38=4,0.000072066*BO37^2+0.0021761*BO37-0.038248,IF('DSS Model'!$I$38=5,-0.00012623*BO37^2+0.025656*BO37-0.30101,-0.00046396*BO37^2 + 0.054267*BO37 - 0.57714)))))</f>
        <v>0.78456324973309732</v>
      </c>
      <c r="BQ37" s="136">
        <v>0.67213255416750628</v>
      </c>
      <c r="BR37" s="142">
        <f t="shared" si="23"/>
        <v>61.794673528855128</v>
      </c>
      <c r="BS37" s="143">
        <f>IF('DSS Model'!$I$38=1,0.0001*BR37^2-0.0266*BR37+1.3006,IF('DSS Model'!$I$38=2,-0.0001*BR37^2+0.0032*BR37+0.977, IF('DSS Model'!$I$38=3,-0.00046396*BR37^2 + 0.054267*BR37 - 0.57714, IF('DSS Model'!$I$38=4,0.000072066*BR37^2+0.0021761*BR37-0.038248,IF('DSS Model'!$I$38=5,-0.00012623*BR37^2+0.025656*BR37-0.30101,-0.00046396*BR37^2 + 0.054267*BR37 - 0.57714)))))</f>
        <v>0.79288478763855752</v>
      </c>
      <c r="BT37" s="136">
        <v>0.21090375357012425</v>
      </c>
      <c r="BU37" s="142">
        <f t="shared" si="24"/>
        <v>50.824821180108607</v>
      </c>
      <c r="BV37" s="143">
        <f>IF('DSS Model'!$I$38=1,0.0001*BU37^2-0.0266*BU37+1.3006,IF('DSS Model'!$I$38=2,-0.0001*BU37^2+0.0032*BU37+0.977, IF('DSS Model'!$I$38=3,-0.00046396*BU37^2 + 0.054267*BU37 - 0.57714, IF('DSS Model'!$I$38=4,0.000072066*BU37^2+0.0021761*BU37-0.038248,IF('DSS Model'!$I$38=5,-0.00012623*BU37^2+0.025656*BU37-0.30101,-0.00046396*BU37^2 + 0.054267*BU37 - 0.57714)))))</f>
        <v>0.8813231829773458</v>
      </c>
      <c r="BW37" s="136">
        <v>0.84343770598598344</v>
      </c>
      <c r="BX37" s="142">
        <f t="shared" si="25"/>
        <v>69.142291695891643</v>
      </c>
      <c r="BY37" s="143">
        <f>IF('DSS Model'!$I$38=1,0.0001*BX37^2-0.0266*BX37+1.3006,IF('DSS Model'!$I$38=2,-0.0001*BX37^2+0.0032*BX37+0.977, IF('DSS Model'!$I$38=3,-0.00046396*BX37^2 + 0.054267*BX37 - 0.57714, IF('DSS Model'!$I$38=4,0.000072066*BX37^2+0.0021761*BX37-0.038248,IF('DSS Model'!$I$38=5,-0.00012623*BX37^2+0.025656*BX37-0.30101,-0.00046396*BX37^2 + 0.054267*BX37 - 0.57714)))))</f>
        <v>0.72018968333087663</v>
      </c>
      <c r="BZ37" s="136">
        <v>0.19516462258414724</v>
      </c>
      <c r="CA37" s="142">
        <f t="shared" si="26"/>
        <v>55.874152104657973</v>
      </c>
      <c r="CB37" s="143">
        <f>IF('DSS Model'!$I$38=1,0.0001*CA37^2-0.0266*CA37+1.3006,IF('DSS Model'!$I$38=2,-0.0001*CA37^2+0.0032*CA37+0.977, IF('DSS Model'!$I$38=3,-0.00046396*CA37^2 + 0.054267*CA37 - 0.57714, IF('DSS Model'!$I$38=4,0.000072066*CA37^2+0.0021761*CA37-0.038248,IF('DSS Model'!$I$38=5,-0.00012623*CA37^2+0.025656*CA37-0.30101,-0.00046396*CA37^2 + 0.054267*CA37 - 0.57714)))))</f>
        <v>0.84360519939346001</v>
      </c>
      <c r="CC37" s="136">
        <v>0.17731974874755374</v>
      </c>
      <c r="CD37" s="142">
        <f t="shared" si="27"/>
        <v>59.267917701967335</v>
      </c>
      <c r="CE37" s="143">
        <f>IF('DSS Model'!$I$38=1,0.0001*CD37^2-0.0266*CD37+1.3006,IF('DSS Model'!$I$38=2,-0.0001*CD37^2+0.0032*CD37+0.977, IF('DSS Model'!$I$38=3,-0.00046396*CD37^2 + 0.054267*CD37 - 0.57714, IF('DSS Model'!$I$38=4,0.000072066*CD37^2+0.0021761*CD37-0.038248,IF('DSS Model'!$I$38=5,-0.00012623*CD37^2+0.025656*CD37-0.30101,-0.00046396*CD37^2 + 0.054267*CD37 - 0.57714)))))</f>
        <v>0.81538872977357812</v>
      </c>
      <c r="CF37" s="136">
        <v>0.3424464615445213</v>
      </c>
      <c r="CG37" s="142">
        <f t="shared" si="28"/>
        <v>41.36794712885176</v>
      </c>
      <c r="CH37" s="143">
        <f>IF('DSS Model'!$I$38=1,0.0001*CG37^2-0.0266*CG37+1.3006,IF('DSS Model'!$I$38=2,-0.0001*CG37^2+0.0032*CG37+0.977, IF('DSS Model'!$I$38=3,-0.00046396*CG37^2 + 0.054267*CG37 - 0.57714, IF('DSS Model'!$I$38=4,0.000072066*CG37^2+0.0021761*CG37-0.038248,IF('DSS Model'!$I$38=5,-0.00012623*CG37^2+0.025656*CG37-0.30101,-0.00046396*CG37^2 + 0.054267*CG37 - 0.57714)))))</f>
        <v>0.93824672584677815</v>
      </c>
      <c r="CI37" s="136">
        <v>0.90496286579400897</v>
      </c>
      <c r="CJ37" s="142">
        <f t="shared" si="29"/>
        <v>77.546012205135483</v>
      </c>
      <c r="CK37" s="143">
        <f>IF('DSS Model'!$I$38=1,0.0001*CJ37^2-0.0266*CJ37+1.3006,IF('DSS Model'!$I$38=2,-0.0001*CJ37^2+0.0032*CJ37+0.977, IF('DSS Model'!$I$38=3,-0.00046396*CJ37^2 + 0.054267*CJ37 - 0.57714, IF('DSS Model'!$I$38=4,0.000072066*CJ37^2+0.0021761*CJ37-0.038248,IF('DSS Model'!$I$38=5,-0.00012623*CJ37^2+0.025656*CJ37-0.30101,-0.00046396*CJ37^2 + 0.054267*CJ37 - 0.57714)))))</f>
        <v>0.62380883816453137</v>
      </c>
      <c r="CL37" s="136">
        <v>0.14126133977080291</v>
      </c>
      <c r="CM37" s="142">
        <f t="shared" si="30"/>
        <v>41.740608082648762</v>
      </c>
      <c r="CN37" s="143">
        <f>IF('DSS Model'!$I$38=1,0.0001*CM37^2-0.0266*CM37+1.3006,IF('DSS Model'!$I$38=2,-0.0001*CM37^2+0.0032*CM37+0.977, IF('DSS Model'!$I$38=3,-0.00046396*CM37^2 + 0.054267*CM37 - 0.57714, IF('DSS Model'!$I$38=4,0.000072066*CM37^2+0.0021761*CM37-0.038248,IF('DSS Model'!$I$38=5,-0.00012623*CM37^2+0.025656*CM37-0.30101,-0.00046396*CM37^2 + 0.054267*CM37 - 0.57714)))))</f>
        <v>0.93634210955354769</v>
      </c>
      <c r="CO37" s="136">
        <v>0.51308819563681896</v>
      </c>
      <c r="CP37" s="142">
        <f t="shared" si="31"/>
        <v>50.87287274988438</v>
      </c>
      <c r="CQ37" s="143">
        <f>IF('DSS Model'!$I$38=1,0.0001*CP37^2-0.0266*CP37+1.3006,IF('DSS Model'!$I$38=2,-0.0001*CP37^2+0.0032*CP37+0.977, IF('DSS Model'!$I$38=3,-0.00046396*CP37^2 + 0.054267*CP37 - 0.57714, IF('DSS Model'!$I$38=4,0.000072066*CP37^2+0.0021761*CP37-0.038248,IF('DSS Model'!$I$38=5,-0.00012623*CP37^2+0.025656*CP37-0.30101,-0.00046396*CP37^2 + 0.054267*CP37 - 0.57714)))))</f>
        <v>0.8809882746170371</v>
      </c>
      <c r="CR37" s="136">
        <v>0.40527509610000889</v>
      </c>
      <c r="CS37" s="142">
        <f t="shared" si="32"/>
        <v>51.356931016060237</v>
      </c>
      <c r="CT37" s="143">
        <f>IF('DSS Model'!$I$38=1,0.0001*CS37^2-0.0266*CS37+1.3006,IF('DSS Model'!$I$38=2,-0.0001*CS37^2+0.0032*CS37+0.977, IF('DSS Model'!$I$38=3,-0.00046396*CS37^2 + 0.054267*CS37 - 0.57714, IF('DSS Model'!$I$38=4,0.000072066*CS37^2+0.0021761*CS37-0.038248,IF('DSS Model'!$I$38=5,-0.00012623*CS37^2+0.025656*CS37-0.30101,-0.00046396*CS37^2 + 0.054267*CS37 - 0.57714)))))</f>
        <v>0.87758874291255573</v>
      </c>
      <c r="CU37" s="136">
        <v>0.86263889118144932</v>
      </c>
      <c r="CV37" s="142">
        <f t="shared" si="33"/>
        <v>64.54440561155846</v>
      </c>
      <c r="CW37" s="143">
        <f>IF('DSS Model'!$I$38=1,0.0001*CV37^2-0.0266*CV37+1.3006,IF('DSS Model'!$I$38=2,-0.0001*CV37^2+0.0032*CV37+0.977, IF('DSS Model'!$I$38=3,-0.00046396*CV37^2 + 0.054267*CV37 - 0.57714, IF('DSS Model'!$I$38=4,0.000072066*CV37^2+0.0021761*CV37-0.038248,IF('DSS Model'!$I$38=5,-0.00012623*CV37^2+0.025656*CV37-0.30101,-0.00046396*CV37^2 + 0.054267*CV37 - 0.57714)))))</f>
        <v>0.76694406838204909</v>
      </c>
      <c r="CX37" s="136">
        <v>0.44602192889115511</v>
      </c>
      <c r="CY37" s="142">
        <f t="shared" si="34"/>
        <v>63.134130682234058</v>
      </c>
      <c r="CZ37" s="143">
        <f>IF('DSS Model'!$I$38=1,0.0001*CY37^2-0.0266*CY37+1.3006,IF('DSS Model'!$I$38=2,-0.0001*CY37^2+0.0032*CY37+0.977, IF('DSS Model'!$I$38=3,-0.00046396*CY37^2 + 0.054267*CY37 - 0.57714, IF('DSS Model'!$I$38=4,0.000072066*CY37^2+0.0021761*CY37-0.038248,IF('DSS Model'!$I$38=5,-0.00012623*CY37^2+0.025656*CY37-0.30101,-0.00046396*CY37^2 + 0.054267*CY37 - 0.57714)))))</f>
        <v>0.78043737248300815</v>
      </c>
      <c r="DA37" s="136">
        <v>0.81161035272765292</v>
      </c>
      <c r="DB37" s="142">
        <f t="shared" si="35"/>
        <v>56.435725209728844</v>
      </c>
      <c r="DC37" s="143">
        <f>IF('DSS Model'!$I$38=1,0.0001*DB37^2-0.0266*DB37+1.3006,IF('DSS Model'!$I$38=2,-0.0001*DB37^2+0.0032*DB37+0.977, IF('DSS Model'!$I$38=3,-0.00046396*DB37^2 + 0.054267*DB37 - 0.57714, IF('DSS Model'!$I$38=4,0.000072066*DB37^2+0.0021761*DB37-0.038248,IF('DSS Model'!$I$38=5,-0.00012623*DB37^2+0.025656*DB37-0.30101,-0.00046396*DB37^2 + 0.054267*DB37 - 0.57714)))))</f>
        <v>0.83909521267632992</v>
      </c>
      <c r="DD37" s="136">
        <v>0.28581584374439184</v>
      </c>
      <c r="DE37" s="142">
        <f t="shared" si="36"/>
        <v>42.966120062966638</v>
      </c>
      <c r="DF37" s="143">
        <f>IF('DSS Model'!$I$38=1,0.0001*DE37^2-0.0266*DE37+1.3006,IF('DSS Model'!$I$38=2,-0.0001*DE37^2+0.0032*DE37+0.977, IF('DSS Model'!$I$38=3,-0.00046396*DE37^2 + 0.054267*DE37 - 0.57714, IF('DSS Model'!$I$38=4,0.000072066*DE37^2+0.0021761*DE37-0.038248,IF('DSS Model'!$I$38=5,-0.00012623*DE37^2+0.025656*DE37-0.30101,-0.00046396*DE37^2 + 0.054267*DE37 - 0.57714)))))</f>
        <v>0.92988283687496676</v>
      </c>
      <c r="DG37" s="136">
        <v>0.69306094145798991</v>
      </c>
      <c r="DH37" s="142">
        <f t="shared" si="37"/>
        <v>59.045986417870253</v>
      </c>
      <c r="DI37" s="143">
        <f>IF('DSS Model'!$I$38=1,0.0001*DH37^2-0.0266*DH37+1.3006,IF('DSS Model'!$I$38=2,-0.0001*DH37^2+0.0032*DH37+0.977, IF('DSS Model'!$I$38=3,-0.00046396*DH37^2 + 0.054267*DH37 - 0.57714, IF('DSS Model'!$I$38=4,0.000072066*DH37^2+0.0021761*DH37-0.038248,IF('DSS Model'!$I$38=5,-0.00012623*DH37^2+0.025656*DH37-0.30101,-0.00046396*DH37^2 + 0.054267*DH37 - 0.57714)))))</f>
        <v>0.81730430533125298</v>
      </c>
      <c r="DJ37" s="136">
        <v>0.15289273848429241</v>
      </c>
      <c r="DK37" s="142">
        <f t="shared" si="38"/>
        <v>55.681974904938002</v>
      </c>
      <c r="DL37" s="143">
        <f>IF('DSS Model'!$I$38=1,0.0001*DK37^2-0.0266*DK37+1.3006,IF('DSS Model'!$I$38=2,-0.0001*DK37^2+0.0032*DK37+0.977, IF('DSS Model'!$I$38=3,-0.00046396*DK37^2 + 0.054267*DK37 - 0.57714, IF('DSS Model'!$I$38=4,0.000072066*DK37^2+0.0021761*DK37-0.038248,IF('DSS Model'!$I$38=5,-0.00012623*DK37^2+0.025656*DK37-0.30101,-0.00046396*DK37^2 + 0.054267*DK37 - 0.57714)))))</f>
        <v>0.84513408676438706</v>
      </c>
      <c r="DM37" s="136">
        <v>0.76490675036584399</v>
      </c>
      <c r="DN37" s="142">
        <f t="shared" si="39"/>
        <v>64.16630484229627</v>
      </c>
      <c r="DO37" s="143">
        <f>IF('DSS Model'!$I$38=1,0.0001*DN37^2-0.0266*DN37+1.3006,IF('DSS Model'!$I$38=2,-0.0001*DN37^2+0.0032*DN37+0.977, IF('DSS Model'!$I$38=3,-0.00046396*DN37^2 + 0.054267*DN37 - 0.57714, IF('DSS Model'!$I$38=4,0.000072066*DN37^2+0.0021761*DN37-0.038248,IF('DSS Model'!$I$38=5,-0.00012623*DN37^2+0.025656*DN37-0.30101,-0.00046396*DN37^2 + 0.054267*DN37 - 0.57714)))))</f>
        <v>0.77060070778389866</v>
      </c>
      <c r="DP37" s="136">
        <v>0.12997998551420931</v>
      </c>
      <c r="DQ37" s="142">
        <f t="shared" si="40"/>
        <v>39.58893479606693</v>
      </c>
      <c r="DR37" s="143">
        <f>IF('DSS Model'!$I$38=1,0.0001*DQ37^2-0.0266*DQ37+1.3006,IF('DSS Model'!$I$38=2,-0.0001*DQ37^2+0.0032*DQ37+0.977, IF('DSS Model'!$I$38=3,-0.00046396*DQ37^2 + 0.054267*DQ37 - 0.57714, IF('DSS Model'!$I$38=4,0.000072066*DQ37^2+0.0021761*DQ37-0.038248,IF('DSS Model'!$I$38=5,-0.00012623*DQ37^2+0.025656*DQ37-0.30101,-0.00046396*DQ37^2 + 0.054267*DQ37 - 0.57714)))))</f>
        <v>0.94695621551869025</v>
      </c>
      <c r="DS37" s="136">
        <v>0.9602025498973803</v>
      </c>
      <c r="DT37" s="142">
        <f t="shared" si="41"/>
        <v>86.176109187116779</v>
      </c>
      <c r="DU37" s="143">
        <f>IF('DSS Model'!$I$38=1,0.0001*DT37^2-0.0266*DT37+1.3006,IF('DSS Model'!$I$38=2,-0.0001*DT37^2+0.0032*DT37+0.977, IF('DSS Model'!$I$38=3,-0.00046396*DT37^2 + 0.054267*DT37 - 0.57714, IF('DSS Model'!$I$38=4,0.000072066*DT37^2+0.0021761*DT37-0.038248,IF('DSS Model'!$I$38=5,-0.00012623*DT37^2+0.025656*DT37-0.30101,-0.00046396*DT37^2 + 0.054267*DT37 - 0.57714)))))</f>
        <v>0.51013136993578634</v>
      </c>
      <c r="DV37" s="136">
        <v>0.52754914426253097</v>
      </c>
      <c r="DW37" s="142">
        <f t="shared" si="42"/>
        <v>60.765741126978419</v>
      </c>
      <c r="DX37" s="143">
        <f>IF('DSS Model'!$I$38=1,0.0001*DW37^2-0.0266*DW37+1.3006,IF('DSS Model'!$I$38=2,-0.0001*DW37^2+0.0032*DW37+0.977, IF('DSS Model'!$I$38=3,-0.00046396*DW37^2 + 0.054267*DW37 - 0.57714, IF('DSS Model'!$I$38=4,0.000072066*DW37^2+0.0021761*DW37-0.038248,IF('DSS Model'!$I$38=5,-0.00012623*DW37^2+0.025656*DW37-0.30101,-0.00046396*DW37^2 + 0.054267*DW37 - 0.57714)))))</f>
        <v>0.80220284213523518</v>
      </c>
      <c r="DY37" s="136">
        <v>9.248916064252577E-2</v>
      </c>
      <c r="DZ37" s="142">
        <f t="shared" si="43"/>
        <v>30.294965475854909</v>
      </c>
      <c r="EA37" s="143">
        <f>IF('DSS Model'!$I$38=1,0.0001*DZ37^2-0.0266*DZ37+1.3006,IF('DSS Model'!$I$38=2,-0.0001*DZ37^2+0.0032*DZ37+0.977, IF('DSS Model'!$I$38=3,-0.00046396*DZ37^2 + 0.054267*DZ37 - 0.57714, IF('DSS Model'!$I$38=4,0.000072066*DZ37^2+0.0021761*DZ37-0.038248,IF('DSS Model'!$I$38=5,-0.00012623*DZ37^2+0.025656*DZ37-0.30101,-0.00046396*DZ37^2 + 0.054267*DZ37 - 0.57714)))))</f>
        <v>0.98216539620441157</v>
      </c>
      <c r="EB37" s="136">
        <v>0.6102801933911709</v>
      </c>
      <c r="EC37" s="142">
        <f t="shared" si="44"/>
        <v>53.772212293768618</v>
      </c>
      <c r="ED37" s="143">
        <f>IF('DSS Model'!$I$38=1,0.0001*EC37^2-0.0266*EC37+1.3006,IF('DSS Model'!$I$38=2,-0.0001*EC37^2+0.0032*EC37+0.977, IF('DSS Model'!$I$38=3,-0.00046396*EC37^2 + 0.054267*EC37 - 0.57714, IF('DSS Model'!$I$38=4,0.000072066*EC37^2+0.0021761*EC37-0.038248,IF('DSS Model'!$I$38=5,-0.00012623*EC37^2+0.025656*EC37-0.30101,-0.00046396*EC37^2 + 0.054267*EC37 - 0.57714)))))</f>
        <v>0.85992599784344748</v>
      </c>
      <c r="EE37" s="136">
        <v>0.38621820031060161</v>
      </c>
      <c r="EF37" s="142">
        <f t="shared" si="45"/>
        <v>49.17113876583366</v>
      </c>
      <c r="EG37" s="143">
        <f>IF('DSS Model'!$I$38=1,0.0001*EF37^2-0.0266*EF37+1.3006,IF('DSS Model'!$I$38=2,-0.0001*EF37^2+0.0032*EF37+0.977, IF('DSS Model'!$I$38=3,-0.00046396*EF37^2 + 0.054267*EF37 - 0.57714, IF('DSS Model'!$I$38=4,0.000072066*EF37^2+0.0021761*EF37-0.038248,IF('DSS Model'!$I$38=5,-0.00012623*EF37^2+0.025656*EF37-0.30101,-0.00046396*EF37^2 + 0.054267*EF37 - 0.57714)))))</f>
        <v>0.89256755529778076</v>
      </c>
      <c r="EH37" s="136">
        <v>0.78420109648390224</v>
      </c>
      <c r="EI37" s="142">
        <f t="shared" si="46"/>
        <v>74.435816713384</v>
      </c>
      <c r="EJ37" s="143">
        <f>IF('DSS Model'!$I$38=1,0.0001*EI37^2-0.0266*EI37+1.3006,IF('DSS Model'!$I$38=2,-0.0001*EI37^2+0.0032*EI37+0.977, IF('DSS Model'!$I$38=3,-0.00046396*EI37^2 + 0.054267*EI37 - 0.57714, IF('DSS Model'!$I$38=4,0.000072066*EI37^2+0.0021761*EI37-0.038248,IF('DSS Model'!$I$38=5,-0.00012623*EI37^2+0.025656*EI37-0.30101,-0.00046396*EI37^2 + 0.054267*EI37 - 0.57714)))))</f>
        <v>0.66112553250397899</v>
      </c>
      <c r="EK37" s="136">
        <v>0.97551043479303923</v>
      </c>
      <c r="EL37" s="142">
        <f t="shared" si="47"/>
        <v>63.382878976081273</v>
      </c>
      <c r="EM37" s="143">
        <f>IF('DSS Model'!$I$38=1,0.0001*EL37^2-0.0266*EL37+1.3006,IF('DSS Model'!$I$38=2,-0.0001*EL37^2+0.0032*EL37+0.977, IF('DSS Model'!$I$38=3,-0.00046396*EL37^2 + 0.054267*EL37 - 0.57714, IF('DSS Model'!$I$38=4,0.000072066*EL37^2+0.0021761*EL37-0.038248,IF('DSS Model'!$I$38=5,-0.00012623*EL37^2+0.025656*EL37-0.30101,-0.00046396*EL37^2 + 0.054267*EL37 - 0.57714)))))</f>
        <v>0.77808627799380348</v>
      </c>
      <c r="EN37" s="136">
        <v>0.36707653653594541</v>
      </c>
      <c r="EO37" s="142">
        <f t="shared" si="48"/>
        <v>51.301516471059827</v>
      </c>
      <c r="EP37" s="143">
        <f>IF('DSS Model'!$I$38=1,0.0001*EO37^2-0.0266*EO37+1.3006,IF('DSS Model'!$I$38=2,-0.0001*EO37^2+0.0032*EO37+0.977, IF('DSS Model'!$I$38=3,-0.00046396*EO37^2 + 0.054267*EO37 - 0.57714, IF('DSS Model'!$I$38=4,0.000072066*EO37^2+0.0021761*EO37-0.038248,IF('DSS Model'!$I$38=5,-0.00012623*EO37^2+0.025656*EO37-0.30101,-0.00046396*EO37^2 + 0.054267*EO37 - 0.57714)))))</f>
        <v>0.87798029348434914</v>
      </c>
      <c r="EQ37" s="136">
        <v>0.99216175902676762</v>
      </c>
      <c r="ER37" s="142">
        <f t="shared" si="49"/>
        <v>65.943855250896803</v>
      </c>
      <c r="ES37" s="143">
        <f>IF('DSS Model'!$I$38=1,0.0001*ER37^2-0.0266*ER37+1.3006,IF('DSS Model'!$I$38=2,-0.0001*ER37^2+0.0032*ER37+0.977, IF('DSS Model'!$I$38=3,-0.00046396*ER37^2 + 0.054267*ER37 - 0.57714, IF('DSS Model'!$I$38=4,0.000072066*ER37^2+0.0021761*ER37-0.038248,IF('DSS Model'!$I$38=5,-0.00012623*ER37^2+0.025656*ER37-0.30101,-0.00046396*ER37^2 + 0.054267*ER37 - 0.57714)))))</f>
        <v>0.75316113226774672</v>
      </c>
      <c r="ET37" s="136">
        <v>0.28324339444097379</v>
      </c>
      <c r="EU37" s="141">
        <f t="shared" si="50"/>
        <v>48.0864914289713</v>
      </c>
      <c r="EV37" s="142">
        <f>IF('DSS Model'!$I$38=1,0.0001*EU37^2-0.0266*EU37+1.3006,IF('DSS Model'!$I$38=2,-0.0001*EU37^2+0.0032*EU37+0.977, IF('DSS Model'!$I$38=3,-0.00046396*EU37^2 + 0.054267*EU37 - 0.57714, IF('DSS Model'!$I$38=4,0.000072066*EU37^2+0.0021761*EU37-0.038248,IF('DSS Model'!$I$38=5,-0.00012623*EU37^2+0.025656*EU37-0.30101,-0.00046396*EU37^2 + 0.054267*EU37 - 0.57714)))))</f>
        <v>0.89964570677785516</v>
      </c>
    </row>
    <row r="38" spans="2:152" x14ac:dyDescent="0.2">
      <c r="B38" s="64">
        <f t="shared" ca="1" si="3"/>
        <v>0.84606535257208715</v>
      </c>
      <c r="C38" s="64">
        <v>0.38429115855721518</v>
      </c>
      <c r="D38" s="64">
        <f t="shared" si="4"/>
        <v>46.779920838185369</v>
      </c>
      <c r="E38" s="131">
        <f>IF('DSS Model'!$I$38=1,0.0001*D38^2-0.0266*D38+1.3006,IF('DSS Model'!$I$38=2,-0.0001*D38^2+0.0032*D38+0.977, IF('DSS Model'!$I$38=3,-0.00046396*D38^2 + 0.054267*D38 - 0.57714, IF('DSS Model'!$I$38=4,0.000072066*D38^2+0.0021761*D38-0.038248,IF('DSS Model'!$I$38=5,-0.00012623*D38^2+0.025656*D38-0.30101,-0.00046396*D38^2 + 0.054267*D38 - 0.57714)))))</f>
        <v>0.90785964731950419</v>
      </c>
      <c r="F38" s="136">
        <v>0.36579257222470574</v>
      </c>
      <c r="G38" s="138">
        <f t="shared" si="0"/>
        <v>61.071220841557675</v>
      </c>
      <c r="H38" s="136">
        <f>IF('DSS Model'!$I$38=1,0.0001*G38^2-0.0266*G38+1.3006,IF('DSS Model'!$I$38=2,-0.0001*G38^2+0.0032*G38+0.977, IF('DSS Model'!$I$38=3,-0.00046396*G38^2 + 0.054267*G38 - 0.57714, IF('DSS Model'!$I$38=4,0.000072066*G38^2+0.0021761*G38-0.038248,IF('DSS Model'!$I$38=5,-0.00012623*G38^2+0.025656*G38-0.30101,-0.00046396*G38^2 + 0.054267*G38 - 0.57714)))))</f>
        <v>0.79945850518515371</v>
      </c>
      <c r="I38" s="136">
        <v>0.47864801327883166</v>
      </c>
      <c r="J38" s="138">
        <f t="shared" si="1"/>
        <v>58.316114455116946</v>
      </c>
      <c r="K38" s="136">
        <f>IF('DSS Model'!$I$38=1,0.0001*J38^2-0.0266*J38+1.3006,IF('DSS Model'!$I$38=2,-0.0001*J38^2+0.0032*J38+0.977, IF('DSS Model'!$I$38=3,-0.00046396*J38^2 + 0.054267*J38 - 0.57714, IF('DSS Model'!$I$38=4,0.000072066*J38^2+0.0021761*J38-0.038248,IF('DSS Model'!$I$38=5,-0.00012623*J38^2+0.025656*J38-0.30101,-0.00046396*J38^2 + 0.054267*J38 - 0.57714)))))</f>
        <v>0.82353464574214419</v>
      </c>
      <c r="L38" s="136">
        <v>0.21652601649358028</v>
      </c>
      <c r="M38" s="138">
        <f t="shared" si="2"/>
        <v>61.737538619084283</v>
      </c>
      <c r="N38" s="136">
        <f>IF('DSS Model'!$I$38=1,0.0001*M38^2-0.0266*M38+1.3006,IF('DSS Model'!$I$38=2,-0.0001*M38^2+0.0032*M38+0.977, IF('DSS Model'!$I$38=3,-0.00046396*M38^2 + 0.054267*M38 - 0.57714, IF('DSS Model'!$I$38=4,0.000072066*M38^2+0.0021761*M38-0.038248,IF('DSS Model'!$I$38=5,-0.00012623*M38^2+0.025656*M38-0.30101,-0.00046396*M38^2 + 0.054267*M38 - 0.57714)))))</f>
        <v>0.79340775610677738</v>
      </c>
      <c r="O38" s="136">
        <v>0.88553931433952715</v>
      </c>
      <c r="P38" s="139">
        <f t="shared" si="5"/>
        <v>61.757332685052624</v>
      </c>
      <c r="Q38" s="138">
        <f>IF('DSS Model'!$I$38=1,0.0001*P38^2-0.0266*P38+1.3006,IF('DSS Model'!$I$38=2,-0.0001*P38^2+0.0032*P38+0.977, IF('DSS Model'!$I$38=3,-0.00046396*P38^2 + 0.054267*P38 - 0.57714, IF('DSS Model'!$I$38=4,0.000072066*P38^2+0.0021761*P38-0.038248,IF('DSS Model'!$I$38=5,-0.00012623*P38^2+0.025656*P38-0.30101,-0.00046396*P38^2 + 0.054267*P38 - 0.57714)))))</f>
        <v>0.79322665055494146</v>
      </c>
      <c r="R38" s="136">
        <v>0.46064383857230828</v>
      </c>
      <c r="S38" s="142">
        <f t="shared" si="6"/>
        <v>51.076993554794853</v>
      </c>
      <c r="T38" s="138">
        <f>IF('DSS Model'!$I$38=1,0.0001*S38^2-0.0266*S38+1.3006,IF('DSS Model'!$I$38=2,-0.0001*S38^2+0.0032*S38+0.977, IF('DSS Model'!$I$38=3,-0.00046396*S38^2 + 0.054267*S38 - 0.57714, IF('DSS Model'!$I$38=4,0.000072066*S38^2+0.0021761*S38-0.038248,IF('DSS Model'!$I$38=5,-0.00012623*S38^2+0.025656*S38-0.30101,-0.00046396*S38^2 + 0.054267*S38 - 0.57714)))))</f>
        <v>0.87956045231568802</v>
      </c>
      <c r="U38" s="136">
        <v>0.32157606325567034</v>
      </c>
      <c r="V38" s="142">
        <f t="shared" si="7"/>
        <v>43.06158532510787</v>
      </c>
      <c r="W38" s="138">
        <f>IF('DSS Model'!$I$38=1,0.0001*V38^2-0.0266*V38+1.3006,IF('DSS Model'!$I$38=2,-0.0001*V38^2+0.0032*V38+0.977, IF('DSS Model'!$I$38=3,-0.00046396*V38^2 + 0.054267*V38 - 0.57714, IF('DSS Model'!$I$38=4,0.000072066*V38^2+0.0021761*V38-0.038248,IF('DSS Model'!$I$38=5,-0.00012623*V38^2+0.025656*V38-0.30101,-0.00046396*V38^2 + 0.054267*V38 - 0.57714)))))</f>
        <v>0.92936705996919056</v>
      </c>
      <c r="X38" s="136">
        <v>0.37259178313224672</v>
      </c>
      <c r="Y38" s="142">
        <f t="shared" si="8"/>
        <v>58.295053418863574</v>
      </c>
      <c r="Z38" s="138">
        <f>IF('DSS Model'!$I$38=1,0.0001*Y38^2-0.0266*Y38+1.3006,IF('DSS Model'!$I$38=2,-0.0001*Y38^2+0.0032*Y38+0.977, IF('DSS Model'!$I$38=3,-0.00046396*Y38^2 + 0.054267*Y38 - 0.57714, IF('DSS Model'!$I$38=4,0.000072066*Y38^2+0.0021761*Y38-0.038248,IF('DSS Model'!$I$38=5,-0.00012623*Y38^2+0.025656*Y38-0.30101,-0.00046396*Y38^2 + 0.054267*Y38 - 0.57714)))))</f>
        <v>0.82371284562954761</v>
      </c>
      <c r="AA38" s="136">
        <v>0.89503678682522647</v>
      </c>
      <c r="AB38" s="142">
        <f t="shared" si="9"/>
        <v>67.328659616032979</v>
      </c>
      <c r="AC38" s="138">
        <f>IF('DSS Model'!$I$38=1,0.0001*AB38^2-0.0266*AB38+1.3006,IF('DSS Model'!$I$38=2,-0.0001*AB38^2+0.0032*AB38+0.977, IF('DSS Model'!$I$38=3,-0.00046396*AB38^2 + 0.054267*AB38 - 0.57714, IF('DSS Model'!$I$38=4,0.000072066*AB38^2+0.0021761*AB38-0.038248,IF('DSS Model'!$I$38=5,-0.00012623*AB38^2+0.025656*AB38-0.30101,-0.00046396*AB38^2 + 0.054267*AB38 - 0.57714)))))</f>
        <v>0.73913687020214236</v>
      </c>
      <c r="AD38" s="136">
        <v>0.25055813522439119</v>
      </c>
      <c r="AE38" s="142">
        <f t="shared" si="10"/>
        <v>43.632733859791202</v>
      </c>
      <c r="AF38" s="138">
        <f>IF('DSS Model'!$I$38=1,0.0001*AE38^2-0.0266*AE38+1.3006,IF('DSS Model'!$I$38=2,-0.0001*AE38^2+0.0032*AE38+0.977, IF('DSS Model'!$I$38=3,-0.00046396*AE38^2 + 0.054267*AE38 - 0.57714, IF('DSS Model'!$I$38=4,0.000072066*AE38^2+0.0021761*AE38-0.038248,IF('DSS Model'!$I$38=5,-0.00012623*AE38^2+0.025656*AE38-0.30101,-0.00046396*AE38^2 + 0.054267*AE38 - 0.57714)))))</f>
        <v>0.92624320194339482</v>
      </c>
      <c r="AG38" s="136">
        <v>0.945167190643179</v>
      </c>
      <c r="AH38" s="142">
        <f t="shared" si="11"/>
        <v>78.862755933281306</v>
      </c>
      <c r="AI38" s="138">
        <f>IF('DSS Model'!$I$38=1,0.0001*AH38^2-0.0266*AH38+1.3006,IF('DSS Model'!$I$38=2,-0.0001*AH38^2+0.0032*AH38+0.977, IF('DSS Model'!$I$38=3,-0.00046396*AH38^2 + 0.054267*AH38 - 0.57714, IF('DSS Model'!$I$38=4,0.000072066*AH38^2+0.0021761*AH38-0.038248,IF('DSS Model'!$I$38=5,-0.00012623*AH38^2+0.025656*AH38-0.30101,-0.00046396*AH38^2 + 0.054267*AH38 - 0.57714)))))</f>
        <v>0.60742739164727055</v>
      </c>
      <c r="AJ38" s="136">
        <v>0.69202187477636246</v>
      </c>
      <c r="AK38" s="142">
        <f t="shared" si="12"/>
        <v>52.833060851082358</v>
      </c>
      <c r="AL38" s="138">
        <f>IF('DSS Model'!$I$38=1,0.0001*AK38^2-0.0266*AK38+1.3006,IF('DSS Model'!$I$38=2,-0.0001*AK38^2+0.0032*AK38+0.977, IF('DSS Model'!$I$38=3,-0.00046396*AK38^2 + 0.054267*AK38 - 0.57714, IF('DSS Model'!$I$38=4,0.000072066*AK38^2+0.0021761*AK38-0.038248,IF('DSS Model'!$I$38=5,-0.00012623*AK38^2+0.025656*AK38-0.30101,-0.00046396*AK38^2 + 0.054267*AK38 - 0.57714)))))</f>
        <v>0.86693256283404641</v>
      </c>
      <c r="AM38" s="136">
        <v>0.59568444109772789</v>
      </c>
      <c r="AN38" s="142">
        <f t="shared" si="13"/>
        <v>67.075164903121674</v>
      </c>
      <c r="AO38" s="138">
        <f>IF('DSS Model'!$I$38=1,0.0001*AN38^2-0.0266*AN38+1.3006,IF('DSS Model'!$I$38=2,-0.0001*AN38^2+0.0032*AN38+0.977, IF('DSS Model'!$I$38=3,-0.00046396*AN38^2 + 0.054267*AN38 - 0.57714, IF('DSS Model'!$I$38=4,0.000072066*AN38^2+0.0021761*AN38-0.038248,IF('DSS Model'!$I$38=5,-0.00012623*AN38^2+0.025656*AN38-0.30101,-0.00046396*AN38^2 + 0.054267*AN38 - 0.57714)))))</f>
        <v>0.74173275301189268</v>
      </c>
      <c r="AP38" s="136">
        <v>8.1972322494797911E-2</v>
      </c>
      <c r="AQ38" s="142">
        <f t="shared" si="14"/>
        <v>53.526719574250933</v>
      </c>
      <c r="AR38" s="138">
        <f>IF('DSS Model'!$I$38=1,0.0001*AQ38^2-0.0266*AQ38+1.3006,IF('DSS Model'!$I$38=2,-0.0001*AQ38^2+0.0032*AQ38+0.977, IF('DSS Model'!$I$38=3,-0.00046396*AQ38^2 + 0.054267*AQ38 - 0.57714, IF('DSS Model'!$I$38=4,0.000072066*AQ38^2+0.0021761*AQ38-0.038248,IF('DSS Model'!$I$38=5,-0.00012623*AQ38^2+0.025656*AQ38-0.30101,-0.00046396*AQ38^2 + 0.054267*AQ38 - 0.57714)))))</f>
        <v>0.8617745317995531</v>
      </c>
      <c r="AS38" s="136">
        <v>0.43320434874438807</v>
      </c>
      <c r="AT38" s="142">
        <f t="shared" si="15"/>
        <v>51.749483098602191</v>
      </c>
      <c r="AU38" s="138">
        <f>IF('DSS Model'!$I$38=1,0.0001*AT38^2-0.0266*AT38+1.3006,IF('DSS Model'!$I$38=2,-0.0001*AT38^2+0.0032*AT38+0.977, IF('DSS Model'!$I$38=3,-0.00046396*AT38^2 + 0.054267*AT38 - 0.57714, IF('DSS Model'!$I$38=4,0.000072066*AT38^2+0.0021761*AT38-0.038248,IF('DSS Model'!$I$38=5,-0.00012623*AT38^2+0.025656*AT38-0.30101,-0.00046396*AT38^2 + 0.054267*AT38 - 0.57714)))))</f>
        <v>0.87479744581827568</v>
      </c>
      <c r="AV38" s="136">
        <v>0.97561063928604252</v>
      </c>
      <c r="AW38" s="142">
        <f t="shared" si="16"/>
        <v>73.586735028967269</v>
      </c>
      <c r="AX38" s="138">
        <f>IF('DSS Model'!$I$38=1,0.0001*AW38^2-0.0266*AW38+1.3006,IF('DSS Model'!$I$38=2,-0.0001*AW38^2+0.0032*AW38+0.977, IF('DSS Model'!$I$38=3,-0.00046396*AW38^2 + 0.054267*AW38 - 0.57714, IF('DSS Model'!$I$38=4,0.000072066*AW38^2+0.0021761*AW38-0.038248,IF('DSS Model'!$I$38=5,-0.00012623*AW38^2+0.025656*AW38-0.30101,-0.00046396*AW38^2 + 0.054267*AW38 - 0.57714)))))</f>
        <v>0.67097679487035133</v>
      </c>
      <c r="AY38" s="136">
        <v>6.9555116730262379E-2</v>
      </c>
      <c r="AZ38" s="142">
        <f t="shared" si="17"/>
        <v>37.721713133750562</v>
      </c>
      <c r="BA38" s="138">
        <f>IF('DSS Model'!$I$38=1,0.0001*AZ38^2-0.0266*AZ38+1.3006,IF('DSS Model'!$I$38=2,-0.0001*AZ38^2+0.0032*AZ38+0.977, IF('DSS Model'!$I$38=3,-0.00046396*AZ38^2 + 0.054267*AZ38 - 0.57714, IF('DSS Model'!$I$38=4,0.000072066*AZ38^2+0.0021761*AZ38-0.038248,IF('DSS Model'!$I$38=5,-0.00012623*AZ38^2+0.025656*AZ38-0.30101,-0.00046396*AZ38^2 + 0.054267*AZ38 - 0.57714)))))</f>
        <v>0.95541671785350479</v>
      </c>
      <c r="BB38" s="136">
        <v>0.70998149014802936</v>
      </c>
      <c r="BC38" s="142">
        <f t="shared" si="18"/>
        <v>60.967964218589302</v>
      </c>
      <c r="BD38" s="138">
        <f>IF('DSS Model'!$I$38=1,0.0001*BC38^2-0.0266*BC38+1.3006,IF('DSS Model'!$I$38=2,-0.0001*BC38^2+0.0032*BC38+0.977, IF('DSS Model'!$I$38=3,-0.00046396*BC38^2 + 0.054267*BC38 - 0.57714, IF('DSS Model'!$I$38=4,0.000072066*BC38^2+0.0021761*BC38-0.038248,IF('DSS Model'!$I$38=5,-0.00012623*BC38^2+0.025656*BC38-0.30101,-0.00046396*BC38^2 + 0.054267*BC38 - 0.57714)))))</f>
        <v>0.80038821940356719</v>
      </c>
      <c r="BE38" s="136">
        <v>0.74201065190253812</v>
      </c>
      <c r="BF38" s="142">
        <f t="shared" si="19"/>
        <v>57.027591866424657</v>
      </c>
      <c r="BG38" s="143">
        <f>IF('DSS Model'!$I$38=1,0.0001*BF38^2-0.0266*BF38+1.3006,IF('DSS Model'!$I$38=2,-0.0001*BF38^2+0.0032*BF38+0.977, IF('DSS Model'!$I$38=3,-0.00046396*BF38^2 + 0.054267*BF38 - 0.57714, IF('DSS Model'!$I$38=4,0.000072066*BF38^2+0.0021761*BF38-0.038248,IF('DSS Model'!$I$38=5,-0.00012623*BF38^2+0.025656*BF38-0.30101,-0.00046396*BF38^2 + 0.054267*BF38 - 0.57714)))))</f>
        <v>0.83427367056420854</v>
      </c>
      <c r="BH38" s="136">
        <v>0.40610374859580267</v>
      </c>
      <c r="BI38" s="142">
        <f t="shared" si="20"/>
        <v>53.951384059358126</v>
      </c>
      <c r="BJ38" s="143">
        <f>IF('DSS Model'!$I$38=1,0.0001*BI38^2-0.0266*BI38+1.3006,IF('DSS Model'!$I$38=2,-0.0001*BI38^2+0.0032*BI38+0.977, IF('DSS Model'!$I$38=3,-0.00046396*BI38^2 + 0.054267*BI38 - 0.57714, IF('DSS Model'!$I$38=4,0.000072066*BI38^2+0.0021761*BI38-0.038248,IF('DSS Model'!$I$38=5,-0.00012623*BI38^2+0.025656*BI38-0.30101,-0.00046396*BI38^2 + 0.054267*BI38 - 0.57714)))))</f>
        <v>0.85856924479790975</v>
      </c>
      <c r="BK38" s="136">
        <v>0.72948150895655672</v>
      </c>
      <c r="BL38" s="142">
        <f t="shared" si="21"/>
        <v>56.896590520192056</v>
      </c>
      <c r="BM38" s="143">
        <f>IF('DSS Model'!$I$38=1,0.0001*BL38^2-0.0266*BL38+1.3006,IF('DSS Model'!$I$38=2,-0.0001*BL38^2+0.0032*BL38+0.977, IF('DSS Model'!$I$38=3,-0.00046396*BL38^2 + 0.054267*BL38 - 0.57714, IF('DSS Model'!$I$38=4,0.000072066*BL38^2+0.0021761*BL38-0.038248,IF('DSS Model'!$I$38=5,-0.00012623*BL38^2+0.025656*BL38-0.30101,-0.00046396*BL38^2 + 0.054267*BL38 - 0.57714)))))</f>
        <v>0.8353468883823737</v>
      </c>
      <c r="BN38" s="136">
        <v>0.9495728814444151</v>
      </c>
      <c r="BO38" s="142">
        <f t="shared" si="22"/>
        <v>65.86243093204672</v>
      </c>
      <c r="BP38" s="143">
        <f>IF('DSS Model'!$I$38=1,0.0001*BO38^2-0.0266*BO38+1.3006,IF('DSS Model'!$I$38=2,-0.0001*BO38^2+0.0032*BO38+0.977, IF('DSS Model'!$I$38=3,-0.00046396*BO38^2 + 0.054267*BO38 - 0.57714, IF('DSS Model'!$I$38=4,0.000072066*BO38^2+0.0021761*BO38-0.038248,IF('DSS Model'!$I$38=5,-0.00012623*BO38^2+0.025656*BO38-0.30101,-0.00046396*BO38^2 + 0.054267*BO38 - 0.57714)))))</f>
        <v>0.75397379815468701</v>
      </c>
      <c r="BQ38" s="136">
        <v>0.3374815638507066</v>
      </c>
      <c r="BR38" s="142">
        <f t="shared" si="23"/>
        <v>51.888426715382451</v>
      </c>
      <c r="BS38" s="143">
        <f>IF('DSS Model'!$I$38=1,0.0001*BR38^2-0.0266*BR38+1.3006,IF('DSS Model'!$I$38=2,-0.0001*BR38^2+0.0032*BR38+0.977, IF('DSS Model'!$I$38=3,-0.00046396*BR38^2 + 0.054267*BR38 - 0.57714, IF('DSS Model'!$I$38=4,0.000072066*BR38^2+0.0021761*BR38-0.038248,IF('DSS Model'!$I$38=5,-0.00012623*BR38^2+0.025656*BR38-0.30101,-0.00046396*BR38^2 + 0.054267*BR38 - 0.57714)))))</f>
        <v>0.87380208278946225</v>
      </c>
      <c r="BT38" s="136">
        <v>0.85354956712010399</v>
      </c>
      <c r="BU38" s="142">
        <f t="shared" si="24"/>
        <v>68.960110267904781</v>
      </c>
      <c r="BV38" s="143">
        <f>IF('DSS Model'!$I$38=1,0.0001*BU38^2-0.0266*BU38+1.3006,IF('DSS Model'!$I$38=2,-0.0001*BU38^2+0.0032*BU38+0.977, IF('DSS Model'!$I$38=3,-0.00046396*BU38^2 + 0.054267*BU38 - 0.57714, IF('DSS Model'!$I$38=4,0.000072066*BU38^2+0.0021761*BU38-0.038248,IF('DSS Model'!$I$38=5,-0.00012623*BU38^2+0.025656*BU38-0.30101,-0.00046396*BU38^2 + 0.054267*BU38 - 0.57714)))))</f>
        <v>0.72212267204113667</v>
      </c>
      <c r="BW38" s="136">
        <v>0.64239236603824579</v>
      </c>
      <c r="BX38" s="142">
        <f t="shared" si="25"/>
        <v>64.720205592805812</v>
      </c>
      <c r="BY38" s="143">
        <f>IF('DSS Model'!$I$38=1,0.0001*BX38^2-0.0266*BX38+1.3006,IF('DSS Model'!$I$38=2,-0.0001*BX38^2+0.0032*BX38+0.977, IF('DSS Model'!$I$38=3,-0.00046396*BX38^2 + 0.054267*BX38 - 0.57714, IF('DSS Model'!$I$38=4,0.000072066*BX38^2+0.0021761*BX38-0.038248,IF('DSS Model'!$I$38=5,-0.00012623*BX38^2+0.025656*BX38-0.30101,-0.00046396*BX38^2 + 0.054267*BX38 - 0.57714)))))</f>
        <v>0.76523415669947326</v>
      </c>
      <c r="BZ38" s="136">
        <v>0.52949948804596636</v>
      </c>
      <c r="CA38" s="142">
        <f t="shared" si="26"/>
        <v>63.364323974239198</v>
      </c>
      <c r="CB38" s="143">
        <f>IF('DSS Model'!$I$38=1,0.0001*CA38^2-0.0266*CA38+1.3006,IF('DSS Model'!$I$38=2,-0.0001*CA38^2+0.0032*CA38+0.977, IF('DSS Model'!$I$38=3,-0.00046396*CA38^2 + 0.054267*CA38 - 0.57714, IF('DSS Model'!$I$38=4,0.000072066*CA38^2+0.0021761*CA38-0.038248,IF('DSS Model'!$I$38=5,-0.00012623*CA38^2+0.025656*CA38-0.30101,-0.00046396*CA38^2 + 0.054267*CA38 - 0.57714)))))</f>
        <v>0.77826208144633102</v>
      </c>
      <c r="CC38" s="136">
        <v>0.38696415609716084</v>
      </c>
      <c r="CD38" s="142">
        <f t="shared" si="27"/>
        <v>67.843278603181275</v>
      </c>
      <c r="CE38" s="143">
        <f>IF('DSS Model'!$I$38=1,0.0001*CD38^2-0.0266*CD38+1.3006,IF('DSS Model'!$I$38=2,-0.0001*CD38^2+0.0032*CD38+0.977, IF('DSS Model'!$I$38=3,-0.00046396*CD38^2 + 0.054267*CD38 - 0.57714, IF('DSS Model'!$I$38=4,0.000072066*CD38^2+0.0021761*CD38-0.038248,IF('DSS Model'!$I$38=5,-0.00012623*CD38^2+0.025656*CD38-0.30101,-0.00046396*CD38^2 + 0.054267*CD38 - 0.57714)))))</f>
        <v>0.73382744636729258</v>
      </c>
      <c r="CF38" s="136">
        <v>0.68629055300305819</v>
      </c>
      <c r="CG38" s="142">
        <f t="shared" si="28"/>
        <v>53.450207589618373</v>
      </c>
      <c r="CH38" s="143">
        <f>IF('DSS Model'!$I$38=1,0.0001*CG38^2-0.0266*CG38+1.3006,IF('DSS Model'!$I$38=2,-0.0001*CG38^2+0.0032*CG38+0.977, IF('DSS Model'!$I$38=3,-0.00046396*CG38^2 + 0.054267*CG38 - 0.57714, IF('DSS Model'!$I$38=4,0.000072066*CG38^2+0.0021761*CG38-0.038248,IF('DSS Model'!$I$38=5,-0.00012623*CG38^2+0.025656*CG38-0.30101,-0.00046396*CG38^2 + 0.054267*CG38 - 0.57714)))))</f>
        <v>0.86234819514944905</v>
      </c>
      <c r="CI38" s="136">
        <v>0.22590156369104619</v>
      </c>
      <c r="CJ38" s="142">
        <f t="shared" si="29"/>
        <v>61.861254157735587</v>
      </c>
      <c r="CK38" s="143">
        <f>IF('DSS Model'!$I$38=1,0.0001*CJ38^2-0.0266*CJ38+1.3006,IF('DSS Model'!$I$38=2,-0.0001*CJ38^2+0.0032*CJ38+0.977, IF('DSS Model'!$I$38=3,-0.00046396*CJ38^2 + 0.054267*CJ38 - 0.57714, IF('DSS Model'!$I$38=4,0.000072066*CJ38^2+0.0021761*CJ38-0.038248,IF('DSS Model'!$I$38=5,-0.00012623*CJ38^2+0.025656*CJ38-0.30101,-0.00046396*CJ38^2 + 0.054267*CJ38 - 0.57714)))))</f>
        <v>0.792274536707958</v>
      </c>
      <c r="CL38" s="136">
        <v>0.10851812564260233</v>
      </c>
      <c r="CM38" s="142">
        <f t="shared" si="30"/>
        <v>40.006240507230061</v>
      </c>
      <c r="CN38" s="143">
        <f>IF('DSS Model'!$I$38=1,0.0001*CM38^2-0.0266*CM38+1.3006,IF('DSS Model'!$I$38=2,-0.0001*CM38^2+0.0032*CM38+0.977, IF('DSS Model'!$I$38=3,-0.00046396*CM38^2 + 0.054267*CM38 - 0.57714, IF('DSS Model'!$I$38=4,0.000072066*CM38^2+0.0021761*CM38-0.038248,IF('DSS Model'!$I$38=5,-0.00012623*CM38^2+0.025656*CM38-0.30101,-0.00046396*CM38^2 + 0.054267*CM38 - 0.57714)))))</f>
        <v>0.94497004167090259</v>
      </c>
      <c r="CO38" s="136">
        <v>0.18904691992185785</v>
      </c>
      <c r="CP38" s="142">
        <f t="shared" si="31"/>
        <v>38.621938129547011</v>
      </c>
      <c r="CQ38" s="143">
        <f>IF('DSS Model'!$I$38=1,0.0001*CP38^2-0.0266*CP38+1.3006,IF('DSS Model'!$I$38=2,-0.0001*CP38^2+0.0032*CP38+0.977, IF('DSS Model'!$I$38=3,-0.00046396*CP38^2 + 0.054267*CP38 - 0.57714, IF('DSS Model'!$I$38=4,0.000072066*CP38^2+0.0021761*CP38-0.038248,IF('DSS Model'!$I$38=5,-0.00012623*CP38^2+0.025656*CP38-0.30101,-0.00046396*CP38^2 + 0.054267*CP38 - 0.57714)))))</f>
        <v>0.95142479152629467</v>
      </c>
      <c r="CR38" s="136">
        <v>0.94665738189418491</v>
      </c>
      <c r="CS38" s="142">
        <f t="shared" si="32"/>
        <v>64.437136411021029</v>
      </c>
      <c r="CT38" s="143">
        <f>IF('DSS Model'!$I$38=1,0.0001*CS38^2-0.0266*CS38+1.3006,IF('DSS Model'!$I$38=2,-0.0001*CS38^2+0.0032*CS38+0.977, IF('DSS Model'!$I$38=3,-0.00046396*CS38^2 + 0.054267*CS38 - 0.57714, IF('DSS Model'!$I$38=4,0.000072066*CS38^2+0.0021761*CS38-0.038248,IF('DSS Model'!$I$38=5,-0.00012623*CS38^2+0.025656*CS38-0.30101,-0.00046396*CS38^2 + 0.054267*CS38 - 0.57714)))))</f>
        <v>0.76798438163001403</v>
      </c>
      <c r="CU38" s="136">
        <v>0.44813567218628614</v>
      </c>
      <c r="CV38" s="142">
        <f t="shared" si="33"/>
        <v>53.781237914573019</v>
      </c>
      <c r="CW38" s="143">
        <f>IF('DSS Model'!$I$38=1,0.0001*CV38^2-0.0266*CV38+1.3006,IF('DSS Model'!$I$38=2,-0.0001*CV38^2+0.0032*CV38+0.977, IF('DSS Model'!$I$38=3,-0.00046396*CV38^2 + 0.054267*CV38 - 0.57714, IF('DSS Model'!$I$38=4,0.000072066*CV38^2+0.0021761*CV38-0.038248,IF('DSS Model'!$I$38=5,-0.00012623*CV38^2+0.025656*CV38-0.30101,-0.00046396*CV38^2 + 0.054267*CV38 - 0.57714)))))</f>
        <v>0.85985780616424301</v>
      </c>
      <c r="CX38" s="136">
        <v>0.92557554143471144</v>
      </c>
      <c r="CY38" s="142">
        <f t="shared" si="34"/>
        <v>73.061504007248189</v>
      </c>
      <c r="CZ38" s="143">
        <f>IF('DSS Model'!$I$38=1,0.0001*CY38^2-0.0266*CY38+1.3006,IF('DSS Model'!$I$38=2,-0.0001*CY38^2+0.0032*CY38+0.977, IF('DSS Model'!$I$38=3,-0.00046396*CY38^2 + 0.054267*CY38 - 0.57714, IF('DSS Model'!$I$38=4,0.000072066*CY38^2+0.0021761*CY38-0.038248,IF('DSS Model'!$I$38=5,-0.00012623*CY38^2+0.025656*CY38-0.30101,-0.00046396*CY38^2 + 0.054267*CY38 - 0.57714)))))</f>
        <v>0.67699847604307983</v>
      </c>
      <c r="DA38" s="136">
        <v>0.60665554724293458</v>
      </c>
      <c r="DB38" s="142">
        <f t="shared" si="35"/>
        <v>50.458172283912035</v>
      </c>
      <c r="DC38" s="143">
        <f>IF('DSS Model'!$I$38=1,0.0001*DB38^2-0.0266*DB38+1.3006,IF('DSS Model'!$I$38=2,-0.0001*DB38^2+0.0032*DB38+0.977, IF('DSS Model'!$I$38=3,-0.00046396*DB38^2 + 0.054267*DB38 - 0.57714, IF('DSS Model'!$I$38=4,0.000072066*DB38^2+0.0021761*DB38-0.038248,IF('DSS Model'!$I$38=5,-0.00012623*DB38^2+0.025656*DB38-0.30101,-0.00046396*DB38^2 + 0.054267*DB38 - 0.57714)))))</f>
        <v>0.88386343628522357</v>
      </c>
      <c r="DD38" s="136">
        <v>0.73396228064942126</v>
      </c>
      <c r="DE38" s="142">
        <f t="shared" si="36"/>
        <v>56.983586771762617</v>
      </c>
      <c r="DF38" s="143">
        <f>IF('DSS Model'!$I$38=1,0.0001*DE38^2-0.0266*DE38+1.3006,IF('DSS Model'!$I$38=2,-0.0001*DE38^2+0.0032*DE38+0.977, IF('DSS Model'!$I$38=3,-0.00046396*DE38^2 + 0.054267*DE38 - 0.57714, IF('DSS Model'!$I$38=4,0.000072066*DE38^2+0.0021761*DE38-0.038248,IF('DSS Model'!$I$38=5,-0.00012623*DE38^2+0.025656*DE38-0.30101,-0.00046396*DE38^2 + 0.054267*DE38 - 0.57714)))))</f>
        <v>0.83463456153214044</v>
      </c>
      <c r="DG38" s="136">
        <v>0.99426646486750581</v>
      </c>
      <c r="DH38" s="142">
        <f t="shared" si="37"/>
        <v>65.936732579921369</v>
      </c>
      <c r="DI38" s="143">
        <f>IF('DSS Model'!$I$38=1,0.0001*DH38^2-0.0266*DH38+1.3006,IF('DSS Model'!$I$38=2,-0.0001*DH38^2+0.0032*DH38+0.977, IF('DSS Model'!$I$38=3,-0.00046396*DH38^2 + 0.054267*DH38 - 0.57714, IF('DSS Model'!$I$38=4,0.000072066*DH38^2+0.0021761*DH38-0.038248,IF('DSS Model'!$I$38=5,-0.00012623*DH38^2+0.025656*DH38-0.30101,-0.00046396*DH38^2 + 0.054267*DH38 - 0.57714)))))</f>
        <v>0.75323227392414194</v>
      </c>
      <c r="DJ38" s="136">
        <v>0.38095769982375327</v>
      </c>
      <c r="DK38" s="142">
        <f t="shared" si="38"/>
        <v>61.051609599313139</v>
      </c>
      <c r="DL38" s="143">
        <f>IF('DSS Model'!$I$38=1,0.0001*DK38^2-0.0266*DK38+1.3006,IF('DSS Model'!$I$38=2,-0.0001*DK38^2+0.0032*DK38+0.977, IF('DSS Model'!$I$38=3,-0.00046396*DK38^2 + 0.054267*DK38 - 0.57714, IF('DSS Model'!$I$38=4,0.000072066*DK38^2+0.0021761*DK38-0.038248,IF('DSS Model'!$I$38=5,-0.00012623*DK38^2+0.025656*DK38-0.30101,-0.00046396*DK38^2 + 0.054267*DK38 - 0.57714)))))</f>
        <v>0.79963524725110757</v>
      </c>
      <c r="DM38" s="136">
        <v>0.61532185624580493</v>
      </c>
      <c r="DN38" s="142">
        <f t="shared" si="39"/>
        <v>60.5202506190153</v>
      </c>
      <c r="DO38" s="143">
        <f>IF('DSS Model'!$I$38=1,0.0001*DN38^2-0.0266*DN38+1.3006,IF('DSS Model'!$I$38=2,-0.0001*DN38^2+0.0032*DN38+0.977, IF('DSS Model'!$I$38=3,-0.00046396*DN38^2 + 0.054267*DN38 - 0.57714, IF('DSS Model'!$I$38=4,0.000072066*DN38^2+0.0021761*DN38-0.038248,IF('DSS Model'!$I$38=5,-0.00012623*DN38^2+0.025656*DN38-0.30101,-0.00046396*DN38^2 + 0.054267*DN38 - 0.57714)))))</f>
        <v>0.80439472848200677</v>
      </c>
      <c r="DP38" s="136">
        <v>0.81018156703299749</v>
      </c>
      <c r="DQ38" s="142">
        <f t="shared" si="40"/>
        <v>60.225769363310803</v>
      </c>
      <c r="DR38" s="143">
        <f>IF('DSS Model'!$I$38=1,0.0001*DQ38^2-0.0266*DQ38+1.3006,IF('DSS Model'!$I$38=2,-0.0001*DQ38^2+0.0032*DQ38+0.977, IF('DSS Model'!$I$38=3,-0.00046396*DQ38^2 + 0.054267*DQ38 - 0.57714, IF('DSS Model'!$I$38=4,0.000072066*DQ38^2+0.0021761*DQ38-0.038248,IF('DSS Model'!$I$38=5,-0.00012623*DQ38^2+0.025656*DQ38-0.30101,-0.00046396*DQ38^2 + 0.054267*DQ38 - 0.57714)))))</f>
        <v>0.80700813242232394</v>
      </c>
      <c r="DS38" s="136">
        <v>0.68267725079692287</v>
      </c>
      <c r="DT38" s="142">
        <f t="shared" si="41"/>
        <v>78.950989710842578</v>
      </c>
      <c r="DU38" s="143">
        <f>IF('DSS Model'!$I$38=1,0.0001*DT38^2-0.0266*DT38+1.3006,IF('DSS Model'!$I$38=2,-0.0001*DT38^2+0.0032*DT38+0.977, IF('DSS Model'!$I$38=3,-0.00046396*DT38^2 + 0.054267*DT38 - 0.57714, IF('DSS Model'!$I$38=4,0.000072066*DT38^2+0.0021761*DT38-0.038248,IF('DSS Model'!$I$38=5,-0.00012623*DT38^2+0.025656*DT38-0.30101,-0.00046396*DT38^2 + 0.054267*DT38 - 0.57714)))))</f>
        <v>0.60631728944253915</v>
      </c>
      <c r="DV38" s="136">
        <v>0.57484273824511933</v>
      </c>
      <c r="DW38" s="142">
        <f t="shared" si="42"/>
        <v>62.036234734256141</v>
      </c>
      <c r="DX38" s="143">
        <f>IF('DSS Model'!$I$38=1,0.0001*DW38^2-0.0266*DW38+1.3006,IF('DSS Model'!$I$38=2,-0.0001*DW38^2+0.0032*DW38+0.977, IF('DSS Model'!$I$38=3,-0.00046396*DW38^2 + 0.054267*DW38 - 0.57714, IF('DSS Model'!$I$38=4,0.000072066*DW38^2+0.0021761*DW38-0.038248,IF('DSS Model'!$I$38=5,-0.00012623*DW38^2+0.025656*DW38-0.30101,-0.00046396*DW38^2 + 0.054267*DW38 - 0.57714)))))</f>
        <v>0.79066650914924685</v>
      </c>
      <c r="DY38" s="136">
        <v>0.85436913163982164</v>
      </c>
      <c r="DZ38" s="142">
        <f t="shared" si="43"/>
        <v>58.427404007468844</v>
      </c>
      <c r="EA38" s="143">
        <f>IF('DSS Model'!$I$38=1,0.0001*DZ38^2-0.0266*DZ38+1.3006,IF('DSS Model'!$I$38=2,-0.0001*DZ38^2+0.0032*DZ38+0.977, IF('DSS Model'!$I$38=3,-0.00046396*DZ38^2 + 0.054267*DZ38 - 0.57714, IF('DSS Model'!$I$38=4,0.000072066*DZ38^2+0.0021761*DZ38-0.038248,IF('DSS Model'!$I$38=5,-0.00012623*DZ38^2+0.025656*DZ38-0.30101,-0.00046396*DZ38^2 + 0.054267*DZ38 - 0.57714)))))</f>
        <v>0.82259153891870163</v>
      </c>
      <c r="EB38" s="136">
        <v>0.4748129328444729</v>
      </c>
      <c r="EC38" s="142">
        <f t="shared" si="44"/>
        <v>49.824397892113808</v>
      </c>
      <c r="ED38" s="143">
        <f>IF('DSS Model'!$I$38=1,0.0001*EC38^2-0.0266*EC38+1.3006,IF('DSS Model'!$I$38=2,-0.0001*EC38^2+0.0032*EC38+0.977, IF('DSS Model'!$I$38=3,-0.00046396*EC38^2 + 0.054267*EC38 - 0.57714, IF('DSS Model'!$I$38=4,0.000072066*EC38^2+0.0021761*EC38-0.038248,IF('DSS Model'!$I$38=5,-0.00012623*EC38^2+0.025656*EC38-0.30101,-0.00046396*EC38^2 + 0.054267*EC38 - 0.57714)))))</f>
        <v>0.88819101072359663</v>
      </c>
      <c r="EE38" s="136">
        <v>0.76743650991202017</v>
      </c>
      <c r="EF38" s="142">
        <f t="shared" si="45"/>
        <v>60.178339476158627</v>
      </c>
      <c r="EG38" s="143">
        <f>IF('DSS Model'!$I$38=1,0.0001*EF38^2-0.0266*EF38+1.3006,IF('DSS Model'!$I$38=2,-0.0001*EF38^2+0.0032*EF38+0.977, IF('DSS Model'!$I$38=3,-0.00046396*EF38^2 + 0.054267*EF38 - 0.57714, IF('DSS Model'!$I$38=4,0.000072066*EF38^2+0.0021761*EF38-0.038248,IF('DSS Model'!$I$38=5,-0.00012623*EF38^2+0.025656*EF38-0.30101,-0.00046396*EF38^2 + 0.054267*EF38 - 0.57714)))))</f>
        <v>0.80742743211292844</v>
      </c>
      <c r="EH38" s="136">
        <v>0.28343484953843801</v>
      </c>
      <c r="EI38" s="142">
        <f t="shared" si="46"/>
        <v>63.813229167704577</v>
      </c>
      <c r="EJ38" s="143">
        <f>IF('DSS Model'!$I$38=1,0.0001*EI38^2-0.0266*EI38+1.3006,IF('DSS Model'!$I$38=2,-0.0001*EI38^2+0.0032*EI38+0.977, IF('DSS Model'!$I$38=3,-0.00046396*EI38^2 + 0.054267*EI38 - 0.57714, IF('DSS Model'!$I$38=4,0.000072066*EI38^2+0.0021761*EI38-0.038248,IF('DSS Model'!$I$38=5,-0.00012623*EI38^2+0.025656*EI38-0.30101,-0.00046396*EI38^2 + 0.054267*EI38 - 0.57714)))))</f>
        <v>0.77398951165565633</v>
      </c>
      <c r="EK38" s="136">
        <v>0.25644644046358689</v>
      </c>
      <c r="EL38" s="142">
        <f t="shared" si="47"/>
        <v>39.222257773996446</v>
      </c>
      <c r="EM38" s="143">
        <f>IF('DSS Model'!$I$38=1,0.0001*EL38^2-0.0266*EL38+1.3006,IF('DSS Model'!$I$38=2,-0.0001*EL38^2+0.0032*EL38+0.977, IF('DSS Model'!$I$38=3,-0.00046396*EL38^2 + 0.054267*EL38 - 0.57714, IF('DSS Model'!$I$38=4,0.000072066*EL38^2+0.0021761*EL38-0.038248,IF('DSS Model'!$I$38=5,-0.00012623*EL38^2+0.025656*EL38-0.30101,-0.00046396*EL38^2 + 0.054267*EL38 - 0.57714)))))</f>
        <v>0.94867267438780611</v>
      </c>
      <c r="EN38" s="136">
        <v>0.12344101797266083</v>
      </c>
      <c r="EO38" s="142">
        <f t="shared" si="48"/>
        <v>41.008374629522159</v>
      </c>
      <c r="EP38" s="143">
        <f>IF('DSS Model'!$I$38=1,0.0001*EO38^2-0.0266*EO38+1.3006,IF('DSS Model'!$I$38=2,-0.0001*EO38^2+0.0032*EO38+0.977, IF('DSS Model'!$I$38=3,-0.00046396*EO38^2 + 0.054267*EO38 - 0.57714, IF('DSS Model'!$I$38=4,0.000072066*EO38^2+0.0021761*EO38-0.038248,IF('DSS Model'!$I$38=5,-0.00012623*EO38^2+0.025656*EO38-0.30101,-0.00046396*EO38^2 + 0.054267*EO38 - 0.57714)))))</f>
        <v>0.94005811983894727</v>
      </c>
      <c r="EQ38" s="136">
        <v>0.10250292145143147</v>
      </c>
      <c r="ER38" s="142">
        <f t="shared" si="49"/>
        <v>36.192421198094564</v>
      </c>
      <c r="ES38" s="143">
        <f>IF('DSS Model'!$I$38=1,0.0001*ER38^2-0.0266*ER38+1.3006,IF('DSS Model'!$I$38=2,-0.0001*ER38^2+0.0032*ER38+0.977, IF('DSS Model'!$I$38=3,-0.00046396*ER38^2 + 0.054267*ER38 - 0.57714, IF('DSS Model'!$I$38=4,0.000072066*ER38^2+0.0021761*ER38-0.038248,IF('DSS Model'!$I$38=5,-0.00012623*ER38^2+0.025656*ER38-0.30101,-0.00046396*ER38^2 + 0.054267*ER38 - 0.57714)))))</f>
        <v>0.9618266126158741</v>
      </c>
      <c r="ET38" s="136">
        <v>0.17773246046043811</v>
      </c>
      <c r="EU38" s="141">
        <f t="shared" si="50"/>
        <v>43.495655252187177</v>
      </c>
      <c r="EV38" s="142">
        <f>IF('DSS Model'!$I$38=1,0.0001*EU38^2-0.0266*EU38+1.3006,IF('DSS Model'!$I$38=2,-0.0001*EU38^2+0.0032*EU38+0.977, IF('DSS Model'!$I$38=3,-0.00046396*EU38^2 + 0.054267*EU38 - 0.57714, IF('DSS Model'!$I$38=4,0.000072066*EU38^2+0.0021761*EU38-0.038248,IF('DSS Model'!$I$38=5,-0.00012623*EU38^2+0.025656*EU38-0.30101,-0.00046396*EU38^2 + 0.054267*EU38 - 0.57714)))))</f>
        <v>0.92699889422528714</v>
      </c>
    </row>
    <row r="39" spans="2:152" x14ac:dyDescent="0.2">
      <c r="B39" s="64">
        <f t="shared" ca="1" si="3"/>
        <v>0.61615080864901528</v>
      </c>
      <c r="C39" s="64">
        <v>0.5856552882208329</v>
      </c>
      <c r="D39" s="64">
        <f t="shared" si="4"/>
        <v>53.059792783345124</v>
      </c>
      <c r="E39" s="131">
        <f>IF('DSS Model'!$I$38=1,0.0001*D39^2-0.0266*D39+1.3006,IF('DSS Model'!$I$38=2,-0.0001*D39^2+0.0032*D39+0.977, IF('DSS Model'!$I$38=3,-0.00046396*D39^2 + 0.054267*D39 - 0.57714, IF('DSS Model'!$I$38=4,0.000072066*D39^2+0.0021761*D39-0.038248,IF('DSS Model'!$I$38=5,-0.00012623*D39^2+0.025656*D39-0.30101,-0.00046396*D39^2 + 0.054267*D39 - 0.57714)))))</f>
        <v>0.86525717588555207</v>
      </c>
      <c r="F39" s="136">
        <v>3.023824347512194E-2</v>
      </c>
      <c r="G39" s="138">
        <f t="shared" si="0"/>
        <v>43.422102993293642</v>
      </c>
      <c r="H39" s="136">
        <f>IF('DSS Model'!$I$38=1,0.0001*G39^2-0.0266*G39+1.3006,IF('DSS Model'!$I$38=2,-0.0001*G39^2+0.0032*G39+0.977, IF('DSS Model'!$I$38=3,-0.00046396*G39^2 + 0.054267*G39 - 0.57714, IF('DSS Model'!$I$38=4,0.000072066*G39^2+0.0021761*G39-0.038248,IF('DSS Model'!$I$38=5,-0.00012623*G39^2+0.025656*G39-0.30101,-0.00046396*G39^2 + 0.054267*G39 - 0.57714)))))</f>
        <v>0.92740282674251961</v>
      </c>
      <c r="I39" s="136">
        <v>0.83683177946225129</v>
      </c>
      <c r="J39" s="138">
        <f t="shared" si="1"/>
        <v>63.767197210059919</v>
      </c>
      <c r="K39" s="136">
        <f>IF('DSS Model'!$I$38=1,0.0001*J39^2-0.0266*J39+1.3006,IF('DSS Model'!$I$38=2,-0.0001*J39^2+0.0032*J39+0.977, IF('DSS Model'!$I$38=3,-0.00046396*J39^2 + 0.054267*J39 - 0.57714, IF('DSS Model'!$I$38=4,0.000072066*J39^2+0.0021761*J39-0.038248,IF('DSS Model'!$I$38=5,-0.00012623*J39^2+0.025656*J39-0.30101,-0.00046396*J39^2 + 0.054267*J39 - 0.57714)))))</f>
        <v>0.7744294870695243</v>
      </c>
      <c r="L39" s="136">
        <v>0.92619915825657106</v>
      </c>
      <c r="M39" s="138">
        <f t="shared" si="2"/>
        <v>77.694145603712627</v>
      </c>
      <c r="N39" s="136">
        <f>IF('DSS Model'!$I$38=1,0.0001*M39^2-0.0266*M39+1.3006,IF('DSS Model'!$I$38=2,-0.0001*M39^2+0.0032*M39+0.977, IF('DSS Model'!$I$38=3,-0.00046396*M39^2 + 0.054267*M39 - 0.57714, IF('DSS Model'!$I$38=4,0.000072066*M39^2+0.0021761*M39-0.038248,IF('DSS Model'!$I$38=5,-0.00012623*M39^2+0.025656*M39-0.30101,-0.00046396*M39^2 + 0.054267*M39 - 0.57714)))))</f>
        <v>0.62198323982279058</v>
      </c>
      <c r="O39" s="136">
        <v>0.41287859270765981</v>
      </c>
      <c r="P39" s="139">
        <f t="shared" si="5"/>
        <v>49.020294696634537</v>
      </c>
      <c r="Q39" s="138">
        <f>IF('DSS Model'!$I$38=1,0.0001*P39^2-0.0266*P39+1.3006,IF('DSS Model'!$I$38=2,-0.0001*P39^2+0.0032*P39+0.977, IF('DSS Model'!$I$38=3,-0.00046396*P39^2 + 0.054267*P39 - 0.57714, IF('DSS Model'!$I$38=4,0.000072066*P39^2+0.0021761*P39-0.038248,IF('DSS Model'!$I$38=5,-0.00012623*P39^2+0.025656*P39-0.30101,-0.00046396*P39^2 + 0.054267*P39 - 0.57714)))))</f>
        <v>0.89356601381474088</v>
      </c>
      <c r="R39" s="136">
        <v>5.3229643710466457E-2</v>
      </c>
      <c r="S39" s="142">
        <f t="shared" si="6"/>
        <v>31.026162030532273</v>
      </c>
      <c r="T39" s="138">
        <f>IF('DSS Model'!$I$38=1,0.0001*S39^2-0.0266*S39+1.3006,IF('DSS Model'!$I$38=2,-0.0001*S39^2+0.0032*S39+0.977, IF('DSS Model'!$I$38=3,-0.00046396*S39^2 + 0.054267*S39 - 0.57714, IF('DSS Model'!$I$38=4,0.000072066*S39^2+0.0021761*S39-0.038248,IF('DSS Model'!$I$38=5,-0.00012623*S39^2+0.025656*S39-0.30101,-0.00046396*S39^2 + 0.054267*S39 - 0.57714)))))</f>
        <v>0.98002144546321901</v>
      </c>
      <c r="U39" s="136">
        <v>0.41057905248982851</v>
      </c>
      <c r="V39" s="142">
        <f t="shared" si="7"/>
        <v>46.357145866417071</v>
      </c>
      <c r="W39" s="138">
        <f>IF('DSS Model'!$I$38=1,0.0001*V39^2-0.0266*V39+1.3006,IF('DSS Model'!$I$38=2,-0.0001*V39^2+0.0032*V39+0.977, IF('DSS Model'!$I$38=3,-0.00046396*V39^2 + 0.054267*V39 - 0.57714, IF('DSS Model'!$I$38=4,0.000072066*V39^2+0.0021761*V39-0.038248,IF('DSS Model'!$I$38=5,-0.00012623*V39^2+0.025656*V39-0.30101,-0.00046396*V39^2 + 0.054267*V39 - 0.57714)))))</f>
        <v>0.91044436948450769</v>
      </c>
      <c r="X39" s="136">
        <v>0.97359289585082831</v>
      </c>
      <c r="Y39" s="142">
        <f t="shared" si="8"/>
        <v>72.224597104987765</v>
      </c>
      <c r="Z39" s="138">
        <f>IF('DSS Model'!$I$38=1,0.0001*Y39^2-0.0266*Y39+1.3006,IF('DSS Model'!$I$38=2,-0.0001*Y39^2+0.0032*Y39+0.977, IF('DSS Model'!$I$38=3,-0.00046396*Y39^2 + 0.054267*Y39 - 0.57714, IF('DSS Model'!$I$38=4,0.000072066*Y39^2+0.0021761*Y39-0.038248,IF('DSS Model'!$I$38=5,-0.00012623*Y39^2+0.025656*Y39-0.30101,-0.00046396*Y39^2 + 0.054267*Y39 - 0.57714)))))</f>
        <v>0.68647946803818005</v>
      </c>
      <c r="AA39" s="136">
        <v>0.67491740505498843</v>
      </c>
      <c r="AB39" s="142">
        <f t="shared" si="9"/>
        <v>64.771267480776032</v>
      </c>
      <c r="AC39" s="138">
        <f>IF('DSS Model'!$I$38=1,0.0001*AB39^2-0.0266*AB39+1.3006,IF('DSS Model'!$I$38=2,-0.0001*AB39^2+0.0032*AB39+0.977, IF('DSS Model'!$I$38=3,-0.00046396*AB39^2 + 0.054267*AB39 - 0.57714, IF('DSS Model'!$I$38=4,0.000072066*AB39^2+0.0021761*AB39-0.038248,IF('DSS Model'!$I$38=5,-0.00012623*AB39^2+0.025656*AB39-0.30101,-0.00046396*AB39^2 + 0.054267*AB39 - 0.57714)))))</f>
        <v>0.76473634683185976</v>
      </c>
      <c r="AD39" s="136">
        <v>0.53739451525327031</v>
      </c>
      <c r="AE39" s="142">
        <f t="shared" si="10"/>
        <v>54.006513514628097</v>
      </c>
      <c r="AF39" s="138">
        <f>IF('DSS Model'!$I$38=1,0.0001*AE39^2-0.0266*AE39+1.3006,IF('DSS Model'!$I$38=2,-0.0001*AE39^2+0.0032*AE39+0.977, IF('DSS Model'!$I$38=3,-0.00046396*AE39^2 + 0.054267*AE39 - 0.57714, IF('DSS Model'!$I$38=4,0.000072066*AE39^2+0.0021761*AE39-0.038248,IF('DSS Model'!$I$38=5,-0.00012623*AE39^2+0.025656*AE39-0.30101,-0.00046396*AE39^2 + 0.054267*AE39 - 0.57714)))))</f>
        <v>0.85815049304623914</v>
      </c>
      <c r="AG39" s="136">
        <v>0.39591543395500184</v>
      </c>
      <c r="AH39" s="142">
        <f t="shared" si="11"/>
        <v>66.422496465356289</v>
      </c>
      <c r="AI39" s="138">
        <f>IF('DSS Model'!$I$38=1,0.0001*AH39^2-0.0266*AH39+1.3006,IF('DSS Model'!$I$38=2,-0.0001*AH39^2+0.0032*AH39+0.977, IF('DSS Model'!$I$38=3,-0.00046396*AH39^2 + 0.054267*AH39 - 0.57714, IF('DSS Model'!$I$38=4,0.000072066*AH39^2+0.0021761*AH39-0.038248,IF('DSS Model'!$I$38=5,-0.00012623*AH39^2+0.025656*AH39-0.30101,-0.00046396*AH39^2 + 0.054267*AH39 - 0.57714)))))</f>
        <v>0.74835718502011317</v>
      </c>
      <c r="AJ39" s="136">
        <v>0.13162846033325371</v>
      </c>
      <c r="AK39" s="142">
        <f t="shared" si="12"/>
        <v>32.402289457487342</v>
      </c>
      <c r="AL39" s="138">
        <f>IF('DSS Model'!$I$38=1,0.0001*AK39^2-0.0266*AK39+1.3006,IF('DSS Model'!$I$38=2,-0.0001*AK39^2+0.0032*AK39+0.977, IF('DSS Model'!$I$38=3,-0.00046396*AK39^2 + 0.054267*AK39 - 0.57714, IF('DSS Model'!$I$38=4,0.000072066*AK39^2+0.0021761*AK39-0.038248,IF('DSS Model'!$I$38=5,-0.00012623*AK39^2+0.025656*AK39-0.30101,-0.00046396*AK39^2 + 0.054267*AK39 - 0.57714)))))</f>
        <v>0.97569649005527992</v>
      </c>
      <c r="AM39" s="136">
        <v>0.73024399850416688</v>
      </c>
      <c r="AN39" s="142">
        <f t="shared" si="13"/>
        <v>69.570250281276756</v>
      </c>
      <c r="AO39" s="138">
        <f>IF('DSS Model'!$I$38=1,0.0001*AN39^2-0.0266*AN39+1.3006,IF('DSS Model'!$I$38=2,-0.0001*AN39^2+0.0032*AN39+0.977, IF('DSS Model'!$I$38=3,-0.00046396*AN39^2 + 0.054267*AN39 - 0.57714, IF('DSS Model'!$I$38=4,0.000072066*AN39^2+0.0021761*AN39-0.038248,IF('DSS Model'!$I$38=5,-0.00012623*AN39^2+0.025656*AN39-0.30101,-0.00046396*AN39^2 + 0.054267*AN39 - 0.57714)))))</f>
        <v>0.7156228284801367</v>
      </c>
      <c r="AP39" s="136">
        <v>0.51925667020196986</v>
      </c>
      <c r="AQ39" s="142">
        <f t="shared" si="14"/>
        <v>69.494179585569867</v>
      </c>
      <c r="AR39" s="138">
        <f>IF('DSS Model'!$I$38=1,0.0001*AQ39^2-0.0266*AQ39+1.3006,IF('DSS Model'!$I$38=2,-0.0001*AQ39^2+0.0032*AQ39+0.977, IF('DSS Model'!$I$38=3,-0.00046396*AQ39^2 + 0.054267*AQ39 - 0.57714, IF('DSS Model'!$I$38=4,0.000072066*AQ39^2+0.0021761*AQ39-0.038248,IF('DSS Model'!$I$38=5,-0.00012623*AQ39^2+0.025656*AQ39-0.30101,-0.00046396*AQ39^2 + 0.054267*AQ39 - 0.57714)))))</f>
        <v>0.71643727504667998</v>
      </c>
      <c r="AS39" s="136">
        <v>0.77885352663462259</v>
      </c>
      <c r="AT39" s="142">
        <f t="shared" si="15"/>
        <v>61.139834578187518</v>
      </c>
      <c r="AU39" s="138">
        <f>IF('DSS Model'!$I$38=1,0.0001*AT39^2-0.0266*AT39+1.3006,IF('DSS Model'!$I$38=2,-0.0001*AT39^2+0.0032*AT39+0.977, IF('DSS Model'!$I$38=3,-0.00046396*AT39^2 + 0.054267*AT39 - 0.57714, IF('DSS Model'!$I$38=4,0.000072066*AT39^2+0.0021761*AT39-0.038248,IF('DSS Model'!$I$38=5,-0.00012623*AT39^2+0.025656*AT39-0.30101,-0.00046396*AT39^2 + 0.054267*AT39 - 0.57714)))))</f>
        <v>0.79883953342538661</v>
      </c>
      <c r="AV39" s="136">
        <v>0.59617055739683222</v>
      </c>
      <c r="AW39" s="142">
        <f t="shared" si="16"/>
        <v>67.0846599720374</v>
      </c>
      <c r="AX39" s="138">
        <f>IF('DSS Model'!$I$38=1,0.0001*AW39^2-0.0266*AW39+1.3006,IF('DSS Model'!$I$38=2,-0.0001*AW39^2+0.0032*AW39+0.977, IF('DSS Model'!$I$38=3,-0.00046396*AW39^2 + 0.054267*AW39 - 0.57714, IF('DSS Model'!$I$38=4,0.000072066*AW39^2+0.0021761*AW39-0.038248,IF('DSS Model'!$I$38=5,-0.00012623*AW39^2+0.025656*AW39-0.30101,-0.00046396*AW39^2 + 0.054267*AW39 - 0.57714)))))</f>
        <v>0.74163575155413197</v>
      </c>
      <c r="AY39" s="136">
        <v>0.51155508746971901</v>
      </c>
      <c r="AZ39" s="142">
        <f t="shared" si="17"/>
        <v>56.076748858202052</v>
      </c>
      <c r="BA39" s="138">
        <f>IF('DSS Model'!$I$38=1,0.0001*AZ39^2-0.0266*AZ39+1.3006,IF('DSS Model'!$I$38=2,-0.0001*AZ39^2+0.0032*AZ39+0.977, IF('DSS Model'!$I$38=3,-0.00046396*AZ39^2 + 0.054267*AZ39 - 0.57714, IF('DSS Model'!$I$38=4,0.000072066*AZ39^2+0.0021761*AZ39-0.038248,IF('DSS Model'!$I$38=5,-0.00012623*AZ39^2+0.025656*AZ39-0.30101,-0.00046396*AZ39^2 + 0.054267*AZ39 - 0.57714)))))</f>
        <v>0.84198542009566002</v>
      </c>
      <c r="BB39" s="136">
        <v>4.2682323927460075E-2</v>
      </c>
      <c r="BC39" s="142">
        <f t="shared" si="18"/>
        <v>34.573750962141879</v>
      </c>
      <c r="BD39" s="138">
        <f>IF('DSS Model'!$I$38=1,0.0001*BC39^2-0.0266*BC39+1.3006,IF('DSS Model'!$I$38=2,-0.0001*BC39^2+0.0032*BC39+0.977, IF('DSS Model'!$I$38=3,-0.00046396*BC39^2 + 0.054267*BC39 - 0.57714, IF('DSS Model'!$I$38=4,0.000072066*BC39^2+0.0021761*BC39-0.038248,IF('DSS Model'!$I$38=5,-0.00012623*BC39^2+0.025656*BC39-0.30101,-0.00046396*BC39^2 + 0.054267*BC39 - 0.57714)))))</f>
        <v>0.96810157751963333</v>
      </c>
      <c r="BE39" s="136">
        <v>0.18775652737189596</v>
      </c>
      <c r="BF39" s="142">
        <f t="shared" si="19"/>
        <v>38.775019519337917</v>
      </c>
      <c r="BG39" s="143">
        <f>IF('DSS Model'!$I$38=1,0.0001*BF39^2-0.0266*BF39+1.3006,IF('DSS Model'!$I$38=2,-0.0001*BF39^2+0.0032*BF39+0.977, IF('DSS Model'!$I$38=3,-0.00046396*BF39^2 + 0.054267*BF39 - 0.57714, IF('DSS Model'!$I$38=4,0.000072066*BF39^2+0.0021761*BF39-0.038248,IF('DSS Model'!$I$38=5,-0.00012623*BF39^2+0.025656*BF39-0.30101,-0.00046396*BF39^2 + 0.054267*BF39 - 0.57714)))))</f>
        <v>0.9507298485893777</v>
      </c>
      <c r="BH39" s="136">
        <v>0.89848519370831259</v>
      </c>
      <c r="BI39" s="142">
        <f t="shared" si="20"/>
        <v>66.600905112989139</v>
      </c>
      <c r="BJ39" s="143">
        <f>IF('DSS Model'!$I$38=1,0.0001*BI39^2-0.0266*BI39+1.3006,IF('DSS Model'!$I$38=2,-0.0001*BI39^2+0.0032*BI39+0.977, IF('DSS Model'!$I$38=3,-0.00046396*BI39^2 + 0.054267*BI39 - 0.57714, IF('DSS Model'!$I$38=4,0.000072066*BI39^2+0.0021761*BI39-0.038248,IF('DSS Model'!$I$38=5,-0.00012623*BI39^2+0.025656*BI39-0.30101,-0.00046396*BI39^2 + 0.054267*BI39 - 0.57714)))))</f>
        <v>0.74655484017462692</v>
      </c>
      <c r="BK39" s="136">
        <v>0.44694725603932917</v>
      </c>
      <c r="BL39" s="142">
        <f t="shared" si="21"/>
        <v>48.880667741944549</v>
      </c>
      <c r="BM39" s="143">
        <f>IF('DSS Model'!$I$38=1,0.0001*BL39^2-0.0266*BL39+1.3006,IF('DSS Model'!$I$38=2,-0.0001*BL39^2+0.0032*BL39+0.977, IF('DSS Model'!$I$38=3,-0.00046396*BL39^2 + 0.054267*BL39 - 0.57714, IF('DSS Model'!$I$38=4,0.000072066*BL39^2+0.0021761*BL39-0.038248,IF('DSS Model'!$I$38=5,-0.00012623*BL39^2+0.025656*BL39-0.30101,-0.00046396*BL39^2 + 0.054267*BL39 - 0.57714)))))</f>
        <v>0.8944861688843847</v>
      </c>
      <c r="BN39" s="136">
        <v>0.57254556515528865</v>
      </c>
      <c r="BO39" s="142">
        <f t="shared" si="22"/>
        <v>56.863735566225145</v>
      </c>
      <c r="BP39" s="143">
        <f>IF('DSS Model'!$I$38=1,0.0001*BO39^2-0.0266*BO39+1.3006,IF('DSS Model'!$I$38=2,-0.0001*BO39^2+0.0032*BO39+0.977, IF('DSS Model'!$I$38=3,-0.00046396*BO39^2 + 0.054267*BO39 - 0.57714, IF('DSS Model'!$I$38=4,0.000072066*BO39^2+0.0021761*BO39-0.038248,IF('DSS Model'!$I$38=5,-0.00012623*BO39^2+0.025656*BO39-0.30101,-0.00046396*BO39^2 + 0.054267*BO39 - 0.57714)))))</f>
        <v>0.83561551155736258</v>
      </c>
      <c r="BQ39" s="136">
        <v>0.81765364468765223</v>
      </c>
      <c r="BR39" s="142">
        <f t="shared" si="23"/>
        <v>65.294545877102735</v>
      </c>
      <c r="BS39" s="143">
        <f>IF('DSS Model'!$I$38=1,0.0001*BR39^2-0.0266*BR39+1.3006,IF('DSS Model'!$I$38=2,-0.0001*BR39^2+0.0032*BR39+0.977, IF('DSS Model'!$I$38=3,-0.00046396*BR39^2 + 0.054267*BR39 - 0.57714, IF('DSS Model'!$I$38=4,0.000072066*BR39^2+0.0021761*BR39-0.038248,IF('DSS Model'!$I$38=5,-0.00012623*BR39^2+0.025656*BR39-0.30101,-0.00046396*BR39^2 + 0.054267*BR39 - 0.57714)))))</f>
        <v>0.75960477467702137</v>
      </c>
      <c r="BT39" s="136">
        <v>0.17281197361567768</v>
      </c>
      <c r="BU39" s="142">
        <f t="shared" si="24"/>
        <v>49.125556171825608</v>
      </c>
      <c r="BV39" s="143">
        <f>IF('DSS Model'!$I$38=1,0.0001*BU39^2-0.0266*BU39+1.3006,IF('DSS Model'!$I$38=2,-0.0001*BU39^2+0.0032*BU39+0.977, IF('DSS Model'!$I$38=3,-0.00046396*BU39^2 + 0.054267*BU39 - 0.57714, IF('DSS Model'!$I$38=4,0.000072066*BU39^2+0.0021761*BU39-0.038248,IF('DSS Model'!$I$38=5,-0.00012623*BU39^2+0.025656*BU39-0.30101,-0.00046396*BU39^2 + 0.054267*BU39 - 0.57714)))))</f>
        <v>0.89286975283072256</v>
      </c>
      <c r="BW39" s="136">
        <v>0.39614846953825522</v>
      </c>
      <c r="BX39" s="142">
        <f t="shared" si="25"/>
        <v>58.210085085669185</v>
      </c>
      <c r="BY39" s="143">
        <f>IF('DSS Model'!$I$38=1,0.0001*BX39^2-0.0266*BX39+1.3006,IF('DSS Model'!$I$38=2,-0.0001*BX39^2+0.0032*BX39+0.977, IF('DSS Model'!$I$38=3,-0.00046396*BX39^2 + 0.054267*BX39 - 0.57714, IF('DSS Model'!$I$38=4,0.000072066*BX39^2+0.0021761*BX39-0.038248,IF('DSS Model'!$I$38=5,-0.00012623*BX39^2+0.025656*BX39-0.30101,-0.00046396*BX39^2 + 0.054267*BX39 - 0.57714)))))</f>
        <v>0.82443087170605678</v>
      </c>
      <c r="BZ39" s="136">
        <v>0.71334393434593668</v>
      </c>
      <c r="CA39" s="142">
        <f t="shared" si="26"/>
        <v>66.427794208529932</v>
      </c>
      <c r="CB39" s="143">
        <f>IF('DSS Model'!$I$38=1,0.0001*CA39^2-0.0266*CA39+1.3006,IF('DSS Model'!$I$38=2,-0.0001*CA39^2+0.0032*CA39+0.977, IF('DSS Model'!$I$38=3,-0.00046396*CA39^2 + 0.054267*CA39 - 0.57714, IF('DSS Model'!$I$38=4,0.000072066*CA39^2+0.0021761*CA39-0.038248,IF('DSS Model'!$I$38=5,-0.00012623*CA39^2+0.025656*CA39-0.30101,-0.00046396*CA39^2 + 0.054267*CA39 - 0.57714)))))</f>
        <v>0.74830375712621544</v>
      </c>
      <c r="CC39" s="136">
        <v>0.74459524243576258</v>
      </c>
      <c r="CD39" s="142">
        <f t="shared" si="27"/>
        <v>78.119621914174957</v>
      </c>
      <c r="CE39" s="143">
        <f>IF('DSS Model'!$I$38=1,0.0001*CD39^2-0.0266*CD39+1.3006,IF('DSS Model'!$I$38=2,-0.0001*CD39^2+0.0032*CD39+0.977, IF('DSS Model'!$I$38=3,-0.00046396*CD39^2 + 0.054267*CD39 - 0.57714, IF('DSS Model'!$I$38=4,0.000072066*CD39^2+0.0021761*CD39-0.038248,IF('DSS Model'!$I$38=5,-0.00012623*CD39^2+0.025656*CD39-0.30101,-0.00046396*CD39^2 + 0.054267*CD39 - 0.57714)))))</f>
        <v>0.61671525732399535</v>
      </c>
      <c r="CF39" s="136">
        <v>0.80652529298557163</v>
      </c>
      <c r="CG39" s="142">
        <f t="shared" si="28"/>
        <v>56.909465110072105</v>
      </c>
      <c r="CH39" s="143">
        <f>IF('DSS Model'!$I$38=1,0.0001*CG39^2-0.0266*CG39+1.3006,IF('DSS Model'!$I$38=2,-0.0001*CG39^2+0.0032*CG39+0.977, IF('DSS Model'!$I$38=3,-0.00046396*CG39^2 + 0.054267*CG39 - 0.57714, IF('DSS Model'!$I$38=4,0.000072066*CG39^2+0.0021761*CG39-0.038248,IF('DSS Model'!$I$38=5,-0.00012623*CG39^2+0.025656*CG39-0.30101,-0.00046396*CG39^2 + 0.054267*CG39 - 0.57714)))))</f>
        <v>0.83524156644077929</v>
      </c>
      <c r="CI39" s="136">
        <v>0.99391326636746724</v>
      </c>
      <c r="CJ39" s="142">
        <f t="shared" si="29"/>
        <v>79.050437867570963</v>
      </c>
      <c r="CK39" s="143">
        <f>IF('DSS Model'!$I$38=1,0.0001*CJ39^2-0.0266*CJ39+1.3006,IF('DSS Model'!$I$38=2,-0.0001*CJ39^2+0.0032*CJ39+0.977, IF('DSS Model'!$I$38=3,-0.00046396*CJ39^2 + 0.054267*CJ39 - 0.57714, IF('DSS Model'!$I$38=4,0.000072066*CJ39^2+0.0021761*CJ39-0.038248,IF('DSS Model'!$I$38=5,-0.00012623*CJ39^2+0.025656*CJ39-0.30101,-0.00046396*CJ39^2 + 0.054267*CJ39 - 0.57714)))))</f>
        <v>0.60506422847075736</v>
      </c>
      <c r="CL39" s="136">
        <v>0.59681227229635792</v>
      </c>
      <c r="CM39" s="142">
        <f t="shared" si="30"/>
        <v>56.559787503131503</v>
      </c>
      <c r="CN39" s="143">
        <f>IF('DSS Model'!$I$38=1,0.0001*CM39^2-0.0266*CM39+1.3006,IF('DSS Model'!$I$38=2,-0.0001*CM39^2+0.0032*CM39+0.977, IF('DSS Model'!$I$38=3,-0.00046396*CM39^2 + 0.054267*CM39 - 0.57714, IF('DSS Model'!$I$38=4,0.000072066*CM39^2+0.0021761*CM39-0.038248,IF('DSS Model'!$I$38=5,-0.00012623*CM39^2+0.025656*CM39-0.30101,-0.00046396*CM39^2 + 0.054267*CM39 - 0.57714)))))</f>
        <v>0.83809036377008173</v>
      </c>
      <c r="CO39" s="136">
        <v>5.7543147367226211E-2</v>
      </c>
      <c r="CP39" s="142">
        <f t="shared" si="31"/>
        <v>30.139450065100988</v>
      </c>
      <c r="CQ39" s="143">
        <f>IF('DSS Model'!$I$38=1,0.0001*CP39^2-0.0266*CP39+1.3006,IF('DSS Model'!$I$38=2,-0.0001*CP39^2+0.0032*CP39+0.977, IF('DSS Model'!$I$38=3,-0.00046396*CP39^2 + 0.054267*CP39 - 0.57714, IF('DSS Model'!$I$38=4,0.000072066*CP39^2+0.0021761*CP39-0.038248,IF('DSS Model'!$I$38=5,-0.00012623*CP39^2+0.025656*CP39-0.30101,-0.00046396*CP39^2 + 0.054267*CP39 - 0.57714)))))</f>
        <v>0.98260759518565155</v>
      </c>
      <c r="CR39" s="136">
        <v>0.56189584677817195</v>
      </c>
      <c r="CS39" s="142">
        <f t="shared" si="32"/>
        <v>55.750751739870537</v>
      </c>
      <c r="CT39" s="143">
        <f>IF('DSS Model'!$I$38=1,0.0001*CS39^2-0.0266*CS39+1.3006,IF('DSS Model'!$I$38=2,-0.0001*CS39^2+0.0032*CS39+0.977, IF('DSS Model'!$I$38=3,-0.00046396*CS39^2 + 0.054267*CS39 - 0.57714, IF('DSS Model'!$I$38=4,0.000072066*CS39^2+0.0021761*CS39-0.038248,IF('DSS Model'!$I$38=5,-0.00012623*CS39^2+0.025656*CS39-0.30101,-0.00046396*CS39^2 + 0.054267*CS39 - 0.57714)))))</f>
        <v>0.84458777361151793</v>
      </c>
      <c r="CU39" s="136">
        <v>0.20432868494926759</v>
      </c>
      <c r="CV39" s="142">
        <f t="shared" si="33"/>
        <v>44.759078718503915</v>
      </c>
      <c r="CW39" s="143">
        <f>IF('DSS Model'!$I$38=1,0.0001*CV39^2-0.0266*CV39+1.3006,IF('DSS Model'!$I$38=2,-0.0001*CV39^2+0.0032*CV39+0.977, IF('DSS Model'!$I$38=3,-0.00046396*CV39^2 + 0.054267*CV39 - 0.57714, IF('DSS Model'!$I$38=4,0.000072066*CV39^2+0.0021761*CV39-0.038248,IF('DSS Model'!$I$38=5,-0.00012623*CV39^2+0.025656*CV39-0.30101,-0.00046396*CV39^2 + 0.054267*CV39 - 0.57714)))))</f>
        <v>0.91989153912628951</v>
      </c>
      <c r="CX39" s="136">
        <v>0.61369093968815558</v>
      </c>
      <c r="CY39" s="142">
        <f t="shared" si="34"/>
        <v>67.03245847468925</v>
      </c>
      <c r="CZ39" s="143">
        <f>IF('DSS Model'!$I$38=1,0.0001*CY39^2-0.0266*CY39+1.3006,IF('DSS Model'!$I$38=2,-0.0001*CY39^2+0.0032*CY39+0.977, IF('DSS Model'!$I$38=3,-0.00046396*CY39^2 + 0.054267*CY39 - 0.57714, IF('DSS Model'!$I$38=4,0.000072066*CY39^2+0.0021761*CY39-0.038248,IF('DSS Model'!$I$38=5,-0.00012623*CY39^2+0.025656*CY39-0.30101,-0.00046396*CY39^2 + 0.054267*CY39 - 0.57714)))))</f>
        <v>0.74216881820291181</v>
      </c>
      <c r="DA39" s="136">
        <v>0.82172012967158403</v>
      </c>
      <c r="DB39" s="142">
        <f t="shared" si="35"/>
        <v>56.70976151284043</v>
      </c>
      <c r="DC39" s="143">
        <f>IF('DSS Model'!$I$38=1,0.0001*DB39^2-0.0266*DB39+1.3006,IF('DSS Model'!$I$38=2,-0.0001*DB39^2+0.0032*DB39+0.977, IF('DSS Model'!$I$38=3,-0.00046396*DB39^2 + 0.054267*DB39 - 0.57714, IF('DSS Model'!$I$38=4,0.000072066*DB39^2+0.0021761*DB39-0.038248,IF('DSS Model'!$I$38=5,-0.00012623*DB39^2+0.025656*DB39-0.30101,-0.00046396*DB39^2 + 0.054267*DB39 - 0.57714)))))</f>
        <v>0.83687153175676554</v>
      </c>
      <c r="DD39" s="136">
        <v>0.21574838308337818</v>
      </c>
      <c r="DE39" s="142">
        <f t="shared" si="36"/>
        <v>39.914108382248067</v>
      </c>
      <c r="DF39" s="143">
        <f>IF('DSS Model'!$I$38=1,0.0001*DE39^2-0.0266*DE39+1.3006,IF('DSS Model'!$I$38=2,-0.0001*DE39^2+0.0032*DE39+0.977, IF('DSS Model'!$I$38=3,-0.00046396*DE39^2 + 0.054267*DE39 - 0.57714, IF('DSS Model'!$I$38=4,0.000072066*DE39^2+0.0021761*DE39-0.038248,IF('DSS Model'!$I$38=5,-0.00012623*DE39^2+0.025656*DE39-0.30101,-0.00046396*DE39^2 + 0.054267*DE39 - 0.57714)))))</f>
        <v>0.94541154202820921</v>
      </c>
      <c r="DG39" s="136">
        <v>0.1213133435387248</v>
      </c>
      <c r="DH39" s="142">
        <f t="shared" si="37"/>
        <v>38.778785199043362</v>
      </c>
      <c r="DI39" s="143">
        <f>IF('DSS Model'!$I$38=1,0.0001*DH39^2-0.0266*DH39+1.3006,IF('DSS Model'!$I$38=2,-0.0001*DH39^2+0.0032*DH39+0.977, IF('DSS Model'!$I$38=3,-0.00046396*DH39^2 + 0.054267*DH39 - 0.57714, IF('DSS Model'!$I$38=4,0.000072066*DH39^2+0.0021761*DH39-0.038248,IF('DSS Model'!$I$38=5,-0.00012623*DH39^2+0.025656*DH39-0.30101,-0.00046396*DH39^2 + 0.054267*DH39 - 0.57714)))))</f>
        <v>0.95071269448558426</v>
      </c>
      <c r="DJ39" s="136">
        <v>0.44530567939788224</v>
      </c>
      <c r="DK39" s="142">
        <f t="shared" si="38"/>
        <v>62.240762303017704</v>
      </c>
      <c r="DL39" s="143">
        <f>IF('DSS Model'!$I$38=1,0.0001*DK39^2-0.0266*DK39+1.3006,IF('DSS Model'!$I$38=2,-0.0001*DK39^2+0.0032*DK39+0.977, IF('DSS Model'!$I$38=3,-0.00046396*DK39^2 + 0.054267*DK39 - 0.57714, IF('DSS Model'!$I$38=4,0.000072066*DK39^2+0.0021761*DK39-0.038248,IF('DSS Model'!$I$38=5,-0.00012623*DK39^2+0.025656*DK39-0.30101,-0.00046396*DK39^2 + 0.054267*DK39 - 0.57714)))))</f>
        <v>0.78877919016358167</v>
      </c>
      <c r="DM39" s="136">
        <v>0.68884245005003508</v>
      </c>
      <c r="DN39" s="142">
        <f t="shared" si="39"/>
        <v>62.361811249123875</v>
      </c>
      <c r="DO39" s="143">
        <f>IF('DSS Model'!$I$38=1,0.0001*DN39^2-0.0266*DN39+1.3006,IF('DSS Model'!$I$38=2,-0.0001*DN39^2+0.0032*DN39+0.977, IF('DSS Model'!$I$38=3,-0.00046396*DN39^2 + 0.054267*DN39 - 0.57714, IF('DSS Model'!$I$38=4,0.000072066*DN39^2+0.0021761*DN39-0.038248,IF('DSS Model'!$I$38=5,-0.00012623*DN39^2+0.025656*DN39-0.30101,-0.00046396*DN39^2 + 0.054267*DN39 - 0.57714)))))</f>
        <v>0.78765824577006116</v>
      </c>
      <c r="DP39" s="136">
        <v>0.21995651779812619</v>
      </c>
      <c r="DQ39" s="142">
        <f t="shared" si="40"/>
        <v>43.737457853193661</v>
      </c>
      <c r="DR39" s="143">
        <f>IF('DSS Model'!$I$38=1,0.0001*DQ39^2-0.0266*DQ39+1.3006,IF('DSS Model'!$I$38=2,-0.0001*DQ39^2+0.0032*DQ39+0.977, IF('DSS Model'!$I$38=3,-0.00046396*DQ39^2 + 0.054267*DQ39 - 0.57714, IF('DSS Model'!$I$38=4,0.000072066*DQ39^2+0.0021761*DQ39-0.038248,IF('DSS Model'!$I$38=5,-0.00012623*DQ39^2+0.025656*DQ39-0.30101,-0.00046396*DQ39^2 + 0.054267*DQ39 - 0.57714)))))</f>
        <v>0.92566334318423049</v>
      </c>
      <c r="DS39" s="136">
        <v>0.24811386416459524</v>
      </c>
      <c r="DT39" s="142">
        <f t="shared" si="41"/>
        <v>63.521779472702747</v>
      </c>
      <c r="DU39" s="143">
        <f>IF('DSS Model'!$I$38=1,0.0001*DT39^2-0.0266*DT39+1.3006,IF('DSS Model'!$I$38=2,-0.0001*DT39^2+0.0032*DT39+0.977, IF('DSS Model'!$I$38=3,-0.00046396*DT39^2 + 0.054267*DT39 - 0.57714, IF('DSS Model'!$I$38=4,0.000072066*DT39^2+0.0021761*DT39-0.038248,IF('DSS Model'!$I$38=5,-0.00012623*DT39^2+0.025656*DT39-0.30101,-0.00046396*DT39^2 + 0.054267*DT39 - 0.57714)))))</f>
        <v>0.7767680475747808</v>
      </c>
      <c r="DV39" s="136">
        <v>0.75474927373649492</v>
      </c>
      <c r="DW39" s="142">
        <f t="shared" si="42"/>
        <v>66.446114427891061</v>
      </c>
      <c r="DX39" s="143">
        <f>IF('DSS Model'!$I$38=1,0.0001*DW39^2-0.0266*DW39+1.3006,IF('DSS Model'!$I$38=2,-0.0001*DW39^2+0.0032*DW39+0.977, IF('DSS Model'!$I$38=3,-0.00046396*DW39^2 + 0.054267*DW39 - 0.57714, IF('DSS Model'!$I$38=4,0.000072066*DW39^2+0.0021761*DW39-0.038248,IF('DSS Model'!$I$38=5,-0.00012623*DW39^2+0.025656*DW39-0.30101,-0.00046396*DW39^2 + 0.054267*DW39 - 0.57714)))))</f>
        <v>0.74811895391281202</v>
      </c>
      <c r="DY39" s="136">
        <v>0.89710673546070718</v>
      </c>
      <c r="DZ39" s="142">
        <f t="shared" si="43"/>
        <v>59.463262952750433</v>
      </c>
      <c r="EA39" s="143">
        <f>IF('DSS Model'!$I$38=1,0.0001*DZ39^2-0.0266*DZ39+1.3006,IF('DSS Model'!$I$38=2,-0.0001*DZ39^2+0.0032*DZ39+0.977, IF('DSS Model'!$I$38=3,-0.00046396*DZ39^2 + 0.054267*DZ39 - 0.57714, IF('DSS Model'!$I$38=4,0.000072066*DZ39^2+0.0021761*DZ39-0.038248,IF('DSS Model'!$I$38=5,-0.00012623*DZ39^2+0.025656*DZ39-0.30101,-0.00046396*DZ39^2 + 0.054267*DZ39 - 0.57714)))))</f>
        <v>0.81369447735000722</v>
      </c>
      <c r="EB39" s="136">
        <v>0.48855888486743326</v>
      </c>
      <c r="EC39" s="142">
        <f t="shared" si="44"/>
        <v>50.248718075615962</v>
      </c>
      <c r="ED39" s="143">
        <f>IF('DSS Model'!$I$38=1,0.0001*EC39^2-0.0266*EC39+1.3006,IF('DSS Model'!$I$38=2,-0.0001*EC39^2+0.0032*EC39+0.977, IF('DSS Model'!$I$38=3,-0.00046396*EC39^2 + 0.054267*EC39 - 0.57714, IF('DSS Model'!$I$38=4,0.000072066*EC39^2+0.0021761*EC39-0.038248,IF('DSS Model'!$I$38=5,-0.00012623*EC39^2+0.025656*EC39-0.30101,-0.00046396*EC39^2 + 0.054267*EC39 - 0.57714)))))</f>
        <v>0.88530253101769762</v>
      </c>
      <c r="EE39" s="136">
        <v>0.15393979472539043</v>
      </c>
      <c r="EF39" s="142">
        <f t="shared" si="45"/>
        <v>39.264659814650017</v>
      </c>
      <c r="EG39" s="143">
        <f>IF('DSS Model'!$I$38=1,0.0001*EF39^2-0.0266*EF39+1.3006,IF('DSS Model'!$I$38=2,-0.0001*EF39^2+0.0032*EF39+0.977, IF('DSS Model'!$I$38=3,-0.00046396*EF39^2 + 0.054267*EF39 - 0.57714, IF('DSS Model'!$I$38=4,0.000072066*EF39^2+0.0021761*EF39-0.038248,IF('DSS Model'!$I$38=5,-0.00012623*EF39^2+0.025656*EF39-0.30101,-0.00046396*EF39^2 + 0.054267*EF39 - 0.57714)))))</f>
        <v>0.94847556037086089</v>
      </c>
      <c r="EH39" s="136">
        <v>0.74463653500118243</v>
      </c>
      <c r="EI39" s="142">
        <f t="shared" si="46"/>
        <v>73.755205127595687</v>
      </c>
      <c r="EJ39" s="143">
        <f>IF('DSS Model'!$I$38=1,0.0001*EI39^2-0.0266*EI39+1.3006,IF('DSS Model'!$I$38=2,-0.0001*EI39^2+0.0032*EI39+0.977, IF('DSS Model'!$I$38=3,-0.00046396*EI39^2 + 0.054267*EI39 - 0.57714, IF('DSS Model'!$I$38=4,0.000072066*EI39^2+0.0021761*EI39-0.038248,IF('DSS Model'!$I$38=5,-0.00012623*EI39^2+0.025656*EI39-0.30101,-0.00046396*EI39^2 + 0.054267*EI39 - 0.57714)))))</f>
        <v>0.66903362806693445</v>
      </c>
      <c r="EK39" s="136">
        <v>0.71478437530150074</v>
      </c>
      <c r="EL39" s="142">
        <f t="shared" si="47"/>
        <v>56.242729494547547</v>
      </c>
      <c r="EM39" s="143">
        <f>IF('DSS Model'!$I$38=1,0.0001*EL39^2-0.0266*EL39+1.3006,IF('DSS Model'!$I$38=2,-0.0001*EL39^2+0.0032*EL39+0.977, IF('DSS Model'!$I$38=3,-0.00046396*EL39^2 + 0.054267*EL39 - 0.57714, IF('DSS Model'!$I$38=4,0.000072066*EL39^2+0.0021761*EL39-0.038248,IF('DSS Model'!$I$38=5,-0.00012623*EL39^2+0.025656*EL39-0.30101,-0.00046396*EL39^2 + 0.054267*EL39 - 0.57714)))))</f>
        <v>0.84065227228286732</v>
      </c>
      <c r="EN39" s="136">
        <v>0.5773208451550651</v>
      </c>
      <c r="EO39" s="142">
        <f t="shared" si="48"/>
        <v>57.527220124565389</v>
      </c>
      <c r="EP39" s="143">
        <f>IF('DSS Model'!$I$38=1,0.0001*EO39^2-0.0266*EO39+1.3006,IF('DSS Model'!$I$38=2,-0.0001*EO39^2+0.0032*EO39+0.977, IF('DSS Model'!$I$38=3,-0.00046396*EO39^2 + 0.054267*EO39 - 0.57714, IF('DSS Model'!$I$38=4,0.000072066*EO39^2+0.0021761*EO39-0.038248,IF('DSS Model'!$I$38=5,-0.00012623*EO39^2+0.025656*EO39-0.30101,-0.00046396*EO39^2 + 0.054267*EO39 - 0.57714)))))</f>
        <v>0.83014899887258908</v>
      </c>
      <c r="EQ39" s="136">
        <v>0.36481925166100126</v>
      </c>
      <c r="ER39" s="142">
        <f t="shared" si="49"/>
        <v>48.686206113615384</v>
      </c>
      <c r="ES39" s="143">
        <f>IF('DSS Model'!$I$38=1,0.0001*ER39^2-0.0266*ER39+1.3006,IF('DSS Model'!$I$38=2,-0.0001*ER39^2+0.0032*ER39+0.977, IF('DSS Model'!$I$38=3,-0.00046396*ER39^2 + 0.054267*ER39 - 0.57714, IF('DSS Model'!$I$38=4,0.000072066*ER39^2+0.0021761*ER39-0.038248,IF('DSS Model'!$I$38=5,-0.00012623*ER39^2+0.025656*ER39-0.30101,-0.00046396*ER39^2 + 0.054267*ER39 - 0.57714)))))</f>
        <v>0.89576119298982515</v>
      </c>
      <c r="ET39" s="136">
        <v>0.92375375509518187</v>
      </c>
      <c r="EU39" s="141">
        <f t="shared" si="50"/>
        <v>65.886409554823629</v>
      </c>
      <c r="EV39" s="142">
        <f>IF('DSS Model'!$I$38=1,0.0001*EU39^2-0.0266*EU39+1.3006,IF('DSS Model'!$I$38=2,-0.0001*EU39^2+0.0032*EU39+0.977, IF('DSS Model'!$I$38=3,-0.00046396*EU39^2 + 0.054267*EU39 - 0.57714, IF('DSS Model'!$I$38=4,0.000072066*EU39^2+0.0021761*EU39-0.038248,IF('DSS Model'!$I$38=5,-0.00012623*EU39^2+0.025656*EU39-0.30101,-0.00046396*EU39^2 + 0.054267*EU39 - 0.57714)))))</f>
        <v>0.75373461417284016</v>
      </c>
    </row>
    <row r="40" spans="2:152" x14ac:dyDescent="0.2">
      <c r="B40" s="64">
        <f t="shared" ca="1" si="3"/>
        <v>0.34407169834708862</v>
      </c>
      <c r="C40" s="64">
        <v>0.64864519842824298</v>
      </c>
      <c r="D40" s="64">
        <f t="shared" si="4"/>
        <v>54.792264503863315</v>
      </c>
      <c r="E40" s="131">
        <f>IF('DSS Model'!$I$38=1,0.0001*D40^2-0.0266*D40+1.3006,IF('DSS Model'!$I$38=2,-0.0001*D40^2+0.0032*D40+0.977, IF('DSS Model'!$I$38=3,-0.00046396*D40^2 + 0.054267*D40 - 0.57714, IF('DSS Model'!$I$38=4,0.000072066*D40^2+0.0021761*D40-0.038248,IF('DSS Model'!$I$38=5,-0.00012623*D40^2+0.025656*D40-0.30101,-0.00046396*D40^2 + 0.054267*D40 - 0.57714)))))</f>
        <v>0.85211602146623056</v>
      </c>
      <c r="F40" s="136">
        <v>0.30323512336748981</v>
      </c>
      <c r="G40" s="138">
        <f t="shared" si="0"/>
        <v>58.853799837227655</v>
      </c>
      <c r="H40" s="136">
        <f>IF('DSS Model'!$I$38=1,0.0001*G40^2-0.0266*G40+1.3006,IF('DSS Model'!$I$38=2,-0.0001*G40^2+0.0032*G40+0.977, IF('DSS Model'!$I$38=3,-0.00046396*G40^2 + 0.054267*G40 - 0.57714, IF('DSS Model'!$I$38=4,0.000072066*G40^2+0.0021761*G40-0.038248,IF('DSS Model'!$I$38=5,-0.00012623*G40^2+0.025656*G40-0.30101,-0.00046396*G40^2 + 0.054267*G40 - 0.57714)))))</f>
        <v>0.81895518395108269</v>
      </c>
      <c r="I40" s="136">
        <v>0.13933405956696332</v>
      </c>
      <c r="J40" s="138">
        <f t="shared" si="1"/>
        <v>50.526854560664006</v>
      </c>
      <c r="K40" s="136">
        <f>IF('DSS Model'!$I$38=1,0.0001*J40^2-0.0266*J40+1.3006,IF('DSS Model'!$I$38=2,-0.0001*J40^2+0.0032*J40+0.977, IF('DSS Model'!$I$38=3,-0.00046396*J40^2 + 0.054267*J40 - 0.57714, IF('DSS Model'!$I$38=4,0.000072066*J40^2+0.0021761*J40-0.038248,IF('DSS Model'!$I$38=5,-0.00012623*J40^2+0.025656*J40-0.30101,-0.00046396*J40^2 + 0.054267*J40 - 0.57714)))))</f>
        <v>0.88338963141467552</v>
      </c>
      <c r="L40" s="136">
        <v>0.94958332562696735</v>
      </c>
      <c r="M40" s="138">
        <f t="shared" si="2"/>
        <v>78.081713780715248</v>
      </c>
      <c r="N40" s="136">
        <f>IF('DSS Model'!$I$38=1,0.0001*M40^2-0.0266*M40+1.3006,IF('DSS Model'!$I$38=2,-0.0001*M40^2+0.0032*M40+0.977, IF('DSS Model'!$I$38=3,-0.00046396*M40^2 + 0.054267*M40 - 0.57714, IF('DSS Model'!$I$38=4,0.000072066*M40^2+0.0021761*M40-0.038248,IF('DSS Model'!$I$38=5,-0.00012623*M40^2+0.025656*M40-0.30101,-0.00046396*M40^2 + 0.054267*M40 - 0.57714)))))</f>
        <v>0.61718608140493492</v>
      </c>
      <c r="O40" s="136">
        <v>0.28921173694982993</v>
      </c>
      <c r="P40" s="139">
        <f t="shared" si="5"/>
        <v>44.549270872349908</v>
      </c>
      <c r="Q40" s="138">
        <f>IF('DSS Model'!$I$38=1,0.0001*P40^2-0.0266*P40+1.3006,IF('DSS Model'!$I$38=2,-0.0001*P40^2+0.0032*P40+0.977, IF('DSS Model'!$I$38=3,-0.00046396*P40^2 + 0.054267*P40 - 0.57714, IF('DSS Model'!$I$38=4,0.000072066*P40^2+0.0021761*P40-0.038248,IF('DSS Model'!$I$38=5,-0.00012623*P40^2+0.025656*P40-0.30101,-0.00046396*P40^2 + 0.054267*P40 - 0.57714)))))</f>
        <v>0.92109391326571932</v>
      </c>
      <c r="R40" s="136">
        <v>0.9002462696442729</v>
      </c>
      <c r="S40" s="142">
        <f t="shared" si="6"/>
        <v>63.166143306773307</v>
      </c>
      <c r="T40" s="138">
        <f>IF('DSS Model'!$I$38=1,0.0001*S40^2-0.0266*S40+1.3006,IF('DSS Model'!$I$38=2,-0.0001*S40^2+0.0032*S40+0.977, IF('DSS Model'!$I$38=3,-0.00046396*S40^2 + 0.054267*S40 - 0.57714, IF('DSS Model'!$I$38=4,0.000072066*S40^2+0.0021761*S40-0.038248,IF('DSS Model'!$I$38=5,-0.00012623*S40^2+0.025656*S40-0.30101,-0.00046396*S40^2 + 0.054267*S40 - 0.57714)))))</f>
        <v>0.78013549255649228</v>
      </c>
      <c r="U40" s="136">
        <v>0.34129484981005076</v>
      </c>
      <c r="V40" s="142">
        <f t="shared" si="7"/>
        <v>43.82759331995711</v>
      </c>
      <c r="W40" s="138">
        <f>IF('DSS Model'!$I$38=1,0.0001*V40^2-0.0266*V40+1.3006,IF('DSS Model'!$I$38=2,-0.0001*V40^2+0.0032*V40+0.977, IF('DSS Model'!$I$38=3,-0.00046396*V40^2 + 0.054267*V40 - 0.57714, IF('DSS Model'!$I$38=4,0.000072066*V40^2+0.0021761*V40-0.038248,IF('DSS Model'!$I$38=5,-0.00012623*V40^2+0.025656*V40-0.30101,-0.00046396*V40^2 + 0.054267*V40 - 0.57714)))))</f>
        <v>0.92516250500190778</v>
      </c>
      <c r="X40" s="136">
        <v>0.46766548374963923</v>
      </c>
      <c r="Y40" s="142">
        <f t="shared" si="8"/>
        <v>61.014210945598684</v>
      </c>
      <c r="Z40" s="138">
        <f>IF('DSS Model'!$I$38=1,0.0001*Y40^2-0.0266*Y40+1.3006,IF('DSS Model'!$I$38=2,-0.0001*Y40^2+0.0032*Y40+0.977, IF('DSS Model'!$I$38=3,-0.00046396*Y40^2 + 0.054267*Y40 - 0.57714, IF('DSS Model'!$I$38=4,0.000072066*Y40^2+0.0021761*Y40-0.038248,IF('DSS Model'!$I$38=5,-0.00012623*Y40^2+0.025656*Y40-0.30101,-0.00046396*Y40^2 + 0.054267*Y40 - 0.57714)))))</f>
        <v>0.79997208129451436</v>
      </c>
      <c r="AA40" s="136">
        <v>0.36639122593047779</v>
      </c>
      <c r="AB40" s="142">
        <f t="shared" si="9"/>
        <v>60.330681221233199</v>
      </c>
      <c r="AC40" s="138">
        <f>IF('DSS Model'!$I$38=1,0.0001*AB40^2-0.0266*AB40+1.3006,IF('DSS Model'!$I$38=2,-0.0001*AB40^2+0.0032*AB40+0.977, IF('DSS Model'!$I$38=3,-0.00046396*AB40^2 + 0.054267*AB40 - 0.57714, IF('DSS Model'!$I$38=4,0.000072066*AB40^2+0.0021761*AB40-0.038248,IF('DSS Model'!$I$38=5,-0.00012623*AB40^2+0.025656*AB40-0.30101,-0.00046396*AB40^2 + 0.054267*AB40 - 0.57714)))))</f>
        <v>0.80607907024614023</v>
      </c>
      <c r="AD40" s="136">
        <v>0.27204030392803791</v>
      </c>
      <c r="AE40" s="142">
        <f t="shared" si="10"/>
        <v>44.570422157472677</v>
      </c>
      <c r="AF40" s="138">
        <f>IF('DSS Model'!$I$38=1,0.0001*AE40^2-0.0266*AE40+1.3006,IF('DSS Model'!$I$38=2,-0.0001*AE40^2+0.0032*AE40+0.977, IF('DSS Model'!$I$38=3,-0.00046396*AE40^2 + 0.054267*AE40 - 0.57714, IF('DSS Model'!$I$38=4,0.000072066*AE40^2+0.0021761*AE40-0.038248,IF('DSS Model'!$I$38=5,-0.00012623*AE40^2+0.025656*AE40-0.30101,-0.00046396*AE40^2 + 0.054267*AE40 - 0.57714)))))</f>
        <v>0.92097309777437941</v>
      </c>
      <c r="AG40" s="136">
        <v>0.25656923799432096</v>
      </c>
      <c r="AH40" s="142">
        <f t="shared" si="11"/>
        <v>61.972329452340247</v>
      </c>
      <c r="AI40" s="138">
        <f>IF('DSS Model'!$I$38=1,0.0001*AH40^2-0.0266*AH40+1.3006,IF('DSS Model'!$I$38=2,-0.0001*AH40^2+0.0032*AH40+0.977, IF('DSS Model'!$I$38=3,-0.00046396*AH40^2 + 0.054267*AH40 - 0.57714, IF('DSS Model'!$I$38=4,0.000072066*AH40^2+0.0021761*AH40-0.038248,IF('DSS Model'!$I$38=5,-0.00012623*AH40^2+0.025656*AH40-0.30101,-0.00046396*AH40^2 + 0.054267*AH40 - 0.57714)))))</f>
        <v>0.79125449247254886</v>
      </c>
      <c r="AJ40" s="136">
        <v>0.79852299722958209</v>
      </c>
      <c r="AK40" s="142">
        <f t="shared" si="12"/>
        <v>55.521433401716337</v>
      </c>
      <c r="AL40" s="138">
        <f>IF('DSS Model'!$I$38=1,0.0001*AK40^2-0.0266*AK40+1.3006,IF('DSS Model'!$I$38=2,-0.0001*AK40^2+0.0032*AK40+0.977, IF('DSS Model'!$I$38=3,-0.00046396*AK40^2 + 0.054267*AK40 - 0.57714, IF('DSS Model'!$I$38=4,0.000072066*AK40^2+0.0021761*AK40-0.038248,IF('DSS Model'!$I$38=5,-0.00012623*AK40^2+0.025656*AK40-0.30101,-0.00046396*AK40^2 + 0.054267*AK40 - 0.57714)))))</f>
        <v>0.84640563018737003</v>
      </c>
      <c r="AM40" s="136">
        <v>0.73863978339627756</v>
      </c>
      <c r="AN40" s="142">
        <f t="shared" si="13"/>
        <v>69.71797017928057</v>
      </c>
      <c r="AO40" s="138">
        <f>IF('DSS Model'!$I$38=1,0.0001*AN40^2-0.0266*AN40+1.3006,IF('DSS Model'!$I$38=2,-0.0001*AN40^2+0.0032*AN40+0.977, IF('DSS Model'!$I$38=3,-0.00046396*AN40^2 + 0.054267*AN40 - 0.57714, IF('DSS Model'!$I$38=4,0.000072066*AN40^2+0.0021761*AN40-0.038248,IF('DSS Model'!$I$38=5,-0.00012623*AN40^2+0.025656*AN40-0.30101,-0.00046396*AN40^2 + 0.054267*AN40 - 0.57714)))))</f>
        <v>0.71403796798179231</v>
      </c>
      <c r="AP40" s="136">
        <v>4.3019344718201569E-2</v>
      </c>
      <c r="AQ40" s="142">
        <f t="shared" si="14"/>
        <v>50.625903918681331</v>
      </c>
      <c r="AR40" s="138">
        <f>IF('DSS Model'!$I$38=1,0.0001*AQ40^2-0.0266*AQ40+1.3006,IF('DSS Model'!$I$38=2,-0.0001*AQ40^2+0.0032*AQ40+0.977, IF('DSS Model'!$I$38=3,-0.00046396*AQ40^2 + 0.054267*AQ40 - 0.57714, IF('DSS Model'!$I$38=4,0.000072066*AQ40^2+0.0021761*AQ40-0.038248,IF('DSS Model'!$I$38=5,-0.00012623*AQ40^2+0.025656*AQ40-0.30101,-0.00046396*AQ40^2 + 0.054267*AQ40 - 0.57714)))))</f>
        <v>0.88270467778142481</v>
      </c>
      <c r="AS40" s="136">
        <v>1.8554001444451629E-2</v>
      </c>
      <c r="AT40" s="142">
        <f t="shared" si="15"/>
        <v>29.901456877911052</v>
      </c>
      <c r="AU40" s="138">
        <f>IF('DSS Model'!$I$38=1,0.0001*AT40^2-0.0266*AT40+1.3006,IF('DSS Model'!$I$38=2,-0.0001*AT40^2+0.0032*AT40+0.977, IF('DSS Model'!$I$38=3,-0.00046396*AT40^2 + 0.054267*AT40 - 0.57714, IF('DSS Model'!$I$38=4,0.000072066*AT40^2+0.0021761*AT40-0.038248,IF('DSS Model'!$I$38=5,-0.00012623*AT40^2+0.025656*AT40-0.30101,-0.00046396*AT40^2 + 0.054267*AT40 - 0.57714)))))</f>
        <v>0.98327494966715789</v>
      </c>
      <c r="AV40" s="136">
        <v>0.53992629175029361</v>
      </c>
      <c r="AW40" s="142">
        <f t="shared" si="16"/>
        <v>65.959087695716846</v>
      </c>
      <c r="AX40" s="138">
        <f>IF('DSS Model'!$I$38=1,0.0001*AW40^2-0.0266*AW40+1.3006,IF('DSS Model'!$I$38=2,-0.0001*AW40^2+0.0032*AW40+0.977, IF('DSS Model'!$I$38=3,-0.00046396*AW40^2 + 0.054267*AW40 - 0.57714, IF('DSS Model'!$I$38=4,0.000072066*AW40^2+0.0021761*AW40-0.038248,IF('DSS Model'!$I$38=5,-0.00012623*AW40^2+0.025656*AW40-0.30101,-0.00046396*AW40^2 + 0.054267*AW40 - 0.57714)))))</f>
        <v>0.75300895566116732</v>
      </c>
      <c r="AY40" s="136">
        <v>0.99575434310638311</v>
      </c>
      <c r="AZ40" s="142">
        <f t="shared" si="17"/>
        <v>67.567266582045946</v>
      </c>
      <c r="BA40" s="138">
        <f>IF('DSS Model'!$I$38=1,0.0001*AZ40^2-0.0266*AZ40+1.3006,IF('DSS Model'!$I$38=2,-0.0001*AZ40^2+0.0032*AZ40+0.977, IF('DSS Model'!$I$38=3,-0.00046396*AZ40^2 + 0.054267*AZ40 - 0.57714, IF('DSS Model'!$I$38=4,0.000072066*AZ40^2+0.0021761*AZ40-0.038248,IF('DSS Model'!$I$38=5,-0.00012623*AZ40^2+0.025656*AZ40-0.30101,-0.00046396*AZ40^2 + 0.054267*AZ40 - 0.57714)))))</f>
        <v>0.73668170172562075</v>
      </c>
      <c r="BB40" s="136">
        <v>8.7387309259686852E-2</v>
      </c>
      <c r="BC40" s="142">
        <f t="shared" si="18"/>
        <v>38.267922379091054</v>
      </c>
      <c r="BD40" s="138">
        <f>IF('DSS Model'!$I$38=1,0.0001*BC40^2-0.0266*BC40+1.3006,IF('DSS Model'!$I$38=2,-0.0001*BC40^2+0.0032*BC40+0.977, IF('DSS Model'!$I$38=3,-0.00046396*BC40^2 + 0.054267*BC40 - 0.57714, IF('DSS Model'!$I$38=4,0.000072066*BC40^2+0.0021761*BC40-0.038248,IF('DSS Model'!$I$38=5,-0.00012623*BC40^2+0.025656*BC40-0.30101,-0.00046396*BC40^2 + 0.054267*BC40 - 0.57714)))))</f>
        <v>0.95301396329187749</v>
      </c>
      <c r="BE40" s="136">
        <v>0.51761278474665218</v>
      </c>
      <c r="BF40" s="142">
        <f t="shared" si="19"/>
        <v>50.975375036772313</v>
      </c>
      <c r="BG40" s="143">
        <f>IF('DSS Model'!$I$38=1,0.0001*BF40^2-0.0266*BF40+1.3006,IF('DSS Model'!$I$38=2,-0.0001*BF40^2+0.0032*BF40+0.977, IF('DSS Model'!$I$38=3,-0.00046396*BF40^2 + 0.054267*BF40 - 0.57714, IF('DSS Model'!$I$38=4,0.000072066*BF40^2+0.0021761*BF40-0.038248,IF('DSS Model'!$I$38=5,-0.00012623*BF40^2+0.025656*BF40-0.30101,-0.00046396*BF40^2 + 0.054267*BF40 - 0.57714)))))</f>
        <v>0.88027231410371243</v>
      </c>
      <c r="BH40" s="136">
        <v>0.68503218247904984</v>
      </c>
      <c r="BI40" s="142">
        <f t="shared" si="20"/>
        <v>61.705246932482282</v>
      </c>
      <c r="BJ40" s="143">
        <f>IF('DSS Model'!$I$38=1,0.0001*BI40^2-0.0266*BI40+1.3006,IF('DSS Model'!$I$38=2,-0.0001*BI40^2+0.0032*BI40+0.977, IF('DSS Model'!$I$38=3,-0.00046396*BI40^2 + 0.054267*BI40 - 0.57714, IF('DSS Model'!$I$38=4,0.000072066*BI40^2+0.0021761*BI40-0.038248,IF('DSS Model'!$I$38=5,-0.00012623*BI40^2+0.025656*BI40-0.30101,-0.00046396*BI40^2 + 0.054267*BI40 - 0.57714)))))</f>
        <v>0.7937030402840819</v>
      </c>
      <c r="BK40" s="136">
        <v>0.62245866522595561</v>
      </c>
      <c r="BL40" s="142">
        <f t="shared" si="21"/>
        <v>54.082728192512384</v>
      </c>
      <c r="BM40" s="143">
        <f>IF('DSS Model'!$I$38=1,0.0001*BL40^2-0.0266*BL40+1.3006,IF('DSS Model'!$I$38=2,-0.0001*BL40^2+0.0032*BL40+0.977, IF('DSS Model'!$I$38=3,-0.00046396*BL40^2 + 0.054267*BL40 - 0.57714, IF('DSS Model'!$I$38=4,0.000072066*BL40^2+0.0021761*BL40-0.038248,IF('DSS Model'!$I$38=5,-0.00012623*BL40^2+0.025656*BL40-0.30101,-0.00046396*BL40^2 + 0.054267*BL40 - 0.57714)))))</f>
        <v>0.8575705813415222</v>
      </c>
      <c r="BN40" s="136">
        <v>0.97629232335701754</v>
      </c>
      <c r="BO40" s="142">
        <f t="shared" si="22"/>
        <v>66.424960989802941</v>
      </c>
      <c r="BP40" s="143">
        <f>IF('DSS Model'!$I$38=1,0.0001*BO40^2-0.0266*BO40+1.3006,IF('DSS Model'!$I$38=2,-0.0001*BO40^2+0.0032*BO40+0.977, IF('DSS Model'!$I$38=3,-0.00046396*BO40^2 + 0.054267*BO40 - 0.57714, IF('DSS Model'!$I$38=4,0.000072066*BO40^2+0.0021761*BO40-0.038248,IF('DSS Model'!$I$38=5,-0.00012623*BO40^2+0.025656*BO40-0.30101,-0.00046396*BO40^2 + 0.054267*BO40 - 0.57714)))))</f>
        <v>0.74833233091768514</v>
      </c>
      <c r="BQ40" s="136">
        <v>0.15746438233304549</v>
      </c>
      <c r="BR40" s="142">
        <f t="shared" si="23"/>
        <v>44.254116822489905</v>
      </c>
      <c r="BS40" s="143">
        <f>IF('DSS Model'!$I$38=1,0.0001*BR40^2-0.0266*BR40+1.3006,IF('DSS Model'!$I$38=2,-0.0001*BR40^2+0.0032*BR40+0.977, IF('DSS Model'!$I$38=3,-0.00046396*BR40^2 + 0.054267*BR40 - 0.57714, IF('DSS Model'!$I$38=4,0.000072066*BR40^2+0.0021761*BR40-0.038248,IF('DSS Model'!$I$38=5,-0.00012623*BR40^2+0.025656*BR40-0.30101,-0.00046396*BR40^2 + 0.054267*BR40 - 0.57714)))))</f>
        <v>0.92277048825810926</v>
      </c>
      <c r="BT40" s="136">
        <v>9.47372785262105E-2</v>
      </c>
      <c r="BU40" s="142">
        <f t="shared" si="24"/>
        <v>44.913598944444999</v>
      </c>
      <c r="BV40" s="143">
        <f>IF('DSS Model'!$I$38=1,0.0001*BU40^2-0.0266*BU40+1.3006,IF('DSS Model'!$I$38=2,-0.0001*BU40^2+0.0032*BU40+0.977, IF('DSS Model'!$I$38=3,-0.00046396*BU40^2 + 0.054267*BU40 - 0.57714, IF('DSS Model'!$I$38=4,0.000072066*BU40^2+0.0021761*BU40-0.038248,IF('DSS Model'!$I$38=5,-0.00012623*BU40^2+0.025656*BU40-0.30101,-0.00046396*BU40^2 + 0.054267*BU40 - 0.57714)))))</f>
        <v>0.91900037960797887</v>
      </c>
      <c r="BW40" s="136">
        <v>7.2154152739727362E-3</v>
      </c>
      <c r="BX40" s="142">
        <f t="shared" si="25"/>
        <v>37.613383962472724</v>
      </c>
      <c r="BY40" s="143">
        <f>IF('DSS Model'!$I$38=1,0.0001*BX40^2-0.0266*BX40+1.3006,IF('DSS Model'!$I$38=2,-0.0001*BX40^2+0.0032*BX40+0.977, IF('DSS Model'!$I$38=3,-0.00046396*BX40^2 + 0.054267*BX40 - 0.57714, IF('DSS Model'!$I$38=4,0.000072066*BX40^2+0.0021761*BX40-0.038248,IF('DSS Model'!$I$38=5,-0.00012623*BX40^2+0.025656*BX40-0.30101,-0.00046396*BX40^2 + 0.054267*BX40 - 0.57714)))))</f>
        <v>0.95588616336907262</v>
      </c>
      <c r="BZ40" s="136">
        <v>9.0916553828877311E-2</v>
      </c>
      <c r="CA40" s="142">
        <f t="shared" si="26"/>
        <v>52.199691294483685</v>
      </c>
      <c r="CB40" s="143">
        <f>IF('DSS Model'!$I$38=1,0.0001*CA40^2-0.0266*CA40+1.3006,IF('DSS Model'!$I$38=2,-0.0001*CA40^2+0.0032*CA40+0.977, IF('DSS Model'!$I$38=3,-0.00046396*CA40^2 + 0.054267*CA40 - 0.57714, IF('DSS Model'!$I$38=4,0.000072066*CA40^2+0.0021761*CA40-0.038248,IF('DSS Model'!$I$38=5,-0.00012623*CA40^2+0.025656*CA40-0.30101,-0.00046396*CA40^2 + 0.054267*CA40 - 0.57714)))))</f>
        <v>0.87155823501840812</v>
      </c>
      <c r="CC40" s="136">
        <v>0.12398053425092381</v>
      </c>
      <c r="CD40" s="142">
        <f t="shared" si="27"/>
        <v>56.324358845243843</v>
      </c>
      <c r="CE40" s="143">
        <f>IF('DSS Model'!$I$38=1,0.0001*CD40^2-0.0266*CD40+1.3006,IF('DSS Model'!$I$38=2,-0.0001*CD40^2+0.0032*CD40+0.977, IF('DSS Model'!$I$38=3,-0.00046396*CD40^2 + 0.054267*CD40 - 0.57714, IF('DSS Model'!$I$38=4,0.000072066*CD40^2+0.0021761*CD40-0.038248,IF('DSS Model'!$I$38=5,-0.00012623*CD40^2+0.025656*CD40-0.30101,-0.00046396*CD40^2 + 0.054267*CD40 - 0.57714)))))</f>
        <v>0.83999460837200046</v>
      </c>
      <c r="CF40" s="136">
        <v>2.441771625038891E-3</v>
      </c>
      <c r="CG40" s="142">
        <f t="shared" si="28"/>
        <v>14.754542416049979</v>
      </c>
      <c r="CH40" s="143">
        <f>IF('DSS Model'!$I$38=1,0.0001*CG40^2-0.0266*CG40+1.3006,IF('DSS Model'!$I$38=2,-0.0001*CG40^2+0.0032*CG40+0.977, IF('DSS Model'!$I$38=3,-0.00046396*CG40^2 + 0.054267*CG40 - 0.57714, IF('DSS Model'!$I$38=4,0.000072066*CG40^2+0.0021761*CG40-0.038248,IF('DSS Model'!$I$38=5,-0.00012623*CG40^2+0.025656*CG40-0.30101,-0.00046396*CG40^2 + 0.054267*CG40 - 0.57714)))))</f>
        <v>1.0024448835406581</v>
      </c>
      <c r="CI40" s="136">
        <v>0.67832023878687386</v>
      </c>
      <c r="CJ40" s="142">
        <f t="shared" si="29"/>
        <v>73.338404198943536</v>
      </c>
      <c r="CK40" s="143">
        <f>IF('DSS Model'!$I$38=1,0.0001*CJ40^2-0.0266*CJ40+1.3006,IF('DSS Model'!$I$38=2,-0.0001*CJ40^2+0.0032*CJ40+0.977, IF('DSS Model'!$I$38=3,-0.00046396*CJ40^2 + 0.054267*CJ40 - 0.57714, IF('DSS Model'!$I$38=4,0.000072066*CJ40^2+0.0021761*CJ40-0.038248,IF('DSS Model'!$I$38=5,-0.00012623*CJ40^2+0.025656*CJ40-0.30101,-0.00046396*CJ40^2 + 0.054267*CJ40 - 0.57714)))))</f>
        <v>0.67383074039185742</v>
      </c>
      <c r="CL40" s="136">
        <v>0.95441744979405507</v>
      </c>
      <c r="CM40" s="142">
        <f t="shared" si="30"/>
        <v>64.19584656141835</v>
      </c>
      <c r="CN40" s="143">
        <f>IF('DSS Model'!$I$38=1,0.0001*CM40^2-0.0266*CM40+1.3006,IF('DSS Model'!$I$38=2,-0.0001*CM40^2+0.0032*CM40+0.977, IF('DSS Model'!$I$38=3,-0.00046396*CM40^2 + 0.054267*CM40 - 0.57714, IF('DSS Model'!$I$38=4,0.000072066*CM40^2+0.0021761*CM40-0.038248,IF('DSS Model'!$I$38=5,-0.00012623*CM40^2+0.025656*CM40-0.30101,-0.00046396*CM40^2 + 0.054267*CM40 - 0.57714)))))</f>
        <v>0.77031603742282184</v>
      </c>
      <c r="CO40" s="136">
        <v>0.92974647831400126</v>
      </c>
      <c r="CP40" s="142">
        <f t="shared" si="31"/>
        <v>61.662667339058103</v>
      </c>
      <c r="CQ40" s="143">
        <f>IF('DSS Model'!$I$38=1,0.0001*CP40^2-0.0266*CP40+1.3006,IF('DSS Model'!$I$38=2,-0.0001*CP40^2+0.0032*CP40+0.977, IF('DSS Model'!$I$38=3,-0.00046396*CP40^2 + 0.054267*CP40 - 0.57714, IF('DSS Model'!$I$38=4,0.000072066*CP40^2+0.0021761*CP40-0.038248,IF('DSS Model'!$I$38=5,-0.00012623*CP40^2+0.025656*CP40-0.30101,-0.00046396*CP40^2 + 0.054267*CP40 - 0.57714)))))</f>
        <v>0.79409208114825158</v>
      </c>
      <c r="CR40" s="136">
        <v>0.59504798487925858</v>
      </c>
      <c r="CS40" s="142">
        <f t="shared" si="32"/>
        <v>56.598382764619167</v>
      </c>
      <c r="CT40" s="143">
        <f>IF('DSS Model'!$I$38=1,0.0001*CS40^2-0.0266*CS40+1.3006,IF('DSS Model'!$I$38=2,-0.0001*CS40^2+0.0032*CS40+0.977, IF('DSS Model'!$I$38=3,-0.00046396*CS40^2 + 0.054267*CS40 - 0.57714, IF('DSS Model'!$I$38=4,0.000072066*CS40^2+0.0021761*CS40-0.038248,IF('DSS Model'!$I$38=5,-0.00012623*CS40^2+0.025656*CS40-0.30101,-0.00046396*CS40^2 + 0.054267*CS40 - 0.57714)))))</f>
        <v>0.83777713168974732</v>
      </c>
      <c r="CU40" s="136">
        <v>0.65493399818022324</v>
      </c>
      <c r="CV40" s="142">
        <f t="shared" si="33"/>
        <v>59.585019413808702</v>
      </c>
      <c r="CW40" s="143">
        <f>IF('DSS Model'!$I$38=1,0.0001*CV40^2-0.0266*CV40+1.3006,IF('DSS Model'!$I$38=2,-0.0001*CV40^2+0.0032*CV40+0.977, IF('DSS Model'!$I$38=3,-0.00046396*CV40^2 + 0.054267*CV40 - 0.57714, IF('DSS Model'!$I$38=4,0.000072066*CV40^2+0.0021761*CV40-0.038248,IF('DSS Model'!$I$38=5,-0.00012623*CV40^2+0.025656*CV40-0.30101,-0.00046396*CV40^2 + 0.054267*CV40 - 0.57714)))))</f>
        <v>0.81263460826979184</v>
      </c>
      <c r="CX40" s="136">
        <v>0.75708108452709211</v>
      </c>
      <c r="CY40" s="142">
        <f t="shared" si="34"/>
        <v>69.958502569313779</v>
      </c>
      <c r="CZ40" s="143">
        <f>IF('DSS Model'!$I$38=1,0.0001*CY40^2-0.0266*CY40+1.3006,IF('DSS Model'!$I$38=2,-0.0001*CY40^2+0.0032*CY40+0.977, IF('DSS Model'!$I$38=3,-0.00046396*CY40^2 + 0.054267*CY40 - 0.57714, IF('DSS Model'!$I$38=4,0.000072066*CY40^2+0.0021761*CY40-0.038248,IF('DSS Model'!$I$38=5,-0.00012623*CY40^2+0.025656*CY40-0.30101,-0.00046396*CY40^2 + 0.054267*CY40 - 0.57714)))))</f>
        <v>0.71144800004773578</v>
      </c>
      <c r="DA40" s="136">
        <v>0.70743358994426453</v>
      </c>
      <c r="DB40" s="142">
        <f t="shared" si="35"/>
        <v>53.505891664870305</v>
      </c>
      <c r="DC40" s="143">
        <f>IF('DSS Model'!$I$38=1,0.0001*DB40^2-0.0266*DB40+1.3006,IF('DSS Model'!$I$38=2,-0.0001*DB40^2+0.0032*DB40+0.977, IF('DSS Model'!$I$38=3,-0.00046396*DB40^2 + 0.054267*DB40 - 0.57714, IF('DSS Model'!$I$38=4,0.000072066*DB40^2+0.0021761*DB40-0.038248,IF('DSS Model'!$I$38=5,-0.00012623*DB40^2+0.025656*DB40-0.30101,-0.00046396*DB40^2 + 0.054267*DB40 - 0.57714)))))</f>
        <v>0.86193080904230124</v>
      </c>
      <c r="DD40" s="136">
        <v>4.3035605462605209E-2</v>
      </c>
      <c r="DE40" s="142">
        <f t="shared" si="36"/>
        <v>28.72806700782273</v>
      </c>
      <c r="DF40" s="143">
        <f>IF('DSS Model'!$I$38=1,0.0001*DE40^2-0.0266*DE40+1.3006,IF('DSS Model'!$I$38=2,-0.0001*DE40^2+0.0032*DE40+0.977, IF('DSS Model'!$I$38=3,-0.00046396*DE40^2 + 0.054267*DE40 - 0.57714, IF('DSS Model'!$I$38=4,0.000072066*DE40^2+0.0021761*DE40-0.038248,IF('DSS Model'!$I$38=5,-0.00012623*DE40^2+0.025656*DE40-0.30101,-0.00046396*DE40^2 + 0.054267*DE40 - 0.57714)))))</f>
        <v>0.9863996310244374</v>
      </c>
      <c r="DG40" s="136">
        <v>0.20620523026455995</v>
      </c>
      <c r="DH40" s="142">
        <f t="shared" si="37"/>
        <v>43.207145062410319</v>
      </c>
      <c r="DI40" s="143">
        <f>IF('DSS Model'!$I$38=1,0.0001*DH40^2-0.0266*DH40+1.3006,IF('DSS Model'!$I$38=2,-0.0001*DH40^2+0.0032*DH40+0.977, IF('DSS Model'!$I$38=3,-0.00046396*DH40^2 + 0.054267*DH40 - 0.57714, IF('DSS Model'!$I$38=4,0.000072066*DH40^2+0.0021761*DH40-0.038248,IF('DSS Model'!$I$38=5,-0.00012623*DH40^2+0.025656*DH40-0.30101,-0.00046396*DH40^2 + 0.054267*DH40 - 0.57714)))))</f>
        <v>0.92857712575529616</v>
      </c>
      <c r="DJ40" s="136">
        <v>0.22220011037888265</v>
      </c>
      <c r="DK40" s="142">
        <f t="shared" si="38"/>
        <v>57.589716806000965</v>
      </c>
      <c r="DL40" s="143">
        <f>IF('DSS Model'!$I$38=1,0.0001*DK40^2-0.0266*DK40+1.3006,IF('DSS Model'!$I$38=2,-0.0001*DK40^2+0.0032*DK40+0.977, IF('DSS Model'!$I$38=3,-0.00046396*DK40^2 + 0.054267*DK40 - 0.57714, IF('DSS Model'!$I$38=4,0.000072066*DK40^2+0.0021761*DK40-0.038248,IF('DSS Model'!$I$38=5,-0.00012623*DK40^2+0.025656*DK40-0.30101,-0.00046396*DK40^2 + 0.054267*DK40 - 0.57714)))))</f>
        <v>0.82962954559966406</v>
      </c>
      <c r="DM40" s="136">
        <v>0.2764578347279214</v>
      </c>
      <c r="DN40" s="142">
        <f t="shared" si="39"/>
        <v>50.061793229807719</v>
      </c>
      <c r="DO40" s="143">
        <f>IF('DSS Model'!$I$38=1,0.0001*DN40^2-0.0266*DN40+1.3006,IF('DSS Model'!$I$38=2,-0.0001*DN40^2+0.0032*DN40+0.977, IF('DSS Model'!$I$38=3,-0.00046396*DN40^2 + 0.054267*DN40 - 0.57714, IF('DSS Model'!$I$38=4,0.000072066*DN40^2+0.0021761*DN40-0.038248,IF('DSS Model'!$I$38=5,-0.00012623*DN40^2+0.025656*DN40-0.30101,-0.00046396*DN40^2 + 0.054267*DN40 - 0.57714)))))</f>
        <v>0.88657942419698244</v>
      </c>
      <c r="DP40" s="136">
        <v>0.63955223444463738</v>
      </c>
      <c r="DQ40" s="142">
        <f t="shared" si="40"/>
        <v>56.386549471060242</v>
      </c>
      <c r="DR40" s="143">
        <f>IF('DSS Model'!$I$38=1,0.0001*DQ40^2-0.0266*DQ40+1.3006,IF('DSS Model'!$I$38=2,-0.0001*DQ40^2+0.0032*DQ40+0.977, IF('DSS Model'!$I$38=3,-0.00046396*DQ40^2 + 0.054267*DQ40 - 0.57714, IF('DSS Model'!$I$38=4,0.000072066*DQ40^2+0.0021761*DQ40-0.038248,IF('DSS Model'!$I$38=5,-0.00012623*DQ40^2+0.025656*DQ40-0.30101,-0.00046396*DQ40^2 + 0.054267*DQ40 - 0.57714)))))</f>
        <v>0.83949266218216034</v>
      </c>
      <c r="DS40" s="136">
        <v>7.140827165693997E-2</v>
      </c>
      <c r="DT40" s="142">
        <f t="shared" si="41"/>
        <v>52.665177620451459</v>
      </c>
      <c r="DU40" s="143">
        <f>IF('DSS Model'!$I$38=1,0.0001*DT40^2-0.0266*DT40+1.3006,IF('DSS Model'!$I$38=2,-0.0001*DT40^2+0.0032*DT40+0.977, IF('DSS Model'!$I$38=3,-0.00046396*DT40^2 + 0.054267*DT40 - 0.57714, IF('DSS Model'!$I$38=4,0.000072066*DT40^2+0.0021761*DT40-0.038248,IF('DSS Model'!$I$38=5,-0.00012623*DT40^2+0.025656*DT40-0.30101,-0.00046396*DT40^2 + 0.054267*DT40 - 0.57714)))))</f>
        <v>0.86816647500607447</v>
      </c>
      <c r="DV40" s="136">
        <v>0.4457124569128903</v>
      </c>
      <c r="DW40" s="142">
        <f t="shared" si="42"/>
        <v>58.424445374021609</v>
      </c>
      <c r="DX40" s="143">
        <f>IF('DSS Model'!$I$38=1,0.0001*DW40^2-0.0266*DW40+1.3006,IF('DSS Model'!$I$38=2,-0.0001*DW40^2+0.0032*DW40+0.977, IF('DSS Model'!$I$38=3,-0.00046396*DW40^2 + 0.054267*DW40 - 0.57714, IF('DSS Model'!$I$38=4,0.000072066*DW40^2+0.0021761*DW40-0.038248,IF('DSS Model'!$I$38=5,-0.00012623*DW40^2+0.025656*DW40-0.30101,-0.00046396*DW40^2 + 0.054267*DW40 - 0.57714)))))</f>
        <v>0.82261664347066565</v>
      </c>
      <c r="DY40" s="136">
        <v>0.39768980001605958</v>
      </c>
      <c r="DZ40" s="142">
        <f t="shared" si="43"/>
        <v>45.105360477068686</v>
      </c>
      <c r="EA40" s="143">
        <f>IF('DSS Model'!$I$38=1,0.0001*DZ40^2-0.0266*DZ40+1.3006,IF('DSS Model'!$I$38=2,-0.0001*DZ40^2+0.0032*DZ40+0.977, IF('DSS Model'!$I$38=3,-0.00046396*DZ40^2 + 0.054267*DZ40 - 0.57714, IF('DSS Model'!$I$38=4,0.000072066*DZ40^2+0.0021761*DZ40-0.038248,IF('DSS Model'!$I$38=5,-0.00012623*DZ40^2+0.025656*DZ40-0.30101,-0.00046396*DZ40^2 + 0.054267*DZ40 - 0.57714)))))</f>
        <v>0.91788779914998875</v>
      </c>
      <c r="EB40" s="136">
        <v>0.33661812748336628</v>
      </c>
      <c r="EC40" s="142">
        <f t="shared" si="44"/>
        <v>45.159279062788869</v>
      </c>
      <c r="ED40" s="143">
        <f>IF('DSS Model'!$I$38=1,0.0001*EC40^2-0.0266*EC40+1.3006,IF('DSS Model'!$I$38=2,-0.0001*EC40^2+0.0032*EC40+0.977, IF('DSS Model'!$I$38=3,-0.00046396*EC40^2 + 0.054267*EC40 - 0.57714, IF('DSS Model'!$I$38=4,0.000072066*EC40^2+0.0021761*EC40-0.038248,IF('DSS Model'!$I$38=5,-0.00012623*EC40^2+0.025656*EC40-0.30101,-0.00046396*EC40^2 + 0.054267*EC40 - 0.57714)))))</f>
        <v>0.91757364445384026</v>
      </c>
      <c r="EE40" s="136">
        <v>0.29269080825015925</v>
      </c>
      <c r="EF40" s="142">
        <f t="shared" si="45"/>
        <v>45.69237113830421</v>
      </c>
      <c r="EG40" s="143">
        <f>IF('DSS Model'!$I$38=1,0.0001*EF40^2-0.0266*EF40+1.3006,IF('DSS Model'!$I$38=2,-0.0001*EF40^2+0.0032*EF40+0.977, IF('DSS Model'!$I$38=3,-0.00046396*EF40^2 + 0.054267*EF40 - 0.57714, IF('DSS Model'!$I$38=4,0.000072066*EF40^2+0.0021761*EF40-0.038248,IF('DSS Model'!$I$38=5,-0.00012623*EF40^2+0.025656*EF40-0.30101,-0.00046396*EF40^2 + 0.054267*EF40 - 0.57714)))))</f>
        <v>0.91443630961851985</v>
      </c>
      <c r="EH40" s="136">
        <v>0.45208959501753321</v>
      </c>
      <c r="EI40" s="142">
        <f t="shared" si="46"/>
        <v>68.023883321764941</v>
      </c>
      <c r="EJ40" s="143">
        <f>IF('DSS Model'!$I$38=1,0.0001*EI40^2-0.0266*EI40+1.3006,IF('DSS Model'!$I$38=2,-0.0001*EI40^2+0.0032*EI40+0.977, IF('DSS Model'!$I$38=3,-0.00046396*EI40^2 + 0.054267*EI40 - 0.57714, IF('DSS Model'!$I$38=4,0.000072066*EI40^2+0.0021761*EI40-0.038248,IF('DSS Model'!$I$38=5,-0.00012623*EI40^2+0.025656*EI40-0.30101,-0.00046396*EI40^2 + 0.054267*EI40 - 0.57714)))))</f>
        <v>0.73195155641233867</v>
      </c>
      <c r="EK40" s="136">
        <v>0.57218368060848301</v>
      </c>
      <c r="EL40" s="142">
        <f t="shared" si="47"/>
        <v>51.773752358647499</v>
      </c>
      <c r="EM40" s="143">
        <f>IF('DSS Model'!$I$38=1,0.0001*EL40^2-0.0266*EL40+1.3006,IF('DSS Model'!$I$38=2,-0.0001*EL40^2+0.0032*EL40+0.977, IF('DSS Model'!$I$38=3,-0.00046396*EL40^2 + 0.054267*EL40 - 0.57714, IF('DSS Model'!$I$38=4,0.000072066*EL40^2+0.0021761*EL40-0.038248,IF('DSS Model'!$I$38=5,-0.00012623*EL40^2+0.025656*EL40-0.30101,-0.00046396*EL40^2 + 0.054267*EL40 - 0.57714)))))</f>
        <v>0.87462386421821625</v>
      </c>
      <c r="EN40" s="136">
        <v>0.6246118232606882</v>
      </c>
      <c r="EO40" s="142">
        <f t="shared" si="48"/>
        <v>58.760955367400939</v>
      </c>
      <c r="EP40" s="143">
        <f>IF('DSS Model'!$I$38=1,0.0001*EO40^2-0.0266*EO40+1.3006,IF('DSS Model'!$I$38=2,-0.0001*EO40^2+0.0032*EO40+0.977, IF('DSS Model'!$I$38=3,-0.00046396*EO40^2 + 0.054267*EO40 - 0.57714, IF('DSS Model'!$I$38=4,0.000072066*EO40^2+0.0021761*EO40-0.038248,IF('DSS Model'!$I$38=5,-0.00012623*EO40^2+0.025656*EO40-0.30101,-0.00046396*EO40^2 + 0.054267*EO40 - 0.57714)))))</f>
        <v>0.81975006960671448</v>
      </c>
      <c r="EQ40" s="136">
        <v>0.29908131429080465</v>
      </c>
      <c r="ER40" s="142">
        <f t="shared" si="49"/>
        <v>46.171997715166995</v>
      </c>
      <c r="ES40" s="143">
        <f>IF('DSS Model'!$I$38=1,0.0001*ER40^2-0.0266*ER40+1.3006,IF('DSS Model'!$I$38=2,-0.0001*ER40^2+0.0032*ER40+0.977, IF('DSS Model'!$I$38=3,-0.00046396*ER40^2 + 0.054267*ER40 - 0.57714, IF('DSS Model'!$I$38=4,0.000072066*ER40^2+0.0021761*ER40-0.038248,IF('DSS Model'!$I$38=5,-0.00012623*ER40^2+0.025656*ER40-0.30101,-0.00046396*ER40^2 + 0.054267*ER40 - 0.57714)))))</f>
        <v>0.9115650553875958</v>
      </c>
      <c r="ET40" s="136">
        <v>3.6989921315738861E-2</v>
      </c>
      <c r="EU40" s="141">
        <f t="shared" si="50"/>
        <v>33.981573910377456</v>
      </c>
      <c r="EV40" s="142">
        <f>IF('DSS Model'!$I$38=1,0.0001*EU40^2-0.0266*EU40+1.3006,IF('DSS Model'!$I$38=2,-0.0001*EU40^2+0.0032*EU40+0.977, IF('DSS Model'!$I$38=3,-0.00046396*EU40^2 + 0.054267*EU40 - 0.57714, IF('DSS Model'!$I$38=4,0.000072066*EU40^2+0.0021761*EU40-0.038248,IF('DSS Model'!$I$38=5,-0.00012623*EU40^2+0.025656*EU40-0.30101,-0.00046396*EU40^2 + 0.054267*EU40 - 0.57714)))))</f>
        <v>0.97026629997056324</v>
      </c>
    </row>
    <row r="41" spans="2:152" x14ac:dyDescent="0.2">
      <c r="B41" s="64">
        <f t="shared" ca="1" si="3"/>
        <v>0.49606947445295058</v>
      </c>
      <c r="C41" s="64">
        <v>9.6543341826967666E-2</v>
      </c>
      <c r="D41" s="64">
        <f t="shared" si="4"/>
        <v>33.42271151882089</v>
      </c>
      <c r="E41" s="131">
        <f>IF('DSS Model'!$I$38=1,0.0001*D41^2-0.0266*D41+1.3006,IF('DSS Model'!$I$38=2,-0.0001*D41^2+0.0032*D41+0.977, IF('DSS Model'!$I$38=3,-0.00046396*D41^2 + 0.054267*D41 - 0.57714, IF('DSS Model'!$I$38=4,0.000072066*D41^2+0.0021761*D41-0.038248,IF('DSS Model'!$I$38=5,-0.00012623*D41^2+0.025656*D41-0.30101,-0.00046396*D41^2 + 0.054267*D41 - 0.57714)))))</f>
        <v>0.97224491233319454</v>
      </c>
      <c r="F41" s="136">
        <v>0.90684612259586483</v>
      </c>
      <c r="G41" s="138">
        <f t="shared" si="0"/>
        <v>75.302888382699777</v>
      </c>
      <c r="H41" s="136">
        <f>IF('DSS Model'!$I$38=1,0.0001*G41^2-0.0266*G41+1.3006,IF('DSS Model'!$I$38=2,-0.0001*G41^2+0.0032*G41+0.977, IF('DSS Model'!$I$38=3,-0.00046396*G41^2 + 0.054267*G41 - 0.57714, IF('DSS Model'!$I$38=4,0.000072066*G41^2+0.0021761*G41-0.038248,IF('DSS Model'!$I$38=5,-0.00012623*G41^2+0.025656*G41-0.30101,-0.00046396*G41^2 + 0.054267*G41 - 0.57714)))))</f>
        <v>0.65091674294690505</v>
      </c>
      <c r="I41" s="136">
        <v>0.38067265404075379</v>
      </c>
      <c r="J41" s="138">
        <f t="shared" si="1"/>
        <v>56.485799265923042</v>
      </c>
      <c r="K41" s="136">
        <f>IF('DSS Model'!$I$38=1,0.0001*J41^2-0.0266*J41+1.3006,IF('DSS Model'!$I$38=2,-0.0001*J41^2+0.0032*J41+0.977, IF('DSS Model'!$I$38=3,-0.00046396*J41^2 + 0.054267*J41 - 0.57714, IF('DSS Model'!$I$38=4,0.000072066*J41^2+0.0021761*J41-0.038248,IF('DSS Model'!$I$38=5,-0.00012623*J41^2+0.025656*J41-0.30101,-0.00046396*J41^2 + 0.054267*J41 - 0.57714)))))</f>
        <v>0.83869000577993846</v>
      </c>
      <c r="L41" s="136">
        <v>0.52322235454566823</v>
      </c>
      <c r="M41" s="138">
        <f t="shared" si="2"/>
        <v>70.020263486000999</v>
      </c>
      <c r="N41" s="136">
        <f>IF('DSS Model'!$I$38=1,0.0001*M41^2-0.0266*M41+1.3006,IF('DSS Model'!$I$38=2,-0.0001*M41^2+0.0032*M41+0.977, IF('DSS Model'!$I$38=3,-0.00046396*M41^2 + 0.054267*M41 - 0.57714, IF('DSS Model'!$I$38=4,0.000072066*M41^2+0.0021761*M41-0.038248,IF('DSS Model'!$I$38=5,-0.00012623*M41^2+0.025656*M41-0.30101,-0.00046396*M41^2 + 0.054267*M41 - 0.57714)))))</f>
        <v>0.71078111329030269</v>
      </c>
      <c r="O41" s="136">
        <v>0.72585933439738271</v>
      </c>
      <c r="P41" s="139">
        <f t="shared" si="5"/>
        <v>57.956927000289141</v>
      </c>
      <c r="Q41" s="138">
        <f>IF('DSS Model'!$I$38=1,0.0001*P41^2-0.0266*P41+1.3006,IF('DSS Model'!$I$38=2,-0.0001*P41^2+0.0032*P41+0.977, IF('DSS Model'!$I$38=3,-0.00046396*P41^2 + 0.054267*P41 - 0.57714, IF('DSS Model'!$I$38=4,0.000072066*P41^2+0.0021761*P41-0.038248,IF('DSS Model'!$I$38=5,-0.00012623*P41^2+0.025656*P41-0.30101,-0.00046396*P41^2 + 0.054267*P41 - 0.57714)))))</f>
        <v>0.82656162766924079</v>
      </c>
      <c r="R41" s="136">
        <v>3.2270488026898358E-2</v>
      </c>
      <c r="S41" s="142">
        <f t="shared" si="6"/>
        <v>28.740164277891516</v>
      </c>
      <c r="T41" s="138">
        <f>IF('DSS Model'!$I$38=1,0.0001*S41^2-0.0266*S41+1.3006,IF('DSS Model'!$I$38=2,-0.0001*S41^2+0.0032*S41+0.977, IF('DSS Model'!$I$38=3,-0.00046396*S41^2 + 0.054267*S41 - 0.57714, IF('DSS Model'!$I$38=4,0.000072066*S41^2+0.0021761*S41-0.038248,IF('DSS Model'!$I$38=5,-0.00012623*S41^2+0.025656*S41-0.30101,-0.00046396*S41^2 + 0.054267*S41 - 0.57714)))))</f>
        <v>0.9863688214172337</v>
      </c>
      <c r="U41" s="136">
        <v>3.0546092923796619E-2</v>
      </c>
      <c r="V41" s="142">
        <f t="shared" si="7"/>
        <v>25.51650076084686</v>
      </c>
      <c r="W41" s="138">
        <f>IF('DSS Model'!$I$38=1,0.0001*V41^2-0.0266*V41+1.3006,IF('DSS Model'!$I$38=2,-0.0001*V41^2+0.0032*V41+0.977, IF('DSS Model'!$I$38=3,-0.00046396*V41^2 + 0.054267*V41 - 0.57714, IF('DSS Model'!$I$38=4,0.000072066*V41^2+0.0021761*V41-0.038248,IF('DSS Model'!$I$38=5,-0.00012623*V41^2+0.025656*V41-0.30101,-0.00046396*V41^2 + 0.054267*V41 - 0.57714)))))</f>
        <v>0.99354362132688012</v>
      </c>
      <c r="X41" s="136">
        <v>0.82247742928799017</v>
      </c>
      <c r="Y41" s="142">
        <f t="shared" si="8"/>
        <v>69.270571158877871</v>
      </c>
      <c r="Z41" s="138">
        <f>IF('DSS Model'!$I$38=1,0.0001*Y41^2-0.0266*Y41+1.3006,IF('DSS Model'!$I$38=2,-0.0001*Y41^2+0.0032*Y41+0.977, IF('DSS Model'!$I$38=3,-0.00046396*Y41^2 + 0.054267*Y41 - 0.57714, IF('DSS Model'!$I$38=4,0.000072066*Y41^2+0.0021761*Y41-0.038248,IF('DSS Model'!$I$38=5,-0.00012623*Y41^2+0.025656*Y41-0.30101,-0.00046396*Y41^2 + 0.054267*Y41 - 0.57714)))))</f>
        <v>0.71882462484069287</v>
      </c>
      <c r="AA41" s="136">
        <v>9.3574256539241674E-3</v>
      </c>
      <c r="AB41" s="142">
        <f t="shared" si="9"/>
        <v>49.886554981692171</v>
      </c>
      <c r="AC41" s="138">
        <f>IF('DSS Model'!$I$38=1,0.0001*AB41^2-0.0266*AB41+1.3006,IF('DSS Model'!$I$38=2,-0.0001*AB41^2+0.0032*AB41+0.977, IF('DSS Model'!$I$38=3,-0.00046396*AB41^2 + 0.054267*AB41 - 0.57714, IF('DSS Model'!$I$38=4,0.000072066*AB41^2+0.0021761*AB41-0.038248,IF('DSS Model'!$I$38=5,-0.00012623*AB41^2+0.025656*AB41-0.30101,-0.00046396*AB41^2 + 0.054267*AB41 - 0.57714)))))</f>
        <v>0.88777013914727532</v>
      </c>
      <c r="AD41" s="136">
        <v>0.45120319087634098</v>
      </c>
      <c r="AE41" s="142">
        <f t="shared" si="10"/>
        <v>51.269101148196114</v>
      </c>
      <c r="AF41" s="138">
        <f>IF('DSS Model'!$I$38=1,0.0001*AE41^2-0.0266*AE41+1.3006,IF('DSS Model'!$I$38=2,-0.0001*AE41^2+0.0032*AE41+0.977, IF('DSS Model'!$I$38=3,-0.00046396*AE41^2 + 0.054267*AE41 - 0.57714, IF('DSS Model'!$I$38=4,0.000072066*AE41^2+0.0021761*AE41-0.038248,IF('DSS Model'!$I$38=5,-0.00012623*AE41^2+0.025656*AE41-0.30101,-0.00046396*AE41^2 + 0.054267*AE41 - 0.57714)))))</f>
        <v>0.87820905041983111</v>
      </c>
      <c r="AG41" s="136">
        <v>4.3626649944424001E-2</v>
      </c>
      <c r="AH41" s="142">
        <f t="shared" si="11"/>
        <v>51.175963349098531</v>
      </c>
      <c r="AI41" s="138">
        <f>IF('DSS Model'!$I$38=1,0.0001*AH41^2-0.0266*AH41+1.3006,IF('DSS Model'!$I$38=2,-0.0001*AH41^2+0.0032*AH41+0.977, IF('DSS Model'!$I$38=3,-0.00046396*AH41^2 + 0.054267*AH41 - 0.57714, IF('DSS Model'!$I$38=4,0.000072066*AH41^2+0.0021761*AH41-0.038248,IF('DSS Model'!$I$38=5,-0.00012623*AH41^2+0.025656*AH41-0.30101,-0.00046396*AH41^2 + 0.054267*AH41 - 0.57714)))))</f>
        <v>0.87886516024628769</v>
      </c>
      <c r="AJ41" s="136">
        <v>0.19762799293524569</v>
      </c>
      <c r="AK41" s="142">
        <f t="shared" si="12"/>
        <v>35.962852718477578</v>
      </c>
      <c r="AL41" s="138">
        <f>IF('DSS Model'!$I$38=1,0.0001*AK41^2-0.0266*AK41+1.3006,IF('DSS Model'!$I$38=2,-0.0001*AK41^2+0.0032*AK41+0.977, IF('DSS Model'!$I$38=3,-0.00046396*AK41^2 + 0.054267*AK41 - 0.57714, IF('DSS Model'!$I$38=4,0.000072066*AK41^2+0.0021761*AK41-0.038248,IF('DSS Model'!$I$38=5,-0.00012623*AK41^2+0.025656*AK41-0.30101,-0.00046396*AK41^2 + 0.054267*AK41 - 0.57714)))))</f>
        <v>0.96274845113403718</v>
      </c>
      <c r="AM41" s="136">
        <v>0.12821123410488255</v>
      </c>
      <c r="AN41" s="142">
        <f t="shared" si="13"/>
        <v>54.598108289510868</v>
      </c>
      <c r="AO41" s="138">
        <f>IF('DSS Model'!$I$38=1,0.0001*AN41^2-0.0266*AN41+1.3006,IF('DSS Model'!$I$38=2,-0.0001*AN41^2+0.0032*AN41+0.977, IF('DSS Model'!$I$38=3,-0.00046396*AN41^2 + 0.054267*AN41 - 0.57714, IF('DSS Model'!$I$38=4,0.000072066*AN41^2+0.0021761*AN41-0.038248,IF('DSS Model'!$I$38=5,-0.00012623*AN41^2+0.025656*AN41-0.30101,-0.00046396*AN41^2 + 0.054267*AN41 - 0.57714)))))</f>
        <v>0.85361860364711917</v>
      </c>
      <c r="AP41" s="136">
        <v>0.49617582142154404</v>
      </c>
      <c r="AQ41" s="142">
        <f t="shared" si="14"/>
        <v>68.898656314837496</v>
      </c>
      <c r="AR41" s="138">
        <f>IF('DSS Model'!$I$38=1,0.0001*AQ41^2-0.0266*AQ41+1.3006,IF('DSS Model'!$I$38=2,-0.0001*AQ41^2+0.0032*AQ41+0.977, IF('DSS Model'!$I$38=3,-0.00046396*AQ41^2 + 0.054267*AQ41 - 0.57714, IF('DSS Model'!$I$38=4,0.000072066*AQ41^2+0.0021761*AQ41-0.038248,IF('DSS Model'!$I$38=5,-0.00012623*AQ41^2+0.025656*AQ41-0.30101,-0.00046396*AQ41^2 + 0.054267*AQ41 - 0.57714)))))</f>
        <v>0.72277321600847033</v>
      </c>
      <c r="AS41" s="136">
        <v>0.85146002344404803</v>
      </c>
      <c r="AT41" s="142">
        <f t="shared" si="15"/>
        <v>62.82328262944479</v>
      </c>
      <c r="AU41" s="138">
        <f>IF('DSS Model'!$I$38=1,0.0001*AT41^2-0.0266*AT41+1.3006,IF('DSS Model'!$I$38=2,-0.0001*AT41^2+0.0032*AT41+0.977, IF('DSS Model'!$I$38=3,-0.00046396*AT41^2 + 0.054267*AT41 - 0.57714, IF('DSS Model'!$I$38=4,0.000072066*AT41^2+0.0021761*AT41-0.038248,IF('DSS Model'!$I$38=5,-0.00012623*AT41^2+0.025656*AT41-0.30101,-0.00046396*AT41^2 + 0.054267*AT41 - 0.57714)))))</f>
        <v>0.78335802038031332</v>
      </c>
      <c r="AV41" s="136">
        <v>0.77347987602918111</v>
      </c>
      <c r="AW41" s="142">
        <f t="shared" si="16"/>
        <v>70.322175696145635</v>
      </c>
      <c r="AX41" s="138">
        <f>IF('DSS Model'!$I$38=1,0.0001*AW41^2-0.0266*AW41+1.3006,IF('DSS Model'!$I$38=2,-0.0001*AW41^2+0.0032*AW41+0.977, IF('DSS Model'!$I$38=3,-0.00046396*AW41^2 + 0.054267*AW41 - 0.57714, IF('DSS Model'!$I$38=4,0.000072066*AW41^2+0.0021761*AW41-0.038248,IF('DSS Model'!$I$38=5,-0.00012623*AW41^2+0.025656*AW41-0.30101,-0.00046396*AW41^2 + 0.054267*AW41 - 0.57714)))))</f>
        <v>0.70751012276370839</v>
      </c>
      <c r="AY41" s="136">
        <v>0.79708000855977301</v>
      </c>
      <c r="AZ41" s="142">
        <f t="shared" si="17"/>
        <v>63.295317490647577</v>
      </c>
      <c r="BA41" s="138">
        <f>IF('DSS Model'!$I$38=1,0.0001*AZ41^2-0.0266*AZ41+1.3006,IF('DSS Model'!$I$38=2,-0.0001*AZ41^2+0.0032*AZ41+0.977, IF('DSS Model'!$I$38=3,-0.00046396*AZ41^2 + 0.054267*AZ41 - 0.57714, IF('DSS Model'!$I$38=4,0.000072066*AZ41^2+0.0021761*AZ41-0.038248,IF('DSS Model'!$I$38=5,-0.00012623*AZ41^2+0.025656*AZ41-0.30101,-0.00046396*AZ41^2 + 0.054267*AZ41 - 0.57714)))))</f>
        <v>0.77891529434588458</v>
      </c>
      <c r="BB41" s="136">
        <v>0.31077354385830658</v>
      </c>
      <c r="BC41" s="142">
        <f t="shared" si="18"/>
        <v>49.134965488941837</v>
      </c>
      <c r="BD41" s="138">
        <f>IF('DSS Model'!$I$38=1,0.0001*BC41^2-0.0266*BC41+1.3006,IF('DSS Model'!$I$38=2,-0.0001*BC41^2+0.0032*BC41+0.977, IF('DSS Model'!$I$38=3,-0.00046396*BC41^2 + 0.054267*BC41 - 0.57714, IF('DSS Model'!$I$38=4,0.000072066*BC41^2+0.0021761*BC41-0.038248,IF('DSS Model'!$I$38=5,-0.00012623*BC41^2+0.025656*BC41-0.30101,-0.00046396*BC41^2 + 0.054267*BC41 - 0.57714)))))</f>
        <v>0.89280740620466337</v>
      </c>
      <c r="BE41" s="136">
        <v>0.58341932566112198</v>
      </c>
      <c r="BF41" s="142">
        <f t="shared" si="19"/>
        <v>52.867002633123406</v>
      </c>
      <c r="BG41" s="143">
        <f>IF('DSS Model'!$I$38=1,0.0001*BF41^2-0.0266*BF41+1.3006,IF('DSS Model'!$I$38=2,-0.0001*BF41^2+0.0032*BF41+0.977, IF('DSS Model'!$I$38=3,-0.00046396*BF41^2 + 0.054267*BF41 - 0.57714, IF('DSS Model'!$I$38=4,0.000072066*BF41^2+0.0021761*BF41-0.038248,IF('DSS Model'!$I$38=5,-0.00012623*BF41^2+0.025656*BF41-0.30101,-0.00046396*BF41^2 + 0.054267*BF41 - 0.57714)))))</f>
        <v>0.86668241168492721</v>
      </c>
      <c r="BH41" s="136">
        <v>0.49384790870538731</v>
      </c>
      <c r="BI41" s="142">
        <f t="shared" si="20"/>
        <v>56.617957558827285</v>
      </c>
      <c r="BJ41" s="143">
        <f>IF('DSS Model'!$I$38=1,0.0001*BI41^2-0.0266*BI41+1.3006,IF('DSS Model'!$I$38=2,-0.0001*BI41^2+0.0032*BI41+0.977, IF('DSS Model'!$I$38=3,-0.00046396*BI41^2 + 0.054267*BI41 - 0.57714, IF('DSS Model'!$I$38=4,0.000072066*BI41^2+0.0021761*BI41-0.038248,IF('DSS Model'!$I$38=5,-0.00012623*BI41^2+0.025656*BI41-0.30101,-0.00046396*BI41^2 + 0.054267*BI41 - 0.57714)))))</f>
        <v>0.83761815237493054</v>
      </c>
      <c r="BK41" s="136">
        <v>0.18930966985612341</v>
      </c>
      <c r="BL41" s="142">
        <f t="shared" si="21"/>
        <v>38.796002391080336</v>
      </c>
      <c r="BM41" s="143">
        <f>IF('DSS Model'!$I$38=1,0.0001*BL41^2-0.0266*BL41+1.3006,IF('DSS Model'!$I$38=2,-0.0001*BL41^2+0.0032*BL41+0.977, IF('DSS Model'!$I$38=3,-0.00046396*BL41^2 + 0.054267*BL41 - 0.57714, IF('DSS Model'!$I$38=4,0.000072066*BL41^2+0.0021761*BL41-0.038248,IF('DSS Model'!$I$38=5,-0.00012623*BL41^2+0.025656*BL41-0.30101,-0.00046396*BL41^2 + 0.054267*BL41 - 0.57714)))))</f>
        <v>0.95063422749858595</v>
      </c>
      <c r="BN41" s="136">
        <v>0.5011465309154679</v>
      </c>
      <c r="BO41" s="142">
        <f t="shared" si="22"/>
        <v>54.849483760441672</v>
      </c>
      <c r="BP41" s="143">
        <f>IF('DSS Model'!$I$38=1,0.0001*BO41^2-0.0266*BO41+1.3006,IF('DSS Model'!$I$38=2,-0.0001*BO41^2+0.0032*BO41+0.977, IF('DSS Model'!$I$38=3,-0.00046396*BO41^2 + 0.054267*BO41 - 0.57714, IF('DSS Model'!$I$38=4,0.000072066*BO41^2+0.0021761*BO41-0.038248,IF('DSS Model'!$I$38=5,-0.00012623*BO41^2+0.025656*BO41-0.30101,-0.00046396*BO41^2 + 0.054267*BO41 - 0.57714)))))</f>
        <v>0.85167176115471788</v>
      </c>
      <c r="BQ41" s="136">
        <v>0.98120078280726364</v>
      </c>
      <c r="BR41" s="142">
        <f t="shared" si="23"/>
        <v>68.873560570365669</v>
      </c>
      <c r="BS41" s="143">
        <f>IF('DSS Model'!$I$38=1,0.0001*BR41^2-0.0266*BR41+1.3006,IF('DSS Model'!$I$38=2,-0.0001*BR41^2+0.0032*BR41+0.977, IF('DSS Model'!$I$38=3,-0.00046396*BR41^2 + 0.054267*BR41 - 0.57714, IF('DSS Model'!$I$38=4,0.000072066*BR41^2+0.0021761*BR41-0.038248,IF('DSS Model'!$I$38=5,-0.00012623*BR41^2+0.025656*BR41-0.30101,-0.00046396*BR41^2 + 0.054267*BR41 - 0.57714)))))</f>
        <v>0.72303865926118727</v>
      </c>
      <c r="BT41" s="136">
        <v>0.29803424672075163</v>
      </c>
      <c r="BU41" s="142">
        <f t="shared" si="24"/>
        <v>54.208150854174605</v>
      </c>
      <c r="BV41" s="143">
        <f>IF('DSS Model'!$I$38=1,0.0001*BU41^2-0.0266*BU41+1.3006,IF('DSS Model'!$I$38=2,-0.0001*BU41^2+0.0032*BU41+0.977, IF('DSS Model'!$I$38=3,-0.00046396*BU41^2 + 0.054267*BU41 - 0.57714, IF('DSS Model'!$I$38=4,0.000072066*BU41^2+0.0021761*BU41-0.038248,IF('DSS Model'!$I$38=5,-0.00012623*BU41^2+0.025656*BU41-0.30101,-0.00046396*BU41^2 + 0.054267*BU41 - 0.57714)))))</f>
        <v>0.85661372083046361</v>
      </c>
      <c r="BW41" s="136">
        <v>0.10119880761678035</v>
      </c>
      <c r="BX41" s="142">
        <f t="shared" si="25"/>
        <v>46.434267306496977</v>
      </c>
      <c r="BY41" s="143">
        <f>IF('DSS Model'!$I$38=1,0.0001*BX41^2-0.0266*BX41+1.3006,IF('DSS Model'!$I$38=2,-0.0001*BX41^2+0.0032*BX41+0.977, IF('DSS Model'!$I$38=3,-0.00046396*BX41^2 + 0.054267*BX41 - 0.57714, IF('DSS Model'!$I$38=4,0.000072066*BX41^2+0.0021761*BX41-0.038248,IF('DSS Model'!$I$38=5,-0.00012623*BX41^2+0.025656*BX41-0.30101,-0.00046396*BX41^2 + 0.054267*BX41 - 0.57714)))))</f>
        <v>0.90997553735166892</v>
      </c>
      <c r="BZ41" s="136">
        <v>0.56995691112830182</v>
      </c>
      <c r="CA41" s="142">
        <f t="shared" si="26"/>
        <v>64.07924224530521</v>
      </c>
      <c r="CB41" s="143">
        <f>IF('DSS Model'!$I$38=1,0.0001*CA41^2-0.0266*CA41+1.3006,IF('DSS Model'!$I$38=2,-0.0001*CA41^2+0.0032*CA41+0.977, IF('DSS Model'!$I$38=3,-0.00046396*CA41^2 + 0.054267*CA41 - 0.57714, IF('DSS Model'!$I$38=4,0.000072066*CA41^2+0.0021761*CA41-0.038248,IF('DSS Model'!$I$38=5,-0.00012623*CA41^2+0.025656*CA41-0.30101,-0.00046396*CA41^2 + 0.054267*CA41 - 0.57714)))))</f>
        <v>0.77143864651172589</v>
      </c>
      <c r="CC41" s="136">
        <v>0.2616317016802846</v>
      </c>
      <c r="CD41" s="142">
        <f t="shared" si="27"/>
        <v>63.125508911576247</v>
      </c>
      <c r="CE41" s="143">
        <f>IF('DSS Model'!$I$38=1,0.0001*CD41^2-0.0266*CD41+1.3006,IF('DSS Model'!$I$38=2,-0.0001*CD41^2+0.0032*CD41+0.977, IF('DSS Model'!$I$38=3,-0.00046396*CD41^2 + 0.054267*CD41 - 0.57714, IF('DSS Model'!$I$38=4,0.000072066*CD41^2+0.0021761*CD41-0.038248,IF('DSS Model'!$I$38=5,-0.00012623*CD41^2+0.025656*CD41-0.30101,-0.00046396*CD41^2 + 0.054267*CD41 - 0.57714)))))</f>
        <v>0.78051864098249468</v>
      </c>
      <c r="CF41" s="136">
        <v>0.72639574353329595</v>
      </c>
      <c r="CG41" s="142">
        <f t="shared" si="28"/>
        <v>54.635497276861926</v>
      </c>
      <c r="CH41" s="143">
        <f>IF('DSS Model'!$I$38=1,0.0001*CG41^2-0.0266*CG41+1.3006,IF('DSS Model'!$I$38=2,-0.0001*CG41^2+0.0032*CG41+0.977, IF('DSS Model'!$I$38=3,-0.00046396*CG41^2 + 0.054267*CG41 - 0.57714, IF('DSS Model'!$I$38=4,0.000072066*CG41^2+0.0021761*CG41-0.038248,IF('DSS Model'!$I$38=5,-0.00012623*CG41^2+0.025656*CG41-0.30101,-0.00046396*CG41^2 + 0.054267*CG41 - 0.57714)))))</f>
        <v>0.85332983501695947</v>
      </c>
      <c r="CI41" s="136">
        <v>0.98339838501198829</v>
      </c>
      <c r="CJ41" s="142">
        <f t="shared" si="29"/>
        <v>78.876208937246929</v>
      </c>
      <c r="CK41" s="143">
        <f>IF('DSS Model'!$I$38=1,0.0001*CJ41^2-0.0266*CJ41+1.3006,IF('DSS Model'!$I$38=2,-0.0001*CJ41^2+0.0032*CJ41+0.977, IF('DSS Model'!$I$38=3,-0.00046396*CJ41^2 + 0.054267*CJ41 - 0.57714, IF('DSS Model'!$I$38=4,0.000072066*CJ41^2+0.0021761*CJ41-0.038248,IF('DSS Model'!$I$38=5,-0.00012623*CJ41^2+0.025656*CJ41-0.30101,-0.00046396*CJ41^2 + 0.054267*CJ41 - 0.57714)))))</f>
        <v>0.60725823496796683</v>
      </c>
      <c r="CL41" s="136">
        <v>6.7037193081308399E-2</v>
      </c>
      <c r="CM41" s="142">
        <f t="shared" si="30"/>
        <v>37.372353652371828</v>
      </c>
      <c r="CN41" s="143">
        <f>IF('DSS Model'!$I$38=1,0.0001*CM41^2-0.0266*CM41+1.3006,IF('DSS Model'!$I$38=2,-0.0001*CM41^2+0.0032*CM41+0.977, IF('DSS Model'!$I$38=3,-0.00046396*CM41^2 + 0.054267*CM41 - 0.57714, IF('DSS Model'!$I$38=4,0.000072066*CM41^2+0.0021761*CM41-0.038248,IF('DSS Model'!$I$38=5,-0.00012623*CM41^2+0.025656*CM41-0.30101,-0.00046396*CM41^2 + 0.054267*CM41 - 0.57714)))))</f>
        <v>0.95692224993579489</v>
      </c>
      <c r="CO41" s="136">
        <v>0.7878244990559391</v>
      </c>
      <c r="CP41" s="142">
        <f t="shared" si="31"/>
        <v>58.327407048001859</v>
      </c>
      <c r="CQ41" s="143">
        <f>IF('DSS Model'!$I$38=1,0.0001*CP41^2-0.0266*CP41+1.3006,IF('DSS Model'!$I$38=2,-0.0001*CP41^2+0.0032*CP41+0.977, IF('DSS Model'!$I$38=3,-0.00046396*CP41^2 + 0.054267*CP41 - 0.57714, IF('DSS Model'!$I$38=4,0.000072066*CP41^2+0.0021761*CP41-0.038248,IF('DSS Model'!$I$38=5,-0.00012623*CP41^2+0.025656*CP41-0.30101,-0.00046396*CP41^2 + 0.054267*CP41 - 0.57714)))))</f>
        <v>0.82343906125927624</v>
      </c>
      <c r="CR41" s="136">
        <v>9.626274466540008E-2</v>
      </c>
      <c r="CS41" s="142">
        <f t="shared" si="32"/>
        <v>38.665656799875336</v>
      </c>
      <c r="CT41" s="143">
        <f>IF('DSS Model'!$I$38=1,0.0001*CS41^2-0.0266*CS41+1.3006,IF('DSS Model'!$I$38=2,-0.0001*CS41^2+0.0032*CS41+0.977, IF('DSS Model'!$I$38=3,-0.00046396*CS41^2 + 0.054267*CS41 - 0.57714, IF('DSS Model'!$I$38=4,0.000072066*CS41^2+0.0021761*CS41-0.038248,IF('DSS Model'!$I$38=5,-0.00012623*CS41^2+0.025656*CS41-0.30101,-0.00046396*CS41^2 + 0.054267*CS41 - 0.57714)))))</f>
        <v>0.95122680018302641</v>
      </c>
      <c r="CU41" s="136">
        <v>0.99404724049962423</v>
      </c>
      <c r="CV41" s="142">
        <f t="shared" si="33"/>
        <v>67.376175747379946</v>
      </c>
      <c r="CW41" s="143">
        <f>IF('DSS Model'!$I$38=1,0.0001*CV41^2-0.0266*CV41+1.3006,IF('DSS Model'!$I$38=2,-0.0001*CV41^2+0.0032*CV41+0.977, IF('DSS Model'!$I$38=3,-0.00046396*CV41^2 + 0.054267*CV41 - 0.57714, IF('DSS Model'!$I$38=4,0.000072066*CV41^2+0.0021761*CV41-0.038248,IF('DSS Model'!$I$38=5,-0.00012623*CV41^2+0.025656*CV41-0.30101,-0.00046396*CV41^2 + 0.054267*CV41 - 0.57714)))))</f>
        <v>0.73864885655743284</v>
      </c>
      <c r="CX41" s="136">
        <v>0.69222654371760362</v>
      </c>
      <c r="CY41" s="142">
        <f t="shared" si="34"/>
        <v>68.672870809584424</v>
      </c>
      <c r="CZ41" s="143">
        <f>IF('DSS Model'!$I$38=1,0.0001*CY41^2-0.0266*CY41+1.3006,IF('DSS Model'!$I$38=2,-0.0001*CY41^2+0.0032*CY41+0.977, IF('DSS Model'!$I$38=3,-0.00046396*CY41^2 + 0.054267*CY41 - 0.57714, IF('DSS Model'!$I$38=4,0.000072066*CY41^2+0.0021761*CY41-0.038248,IF('DSS Model'!$I$38=5,-0.00012623*CY41^2+0.025656*CY41-0.30101,-0.00046396*CY41^2 + 0.054267*CY41 - 0.57714)))))</f>
        <v>0.72515686806768287</v>
      </c>
      <c r="DA41" s="136">
        <v>8.2358181949107823E-2</v>
      </c>
      <c r="DB41" s="142">
        <f t="shared" si="35"/>
        <v>26.359499267743949</v>
      </c>
      <c r="DC41" s="143">
        <f>IF('DSS Model'!$I$38=1,0.0001*DB41^2-0.0266*DB41+1.3006,IF('DSS Model'!$I$38=2,-0.0001*DB41^2+0.0032*DB41+0.977, IF('DSS Model'!$I$38=3,-0.00046396*DB41^2 + 0.054267*DB41 - 0.57714, IF('DSS Model'!$I$38=4,0.000072066*DB41^2+0.0021761*DB41-0.038248,IF('DSS Model'!$I$38=5,-0.00012623*DB41^2+0.025656*DB41-0.30101,-0.00046396*DB41^2 + 0.054267*DB41 - 0.57714)))))</f>
        <v>0.99186807749216122</v>
      </c>
      <c r="DD41" s="136">
        <v>0.46362665356750399</v>
      </c>
      <c r="DE41" s="142">
        <f t="shared" si="36"/>
        <v>49.332276181970343</v>
      </c>
      <c r="DF41" s="143">
        <f>IF('DSS Model'!$I$38=1,0.0001*DE41^2-0.0266*DE41+1.3006,IF('DSS Model'!$I$38=2,-0.0001*DE41^2+0.0032*DE41+0.977, IF('DSS Model'!$I$38=3,-0.00046396*DE41^2 + 0.054267*DE41 - 0.57714, IF('DSS Model'!$I$38=4,0.000072066*DE41^2+0.0021761*DE41-0.038248,IF('DSS Model'!$I$38=5,-0.00012623*DE41^2+0.025656*DE41-0.30101,-0.00046396*DE41^2 + 0.054267*DE41 - 0.57714)))))</f>
        <v>0.89149593645288516</v>
      </c>
      <c r="DG41" s="136">
        <v>4.0517566448663334E-2</v>
      </c>
      <c r="DH41" s="142">
        <f t="shared" si="37"/>
        <v>32.62536506141177</v>
      </c>
      <c r="DI41" s="143">
        <f>IF('DSS Model'!$I$38=1,0.0001*DH41^2-0.0266*DH41+1.3006,IF('DSS Model'!$I$38=2,-0.0001*DH41^2+0.0032*DH41+0.977, IF('DSS Model'!$I$38=3,-0.00046396*DH41^2 + 0.054267*DH41 - 0.57714, IF('DSS Model'!$I$38=4,0.000072066*DH41^2+0.0021761*DH41-0.038248,IF('DSS Model'!$I$38=5,-0.00012623*DH41^2+0.025656*DH41-0.30101,-0.00046396*DH41^2 + 0.054267*DH41 - 0.57714)))))</f>
        <v>0.97495972365747885</v>
      </c>
      <c r="DJ41" s="136">
        <v>0.97273982103028256</v>
      </c>
      <c r="DK41" s="142">
        <f t="shared" si="38"/>
        <v>69.81236615873253</v>
      </c>
      <c r="DL41" s="143">
        <f>IF('DSS Model'!$I$38=1,0.0001*DK41^2-0.0266*DK41+1.3006,IF('DSS Model'!$I$38=2,-0.0001*DK41^2+0.0032*DK41+0.977, IF('DSS Model'!$I$38=3,-0.00046396*DK41^2 + 0.054267*DK41 - 0.57714, IF('DSS Model'!$I$38=4,0.000072066*DK41^2+0.0021761*DK41-0.038248,IF('DSS Model'!$I$38=5,-0.00012623*DK41^2+0.025656*DK41-0.30101,-0.00046396*DK41^2 + 0.054267*DK41 - 0.57714)))))</f>
        <v>0.71302292483984975</v>
      </c>
      <c r="DM41" s="136">
        <v>0.70540880105617398</v>
      </c>
      <c r="DN41" s="142">
        <f t="shared" si="39"/>
        <v>62.762986786898708</v>
      </c>
      <c r="DO41" s="143">
        <f>IF('DSS Model'!$I$38=1,0.0001*DN41^2-0.0266*DN41+1.3006,IF('DSS Model'!$I$38=2,-0.0001*DN41^2+0.0032*DN41+0.977, IF('DSS Model'!$I$38=3,-0.00046396*DN41^2 + 0.054267*DN41 - 0.57714, IF('DSS Model'!$I$38=4,0.000072066*DN41^2+0.0021761*DN41-0.038248,IF('DSS Model'!$I$38=5,-0.00012623*DN41^2+0.025656*DN41-0.30101,-0.00046396*DN41^2 + 0.054267*DN41 - 0.57714)))))</f>
        <v>0.78392230667683371</v>
      </c>
      <c r="DP41" s="136">
        <v>0.41041252377497928</v>
      </c>
      <c r="DQ41" s="142">
        <f t="shared" si="40"/>
        <v>50.302070112095421</v>
      </c>
      <c r="DR41" s="143">
        <f>IF('DSS Model'!$I$38=1,0.0001*DQ41^2-0.0266*DQ41+1.3006,IF('DSS Model'!$I$38=2,-0.0001*DQ41^2+0.0032*DQ41+0.977, IF('DSS Model'!$I$38=3,-0.00046396*DQ41^2 + 0.054267*DQ41 - 0.57714, IF('DSS Model'!$I$38=4,0.000072066*DQ41^2+0.0021761*DQ41-0.038248,IF('DSS Model'!$I$38=5,-0.00012623*DQ41^2+0.025656*DQ41-0.30101,-0.00046396*DQ41^2 + 0.054267*DQ41 - 0.57714)))))</f>
        <v>0.88493679860248897</v>
      </c>
      <c r="DS41" s="136">
        <v>5.8706805723321986E-2</v>
      </c>
      <c r="DT41" s="142">
        <f t="shared" si="41"/>
        <v>51.493013098134526</v>
      </c>
      <c r="DU41" s="143">
        <f>IF('DSS Model'!$I$38=1,0.0001*DT41^2-0.0266*DT41+1.3006,IF('DSS Model'!$I$38=2,-0.0001*DT41^2+0.0032*DT41+0.977, IF('DSS Model'!$I$38=3,-0.00046396*DT41^2 + 0.054267*DT41 - 0.57714, IF('DSS Model'!$I$38=4,0.000072066*DT41^2+0.0021761*DT41-0.038248,IF('DSS Model'!$I$38=5,-0.00012623*DT41^2+0.025656*DT41-0.30101,-0.00046396*DT41^2 + 0.054267*DT41 - 0.57714)))))</f>
        <v>0.87662460212156512</v>
      </c>
      <c r="DV41" s="136">
        <v>0.58462945777136366</v>
      </c>
      <c r="DW41" s="142">
        <f t="shared" si="42"/>
        <v>62.292534982181735</v>
      </c>
      <c r="DX41" s="143">
        <f>IF('DSS Model'!$I$38=1,0.0001*DW41^2-0.0266*DW41+1.3006,IF('DSS Model'!$I$38=2,-0.0001*DW41^2+0.0032*DW41+0.977, IF('DSS Model'!$I$38=3,-0.00046396*DW41^2 + 0.054267*DW41 - 0.57714, IF('DSS Model'!$I$38=4,0.000072066*DW41^2+0.0021761*DW41-0.038248,IF('DSS Model'!$I$38=5,-0.00012623*DW41^2+0.025656*DW41-0.30101,-0.00046396*DW41^2 + 0.054267*DW41 - 0.57714)))))</f>
        <v>0.78830012049234799</v>
      </c>
      <c r="DY41" s="136">
        <v>0.36756755223982795</v>
      </c>
      <c r="DZ41" s="142">
        <f t="shared" si="43"/>
        <v>44.000702120328818</v>
      </c>
      <c r="EA41" s="143">
        <f>IF('DSS Model'!$I$38=1,0.0001*DZ41^2-0.0266*DZ41+1.3006,IF('DSS Model'!$I$38=2,-0.0001*DZ41^2+0.0032*DZ41+0.977, IF('DSS Model'!$I$38=3,-0.00046396*DZ41^2 + 0.054267*DZ41 - 0.57714, IF('DSS Model'!$I$38=4,0.000072066*DZ41^2+0.0021761*DZ41-0.038248,IF('DSS Model'!$I$38=5,-0.00012623*DZ41^2+0.025656*DZ41-0.30101,-0.00046396*DZ41^2 + 0.054267*DZ41 - 0.57714)))))</f>
        <v>0.92419606807686128</v>
      </c>
      <c r="EB41" s="136">
        <v>0.71782586113557212</v>
      </c>
      <c r="EC41" s="142">
        <f t="shared" si="44"/>
        <v>56.601897821248301</v>
      </c>
      <c r="ED41" s="143">
        <f>IF('DSS Model'!$I$38=1,0.0001*EC41^2-0.0266*EC41+1.3006,IF('DSS Model'!$I$38=2,-0.0001*EC41^2+0.0032*EC41+0.977, IF('DSS Model'!$I$38=3,-0.00046396*EC41^2 + 0.054267*EC41 - 0.57714, IF('DSS Model'!$I$38=4,0.000072066*EC41^2+0.0021761*EC41-0.038248,IF('DSS Model'!$I$38=5,-0.00012623*EC41^2+0.025656*EC41-0.30101,-0.00046396*EC41^2 + 0.054267*EC41 - 0.57714)))))</f>
        <v>0.83774858933129126</v>
      </c>
      <c r="EE41" s="136">
        <v>0.92105067198210322</v>
      </c>
      <c r="EF41" s="142">
        <f t="shared" si="45"/>
        <v>63.796499783847565</v>
      </c>
      <c r="EG41" s="143">
        <f>IF('DSS Model'!$I$38=1,0.0001*EF41^2-0.0266*EF41+1.3006,IF('DSS Model'!$I$38=2,-0.0001*EF41^2+0.0032*EF41+0.977, IF('DSS Model'!$I$38=3,-0.00046396*EF41^2 + 0.054267*EF41 - 0.57714, IF('DSS Model'!$I$38=4,0.000072066*EF41^2+0.0021761*EF41-0.038248,IF('DSS Model'!$I$38=5,-0.00012623*EF41^2+0.025656*EF41-0.30101,-0.00046396*EF41^2 + 0.054267*EF41 - 0.57714)))))</f>
        <v>0.7741494608412659</v>
      </c>
      <c r="EH41" s="136">
        <v>0.19439099067433596</v>
      </c>
      <c r="EI41" s="142">
        <f t="shared" si="46"/>
        <v>61.061430136417101</v>
      </c>
      <c r="EJ41" s="143">
        <f>IF('DSS Model'!$I$38=1,0.0001*EI41^2-0.0266*EI41+1.3006,IF('DSS Model'!$I$38=2,-0.0001*EI41^2+0.0032*EI41+0.977, IF('DSS Model'!$I$38=3,-0.00046396*EI41^2 + 0.054267*EI41 - 0.57714, IF('DSS Model'!$I$38=4,0.000072066*EI41^2+0.0021761*EI41-0.038248,IF('DSS Model'!$I$38=5,-0.00012623*EI41^2+0.025656*EI41-0.30101,-0.00046396*EI41^2 + 0.054267*EI41 - 0.57714)))))</f>
        <v>0.79954675140608011</v>
      </c>
      <c r="EK41" s="136">
        <v>8.4182146445896944E-3</v>
      </c>
      <c r="EL41" s="142">
        <f t="shared" si="47"/>
        <v>18.406019559554874</v>
      </c>
      <c r="EM41" s="143">
        <f>IF('DSS Model'!$I$38=1,0.0001*EL41^2-0.0266*EL41+1.3006,IF('DSS Model'!$I$38=2,-0.0001*EL41^2+0.0032*EL41+0.977, IF('DSS Model'!$I$38=3,-0.00046396*EL41^2 + 0.054267*EL41 - 0.57714, IF('DSS Model'!$I$38=4,0.000072066*EL41^2+0.0021761*EL41-0.038248,IF('DSS Model'!$I$38=5,-0.00012623*EL41^2+0.025656*EL41-0.30101,-0.00046396*EL41^2 + 0.054267*EL41 - 0.57714)))))</f>
        <v>1.0020211069879039</v>
      </c>
      <c r="EN41" s="136">
        <v>0.43412335925301282</v>
      </c>
      <c r="EO41" s="142">
        <f t="shared" si="48"/>
        <v>53.445337757092929</v>
      </c>
      <c r="EP41" s="143">
        <f>IF('DSS Model'!$I$38=1,0.0001*EO41^2-0.0266*EO41+1.3006,IF('DSS Model'!$I$38=2,-0.0001*EO41^2+0.0032*EO41+0.977, IF('DSS Model'!$I$38=3,-0.00046396*EO41^2 + 0.054267*EO41 - 0.57714, IF('DSS Model'!$I$38=4,0.000072066*EO41^2+0.0021761*EO41-0.038248,IF('DSS Model'!$I$38=5,-0.00012623*EO41^2+0.025656*EO41-0.30101,-0.00046396*EO41^2 + 0.054267*EO41 - 0.57714)))))</f>
        <v>0.862384668025723</v>
      </c>
      <c r="EQ41" s="136">
        <v>0.18659421291724987</v>
      </c>
      <c r="ER41" s="142">
        <f t="shared" si="49"/>
        <v>41.113697423194267</v>
      </c>
      <c r="ES41" s="143">
        <f>IF('DSS Model'!$I$38=1,0.0001*ER41^2-0.0266*ER41+1.3006,IF('DSS Model'!$I$38=2,-0.0001*ER41^2+0.0032*ER41+0.977, IF('DSS Model'!$I$38=3,-0.00046396*ER41^2 + 0.054267*ER41 - 0.57714, IF('DSS Model'!$I$38=4,0.000072066*ER41^2+0.0021761*ER41-0.038248,IF('DSS Model'!$I$38=5,-0.00012623*ER41^2+0.025656*ER41-0.30101,-0.00046396*ER41^2 + 0.054267*ER41 - 0.57714)))))</f>
        <v>0.93953022017362453</v>
      </c>
      <c r="ET41" s="136">
        <v>0.61403411684289144</v>
      </c>
      <c r="EU41" s="141">
        <f t="shared" si="50"/>
        <v>58.519442144531034</v>
      </c>
      <c r="EV41" s="142">
        <f>IF('DSS Model'!$I$38=1,0.0001*EU41^2-0.0266*EU41+1.3006,IF('DSS Model'!$I$38=2,-0.0001*EU41^2+0.0032*EU41+0.977, IF('DSS Model'!$I$38=3,-0.00046396*EU41^2 + 0.054267*EU41 - 0.57714, IF('DSS Model'!$I$38=4,0.000072066*EU41^2+0.0021761*EU41-0.038248,IF('DSS Model'!$I$38=5,-0.00012623*EU41^2+0.025656*EU41-0.30101,-0.00046396*EU41^2 + 0.054267*EU41 - 0.57714)))))</f>
        <v>0.82180970397178776</v>
      </c>
    </row>
    <row r="42" spans="2:152" x14ac:dyDescent="0.2">
      <c r="B42" s="64">
        <f t="shared" ca="1" si="3"/>
        <v>0.99583229357891767</v>
      </c>
      <c r="C42" s="64">
        <v>0.9520029679701606</v>
      </c>
      <c r="D42" s="64">
        <f t="shared" si="4"/>
        <v>62.150064517458496</v>
      </c>
      <c r="E42" s="131">
        <f>IF('DSS Model'!$I$38=1,0.0001*D42^2-0.0266*D42+1.3006,IF('DSS Model'!$I$38=2,-0.0001*D42^2+0.0032*D42+0.977, IF('DSS Model'!$I$38=3,-0.00046396*D42^2 + 0.054267*D42 - 0.57714, IF('DSS Model'!$I$38=4,0.000072066*D42^2+0.0021761*D42-0.038248,IF('DSS Model'!$I$38=5,-0.00012623*D42^2+0.025656*D42-0.30101,-0.00046396*D42^2 + 0.054267*D42 - 0.57714)))))</f>
        <v>0.78961715450344183</v>
      </c>
      <c r="F42" s="136">
        <v>0.7452885031315335</v>
      </c>
      <c r="G42" s="138">
        <f t="shared" si="0"/>
        <v>71.658365504051744</v>
      </c>
      <c r="H42" s="136">
        <f>IF('DSS Model'!$I$38=1,0.0001*G42^2-0.0266*G42+1.3006,IF('DSS Model'!$I$38=2,-0.0001*G42^2+0.0032*G42+0.977, IF('DSS Model'!$I$38=3,-0.00046396*G42^2 + 0.054267*G42 - 0.57714, IF('DSS Model'!$I$38=4,0.000072066*G42^2+0.0021761*G42-0.038248,IF('DSS Model'!$I$38=5,-0.00012623*G42^2+0.025656*G42-0.30101,-0.00046396*G42^2 + 0.054267*G42 - 0.57714)))))</f>
        <v>0.69281463494173823</v>
      </c>
      <c r="I42" s="136">
        <v>0.40529550818169957</v>
      </c>
      <c r="J42" s="138">
        <f t="shared" si="1"/>
        <v>56.966048522709521</v>
      </c>
      <c r="K42" s="136">
        <f>IF('DSS Model'!$I$38=1,0.0001*J42^2-0.0266*J42+1.3006,IF('DSS Model'!$I$38=2,-0.0001*J42^2+0.0032*J42+0.977, IF('DSS Model'!$I$38=3,-0.00046396*J42^2 + 0.054267*J42 - 0.57714, IF('DSS Model'!$I$38=4,0.000072066*J42^2+0.0021761*J42-0.038248,IF('DSS Model'!$I$38=5,-0.00012623*J42^2+0.025656*J42-0.30101,-0.00046396*J42^2 + 0.054267*J42 - 0.57714)))))</f>
        <v>0.83477828684350086</v>
      </c>
      <c r="L42" s="136">
        <v>6.9503004842937588E-2</v>
      </c>
      <c r="M42" s="138">
        <f t="shared" si="2"/>
        <v>55.263028210436687</v>
      </c>
      <c r="N42" s="136">
        <f>IF('DSS Model'!$I$38=1,0.0001*M42^2-0.0266*M42+1.3006,IF('DSS Model'!$I$38=2,-0.0001*M42^2+0.0032*M42+0.977, IF('DSS Model'!$I$38=3,-0.00046396*M42^2 + 0.054267*M42 - 0.57714, IF('DSS Model'!$I$38=4,0.000072066*M42^2+0.0021761*M42-0.038248,IF('DSS Model'!$I$38=5,-0.00012623*M42^2+0.025656*M42-0.30101,-0.00046396*M42^2 + 0.054267*M42 - 0.57714)))))</f>
        <v>0.84844146157464528</v>
      </c>
      <c r="O42" s="136">
        <v>3.0450615213648224E-2</v>
      </c>
      <c r="P42" s="139">
        <f t="shared" si="5"/>
        <v>29.046616200316365</v>
      </c>
      <c r="Q42" s="138">
        <f>IF('DSS Model'!$I$38=1,0.0001*P42^2-0.0266*P42+1.3006,IF('DSS Model'!$I$38=2,-0.0001*P42^2+0.0032*P42+0.977, IF('DSS Model'!$I$38=3,-0.00046396*P42^2 + 0.054267*P42 - 0.57714, IF('DSS Model'!$I$38=4,0.000072066*P42^2+0.0021761*P42-0.038248,IF('DSS Model'!$I$38=5,-0.00012623*P42^2+0.025656*P42-0.30101,-0.00046396*P42^2 + 0.054267*P42 - 0.57714)))))</f>
        <v>0.98557858057216419</v>
      </c>
      <c r="R42" s="136">
        <v>7.6620027948777203E-2</v>
      </c>
      <c r="S42" s="142">
        <f t="shared" si="6"/>
        <v>33.088916013396428</v>
      </c>
      <c r="T42" s="138">
        <f>IF('DSS Model'!$I$38=1,0.0001*S42^2-0.0266*S42+1.3006,IF('DSS Model'!$I$38=2,-0.0001*S42^2+0.0032*S42+0.977, IF('DSS Model'!$I$38=3,-0.00046396*S42^2 + 0.054267*S42 - 0.57714, IF('DSS Model'!$I$38=4,0.000072066*S42^2+0.0021761*S42-0.038248,IF('DSS Model'!$I$38=5,-0.00012623*S42^2+0.025656*S42-0.30101,-0.00046396*S42^2 + 0.054267*S42 - 0.57714)))))</f>
        <v>0.97339689494870829</v>
      </c>
      <c r="U42" s="136">
        <v>0.8624157968813233</v>
      </c>
      <c r="V42" s="142">
        <f t="shared" si="7"/>
        <v>59.232960749338417</v>
      </c>
      <c r="W42" s="138">
        <f>IF('DSS Model'!$I$38=1,0.0001*V42^2-0.0266*V42+1.3006,IF('DSS Model'!$I$38=2,-0.0001*V42^2+0.0032*V42+0.977, IF('DSS Model'!$I$38=3,-0.00046396*V42^2 + 0.054267*V42 - 0.57714, IF('DSS Model'!$I$38=4,0.000072066*V42^2+0.0021761*V42-0.038248,IF('DSS Model'!$I$38=5,-0.00012623*V42^2+0.025656*V42-0.30101,-0.00046396*V42^2 + 0.054267*V42 - 0.57714)))))</f>
        <v>0.81569111048461629</v>
      </c>
      <c r="X42" s="136">
        <v>0.4715288509623039</v>
      </c>
      <c r="Y42" s="142">
        <f t="shared" si="8"/>
        <v>61.118555770422475</v>
      </c>
      <c r="Z42" s="138">
        <f>IF('DSS Model'!$I$38=1,0.0001*Y42^2-0.0266*Y42+1.3006,IF('DSS Model'!$I$38=2,-0.0001*Y42^2+0.0032*Y42+0.977, IF('DSS Model'!$I$38=3,-0.00046396*Y42^2 + 0.054267*Y42 - 0.57714, IF('DSS Model'!$I$38=4,0.000072066*Y42^2+0.0021761*Y42-0.038248,IF('DSS Model'!$I$38=5,-0.00012623*Y42^2+0.025656*Y42-0.30101,-0.00046396*Y42^2 + 0.054267*Y42 - 0.57714)))))</f>
        <v>0.79903159251912759</v>
      </c>
      <c r="AA42" s="136">
        <v>0.49415343603528228</v>
      </c>
      <c r="AB42" s="142">
        <f t="shared" si="9"/>
        <v>62.336213842746993</v>
      </c>
      <c r="AC42" s="138">
        <f>IF('DSS Model'!$I$38=1,0.0001*AB42^2-0.0266*AB42+1.3006,IF('DSS Model'!$I$38=2,-0.0001*AB42^2+0.0032*AB42+0.977, IF('DSS Model'!$I$38=3,-0.00046396*AB42^2 + 0.054267*AB42 - 0.57714, IF('DSS Model'!$I$38=4,0.000072066*AB42^2+0.0021761*AB42-0.038248,IF('DSS Model'!$I$38=5,-0.00012623*AB42^2+0.025656*AB42-0.30101,-0.00046396*AB42^2 + 0.054267*AB42 - 0.57714)))))</f>
        <v>0.78789552867192214</v>
      </c>
      <c r="AD42" s="136">
        <v>0.62274540439987758</v>
      </c>
      <c r="AE42" s="142">
        <f t="shared" si="10"/>
        <v>56.508125371598823</v>
      </c>
      <c r="AF42" s="138">
        <f>IF('DSS Model'!$I$38=1,0.0001*AE42^2-0.0266*AE42+1.3006,IF('DSS Model'!$I$38=2,-0.0001*AE42^2+0.0032*AE42+0.977, IF('DSS Model'!$I$38=3,-0.00046396*AE42^2 + 0.054267*AE42 - 0.57714, IF('DSS Model'!$I$38=4,0.000072066*AE42^2+0.0021761*AE42-0.038248,IF('DSS Model'!$I$38=5,-0.00012623*AE42^2+0.025656*AE42-0.30101,-0.00046396*AE42^2 + 0.054267*AE42 - 0.57714)))))</f>
        <v>0.83850917788788315</v>
      </c>
      <c r="AG42" s="136">
        <v>0.97714157098656029</v>
      </c>
      <c r="AH42" s="142">
        <f t="shared" si="11"/>
        <v>79.454252896831065</v>
      </c>
      <c r="AI42" s="138">
        <f>IF('DSS Model'!$I$38=1,0.0001*AH42^2-0.0266*AH42+1.3006,IF('DSS Model'!$I$38=2,-0.0001*AH42^2+0.0032*AH42+0.977, IF('DSS Model'!$I$38=3,-0.00046396*AH42^2 + 0.054267*AH42 - 0.57714, IF('DSS Model'!$I$38=4,0.000072066*AH42^2+0.0021761*AH42-0.038248,IF('DSS Model'!$I$38=5,-0.00012623*AH42^2+0.025656*AH42-0.30101,-0.00046396*AH42^2 + 0.054267*AH42 - 0.57714)))))</f>
        <v>0.59995577893050067</v>
      </c>
      <c r="AJ42" s="136">
        <v>9.749340406343765E-2</v>
      </c>
      <c r="AK42" s="142">
        <f t="shared" si="12"/>
        <v>30.199806500415644</v>
      </c>
      <c r="AL42" s="138">
        <f>IF('DSS Model'!$I$38=1,0.0001*AK42^2-0.0266*AK42+1.3006,IF('DSS Model'!$I$38=2,-0.0001*AK42^2+0.0032*AK42+0.977, IF('DSS Model'!$I$38=3,-0.00046396*AK42^2 + 0.054267*AK42 - 0.57714, IF('DSS Model'!$I$38=4,0.000072066*AK42^2+0.0021761*AK42-0.038248,IF('DSS Model'!$I$38=5,-0.00012623*AK42^2+0.025656*AK42-0.30101,-0.00046396*AK42^2 + 0.054267*AK42 - 0.57714)))))</f>
        <v>0.98243654953507531</v>
      </c>
      <c r="AM42" s="136">
        <v>0.54674532516798624</v>
      </c>
      <c r="AN42" s="142">
        <f t="shared" si="13"/>
        <v>66.098578453962517</v>
      </c>
      <c r="AO42" s="138">
        <f>IF('DSS Model'!$I$38=1,0.0001*AN42^2-0.0266*AN42+1.3006,IF('DSS Model'!$I$38=2,-0.0001*AN42^2+0.0032*AN42+0.977, IF('DSS Model'!$I$38=3,-0.00046396*AN42^2 + 0.054267*AN42 - 0.57714, IF('DSS Model'!$I$38=4,0.000072066*AN42^2+0.0021761*AN42-0.038248,IF('DSS Model'!$I$38=5,-0.00012623*AN42^2+0.025656*AN42-0.30101,-0.00046396*AN42^2 + 0.054267*AN42 - 0.57714)))))</f>
        <v>0.75161324368921623</v>
      </c>
      <c r="AP42" s="136">
        <v>0.69832431178748811</v>
      </c>
      <c r="AQ42" s="142">
        <f t="shared" si="14"/>
        <v>73.724725729623074</v>
      </c>
      <c r="AR42" s="138">
        <f>IF('DSS Model'!$I$38=1,0.0001*AQ42^2-0.0266*AQ42+1.3006,IF('DSS Model'!$I$38=2,-0.0001*AQ42^2+0.0032*AQ42+0.977, IF('DSS Model'!$I$38=3,-0.00046396*AQ42^2 + 0.054267*AQ42 - 0.57714, IF('DSS Model'!$I$38=4,0.000072066*AQ42^2+0.0021761*AQ42-0.038248,IF('DSS Model'!$I$38=5,-0.00012623*AQ42^2+0.025656*AQ42-0.30101,-0.00046396*AQ42^2 + 0.054267*AQ42 - 0.57714)))))</f>
        <v>0.66938560394397906</v>
      </c>
      <c r="AS42" s="136">
        <v>0.82446370977408778</v>
      </c>
      <c r="AT42" s="142">
        <f t="shared" si="15"/>
        <v>62.206057668800668</v>
      </c>
      <c r="AU42" s="138">
        <f>IF('DSS Model'!$I$38=1,0.0001*AT42^2-0.0266*AT42+1.3006,IF('DSS Model'!$I$38=2,-0.0001*AT42^2+0.0032*AT42+0.977, IF('DSS Model'!$I$38=3,-0.00046396*AT42^2 + 0.054267*AT42 - 0.57714, IF('DSS Model'!$I$38=4,0.000072066*AT42^2+0.0021761*AT42-0.038248,IF('DSS Model'!$I$38=5,-0.00012623*AT42^2+0.025656*AT42-0.30101,-0.00046396*AT42^2 + 0.054267*AT42 - 0.57714)))))</f>
        <v>0.78910002347074659</v>
      </c>
      <c r="AV42" s="136">
        <v>5.9740541643694245E-2</v>
      </c>
      <c r="AW42" s="142">
        <f t="shared" si="16"/>
        <v>51.170877884419525</v>
      </c>
      <c r="AX42" s="138">
        <f>IF('DSS Model'!$I$38=1,0.0001*AW42^2-0.0266*AW42+1.3006,IF('DSS Model'!$I$38=2,-0.0001*AW42^2+0.0032*AW42+0.977, IF('DSS Model'!$I$38=3,-0.00046396*AW42^2 + 0.054267*AW42 - 0.57714, IF('DSS Model'!$I$38=4,0.000072066*AW42^2+0.0021761*AW42-0.038248,IF('DSS Model'!$I$38=5,-0.00012623*AW42^2+0.025656*AW42-0.30101,-0.00046396*AW42^2 + 0.054267*AW42 - 0.57714)))))</f>
        <v>0.87890093488392496</v>
      </c>
      <c r="AY42" s="136">
        <v>0.61352657801168065</v>
      </c>
      <c r="AZ42" s="142">
        <f t="shared" si="17"/>
        <v>58.843172675025095</v>
      </c>
      <c r="BA42" s="138">
        <f>IF('DSS Model'!$I$38=1,0.0001*AZ42^2-0.0266*AZ42+1.3006,IF('DSS Model'!$I$38=2,-0.0001*AZ42^2+0.0032*AZ42+0.977, IF('DSS Model'!$I$38=3,-0.00046396*AZ42^2 + 0.054267*AZ42 - 0.57714, IF('DSS Model'!$I$38=4,0.000072066*AZ42^2+0.0021761*AZ42-0.038248,IF('DSS Model'!$I$38=5,-0.00012623*AZ42^2+0.025656*AZ42-0.30101,-0.00046396*AZ42^2 + 0.054267*AZ42 - 0.57714)))))</f>
        <v>0.81904625551379828</v>
      </c>
      <c r="BB42" s="136">
        <v>0.13051102199749387</v>
      </c>
      <c r="BC42" s="142">
        <f t="shared" si="18"/>
        <v>40.992374812716093</v>
      </c>
      <c r="BD42" s="138">
        <f>IF('DSS Model'!$I$38=1,0.0001*BC42^2-0.0266*BC42+1.3006,IF('DSS Model'!$I$38=2,-0.0001*BC42^2+0.0032*BC42+0.977, IF('DSS Model'!$I$38=3,-0.00046396*BC42^2 + 0.054267*BC42 - 0.57714, IF('DSS Model'!$I$38=4,0.000072066*BC42^2+0.0021761*BC42-0.038248,IF('DSS Model'!$I$38=5,-0.00012623*BC42^2+0.025656*BC42-0.30101,-0.00046396*BC42^2 + 0.054267*BC42 - 0.57714)))))</f>
        <v>0.94013812012207143</v>
      </c>
      <c r="BE42" s="136">
        <v>0.6200666409585871</v>
      </c>
      <c r="BF42" s="142">
        <f t="shared" si="19"/>
        <v>53.874269134732259</v>
      </c>
      <c r="BG42" s="143">
        <f>IF('DSS Model'!$I$38=1,0.0001*BF42^2-0.0266*BF42+1.3006,IF('DSS Model'!$I$38=2,-0.0001*BF42^2+0.0032*BF42+0.977, IF('DSS Model'!$I$38=3,-0.00046396*BF42^2 + 0.054267*BF42 - 0.57714, IF('DSS Model'!$I$38=4,0.000072066*BF42^2+0.0021761*BF42-0.038248,IF('DSS Model'!$I$38=5,-0.00012623*BF42^2+0.025656*BF42-0.30101,-0.00046396*BF42^2 + 0.054267*BF42 - 0.57714)))))</f>
        <v>0.85915397375098679</v>
      </c>
      <c r="BH42" s="136">
        <v>0.46880794485949329</v>
      </c>
      <c r="BI42" s="142">
        <f t="shared" si="20"/>
        <v>55.883000548651253</v>
      </c>
      <c r="BJ42" s="143">
        <f>IF('DSS Model'!$I$38=1,0.0001*BI42^2-0.0266*BI42+1.3006,IF('DSS Model'!$I$38=2,-0.0001*BI42^2+0.0032*BI42+0.977, IF('DSS Model'!$I$38=3,-0.00046396*BI42^2 + 0.054267*BI42 - 0.57714, IF('DSS Model'!$I$38=4,0.000072066*BI42^2+0.0021761*BI42-0.038248,IF('DSS Model'!$I$38=5,-0.00012623*BI42^2+0.025656*BI42-0.30101,-0.00046396*BI42^2 + 0.054267*BI42 - 0.57714)))))</f>
        <v>0.84353462672362833</v>
      </c>
      <c r="BK42" s="136">
        <v>0.11944273993364918</v>
      </c>
      <c r="BL42" s="142">
        <f t="shared" si="21"/>
        <v>34.929971241237411</v>
      </c>
      <c r="BM42" s="143">
        <f>IF('DSS Model'!$I$38=1,0.0001*BL42^2-0.0266*BL42+1.3006,IF('DSS Model'!$I$38=2,-0.0001*BL42^2+0.0032*BL42+0.977, IF('DSS Model'!$I$38=3,-0.00046396*BL42^2 + 0.054267*BL42 - 0.57714, IF('DSS Model'!$I$38=4,0.000072066*BL42^2+0.0021761*BL42-0.038248,IF('DSS Model'!$I$38=5,-0.00012623*BL42^2+0.025656*BL42-0.30101,-0.00046396*BL42^2 + 0.054267*BL42 - 0.57714)))))</f>
        <v>0.96676561888059243</v>
      </c>
      <c r="BN42" s="136">
        <v>0.18675896504512379</v>
      </c>
      <c r="BO42" s="142">
        <f t="shared" si="22"/>
        <v>43.45568725019519</v>
      </c>
      <c r="BP42" s="143">
        <f>IF('DSS Model'!$I$38=1,0.0001*BO42^2-0.0266*BO42+1.3006,IF('DSS Model'!$I$38=2,-0.0001*BO42^2+0.0032*BO42+0.977, IF('DSS Model'!$I$38=3,-0.00046396*BO42^2 + 0.054267*BO42 - 0.57714, IF('DSS Model'!$I$38=4,0.000072066*BO42^2+0.0021761*BO42-0.038248,IF('DSS Model'!$I$38=5,-0.00012623*BO42^2+0.025656*BO42-0.30101,-0.00046396*BO42^2 + 0.054267*BO42 - 0.57714)))))</f>
        <v>0.92721852376194691</v>
      </c>
      <c r="BQ42" s="136">
        <v>0.428817865512927</v>
      </c>
      <c r="BR42" s="142">
        <f t="shared" si="23"/>
        <v>54.953126620120685</v>
      </c>
      <c r="BS42" s="143">
        <f>IF('DSS Model'!$I$38=1,0.0001*BR42^2-0.0266*BR42+1.3006,IF('DSS Model'!$I$38=2,-0.0001*BR42^2+0.0032*BR42+0.977, IF('DSS Model'!$I$38=3,-0.00046396*BR42^2 + 0.054267*BR42 - 0.57714, IF('DSS Model'!$I$38=4,0.000072066*BR42^2+0.0021761*BR42-0.038248,IF('DSS Model'!$I$38=5,-0.00012623*BR42^2+0.025656*BR42-0.30101,-0.00046396*BR42^2 + 0.054267*BR42 - 0.57714)))))</f>
        <v>0.85086539265168448</v>
      </c>
      <c r="BT42" s="136">
        <v>9.7219844563012248E-2</v>
      </c>
      <c r="BU42" s="142">
        <f t="shared" si="24"/>
        <v>45.069987674647635</v>
      </c>
      <c r="BV42" s="143">
        <f>IF('DSS Model'!$I$38=1,0.0001*BU42^2-0.0266*BU42+1.3006,IF('DSS Model'!$I$38=2,-0.0001*BU42^2+0.0032*BU42+0.977, IF('DSS Model'!$I$38=3,-0.00046396*BU42^2 + 0.054267*BU42 - 0.57714, IF('DSS Model'!$I$38=4,0.000072066*BU42^2+0.0021761*BU42-0.038248,IF('DSS Model'!$I$38=5,-0.00012623*BU42^2+0.025656*BU42-0.30101,-0.00046396*BU42^2 + 0.054267*BU42 - 0.57714)))))</f>
        <v>0.91809358165958344</v>
      </c>
      <c r="BW42" s="136">
        <v>0.67949266593710977</v>
      </c>
      <c r="BX42" s="142">
        <f t="shared" si="25"/>
        <v>65.583462995140209</v>
      </c>
      <c r="BY42" s="143">
        <f>IF('DSS Model'!$I$38=1,0.0001*BX42^2-0.0266*BX42+1.3006,IF('DSS Model'!$I$38=2,-0.0001*BX42^2+0.0032*BX42+0.977, IF('DSS Model'!$I$38=3,-0.00046396*BX42^2 + 0.054267*BX42 - 0.57714, IF('DSS Model'!$I$38=4,0.000072066*BX42^2+0.0021761*BX42-0.038248,IF('DSS Model'!$I$38=5,-0.00012623*BX42^2+0.025656*BX42-0.30101,-0.00046396*BX42^2 + 0.054267*BX42 - 0.57714)))))</f>
        <v>0.75674801974095607</v>
      </c>
      <c r="BZ42" s="136">
        <v>0.47635254998344145</v>
      </c>
      <c r="CA42" s="142">
        <f t="shared" si="26"/>
        <v>62.382267288939019</v>
      </c>
      <c r="CB42" s="143">
        <f>IF('DSS Model'!$I$38=1,0.0001*CA42^2-0.0266*CA42+1.3006,IF('DSS Model'!$I$38=2,-0.0001*CA42^2+0.0032*CA42+0.977, IF('DSS Model'!$I$38=3,-0.00046396*CA42^2 + 0.054267*CA42 - 0.57714, IF('DSS Model'!$I$38=4,0.000072066*CA42^2+0.0021761*CA42-0.038248,IF('DSS Model'!$I$38=5,-0.00012623*CA42^2+0.025656*CA42-0.30101,-0.00046396*CA42^2 + 0.054267*CA42 - 0.57714)))))</f>
        <v>0.78746852811374168</v>
      </c>
      <c r="CC42" s="136">
        <v>7.5595345001070458E-2</v>
      </c>
      <c r="CD42" s="142">
        <f t="shared" si="27"/>
        <v>53.031855976078504</v>
      </c>
      <c r="CE42" s="143">
        <f>IF('DSS Model'!$I$38=1,0.0001*CD42^2-0.0266*CD42+1.3006,IF('DSS Model'!$I$38=2,-0.0001*CD42^2+0.0032*CD42+0.977, IF('DSS Model'!$I$38=3,-0.00046396*CD42^2 + 0.054267*CD42 - 0.57714, IF('DSS Model'!$I$38=4,0.000072066*CD42^2+0.0021761*CD42-0.038248,IF('DSS Model'!$I$38=5,-0.00012623*CD42^2+0.025656*CD42-0.30101,-0.00046396*CD42^2 + 0.054267*CD42 - 0.57714)))))</f>
        <v>0.86546416429669781</v>
      </c>
      <c r="CF42" s="136">
        <v>0.49315424436096844</v>
      </c>
      <c r="CG42" s="142">
        <f t="shared" si="28"/>
        <v>47.182644960658678</v>
      </c>
      <c r="CH42" s="143">
        <f>IF('DSS Model'!$I$38=1,0.0001*CG42^2-0.0266*CG42+1.3006,IF('DSS Model'!$I$38=2,-0.0001*CG42^2+0.0032*CG42+0.977, IF('DSS Model'!$I$38=3,-0.00046396*CG42^2 + 0.054267*CG42 - 0.57714, IF('DSS Model'!$I$38=4,0.000072066*CG42^2+0.0021761*CG42-0.038248,IF('DSS Model'!$I$38=5,-0.00012623*CG42^2+0.025656*CG42-0.30101,-0.00046396*CG42^2 + 0.054267*CG42 - 0.57714)))))</f>
        <v>0.90536426532575076</v>
      </c>
      <c r="CI42" s="136">
        <v>0.86945431238054427</v>
      </c>
      <c r="CJ42" s="142">
        <f t="shared" si="29"/>
        <v>76.924887537797417</v>
      </c>
      <c r="CK42" s="143">
        <f>IF('DSS Model'!$I$38=1,0.0001*CJ42^2-0.0266*CJ42+1.3006,IF('DSS Model'!$I$38=2,-0.0001*CJ42^2+0.0032*CJ42+0.977, IF('DSS Model'!$I$38=3,-0.00046396*CJ42^2 + 0.054267*CJ42 - 0.57714, IF('DSS Model'!$I$38=4,0.000072066*CJ42^2+0.0021761*CJ42-0.038248,IF('DSS Model'!$I$38=5,-0.00012623*CJ42^2+0.025656*CJ42-0.30101,-0.00046396*CJ42^2 + 0.054267*CJ42 - 0.57714)))))</f>
        <v>0.63141580785067364</v>
      </c>
      <c r="CL42" s="136">
        <v>5.5700401629318774E-2</v>
      </c>
      <c r="CM42" s="142">
        <f t="shared" si="30"/>
        <v>36.516646329405077</v>
      </c>
      <c r="CN42" s="143">
        <f>IF('DSS Model'!$I$38=1,0.0001*CM42^2-0.0266*CM42+1.3006,IF('DSS Model'!$I$38=2,-0.0001*CM42^2+0.0032*CM42+0.977, IF('DSS Model'!$I$38=3,-0.00046396*CM42^2 + 0.054267*CM42 - 0.57714, IF('DSS Model'!$I$38=4,0.000072066*CM42^2+0.0021761*CM42-0.038248,IF('DSS Model'!$I$38=5,-0.00012623*CM42^2+0.025656*CM42-0.30101,-0.00046396*CM42^2 + 0.054267*CM42 - 0.57714)))))</f>
        <v>0.96050672233941092</v>
      </c>
      <c r="CO42" s="136">
        <v>0.3451342890522856</v>
      </c>
      <c r="CP42" s="142">
        <f t="shared" si="31"/>
        <v>45.266711417816424</v>
      </c>
      <c r="CQ42" s="143">
        <f>IF('DSS Model'!$I$38=1,0.0001*CP42^2-0.0266*CP42+1.3006,IF('DSS Model'!$I$38=2,-0.0001*CP42^2+0.0032*CP42+0.977, IF('DSS Model'!$I$38=3,-0.00046396*CP42^2 + 0.054267*CP42 - 0.57714, IF('DSS Model'!$I$38=4,0.000072066*CP42^2+0.0021761*CP42-0.038248,IF('DSS Model'!$I$38=5,-0.00012623*CP42^2+0.025656*CP42-0.30101,-0.00046396*CP42^2 + 0.054267*CP42 - 0.57714)))))</f>
        <v>0.9169459602786254</v>
      </c>
      <c r="CR42" s="136">
        <v>0.81086306193733027</v>
      </c>
      <c r="CS42" s="142">
        <f t="shared" si="32"/>
        <v>61.618344133169167</v>
      </c>
      <c r="CT42" s="143">
        <f>IF('DSS Model'!$I$38=1,0.0001*CS42^2-0.0266*CS42+1.3006,IF('DSS Model'!$I$38=2,-0.0001*CS42^2+0.0032*CS42+0.977, IF('DSS Model'!$I$38=3,-0.00046396*CS42^2 + 0.054267*CS42 - 0.57714, IF('DSS Model'!$I$38=4,0.000072066*CS42^2+0.0021761*CS42-0.038248,IF('DSS Model'!$I$38=5,-0.00012623*CS42^2+0.025656*CS42-0.30101,-0.00046396*CS42^2 + 0.054267*CS42 - 0.57714)))))</f>
        <v>0.79449666785477502</v>
      </c>
      <c r="CU42" s="136">
        <v>0.15225579832472591</v>
      </c>
      <c r="CV42" s="142">
        <f t="shared" si="33"/>
        <v>42.193240136142485</v>
      </c>
      <c r="CW42" s="143">
        <f>IF('DSS Model'!$I$38=1,0.0001*CV42^2-0.0266*CV42+1.3006,IF('DSS Model'!$I$38=2,-0.0001*CV42^2+0.0032*CV42+0.977, IF('DSS Model'!$I$38=3,-0.00046396*CV42^2 + 0.054267*CV42 - 0.57714, IF('DSS Model'!$I$38=4,0.000072066*CV42^2+0.0021761*CV42-0.038248,IF('DSS Model'!$I$38=5,-0.00012623*CV42^2+0.025656*CV42-0.30101,-0.00046396*CV42^2 + 0.054267*CV42 - 0.57714)))))</f>
        <v>0.93399141711703737</v>
      </c>
      <c r="CX42" s="136">
        <v>0.48145608984239308</v>
      </c>
      <c r="CY42" s="142">
        <f t="shared" si="34"/>
        <v>64.012136364795239</v>
      </c>
      <c r="CZ42" s="143">
        <f>IF('DSS Model'!$I$38=1,0.0001*CY42^2-0.0266*CY42+1.3006,IF('DSS Model'!$I$38=2,-0.0001*CY42^2+0.0032*CY42+0.977, IF('DSS Model'!$I$38=3,-0.00046396*CY42^2 + 0.054267*CY42 - 0.57714, IF('DSS Model'!$I$38=4,0.000072066*CY42^2+0.0021761*CY42-0.038248,IF('DSS Model'!$I$38=5,-0.00012623*CY42^2+0.025656*CY42-0.30101,-0.00046396*CY42^2 + 0.054267*CY42 - 0.57714)))))</f>
        <v>0.77208347616883066</v>
      </c>
      <c r="DA42" s="136">
        <v>0.74573784606450266</v>
      </c>
      <c r="DB42" s="142">
        <f t="shared" si="35"/>
        <v>54.606740823376299</v>
      </c>
      <c r="DC42" s="143">
        <f>IF('DSS Model'!$I$38=1,0.0001*DB42^2-0.0266*DB42+1.3006,IF('DSS Model'!$I$38=2,-0.0001*DB42^2+0.0032*DB42+0.977, IF('DSS Model'!$I$38=3,-0.00046396*DB42^2 + 0.054267*DB42 - 0.57714, IF('DSS Model'!$I$38=4,0.000072066*DB42^2+0.0021761*DB42-0.038248,IF('DSS Model'!$I$38=5,-0.00012623*DB42^2+0.025656*DB42-0.30101,-0.00046396*DB42^2 + 0.054267*DB42 - 0.57714)))))</f>
        <v>0.85355195629966496</v>
      </c>
      <c r="DD42" s="136">
        <v>0.30059610537579118</v>
      </c>
      <c r="DE42" s="142">
        <f t="shared" si="36"/>
        <v>43.560112654665282</v>
      </c>
      <c r="DF42" s="143">
        <f>IF('DSS Model'!$I$38=1,0.0001*DE42^2-0.0266*DE42+1.3006,IF('DSS Model'!$I$38=2,-0.0001*DE42^2+0.0032*DE42+0.977, IF('DSS Model'!$I$38=3,-0.00046396*DE42^2 + 0.054267*DE42 - 0.57714, IF('DSS Model'!$I$38=4,0.000072066*DE42^2+0.0021761*DE42-0.038248,IF('DSS Model'!$I$38=5,-0.00012623*DE42^2+0.025656*DE42-0.30101,-0.00046396*DE42^2 + 0.054267*DE42 - 0.57714)))))</f>
        <v>0.92664401904621585</v>
      </c>
      <c r="DG42" s="136">
        <v>0.96940363824093856</v>
      </c>
      <c r="DH42" s="142">
        <f t="shared" si="37"/>
        <v>65.411590289603296</v>
      </c>
      <c r="DI42" s="143">
        <f>IF('DSS Model'!$I$38=1,0.0001*DH42^2-0.0266*DH42+1.3006,IF('DSS Model'!$I$38=2,-0.0001*DH42^2+0.0032*DH42+0.977, IF('DSS Model'!$I$38=3,-0.00046396*DH42^2 + 0.054267*DH42 - 0.57714, IF('DSS Model'!$I$38=4,0.000072066*DH42^2+0.0021761*DH42-0.038248,IF('DSS Model'!$I$38=5,-0.00012623*DH42^2+0.025656*DH42-0.30101,-0.00046396*DH42^2 + 0.054267*DH42 - 0.57714)))))</f>
        <v>0.75844947450523814</v>
      </c>
      <c r="DJ42" s="136">
        <v>0.62103441420431171</v>
      </c>
      <c r="DK42" s="142">
        <f t="shared" si="38"/>
        <v>65.107027888045963</v>
      </c>
      <c r="DL42" s="143">
        <f>IF('DSS Model'!$I$38=1,0.0001*DK42^2-0.0266*DK42+1.3006,IF('DSS Model'!$I$38=2,-0.0001*DK42^2+0.0032*DK42+0.977, IF('DSS Model'!$I$38=3,-0.00046396*DK42^2 + 0.054267*DK42 - 0.57714, IF('DSS Model'!$I$38=4,0.000072066*DK42^2+0.0021761*DK42-0.038248,IF('DSS Model'!$I$38=5,-0.00012623*DK42^2+0.025656*DK42-0.30101,-0.00046396*DK42^2 + 0.054267*DK42 - 0.57714)))))</f>
        <v>0.76144998120026752</v>
      </c>
      <c r="DM42" s="136">
        <v>0.65124765591010536</v>
      </c>
      <c r="DN42" s="142">
        <f t="shared" si="39"/>
        <v>61.433114576212375</v>
      </c>
      <c r="DO42" s="143">
        <f>IF('DSS Model'!$I$38=1,0.0001*DN42^2-0.0266*DN42+1.3006,IF('DSS Model'!$I$38=2,-0.0001*DN42^2+0.0032*DN42+0.977, IF('DSS Model'!$I$38=3,-0.00046396*DN42^2 + 0.054267*DN42 - 0.57714, IF('DSS Model'!$I$38=4,0.000072066*DN42^2+0.0021761*DN42-0.038248,IF('DSS Model'!$I$38=5,-0.00012623*DN42^2+0.025656*DN42-0.30101,-0.00046396*DN42^2 + 0.054267*DN42 - 0.57714)))))</f>
        <v>0.79618320999047587</v>
      </c>
      <c r="DP42" s="136">
        <v>0.22118788940647227</v>
      </c>
      <c r="DQ42" s="142">
        <f t="shared" si="40"/>
        <v>43.787596966348445</v>
      </c>
      <c r="DR42" s="143">
        <f>IF('DSS Model'!$I$38=1,0.0001*DQ42^2-0.0266*DQ42+1.3006,IF('DSS Model'!$I$38=2,-0.0001*DQ42^2+0.0032*DQ42+0.977, IF('DSS Model'!$I$38=3,-0.00046396*DQ42^2 + 0.054267*DQ42 - 0.57714, IF('DSS Model'!$I$38=4,0.000072066*DQ42^2+0.0021761*DQ42-0.038248,IF('DSS Model'!$I$38=5,-0.00012623*DQ42^2+0.025656*DQ42-0.30101,-0.00046396*DQ42^2 + 0.054267*DQ42 - 0.57714)))))</f>
        <v>0.9253849454835783</v>
      </c>
      <c r="DS42" s="136">
        <v>0.98426289898815367</v>
      </c>
      <c r="DT42" s="142">
        <f t="shared" si="41"/>
        <v>86.749815322922842</v>
      </c>
      <c r="DU42" s="143">
        <f>IF('DSS Model'!$I$38=1,0.0001*DT42^2-0.0266*DT42+1.3006,IF('DSS Model'!$I$38=2,-0.0001*DT42^2+0.0032*DT42+0.977, IF('DSS Model'!$I$38=3,-0.00046396*DT42^2 + 0.054267*DT42 - 0.57714, IF('DSS Model'!$I$38=4,0.000072066*DT42^2+0.0021761*DT42-0.038248,IF('DSS Model'!$I$38=5,-0.00012623*DT42^2+0.025656*DT42-0.30101,-0.00046396*DT42^2 + 0.054267*DT42 - 0.57714)))))</f>
        <v>0.50204636317723117</v>
      </c>
      <c r="DV42" s="136">
        <v>0.2059635848041188</v>
      </c>
      <c r="DW42" s="142">
        <f t="shared" si="42"/>
        <v>49.898742643412291</v>
      </c>
      <c r="DX42" s="143">
        <f>IF('DSS Model'!$I$38=1,0.0001*DW42^2-0.0266*DW42+1.3006,IF('DSS Model'!$I$38=2,-0.0001*DW42^2+0.0032*DW42+0.977, IF('DSS Model'!$I$38=3,-0.00046396*DW42^2 + 0.054267*DW42 - 0.57714, IF('DSS Model'!$I$38=4,0.000072066*DW42^2+0.0021761*DW42-0.038248,IF('DSS Model'!$I$38=5,-0.00012623*DW42^2+0.025656*DW42-0.30101,-0.00046396*DW42^2 + 0.054267*DW42 - 0.57714)))))</f>
        <v>0.88768752471957013</v>
      </c>
      <c r="DY42" s="136">
        <v>0.89780268429668797</v>
      </c>
      <c r="DZ42" s="142">
        <f t="shared" si="43"/>
        <v>59.479924535469465</v>
      </c>
      <c r="EA42" s="143">
        <f>IF('DSS Model'!$I$38=1,0.0001*DZ42^2-0.0266*DZ42+1.3006,IF('DSS Model'!$I$38=2,-0.0001*DZ42^2+0.0032*DZ42+0.977, IF('DSS Model'!$I$38=3,-0.00046396*DZ42^2 + 0.054267*DZ42 - 0.57714, IF('DSS Model'!$I$38=4,0.000072066*DZ42^2+0.0021761*DZ42-0.038248,IF('DSS Model'!$I$38=5,-0.00012623*DZ42^2+0.025656*DZ42-0.30101,-0.00046396*DZ42^2 + 0.054267*DZ42 - 0.57714)))))</f>
        <v>0.81354961623898803</v>
      </c>
      <c r="EB42" s="136">
        <v>0.70167865786303552</v>
      </c>
      <c r="EC42" s="142">
        <f t="shared" si="44"/>
        <v>56.191277224758011</v>
      </c>
      <c r="ED42" s="143">
        <f>IF('DSS Model'!$I$38=1,0.0001*EC42^2-0.0266*EC42+1.3006,IF('DSS Model'!$I$38=2,-0.0001*EC42^2+0.0032*EC42+0.977, IF('DSS Model'!$I$38=3,-0.00046396*EC42^2 + 0.054267*EC42 - 0.57714, IF('DSS Model'!$I$38=4,0.000072066*EC42^2+0.0021761*EC42-0.038248,IF('DSS Model'!$I$38=5,-0.00012623*EC42^2+0.025656*EC42-0.30101,-0.00046396*EC42^2 + 0.054267*EC42 - 0.57714)))))</f>
        <v>0.8410661235042648</v>
      </c>
      <c r="EE42" s="136">
        <v>5.410029495015356E-2</v>
      </c>
      <c r="EF42" s="142">
        <f t="shared" si="45"/>
        <v>32.357024780073331</v>
      </c>
      <c r="EG42" s="143">
        <f>IF('DSS Model'!$I$38=1,0.0001*EF42^2-0.0266*EF42+1.3006,IF('DSS Model'!$I$38=2,-0.0001*EF42^2+0.0032*EF42+0.977, IF('DSS Model'!$I$38=3,-0.00046396*EF42^2 + 0.054267*EF42 - 0.57714, IF('DSS Model'!$I$38=4,0.000072066*EF42^2+0.0021761*EF42-0.038248,IF('DSS Model'!$I$38=5,-0.00012623*EF42^2+0.025656*EF42-0.30101,-0.00046396*EF42^2 + 0.054267*EF42 - 0.57714)))))</f>
        <v>0.97584477403440673</v>
      </c>
      <c r="EH42" s="136">
        <v>0.27033229676443482</v>
      </c>
      <c r="EI42" s="142">
        <f t="shared" si="46"/>
        <v>63.438722098777255</v>
      </c>
      <c r="EJ42" s="143">
        <f>IF('DSS Model'!$I$38=1,0.0001*EI42^2-0.0266*EI42+1.3006,IF('DSS Model'!$I$38=2,-0.0001*EI42^2+0.0032*EI42+0.977, IF('DSS Model'!$I$38=3,-0.00046396*EI42^2 + 0.054267*EI42 - 0.57714, IF('DSS Model'!$I$38=4,0.000072066*EI42^2+0.0021761*EI42-0.038248,IF('DSS Model'!$I$38=5,-0.00012623*EI42^2+0.025656*EI42-0.30101,-0.00046396*EI42^2 + 0.054267*EI42 - 0.57714)))))</f>
        <v>0.7775567645634982</v>
      </c>
      <c r="EK42" s="136">
        <v>0.97911220885043859</v>
      </c>
      <c r="EL42" s="142">
        <f t="shared" si="47"/>
        <v>63.474329451948307</v>
      </c>
      <c r="EM42" s="143">
        <f>IF('DSS Model'!$I$38=1,0.0001*EL42^2-0.0266*EL42+1.3006,IF('DSS Model'!$I$38=2,-0.0001*EL42^2+0.0032*EL42+0.977, IF('DSS Model'!$I$38=3,-0.00046396*EL42^2 + 0.054267*EL42 - 0.57714, IF('DSS Model'!$I$38=4,0.000072066*EL42^2+0.0021761*EL42-0.038248,IF('DSS Model'!$I$38=5,-0.00012623*EL42^2+0.025656*EL42-0.30101,-0.00046396*EL42^2 + 0.054267*EL42 - 0.57714)))))</f>
        <v>0.77721880430878731</v>
      </c>
      <c r="EN42" s="136">
        <v>0.65166587502714712</v>
      </c>
      <c r="EO42" s="142">
        <f t="shared" si="48"/>
        <v>59.445786946203285</v>
      </c>
      <c r="EP42" s="143">
        <f>IF('DSS Model'!$I$38=1,0.0001*EO42^2-0.0266*EO42+1.3006,IF('DSS Model'!$I$38=2,-0.0001*EO42^2+0.0032*EO42+0.977, IF('DSS Model'!$I$38=3,-0.00046396*EO42^2 + 0.054267*EO42 - 0.57714, IF('DSS Model'!$I$38=4,0.000072066*EO42^2+0.0021761*EO42-0.038248,IF('DSS Model'!$I$38=5,-0.00012623*EO42^2+0.025656*EO42-0.30101,-0.00046396*EO42^2 + 0.054267*EO42 - 0.57714)))))</f>
        <v>0.81384635966251118</v>
      </c>
      <c r="EQ42" s="136">
        <v>0.4767061233839015</v>
      </c>
      <c r="ER42" s="142">
        <f t="shared" si="49"/>
        <v>52.490850808633311</v>
      </c>
      <c r="ES42" s="143">
        <f>IF('DSS Model'!$I$38=1,0.0001*ER42^2-0.0266*ER42+1.3006,IF('DSS Model'!$I$38=2,-0.0001*ER42^2+0.0032*ER42+0.977, IF('DSS Model'!$I$38=3,-0.00046396*ER42^2 + 0.054267*ER42 - 0.57714, IF('DSS Model'!$I$38=4,0.000072066*ER42^2+0.0021761*ER42-0.038248,IF('DSS Model'!$I$38=5,-0.00012623*ER42^2+0.025656*ER42-0.30101,-0.00046396*ER42^2 + 0.054267*ER42 - 0.57714)))))</f>
        <v>0.86944178072620659</v>
      </c>
      <c r="ET42" s="136">
        <v>0.56139102429896881</v>
      </c>
      <c r="EU42" s="141">
        <f t="shared" si="50"/>
        <v>57.094212929235823</v>
      </c>
      <c r="EV42" s="142">
        <f>IF('DSS Model'!$I$38=1,0.0001*EU42^2-0.0266*EU42+1.3006,IF('DSS Model'!$I$38=2,-0.0001*EU42^2+0.0032*EU42+0.977, IF('DSS Model'!$I$38=3,-0.00046396*EU42^2 + 0.054267*EU42 - 0.57714, IF('DSS Model'!$I$38=4,0.000072066*EU42^2+0.0021761*EU42-0.038248,IF('DSS Model'!$I$38=5,-0.00012623*EU42^2+0.025656*EU42-0.30101,-0.00046396*EU42^2 + 0.054267*EU42 - 0.57714)))))</f>
        <v>0.83372656637266274</v>
      </c>
    </row>
    <row r="43" spans="2:152" x14ac:dyDescent="0.2">
      <c r="B43" s="64">
        <f t="shared" ca="1" si="3"/>
        <v>0.7854803642576903</v>
      </c>
      <c r="C43" s="64">
        <v>0.4973585405238008</v>
      </c>
      <c r="D43" s="64">
        <f t="shared" si="4"/>
        <v>50.465890899914896</v>
      </c>
      <c r="E43" s="131">
        <f>IF('DSS Model'!$I$38=1,0.0001*D43^2-0.0266*D43+1.3006,IF('DSS Model'!$I$38=2,-0.0001*D43^2+0.0032*D43+0.977, IF('DSS Model'!$I$38=3,-0.00046396*D43^2 + 0.054267*D43 - 0.57714, IF('DSS Model'!$I$38=4,0.000072066*D43^2+0.0021761*D43-0.038248,IF('DSS Model'!$I$38=5,-0.00012623*D43^2+0.025656*D43-0.30101,-0.00046396*D43^2 + 0.054267*D43 - 0.57714)))))</f>
        <v>0.88381023644751633</v>
      </c>
      <c r="F43" s="136">
        <v>0.55903815869000484</v>
      </c>
      <c r="G43" s="138">
        <f t="shared" si="0"/>
        <v>66.923208858983017</v>
      </c>
      <c r="H43" s="136">
        <f>IF('DSS Model'!$I$38=1,0.0001*G43^2-0.0266*G43+1.3006,IF('DSS Model'!$I$38=2,-0.0001*G43^2+0.0032*G43+0.977, IF('DSS Model'!$I$38=3,-0.00046396*G43^2 + 0.054267*G43 - 0.57714, IF('DSS Model'!$I$38=4,0.000072066*G43^2+0.0021761*G43-0.038248,IF('DSS Model'!$I$38=5,-0.00012623*G43^2+0.025656*G43-0.30101,-0.00046396*G43^2 + 0.054267*G43 - 0.57714)))))</f>
        <v>0.7432826799504394</v>
      </c>
      <c r="I43" s="136">
        <v>0.87648095656044112</v>
      </c>
      <c r="J43" s="138">
        <f t="shared" si="1"/>
        <v>64.290945263795777</v>
      </c>
      <c r="K43" s="136">
        <f>IF('DSS Model'!$I$38=1,0.0001*J43^2-0.0266*J43+1.3006,IF('DSS Model'!$I$38=2,-0.0001*J43^2+0.0032*J43+0.977, IF('DSS Model'!$I$38=3,-0.00046396*J43^2 + 0.054267*J43 - 0.57714, IF('DSS Model'!$I$38=4,0.000072066*J43^2+0.0021761*J43-0.038248,IF('DSS Model'!$I$38=5,-0.00012623*J43^2+0.025656*J43-0.30101,-0.00046396*J43^2 + 0.054267*J43 - 0.57714)))))</f>
        <v>0.76939846055290795</v>
      </c>
      <c r="L43" s="136">
        <v>0.12199256947125103</v>
      </c>
      <c r="M43" s="138">
        <f t="shared" si="2"/>
        <v>58.012196164896693</v>
      </c>
      <c r="N43" s="136">
        <f>IF('DSS Model'!$I$38=1,0.0001*M43^2-0.0266*M43+1.3006,IF('DSS Model'!$I$38=2,-0.0001*M43^2+0.0032*M43+0.977, IF('DSS Model'!$I$38=3,-0.00046396*M43^2 + 0.054267*M43 - 0.57714, IF('DSS Model'!$I$38=4,0.000072066*M43^2+0.0021761*M43-0.038248,IF('DSS Model'!$I$38=5,-0.00012623*M43^2+0.025656*M43-0.30101,-0.00046396*M43^2 + 0.054267*M43 - 0.57714)))))</f>
        <v>0.82609753734022395</v>
      </c>
      <c r="O43" s="136">
        <v>0.26933866578089438</v>
      </c>
      <c r="P43" s="139">
        <f t="shared" si="5"/>
        <v>43.746764488753158</v>
      </c>
      <c r="Q43" s="138">
        <f>IF('DSS Model'!$I$38=1,0.0001*P43^2-0.0266*P43+1.3006,IF('DSS Model'!$I$38=2,-0.0001*P43^2+0.0032*P43+0.977, IF('DSS Model'!$I$38=3,-0.00046396*P43^2 + 0.054267*P43 - 0.57714, IF('DSS Model'!$I$38=4,0.000072066*P43^2+0.0021761*P43-0.038248,IF('DSS Model'!$I$38=5,-0.00012623*P43^2+0.025656*P43-0.30101,-0.00046396*P43^2 + 0.054267*P43 - 0.57714)))))</f>
        <v>0.92561170604056664</v>
      </c>
      <c r="R43" s="136">
        <v>0.12729837691186363</v>
      </c>
      <c r="S43" s="142">
        <f t="shared" si="6"/>
        <v>36.668848068343728</v>
      </c>
      <c r="T43" s="138">
        <f>IF('DSS Model'!$I$38=1,0.0001*S43^2-0.0266*S43+1.3006,IF('DSS Model'!$I$38=2,-0.0001*S43^2+0.0032*S43+0.977, IF('DSS Model'!$I$38=3,-0.00046396*S43^2 + 0.054267*S43 - 0.57714, IF('DSS Model'!$I$38=4,0.000072066*S43^2+0.0021761*S43-0.038248,IF('DSS Model'!$I$38=5,-0.00012623*S43^2+0.025656*S43-0.30101,-0.00046396*S43^2 + 0.054267*S43 - 0.57714)))))</f>
        <v>0.95987987195277236</v>
      </c>
      <c r="U43" s="136">
        <v>0.97736863777819261</v>
      </c>
      <c r="V43" s="142">
        <f t="shared" si="7"/>
        <v>61.914400390723216</v>
      </c>
      <c r="W43" s="138">
        <f>IF('DSS Model'!$I$38=1,0.0001*V43^2-0.0266*V43+1.3006,IF('DSS Model'!$I$38=2,-0.0001*V43^2+0.0032*V43+0.977, IF('DSS Model'!$I$38=3,-0.00046396*V43^2 + 0.054267*V43 - 0.57714, IF('DSS Model'!$I$38=4,0.000072066*V43^2+0.0021761*V43-0.038248,IF('DSS Model'!$I$38=5,-0.00012623*V43^2+0.025656*V43-0.30101,-0.00046396*V43^2 + 0.054267*V43 - 0.57714)))))</f>
        <v>0.7917867836760355</v>
      </c>
      <c r="X43" s="136">
        <v>0.12866416087888166</v>
      </c>
      <c r="Y43" s="142">
        <f t="shared" si="8"/>
        <v>48.977781936794642</v>
      </c>
      <c r="Z43" s="138">
        <f>IF('DSS Model'!$I$38=1,0.0001*Y43^2-0.0266*Y43+1.3006,IF('DSS Model'!$I$38=2,-0.0001*Y43^2+0.0032*Y43+0.977, IF('DSS Model'!$I$38=3,-0.00046396*Y43^2 + 0.054267*Y43 - 0.57714, IF('DSS Model'!$I$38=4,0.000072066*Y43^2+0.0021761*Y43-0.038248,IF('DSS Model'!$I$38=5,-0.00012623*Y43^2+0.025656*Y43-0.30101,-0.00046396*Y43^2 + 0.054267*Y43 - 0.57714)))))</f>
        <v>0.89384658985292209</v>
      </c>
      <c r="AA43" s="136">
        <v>0.37228920180061642</v>
      </c>
      <c r="AB43" s="142">
        <f t="shared" si="9"/>
        <v>60.430333114781583</v>
      </c>
      <c r="AC43" s="138">
        <f>IF('DSS Model'!$I$38=1,0.0001*AB43^2-0.0266*AB43+1.3006,IF('DSS Model'!$I$38=2,-0.0001*AB43^2+0.0032*AB43+0.977, IF('DSS Model'!$I$38=3,-0.00046396*AB43^2 + 0.054267*AB43 - 0.57714, IF('DSS Model'!$I$38=4,0.000072066*AB43^2+0.0021761*AB43-0.038248,IF('DSS Model'!$I$38=5,-0.00012623*AB43^2+0.025656*AB43-0.30101,-0.00046396*AB43^2 + 0.054267*AB43 - 0.57714)))))</f>
        <v>0.8051945499309543</v>
      </c>
      <c r="AD43" s="136">
        <v>0.86487541960524694</v>
      </c>
      <c r="AE43" s="142">
        <f t="shared" si="10"/>
        <v>62.79200423273646</v>
      </c>
      <c r="AF43" s="138">
        <f>IF('DSS Model'!$I$38=1,0.0001*AE43^2-0.0266*AE43+1.3006,IF('DSS Model'!$I$38=2,-0.0001*AE43^2+0.0032*AE43+0.977, IF('DSS Model'!$I$38=3,-0.00046396*AE43^2 + 0.054267*AE43 - 0.57714, IF('DSS Model'!$I$38=4,0.000072066*AE43^2+0.0021761*AE43-0.038248,IF('DSS Model'!$I$38=5,-0.00012623*AE43^2+0.025656*AE43-0.30101,-0.00046396*AE43^2 + 0.054267*AE43 - 0.57714)))))</f>
        <v>0.78365083398835733</v>
      </c>
      <c r="AG43" s="136">
        <v>0.62002305273702174</v>
      </c>
      <c r="AH43" s="142">
        <f t="shared" si="11"/>
        <v>72.160502939913826</v>
      </c>
      <c r="AI43" s="138">
        <f>IF('DSS Model'!$I$38=1,0.0001*AH43^2-0.0266*AH43+1.3006,IF('DSS Model'!$I$38=2,-0.0001*AH43^2+0.0032*AH43+0.977, IF('DSS Model'!$I$38=3,-0.00046396*AH43^2 + 0.054267*AH43 - 0.57714, IF('DSS Model'!$I$38=4,0.000072066*AH43^2+0.0021761*AH43-0.038248,IF('DSS Model'!$I$38=5,-0.00012623*AH43^2+0.025656*AH43-0.30101,-0.00046396*AH43^2 + 0.054267*AH43 - 0.57714)))))</f>
        <v>0.68719979095359296</v>
      </c>
      <c r="AJ43" s="136">
        <v>8.1876189300114199E-2</v>
      </c>
      <c r="AK43" s="142">
        <f t="shared" si="12"/>
        <v>29.063038101572452</v>
      </c>
      <c r="AL43" s="138">
        <f>IF('DSS Model'!$I$38=1,0.0001*AK43^2-0.0266*AK43+1.3006,IF('DSS Model'!$I$38=2,-0.0001*AK43^2+0.0032*AK43+0.977, IF('DSS Model'!$I$38=3,-0.00046396*AK43^2 + 0.054267*AK43 - 0.57714, IF('DSS Model'!$I$38=4,0.000072066*AK43^2+0.0021761*AK43-0.038248,IF('DSS Model'!$I$38=5,-0.00012623*AK43^2+0.025656*AK43-0.30101,-0.00046396*AK43^2 + 0.054267*AK43 - 0.57714)))))</f>
        <v>0.98553570355568665</v>
      </c>
      <c r="AM43" s="136">
        <v>0.56560193225850952</v>
      </c>
      <c r="AN43" s="142">
        <f t="shared" si="13"/>
        <v>66.479844912473638</v>
      </c>
      <c r="AO43" s="138">
        <f>IF('DSS Model'!$I$38=1,0.0001*AN43^2-0.0266*AN43+1.3006,IF('DSS Model'!$I$38=2,-0.0001*AN43^2+0.0032*AN43+0.977, IF('DSS Model'!$I$38=3,-0.00046396*AN43^2 + 0.054267*AN43 - 0.57714, IF('DSS Model'!$I$38=4,0.000072066*AN43^2+0.0021761*AN43-0.038248,IF('DSS Model'!$I$38=5,-0.00012623*AN43^2+0.025656*AN43-0.30101,-0.00046396*AN43^2 + 0.054267*AN43 - 0.57714)))))</f>
        <v>0.74777852576126091</v>
      </c>
      <c r="AP43" s="136">
        <v>0.23975666454108135</v>
      </c>
      <c r="AQ43" s="142">
        <f t="shared" si="14"/>
        <v>61.002995702380332</v>
      </c>
      <c r="AR43" s="138">
        <f>IF('DSS Model'!$I$38=1,0.0001*AQ43^2-0.0266*AQ43+1.3006,IF('DSS Model'!$I$38=2,-0.0001*AQ43^2+0.0032*AQ43+0.977, IF('DSS Model'!$I$38=3,-0.00046396*AQ43^2 + 0.054267*AQ43 - 0.57714, IF('DSS Model'!$I$38=4,0.000072066*AQ43^2+0.0021761*AQ43-0.038248,IF('DSS Model'!$I$38=5,-0.00012623*AQ43^2+0.025656*AQ43-0.30101,-0.00046396*AQ43^2 + 0.054267*AQ43 - 0.57714)))))</f>
        <v>0.8000730377811538</v>
      </c>
      <c r="AS43" s="136">
        <v>0.92368995381630403</v>
      </c>
      <c r="AT43" s="142">
        <f t="shared" si="15"/>
        <v>64.428159280361868</v>
      </c>
      <c r="AU43" s="138">
        <f>IF('DSS Model'!$I$38=1,0.0001*AT43^2-0.0266*AT43+1.3006,IF('DSS Model'!$I$38=2,-0.0001*AT43^2+0.0032*AT43+0.977, IF('DSS Model'!$I$38=3,-0.00046396*AT43^2 + 0.054267*AT43 - 0.57714, IF('DSS Model'!$I$38=4,0.000072066*AT43^2+0.0021761*AT43-0.038248,IF('DSS Model'!$I$38=5,-0.00012623*AT43^2+0.025656*AT43-0.30101,-0.00046396*AT43^2 + 0.054267*AT43 - 0.57714)))))</f>
        <v>0.76807133887159007</v>
      </c>
      <c r="AV43" s="136">
        <v>0.1384676982268519</v>
      </c>
      <c r="AW43" s="142">
        <f t="shared" si="16"/>
        <v>55.021705699154914</v>
      </c>
      <c r="AX43" s="138">
        <f>IF('DSS Model'!$I$38=1,0.0001*AW43^2-0.0266*AW43+1.3006,IF('DSS Model'!$I$38=2,-0.0001*AW43^2+0.0032*AW43+0.977, IF('DSS Model'!$I$38=3,-0.00046396*AW43^2 + 0.054267*AW43 - 0.57714, IF('DSS Model'!$I$38=4,0.000072066*AW43^2+0.0021761*AW43-0.038248,IF('DSS Model'!$I$38=5,-0.00012623*AW43^2+0.025656*AW43-0.30101,-0.00046396*AW43^2 + 0.054267*AW43 - 0.57714)))))</f>
        <v>0.850330648432854</v>
      </c>
      <c r="AY43" s="136">
        <v>0.6357916740222328</v>
      </c>
      <c r="AZ43" s="142">
        <f t="shared" si="17"/>
        <v>59.415823535582504</v>
      </c>
      <c r="BA43" s="138">
        <f>IF('DSS Model'!$I$38=1,0.0001*AZ43^2-0.0266*AZ43+1.3006,IF('DSS Model'!$I$38=2,-0.0001*AZ43^2+0.0032*AZ43+0.977, IF('DSS Model'!$I$38=3,-0.00046396*AZ43^2 + 0.054267*AZ43 - 0.57714, IF('DSS Model'!$I$38=4,0.000072066*AZ43^2+0.0021761*AZ43-0.038248,IF('DSS Model'!$I$38=5,-0.00012623*AZ43^2+0.025656*AZ43-0.30101,-0.00046396*AZ43^2 + 0.054267*AZ43 - 0.57714)))))</f>
        <v>0.81410662667271605</v>
      </c>
      <c r="BB43" s="136">
        <v>0.40101039324753029</v>
      </c>
      <c r="BC43" s="142">
        <f t="shared" si="18"/>
        <v>52.279956995144161</v>
      </c>
      <c r="BD43" s="138">
        <f>IF('DSS Model'!$I$38=1,0.0001*BC43^2-0.0266*BC43+1.3006,IF('DSS Model'!$I$38=2,-0.0001*BC43^2+0.0032*BC43+0.977, IF('DSS Model'!$I$38=3,-0.00046396*BC43^2 + 0.054267*BC43 - 0.57714, IF('DSS Model'!$I$38=4,0.000072066*BC43^2+0.0021761*BC43-0.038248,IF('DSS Model'!$I$38=5,-0.00012623*BC43^2+0.025656*BC43-0.30101,-0.00046396*BC43^2 + 0.054267*BC43 - 0.57714)))))</f>
        <v>0.87097647204304907</v>
      </c>
      <c r="BE43" s="136">
        <v>0.1828939683049039</v>
      </c>
      <c r="BF43" s="142">
        <f t="shared" si="19"/>
        <v>38.534215169862698</v>
      </c>
      <c r="BG43" s="143">
        <f>IF('DSS Model'!$I$38=1,0.0001*BF43^2-0.0266*BF43+1.3006,IF('DSS Model'!$I$38=2,-0.0001*BF43^2+0.0032*BF43+0.977, IF('DSS Model'!$I$38=3,-0.00046396*BF43^2 + 0.054267*BF43 - 0.57714, IF('DSS Model'!$I$38=4,0.000072066*BF43^2+0.0021761*BF43-0.038248,IF('DSS Model'!$I$38=5,-0.00012623*BF43^2+0.025656*BF43-0.30101,-0.00046396*BF43^2 + 0.054267*BF43 - 0.57714)))))</f>
        <v>0.95182091466783292</v>
      </c>
      <c r="BH43" s="136">
        <v>0.40486269918833018</v>
      </c>
      <c r="BI43" s="142">
        <f t="shared" si="20"/>
        <v>53.911700119443012</v>
      </c>
      <c r="BJ43" s="143">
        <f>IF('DSS Model'!$I$38=1,0.0001*BI43^2-0.0266*BI43+1.3006,IF('DSS Model'!$I$38=2,-0.0001*BI43^2+0.0032*BI43+0.977, IF('DSS Model'!$I$38=3,-0.00046396*BI43^2 + 0.054267*BI43 - 0.57714, IF('DSS Model'!$I$38=4,0.000072066*BI43^2+0.0021761*BI43-0.038248,IF('DSS Model'!$I$38=5,-0.00012623*BI43^2+0.025656*BI43-0.30101,-0.00046396*BI43^2 + 0.054267*BI43 - 0.57714)))))</f>
        <v>0.85887029940534243</v>
      </c>
      <c r="BK43" s="136">
        <v>0.13064931926058088</v>
      </c>
      <c r="BL43" s="142">
        <f t="shared" si="21"/>
        <v>35.614664889266628</v>
      </c>
      <c r="BM43" s="143">
        <f>IF('DSS Model'!$I$38=1,0.0001*BL43^2-0.0266*BL43+1.3006,IF('DSS Model'!$I$38=2,-0.0001*BL43^2+0.0032*BL43+0.977, IF('DSS Model'!$I$38=3,-0.00046396*BL43^2 + 0.054267*BL43 - 0.57714, IF('DSS Model'!$I$38=4,0.000072066*BL43^2+0.0021761*BL43-0.038248,IF('DSS Model'!$I$38=5,-0.00012623*BL43^2+0.025656*BL43-0.30101,-0.00046396*BL43^2 + 0.054267*BL43 - 0.57714)))))</f>
        <v>0.96412649212817714</v>
      </c>
      <c r="BN43" s="136">
        <v>0.42978577333507928</v>
      </c>
      <c r="BO43" s="142">
        <f t="shared" si="22"/>
        <v>52.687059326345867</v>
      </c>
      <c r="BP43" s="143">
        <f>IF('DSS Model'!$I$38=1,0.0001*BO43^2-0.0266*BO43+1.3006,IF('DSS Model'!$I$38=2,-0.0001*BO43^2+0.0032*BO43+0.977, IF('DSS Model'!$I$38=3,-0.00046396*BO43^2 + 0.054267*BO43 - 0.57714, IF('DSS Model'!$I$38=4,0.000072066*BO43^2+0.0021761*BO43-0.038248,IF('DSS Model'!$I$38=5,-0.00012623*BO43^2+0.025656*BO43-0.30101,-0.00046396*BO43^2 + 0.054267*BO43 - 0.57714)))))</f>
        <v>0.8680059677985178</v>
      </c>
      <c r="BQ43" s="136">
        <v>0.76895771386417067</v>
      </c>
      <c r="BR43" s="142">
        <f t="shared" si="23"/>
        <v>64.160901183957208</v>
      </c>
      <c r="BS43" s="143">
        <f>IF('DSS Model'!$I$38=1,0.0001*BR43^2-0.0266*BR43+1.3006,IF('DSS Model'!$I$38=2,-0.0001*BR43^2+0.0032*BR43+0.977, IF('DSS Model'!$I$38=3,-0.00046396*BR43^2 + 0.054267*BR43 - 0.57714, IF('DSS Model'!$I$38=4,0.000072066*BR43^2+0.0021761*BR43-0.038248,IF('DSS Model'!$I$38=5,-0.00012623*BR43^2+0.025656*BR43-0.30101,-0.00046396*BR43^2 + 0.054267*BR43 - 0.57714)))))</f>
        <v>0.77065275971491087</v>
      </c>
      <c r="BT43" s="136">
        <v>0.44377745981976757</v>
      </c>
      <c r="BU43" s="142">
        <f t="shared" si="24"/>
        <v>58.901314070404723</v>
      </c>
      <c r="BV43" s="143">
        <f>IF('DSS Model'!$I$38=1,0.0001*BU43^2-0.0266*BU43+1.3006,IF('DSS Model'!$I$38=2,-0.0001*BU43^2+0.0032*BU43+0.977, IF('DSS Model'!$I$38=3,-0.00046396*BU43^2 + 0.054267*BU43 - 0.57714, IF('DSS Model'!$I$38=4,0.000072066*BU43^2+0.0021761*BU43-0.038248,IF('DSS Model'!$I$38=5,-0.00012623*BU43^2+0.025656*BU43-0.30101,-0.00046396*BU43^2 + 0.054267*BU43 - 0.57714)))))</f>
        <v>0.81854772510324936</v>
      </c>
      <c r="BW43" s="136">
        <v>0.49698976498849678</v>
      </c>
      <c r="BX43" s="142">
        <f t="shared" si="25"/>
        <v>61.068935353323312</v>
      </c>
      <c r="BY43" s="143">
        <f>IF('DSS Model'!$I$38=1,0.0001*BX43^2-0.0266*BX43+1.3006,IF('DSS Model'!$I$38=2,-0.0001*BX43^2+0.0032*BX43+0.977, IF('DSS Model'!$I$38=3,-0.00046396*BX43^2 + 0.054267*BX43 - 0.57714, IF('DSS Model'!$I$38=4,0.000072066*BX43^2+0.0021761*BX43-0.038248,IF('DSS Model'!$I$38=5,-0.00012623*BX43^2+0.025656*BX43-0.30101,-0.00046396*BX43^2 + 0.054267*BX43 - 0.57714)))))</f>
        <v>0.79947910661179633</v>
      </c>
      <c r="BZ43" s="136">
        <v>0.45255751359839025</v>
      </c>
      <c r="CA43" s="142">
        <f t="shared" si="26"/>
        <v>61.924853966315155</v>
      </c>
      <c r="CB43" s="143">
        <f>IF('DSS Model'!$I$38=1,0.0001*CA43^2-0.0266*CA43+1.3006,IF('DSS Model'!$I$38=2,-0.0001*CA43^2+0.0032*CA43+0.977, IF('DSS Model'!$I$38=3,-0.00046396*CA43^2 + 0.054267*CA43 - 0.57714, IF('DSS Model'!$I$38=4,0.000072066*CA43^2+0.0021761*CA43-0.038248,IF('DSS Model'!$I$38=5,-0.00012623*CA43^2+0.025656*CA43-0.30101,-0.00046396*CA43^2 + 0.054267*CA43 - 0.57714)))))</f>
        <v>0.79169077881726269</v>
      </c>
      <c r="CC43" s="136">
        <v>0.48365976456826687</v>
      </c>
      <c r="CD43" s="142">
        <f t="shared" si="27"/>
        <v>70.974893990534213</v>
      </c>
      <c r="CE43" s="143">
        <f>IF('DSS Model'!$I$38=1,0.0001*CD43^2-0.0266*CD43+1.3006,IF('DSS Model'!$I$38=2,-0.0001*CD43^2+0.0032*CD43+0.977, IF('DSS Model'!$I$38=3,-0.00046396*CD43^2 + 0.054267*CD43 - 0.57714, IF('DSS Model'!$I$38=4,0.000072066*CD43^2+0.0021761*CD43-0.038248,IF('DSS Model'!$I$38=5,-0.00012623*CD43^2+0.025656*CD43-0.30101,-0.00046396*CD43^2 + 0.054267*CD43 - 0.57714)))))</f>
        <v>0.70037610307295251</v>
      </c>
      <c r="CF43" s="136">
        <v>0.37983449002499214</v>
      </c>
      <c r="CG43" s="142">
        <f t="shared" si="28"/>
        <v>42.913657475020287</v>
      </c>
      <c r="CH43" s="143">
        <f>IF('DSS Model'!$I$38=1,0.0001*CG43^2-0.0266*CG43+1.3006,IF('DSS Model'!$I$38=2,-0.0001*CG43^2+0.0032*CG43+0.977, IF('DSS Model'!$I$38=3,-0.00046396*CG43^2 + 0.054267*CG43 - 0.57714, IF('DSS Model'!$I$38=4,0.000072066*CG43^2+0.0021761*CG43-0.038248,IF('DSS Model'!$I$38=5,-0.00012623*CG43^2+0.025656*CG43-0.30101,-0.00046396*CG43^2 + 0.054267*CG43 - 0.57714)))))</f>
        <v>0.93016550413172849</v>
      </c>
      <c r="CI43" s="136">
        <v>0.27032123258522944</v>
      </c>
      <c r="CJ43" s="142">
        <f t="shared" si="29"/>
        <v>63.331957900127435</v>
      </c>
      <c r="CK43" s="143">
        <f>IF('DSS Model'!$I$38=1,0.0001*CJ43^2-0.0266*CJ43+1.3006,IF('DSS Model'!$I$38=2,-0.0001*CJ43^2+0.0032*CJ43+0.977, IF('DSS Model'!$I$38=3,-0.00046396*CJ43^2 + 0.054267*CJ43 - 0.57714, IF('DSS Model'!$I$38=4,0.000072066*CJ43^2+0.0021761*CJ43-0.038248,IF('DSS Model'!$I$38=5,-0.00012623*CJ43^2+0.025656*CJ43-0.30101,-0.00046396*CJ43^2 + 0.054267*CJ43 - 0.57714)))))</f>
        <v>0.77856857613405639</v>
      </c>
      <c r="CL43" s="136">
        <v>0.21661780471244463</v>
      </c>
      <c r="CM43" s="142">
        <f t="shared" si="30"/>
        <v>45.086866984724395</v>
      </c>
      <c r="CN43" s="143">
        <f>IF('DSS Model'!$I$38=1,0.0001*CM43^2-0.0266*CM43+1.3006,IF('DSS Model'!$I$38=2,-0.0001*CM43^2+0.0032*CM43+0.977, IF('DSS Model'!$I$38=3,-0.00046396*CM43^2 + 0.054267*CM43 - 0.57714, IF('DSS Model'!$I$38=4,0.000072066*CM43^2+0.0021761*CM43-0.038248,IF('DSS Model'!$I$38=5,-0.00012623*CM43^2+0.025656*CM43-0.30101,-0.00046396*CM43^2 + 0.054267*CM43 - 0.57714)))))</f>
        <v>0.91799541690129494</v>
      </c>
      <c r="CO43" s="136">
        <v>0.27846733311951344</v>
      </c>
      <c r="CP43" s="142">
        <f t="shared" si="31"/>
        <v>42.665078957881008</v>
      </c>
      <c r="CQ43" s="143">
        <f>IF('DSS Model'!$I$38=1,0.0001*CP43^2-0.0266*CP43+1.3006,IF('DSS Model'!$I$38=2,-0.0001*CP43^2+0.0032*CP43+0.977, IF('DSS Model'!$I$38=3,-0.00046396*CP43^2 + 0.054267*CP43 - 0.57714, IF('DSS Model'!$I$38=4,0.000072066*CP43^2+0.0021761*CP43-0.038248,IF('DSS Model'!$I$38=5,-0.00012623*CP43^2+0.025656*CP43-0.30101,-0.00046396*CP43^2 + 0.054267*CP43 - 0.57714)))))</f>
        <v>0.93149735641699716</v>
      </c>
      <c r="CR43" s="136">
        <v>4.3546969182528095E-2</v>
      </c>
      <c r="CS43" s="142">
        <f t="shared" si="32"/>
        <v>34.71522965997395</v>
      </c>
      <c r="CT43" s="143">
        <f>IF('DSS Model'!$I$38=1,0.0001*CS43^2-0.0266*CS43+1.3006,IF('DSS Model'!$I$38=2,-0.0001*CS43^2+0.0032*CS43+0.977, IF('DSS Model'!$I$38=3,-0.00046396*CS43^2 + 0.054267*CS43 - 0.57714, IF('DSS Model'!$I$38=4,0.000072066*CS43^2+0.0021761*CS43-0.038248,IF('DSS Model'!$I$38=5,-0.00012623*CS43^2+0.025656*CS43-0.30101,-0.00046396*CS43^2 + 0.054267*CS43 - 0.57714)))))</f>
        <v>0.96757401787744313</v>
      </c>
      <c r="CU43" s="136">
        <v>0.83977560784199612</v>
      </c>
      <c r="CV43" s="142">
        <f t="shared" si="33"/>
        <v>64.03018725762206</v>
      </c>
      <c r="CW43" s="143">
        <f>IF('DSS Model'!$I$38=1,0.0001*CV43^2-0.0266*CV43+1.3006,IF('DSS Model'!$I$38=2,-0.0001*CV43^2+0.0032*CV43+0.977, IF('DSS Model'!$I$38=3,-0.00046396*CV43^2 + 0.054267*CV43 - 0.57714, IF('DSS Model'!$I$38=4,0.000072066*CV43^2+0.0021761*CV43-0.038248,IF('DSS Model'!$I$38=5,-0.00012623*CV43^2+0.025656*CV43-0.30101,-0.00046396*CV43^2 + 0.054267*CV43 - 0.57714)))))</f>
        <v>0.77191011119977593</v>
      </c>
      <c r="CX43" s="136">
        <v>0.83940111466739775</v>
      </c>
      <c r="CY43" s="142">
        <f t="shared" si="34"/>
        <v>71.513449840264329</v>
      </c>
      <c r="CZ43" s="143">
        <f>IF('DSS Model'!$I$38=1,0.0001*CY43^2-0.0266*CY43+1.3006,IF('DSS Model'!$I$38=2,-0.0001*CY43^2+0.0032*CY43+0.977, IF('DSS Model'!$I$38=3,-0.00046396*CY43^2 + 0.054267*CY43 - 0.57714, IF('DSS Model'!$I$38=4,0.000072066*CY43^2+0.0021761*CY43-0.038248,IF('DSS Model'!$I$38=5,-0.00012623*CY43^2+0.025656*CY43-0.30101,-0.00046396*CY43^2 + 0.054267*CY43 - 0.57714)))))</f>
        <v>0.69442568868324561</v>
      </c>
      <c r="DA43" s="136">
        <v>0.6742867574369048</v>
      </c>
      <c r="DB43" s="142">
        <f t="shared" si="35"/>
        <v>52.528958876156167</v>
      </c>
      <c r="DC43" s="143">
        <f>IF('DSS Model'!$I$38=1,0.0001*DB43^2-0.0266*DB43+1.3006,IF('DSS Model'!$I$38=2,-0.0001*DB43^2+0.0032*DB43+0.977, IF('DSS Model'!$I$38=3,-0.00046396*DB43^2 + 0.054267*DB43 - 0.57714, IF('DSS Model'!$I$38=4,0.000072066*DB43^2+0.0021761*DB43-0.038248,IF('DSS Model'!$I$38=5,-0.00012623*DB43^2+0.025656*DB43-0.30101,-0.00046396*DB43^2 + 0.054267*DB43 - 0.57714)))))</f>
        <v>0.86916351634240918</v>
      </c>
      <c r="DD43" s="136">
        <v>0.71038998846800905</v>
      </c>
      <c r="DE43" s="142">
        <f t="shared" si="36"/>
        <v>56.379991916020529</v>
      </c>
      <c r="DF43" s="143">
        <f>IF('DSS Model'!$I$38=1,0.0001*DE43^2-0.0266*DE43+1.3006,IF('DSS Model'!$I$38=2,-0.0001*DE43^2+0.0032*DE43+0.977, IF('DSS Model'!$I$38=3,-0.00046396*DE43^2 + 0.054267*DE43 - 0.57714, IF('DSS Model'!$I$38=4,0.000072066*DE43^2+0.0021761*DE43-0.038248,IF('DSS Model'!$I$38=5,-0.00012623*DE43^2+0.025656*DE43-0.30101,-0.00046396*DE43^2 + 0.054267*DE43 - 0.57714)))))</f>
        <v>0.83954562528621168</v>
      </c>
      <c r="DG43" s="136">
        <v>0.84643289342761074</v>
      </c>
      <c r="DH43" s="142">
        <f t="shared" si="37"/>
        <v>62.709095409853163</v>
      </c>
      <c r="DI43" s="143">
        <f>IF('DSS Model'!$I$38=1,0.0001*DH43^2-0.0266*DH43+1.3006,IF('DSS Model'!$I$38=2,-0.0001*DH43^2+0.0032*DH43+0.977, IF('DSS Model'!$I$38=3,-0.00046396*DH43^2 + 0.054267*DH43 - 0.57714, IF('DSS Model'!$I$38=4,0.000072066*DH43^2+0.0021761*DH43-0.038248,IF('DSS Model'!$I$38=5,-0.00012623*DH43^2+0.025656*DH43-0.30101,-0.00046396*DH43^2 + 0.054267*DH43 - 0.57714)))))</f>
        <v>0.78442604059932342</v>
      </c>
      <c r="DJ43" s="136">
        <v>0.50474704900782108</v>
      </c>
      <c r="DK43" s="142">
        <f t="shared" si="38"/>
        <v>63.264903264350707</v>
      </c>
      <c r="DL43" s="143">
        <f>IF('DSS Model'!$I$38=1,0.0001*DK43^2-0.0266*DK43+1.3006,IF('DSS Model'!$I$38=2,-0.0001*DK43^2+0.0032*DK43+0.977, IF('DSS Model'!$I$38=3,-0.00046396*DK43^2 + 0.054267*DK43 - 0.57714, IF('DSS Model'!$I$38=4,0.000072066*DK43^2+0.0021761*DK43-0.038248,IF('DSS Model'!$I$38=5,-0.00012623*DK43^2+0.025656*DK43-0.30101,-0.00046396*DK43^2 + 0.054267*DK43 - 0.57714)))))</f>
        <v>0.77920289194115699</v>
      </c>
      <c r="DM43" s="136">
        <v>0.69276538302186785</v>
      </c>
      <c r="DN43" s="142">
        <f t="shared" si="39"/>
        <v>62.457242226857474</v>
      </c>
      <c r="DO43" s="143">
        <f>IF('DSS Model'!$I$38=1,0.0001*DN43^2-0.0266*DN43+1.3006,IF('DSS Model'!$I$38=2,-0.0001*DN43^2+0.0032*DN43+0.977, IF('DSS Model'!$I$38=3,-0.00046396*DN43^2 + 0.054267*DN43 - 0.57714, IF('DSS Model'!$I$38=4,0.000072066*DN43^2+0.0021761*DN43-0.038248,IF('DSS Model'!$I$38=5,-0.00012623*DN43^2+0.025656*DN43-0.30101,-0.00046396*DN43^2 + 0.054267*DN43 - 0.57714)))))</f>
        <v>0.78677246446750915</v>
      </c>
      <c r="DP43" s="136">
        <v>4.8152180140025092E-2</v>
      </c>
      <c r="DQ43" s="142">
        <f t="shared" si="40"/>
        <v>34.192675920636319</v>
      </c>
      <c r="DR43" s="143">
        <f>IF('DSS Model'!$I$38=1,0.0001*DQ43^2-0.0266*DQ43+1.3006,IF('DSS Model'!$I$38=2,-0.0001*DQ43^2+0.0032*DQ43+0.977, IF('DSS Model'!$I$38=3,-0.00046396*DQ43^2 + 0.054267*DQ43 - 0.57714, IF('DSS Model'!$I$38=4,0.000072066*DQ43^2+0.0021761*DQ43-0.038248,IF('DSS Model'!$I$38=5,-0.00012623*DQ43^2+0.025656*DQ43-0.30101,-0.00046396*DQ43^2 + 0.054267*DQ43 - 0.57714)))))</f>
        <v>0.96950265428466986</v>
      </c>
      <c r="DS43" s="136">
        <v>0.92846277205438532</v>
      </c>
      <c r="DT43" s="142">
        <f t="shared" si="41"/>
        <v>85.408180155599339</v>
      </c>
      <c r="DU43" s="143">
        <f>IF('DSS Model'!$I$38=1,0.0001*DT43^2-0.0266*DT43+1.3006,IF('DSS Model'!$I$38=2,-0.0001*DT43^2+0.0032*DT43+0.977, IF('DSS Model'!$I$38=3,-0.00046396*DT43^2 + 0.054267*DT43 - 0.57714, IF('DSS Model'!$I$38=4,0.000072066*DT43^2+0.0021761*DT43-0.038248,IF('DSS Model'!$I$38=5,-0.00012623*DT43^2+0.025656*DT43-0.30101,-0.00046396*DT43^2 + 0.054267*DT43 - 0.57714)))))</f>
        <v>0.52085045274878661</v>
      </c>
      <c r="DV43" s="136">
        <v>8.5134721310823225E-2</v>
      </c>
      <c r="DW43" s="142">
        <f t="shared" si="42"/>
        <v>43.436075832201041</v>
      </c>
      <c r="DX43" s="143">
        <f>IF('DSS Model'!$I$38=1,0.0001*DW43^2-0.0266*DW43+1.3006,IF('DSS Model'!$I$38=2,-0.0001*DW43^2+0.0032*DW43+0.977, IF('DSS Model'!$I$38=3,-0.00046396*DW43^2 + 0.054267*DW43 - 0.57714, IF('DSS Model'!$I$38=4,0.000072066*DW43^2+0.0021761*DW43-0.038248,IF('DSS Model'!$I$38=5,-0.00012623*DW43^2+0.025656*DW43-0.30101,-0.00046396*DW43^2 + 0.054267*DW43 - 0.57714)))))</f>
        <v>0.92732617429297137</v>
      </c>
      <c r="DY43" s="136">
        <v>0.41948311726693865</v>
      </c>
      <c r="DZ43" s="142">
        <f t="shared" si="43"/>
        <v>45.878691052063388</v>
      </c>
      <c r="EA43" s="143">
        <f>IF('DSS Model'!$I$38=1,0.0001*DZ43^2-0.0266*DZ43+1.3006,IF('DSS Model'!$I$38=2,-0.0001*DZ43^2+0.0032*DZ43+0.977, IF('DSS Model'!$I$38=3,-0.00046396*DZ43^2 + 0.054267*DZ43 - 0.57714, IF('DSS Model'!$I$38=4,0.000072066*DZ43^2+0.0021761*DZ43-0.038248,IF('DSS Model'!$I$38=5,-0.00012623*DZ43^2+0.025656*DZ43-0.30101,-0.00046396*DZ43^2 + 0.054267*DZ43 - 0.57714)))))</f>
        <v>0.91332638210153472</v>
      </c>
      <c r="EB43" s="136">
        <v>0.59208530591216058</v>
      </c>
      <c r="EC43" s="142">
        <f t="shared" si="44"/>
        <v>53.269466627652605</v>
      </c>
      <c r="ED43" s="143">
        <f>IF('DSS Model'!$I$38=1,0.0001*EC43^2-0.0266*EC43+1.3006,IF('DSS Model'!$I$38=2,-0.0001*EC43^2+0.0032*EC43+0.977, IF('DSS Model'!$I$38=3,-0.00046396*EC43^2 + 0.054267*EC43 - 0.57714, IF('DSS Model'!$I$38=4,0.000072066*EC43^2+0.0021761*EC43-0.038248,IF('DSS Model'!$I$38=5,-0.00012623*EC43^2+0.025656*EC43-0.30101,-0.00046396*EC43^2 + 0.054267*EC43 - 0.57714)))))</f>
        <v>0.86369868572902886</v>
      </c>
      <c r="EE43" s="136">
        <v>0.99003094190243024</v>
      </c>
      <c r="EF43" s="142">
        <f t="shared" si="45"/>
        <v>65.322345911666744</v>
      </c>
      <c r="EG43" s="143">
        <f>IF('DSS Model'!$I$38=1,0.0001*EF43^2-0.0266*EF43+1.3006,IF('DSS Model'!$I$38=2,-0.0001*EF43^2+0.0032*EF43+0.977, IF('DSS Model'!$I$38=3,-0.00046396*EF43^2 + 0.054267*EF43 - 0.57714, IF('DSS Model'!$I$38=4,0.000072066*EF43^2+0.0021761*EF43-0.038248,IF('DSS Model'!$I$38=5,-0.00012623*EF43^2+0.025656*EF43-0.30101,-0.00046396*EF43^2 + 0.054267*EF43 - 0.57714)))))</f>
        <v>0.75933061937698909</v>
      </c>
      <c r="EH43" s="136">
        <v>0.15241031176467124</v>
      </c>
      <c r="EI43" s="142">
        <f t="shared" si="46"/>
        <v>59.542470313077146</v>
      </c>
      <c r="EJ43" s="143">
        <f>IF('DSS Model'!$I$38=1,0.0001*EI43^2-0.0266*EI43+1.3006,IF('DSS Model'!$I$38=2,-0.0001*EI43^2+0.0032*EI43+0.977, IF('DSS Model'!$I$38=3,-0.00046396*EI43^2 + 0.054267*EI43 - 0.57714, IF('DSS Model'!$I$38=4,0.000072066*EI43^2+0.0021761*EI43-0.038248,IF('DSS Model'!$I$38=5,-0.00012623*EI43^2+0.025656*EI43-0.30101,-0.00046396*EI43^2 + 0.054267*EI43 - 0.57714)))))</f>
        <v>0.81300532790347946</v>
      </c>
      <c r="EK43" s="136">
        <v>0.30203137751871467</v>
      </c>
      <c r="EL43" s="142">
        <f t="shared" si="47"/>
        <v>41.389371812259782</v>
      </c>
      <c r="EM43" s="143">
        <f>IF('DSS Model'!$I$38=1,0.0001*EL43^2-0.0266*EL43+1.3006,IF('DSS Model'!$I$38=2,-0.0001*EL43^2+0.0032*EL43+0.977, IF('DSS Model'!$I$38=3,-0.00046396*EL43^2 + 0.054267*EL43 - 0.57714, IF('DSS Model'!$I$38=4,0.000072066*EL43^2+0.0021761*EL43-0.038248,IF('DSS Model'!$I$38=5,-0.00012623*EL43^2+0.025656*EL43-0.30101,-0.00046396*EL43^2 + 0.054267*EL43 - 0.57714)))))</f>
        <v>0.93813797989788283</v>
      </c>
      <c r="EN43" s="136">
        <v>0.82033225175165569</v>
      </c>
      <c r="EO43" s="142">
        <f t="shared" si="48"/>
        <v>63.427691316266348</v>
      </c>
      <c r="EP43" s="143">
        <f>IF('DSS Model'!$I$38=1,0.0001*EO43^2-0.0266*EO43+1.3006,IF('DSS Model'!$I$38=2,-0.0001*EO43^2+0.0032*EO43+0.977, IF('DSS Model'!$I$38=3,-0.00046396*EO43^2 + 0.054267*EO43 - 0.57714, IF('DSS Model'!$I$38=4,0.000072066*EO43^2+0.0021761*EO43-0.038248,IF('DSS Model'!$I$38=5,-0.00012623*EO43^2+0.025656*EO43-0.30101,-0.00046396*EO43^2 + 0.054267*EO43 - 0.57714)))))</f>
        <v>0.77766140964089536</v>
      </c>
      <c r="EQ43" s="136">
        <v>0.497719954508275</v>
      </c>
      <c r="ER43" s="142">
        <f t="shared" si="49"/>
        <v>53.153461646991104</v>
      </c>
      <c r="ES43" s="143">
        <f>IF('DSS Model'!$I$38=1,0.0001*ER43^2-0.0266*ER43+1.3006,IF('DSS Model'!$I$38=2,-0.0001*ER43^2+0.0032*ER43+0.977, IF('DSS Model'!$I$38=3,-0.00046396*ER43^2 + 0.054267*ER43 - 0.57714, IF('DSS Model'!$I$38=4,0.000072066*ER43^2+0.0021761*ER43-0.038248,IF('DSS Model'!$I$38=5,-0.00012623*ER43^2+0.025656*ER43-0.30101,-0.00046396*ER43^2 + 0.054267*ER43 - 0.57714)))))</f>
        <v>0.86456202876455612</v>
      </c>
      <c r="ET43" s="136">
        <v>0.1142256255934595</v>
      </c>
      <c r="EU43" s="141">
        <f t="shared" si="50"/>
        <v>40.025831220361937</v>
      </c>
      <c r="EV43" s="142">
        <f>IF('DSS Model'!$I$38=1,0.0001*EU43^2-0.0266*EU43+1.3006,IF('DSS Model'!$I$38=2,-0.0001*EU43^2+0.0032*EU43+0.977, IF('DSS Model'!$I$38=3,-0.00046396*EU43^2 + 0.054267*EU43 - 0.57714, IF('DSS Model'!$I$38=4,0.000072066*EU43^2+0.0021761*EU43-0.038248,IF('DSS Model'!$I$38=5,-0.00012623*EU43^2+0.025656*EU43-0.30101,-0.00046396*EU43^2 + 0.054267*EU43 - 0.57714)))))</f>
        <v>0.94487594341706815</v>
      </c>
    </row>
    <row r="44" spans="2:152" x14ac:dyDescent="0.2">
      <c r="B44" s="64">
        <f t="shared" ca="1" si="3"/>
        <v>0.36548302830846602</v>
      </c>
      <c r="C44" s="64">
        <v>3.1570998135735717E-2</v>
      </c>
      <c r="D44" s="64">
        <f t="shared" si="4"/>
        <v>27.675792905030072</v>
      </c>
      <c r="E44" s="131">
        <f>IF('DSS Model'!$I$38=1,0.0001*D44^2-0.0266*D44+1.3006,IF('DSS Model'!$I$38=2,-0.0001*D44^2+0.0032*D44+0.977, IF('DSS Model'!$I$38=3,-0.00046396*D44^2 + 0.054267*D44 - 0.57714, IF('DSS Model'!$I$38=4,0.000072066*D44^2+0.0021761*D44-0.038248,IF('DSS Model'!$I$38=5,-0.00012623*D44^2+0.025656*D44-0.30101,-0.00046396*D44^2 + 0.054267*D44 - 0.57714)))))</f>
        <v>0.9889675860038849</v>
      </c>
      <c r="F44" s="136">
        <v>0.69718511065279409</v>
      </c>
      <c r="G44" s="138">
        <f t="shared" si="0"/>
        <v>70.49826093924888</v>
      </c>
      <c r="H44" s="136">
        <f>IF('DSS Model'!$I$38=1,0.0001*G44^2-0.0266*G44+1.3006,IF('DSS Model'!$I$38=2,-0.0001*G44^2+0.0032*G44+0.977, IF('DSS Model'!$I$38=3,-0.00046396*G44^2 + 0.054267*G44 - 0.57714, IF('DSS Model'!$I$38=4,0.000072066*G44^2+0.0021761*G44-0.038248,IF('DSS Model'!$I$38=5,-0.00012623*G44^2+0.025656*G44-0.30101,-0.00046396*G44^2 + 0.054267*G44 - 0.57714)))))</f>
        <v>0.7055939554597539</v>
      </c>
      <c r="I44" s="136">
        <v>0.34612062595204596</v>
      </c>
      <c r="J44" s="138">
        <f t="shared" si="1"/>
        <v>55.784879388412371</v>
      </c>
      <c r="K44" s="136">
        <f>IF('DSS Model'!$I$38=1,0.0001*J44^2-0.0266*J44+1.3006,IF('DSS Model'!$I$38=2,-0.0001*J44^2+0.0032*J44+0.977, IF('DSS Model'!$I$38=3,-0.00046396*J44^2 + 0.054267*J44 - 0.57714, IF('DSS Model'!$I$38=4,0.000072066*J44^2+0.0021761*J44-0.038248,IF('DSS Model'!$I$38=5,-0.00012623*J44^2+0.025656*J44-0.30101,-0.00046396*J44^2 + 0.054267*J44 - 0.57714)))))</f>
        <v>0.84431633720494803</v>
      </c>
      <c r="L44" s="136">
        <v>0.77634966121838411</v>
      </c>
      <c r="M44" s="138">
        <f t="shared" si="2"/>
        <v>75.084771978673345</v>
      </c>
      <c r="N44" s="136">
        <f>IF('DSS Model'!$I$38=1,0.0001*M44^2-0.0266*M44+1.3006,IF('DSS Model'!$I$38=2,-0.0001*M44^2+0.0032*M44+0.977, IF('DSS Model'!$I$38=3,-0.00046396*M44^2 + 0.054267*M44 - 0.57714, IF('DSS Model'!$I$38=4,0.000072066*M44^2+0.0021761*M44-0.038248,IF('DSS Model'!$I$38=5,-0.00012623*M44^2+0.025656*M44-0.30101,-0.00046396*M44^2 + 0.054267*M44 - 0.57714)))))</f>
        <v>0.6534989720228177</v>
      </c>
      <c r="O44" s="136">
        <v>0.35969434712974424</v>
      </c>
      <c r="P44" s="139">
        <f t="shared" si="5"/>
        <v>47.193385685380136</v>
      </c>
      <c r="Q44" s="138">
        <f>IF('DSS Model'!$I$38=1,0.0001*P44^2-0.0266*P44+1.3006,IF('DSS Model'!$I$38=2,-0.0001*P44^2+0.0032*P44+0.977, IF('DSS Model'!$I$38=3,-0.00046396*P44^2 + 0.054267*P44 - 0.57714, IF('DSS Model'!$I$38=4,0.000072066*P44^2+0.0021761*P44-0.038248,IF('DSS Model'!$I$38=5,-0.00012623*P44^2+0.025656*P44-0.30101,-0.00046396*P44^2 + 0.054267*P44 - 0.57714)))))</f>
        <v>0.90529726894831208</v>
      </c>
      <c r="R44" s="136">
        <v>0.52460528014044583</v>
      </c>
      <c r="S44" s="142">
        <f t="shared" si="6"/>
        <v>53.117422741133211</v>
      </c>
      <c r="T44" s="138">
        <f>IF('DSS Model'!$I$38=1,0.0001*S44^2-0.0266*S44+1.3006,IF('DSS Model'!$I$38=2,-0.0001*S44^2+0.0032*S44+0.977, IF('DSS Model'!$I$38=3,-0.00046396*S44^2 + 0.054267*S44 - 0.57714, IF('DSS Model'!$I$38=4,0.000072066*S44^2+0.0021761*S44-0.038248,IF('DSS Model'!$I$38=5,-0.00012623*S44^2+0.025656*S44-0.30101,-0.00046396*S44^2 + 0.054267*S44 - 0.57714)))))</f>
        <v>0.86482969290560063</v>
      </c>
      <c r="U44" s="136">
        <v>0.62108258272844163</v>
      </c>
      <c r="V44" s="142">
        <f t="shared" si="7"/>
        <v>52.945949559087978</v>
      </c>
      <c r="W44" s="138">
        <f>IF('DSS Model'!$I$38=1,0.0001*V44^2-0.0266*V44+1.3006,IF('DSS Model'!$I$38=2,-0.0001*V44^2+0.0032*V44+0.977, IF('DSS Model'!$I$38=3,-0.00046396*V44^2 + 0.054267*V44 - 0.57714, IF('DSS Model'!$I$38=4,0.000072066*V44^2+0.0021761*V44-0.038248,IF('DSS Model'!$I$38=5,-0.00012623*V44^2+0.025656*V44-0.30101,-0.00046396*V44^2 + 0.054267*V44 - 0.57714)))))</f>
        <v>0.86609968111773261</v>
      </c>
      <c r="X44" s="136">
        <v>0.25449742344158832</v>
      </c>
      <c r="Y44" s="142">
        <f t="shared" si="8"/>
        <v>54.374046281466896</v>
      </c>
      <c r="Z44" s="138">
        <f>IF('DSS Model'!$I$38=1,0.0001*Y44^2-0.0266*Y44+1.3006,IF('DSS Model'!$I$38=2,-0.0001*Y44^2+0.0032*Y44+0.977, IF('DSS Model'!$I$38=3,-0.00046396*Y44^2 + 0.054267*Y44 - 0.57714, IF('DSS Model'!$I$38=4,0.000072066*Y44^2+0.0021761*Y44-0.038248,IF('DSS Model'!$I$38=5,-0.00012623*Y44^2+0.025656*Y44-0.30101,-0.00046396*Y44^2 + 0.054267*Y44 - 0.57714)))))</f>
        <v>0.85534325719878368</v>
      </c>
      <c r="AA44" s="136">
        <v>0.64856525741424764</v>
      </c>
      <c r="AB44" s="142">
        <f t="shared" si="9"/>
        <v>64.438618795470347</v>
      </c>
      <c r="AC44" s="138">
        <f>IF('DSS Model'!$I$38=1,0.0001*AB44^2-0.0266*AB44+1.3006,IF('DSS Model'!$I$38=2,-0.0001*AB44^2+0.0032*AB44+0.977, IF('DSS Model'!$I$38=3,-0.00046396*AB44^2 + 0.054267*AB44 - 0.57714, IF('DSS Model'!$I$38=4,0.000072066*AB44^2+0.0021761*AB44-0.038248,IF('DSS Model'!$I$38=5,-0.00012623*AB44^2+0.025656*AB44-0.30101,-0.00046396*AB44^2 + 0.054267*AB44 - 0.57714)))))</f>
        <v>0.76797002091871069</v>
      </c>
      <c r="AD44" s="136">
        <v>0.62800642501716508</v>
      </c>
      <c r="AE44" s="142">
        <f t="shared" si="10"/>
        <v>56.656533616605699</v>
      </c>
      <c r="AF44" s="138">
        <f>IF('DSS Model'!$I$38=1,0.0001*AE44^2-0.0266*AE44+1.3006,IF('DSS Model'!$I$38=2,-0.0001*AE44^2+0.0032*AE44+0.977, IF('DSS Model'!$I$38=3,-0.00046396*AE44^2 + 0.054267*AE44 - 0.57714, IF('DSS Model'!$I$38=4,0.000072066*AE44^2+0.0021761*AE44-0.038248,IF('DSS Model'!$I$38=5,-0.00012623*AE44^2+0.025656*AE44-0.30101,-0.00046396*AE44^2 + 0.054267*AE44 - 0.57714)))))</f>
        <v>0.83730462742818101</v>
      </c>
      <c r="AG44" s="136">
        <v>0.78473280181223759</v>
      </c>
      <c r="AH44" s="142">
        <f t="shared" si="11"/>
        <v>75.730895942444249</v>
      </c>
      <c r="AI44" s="138">
        <f>IF('DSS Model'!$I$38=1,0.0001*AH44^2-0.0266*AH44+1.3006,IF('DSS Model'!$I$38=2,-0.0001*AH44^2+0.0032*AH44+0.977, IF('DSS Model'!$I$38=3,-0.00046396*AH44^2 + 0.054267*AH44 - 0.57714, IF('DSS Model'!$I$38=4,0.000072066*AH44^2+0.0021761*AH44-0.038248,IF('DSS Model'!$I$38=5,-0.00012623*AH44^2+0.025656*AH44-0.30101,-0.00046396*AH44^2 + 0.054267*AH44 - 0.57714)))))</f>
        <v>0.64582200699128967</v>
      </c>
      <c r="AJ44" s="136">
        <v>0.59257410818461087</v>
      </c>
      <c r="AK44" s="142">
        <f t="shared" si="12"/>
        <v>50.128679375081646</v>
      </c>
      <c r="AL44" s="138">
        <f>IF('DSS Model'!$I$38=1,0.0001*AK44^2-0.0266*AK44+1.3006,IF('DSS Model'!$I$38=2,-0.0001*AK44^2+0.0032*AK44+0.977, IF('DSS Model'!$I$38=3,-0.00046396*AK44^2 + 0.054267*AK44 - 0.57714, IF('DSS Model'!$I$38=4,0.000072066*AK44^2+0.0021761*AK44-0.038248,IF('DSS Model'!$I$38=5,-0.00012623*AK44^2+0.025656*AK44-0.30101,-0.00046396*AK44^2 + 0.054267*AK44 - 0.57714)))))</f>
        <v>0.88612332441128761</v>
      </c>
      <c r="AM44" s="136">
        <v>0.31494669702781597</v>
      </c>
      <c r="AN44" s="142">
        <f t="shared" si="13"/>
        <v>60.724005869710837</v>
      </c>
      <c r="AO44" s="138">
        <f>IF('DSS Model'!$I$38=1,0.0001*AN44^2-0.0266*AN44+1.3006,IF('DSS Model'!$I$38=2,-0.0001*AN44^2+0.0032*AN44+0.977, IF('DSS Model'!$I$38=3,-0.00046396*AN44^2 + 0.054267*AN44 - 0.57714, IF('DSS Model'!$I$38=4,0.000072066*AN44^2+0.0021761*AN44-0.038248,IF('DSS Model'!$I$38=5,-0.00012623*AN44^2+0.025656*AN44-0.30101,-0.00046396*AN44^2 + 0.054267*AN44 - 0.57714)))))</f>
        <v>0.80257632989660699</v>
      </c>
      <c r="AP44" s="136">
        <v>1.9667857023505042E-2</v>
      </c>
      <c r="AQ44" s="142">
        <f t="shared" si="14"/>
        <v>48.156297361626322</v>
      </c>
      <c r="AR44" s="138">
        <f>IF('DSS Model'!$I$38=1,0.0001*AQ44^2-0.0266*AQ44+1.3006,IF('DSS Model'!$I$38=2,-0.0001*AQ44^2+0.0032*AQ44+0.977, IF('DSS Model'!$I$38=3,-0.00046396*AQ44^2 + 0.054267*AQ44 - 0.57714, IF('DSS Model'!$I$38=4,0.000072066*AQ44^2+0.0021761*AQ44-0.038248,IF('DSS Model'!$I$38=5,-0.00012623*AQ44^2+0.025656*AQ44-0.30101,-0.00046396*AQ44^2 + 0.054267*AQ44 - 0.57714)))))</f>
        <v>0.89919725399906636</v>
      </c>
      <c r="AS44" s="136">
        <v>0.75290425718408327</v>
      </c>
      <c r="AT44" s="142">
        <f t="shared" si="15"/>
        <v>60.519254653510089</v>
      </c>
      <c r="AU44" s="138">
        <f>IF('DSS Model'!$I$38=1,0.0001*AT44^2-0.0266*AT44+1.3006,IF('DSS Model'!$I$38=2,-0.0001*AT44^2+0.0032*AT44+0.977, IF('DSS Model'!$I$38=3,-0.00046396*AT44^2 + 0.054267*AT44 - 0.57714, IF('DSS Model'!$I$38=4,0.000072066*AT44^2+0.0021761*AT44-0.038248,IF('DSS Model'!$I$38=5,-0.00012623*AT44^2+0.025656*AT44-0.30101,-0.00046396*AT44^2 + 0.054267*AT44 - 0.57714)))))</f>
        <v>0.80440359650959192</v>
      </c>
      <c r="AV44" s="136">
        <v>0.90859574778682406</v>
      </c>
      <c r="AW44" s="142">
        <f t="shared" si="16"/>
        <v>72.545508012727339</v>
      </c>
      <c r="AX44" s="138">
        <f>IF('DSS Model'!$I$38=1,0.0001*AW44^2-0.0266*AW44+1.3006,IF('DSS Model'!$I$38=2,-0.0001*AW44^2+0.0032*AW44+0.977, IF('DSS Model'!$I$38=3,-0.00046396*AW44^2 + 0.054267*AW44 - 0.57714, IF('DSS Model'!$I$38=4,0.000072066*AW44^2+0.0021761*AW44-0.038248,IF('DSS Model'!$I$38=5,-0.00012623*AW44^2+0.025656*AW44-0.30101,-0.00046396*AW44^2 + 0.054267*AW44 - 0.57714)))))</f>
        <v>0.68286055235825871</v>
      </c>
      <c r="AY44" s="136">
        <v>0.96863875529892374</v>
      </c>
      <c r="AZ44" s="142">
        <f t="shared" si="17"/>
        <v>67.011106503790131</v>
      </c>
      <c r="BA44" s="138">
        <f>IF('DSS Model'!$I$38=1,0.0001*AZ44^2-0.0266*AZ44+1.3006,IF('DSS Model'!$I$38=2,-0.0001*AZ44^2+0.0032*AZ44+0.977, IF('DSS Model'!$I$38=3,-0.00046396*AZ44^2 + 0.054267*AZ44 - 0.57714, IF('DSS Model'!$I$38=4,0.000072066*AZ44^2+0.0021761*AZ44-0.038248,IF('DSS Model'!$I$38=5,-0.00012623*AZ44^2+0.025656*AZ44-0.30101,-0.00046396*AZ44^2 + 0.054267*AZ44 - 0.57714)))))</f>
        <v>0.74238670132589801</v>
      </c>
      <c r="BB44" s="136">
        <v>0.92760357382567216</v>
      </c>
      <c r="BC44" s="142">
        <f t="shared" si="18"/>
        <v>65.969438061918325</v>
      </c>
      <c r="BD44" s="138">
        <f>IF('DSS Model'!$I$38=1,0.0001*BC44^2-0.0266*BC44+1.3006,IF('DSS Model'!$I$38=2,-0.0001*BC44^2+0.0032*BC44+0.977, IF('DSS Model'!$I$38=3,-0.00046396*BC44^2 + 0.054267*BC44 - 0.57714, IF('DSS Model'!$I$38=4,0.000072066*BC44^2+0.0021761*BC44-0.038248,IF('DSS Model'!$I$38=5,-0.00012623*BC44^2+0.025656*BC44-0.30101,-0.00046396*BC44^2 + 0.054267*BC44 - 0.57714)))))</f>
        <v>0.75290552597761073</v>
      </c>
      <c r="BE44" s="136">
        <v>0.34826095913865029</v>
      </c>
      <c r="BF44" s="142">
        <f t="shared" si="19"/>
        <v>45.461688394011546</v>
      </c>
      <c r="BG44" s="143">
        <f>IF('DSS Model'!$I$38=1,0.0001*BF44^2-0.0266*BF44+1.3006,IF('DSS Model'!$I$38=2,-0.0001*BF44^2+0.0032*BF44+0.977, IF('DSS Model'!$I$38=3,-0.00046396*BF44^2 + 0.054267*BF44 - 0.57714, IF('DSS Model'!$I$38=4,0.000072066*BF44^2+0.0021761*BF44-0.038248,IF('DSS Model'!$I$38=5,-0.00012623*BF44^2+0.025656*BF44-0.30101,-0.00046396*BF44^2 + 0.054267*BF44 - 0.57714)))))</f>
        <v>0.91580089169741652</v>
      </c>
      <c r="BH44" s="136">
        <v>0.28017676200678177</v>
      </c>
      <c r="BI44" s="142">
        <f t="shared" si="20"/>
        <v>49.555499033351254</v>
      </c>
      <c r="BJ44" s="143">
        <f>IF('DSS Model'!$I$38=1,0.0001*BI44^2-0.0266*BI44+1.3006,IF('DSS Model'!$I$38=2,-0.0001*BI44^2+0.0032*BI44+0.977, IF('DSS Model'!$I$38=3,-0.00046396*BI44^2 + 0.054267*BI44 - 0.57714, IF('DSS Model'!$I$38=4,0.000072066*BI44^2+0.0021761*BI44-0.038248,IF('DSS Model'!$I$38=5,-0.00012623*BI44^2+0.025656*BI44-0.30101,-0.00046396*BI44^2 + 0.054267*BI44 - 0.57714)))))</f>
        <v>0.89000284846227629</v>
      </c>
      <c r="BK44" s="136">
        <v>0.31216437560076682</v>
      </c>
      <c r="BL44" s="142">
        <f t="shared" si="21"/>
        <v>44.136303729986309</v>
      </c>
      <c r="BM44" s="143">
        <f>IF('DSS Model'!$I$38=1,0.0001*BL44^2-0.0266*BL44+1.3006,IF('DSS Model'!$I$38=2,-0.0001*BL44^2+0.0032*BL44+0.977, IF('DSS Model'!$I$38=3,-0.00046396*BL44^2 + 0.054267*BL44 - 0.57714, IF('DSS Model'!$I$38=4,0.000072066*BL44^2+0.0021761*BL44-0.038248,IF('DSS Model'!$I$38=5,-0.00012623*BL44^2+0.025656*BL44-0.30101,-0.00046396*BL44^2 + 0.054267*BL44 - 0.57714)))))</f>
        <v>0.92343484124139585</v>
      </c>
      <c r="BN44" s="136">
        <v>0.78295004113311506</v>
      </c>
      <c r="BO44" s="142">
        <f t="shared" si="22"/>
        <v>62.159720495654739</v>
      </c>
      <c r="BP44" s="143">
        <f>IF('DSS Model'!$I$38=1,0.0001*BO44^2-0.0266*BO44+1.3006,IF('DSS Model'!$I$38=2,-0.0001*BO44^2+0.0032*BO44+0.977, IF('DSS Model'!$I$38=3,-0.00046396*BO44^2 + 0.054267*BO44 - 0.57714, IF('DSS Model'!$I$38=4,0.000072066*BO44^2+0.0021761*BO44-0.038248,IF('DSS Model'!$I$38=5,-0.00012623*BO44^2+0.025656*BO44-0.30101,-0.00046396*BO44^2 + 0.054267*BO44 - 0.57714)))))</f>
        <v>0.7895280203763031</v>
      </c>
      <c r="BQ44" s="136">
        <v>0.69417093498141558</v>
      </c>
      <c r="BR44" s="142">
        <f t="shared" si="23"/>
        <v>62.347499747009863</v>
      </c>
      <c r="BS44" s="143">
        <f>IF('DSS Model'!$I$38=1,0.0001*BR44^2-0.0266*BR44+1.3006,IF('DSS Model'!$I$38=2,-0.0001*BR44^2+0.0032*BR44+0.977, IF('DSS Model'!$I$38=3,-0.00046396*BR44^2 + 0.054267*BR44 - 0.57714, IF('DSS Model'!$I$38=4,0.000072066*BR44^2+0.0021761*BR44-0.038248,IF('DSS Model'!$I$38=5,-0.00012623*BR44^2+0.025656*BR44-0.30101,-0.00046396*BR44^2 + 0.054267*BR44 - 0.57714)))))</f>
        <v>0.78779092672009199</v>
      </c>
      <c r="BT44" s="136">
        <v>0.64521641903339755</v>
      </c>
      <c r="BU44" s="142">
        <f t="shared" si="24"/>
        <v>64.252009527496625</v>
      </c>
      <c r="BV44" s="143">
        <f>IF('DSS Model'!$I$38=1,0.0001*BU44^2-0.0266*BU44+1.3006,IF('DSS Model'!$I$38=2,-0.0001*BU44^2+0.0032*BU44+0.977, IF('DSS Model'!$I$38=3,-0.00046396*BU44^2 + 0.054267*BU44 - 0.57714, IF('DSS Model'!$I$38=4,0.000072066*BU44^2+0.0021761*BU44-0.038248,IF('DSS Model'!$I$38=5,-0.00012623*BU44^2+0.025656*BU44-0.30101,-0.00046396*BU44^2 + 0.054267*BU44 - 0.57714)))))</f>
        <v>0.76977435765583746</v>
      </c>
      <c r="BW44" s="136">
        <v>0.58210481181100104</v>
      </c>
      <c r="BX44" s="142">
        <f t="shared" si="25"/>
        <v>63.262407281557223</v>
      </c>
      <c r="BY44" s="143">
        <f>IF('DSS Model'!$I$38=1,0.0001*BX44^2-0.0266*BX44+1.3006,IF('DSS Model'!$I$38=2,-0.0001*BX44^2+0.0032*BX44+0.977, IF('DSS Model'!$I$38=3,-0.00046396*BX44^2 + 0.054267*BX44 - 0.57714, IF('DSS Model'!$I$38=4,0.000072066*BX44^2+0.0021761*BX44-0.038248,IF('DSS Model'!$I$38=5,-0.00012623*BX44^2+0.025656*BX44-0.30101,-0.00046396*BX44^2 + 0.054267*BX44 - 0.57714)))))</f>
        <v>0.77922648579522069</v>
      </c>
      <c r="BZ44" s="136">
        <v>0.57342648267223861</v>
      </c>
      <c r="CA44" s="142">
        <f t="shared" si="26"/>
        <v>64.139353258264862</v>
      </c>
      <c r="CB44" s="143">
        <f>IF('DSS Model'!$I$38=1,0.0001*CA44^2-0.0266*CA44+1.3006,IF('DSS Model'!$I$38=2,-0.0001*CA44^2+0.0032*CA44+0.977, IF('DSS Model'!$I$38=3,-0.00046396*CA44^2 + 0.054267*CA44 - 0.57714, IF('DSS Model'!$I$38=4,0.000072066*CA44^2+0.0021761*CA44-0.038248,IF('DSS Model'!$I$38=5,-0.00012623*CA44^2+0.025656*CA44-0.30101,-0.00046396*CA44^2 + 0.054267*CA44 - 0.57714)))))</f>
        <v>0.77086026678759834</v>
      </c>
      <c r="CC44" s="136">
        <v>0.26992703451206734</v>
      </c>
      <c r="CD44" s="142">
        <f t="shared" si="27"/>
        <v>63.468810336509286</v>
      </c>
      <c r="CE44" s="143">
        <f>IF('DSS Model'!$I$38=1,0.0001*CD44^2-0.0266*CD44+1.3006,IF('DSS Model'!$I$38=2,-0.0001*CD44^2+0.0032*CD44+0.977, IF('DSS Model'!$I$38=3,-0.00046396*CD44^2 + 0.054267*CD44 - 0.57714, IF('DSS Model'!$I$38=4,0.000072066*CD44^2+0.0021761*CD44-0.038248,IF('DSS Model'!$I$38=5,-0.00012623*CD44^2+0.025656*CD44-0.30101,-0.00046396*CD44^2 + 0.054267*CD44 - 0.57714)))))</f>
        <v>0.77727120452365084</v>
      </c>
      <c r="CF44" s="136">
        <v>0.73596018099086713</v>
      </c>
      <c r="CG44" s="142">
        <f t="shared" si="28"/>
        <v>54.91330110861216</v>
      </c>
      <c r="CH44" s="143">
        <f>IF('DSS Model'!$I$38=1,0.0001*CG44^2-0.0266*CG44+1.3006,IF('DSS Model'!$I$38=2,-0.0001*CG44^2+0.0032*CG44+0.977, IF('DSS Model'!$I$38=3,-0.00046396*CG44^2 + 0.054267*CG44 - 0.57714, IF('DSS Model'!$I$38=4,0.000072066*CG44^2+0.0021761*CG44-0.038248,IF('DSS Model'!$I$38=5,-0.00012623*CG44^2+0.025656*CG44-0.30101,-0.00046396*CG44^2 + 0.054267*CG44 - 0.57714)))))</f>
        <v>0.8511754996830484</v>
      </c>
      <c r="CI44" s="136">
        <v>0.82552712592890198</v>
      </c>
      <c r="CJ44" s="142">
        <f t="shared" si="29"/>
        <v>76.138676193989681</v>
      </c>
      <c r="CK44" s="143">
        <f>IF('DSS Model'!$I$38=1,0.0001*CJ44^2-0.0266*CJ44+1.3006,IF('DSS Model'!$I$38=2,-0.0001*CJ44^2+0.0032*CJ44+0.977, IF('DSS Model'!$I$38=3,-0.00046396*CJ44^2 + 0.054267*CJ44 - 0.57714, IF('DSS Model'!$I$38=4,0.000072066*CJ44^2+0.0021761*CJ44-0.038248,IF('DSS Model'!$I$38=5,-0.00012623*CJ44^2+0.025656*CJ44-0.30101,-0.00046396*CJ44^2 + 0.054267*CJ44 - 0.57714)))))</f>
        <v>0.64093396256344581</v>
      </c>
      <c r="CL44" s="136">
        <v>0.50180216680484513</v>
      </c>
      <c r="CM44" s="142">
        <f t="shared" si="30"/>
        <v>54.163088102225885</v>
      </c>
      <c r="CN44" s="143">
        <f>IF('DSS Model'!$I$38=1,0.0001*CM44^2-0.0266*CM44+1.3006,IF('DSS Model'!$I$38=2,-0.0001*CM44^2+0.0032*CM44+0.977, IF('DSS Model'!$I$38=3,-0.00046396*CM44^2 + 0.054267*CM44 - 0.57714, IF('DSS Model'!$I$38=4,0.000072066*CM44^2+0.0021761*CM44-0.038248,IF('DSS Model'!$I$38=5,-0.00012623*CM44^2+0.025656*CM44-0.30101,-0.00046396*CM44^2 + 0.054267*CM44 - 0.57714)))))</f>
        <v>0.85695787065017448</v>
      </c>
      <c r="CO44" s="136">
        <v>0.17222586385384653</v>
      </c>
      <c r="CP44" s="142">
        <f t="shared" si="31"/>
        <v>37.760509629301083</v>
      </c>
      <c r="CQ44" s="143">
        <f>IF('DSS Model'!$I$38=1,0.0001*CP44^2-0.0266*CP44+1.3006,IF('DSS Model'!$I$38=2,-0.0001*CP44^2+0.0032*CP44+0.977, IF('DSS Model'!$I$38=3,-0.00046396*CP44^2 + 0.054267*CP44 - 0.57714, IF('DSS Model'!$I$38=4,0.000072066*CP44^2+0.0021761*CP44-0.038248,IF('DSS Model'!$I$38=5,-0.00012623*CP44^2+0.025656*CP44-0.30101,-0.00046396*CP44^2 + 0.054267*CP44 - 0.57714)))))</f>
        <v>0.95524802206730941</v>
      </c>
      <c r="CR44" s="136">
        <v>0.11110610709306801</v>
      </c>
      <c r="CS44" s="142">
        <f t="shared" si="32"/>
        <v>39.562561007724845</v>
      </c>
      <c r="CT44" s="143">
        <f>IF('DSS Model'!$I$38=1,0.0001*CS44^2-0.0266*CS44+1.3006,IF('DSS Model'!$I$38=2,-0.0001*CS44^2+0.0032*CS44+0.977, IF('DSS Model'!$I$38=3,-0.00046396*CS44^2 + 0.054267*CS44 - 0.57714, IF('DSS Model'!$I$38=4,0.000072066*CS44^2+0.0021761*CS44-0.038248,IF('DSS Model'!$I$38=5,-0.00012623*CS44^2+0.025656*CS44-0.30101,-0.00046396*CS44^2 + 0.054267*CS44 - 0.57714)))))</f>
        <v>0.94708057187572448</v>
      </c>
      <c r="CU44" s="136">
        <v>0.61143348643750206</v>
      </c>
      <c r="CV44" s="142">
        <f t="shared" si="33"/>
        <v>58.450503966535301</v>
      </c>
      <c r="CW44" s="143">
        <f>IF('DSS Model'!$I$38=1,0.0001*CV44^2-0.0266*CV44+1.3006,IF('DSS Model'!$I$38=2,-0.0001*CV44^2+0.0032*CV44+0.977, IF('DSS Model'!$I$38=3,-0.00046396*CV44^2 + 0.054267*CV44 - 0.57714, IF('DSS Model'!$I$38=4,0.000072066*CV44^2+0.0021761*CV44-0.038248,IF('DSS Model'!$I$38=5,-0.00012623*CV44^2+0.025656*CV44-0.30101,-0.00046396*CV44^2 + 0.054267*CV44 - 0.57714)))))</f>
        <v>0.82239547129871704</v>
      </c>
      <c r="CX44" s="136">
        <v>0.88373399823684906</v>
      </c>
      <c r="CY44" s="142">
        <f t="shared" si="34"/>
        <v>72.319291957934496</v>
      </c>
      <c r="CZ44" s="143">
        <f>IF('DSS Model'!$I$38=1,0.0001*CY44^2-0.0266*CY44+1.3006,IF('DSS Model'!$I$38=2,-0.0001*CY44^2+0.0032*CY44+0.977, IF('DSS Model'!$I$38=3,-0.00046396*CY44^2 + 0.054267*CY44 - 0.57714, IF('DSS Model'!$I$38=4,0.000072066*CY44^2+0.0021761*CY44-0.038248,IF('DSS Model'!$I$38=5,-0.00012623*CY44^2+0.025656*CY44-0.30101,-0.00046396*CY44^2 + 0.054267*CY44 - 0.57714)))))</f>
        <v>0.68541373533569339</v>
      </c>
      <c r="DA44" s="136">
        <v>0.23154195950348899</v>
      </c>
      <c r="DB44" s="142">
        <f t="shared" si="35"/>
        <v>35.873894201924173</v>
      </c>
      <c r="DC44" s="143">
        <f>IF('DSS Model'!$I$38=1,0.0001*DB44^2-0.0266*DB44+1.3006,IF('DSS Model'!$I$38=2,-0.0001*DB44^2+0.0032*DB44+0.977, IF('DSS Model'!$I$38=3,-0.00046396*DB44^2 + 0.054267*DB44 - 0.57714, IF('DSS Model'!$I$38=4,0.000072066*DB44^2+0.0021761*DB44-0.038248,IF('DSS Model'!$I$38=5,-0.00012623*DB44^2+0.025656*DB44-0.30101,-0.00046396*DB44^2 + 0.054267*DB44 - 0.57714)))))</f>
        <v>0.96310283292507248</v>
      </c>
      <c r="DD44" s="136">
        <v>0.29386499148594591</v>
      </c>
      <c r="DE44" s="142">
        <f t="shared" si="36"/>
        <v>43.291455755740522</v>
      </c>
      <c r="DF44" s="143">
        <f>IF('DSS Model'!$I$38=1,0.0001*DE44^2-0.0266*DE44+1.3006,IF('DSS Model'!$I$38=2,-0.0001*DE44^2+0.0032*DE44+0.977, IF('DSS Model'!$I$38=3,-0.00046396*DE44^2 + 0.054267*DE44 - 0.57714, IF('DSS Model'!$I$38=4,0.000072066*DE44^2+0.0021761*DE44-0.038248,IF('DSS Model'!$I$38=5,-0.00012623*DE44^2+0.025656*DE44-0.30101,-0.00046396*DE44^2 + 0.054267*DE44 - 0.57714)))))</f>
        <v>0.92811764427324572</v>
      </c>
      <c r="DG44" s="136">
        <v>0.29768717182917892</v>
      </c>
      <c r="DH44" s="142">
        <f t="shared" si="37"/>
        <v>47.037423783008478</v>
      </c>
      <c r="DI44" s="143">
        <f>IF('DSS Model'!$I$38=1,0.0001*DH44^2-0.0266*DH44+1.3006,IF('DSS Model'!$I$38=2,-0.0001*DH44^2+0.0032*DH44+0.977, IF('DSS Model'!$I$38=3,-0.00046396*DH44^2 + 0.054267*DH44 - 0.57714, IF('DSS Model'!$I$38=4,0.000072066*DH44^2+0.0021761*DH44-0.038248,IF('DSS Model'!$I$38=5,-0.00012623*DH44^2+0.025656*DH44-0.30101,-0.00046396*DH44^2 + 0.054267*DH44 - 0.57714)))))</f>
        <v>0.90626783249139398</v>
      </c>
      <c r="DJ44" s="136">
        <v>0.32811470525449205</v>
      </c>
      <c r="DK44" s="142">
        <f t="shared" si="38"/>
        <v>59.997523171920179</v>
      </c>
      <c r="DL44" s="143">
        <f>IF('DSS Model'!$I$38=1,0.0001*DK44^2-0.0266*DK44+1.3006,IF('DSS Model'!$I$38=2,-0.0001*DK44^2+0.0032*DK44+0.977, IF('DSS Model'!$I$38=3,-0.00046396*DK44^2 + 0.054267*DK44 - 0.57714, IF('DSS Model'!$I$38=4,0.000072066*DK44^2+0.0021761*DK44-0.038248,IF('DSS Model'!$I$38=5,-0.00012623*DK44^2+0.025656*DK44-0.30101,-0.00046396*DK44^2 + 0.054267*DK44 - 0.57714)))))</f>
        <v>0.80902179547363473</v>
      </c>
      <c r="DM44" s="136">
        <v>0.62031601035689476</v>
      </c>
      <c r="DN44" s="142">
        <f t="shared" si="39"/>
        <v>60.648716459782086</v>
      </c>
      <c r="DO44" s="143">
        <f>IF('DSS Model'!$I$38=1,0.0001*DN44^2-0.0266*DN44+1.3006,IF('DSS Model'!$I$38=2,-0.0001*DN44^2+0.0032*DN44+0.977, IF('DSS Model'!$I$38=3,-0.00046396*DN44^2 + 0.054267*DN44 - 0.57714, IF('DSS Model'!$I$38=4,0.000072066*DN44^2+0.0021761*DN44-0.038248,IF('DSS Model'!$I$38=5,-0.00012623*DN44^2+0.025656*DN44-0.30101,-0.00046396*DN44^2 + 0.054267*DN44 - 0.57714)))))</f>
        <v>0.80324921184939835</v>
      </c>
      <c r="DP44" s="136">
        <v>0.90847067680382121</v>
      </c>
      <c r="DQ44" s="142">
        <f t="shared" si="40"/>
        <v>62.254230289894068</v>
      </c>
      <c r="DR44" s="143">
        <f>IF('DSS Model'!$I$38=1,0.0001*DQ44^2-0.0266*DQ44+1.3006,IF('DSS Model'!$I$38=2,-0.0001*DQ44^2+0.0032*DQ44+0.977, IF('DSS Model'!$I$38=3,-0.00046396*DQ44^2 + 0.054267*DQ44 - 0.57714, IF('DSS Model'!$I$38=4,0.000072066*DQ44^2+0.0021761*DQ44-0.038248,IF('DSS Model'!$I$38=5,-0.00012623*DQ44^2+0.025656*DQ44-0.30101,-0.00046396*DQ44^2 + 0.054267*DQ44 - 0.57714)))))</f>
        <v>0.78865461802894465</v>
      </c>
      <c r="DS44" s="136">
        <v>0.32199378312675864</v>
      </c>
      <c r="DT44" s="142">
        <f t="shared" si="41"/>
        <v>66.781983706112698</v>
      </c>
      <c r="DU44" s="143">
        <f>IF('DSS Model'!$I$38=1,0.0001*DT44^2-0.0266*DT44+1.3006,IF('DSS Model'!$I$38=2,-0.0001*DT44^2+0.0032*DT44+0.977, IF('DSS Model'!$I$38=3,-0.00046396*DT44^2 + 0.054267*DT44 - 0.57714, IF('DSS Model'!$I$38=4,0.000072066*DT44^2+0.0021761*DT44-0.038248,IF('DSS Model'!$I$38=5,-0.00012623*DT44^2+0.025656*DT44-0.30101,-0.00046396*DT44^2 + 0.054267*DT44 - 0.57714)))))</f>
        <v>0.74471901308721045</v>
      </c>
      <c r="DV44" s="136">
        <v>0.24634240873566049</v>
      </c>
      <c r="DW44" s="142">
        <f t="shared" si="42"/>
        <v>51.593508199740498</v>
      </c>
      <c r="DX44" s="143">
        <f>IF('DSS Model'!$I$38=1,0.0001*DW44^2-0.0266*DW44+1.3006,IF('DSS Model'!$I$38=2,-0.0001*DW44^2+0.0032*DW44+0.977, IF('DSS Model'!$I$38=3,-0.00046396*DW44^2 + 0.054267*DW44 - 0.57714, IF('DSS Model'!$I$38=4,0.000072066*DW44^2+0.0021761*DW44-0.038248,IF('DSS Model'!$I$38=5,-0.00012623*DW44^2+0.025656*DW44-0.30101,-0.00046396*DW44^2 + 0.054267*DW44 - 0.57714)))))</f>
        <v>0.87591021740350061</v>
      </c>
      <c r="DY44" s="136">
        <v>0.96130035811557268</v>
      </c>
      <c r="DZ44" s="142">
        <f t="shared" si="43"/>
        <v>60.973852451082941</v>
      </c>
      <c r="EA44" s="143">
        <f>IF('DSS Model'!$I$38=1,0.0001*DZ44^2-0.0266*DZ44+1.3006,IF('DSS Model'!$I$38=2,-0.0001*DZ44^2+0.0032*DZ44+0.977, IF('DSS Model'!$I$38=3,-0.00046396*DZ44^2 + 0.054267*DZ44 - 0.57714, IF('DSS Model'!$I$38=4,0.000072066*DZ44^2+0.0021761*DZ44-0.038248,IF('DSS Model'!$I$38=5,-0.00012623*DZ44^2+0.025656*DZ44-0.30101,-0.00046396*DZ44^2 + 0.054267*DZ44 - 0.57714)))))</f>
        <v>0.80033525957082208</v>
      </c>
      <c r="EB44" s="136">
        <v>0.67069930821028823</v>
      </c>
      <c r="EC44" s="142">
        <f t="shared" si="44"/>
        <v>55.390027528785723</v>
      </c>
      <c r="ED44" s="143">
        <f>IF('DSS Model'!$I$38=1,0.0001*EC44^2-0.0266*EC44+1.3006,IF('DSS Model'!$I$38=2,-0.0001*EC44^2+0.0032*EC44+0.977, IF('DSS Model'!$I$38=3,-0.00046396*EC44^2 + 0.054267*EC44 - 0.57714, IF('DSS Model'!$I$38=4,0.000072066*EC44^2+0.0021761*EC44-0.038248,IF('DSS Model'!$I$38=5,-0.00012623*EC44^2+0.025656*EC44-0.30101,-0.00046396*EC44^2 + 0.054267*EC44 - 0.57714)))))</f>
        <v>0.8474425731281503</v>
      </c>
      <c r="EE44" s="136">
        <v>0.36864365853209013</v>
      </c>
      <c r="EF44" s="142">
        <f t="shared" si="45"/>
        <v>48.552646309377167</v>
      </c>
      <c r="EG44" s="143">
        <f>IF('DSS Model'!$I$38=1,0.0001*EF44^2-0.0266*EF44+1.3006,IF('DSS Model'!$I$38=2,-0.0001*EF44^2+0.0032*EF44+0.977, IF('DSS Model'!$I$38=3,-0.00046396*EF44^2 + 0.054267*EF44 - 0.57714, IF('DSS Model'!$I$38=4,0.000072066*EF44^2+0.0021761*EF44-0.038248,IF('DSS Model'!$I$38=5,-0.00012623*EF44^2+0.025656*EF44-0.30101,-0.00046396*EF44^2 + 0.054267*EF44 - 0.57714)))))</f>
        <v>0.89663252182565922</v>
      </c>
      <c r="EH44" s="136">
        <v>0.69205248243466355</v>
      </c>
      <c r="EI44" s="142">
        <f t="shared" si="46"/>
        <v>72.821987947775852</v>
      </c>
      <c r="EJ44" s="143">
        <f>IF('DSS Model'!$I$38=1,0.0001*EI44^2-0.0266*EI44+1.3006,IF('DSS Model'!$I$38=2,-0.0001*EI44^2+0.0032*EI44+0.977, IF('DSS Model'!$I$38=3,-0.00046396*EI44^2 + 0.054267*EI44 - 0.57714, IF('DSS Model'!$I$38=4,0.000072066*EI44^2+0.0021761*EI44-0.038248,IF('DSS Model'!$I$38=5,-0.00012623*EI44^2+0.025656*EI44-0.30101,-0.00046396*EI44^2 + 0.054267*EI44 - 0.57714)))))</f>
        <v>0.67972616856628143</v>
      </c>
      <c r="EK44" s="136">
        <v>0.48957349992938626</v>
      </c>
      <c r="EL44" s="142">
        <f t="shared" si="47"/>
        <v>48.925679253959501</v>
      </c>
      <c r="EM44" s="143">
        <f>IF('DSS Model'!$I$38=1,0.0001*EL44^2-0.0266*EL44+1.3006,IF('DSS Model'!$I$38=2,-0.0001*EL44^2+0.0032*EL44+0.977, IF('DSS Model'!$I$38=3,-0.00046396*EL44^2 + 0.054267*EL44 - 0.57714, IF('DSS Model'!$I$38=4,0.000072066*EL44^2+0.0021761*EL44-0.038248,IF('DSS Model'!$I$38=5,-0.00012623*EL44^2+0.025656*EL44-0.30101,-0.00046396*EL44^2 + 0.054267*EL44 - 0.57714)))))</f>
        <v>0.8941899645665381</v>
      </c>
      <c r="EN44" s="136">
        <v>0.65258779393298061</v>
      </c>
      <c r="EO44" s="142">
        <f t="shared" si="48"/>
        <v>59.46887096233776</v>
      </c>
      <c r="EP44" s="143">
        <f>IF('DSS Model'!$I$38=1,0.0001*EO44^2-0.0266*EO44+1.3006,IF('DSS Model'!$I$38=2,-0.0001*EO44^2+0.0032*EO44+0.977, IF('DSS Model'!$I$38=3,-0.00046396*EO44^2 + 0.054267*EO44 - 0.57714, IF('DSS Model'!$I$38=4,0.000072066*EO44^2+0.0021761*EO44-0.038248,IF('DSS Model'!$I$38=5,-0.00012623*EO44^2+0.025656*EO44-0.30101,-0.00046396*EO44^2 + 0.054267*EO44 - 0.57714)))))</f>
        <v>0.81364572572596283</v>
      </c>
      <c r="EQ44" s="136">
        <v>0.43800825093559848</v>
      </c>
      <c r="ER44" s="142">
        <f t="shared" si="49"/>
        <v>51.231217721547338</v>
      </c>
      <c r="ES44" s="143">
        <f>IF('DSS Model'!$I$38=1,0.0001*ER44^2-0.0266*ER44+1.3006,IF('DSS Model'!$I$38=2,-0.0001*ER44^2+0.0032*ER44+0.977, IF('DSS Model'!$I$38=3,-0.00046396*ER44^2 + 0.054267*ER44 - 0.57714, IF('DSS Model'!$I$38=4,0.000072066*ER44^2+0.0021761*ER44-0.038248,IF('DSS Model'!$I$38=5,-0.00012623*ER44^2+0.025656*ER44-0.30101,-0.00046396*ER44^2 + 0.054267*ER44 - 0.57714)))))</f>
        <v>0.87847612978569289</v>
      </c>
      <c r="ET44" s="136">
        <v>0.73744639377943288</v>
      </c>
      <c r="EU44" s="141">
        <f t="shared" si="50"/>
        <v>61.637896644200126</v>
      </c>
      <c r="EV44" s="142">
        <f>IF('DSS Model'!$I$38=1,0.0001*EU44^2-0.0266*EU44+1.3006,IF('DSS Model'!$I$38=2,-0.0001*EU44^2+0.0032*EU44+0.977, IF('DSS Model'!$I$38=3,-0.00046396*EU44^2 + 0.054267*EU44 - 0.57714, IF('DSS Model'!$I$38=4,0.000072066*EU44^2+0.0021761*EU44-0.038248,IF('DSS Model'!$I$38=5,-0.00012623*EU44^2+0.025656*EU44-0.30101,-0.00046396*EU44^2 + 0.054267*EU44 - 0.57714)))))</f>
        <v>0.79431823898933063</v>
      </c>
    </row>
    <row r="45" spans="2:152" x14ac:dyDescent="0.2">
      <c r="B45" s="64">
        <f t="shared" ca="1" si="3"/>
        <v>0.96165440811395853</v>
      </c>
      <c r="C45" s="64">
        <v>0.94381776661880246</v>
      </c>
      <c r="D45" s="64">
        <f t="shared" si="4"/>
        <v>61.968472882200622</v>
      </c>
      <c r="E45" s="131">
        <f>IF('DSS Model'!$I$38=1,0.0001*D45^2-0.0266*D45+1.3006,IF('DSS Model'!$I$38=2,-0.0001*D45^2+0.0032*D45+0.977, IF('DSS Model'!$I$38=3,-0.00046396*D45^2 + 0.054267*D45 - 0.57714, IF('DSS Model'!$I$38=4,0.000072066*D45^2+0.0021761*D45-0.038248,IF('DSS Model'!$I$38=5,-0.00012623*D45^2+0.025656*D45-0.30101,-0.00046396*D45^2 + 0.054267*D45 - 0.57714)))))</f>
        <v>0.79128995008783853</v>
      </c>
      <c r="F45" s="136">
        <v>0.60758979103243005</v>
      </c>
      <c r="G45" s="138">
        <f t="shared" si="0"/>
        <v>68.225315950809176</v>
      </c>
      <c r="H45" s="136">
        <f>IF('DSS Model'!$I$38=1,0.0001*G45^2-0.0266*G45+1.3006,IF('DSS Model'!$I$38=2,-0.0001*G45^2+0.0032*G45+0.977, IF('DSS Model'!$I$38=3,-0.00046396*G45^2 + 0.054267*G45 - 0.57714, IF('DSS Model'!$I$38=4,0.000072066*G45^2+0.0021761*G45-0.038248,IF('DSS Model'!$I$38=5,-0.00012623*G45^2+0.025656*G45-0.30101,-0.00046396*G45^2 + 0.054267*G45 - 0.57714)))))</f>
        <v>0.72985163738381575</v>
      </c>
      <c r="I45" s="136">
        <v>0.34444530575192878</v>
      </c>
      <c r="J45" s="138">
        <f t="shared" si="1"/>
        <v>55.750023748786376</v>
      </c>
      <c r="K45" s="136">
        <f>IF('DSS Model'!$I$38=1,0.0001*J45^2-0.0266*J45+1.3006,IF('DSS Model'!$I$38=2,-0.0001*J45^2+0.0032*J45+0.977, IF('DSS Model'!$I$38=3,-0.00046396*J45^2 + 0.054267*J45 - 0.57714, IF('DSS Model'!$I$38=4,0.000072066*J45^2+0.0021761*J45-0.038248,IF('DSS Model'!$I$38=5,-0.00012623*J45^2+0.025656*J45-0.30101,-0.00046396*J45^2 + 0.054267*J45 - 0.57714)))))</f>
        <v>0.84459356119709184</v>
      </c>
      <c r="L45" s="136">
        <v>0.44244185302559891</v>
      </c>
      <c r="M45" s="138">
        <f t="shared" si="2"/>
        <v>68.152665630849924</v>
      </c>
      <c r="N45" s="136">
        <f>IF('DSS Model'!$I$38=1,0.0001*M45^2-0.0266*M45+1.3006,IF('DSS Model'!$I$38=2,-0.0001*M45^2+0.0032*M45+0.977, IF('DSS Model'!$I$38=3,-0.00046396*M45^2 + 0.054267*M45 - 0.57714, IF('DSS Model'!$I$38=4,0.000072066*M45^2+0.0021761*M45-0.038248,IF('DSS Model'!$I$38=5,-0.00012623*M45^2+0.025656*M45-0.30101,-0.00046396*M45^2 + 0.054267*M45 - 0.57714)))))</f>
        <v>0.7306099467596765</v>
      </c>
      <c r="O45" s="136">
        <v>0.16040193556288518</v>
      </c>
      <c r="P45" s="139">
        <f t="shared" si="5"/>
        <v>38.690931652686231</v>
      </c>
      <c r="Q45" s="138">
        <f>IF('DSS Model'!$I$38=1,0.0001*P45^2-0.0266*P45+1.3006,IF('DSS Model'!$I$38=2,-0.0001*P45^2+0.0032*P45+0.977, IF('DSS Model'!$I$38=3,-0.00046396*P45^2 + 0.054267*P45 - 0.57714, IF('DSS Model'!$I$38=4,0.000072066*P45^2+0.0021761*P45-0.038248,IF('DSS Model'!$I$38=5,-0.00012623*P45^2+0.025656*P45-0.30101,-0.00046396*P45^2 + 0.054267*P45 - 0.57714)))))</f>
        <v>0.95111216207331217</v>
      </c>
      <c r="R45" s="136">
        <v>0.98044687336606917</v>
      </c>
      <c r="S45" s="142">
        <f t="shared" si="6"/>
        <v>65.017391357422085</v>
      </c>
      <c r="T45" s="138">
        <f>IF('DSS Model'!$I$38=1,0.0001*S45^2-0.0266*S45+1.3006,IF('DSS Model'!$I$38=2,-0.0001*S45^2+0.0032*S45+0.977, IF('DSS Model'!$I$38=3,-0.00046396*S45^2 + 0.054267*S45 - 0.57714, IF('DSS Model'!$I$38=4,0.000072066*S45^2+0.0021761*S45-0.038248,IF('DSS Model'!$I$38=5,-0.00012623*S45^2+0.025656*S45-0.30101,-0.00046396*S45^2 + 0.054267*S45 - 0.57714)))))</f>
        <v>0.76232953445133234</v>
      </c>
      <c r="U45" s="136">
        <v>0.88345981611842106</v>
      </c>
      <c r="V45" s="142">
        <f t="shared" si="7"/>
        <v>59.736634677430402</v>
      </c>
      <c r="W45" s="138">
        <f>IF('DSS Model'!$I$38=1,0.0001*V45^2-0.0266*V45+1.3006,IF('DSS Model'!$I$38=2,-0.0001*V45^2+0.0032*V45+0.977, IF('DSS Model'!$I$38=3,-0.00046396*V45^2 + 0.054267*V45 - 0.57714, IF('DSS Model'!$I$38=4,0.000072066*V45^2+0.0021761*V45-0.038248,IF('DSS Model'!$I$38=5,-0.00012623*V45^2+0.025656*V45-0.30101,-0.00046396*V45^2 + 0.054267*V45 - 0.57714)))))</f>
        <v>0.81131067870929918</v>
      </c>
      <c r="X45" s="136">
        <v>0.46143176664184904</v>
      </c>
      <c r="Y45" s="142">
        <f t="shared" si="8"/>
        <v>60.844932881311507</v>
      </c>
      <c r="Z45" s="138">
        <f>IF('DSS Model'!$I$38=1,0.0001*Y45^2-0.0266*Y45+1.3006,IF('DSS Model'!$I$38=2,-0.0001*Y45^2+0.0032*Y45+0.977, IF('DSS Model'!$I$38=3,-0.00046396*Y45^2 + 0.054267*Y45 - 0.57714, IF('DSS Model'!$I$38=4,0.000072066*Y45^2+0.0021761*Y45-0.038248,IF('DSS Model'!$I$38=5,-0.00012623*Y45^2+0.025656*Y45-0.30101,-0.00046396*Y45^2 + 0.054267*Y45 - 0.57714)))))</f>
        <v>0.80149319948706665</v>
      </c>
      <c r="AA45" s="136">
        <v>0.74298528171782663</v>
      </c>
      <c r="AB45" s="142">
        <f t="shared" si="9"/>
        <v>65.601599156903205</v>
      </c>
      <c r="AC45" s="138">
        <f>IF('DSS Model'!$I$38=1,0.0001*AB45^2-0.0266*AB45+1.3006,IF('DSS Model'!$I$38=2,-0.0001*AB45^2+0.0032*AB45+0.977, IF('DSS Model'!$I$38=3,-0.00046396*AB45^2 + 0.054267*AB45 - 0.57714, IF('DSS Model'!$I$38=4,0.000072066*AB45^2+0.0021761*AB45-0.038248,IF('DSS Model'!$I$38=5,-0.00012623*AB45^2+0.025656*AB45-0.30101,-0.00046396*AB45^2 + 0.054267*AB45 - 0.57714)))))</f>
        <v>0.75656813610778983</v>
      </c>
      <c r="AD45" s="136">
        <v>0.62889760019836771</v>
      </c>
      <c r="AE45" s="142">
        <f t="shared" si="10"/>
        <v>56.681611142666512</v>
      </c>
      <c r="AF45" s="138">
        <f>IF('DSS Model'!$I$38=1,0.0001*AE45^2-0.0266*AE45+1.3006,IF('DSS Model'!$I$38=2,-0.0001*AE45^2+0.0032*AE45+0.977, IF('DSS Model'!$I$38=3,-0.00046396*AE45^2 + 0.054267*AE45 - 0.57714, IF('DSS Model'!$I$38=4,0.000072066*AE45^2+0.0021761*AE45-0.038248,IF('DSS Model'!$I$38=5,-0.00012623*AE45^2+0.025656*AE45-0.30101,-0.00046396*AE45^2 + 0.054267*AE45 - 0.57714)))))</f>
        <v>0.83710065148368717</v>
      </c>
      <c r="AG45" s="136">
        <v>9.8468978045853972E-2</v>
      </c>
      <c r="AH45" s="142">
        <f t="shared" si="11"/>
        <v>54.98181828694895</v>
      </c>
      <c r="AI45" s="138">
        <f>IF('DSS Model'!$I$38=1,0.0001*AH45^2-0.0266*AH45+1.3006,IF('DSS Model'!$I$38=2,-0.0001*AH45^2+0.0032*AH45+0.977, IF('DSS Model'!$I$38=3,-0.00046396*AH45^2 + 0.054267*AH45 - 0.57714, IF('DSS Model'!$I$38=4,0.000072066*AH45^2+0.0021761*AH45-0.038248,IF('DSS Model'!$I$38=5,-0.00012623*AH45^2+0.025656*AH45-0.30101,-0.00046396*AH45^2 + 0.054267*AH45 - 0.57714)))))</f>
        <v>0.85064178430432924</v>
      </c>
      <c r="AJ45" s="136">
        <v>0.18627820537262796</v>
      </c>
      <c r="AK45" s="142">
        <f t="shared" si="12"/>
        <v>35.398627168291107</v>
      </c>
      <c r="AL45" s="138">
        <f>IF('DSS Model'!$I$38=1,0.0001*AK45^2-0.0266*AK45+1.3006,IF('DSS Model'!$I$38=2,-0.0001*AK45^2+0.0032*AK45+0.977, IF('DSS Model'!$I$38=3,-0.00046396*AK45^2 + 0.054267*AK45 - 0.57714, IF('DSS Model'!$I$38=4,0.000072066*AK45^2+0.0021761*AK45-0.038248,IF('DSS Model'!$I$38=5,-0.00012623*AK45^2+0.025656*AK45-0.30101,-0.00046396*AK45^2 + 0.054267*AK45 - 0.57714)))))</f>
        <v>0.96496932639856381</v>
      </c>
      <c r="AM45" s="136">
        <v>0.87925404970167009</v>
      </c>
      <c r="AN45" s="142">
        <f t="shared" si="13"/>
        <v>72.077553119394722</v>
      </c>
      <c r="AO45" s="138">
        <f>IF('DSS Model'!$I$38=1,0.0001*AN45^2-0.0266*AN45+1.3006,IF('DSS Model'!$I$38=2,-0.0001*AN45^2+0.0032*AN45+0.977, IF('DSS Model'!$I$38=3,-0.00046396*AN45^2 + 0.054267*AN45 - 0.57714, IF('DSS Model'!$I$38=4,0.000072066*AN45^2+0.0021761*AN45-0.038248,IF('DSS Model'!$I$38=5,-0.00012623*AN45^2+0.025656*AN45-0.30101,-0.00046396*AN45^2 + 0.054267*AN45 - 0.57714)))))</f>
        <v>0.68813080361414625</v>
      </c>
      <c r="AP45" s="136">
        <v>0.25871459712920841</v>
      </c>
      <c r="AQ45" s="142">
        <f t="shared" si="14"/>
        <v>61.701218321040116</v>
      </c>
      <c r="AR45" s="138">
        <f>IF('DSS Model'!$I$38=1,0.0001*AQ45^2-0.0266*AQ45+1.3006,IF('DSS Model'!$I$38=2,-0.0001*AQ45^2+0.0032*AQ45+0.977, IF('DSS Model'!$I$38=3,-0.00046396*AQ45^2 + 0.054267*AQ45 - 0.57714, IF('DSS Model'!$I$38=4,0.000072066*AQ45^2+0.0021761*AQ45-0.038248,IF('DSS Model'!$I$38=5,-0.00012623*AQ45^2+0.025656*AQ45-0.30101,-0.00046396*AQ45^2 + 0.054267*AQ45 - 0.57714)))))</f>
        <v>0.79373986439726274</v>
      </c>
      <c r="AS45" s="136">
        <v>3.6301078191164793E-2</v>
      </c>
      <c r="AT45" s="142">
        <f t="shared" si="15"/>
        <v>32.174928776542188</v>
      </c>
      <c r="AU45" s="138">
        <f>IF('DSS Model'!$I$38=1,0.0001*AT45^2-0.0266*AT45+1.3006,IF('DSS Model'!$I$38=2,-0.0001*AT45^2+0.0032*AT45+0.977, IF('DSS Model'!$I$38=3,-0.00046396*AT45^2 + 0.054267*AT45 - 0.57714, IF('DSS Model'!$I$38=4,0.000072066*AT45^2+0.0021761*AT45-0.038248,IF('DSS Model'!$I$38=5,-0.00012623*AT45^2+0.025656*AT45-0.30101,-0.00046396*AT45^2 + 0.054267*AT45 - 0.57714)))))</f>
        <v>0.97643716790737867</v>
      </c>
      <c r="AV45" s="136">
        <v>0.44308055502959587</v>
      </c>
      <c r="AW45" s="142">
        <f t="shared" si="16"/>
        <v>63.873633182873633</v>
      </c>
      <c r="AX45" s="138">
        <f>IF('DSS Model'!$I$38=1,0.0001*AW45^2-0.0266*AW45+1.3006,IF('DSS Model'!$I$38=2,-0.0001*AW45^2+0.0032*AW45+0.977, IF('DSS Model'!$I$38=3,-0.00046396*AW45^2 + 0.054267*AW45 - 0.57714, IF('DSS Model'!$I$38=4,0.000072066*AW45^2+0.0021761*AW45-0.038248,IF('DSS Model'!$I$38=5,-0.00012623*AW45^2+0.025656*AW45-0.30101,-0.00046396*AW45^2 + 0.054267*AW45 - 0.57714)))))</f>
        <v>0.773411524587166</v>
      </c>
      <c r="AY45" s="136">
        <v>0.14658089382745842</v>
      </c>
      <c r="AZ45" s="142">
        <f t="shared" si="17"/>
        <v>42.564612903844321</v>
      </c>
      <c r="BA45" s="138">
        <f>IF('DSS Model'!$I$38=1,0.0001*AZ45^2-0.0266*AZ45+1.3006,IF('DSS Model'!$I$38=2,-0.0001*AZ45^2+0.0032*AZ45+0.977, IF('DSS Model'!$I$38=3,-0.00046396*AZ45^2 + 0.054267*AZ45 - 0.57714, IF('DSS Model'!$I$38=4,0.000072066*AZ45^2+0.0021761*AZ45-0.038248,IF('DSS Model'!$I$38=5,-0.00012623*AZ45^2+0.025656*AZ45-0.30101,-0.00046396*AZ45^2 + 0.054267*AZ45 - 0.57714)))))</f>
        <v>0.93203213412689079</v>
      </c>
      <c r="BB45" s="136">
        <v>0.43675454772450173</v>
      </c>
      <c r="BC45" s="142">
        <f t="shared" si="18"/>
        <v>53.426194637117376</v>
      </c>
      <c r="BD45" s="138">
        <f>IF('DSS Model'!$I$38=1,0.0001*BC45^2-0.0266*BC45+1.3006,IF('DSS Model'!$I$38=2,-0.0001*BC45^2+0.0032*BC45+0.977, IF('DSS Model'!$I$38=3,-0.00046396*BC45^2 + 0.054267*BC45 - 0.57714, IF('DSS Model'!$I$38=4,0.000072066*BC45^2+0.0021761*BC45-0.038248,IF('DSS Model'!$I$38=5,-0.00012623*BC45^2+0.025656*BC45-0.30101,-0.00046396*BC45^2 + 0.054267*BC45 - 0.57714)))))</f>
        <v>0.8625279954984606</v>
      </c>
      <c r="BE45" s="136">
        <v>0.26418811728389435</v>
      </c>
      <c r="BF45" s="142">
        <f t="shared" si="19"/>
        <v>42.215128614104401</v>
      </c>
      <c r="BG45" s="143">
        <f>IF('DSS Model'!$I$38=1,0.0001*BF45^2-0.0266*BF45+1.3006,IF('DSS Model'!$I$38=2,-0.0001*BF45^2+0.0032*BF45+0.977, IF('DSS Model'!$I$38=3,-0.00046396*BF45^2 + 0.054267*BF45 - 0.57714, IF('DSS Model'!$I$38=4,0.000072066*BF45^2+0.0021761*BF45-0.038248,IF('DSS Model'!$I$38=5,-0.00012623*BF45^2+0.025656*BF45-0.30101,-0.00046396*BF45^2 + 0.054267*BF45 - 0.57714)))))</f>
        <v>0.93387670317459648</v>
      </c>
      <c r="BH45" s="136">
        <v>0.50936717359770434</v>
      </c>
      <c r="BI45" s="142">
        <f t="shared" si="20"/>
        <v>57.064141710206421</v>
      </c>
      <c r="BJ45" s="143">
        <f>IF('DSS Model'!$I$38=1,0.0001*BI45^2-0.0266*BI45+1.3006,IF('DSS Model'!$I$38=2,-0.0001*BI45^2+0.0032*BI45+0.977, IF('DSS Model'!$I$38=3,-0.00046396*BI45^2 + 0.054267*BI45 - 0.57714, IF('DSS Model'!$I$38=4,0.000072066*BI45^2+0.0021761*BI45-0.038248,IF('DSS Model'!$I$38=5,-0.00012623*BI45^2+0.025656*BI45-0.30101,-0.00046396*BI45^2 + 0.054267*BI45 - 0.57714)))))</f>
        <v>0.83397362656040852</v>
      </c>
      <c r="BK45" s="136">
        <v>0.96623481784698539</v>
      </c>
      <c r="BL45" s="142">
        <f t="shared" si="21"/>
        <v>62.46395432677042</v>
      </c>
      <c r="BM45" s="143">
        <f>IF('DSS Model'!$I$38=1,0.0001*BL45^2-0.0266*BL45+1.3006,IF('DSS Model'!$I$38=2,-0.0001*BL45^2+0.0032*BL45+0.977, IF('DSS Model'!$I$38=3,-0.00046396*BL45^2 + 0.054267*BL45 - 0.57714, IF('DSS Model'!$I$38=4,0.000072066*BL45^2+0.0021761*BL45-0.038248,IF('DSS Model'!$I$38=5,-0.00012623*BL45^2+0.025656*BL45-0.30101,-0.00046396*BL45^2 + 0.054267*BL45 - 0.57714)))))</f>
        <v>0.78671009483197918</v>
      </c>
      <c r="BN45" s="136">
        <v>0.21856697717681317</v>
      </c>
      <c r="BO45" s="142">
        <f t="shared" si="22"/>
        <v>44.916485578059913</v>
      </c>
      <c r="BP45" s="143">
        <f>IF('DSS Model'!$I$38=1,0.0001*BO45^2-0.0266*BO45+1.3006,IF('DSS Model'!$I$38=2,-0.0001*BO45^2+0.0032*BO45+0.977, IF('DSS Model'!$I$38=3,-0.00046396*BO45^2 + 0.054267*BO45 - 0.57714, IF('DSS Model'!$I$38=4,0.000072066*BO45^2+0.0021761*BO45-0.038248,IF('DSS Model'!$I$38=5,-0.00012623*BO45^2+0.025656*BO45-0.30101,-0.00046396*BO45^2 + 0.054267*BO45 - 0.57714)))))</f>
        <v>0.91898368618138526</v>
      </c>
      <c r="BQ45" s="136">
        <v>0.38060858796783437</v>
      </c>
      <c r="BR45" s="142">
        <f t="shared" si="23"/>
        <v>53.381305318696619</v>
      </c>
      <c r="BS45" s="143">
        <f>IF('DSS Model'!$I$38=1,0.0001*BR45^2-0.0266*BR45+1.3006,IF('DSS Model'!$I$38=2,-0.0001*BR45^2+0.0032*BR45+0.977, IF('DSS Model'!$I$38=3,-0.00046396*BR45^2 + 0.054267*BR45 - 0.57714, IF('DSS Model'!$I$38=4,0.000072066*BR45^2+0.0021761*BR45-0.038248,IF('DSS Model'!$I$38=5,-0.00012623*BR45^2+0.025656*BR45-0.30101,-0.00046396*BR45^2 + 0.054267*BR45 - 0.57714)))))</f>
        <v>0.86286380126703832</v>
      </c>
      <c r="BT45" s="136">
        <v>0.62232737068037047</v>
      </c>
      <c r="BU45" s="142">
        <f t="shared" si="24"/>
        <v>63.690881922889176</v>
      </c>
      <c r="BV45" s="143">
        <f>IF('DSS Model'!$I$38=1,0.0001*BU45^2-0.0266*BU45+1.3006,IF('DSS Model'!$I$38=2,-0.0001*BU45^2+0.0032*BU45+0.977, IF('DSS Model'!$I$38=3,-0.00046396*BU45^2 + 0.054267*BU45 - 0.57714, IF('DSS Model'!$I$38=4,0.000072066*BU45^2+0.0021761*BU45-0.038248,IF('DSS Model'!$I$38=5,-0.00012623*BU45^2+0.025656*BU45-0.30101,-0.00046396*BU45^2 + 0.054267*BU45 - 0.57714)))))</f>
        <v>0.77515797814170417</v>
      </c>
      <c r="BW45" s="136">
        <v>7.1581557988839251E-2</v>
      </c>
      <c r="BX45" s="142">
        <f t="shared" si="25"/>
        <v>44.521212180695947</v>
      </c>
      <c r="BY45" s="143">
        <f>IF('DSS Model'!$I$38=1,0.0001*BX45^2-0.0266*BX45+1.3006,IF('DSS Model'!$I$38=2,-0.0001*BX45^2+0.0032*BX45+0.977, IF('DSS Model'!$I$38=3,-0.00046396*BX45^2 + 0.054267*BX45 - 0.57714, IF('DSS Model'!$I$38=4,0.000072066*BX45^2+0.0021761*BX45-0.038248,IF('DSS Model'!$I$38=5,-0.00012623*BX45^2+0.025656*BX45-0.30101,-0.00046396*BX45^2 + 0.054267*BX45 - 0.57714)))))</f>
        <v>0.92125404557437207</v>
      </c>
      <c r="BZ45" s="136">
        <v>0.22327581248507899</v>
      </c>
      <c r="CA45" s="142">
        <f t="shared" si="26"/>
        <v>56.679681647350961</v>
      </c>
      <c r="CB45" s="143">
        <f>IF('DSS Model'!$I$38=1,0.0001*CA45^2-0.0266*CA45+1.3006,IF('DSS Model'!$I$38=2,-0.0001*CA45^2+0.0032*CA45+0.977, IF('DSS Model'!$I$38=3,-0.00046396*CA45^2 + 0.054267*CA45 - 0.57714, IF('DSS Model'!$I$38=4,0.000072066*CA45^2+0.0021761*CA45-0.038248,IF('DSS Model'!$I$38=5,-0.00012623*CA45^2+0.025656*CA45-0.30101,-0.00046396*CA45^2 + 0.054267*CA45 - 0.57714)))))</f>
        <v>0.83711635010701779</v>
      </c>
      <c r="CC45" s="136">
        <v>0.83033168996025908</v>
      </c>
      <c r="CD45" s="142">
        <f t="shared" si="27"/>
        <v>80.181678306249125</v>
      </c>
      <c r="CE45" s="143">
        <f>IF('DSS Model'!$I$38=1,0.0001*CD45^2-0.0266*CD45+1.3006,IF('DSS Model'!$I$38=2,-0.0001*CD45^2+0.0032*CD45+0.977, IF('DSS Model'!$I$38=3,-0.00046396*CD45^2 + 0.054267*CD45 - 0.57714, IF('DSS Model'!$I$38=4,0.000072066*CD45^2+0.0021761*CD45-0.038248,IF('DSS Model'!$I$38=5,-0.00012623*CD45^2+0.025656*CD45-0.30101,-0.00046396*CD45^2 + 0.054267*CD45 - 0.57714)))))</f>
        <v>0.59067121697931502</v>
      </c>
      <c r="CF45" s="136">
        <v>0.29008726113810579</v>
      </c>
      <c r="CG45" s="142">
        <f t="shared" si="28"/>
        <v>39.053607352784027</v>
      </c>
      <c r="CH45" s="143">
        <f>IF('DSS Model'!$I$38=1,0.0001*CG45^2-0.0266*CG45+1.3006,IF('DSS Model'!$I$38=2,-0.0001*CG45^2+0.0032*CG45+0.977, IF('DSS Model'!$I$38=3,-0.00046396*CG45^2 + 0.054267*CG45 - 0.57714, IF('DSS Model'!$I$38=4,0.000072066*CG45^2+0.0021761*CG45-0.038248,IF('DSS Model'!$I$38=5,-0.00012623*CG45^2+0.025656*CG45-0.30101,-0.00046396*CG45^2 + 0.054267*CG45 - 0.57714)))))</f>
        <v>0.94945311880236616</v>
      </c>
      <c r="CI45" s="136">
        <v>0.94979552380660182</v>
      </c>
      <c r="CJ45" s="142">
        <f t="shared" si="29"/>
        <v>78.313081258706006</v>
      </c>
      <c r="CK45" s="143">
        <f>IF('DSS Model'!$I$38=1,0.0001*CJ45^2-0.0266*CJ45+1.3006,IF('DSS Model'!$I$38=2,-0.0001*CJ45^2+0.0032*CJ45+0.977, IF('DSS Model'!$I$38=3,-0.00046396*CJ45^2 + 0.054267*CJ45 - 0.57714, IF('DSS Model'!$I$38=4,0.000072066*CJ45^2+0.0021761*CJ45-0.038248,IF('DSS Model'!$I$38=5,-0.00012623*CJ45^2+0.025656*CJ45-0.30101,-0.00046396*CJ45^2 + 0.054267*CJ45 - 0.57714)))))</f>
        <v>0.61430799040459017</v>
      </c>
      <c r="CL45" s="136">
        <v>0.48476328160684656</v>
      </c>
      <c r="CM45" s="142">
        <f t="shared" si="30"/>
        <v>53.709925899149553</v>
      </c>
      <c r="CN45" s="143">
        <f>IF('DSS Model'!$I$38=1,0.0001*CM45^2-0.0266*CM45+1.3006,IF('DSS Model'!$I$38=2,-0.0001*CM45^2+0.0032*CM45+0.977, IF('DSS Model'!$I$38=3,-0.00046396*CM45^2 + 0.054267*CM45 - 0.57714, IF('DSS Model'!$I$38=4,0.000072066*CM45^2+0.0021761*CM45-0.038248,IF('DSS Model'!$I$38=5,-0.00012623*CM45^2+0.025656*CM45-0.30101,-0.00046396*CM45^2 + 0.054267*CM45 - 0.57714)))))</f>
        <v>0.86039614886806492</v>
      </c>
      <c r="CO45" s="136">
        <v>0.76076732409484316</v>
      </c>
      <c r="CP45" s="142">
        <f t="shared" si="31"/>
        <v>57.658298835033492</v>
      </c>
      <c r="CQ45" s="143">
        <f>IF('DSS Model'!$I$38=1,0.0001*CP45^2-0.0266*CP45+1.3006,IF('DSS Model'!$I$38=2,-0.0001*CP45^2+0.0032*CP45+0.977, IF('DSS Model'!$I$38=3,-0.00046396*CP45^2 + 0.054267*CP45 - 0.57714, IF('DSS Model'!$I$38=4,0.000072066*CP45^2+0.0021761*CP45-0.038248,IF('DSS Model'!$I$38=5,-0.00012623*CP45^2+0.025656*CP45-0.30101,-0.00046396*CP45^2 + 0.054267*CP45 - 0.57714)))))</f>
        <v>0.82905861381710477</v>
      </c>
      <c r="CR45" s="136">
        <v>0.45202206870443196</v>
      </c>
      <c r="CS45" s="142">
        <f t="shared" si="32"/>
        <v>52.745783884655026</v>
      </c>
      <c r="CT45" s="143">
        <f>IF('DSS Model'!$I$38=1,0.0001*CS45^2-0.0266*CS45+1.3006,IF('DSS Model'!$I$38=2,-0.0001*CS45^2+0.0032*CS45+0.977, IF('DSS Model'!$I$38=3,-0.00046396*CS45^2 + 0.054267*CS45 - 0.57714, IF('DSS Model'!$I$38=4,0.000072066*CS45^2+0.0021761*CS45-0.038248,IF('DSS Model'!$I$38=5,-0.00012623*CS45^2+0.025656*CS45-0.30101,-0.00046396*CS45^2 + 0.054267*CS45 - 0.57714)))))</f>
        <v>0.86757473667022267</v>
      </c>
      <c r="CU45" s="136">
        <v>0.8074307226096884</v>
      </c>
      <c r="CV45" s="142">
        <f t="shared" si="33"/>
        <v>63.290608572498648</v>
      </c>
      <c r="CW45" s="143">
        <f>IF('DSS Model'!$I$38=1,0.0001*CV45^2-0.0266*CV45+1.3006,IF('DSS Model'!$I$38=2,-0.0001*CV45^2+0.0032*CV45+0.977, IF('DSS Model'!$I$38=3,-0.00046396*CV45^2 + 0.054267*CV45 - 0.57714, IF('DSS Model'!$I$38=4,0.000072066*CV45^2+0.0021761*CV45-0.038248,IF('DSS Model'!$I$38=5,-0.00012623*CV45^2+0.025656*CV45-0.30101,-0.00046396*CV45^2 + 0.054267*CV45 - 0.57714)))))</f>
        <v>0.77895983408427172</v>
      </c>
      <c r="CX45" s="136">
        <v>9.7248870842163271E-2</v>
      </c>
      <c r="CY45" s="142">
        <f t="shared" si="34"/>
        <v>51.12216206282654</v>
      </c>
      <c r="CZ45" s="143">
        <f>IF('DSS Model'!$I$38=1,0.0001*CY45^2-0.0266*CY45+1.3006,IF('DSS Model'!$I$38=2,-0.0001*CY45^2+0.0032*CY45+0.977, IF('DSS Model'!$I$38=3,-0.00046396*CY45^2 + 0.054267*CY45 - 0.57714, IF('DSS Model'!$I$38=4,0.000072066*CY45^2+0.0021761*CY45-0.038248,IF('DSS Model'!$I$38=5,-0.00012623*CY45^2+0.025656*CY45-0.30101,-0.00046396*CY45^2 + 0.054267*CY45 - 0.57714)))))</f>
        <v>0.87924337320325485</v>
      </c>
      <c r="DA45" s="136">
        <v>0.69222236381430258</v>
      </c>
      <c r="DB45" s="142">
        <f t="shared" si="35"/>
        <v>53.060480122760879</v>
      </c>
      <c r="DC45" s="143">
        <f>IF('DSS Model'!$I$38=1,0.0001*DB45^2-0.0266*DB45+1.3006,IF('DSS Model'!$I$38=2,-0.0001*DB45^2+0.0032*DB45+0.977, IF('DSS Model'!$I$38=3,-0.00046396*DB45^2 + 0.054267*DB45 - 0.57714, IF('DSS Model'!$I$38=4,0.000072066*DB45^2+0.0021761*DB45-0.038248,IF('DSS Model'!$I$38=5,-0.00012623*DB45^2+0.025656*DB45-0.30101,-0.00046396*DB45^2 + 0.054267*DB45 - 0.57714)))))</f>
        <v>0.86525208130704456</v>
      </c>
      <c r="DD45" s="136">
        <v>0.78458276156642448</v>
      </c>
      <c r="DE45" s="142">
        <f t="shared" si="36"/>
        <v>58.247853167016743</v>
      </c>
      <c r="DF45" s="143">
        <f>IF('DSS Model'!$I$38=1,0.0001*DE45^2-0.0266*DE45+1.3006,IF('DSS Model'!$I$38=2,-0.0001*DE45^2+0.0032*DE45+0.977, IF('DSS Model'!$I$38=3,-0.00046396*DE45^2 + 0.054267*DE45 - 0.57714, IF('DSS Model'!$I$38=4,0.000072066*DE45^2+0.0021761*DE45-0.038248,IF('DSS Model'!$I$38=5,-0.00012623*DE45^2+0.025656*DE45-0.30101,-0.00046396*DE45^2 + 0.054267*DE45 - 0.57714)))))</f>
        <v>0.82411189027781928</v>
      </c>
      <c r="DG45" s="136">
        <v>0.34191969126561472</v>
      </c>
      <c r="DH45" s="142">
        <f t="shared" si="37"/>
        <v>48.675361061634149</v>
      </c>
      <c r="DI45" s="143">
        <f>IF('DSS Model'!$I$38=1,0.0001*DH45^2-0.0266*DH45+1.3006,IF('DSS Model'!$I$38=2,-0.0001*DH45^2+0.0032*DH45+0.977, IF('DSS Model'!$I$38=3,-0.00046396*DH45^2 + 0.054267*DH45 - 0.57714, IF('DSS Model'!$I$38=4,0.000072066*DH45^2+0.0021761*DH45-0.038248,IF('DSS Model'!$I$38=5,-0.00012623*DH45^2+0.025656*DH45-0.30101,-0.00046396*DH45^2 + 0.054267*DH45 - 0.57714)))))</f>
        <v>0.89583207794918429</v>
      </c>
      <c r="DJ45" s="136">
        <v>0.44023105902363524</v>
      </c>
      <c r="DK45" s="142">
        <f t="shared" si="38"/>
        <v>62.15024449841394</v>
      </c>
      <c r="DL45" s="143">
        <f>IF('DSS Model'!$I$38=1,0.0001*DK45^2-0.0266*DK45+1.3006,IF('DSS Model'!$I$38=2,-0.0001*DK45^2+0.0032*DK45+0.977, IF('DSS Model'!$I$38=3,-0.00046396*DK45^2 + 0.054267*DK45 - 0.57714, IF('DSS Model'!$I$38=4,0.000072066*DK45^2+0.0021761*DK45-0.038248,IF('DSS Model'!$I$38=5,-0.00012623*DK45^2+0.025656*DK45-0.30101,-0.00046396*DK45^2 + 0.054267*DK45 - 0.57714)))))</f>
        <v>0.78961549327366143</v>
      </c>
      <c r="DM45" s="136">
        <v>0.10330166636855753</v>
      </c>
      <c r="DN45" s="142">
        <f t="shared" si="39"/>
        <v>41.796879811934296</v>
      </c>
      <c r="DO45" s="143">
        <f>IF('DSS Model'!$I$38=1,0.0001*DN45^2-0.0266*DN45+1.3006,IF('DSS Model'!$I$38=2,-0.0001*DN45^2+0.0032*DN45+0.977, IF('DSS Model'!$I$38=3,-0.00046396*DN45^2 + 0.054267*DN45 - 0.57714, IF('DSS Model'!$I$38=4,0.000072066*DN45^2+0.0021761*DN45-0.038248,IF('DSS Model'!$I$38=5,-0.00012623*DN45^2+0.025656*DN45-0.30101,-0.00046396*DN45^2 + 0.054267*DN45 - 0.57714)))))</f>
        <v>0.93605209919686172</v>
      </c>
      <c r="DP45" s="136">
        <v>0.87676777168451214</v>
      </c>
      <c r="DQ45" s="142">
        <f t="shared" si="40"/>
        <v>61.612510333961566</v>
      </c>
      <c r="DR45" s="143">
        <f>IF('DSS Model'!$I$38=1,0.0001*DQ45^2-0.0266*DQ45+1.3006,IF('DSS Model'!$I$38=2,-0.0001*DQ45^2+0.0032*DQ45+0.977, IF('DSS Model'!$I$38=3,-0.00046396*DQ45^2 + 0.054267*DQ45 - 0.57714, IF('DSS Model'!$I$38=4,0.000072066*DQ45^2+0.0021761*DQ45-0.038248,IF('DSS Model'!$I$38=5,-0.00012623*DQ45^2+0.025656*DQ45-0.30101,-0.00046396*DQ45^2 + 0.054267*DQ45 - 0.57714)))))</f>
        <v>0.79454989010342492</v>
      </c>
      <c r="DS45" s="136">
        <v>0.57005545549662706</v>
      </c>
      <c r="DT45" s="142">
        <f t="shared" si="41"/>
        <v>75.60200856434804</v>
      </c>
      <c r="DU45" s="143">
        <f>IF('DSS Model'!$I$38=1,0.0001*DT45^2-0.0266*DT45+1.3006,IF('DSS Model'!$I$38=2,-0.0001*DT45^2+0.0032*DT45+0.977, IF('DSS Model'!$I$38=3,-0.00046396*DT45^2 + 0.054267*DT45 - 0.57714, IF('DSS Model'!$I$38=4,0.000072066*DT45^2+0.0021761*DT45-0.038248,IF('DSS Model'!$I$38=5,-0.00012623*DT45^2+0.025656*DT45-0.30101,-0.00046396*DT45^2 + 0.054267*DT45 - 0.57714)))))</f>
        <v>0.64736005750953829</v>
      </c>
      <c r="DV45" s="136">
        <v>0.47478312121056998</v>
      </c>
      <c r="DW45" s="142">
        <f t="shared" si="42"/>
        <v>59.278993358077919</v>
      </c>
      <c r="DX45" s="143">
        <f>IF('DSS Model'!$I$38=1,0.0001*DW45^2-0.0266*DW45+1.3006,IF('DSS Model'!$I$38=2,-0.0001*DW45^2+0.0032*DW45+0.977, IF('DSS Model'!$I$38=3,-0.00046396*DW45^2 + 0.054267*DW45 - 0.57714, IF('DSS Model'!$I$38=4,0.000072066*DW45^2+0.0021761*DW45-0.038248,IF('DSS Model'!$I$38=5,-0.00012623*DW45^2+0.025656*DW45-0.30101,-0.00046396*DW45^2 + 0.054267*DW45 - 0.57714)))))</f>
        <v>0.81529287339114476</v>
      </c>
      <c r="DY45" s="136">
        <v>9.2358200502602794E-2</v>
      </c>
      <c r="DZ45" s="142">
        <f t="shared" si="43"/>
        <v>30.285195517080282</v>
      </c>
      <c r="EA45" s="143">
        <f>IF('DSS Model'!$I$38=1,0.0001*DZ45^2-0.0266*DZ45+1.3006,IF('DSS Model'!$I$38=2,-0.0001*DZ45^2+0.0032*DZ45+0.977, IF('DSS Model'!$I$38=3,-0.00046396*DZ45^2 + 0.054267*DZ45 - 0.57714, IF('DSS Model'!$I$38=4,0.000072066*DZ45^2+0.0021761*DZ45-0.038248,IF('DSS Model'!$I$38=5,-0.00012623*DZ45^2+0.025656*DZ45-0.30101,-0.00046396*DZ45^2 + 0.054267*DZ45 - 0.57714)))))</f>
        <v>0.98219331890387895</v>
      </c>
      <c r="EB45" s="136">
        <v>0.68849240415763269</v>
      </c>
      <c r="EC45" s="142">
        <f t="shared" si="44"/>
        <v>55.852435431301075</v>
      </c>
      <c r="ED45" s="143">
        <f>IF('DSS Model'!$I$38=1,0.0001*EC45^2-0.0266*EC45+1.3006,IF('DSS Model'!$I$38=2,-0.0001*EC45^2+0.0032*EC45+0.977, IF('DSS Model'!$I$38=3,-0.00046396*EC45^2 + 0.054267*EC45 - 0.57714, IF('DSS Model'!$I$38=4,0.000072066*EC45^2+0.0021761*EC45-0.038248,IF('DSS Model'!$I$38=5,-0.00012623*EC45^2+0.025656*EC45-0.30101,-0.00046396*EC45^2 + 0.054267*EC45 - 0.57714)))))</f>
        <v>0.84377833901939792</v>
      </c>
      <c r="EE45" s="136">
        <v>0.68059215522154837</v>
      </c>
      <c r="EF45" s="142">
        <f t="shared" si="45"/>
        <v>57.970826591431802</v>
      </c>
      <c r="EG45" s="143">
        <f>IF('DSS Model'!$I$38=1,0.0001*EF45^2-0.0266*EF45+1.3006,IF('DSS Model'!$I$38=2,-0.0001*EF45^2+0.0032*EF45+0.977, IF('DSS Model'!$I$38=3,-0.00046396*EF45^2 + 0.054267*EF45 - 0.57714, IF('DSS Model'!$I$38=4,0.000072066*EF45^2+0.0021761*EF45-0.038248,IF('DSS Model'!$I$38=5,-0.00012623*EF45^2+0.025656*EF45-0.30101,-0.00046396*EF45^2 + 0.054267*EF45 - 0.57714)))))</f>
        <v>0.82644497152319607</v>
      </c>
      <c r="EH45" s="136">
        <v>0.8947334520256135</v>
      </c>
      <c r="EI45" s="142">
        <f t="shared" si="46"/>
        <v>76.251104619110521</v>
      </c>
      <c r="EJ45" s="143">
        <f>IF('DSS Model'!$I$38=1,0.0001*EI45^2-0.0266*EI45+1.3006,IF('DSS Model'!$I$38=2,-0.0001*EI45^2+0.0032*EI45+0.977, IF('DSS Model'!$I$38=3,-0.00046396*EI45^2 + 0.054267*EI45 - 0.57714, IF('DSS Model'!$I$38=4,0.000072066*EI45^2+0.0021761*EI45-0.038248,IF('DSS Model'!$I$38=5,-0.00012623*EI45^2+0.025656*EI45-0.30101,-0.00046396*EI45^2 + 0.054267*EI45 - 0.57714)))))</f>
        <v>0.6395804392176998</v>
      </c>
      <c r="EK45" s="136">
        <v>0.78700468754430075</v>
      </c>
      <c r="EL45" s="142">
        <f t="shared" si="47"/>
        <v>58.335305920756809</v>
      </c>
      <c r="EM45" s="143">
        <f>IF('DSS Model'!$I$38=1,0.0001*EL45^2-0.0266*EL45+1.3006,IF('DSS Model'!$I$38=2,-0.0001*EL45^2+0.0032*EL45+0.977, IF('DSS Model'!$I$38=3,-0.00046396*EL45^2 + 0.054267*EL45 - 0.57714, IF('DSS Model'!$I$38=4,0.000072066*EL45^2+0.0021761*EL45-0.038248,IF('DSS Model'!$I$38=5,-0.00012623*EL45^2+0.025656*EL45-0.30101,-0.00046396*EL45^2 + 0.054267*EL45 - 0.57714)))))</f>
        <v>0.82337218725959327</v>
      </c>
      <c r="EN45" s="136">
        <v>0.9466397182515881</v>
      </c>
      <c r="EO45" s="142">
        <f t="shared" si="48"/>
        <v>66.146582164439806</v>
      </c>
      <c r="EP45" s="143">
        <f>IF('DSS Model'!$I$38=1,0.0001*EO45^2-0.0266*EO45+1.3006,IF('DSS Model'!$I$38=2,-0.0001*EO45^2+0.0032*EO45+0.977, IF('DSS Model'!$I$38=3,-0.00046396*EO45^2 + 0.054267*EO45 - 0.57714, IF('DSS Model'!$I$38=4,0.000072066*EO45^2+0.0021761*EO45-0.038248,IF('DSS Model'!$I$38=5,-0.00012623*EO45^2+0.025656*EO45-0.30101,-0.00046396*EO45^2 + 0.054267*EO45 - 0.57714)))))</f>
        <v>0.7511320297225087</v>
      </c>
      <c r="EQ45" s="136">
        <v>4.8785779999634626E-2</v>
      </c>
      <c r="ER45" s="142">
        <f t="shared" si="49"/>
        <v>31.822190348676173</v>
      </c>
      <c r="ES45" s="143">
        <f>IF('DSS Model'!$I$38=1,0.0001*ER45^2-0.0266*ER45+1.3006,IF('DSS Model'!$I$38=2,-0.0001*ER45^2+0.0032*ER45+0.977, IF('DSS Model'!$I$38=3,-0.00046396*ER45^2 + 0.054267*ER45 - 0.57714, IF('DSS Model'!$I$38=4,0.000072066*ER45^2+0.0021761*ER45-0.038248,IF('DSS Model'!$I$38=5,-0.00012623*ER45^2+0.025656*ER45-0.30101,-0.00046396*ER45^2 + 0.054267*ER45 - 0.57714)))))</f>
        <v>0.97756582925702584</v>
      </c>
      <c r="ET45" s="136">
        <v>0.46762590100788692</v>
      </c>
      <c r="EU45" s="141">
        <f t="shared" si="50"/>
        <v>54.378936409806187</v>
      </c>
      <c r="EV45" s="142">
        <f>IF('DSS Model'!$I$38=1,0.0001*EU45^2-0.0266*EU45+1.3006,IF('DSS Model'!$I$38=2,-0.0001*EU45^2+0.0032*EU45+0.977, IF('DSS Model'!$I$38=3,-0.00046396*EU45^2 + 0.054267*EU45 - 0.57714, IF('DSS Model'!$I$38=4,0.000072066*EU45^2+0.0021761*EU45-0.038248,IF('DSS Model'!$I$38=5,-0.00012623*EU45^2+0.025656*EU45-0.30101,-0.00046396*EU45^2 + 0.054267*EU45 - 0.57714)))))</f>
        <v>0.85530572400520533</v>
      </c>
    </row>
    <row r="46" spans="2:152" x14ac:dyDescent="0.2">
      <c r="B46" s="64">
        <f t="shared" ca="1" si="3"/>
        <v>0.49664940540350455</v>
      </c>
      <c r="C46" s="64">
        <v>0.95381922820742404</v>
      </c>
      <c r="D46" s="64">
        <f t="shared" si="4"/>
        <v>62.190252946393848</v>
      </c>
      <c r="E46" s="131">
        <f>IF('DSS Model'!$I$38=1,0.0001*D46^2-0.0266*D46+1.3006,IF('DSS Model'!$I$38=2,-0.0001*D46^2+0.0032*D46+0.977, IF('DSS Model'!$I$38=3,-0.00046396*D46^2 + 0.054267*D46 - 0.57714, IF('DSS Model'!$I$38=4,0.000072066*D46^2+0.0021761*D46-0.038248,IF('DSS Model'!$I$38=5,-0.00012623*D46^2+0.025656*D46-0.30101,-0.00046396*D46^2 + 0.054267*D46 - 0.57714)))))</f>
        <v>0.78924605327481534</v>
      </c>
      <c r="F46" s="136">
        <v>7.2270715554943465E-2</v>
      </c>
      <c r="G46" s="138">
        <f t="shared" si="0"/>
        <v>47.310604099515253</v>
      </c>
      <c r="H46" s="136">
        <f>IF('DSS Model'!$I$38=1,0.0001*G46^2-0.0266*G46+1.3006,IF('DSS Model'!$I$38=2,-0.0001*G46^2+0.0032*G46+0.977, IF('DSS Model'!$I$38=3,-0.00046396*G46^2 + 0.054267*G46 - 0.57714, IF('DSS Model'!$I$38=4,0.000072066*G46^2+0.0021761*G46-0.038248,IF('DSS Model'!$I$38=5,-0.00012623*G46^2+0.025656*G46-0.30101,-0.00046396*G46^2 + 0.054267*G46 - 0.57714)))))</f>
        <v>0.90456460709234188</v>
      </c>
      <c r="I46" s="136">
        <v>0.80181766051695902</v>
      </c>
      <c r="J46" s="138">
        <f t="shared" si="1"/>
        <v>63.294261123944295</v>
      </c>
      <c r="K46" s="136">
        <f>IF('DSS Model'!$I$38=1,0.0001*J46^2-0.0266*J46+1.3006,IF('DSS Model'!$I$38=2,-0.0001*J46^2+0.0032*J46+0.977, IF('DSS Model'!$I$38=3,-0.00046396*J46^2 + 0.054267*J46 - 0.57714, IF('DSS Model'!$I$38=4,0.000072066*J46^2+0.0021761*J46-0.038248,IF('DSS Model'!$I$38=5,-0.00012623*J46^2+0.025656*J46-0.30101,-0.00046396*J46^2 + 0.054267*J46 - 0.57714)))))</f>
        <v>0.77892528647401704</v>
      </c>
      <c r="L46" s="136">
        <v>0.87828683353475978</v>
      </c>
      <c r="M46" s="138">
        <f t="shared" si="2"/>
        <v>76.884457481523071</v>
      </c>
      <c r="N46" s="136">
        <f>IF('DSS Model'!$I$38=1,0.0001*M46^2-0.0266*M46+1.3006,IF('DSS Model'!$I$38=2,-0.0001*M46^2+0.0032*M46+0.977, IF('DSS Model'!$I$38=3,-0.00046396*M46^2 + 0.054267*M46 - 0.57714, IF('DSS Model'!$I$38=4,0.000072066*M46^2+0.0021761*M46-0.038248,IF('DSS Model'!$I$38=5,-0.00012623*M46^2+0.025656*M46-0.30101,-0.00046396*M46^2 + 0.054267*M46 - 0.57714)))))</f>
        <v>0.63190828371806096</v>
      </c>
      <c r="O46" s="136">
        <v>0.97692404336082583</v>
      </c>
      <c r="P46" s="139">
        <f t="shared" si="5"/>
        <v>63.778519760207708</v>
      </c>
      <c r="Q46" s="138">
        <f>IF('DSS Model'!$I$38=1,0.0001*P46^2-0.0266*P46+1.3006,IF('DSS Model'!$I$38=2,-0.0001*P46^2+0.0032*P46+0.977, IF('DSS Model'!$I$38=3,-0.00046396*P46^2 + 0.054267*P46 - 0.57714, IF('DSS Model'!$I$38=4,0.000072066*P46^2+0.0021761*P46-0.038248,IF('DSS Model'!$I$38=5,-0.00012623*P46^2+0.025656*P46-0.30101,-0.00046396*P46^2 + 0.054267*P46 - 0.57714)))))</f>
        <v>0.77432130495234408</v>
      </c>
      <c r="R46" s="136">
        <v>6.8812976735903697E-2</v>
      </c>
      <c r="S46" s="142">
        <f t="shared" si="6"/>
        <v>32.440790220311506</v>
      </c>
      <c r="T46" s="138">
        <f>IF('DSS Model'!$I$38=1,0.0001*S46^2-0.0266*S46+1.3006,IF('DSS Model'!$I$38=2,-0.0001*S46^2+0.0032*S46+0.977, IF('DSS Model'!$I$38=3,-0.00046396*S46^2 + 0.054267*S46 - 0.57714, IF('DSS Model'!$I$38=4,0.000072066*S46^2+0.0021761*S46-0.038248,IF('DSS Model'!$I$38=5,-0.00012623*S46^2+0.025656*S46-0.30101,-0.00046396*S46^2 + 0.054267*S46 - 0.57714)))))</f>
        <v>0.97557004169317096</v>
      </c>
      <c r="U46" s="136">
        <v>0.68389259593766738</v>
      </c>
      <c r="V46" s="142">
        <f t="shared" si="7"/>
        <v>54.685244254196888</v>
      </c>
      <c r="W46" s="138">
        <f>IF('DSS Model'!$I$38=1,0.0001*V46^2-0.0266*V46+1.3006,IF('DSS Model'!$I$38=2,-0.0001*V46^2+0.0032*V46+0.977, IF('DSS Model'!$I$38=3,-0.00046396*V46^2 + 0.054267*V46 - 0.57714, IF('DSS Model'!$I$38=4,0.000072066*V46^2+0.0021761*V46-0.038248,IF('DSS Model'!$I$38=5,-0.00012623*V46^2+0.025656*V46-0.30101,-0.00046396*V46^2 + 0.054267*V46 - 0.57714)))))</f>
        <v>0.8529451876993126</v>
      </c>
      <c r="X46" s="136">
        <v>0.9516093607482361</v>
      </c>
      <c r="Y46" s="142">
        <f t="shared" si="8"/>
        <v>71.809883610696602</v>
      </c>
      <c r="Z46" s="138">
        <f>IF('DSS Model'!$I$38=1,0.0001*Y46^2-0.0266*Y46+1.3006,IF('DSS Model'!$I$38=2,-0.0001*Y46^2+0.0032*Y46+0.977, IF('DSS Model'!$I$38=3,-0.00046396*Y46^2 + 0.054267*Y46 - 0.57714, IF('DSS Model'!$I$38=4,0.000072066*Y46^2+0.0021761*Y46-0.038248,IF('DSS Model'!$I$38=5,-0.00012623*Y46^2+0.025656*Y46-0.30101,-0.00046396*Y46^2 + 0.054267*Y46 - 0.57714)))))</f>
        <v>0.69112568913604988</v>
      </c>
      <c r="AA46" s="136">
        <v>0.79022390948819121</v>
      </c>
      <c r="AB46" s="142">
        <f t="shared" si="9"/>
        <v>66.155657522739347</v>
      </c>
      <c r="AC46" s="138">
        <f>IF('DSS Model'!$I$38=1,0.0001*AB46^2-0.0266*AB46+1.3006,IF('DSS Model'!$I$38=2,-0.0001*AB46^2+0.0032*AB46+0.977, IF('DSS Model'!$I$38=3,-0.00046396*AB46^2 + 0.054267*AB46 - 0.57714, IF('DSS Model'!$I$38=4,0.000072066*AB46^2+0.0021761*AB46-0.038248,IF('DSS Model'!$I$38=5,-0.00012623*AB46^2+0.025656*AB46-0.30101,-0.00046396*AB46^2 + 0.054267*AB46 - 0.57714)))))</f>
        <v>0.75104100184616795</v>
      </c>
      <c r="AD46" s="136">
        <v>0.66256095685779892</v>
      </c>
      <c r="AE46" s="142">
        <f t="shared" si="10"/>
        <v>57.616213160004179</v>
      </c>
      <c r="AF46" s="138">
        <f>IF('DSS Model'!$I$38=1,0.0001*AE46^2-0.0266*AE46+1.3006,IF('DSS Model'!$I$38=2,-0.0001*AE46^2+0.0032*AE46+0.977, IF('DSS Model'!$I$38=3,-0.00046396*AE46^2 + 0.054267*AE46 - 0.57714, IF('DSS Model'!$I$38=4,0.000072066*AE46^2+0.0021761*AE46-0.038248,IF('DSS Model'!$I$38=5,-0.00012623*AE46^2+0.025656*AE46-0.30101,-0.00046396*AE46^2 + 0.054267*AE46 - 0.57714)))))</f>
        <v>0.82940908022210946</v>
      </c>
      <c r="AG46" s="136">
        <v>0.17372772941408077</v>
      </c>
      <c r="AH46" s="142">
        <f t="shared" si="11"/>
        <v>58.718075301345891</v>
      </c>
      <c r="AI46" s="138">
        <f>IF('DSS Model'!$I$38=1,0.0001*AH46^2-0.0266*AH46+1.3006,IF('DSS Model'!$I$38=2,-0.0001*AH46^2+0.0032*AH46+0.977, IF('DSS Model'!$I$38=3,-0.00046396*AH46^2 + 0.054267*AH46 - 0.57714, IF('DSS Model'!$I$38=4,0.000072066*AH46^2+0.0021761*AH46-0.038248,IF('DSS Model'!$I$38=5,-0.00012623*AH46^2+0.025656*AH46-0.30101,-0.00046396*AH46^2 + 0.054267*AH46 - 0.57714)))))</f>
        <v>0.82011660425485422</v>
      </c>
      <c r="AJ46" s="136">
        <v>7.5487256697273741E-2</v>
      </c>
      <c r="AK46" s="142">
        <f t="shared" si="12"/>
        <v>28.566907481901833</v>
      </c>
      <c r="AL46" s="138">
        <f>IF('DSS Model'!$I$38=1,0.0001*AK46^2-0.0266*AK46+1.3006,IF('DSS Model'!$I$38=2,-0.0001*AK46^2+0.0032*AK46+0.977, IF('DSS Model'!$I$38=3,-0.00046396*AK46^2 + 0.054267*AK46 - 0.57714, IF('DSS Model'!$I$38=4,0.000072066*AK46^2+0.0021761*AK46-0.038248,IF('DSS Model'!$I$38=5,-0.00012623*AK46^2+0.025656*AK46-0.30101,-0.00046396*AK46^2 + 0.054267*AK46 - 0.57714)))))</f>
        <v>0.98680728363413195</v>
      </c>
      <c r="AM46" s="136">
        <v>0.4278775556699852</v>
      </c>
      <c r="AN46" s="142">
        <f t="shared" si="13"/>
        <v>63.526243571773989</v>
      </c>
      <c r="AO46" s="138">
        <f>IF('DSS Model'!$I$38=1,0.0001*AN46^2-0.0266*AN46+1.3006,IF('DSS Model'!$I$38=2,-0.0001*AN46^2+0.0032*AN46+0.977, IF('DSS Model'!$I$38=3,-0.00046396*AN46^2 + 0.054267*AN46 - 0.57714, IF('DSS Model'!$I$38=4,0.000072066*AN46^2+0.0021761*AN46-0.038248,IF('DSS Model'!$I$38=5,-0.00012623*AN46^2+0.025656*AN46-0.30101,-0.00046396*AN46^2 + 0.054267*AN46 - 0.57714)))))</f>
        <v>0.77672561719564115</v>
      </c>
      <c r="AP46" s="136">
        <v>0.58613616405425706</v>
      </c>
      <c r="AQ46" s="142">
        <f t="shared" si="14"/>
        <v>71.148722693788898</v>
      </c>
      <c r="AR46" s="138">
        <f>IF('DSS Model'!$I$38=1,0.0001*AQ46^2-0.0266*AQ46+1.3006,IF('DSS Model'!$I$38=2,-0.0001*AQ46^2+0.0032*AQ46+0.977, IF('DSS Model'!$I$38=3,-0.00046396*AQ46^2 + 0.054267*AQ46 - 0.57714, IF('DSS Model'!$I$38=4,0.000072066*AQ46^2+0.0021761*AQ46-0.038248,IF('DSS Model'!$I$38=5,-0.00012623*AQ46^2+0.025656*AQ46-0.30101,-0.00046396*AQ46^2 + 0.054267*AQ46 - 0.57714)))))</f>
        <v>0.69846183852435728</v>
      </c>
      <c r="AS46" s="136">
        <v>0.99299248067814994</v>
      </c>
      <c r="AT46" s="142">
        <f t="shared" si="15"/>
        <v>65.90998472965579</v>
      </c>
      <c r="AU46" s="138">
        <f>IF('DSS Model'!$I$38=1,0.0001*AT46^2-0.0266*AT46+1.3006,IF('DSS Model'!$I$38=2,-0.0001*AT46^2+0.0032*AT46+0.977, IF('DSS Model'!$I$38=3,-0.00046396*AT46^2 + 0.054267*AT46 - 0.57714, IF('DSS Model'!$I$38=4,0.000072066*AT46^2+0.0021761*AT46-0.038248,IF('DSS Model'!$I$38=5,-0.00012623*AT46^2+0.025656*AT46-0.30101,-0.00046396*AT46^2 + 0.054267*AT46 - 0.57714)))))</f>
        <v>0.75349934242855254</v>
      </c>
      <c r="AV46" s="136">
        <v>0.39461858573496666</v>
      </c>
      <c r="AW46" s="142">
        <f t="shared" si="16"/>
        <v>62.744075074411811</v>
      </c>
      <c r="AX46" s="138">
        <f>IF('DSS Model'!$I$38=1,0.0001*AW46^2-0.0266*AW46+1.3006,IF('DSS Model'!$I$38=2,-0.0001*AW46^2+0.0032*AW46+0.977, IF('DSS Model'!$I$38=3,-0.00046396*AW46^2 + 0.054267*AW46 - 0.57714, IF('DSS Model'!$I$38=4,0.000072066*AW46^2+0.0021761*AW46-0.038248,IF('DSS Model'!$I$38=5,-0.00012623*AW46^2+0.025656*AW46-0.30101,-0.00046396*AW46^2 + 0.054267*AW46 - 0.57714)))))</f>
        <v>0.78409914454377527</v>
      </c>
      <c r="AY46" s="136">
        <v>0.86614263433684191</v>
      </c>
      <c r="AZ46" s="142">
        <f t="shared" si="17"/>
        <v>64.83505325252213</v>
      </c>
      <c r="BA46" s="138">
        <f>IF('DSS Model'!$I$38=1,0.0001*AZ46^2-0.0266*AZ46+1.3006,IF('DSS Model'!$I$38=2,-0.0001*AZ46^2+0.0032*AZ46+0.977, IF('DSS Model'!$I$38=3,-0.00046396*AZ46^2 + 0.054267*AZ46 - 0.57714, IF('DSS Model'!$I$38=4,0.000072066*AZ46^2+0.0021761*AZ46-0.038248,IF('DSS Model'!$I$38=5,-0.00012623*AZ46^2+0.025656*AZ46-0.30101,-0.00046396*AZ46^2 + 0.054267*AZ46 - 0.57714)))))</f>
        <v>0.76411375738233267</v>
      </c>
      <c r="BB46" s="136">
        <v>0.56487597066709549</v>
      </c>
      <c r="BC46" s="142">
        <f t="shared" si="18"/>
        <v>57.190575366954974</v>
      </c>
      <c r="BD46" s="138">
        <f>IF('DSS Model'!$I$38=1,0.0001*BC46^2-0.0266*BC46+1.3006,IF('DSS Model'!$I$38=2,-0.0001*BC46^2+0.0032*BC46+0.977, IF('DSS Model'!$I$38=3,-0.00046396*BC46^2 + 0.054267*BC46 - 0.57714, IF('DSS Model'!$I$38=4,0.000072066*BC46^2+0.0021761*BC46-0.038248,IF('DSS Model'!$I$38=5,-0.00012623*BC46^2+0.025656*BC46-0.30101,-0.00046396*BC46^2 + 0.054267*BC46 - 0.57714)))))</f>
        <v>0.83293365009392017</v>
      </c>
      <c r="BE46" s="136">
        <v>6.6890326092131636E-3</v>
      </c>
      <c r="BF46" s="142">
        <f t="shared" si="19"/>
        <v>23.787137244351129</v>
      </c>
      <c r="BG46" s="143">
        <f>IF('DSS Model'!$I$38=1,0.0001*BF46^2-0.0266*BF46+1.3006,IF('DSS Model'!$I$38=2,-0.0001*BF46^2+0.0032*BF46+0.977, IF('DSS Model'!$I$38=3,-0.00046396*BF46^2 + 0.054267*BF46 - 0.57714, IF('DSS Model'!$I$38=4,0.000072066*BF46^2+0.0021761*BF46-0.038248,IF('DSS Model'!$I$38=5,-0.00012623*BF46^2+0.025656*BF46-0.30101,-0.00046396*BF46^2 + 0.054267*BF46 - 0.57714)))))</f>
        <v>0.99653604935376394</v>
      </c>
      <c r="BH46" s="136">
        <v>0.71418816149692899</v>
      </c>
      <c r="BI46" s="142">
        <f t="shared" si="20"/>
        <v>62.415045594380324</v>
      </c>
      <c r="BJ46" s="143">
        <f>IF('DSS Model'!$I$38=1,0.0001*BI46^2-0.0266*BI46+1.3006,IF('DSS Model'!$I$38=2,-0.0001*BI46^2+0.0032*BI46+0.977, IF('DSS Model'!$I$38=3,-0.00046396*BI46^2 + 0.054267*BI46 - 0.57714, IF('DSS Model'!$I$38=4,0.000072066*BI46^2+0.0021761*BI46-0.038248,IF('DSS Model'!$I$38=5,-0.00012623*BI46^2+0.025656*BI46-0.30101,-0.00046396*BI46^2 + 0.054267*BI46 - 0.57714)))))</f>
        <v>0.78716435424715958</v>
      </c>
      <c r="BK46" s="136">
        <v>0.25696381780080291</v>
      </c>
      <c r="BL46" s="142">
        <f t="shared" si="21"/>
        <v>41.898535950603147</v>
      </c>
      <c r="BM46" s="143">
        <f>IF('DSS Model'!$I$38=1,0.0001*BL46^2-0.0266*BL46+1.3006,IF('DSS Model'!$I$38=2,-0.0001*BL46^2+0.0032*BL46+0.977, IF('DSS Model'!$I$38=3,-0.00046396*BL46^2 + 0.054267*BL46 - 0.57714, IF('DSS Model'!$I$38=4,0.000072066*BL46^2+0.0021761*BL46-0.038248,IF('DSS Model'!$I$38=5,-0.00012623*BL46^2+0.025656*BL46-0.30101,-0.00046396*BL46^2 + 0.054267*BL46 - 0.57714)))))</f>
        <v>0.93552658356153162</v>
      </c>
      <c r="BN46" s="136">
        <v>0.91213820835386927</v>
      </c>
      <c r="BO46" s="142">
        <f t="shared" si="22"/>
        <v>65.060825414470344</v>
      </c>
      <c r="BP46" s="143">
        <f>IF('DSS Model'!$I$38=1,0.0001*BO46^2-0.0266*BO46+1.3006,IF('DSS Model'!$I$38=2,-0.0001*BO46^2+0.0032*BO46+0.977, IF('DSS Model'!$I$38=3,-0.00046396*BO46^2 + 0.054267*BO46 - 0.57714, IF('DSS Model'!$I$38=4,0.000072066*BO46^2+0.0021761*BO46-0.038248,IF('DSS Model'!$I$38=5,-0.00012623*BO46^2+0.025656*BO46-0.30101,-0.00046396*BO46^2 + 0.054267*BO46 - 0.57714)))))</f>
        <v>0.76190354096508606</v>
      </c>
      <c r="BQ46" s="136">
        <v>0.93473879630460632</v>
      </c>
      <c r="BR46" s="142">
        <f t="shared" si="23"/>
        <v>67.889306514509428</v>
      </c>
      <c r="BS46" s="143">
        <f>IF('DSS Model'!$I$38=1,0.0001*BR46^2-0.0266*BR46+1.3006,IF('DSS Model'!$I$38=2,-0.0001*BR46^2+0.0032*BR46+0.977, IF('DSS Model'!$I$38=3,-0.00046396*BR46^2 + 0.054267*BR46 - 0.57714, IF('DSS Model'!$I$38=4,0.000072066*BR46^2+0.0021761*BR46-0.038248,IF('DSS Model'!$I$38=5,-0.00012623*BR46^2+0.025656*BR46-0.30101,-0.00046396*BR46^2 + 0.054267*BR46 - 0.57714)))))</f>
        <v>0.73334998694432896</v>
      </c>
      <c r="BT46" s="136">
        <v>0.76146746318625458</v>
      </c>
      <c r="BU46" s="142">
        <f t="shared" si="24"/>
        <v>66.959506633485859</v>
      </c>
      <c r="BV46" s="143">
        <f>IF('DSS Model'!$I$38=1,0.0001*BU46^2-0.0266*BU46+1.3006,IF('DSS Model'!$I$38=2,-0.0001*BU46^2+0.0032*BU46+0.977, IF('DSS Model'!$I$38=3,-0.00046396*BU46^2 + 0.054267*BU46 - 0.57714, IF('DSS Model'!$I$38=4,0.000072066*BU46^2+0.0021761*BU46-0.038248,IF('DSS Model'!$I$38=5,-0.00012623*BU46^2+0.025656*BU46-0.30101,-0.00046396*BU46^2 + 0.054267*BU46 - 0.57714)))))</f>
        <v>0.74291286836717108</v>
      </c>
      <c r="BW46" s="136">
        <v>0.81555917333748662</v>
      </c>
      <c r="BX46" s="142">
        <f t="shared" si="25"/>
        <v>68.563290558431433</v>
      </c>
      <c r="BY46" s="143">
        <f>IF('DSS Model'!$I$38=1,0.0001*BX46^2-0.0266*BX46+1.3006,IF('DSS Model'!$I$38=2,-0.0001*BX46^2+0.0032*BX46+0.977, IF('DSS Model'!$I$38=3,-0.00046396*BX46^2 + 0.054267*BX46 - 0.57714, IF('DSS Model'!$I$38=4,0.000072066*BX46^2+0.0021761*BX46-0.038248,IF('DSS Model'!$I$38=5,-0.00012623*BX46^2+0.025656*BX46-0.30101,-0.00046396*BX46^2 + 0.054267*BX46 - 0.57714)))))</f>
        <v>0.72631004856699133</v>
      </c>
      <c r="BZ46" s="136">
        <v>0.13890618770394203</v>
      </c>
      <c r="CA46" s="142">
        <f t="shared" si="26"/>
        <v>54.06448704438619</v>
      </c>
      <c r="CB46" s="143">
        <f>IF('DSS Model'!$I$38=1,0.0001*CA46^2-0.0266*CA46+1.3006,IF('DSS Model'!$I$38=2,-0.0001*CA46^2+0.0032*CA46+0.977, IF('DSS Model'!$I$38=3,-0.00046396*CA46^2 + 0.054267*CA46 - 0.57714, IF('DSS Model'!$I$38=4,0.000072066*CA46^2+0.0021761*CA46-0.038248,IF('DSS Model'!$I$38=5,-0.00012623*CA46^2+0.025656*CA46-0.30101,-0.00046396*CA46^2 + 0.054267*CA46 - 0.57714)))))</f>
        <v>0.85770948260477553</v>
      </c>
      <c r="CC46" s="136">
        <v>0.41253493544145847</v>
      </c>
      <c r="CD46" s="142">
        <f t="shared" si="27"/>
        <v>68.706246677687616</v>
      </c>
      <c r="CE46" s="143">
        <f>IF('DSS Model'!$I$38=1,0.0001*CD46^2-0.0266*CD46+1.3006,IF('DSS Model'!$I$38=2,-0.0001*CD46^2+0.0032*CD46+0.977, IF('DSS Model'!$I$38=3,-0.00046396*CD46^2 + 0.054267*CD46 - 0.57714, IF('DSS Model'!$I$38=4,0.000072066*CD46^2+0.0021761*CD46-0.038248,IF('DSS Model'!$I$38=5,-0.00012623*CD46^2+0.025656*CD46-0.30101,-0.00046396*CD46^2 + 0.054267*CD46 - 0.57714)))))</f>
        <v>0.72480515611507423</v>
      </c>
      <c r="CF46" s="136">
        <v>0.50790160113313532</v>
      </c>
      <c r="CG46" s="142">
        <f t="shared" si="28"/>
        <v>47.700370797547805</v>
      </c>
      <c r="CH46" s="143">
        <f>IF('DSS Model'!$I$38=1,0.0001*CG46^2-0.0266*CG46+1.3006,IF('DSS Model'!$I$38=2,-0.0001*CG46^2+0.0032*CG46+0.977, IF('DSS Model'!$I$38=3,-0.00046396*CG46^2 + 0.054267*CG46 - 0.57714, IF('DSS Model'!$I$38=4,0.000072066*CG46^2+0.0021761*CG46-0.038248,IF('DSS Model'!$I$38=5,-0.00012623*CG46^2+0.025656*CG46-0.30101,-0.00046396*CG46^2 + 0.054267*CG46 - 0.57714)))))</f>
        <v>0.90210864912979782</v>
      </c>
      <c r="CI46" s="136">
        <v>1.0802206839104489E-3</v>
      </c>
      <c r="CJ46" s="142">
        <f t="shared" si="29"/>
        <v>47.282986800363979</v>
      </c>
      <c r="CK46" s="143">
        <f>IF('DSS Model'!$I$38=1,0.0001*CJ46^2-0.0266*CJ46+1.3006,IF('DSS Model'!$I$38=2,-0.0001*CJ46^2+0.0032*CJ46+0.977, IF('DSS Model'!$I$38=3,-0.00046396*CJ46^2 + 0.054267*CJ46 - 0.57714, IF('DSS Model'!$I$38=4,0.000072066*CJ46^2+0.0021761*CJ46-0.038248,IF('DSS Model'!$I$38=5,-0.00012623*CJ46^2+0.025656*CJ46-0.30101,-0.00046396*CJ46^2 + 0.054267*CJ46 - 0.57714)))))</f>
        <v>0.90473747368482527</v>
      </c>
      <c r="CL46" s="136">
        <v>5.2523265748388615E-2</v>
      </c>
      <c r="CM46" s="142">
        <f t="shared" si="30"/>
        <v>36.261505051556135</v>
      </c>
      <c r="CN46" s="143">
        <f>IF('DSS Model'!$I$38=1,0.0001*CM46^2-0.0266*CM46+1.3006,IF('DSS Model'!$I$38=2,-0.0001*CM46^2+0.0032*CM46+0.977, IF('DSS Model'!$I$38=3,-0.00046396*CM46^2 + 0.054267*CM46 - 0.57714, IF('DSS Model'!$I$38=4,0.000072066*CM46^2+0.0021761*CM46-0.038248,IF('DSS Model'!$I$38=5,-0.00012623*CM46^2+0.025656*CM46-0.30101,-0.00046396*CM46^2 + 0.054267*CM46 - 0.57714)))))</f>
        <v>0.96154714130457652</v>
      </c>
      <c r="CO46" s="136">
        <v>0.3142381201452652</v>
      </c>
      <c r="CP46" s="142">
        <f t="shared" si="31"/>
        <v>44.095529518858996</v>
      </c>
      <c r="CQ46" s="143">
        <f>IF('DSS Model'!$I$38=1,0.0001*CP46^2-0.0266*CP46+1.3006,IF('DSS Model'!$I$38=2,-0.0001*CP46^2+0.0032*CP46+0.977, IF('DSS Model'!$I$38=3,-0.00046396*CP46^2 + 0.054267*CP46 - 0.57714, IF('DSS Model'!$I$38=4,0.000072066*CP46^2+0.0021761*CP46-0.038248,IF('DSS Model'!$I$38=5,-0.00012623*CP46^2+0.025656*CP46-0.30101,-0.00046396*CP46^2 + 0.054267*CP46 - 0.57714)))))</f>
        <v>0.9236641221054922</v>
      </c>
      <c r="CR46" s="136">
        <v>0.67935048552307276</v>
      </c>
      <c r="CS46" s="142">
        <f t="shared" si="32"/>
        <v>58.653008068920045</v>
      </c>
      <c r="CT46" s="143">
        <f>IF('DSS Model'!$I$38=1,0.0001*CS46^2-0.0266*CS46+1.3006,IF('DSS Model'!$I$38=2,-0.0001*CS46^2+0.0032*CS46+0.977, IF('DSS Model'!$I$38=3,-0.00046396*CS46^2 + 0.054267*CS46 - 0.57714, IF('DSS Model'!$I$38=4,0.000072066*CS46^2+0.0021761*CS46-0.038248,IF('DSS Model'!$I$38=5,-0.00012623*CS46^2+0.025656*CS46-0.30101,-0.00046396*CS46^2 + 0.054267*CS46 - 0.57714)))))</f>
        <v>0.82067209026726418</v>
      </c>
      <c r="CU46" s="136">
        <v>0.79263125806583923</v>
      </c>
      <c r="CV46" s="142">
        <f t="shared" si="33"/>
        <v>62.947276731733702</v>
      </c>
      <c r="CW46" s="143">
        <f>IF('DSS Model'!$I$38=1,0.0001*CV46^2-0.0266*CV46+1.3006,IF('DSS Model'!$I$38=2,-0.0001*CV46^2+0.0032*CV46+0.977, IF('DSS Model'!$I$38=3,-0.00046396*CV46^2 + 0.054267*CV46 - 0.57714, IF('DSS Model'!$I$38=4,0.000072066*CV46^2+0.0021761*CV46-0.038248,IF('DSS Model'!$I$38=5,-0.00012623*CV46^2+0.025656*CV46-0.30101,-0.00046396*CV46^2 + 0.054267*CV46 - 0.57714)))))</f>
        <v>0.7821953207474015</v>
      </c>
      <c r="CX46" s="136">
        <v>0.68497068179151444</v>
      </c>
      <c r="CY46" s="142">
        <f t="shared" si="34"/>
        <v>68.525354461600003</v>
      </c>
      <c r="CZ46" s="143">
        <f>IF('DSS Model'!$I$38=1,0.0001*CY46^2-0.0266*CY46+1.3006,IF('DSS Model'!$I$38=2,-0.0001*CY46^2+0.0032*CY46+0.977, IF('DSS Model'!$I$38=3,-0.00046396*CY46^2 + 0.054267*CY46 - 0.57714, IF('DSS Model'!$I$38=4,0.000072066*CY46^2+0.0021761*CY46-0.038248,IF('DSS Model'!$I$38=5,-0.00012623*CY46^2+0.025656*CY46-0.30101,-0.00046396*CY46^2 + 0.054267*CY46 - 0.57714)))))</f>
        <v>0.72670871386832758</v>
      </c>
      <c r="DA46" s="136">
        <v>0.61845303923150741</v>
      </c>
      <c r="DB46" s="142">
        <f t="shared" si="35"/>
        <v>50.827412429597786</v>
      </c>
      <c r="DC46" s="143">
        <f>IF('DSS Model'!$I$38=1,0.0001*DB46^2-0.0266*DB46+1.3006,IF('DSS Model'!$I$38=2,-0.0001*DB46^2+0.0032*DB46+0.977, IF('DSS Model'!$I$38=3,-0.00046396*DB46^2 + 0.054267*DB46 - 0.57714, IF('DSS Model'!$I$38=4,0.000072066*DB46^2+0.0021761*DB46-0.038248,IF('DSS Model'!$I$38=5,-0.00012623*DB46^2+0.025656*DB46-0.30101,-0.00046396*DB46^2 + 0.054267*DB46 - 0.57714)))))</f>
        <v>0.88130513434586977</v>
      </c>
      <c r="DD46" s="136">
        <v>0.81062919814141543</v>
      </c>
      <c r="DE46" s="142">
        <f t="shared" si="36"/>
        <v>58.882481429128362</v>
      </c>
      <c r="DF46" s="143">
        <f>IF('DSS Model'!$I$38=1,0.0001*DE46^2-0.0266*DE46+1.3006,IF('DSS Model'!$I$38=2,-0.0001*DE46^2+0.0032*DE46+0.977, IF('DSS Model'!$I$38=3,-0.00046396*DE46^2 + 0.054267*DE46 - 0.57714, IF('DSS Model'!$I$38=4,0.000072066*DE46^2+0.0021761*DE46-0.038248,IF('DSS Model'!$I$38=5,-0.00012623*DE46^2+0.025656*DE46-0.30101,-0.00046396*DE46^2 + 0.054267*DE46 - 0.57714)))))</f>
        <v>0.8187092786480461</v>
      </c>
      <c r="DG46" s="136">
        <v>0.89630935879668794</v>
      </c>
      <c r="DH46" s="142">
        <f t="shared" si="37"/>
        <v>63.827439945217222</v>
      </c>
      <c r="DI46" s="143">
        <f>IF('DSS Model'!$I$38=1,0.0001*DH46^2-0.0266*DH46+1.3006,IF('DSS Model'!$I$38=2,-0.0001*DH46^2+0.0032*DH46+0.977, IF('DSS Model'!$I$38=3,-0.00046396*DH46^2 + 0.054267*DH46 - 0.57714, IF('DSS Model'!$I$38=4,0.000072066*DH46^2+0.0021761*DH46-0.038248,IF('DSS Model'!$I$38=5,-0.00012623*DH46^2+0.025656*DH46-0.30101,-0.00046396*DH46^2 + 0.054267*DH46 - 0.57714)))))</f>
        <v>0.773853598828664</v>
      </c>
      <c r="DJ46" s="136">
        <v>0.30961746997153539</v>
      </c>
      <c r="DK46" s="142">
        <f t="shared" si="38"/>
        <v>59.608688213784149</v>
      </c>
      <c r="DL46" s="143">
        <f>IF('DSS Model'!$I$38=1,0.0001*DK46^2-0.0266*DK46+1.3006,IF('DSS Model'!$I$38=2,-0.0001*DK46^2+0.0032*DK46+0.977, IF('DSS Model'!$I$38=3,-0.00046396*DK46^2 + 0.054267*DK46 - 0.57714, IF('DSS Model'!$I$38=4,0.000072066*DK46^2+0.0021761*DK46-0.038248,IF('DSS Model'!$I$38=5,-0.00012623*DK46^2+0.025656*DK46-0.30101,-0.00046396*DK46^2 + 0.054267*DK46 - 0.57714)))))</f>
        <v>0.81242823122729635</v>
      </c>
      <c r="DM46" s="136">
        <v>0.77679826050908019</v>
      </c>
      <c r="DN46" s="142">
        <f t="shared" si="39"/>
        <v>64.440153136377631</v>
      </c>
      <c r="DO46" s="143">
        <f>IF('DSS Model'!$I$38=1,0.0001*DN46^2-0.0266*DN46+1.3006,IF('DSS Model'!$I$38=2,-0.0001*DN46^2+0.0032*DN46+0.977, IF('DSS Model'!$I$38=3,-0.00046396*DN46^2 + 0.054267*DN46 - 0.57714, IF('DSS Model'!$I$38=4,0.000072066*DN46^2+0.0021761*DN46-0.038248,IF('DSS Model'!$I$38=5,-0.00012623*DN46^2+0.025656*DN46-0.30101,-0.00046396*DN46^2 + 0.054267*DN46 - 0.57714)))))</f>
        <v>0.7679551564124284</v>
      </c>
      <c r="DP46" s="136">
        <v>0.36930819115497515</v>
      </c>
      <c r="DQ46" s="142">
        <f t="shared" si="40"/>
        <v>49.042719763863644</v>
      </c>
      <c r="DR46" s="143">
        <f>IF('DSS Model'!$I$38=1,0.0001*DQ46^2-0.0266*DQ46+1.3006,IF('DSS Model'!$I$38=2,-0.0001*DQ46^2+0.0032*DQ46+0.977, IF('DSS Model'!$I$38=3,-0.00046396*DQ46^2 + 0.054267*DQ46 - 0.57714, IF('DSS Model'!$I$38=4,0.000072066*DQ46^2+0.0021761*DQ46-0.038248,IF('DSS Model'!$I$38=5,-0.00012623*DQ46^2+0.025656*DQ46-0.30101,-0.00046396*DQ46^2 + 0.054267*DQ46 - 0.57714)))))</f>
        <v>0.8934178670606775</v>
      </c>
      <c r="DS46" s="136">
        <v>0.23481215522459054</v>
      </c>
      <c r="DT46" s="142">
        <f t="shared" si="41"/>
        <v>62.885295152829812</v>
      </c>
      <c r="DU46" s="143">
        <f>IF('DSS Model'!$I$38=1,0.0001*DT46^2-0.0266*DT46+1.3006,IF('DSS Model'!$I$38=2,-0.0001*DT46^2+0.0032*DT46+0.977, IF('DSS Model'!$I$38=3,-0.00046396*DT46^2 + 0.054267*DT46 - 0.57714, IF('DSS Model'!$I$38=4,0.000072066*DT46^2+0.0021761*DT46-0.038248,IF('DSS Model'!$I$38=5,-0.00012623*DT46^2+0.025656*DT46-0.30101,-0.00046396*DT46^2 + 0.054267*DT46 - 0.57714)))))</f>
        <v>0.78277690984320325</v>
      </c>
      <c r="DV46" s="136">
        <v>0.99311182050513624</v>
      </c>
      <c r="DW46" s="142">
        <f t="shared" si="42"/>
        <v>71.542232440206078</v>
      </c>
      <c r="DX46" s="143">
        <f>IF('DSS Model'!$I$38=1,0.0001*DW46^2-0.0266*DW46+1.3006,IF('DSS Model'!$I$38=2,-0.0001*DW46^2+0.0032*DW46+0.977, IF('DSS Model'!$I$38=3,-0.00046396*DW46^2 + 0.054267*DW46 - 0.57714, IF('DSS Model'!$I$38=4,0.000072066*DW46^2+0.0021761*DW46-0.038248,IF('DSS Model'!$I$38=5,-0.00012623*DW46^2+0.025656*DW46-0.30101,-0.00046396*DW46^2 + 0.054267*DW46 - 0.57714)))))</f>
        <v>0.6941060415558119</v>
      </c>
      <c r="DY46" s="136">
        <v>0.65759212019167357</v>
      </c>
      <c r="DZ46" s="142">
        <f t="shared" si="43"/>
        <v>53.283537987806149</v>
      </c>
      <c r="EA46" s="143">
        <f>IF('DSS Model'!$I$38=1,0.0001*DZ46^2-0.0266*DZ46+1.3006,IF('DSS Model'!$I$38=2,-0.0001*DZ46^2+0.0032*DZ46+0.977, IF('DSS Model'!$I$38=3,-0.00046396*DZ46^2 + 0.054267*DZ46 - 0.57714, IF('DSS Model'!$I$38=4,0.000072066*DZ46^2+0.0021761*DZ46-0.038248,IF('DSS Model'!$I$38=5,-0.00012623*DZ46^2+0.025656*DZ46-0.30101,-0.00046396*DZ46^2 + 0.054267*DZ46 - 0.57714)))))</f>
        <v>0.86359377951118155</v>
      </c>
      <c r="EB46" s="136">
        <v>0.77271855255865785</v>
      </c>
      <c r="EC46" s="142">
        <f t="shared" si="44"/>
        <v>57.964347623453378</v>
      </c>
      <c r="ED46" s="143">
        <f>IF('DSS Model'!$I$38=1,0.0001*EC46^2-0.0266*EC46+1.3006,IF('DSS Model'!$I$38=2,-0.0001*EC46^2+0.0032*EC46+0.977, IF('DSS Model'!$I$38=3,-0.00046396*EC46^2 + 0.054267*EC46 - 0.57714, IF('DSS Model'!$I$38=4,0.000072066*EC46^2+0.0021761*EC46-0.038248,IF('DSS Model'!$I$38=5,-0.00012623*EC46^2+0.025656*EC46-0.30101,-0.00046396*EC46^2 + 0.054267*EC46 - 0.57714)))))</f>
        <v>0.82649935285379628</v>
      </c>
      <c r="EE46" s="136">
        <v>0.98588355607193179</v>
      </c>
      <c r="EF46" s="142">
        <f t="shared" si="45"/>
        <v>65.232137858367139</v>
      </c>
      <c r="EG46" s="143">
        <f>IF('DSS Model'!$I$38=1,0.0001*EF46^2-0.0266*EF46+1.3006,IF('DSS Model'!$I$38=2,-0.0001*EF46^2+0.0032*EF46+0.977, IF('DSS Model'!$I$38=3,-0.00046396*EF46^2 + 0.054267*EF46 - 0.57714, IF('DSS Model'!$I$38=4,0.000072066*EF46^2+0.0021761*EF46-0.038248,IF('DSS Model'!$I$38=5,-0.00012623*EF46^2+0.025656*EF46-0.30101,-0.00046396*EF46^2 + 0.054267*EF46 - 0.57714)))))</f>
        <v>0.76021966018947329</v>
      </c>
      <c r="EH46" s="136">
        <v>0.16563971359602936</v>
      </c>
      <c r="EI46" s="142">
        <f t="shared" si="46"/>
        <v>60.041497003648189</v>
      </c>
      <c r="EJ46" s="143">
        <f>IF('DSS Model'!$I$38=1,0.0001*EI46^2-0.0266*EI46+1.3006,IF('DSS Model'!$I$38=2,-0.0001*EI46^2+0.0032*EI46+0.977, IF('DSS Model'!$I$38=3,-0.00046396*EI46^2 + 0.054267*EI46 - 0.57714, IF('DSS Model'!$I$38=4,0.000072066*EI46^2+0.0021761*EI46-0.038248,IF('DSS Model'!$I$38=5,-0.00012623*EI46^2+0.025656*EI46-0.30101,-0.00046396*EI46^2 + 0.054267*EI46 - 0.57714)))))</f>
        <v>0.8086346541677647</v>
      </c>
      <c r="EK46" s="136">
        <v>0.86787277416255071</v>
      </c>
      <c r="EL46" s="142">
        <f t="shared" si="47"/>
        <v>60.567463133988539</v>
      </c>
      <c r="EM46" s="143">
        <f>IF('DSS Model'!$I$38=1,0.0001*EL46^2-0.0266*EL46+1.3006,IF('DSS Model'!$I$38=2,-0.0001*EL46^2+0.0032*EL46+0.977, IF('DSS Model'!$I$38=3,-0.00046396*EL46^2 + 0.054267*EL46 - 0.57714, IF('DSS Model'!$I$38=4,0.000072066*EL46^2+0.0021761*EL46-0.038248,IF('DSS Model'!$I$38=5,-0.00012623*EL46^2+0.025656*EL46-0.30101,-0.00046396*EL46^2 + 0.054267*EL46 - 0.57714)))))</f>
        <v>0.80397412298005722</v>
      </c>
      <c r="EN46" s="136">
        <v>0.61452381457131722</v>
      </c>
      <c r="EO46" s="142">
        <f t="shared" si="48"/>
        <v>58.501806523070947</v>
      </c>
      <c r="EP46" s="143">
        <f>IF('DSS Model'!$I$38=1,0.0001*EO46^2-0.0266*EO46+1.3006,IF('DSS Model'!$I$38=2,-0.0001*EO46^2+0.0032*EO46+0.977, IF('DSS Model'!$I$38=3,-0.00046396*EO46^2 + 0.054267*EO46 - 0.57714, IF('DSS Model'!$I$38=4,0.000072066*EO46^2+0.0021761*EO46-0.038248,IF('DSS Model'!$I$38=5,-0.00012623*EO46^2+0.025656*EO46-0.30101,-0.00046396*EO46^2 + 0.054267*EO46 - 0.57714)))))</f>
        <v>0.82195964422754431</v>
      </c>
      <c r="EQ46" s="136">
        <v>0.53910070145869093</v>
      </c>
      <c r="ER46" s="142">
        <f t="shared" si="49"/>
        <v>54.418592730116977</v>
      </c>
      <c r="ES46" s="143">
        <f>IF('DSS Model'!$I$38=1,0.0001*ER46^2-0.0266*ER46+1.3006,IF('DSS Model'!$I$38=2,-0.0001*ER46^2+0.0032*ER46+0.977, IF('DSS Model'!$I$38=3,-0.00046396*ER46^2 + 0.054267*ER46 - 0.57714, IF('DSS Model'!$I$38=4,0.000072066*ER46^2+0.0021761*ER46-0.038248,IF('DSS Model'!$I$38=5,-0.00012623*ER46^2+0.025656*ER46-0.30101,-0.00046396*ER46^2 + 0.054267*ER46 - 0.57714)))))</f>
        <v>0.85500117326374026</v>
      </c>
      <c r="ET46" s="136">
        <v>0.45781255639561913</v>
      </c>
      <c r="EU46" s="141">
        <f t="shared" si="50"/>
        <v>54.079585059733184</v>
      </c>
      <c r="EV46" s="142">
        <f>IF('DSS Model'!$I$38=1,0.0001*EU46^2-0.0266*EU46+1.3006,IF('DSS Model'!$I$38=2,-0.0001*EU46^2+0.0032*EU46+0.977, IF('DSS Model'!$I$38=3,-0.00046396*EU46^2 + 0.054267*EU46 - 0.57714, IF('DSS Model'!$I$38=4,0.000072066*EU46^2+0.0021761*EU46-0.038248,IF('DSS Model'!$I$38=5,-0.00012623*EU46^2+0.025656*EU46-0.30101,-0.00046396*EU46^2 + 0.054267*EU46 - 0.57714)))))</f>
        <v>0.85759452016785453</v>
      </c>
    </row>
    <row r="47" spans="2:152" x14ac:dyDescent="0.2">
      <c r="B47" s="64">
        <f t="shared" ca="1" si="3"/>
        <v>0.5198832538032242</v>
      </c>
      <c r="C47" s="64">
        <v>0.17792660533849536</v>
      </c>
      <c r="D47" s="64">
        <f t="shared" si="4"/>
        <v>38.22214671444339</v>
      </c>
      <c r="E47" s="131">
        <f>IF('DSS Model'!$I$38=1,0.0001*D47^2-0.0266*D47+1.3006,IF('DSS Model'!$I$38=2,-0.0001*D47^2+0.0032*D47+0.977, IF('DSS Model'!$I$38=3,-0.00046396*D47^2 + 0.054267*D47 - 0.57714, IF('DSS Model'!$I$38=4,0.000072066*D47^2+0.0021761*D47-0.038248,IF('DSS Model'!$I$38=5,-0.00012623*D47^2+0.025656*D47-0.30101,-0.00046396*D47^2 + 0.054267*D47 - 0.57714)))))</f>
        <v>0.95321761954017525</v>
      </c>
      <c r="F47" s="136">
        <v>0.29543790513878287</v>
      </c>
      <c r="G47" s="138">
        <f t="shared" si="0"/>
        <v>58.561943569492243</v>
      </c>
      <c r="H47" s="136">
        <f>IF('DSS Model'!$I$38=1,0.0001*G47^2-0.0266*G47+1.3006,IF('DSS Model'!$I$38=2,-0.0001*G47^2+0.0032*G47+0.977, IF('DSS Model'!$I$38=3,-0.00046396*G47^2 + 0.054267*G47 - 0.57714, IF('DSS Model'!$I$38=4,0.000072066*G47^2+0.0021761*G47-0.038248,IF('DSS Model'!$I$38=5,-0.00012623*G47^2+0.025656*G47-0.30101,-0.00046396*G47^2 + 0.054267*G47 - 0.57714)))))</f>
        <v>0.8214480959587358</v>
      </c>
      <c r="I47" s="136">
        <v>0.66961851362226976</v>
      </c>
      <c r="J47" s="138">
        <f t="shared" si="1"/>
        <v>61.40811665759518</v>
      </c>
      <c r="K47" s="136">
        <f>IF('DSS Model'!$I$38=1,0.0001*J47^2-0.0266*J47+1.3006,IF('DSS Model'!$I$38=2,-0.0001*J47^2+0.0032*J47+0.977, IF('DSS Model'!$I$38=3,-0.00046396*J47^2 + 0.054267*J47 - 0.57714, IF('DSS Model'!$I$38=4,0.000072066*J47^2+0.0021761*J47-0.038248,IF('DSS Model'!$I$38=5,-0.00012623*J47^2+0.025656*J47-0.30101,-0.00046396*J47^2 + 0.054267*J47 - 0.57714)))))</f>
        <v>0.79641029416102271</v>
      </c>
      <c r="L47" s="136">
        <v>4.0633383976322213E-2</v>
      </c>
      <c r="M47" s="138">
        <f t="shared" si="2"/>
        <v>53.270912005861305</v>
      </c>
      <c r="N47" s="136">
        <f>IF('DSS Model'!$I$38=1,0.0001*M47^2-0.0266*M47+1.3006,IF('DSS Model'!$I$38=2,-0.0001*M47^2+0.0032*M47+0.977, IF('DSS Model'!$I$38=3,-0.00046396*M47^2 + 0.054267*M47 - 0.57714, IF('DSS Model'!$I$38=4,0.000072066*M47^2+0.0021761*M47-0.038248,IF('DSS Model'!$I$38=5,-0.00012623*M47^2+0.025656*M47-0.30101,-0.00046396*M47^2 + 0.054267*M47 - 0.57714)))))</f>
        <v>0.86368791182513438</v>
      </c>
      <c r="O47" s="136">
        <v>0.10353713559466549</v>
      </c>
      <c r="P47" s="139">
        <f t="shared" si="5"/>
        <v>35.33121628897694</v>
      </c>
      <c r="Q47" s="138">
        <f>IF('DSS Model'!$I$38=1,0.0001*P47^2-0.0266*P47+1.3006,IF('DSS Model'!$I$38=2,-0.0001*P47^2+0.0032*P47+0.977, IF('DSS Model'!$I$38=3,-0.00046396*P47^2 + 0.054267*P47 - 0.57714, IF('DSS Model'!$I$38=4,0.000072066*P47^2+0.0021761*P47-0.038248,IF('DSS Model'!$I$38=5,-0.00012623*P47^2+0.025656*P47-0.30101,-0.00046396*P47^2 + 0.054267*P47 - 0.57714)))))</f>
        <v>0.96523040767887924</v>
      </c>
      <c r="R47" s="136">
        <v>0.19355431117244382</v>
      </c>
      <c r="S47" s="142">
        <f t="shared" si="6"/>
        <v>40.390809941204537</v>
      </c>
      <c r="T47" s="138">
        <f>IF('DSS Model'!$I$38=1,0.0001*S47^2-0.0266*S47+1.3006,IF('DSS Model'!$I$38=2,-0.0001*S47^2+0.0032*S47+0.977, IF('DSS Model'!$I$38=3,-0.00046396*S47^2 + 0.054267*S47 - 0.57714, IF('DSS Model'!$I$38=4,0.000072066*S47^2+0.0021761*S47-0.038248,IF('DSS Model'!$I$38=5,-0.00012623*S47^2+0.025656*S47-0.30101,-0.00046396*S47^2 + 0.054267*S47 - 0.57714)))))</f>
        <v>0.94310883904120379</v>
      </c>
      <c r="U47" s="136">
        <v>0.92436611668167434</v>
      </c>
      <c r="V47" s="142">
        <f t="shared" si="7"/>
        <v>60.698821138077165</v>
      </c>
      <c r="W47" s="138">
        <f>IF('DSS Model'!$I$38=1,0.0001*V47^2-0.0266*V47+1.3006,IF('DSS Model'!$I$38=2,-0.0001*V47^2+0.0032*V47+0.977, IF('DSS Model'!$I$38=3,-0.00046396*V47^2 + 0.054267*V47 - 0.57714, IF('DSS Model'!$I$38=4,0.000072066*V47^2+0.0021761*V47-0.038248,IF('DSS Model'!$I$38=5,-0.00012623*V47^2+0.025656*V47-0.30101,-0.00046396*V47^2 + 0.054267*V47 - 0.57714)))))</f>
        <v>0.80280153888661854</v>
      </c>
      <c r="X47" s="136">
        <v>0.13725519835335065</v>
      </c>
      <c r="Y47" s="142">
        <f t="shared" si="8"/>
        <v>49.413905003306382</v>
      </c>
      <c r="Z47" s="138">
        <f>IF('DSS Model'!$I$38=1,0.0001*Y47^2-0.0266*Y47+1.3006,IF('DSS Model'!$I$38=2,-0.0001*Y47^2+0.0032*Y47+0.977, IF('DSS Model'!$I$38=3,-0.00046396*Y47^2 + 0.054267*Y47 - 0.57714, IF('DSS Model'!$I$38=4,0.000072066*Y47^2+0.0021761*Y47-0.038248,IF('DSS Model'!$I$38=5,-0.00012623*Y47^2+0.025656*Y47-0.30101,-0.00046396*Y47^2 + 0.054267*Y47 - 0.57714)))))</f>
        <v>0.89095109524300165</v>
      </c>
      <c r="AA47" s="136">
        <v>0.92630015236277274</v>
      </c>
      <c r="AB47" s="142">
        <f t="shared" si="9"/>
        <v>67.665065804531892</v>
      </c>
      <c r="AC47" s="138">
        <f>IF('DSS Model'!$I$38=1,0.0001*AB47^2-0.0266*AB47+1.3006,IF('DSS Model'!$I$38=2,-0.0001*AB47^2+0.0032*AB47+0.977, IF('DSS Model'!$I$38=3,-0.00046396*AB47^2 + 0.054267*AB47 - 0.57714, IF('DSS Model'!$I$38=4,0.000072066*AB47^2+0.0021761*AB47-0.038248,IF('DSS Model'!$I$38=5,-0.00012623*AB47^2+0.025656*AB47-0.30101,-0.00046396*AB47^2 + 0.054267*AB47 - 0.57714)))))</f>
        <v>0.73567209754133889</v>
      </c>
      <c r="AD47" s="136">
        <v>0.46225417407077374</v>
      </c>
      <c r="AE47" s="142">
        <f t="shared" si="10"/>
        <v>51.633886475991162</v>
      </c>
      <c r="AF47" s="138">
        <f>IF('DSS Model'!$I$38=1,0.0001*AE47^2-0.0266*AE47+1.3006,IF('DSS Model'!$I$38=2,-0.0001*AE47^2+0.0032*AE47+0.977, IF('DSS Model'!$I$38=3,-0.00046396*AE47^2 + 0.054267*AE47 - 0.57714, IF('DSS Model'!$I$38=4,0.000072066*AE47^2+0.0021761*AE47-0.038248,IF('DSS Model'!$I$38=5,-0.00012623*AE47^2+0.025656*AE47-0.30101,-0.00046396*AE47^2 + 0.054267*AE47 - 0.57714)))))</f>
        <v>0.87562261346161741</v>
      </c>
      <c r="AG47" s="136">
        <v>7.5177297005679433E-2</v>
      </c>
      <c r="AH47" s="142">
        <f t="shared" si="11"/>
        <v>53.545011409780884</v>
      </c>
      <c r="AI47" s="138">
        <f>IF('DSS Model'!$I$38=1,0.0001*AH47^2-0.0266*AH47+1.3006,IF('DSS Model'!$I$38=2,-0.0001*AH47^2+0.0032*AH47+0.977, IF('DSS Model'!$I$38=3,-0.00046396*AH47^2 + 0.054267*AH47 - 0.57714, IF('DSS Model'!$I$38=4,0.000072066*AH47^2+0.0021761*AH47-0.038248,IF('DSS Model'!$I$38=5,-0.00012623*AH47^2+0.025656*AH47-0.30101,-0.00046396*AH47^2 + 0.054267*AH47 - 0.57714)))))</f>
        <v>0.86163721182394226</v>
      </c>
      <c r="AJ47" s="136">
        <v>0.16380187141759339</v>
      </c>
      <c r="AK47" s="142">
        <f t="shared" si="12"/>
        <v>34.228060876520608</v>
      </c>
      <c r="AL47" s="138">
        <f>IF('DSS Model'!$I$38=1,0.0001*AK47^2-0.0266*AK47+1.3006,IF('DSS Model'!$I$38=2,-0.0001*AK47^2+0.0032*AK47+0.977, IF('DSS Model'!$I$38=3,-0.00046396*AK47^2 + 0.054267*AK47 - 0.57714, IF('DSS Model'!$I$38=4,0.000072066*AK47^2+0.0021761*AK47-0.038248,IF('DSS Model'!$I$38=5,-0.00012623*AK47^2+0.025656*AK47-0.30101,-0.00046396*AK47^2 + 0.054267*AK47 - 0.57714)))))</f>
        <v>0.96937377966818583</v>
      </c>
      <c r="AM47" s="136">
        <v>0.29721779702890494</v>
      </c>
      <c r="AN47" s="142">
        <f t="shared" si="13"/>
        <v>60.240765832283998</v>
      </c>
      <c r="AO47" s="138">
        <f>IF('DSS Model'!$I$38=1,0.0001*AN47^2-0.0266*AN47+1.3006,IF('DSS Model'!$I$38=2,-0.0001*AN47^2+0.0032*AN47+0.977, IF('DSS Model'!$I$38=3,-0.00046396*AN47^2 + 0.054267*AN47 - 0.57714, IF('DSS Model'!$I$38=4,0.000072066*AN47^2+0.0021761*AN47-0.038248,IF('DSS Model'!$I$38=5,-0.00012623*AN47^2+0.025656*AN47-0.30101,-0.00046396*AN47^2 + 0.054267*AN47 - 0.57714)))))</f>
        <v>0.80687546385730124</v>
      </c>
      <c r="AP47" s="136">
        <v>4.9827335019605457E-2</v>
      </c>
      <c r="AQ47" s="142">
        <f t="shared" si="14"/>
        <v>51.207166869645278</v>
      </c>
      <c r="AR47" s="138">
        <f>IF('DSS Model'!$I$38=1,0.0001*AQ47^2-0.0266*AQ47+1.3006,IF('DSS Model'!$I$38=2,-0.0001*AQ47^2+0.0032*AQ47+0.977, IF('DSS Model'!$I$38=3,-0.00046396*AQ47^2 + 0.054267*AQ47 - 0.57714, IF('DSS Model'!$I$38=4,0.000072066*AQ47^2+0.0021761*AQ47-0.038248,IF('DSS Model'!$I$38=5,-0.00012623*AQ47^2+0.025656*AQ47-0.30101,-0.00046396*AQ47^2 + 0.054267*AQ47 - 0.57714)))))</f>
        <v>0.87864554010129514</v>
      </c>
      <c r="AS47" s="136">
        <v>7.7411647499005642E-2</v>
      </c>
      <c r="AT47" s="142">
        <f t="shared" si="15"/>
        <v>35.845823561185263</v>
      </c>
      <c r="AU47" s="138">
        <f>IF('DSS Model'!$I$38=1,0.0001*AT47^2-0.0266*AT47+1.3006,IF('DSS Model'!$I$38=2,-0.0001*AT47^2+0.0032*AT47+0.977, IF('DSS Model'!$I$38=3,-0.00046396*AT47^2 + 0.054267*AT47 - 0.57714, IF('DSS Model'!$I$38=4,0.000072066*AT47^2+0.0021761*AT47-0.038248,IF('DSS Model'!$I$38=5,-0.00012623*AT47^2+0.025656*AT47-0.30101,-0.00046396*AT47^2 + 0.054267*AT47 - 0.57714)))))</f>
        <v>0.9632143287178303</v>
      </c>
      <c r="AV47" s="136">
        <v>0.88150184741637649</v>
      </c>
      <c r="AW47" s="142">
        <f t="shared" si="16"/>
        <v>72.113675584351029</v>
      </c>
      <c r="AX47" s="138">
        <f>IF('DSS Model'!$I$38=1,0.0001*AW47^2-0.0266*AW47+1.3006,IF('DSS Model'!$I$38=2,-0.0001*AW47^2+0.0032*AW47+0.977, IF('DSS Model'!$I$38=3,-0.00046396*AW47^2 + 0.054267*AW47 - 0.57714, IF('DSS Model'!$I$38=4,0.000072066*AW47^2+0.0021761*AW47-0.038248,IF('DSS Model'!$I$38=5,-0.00012623*AW47^2+0.025656*AW47-0.30101,-0.00046396*AW47^2 + 0.054267*AW47 - 0.57714)))))</f>
        <v>0.68772554124142071</v>
      </c>
      <c r="AY47" s="136">
        <v>0.17923077446626157</v>
      </c>
      <c r="AZ47" s="142">
        <f t="shared" si="17"/>
        <v>44.210993160648215</v>
      </c>
      <c r="BA47" s="138">
        <f>IF('DSS Model'!$I$38=1,0.0001*AZ47^2-0.0266*AZ47+1.3006,IF('DSS Model'!$I$38=2,-0.0001*AZ47^2+0.0032*AZ47+0.977, IF('DSS Model'!$I$38=3,-0.00046396*AZ47^2 + 0.054267*AZ47 - 0.57714, IF('DSS Model'!$I$38=4,0.000072066*AZ47^2+0.0021761*AZ47-0.038248,IF('DSS Model'!$I$38=5,-0.00012623*AZ47^2+0.025656*AZ47-0.30101,-0.00046396*AZ47^2 + 0.054267*AZ47 - 0.57714)))))</f>
        <v>0.92301398648898592</v>
      </c>
      <c r="BB47" s="136">
        <v>1.8986044998835494E-2</v>
      </c>
      <c r="BC47" s="142">
        <f t="shared" si="18"/>
        <v>31.718262510482923</v>
      </c>
      <c r="BD47" s="138">
        <f>IF('DSS Model'!$I$38=1,0.0001*BC47^2-0.0266*BC47+1.3006,IF('DSS Model'!$I$38=2,-0.0001*BC47^2+0.0032*BC47+0.977, IF('DSS Model'!$I$38=3,-0.00046396*BC47^2 + 0.054267*BC47 - 0.57714, IF('DSS Model'!$I$38=4,0.000072066*BC47^2+0.0021761*BC47-0.038248,IF('DSS Model'!$I$38=5,-0.00012623*BC47^2+0.025656*BC47-0.30101,-0.00046396*BC47^2 + 0.054267*BC47 - 0.57714)))))</f>
        <v>0.97789362236515465</v>
      </c>
      <c r="BE47" s="136">
        <v>0.51478123415637578</v>
      </c>
      <c r="BF47" s="142">
        <f t="shared" si="19"/>
        <v>50.891356641992175</v>
      </c>
      <c r="BG47" s="143">
        <f>IF('DSS Model'!$I$38=1,0.0001*BF47^2-0.0266*BF47+1.3006,IF('DSS Model'!$I$38=2,-0.0001*BF47^2+0.0032*BF47+0.977, IF('DSS Model'!$I$38=3,-0.00046396*BF47^2 + 0.054267*BF47 - 0.57714, IF('DSS Model'!$I$38=4,0.000072066*BF47^2+0.0021761*BF47-0.038248,IF('DSS Model'!$I$38=5,-0.00012623*BF47^2+0.025656*BF47-0.30101,-0.00046396*BF47^2 + 0.054267*BF47 - 0.57714)))))</f>
        <v>0.88085932316813087</v>
      </c>
      <c r="BH47" s="136">
        <v>0.2208917195081942</v>
      </c>
      <c r="BI47" s="142">
        <f t="shared" si="20"/>
        <v>47.139550929893815</v>
      </c>
      <c r="BJ47" s="143">
        <f>IF('DSS Model'!$I$38=1,0.0001*BI47^2-0.0266*BI47+1.3006,IF('DSS Model'!$I$38=2,-0.0001*BI47^2+0.0032*BI47+0.977, IF('DSS Model'!$I$38=3,-0.00046396*BI47^2 + 0.054267*BI47 - 0.57714, IF('DSS Model'!$I$38=4,0.000072066*BI47^2+0.0021761*BI47-0.038248,IF('DSS Model'!$I$38=5,-0.00012623*BI47^2+0.025656*BI47-0.30101,-0.00046396*BI47^2 + 0.054267*BI47 - 0.57714)))))</f>
        <v>0.90563283678845485</v>
      </c>
      <c r="BK47" s="136">
        <v>0.66164336471810281</v>
      </c>
      <c r="BL47" s="142">
        <f t="shared" si="21"/>
        <v>55.139135550507262</v>
      </c>
      <c r="BM47" s="143">
        <f>IF('DSS Model'!$I$38=1,0.0001*BL47^2-0.0266*BL47+1.3006,IF('DSS Model'!$I$38=2,-0.0001*BL47^2+0.0032*BL47+0.977, IF('DSS Model'!$I$38=3,-0.00046396*BL47^2 + 0.054267*BL47 - 0.57714, IF('DSS Model'!$I$38=4,0.000072066*BL47^2+0.0021761*BL47-0.038248,IF('DSS Model'!$I$38=5,-0.00012623*BL47^2+0.025656*BL47-0.30101,-0.00046396*BL47^2 + 0.054267*BL47 - 0.57714)))))</f>
        <v>0.84941280683590181</v>
      </c>
      <c r="BN47" s="136">
        <v>0.83426151527063219</v>
      </c>
      <c r="BO47" s="142">
        <f t="shared" si="22"/>
        <v>63.338700902313263</v>
      </c>
      <c r="BP47" s="143">
        <f>IF('DSS Model'!$I$38=1,0.0001*BO47^2-0.0266*BO47+1.3006,IF('DSS Model'!$I$38=2,-0.0001*BO47^2+0.0032*BO47+0.977, IF('DSS Model'!$I$38=3,-0.00046396*BO47^2 + 0.054267*BO47 - 0.57714, IF('DSS Model'!$I$38=4,0.000072066*BO47^2+0.0021761*BO47-0.038248,IF('DSS Model'!$I$38=5,-0.00012623*BO47^2+0.025656*BO47-0.30101,-0.00046396*BO47^2 + 0.054267*BO47 - 0.57714)))))</f>
        <v>0.7785047396881325</v>
      </c>
      <c r="BQ47" s="136">
        <v>0.81260412333579857</v>
      </c>
      <c r="BR47" s="142">
        <f t="shared" si="23"/>
        <v>65.178590469661088</v>
      </c>
      <c r="BS47" s="143">
        <f>IF('DSS Model'!$I$38=1,0.0001*BR47^2-0.0266*BR47+1.3006,IF('DSS Model'!$I$38=2,-0.0001*BR47^2+0.0032*BR47+0.977, IF('DSS Model'!$I$38=3,-0.00046396*BR47^2 + 0.054267*BR47 - 0.57714, IF('DSS Model'!$I$38=4,0.000072066*BR47^2+0.0021761*BR47-0.038248,IF('DSS Model'!$I$38=5,-0.00012623*BR47^2+0.025656*BR47-0.30101,-0.00046396*BR47^2 + 0.054267*BR47 - 0.57714)))))</f>
        <v>0.76074662394173587</v>
      </c>
      <c r="BT47" s="136">
        <v>0.98269566102572259</v>
      </c>
      <c r="BU47" s="142">
        <f t="shared" si="24"/>
        <v>71.592090636627887</v>
      </c>
      <c r="BV47" s="143">
        <f>IF('DSS Model'!$I$38=1,0.0001*BU47^2-0.0266*BU47+1.3006,IF('DSS Model'!$I$38=2,-0.0001*BU47^2+0.0032*BU47+0.977, IF('DSS Model'!$I$38=3,-0.00046396*BU47^2 + 0.054267*BU47 - 0.57714, IF('DSS Model'!$I$38=4,0.000072066*BU47^2+0.0021761*BU47-0.038248,IF('DSS Model'!$I$38=5,-0.00012623*BU47^2+0.025656*BU47-0.30101,-0.00046396*BU47^2 + 0.054267*BU47 - 0.57714)))))</f>
        <v>0.69355194586489499</v>
      </c>
      <c r="BW47" s="136">
        <v>2.9239366878027195E-2</v>
      </c>
      <c r="BX47" s="142">
        <f t="shared" si="25"/>
        <v>40.868684035552143</v>
      </c>
      <c r="BY47" s="143">
        <f>IF('DSS Model'!$I$38=1,0.0001*BX47^2-0.0266*BX47+1.3006,IF('DSS Model'!$I$38=2,-0.0001*BX47^2+0.0032*BX47+0.977, IF('DSS Model'!$I$38=3,-0.00046396*BX47^2 + 0.054267*BX47 - 0.57714, IF('DSS Model'!$I$38=4,0.000072066*BX47^2+0.0021761*BX47-0.038248,IF('DSS Model'!$I$38=5,-0.00012623*BX47^2+0.025656*BX47-0.30101,-0.00046396*BX47^2 + 0.054267*BX47 - 0.57714)))))</f>
        <v>0.9407548554339874</v>
      </c>
      <c r="BZ47" s="136">
        <v>0.72148722009776123</v>
      </c>
      <c r="CA47" s="142">
        <f t="shared" si="26"/>
        <v>66.553737391168767</v>
      </c>
      <c r="CB47" s="143">
        <f>IF('DSS Model'!$I$38=1,0.0001*CA47^2-0.0266*CA47+1.3006,IF('DSS Model'!$I$38=2,-0.0001*CA47^2+0.0032*CA47+0.977, IF('DSS Model'!$I$38=3,-0.00046396*CA47^2 + 0.054267*CA47 - 0.57714, IF('DSS Model'!$I$38=4,0.000072066*CA47^2+0.0021761*CA47-0.038248,IF('DSS Model'!$I$38=5,-0.00012623*CA47^2+0.025656*CA47-0.30101,-0.00046396*CA47^2 + 0.054267*CA47 - 0.57714)))))</f>
        <v>0.74703196357847446</v>
      </c>
      <c r="CC47" s="136">
        <v>0.37132735089378421</v>
      </c>
      <c r="CD47" s="142">
        <f t="shared" si="27"/>
        <v>67.301455877937158</v>
      </c>
      <c r="CE47" s="143">
        <f>IF('DSS Model'!$I$38=1,0.0001*CD47^2-0.0266*CD47+1.3006,IF('DSS Model'!$I$38=2,-0.0001*CD47^2+0.0032*CD47+0.977, IF('DSS Model'!$I$38=3,-0.00046396*CD47^2 + 0.054267*CD47 - 0.57714, IF('DSS Model'!$I$38=4,0.000072066*CD47^2+0.0021761*CD47-0.038248,IF('DSS Model'!$I$38=5,-0.00012623*CD47^2+0.025656*CD47-0.30101,-0.00046396*CD47^2 + 0.054267*CD47 - 0.57714)))))</f>
        <v>0.7394160624804067</v>
      </c>
      <c r="CF47" s="136">
        <v>0.21090531586390138</v>
      </c>
      <c r="CG47" s="142">
        <f t="shared" si="28"/>
        <v>35.111917022825438</v>
      </c>
      <c r="CH47" s="143">
        <f>IF('DSS Model'!$I$38=1,0.0001*CG47^2-0.0266*CG47+1.3006,IF('DSS Model'!$I$38=2,-0.0001*CG47^2+0.0032*CG47+0.977, IF('DSS Model'!$I$38=3,-0.00046396*CG47^2 + 0.054267*CG47 - 0.57714, IF('DSS Model'!$I$38=4,0.000072066*CG47^2+0.0021761*CG47-0.038248,IF('DSS Model'!$I$38=5,-0.00012623*CG47^2+0.025656*CG47-0.30101,-0.00046396*CG47^2 + 0.054267*CG47 - 0.57714)))))</f>
        <v>0.96607346277126349</v>
      </c>
      <c r="CI47" s="136">
        <v>0.16146831164471798</v>
      </c>
      <c r="CJ47" s="142">
        <f t="shared" si="29"/>
        <v>59.44068857920044</v>
      </c>
      <c r="CK47" s="143">
        <f>IF('DSS Model'!$I$38=1,0.0001*CJ47^2-0.0266*CJ47+1.3006,IF('DSS Model'!$I$38=2,-0.0001*CJ47^2+0.0032*CJ47+0.977, IF('DSS Model'!$I$38=3,-0.00046396*CJ47^2 + 0.054267*CJ47 - 0.57714, IF('DSS Model'!$I$38=4,0.000072066*CJ47^2+0.0021761*CJ47-0.038248,IF('DSS Model'!$I$38=5,-0.00012623*CJ47^2+0.025656*CJ47-0.30101,-0.00046396*CJ47^2 + 0.054267*CJ47 - 0.57714)))))</f>
        <v>0.81389065757649237</v>
      </c>
      <c r="CL47" s="136">
        <v>0.66747843915625837</v>
      </c>
      <c r="CM47" s="142">
        <f t="shared" si="30"/>
        <v>58.220586667836315</v>
      </c>
      <c r="CN47" s="143">
        <f>IF('DSS Model'!$I$38=1,0.0001*CM47^2-0.0266*CM47+1.3006,IF('DSS Model'!$I$38=2,-0.0001*CM47^2+0.0032*CM47+0.977, IF('DSS Model'!$I$38=3,-0.00046396*CM47^2 + 0.054267*CM47 - 0.57714, IF('DSS Model'!$I$38=4,0.000072066*CM47^2+0.0021761*CM47-0.038248,IF('DSS Model'!$I$38=5,-0.00012623*CM47^2+0.025656*CM47-0.30101,-0.00046396*CM47^2 + 0.054267*CM47 - 0.57714)))))</f>
        <v>0.82434220614237219</v>
      </c>
      <c r="CO47" s="136">
        <v>2.645376096207297E-2</v>
      </c>
      <c r="CP47" s="142">
        <f t="shared" si="31"/>
        <v>26.778227670913758</v>
      </c>
      <c r="CQ47" s="143">
        <f>IF('DSS Model'!$I$38=1,0.0001*CP47^2-0.0266*CP47+1.3006,IF('DSS Model'!$I$38=2,-0.0001*CP47^2+0.0032*CP47+0.977, IF('DSS Model'!$I$38=3,-0.00046396*CP47^2 + 0.054267*CP47 - 0.57714, IF('DSS Model'!$I$38=4,0.000072066*CP47^2+0.0021761*CP47-0.038248,IF('DSS Model'!$I$38=5,-0.00012623*CP47^2+0.025656*CP47-0.30101,-0.00046396*CP47^2 + 0.054267*CP47 - 0.57714)))))</f>
        <v>0.99098298082739489</v>
      </c>
      <c r="CR47" s="136">
        <v>0.68181597213803469</v>
      </c>
      <c r="CS47" s="142">
        <f t="shared" si="32"/>
        <v>58.71111849474871</v>
      </c>
      <c r="CT47" s="143">
        <f>IF('DSS Model'!$I$38=1,0.0001*CS47^2-0.0266*CS47+1.3006,IF('DSS Model'!$I$38=2,-0.0001*CS47^2+0.0032*CS47+0.977, IF('DSS Model'!$I$38=3,-0.00046396*CS47^2 + 0.054267*CS47 - 0.57714, IF('DSS Model'!$I$38=4,0.000072066*CS47^2+0.0021761*CS47-0.038248,IF('DSS Model'!$I$38=5,-0.00012623*CS47^2+0.025656*CS47-0.30101,-0.00046396*CS47^2 + 0.054267*CS47 - 0.57714)))))</f>
        <v>0.82017603569275344</v>
      </c>
      <c r="CU47" s="136">
        <v>0.90228461750842703</v>
      </c>
      <c r="CV47" s="142">
        <f t="shared" si="33"/>
        <v>65.420180867897017</v>
      </c>
      <c r="CW47" s="143">
        <f>IF('DSS Model'!$I$38=1,0.0001*CV47^2-0.0266*CV47+1.3006,IF('DSS Model'!$I$38=2,-0.0001*CV47^2+0.0032*CV47+0.977, IF('DSS Model'!$I$38=3,-0.00046396*CV47^2 + 0.054267*CV47 - 0.57714, IF('DSS Model'!$I$38=4,0.000072066*CV47^2+0.0021761*CV47-0.038248,IF('DSS Model'!$I$38=5,-0.00012623*CV47^2+0.025656*CV47-0.30101,-0.00046396*CV47^2 + 0.054267*CV47 - 0.57714)))))</f>
        <v>0.75836457229843446</v>
      </c>
      <c r="CX47" s="136">
        <v>0.36986482077762284</v>
      </c>
      <c r="CY47" s="142">
        <f t="shared" si="34"/>
        <v>61.120324099753105</v>
      </c>
      <c r="CZ47" s="143">
        <f>IF('DSS Model'!$I$38=1,0.0001*CY47^2-0.0266*CY47+1.3006,IF('DSS Model'!$I$38=2,-0.0001*CY47^2+0.0032*CY47+0.977, IF('DSS Model'!$I$38=3,-0.00046396*CY47^2 + 0.054267*CY47 - 0.57714, IF('DSS Model'!$I$38=4,0.000072066*CY47^2+0.0021761*CY47-0.038248,IF('DSS Model'!$I$38=5,-0.00012623*CY47^2+0.025656*CY47-0.30101,-0.00046396*CY47^2 + 0.054267*CY47 - 0.57714)))))</f>
        <v>0.79901563531332387</v>
      </c>
      <c r="DA47" s="136">
        <v>0.10304753035218606</v>
      </c>
      <c r="DB47" s="142">
        <f t="shared" si="35"/>
        <v>28.026615610133312</v>
      </c>
      <c r="DC47" s="143">
        <f>IF('DSS Model'!$I$38=1,0.0001*DB47^2-0.0266*DB47+1.3006,IF('DSS Model'!$I$38=2,-0.0001*DB47^2+0.0032*DB47+0.977, IF('DSS Model'!$I$38=3,-0.00046396*DB47^2 + 0.054267*DB47 - 0.57714, IF('DSS Model'!$I$38=4,0.000072066*DB47^2+0.0021761*DB47-0.038248,IF('DSS Model'!$I$38=5,-0.00012623*DB47^2+0.025656*DB47-0.30101,-0.00046396*DB47^2 + 0.054267*DB47 - 0.57714)))))</f>
        <v>0.98813605169660979</v>
      </c>
      <c r="DD47" s="136">
        <v>0.94167678253953035</v>
      </c>
      <c r="DE47" s="142">
        <f t="shared" si="36"/>
        <v>61.93103706975792</v>
      </c>
      <c r="DF47" s="143">
        <f>IF('DSS Model'!$I$38=1,0.0001*DE47^2-0.0266*DE47+1.3006,IF('DSS Model'!$I$38=2,-0.0001*DE47^2+0.0032*DE47+0.977, IF('DSS Model'!$I$38=3,-0.00046396*DE47^2 + 0.054267*DE47 - 0.57714, IF('DSS Model'!$I$38=4,0.000072066*DE47^2+0.0021761*DE47-0.038248,IF('DSS Model'!$I$38=5,-0.00012623*DE47^2+0.025656*DE47-0.30101,-0.00046396*DE47^2 + 0.054267*DE47 - 0.57714)))))</f>
        <v>0.79163398336965241</v>
      </c>
      <c r="DG47" s="136">
        <v>0.1177667708667115</v>
      </c>
      <c r="DH47" s="142">
        <f t="shared" si="37"/>
        <v>38.564100478570822</v>
      </c>
      <c r="DI47" s="143">
        <f>IF('DSS Model'!$I$38=1,0.0001*DH47^2-0.0266*DH47+1.3006,IF('DSS Model'!$I$38=2,-0.0001*DH47^2+0.0032*DH47+0.977, IF('DSS Model'!$I$38=3,-0.00046396*DH47^2 + 0.054267*DH47 - 0.57714, IF('DSS Model'!$I$38=4,0.000072066*DH47^2+0.0021761*DH47-0.038248,IF('DSS Model'!$I$38=5,-0.00012623*DH47^2+0.025656*DH47-0.30101,-0.00046396*DH47^2 + 0.054267*DH47 - 0.57714)))))</f>
        <v>0.95168613695929594</v>
      </c>
      <c r="DJ47" s="136">
        <v>0.4783713450357312</v>
      </c>
      <c r="DK47" s="142">
        <f t="shared" si="38"/>
        <v>62.81835110258136</v>
      </c>
      <c r="DL47" s="143">
        <f>IF('DSS Model'!$I$38=1,0.0001*DK47^2-0.0266*DK47+1.3006,IF('DSS Model'!$I$38=2,-0.0001*DK47^2+0.0032*DK47+0.977, IF('DSS Model'!$I$38=3,-0.00046396*DK47^2 + 0.054267*DK47 - 0.57714, IF('DSS Model'!$I$38=4,0.000072066*DK47^2+0.0021761*DK47-0.038248,IF('DSS Model'!$I$38=5,-0.00012623*DK47^2+0.025656*DK47-0.30101,-0.00046396*DK47^2 + 0.054267*DK47 - 0.57714)))))</f>
        <v>0.78340420000354183</v>
      </c>
      <c r="DM47" s="136">
        <v>0.55270674893956562</v>
      </c>
      <c r="DN47" s="142">
        <f t="shared" si="39"/>
        <v>58.863035040826759</v>
      </c>
      <c r="DO47" s="143">
        <f>IF('DSS Model'!$I$38=1,0.0001*DN47^2-0.0266*DN47+1.3006,IF('DSS Model'!$I$38=2,-0.0001*DN47^2+0.0032*DN47+0.977, IF('DSS Model'!$I$38=3,-0.00046396*DN47^2 + 0.054267*DN47 - 0.57714, IF('DSS Model'!$I$38=4,0.000072066*DN47^2+0.0021761*DN47-0.038248,IF('DSS Model'!$I$38=5,-0.00012623*DN47^2+0.025656*DN47-0.30101,-0.00046396*DN47^2 + 0.054267*DN47 - 0.57714)))))</f>
        <v>0.81887602270888571</v>
      </c>
      <c r="DP47" s="136">
        <v>0.31701639470499343</v>
      </c>
      <c r="DQ47" s="142">
        <f t="shared" si="40"/>
        <v>47.334427834852363</v>
      </c>
      <c r="DR47" s="143">
        <f>IF('DSS Model'!$I$38=1,0.0001*DQ47^2-0.0266*DQ47+1.3006,IF('DSS Model'!$I$38=2,-0.0001*DQ47^2+0.0032*DQ47+0.977, IF('DSS Model'!$I$38=3,-0.00046396*DQ47^2 + 0.054267*DQ47 - 0.57714, IF('DSS Model'!$I$38=4,0.000072066*DQ47^2+0.0021761*DQ47-0.038248,IF('DSS Model'!$I$38=5,-0.00012623*DQ47^2+0.025656*DQ47-0.30101,-0.00046396*DQ47^2 + 0.054267*DQ47 - 0.57714)))))</f>
        <v>0.90441536322624294</v>
      </c>
      <c r="DS47" s="136">
        <v>0.41217676355688559</v>
      </c>
      <c r="DT47" s="142">
        <f t="shared" si="41"/>
        <v>70.288123893747922</v>
      </c>
      <c r="DU47" s="143">
        <f>IF('DSS Model'!$I$38=1,0.0001*DT47^2-0.0266*DT47+1.3006,IF('DSS Model'!$I$38=2,-0.0001*DT47^2+0.0032*DT47+0.977, IF('DSS Model'!$I$38=3,-0.00046396*DT47^2 + 0.054267*DT47 - 0.57714, IF('DSS Model'!$I$38=4,0.000072066*DT47^2+0.0021761*DT47-0.038248,IF('DSS Model'!$I$38=5,-0.00012623*DT47^2+0.025656*DT47-0.30101,-0.00046396*DT47^2 + 0.054267*DT47 - 0.57714)))))</f>
        <v>0.70787996040970758</v>
      </c>
      <c r="DV47" s="136">
        <v>0.44315791663296022</v>
      </c>
      <c r="DW47" s="142">
        <f t="shared" si="42"/>
        <v>58.348038545494461</v>
      </c>
      <c r="DX47" s="143">
        <f>IF('DSS Model'!$I$38=1,0.0001*DW47^2-0.0266*DW47+1.3006,IF('DSS Model'!$I$38=2,-0.0001*DW47^2+0.0032*DW47+0.977, IF('DSS Model'!$I$38=3,-0.00046396*DW47^2 + 0.054267*DW47 - 0.57714, IF('DSS Model'!$I$38=4,0.000072066*DW47^2+0.0021761*DW47-0.038248,IF('DSS Model'!$I$38=5,-0.00012623*DW47^2+0.025656*DW47-0.30101,-0.00046396*DW47^2 + 0.054267*DW47 - 0.57714)))))</f>
        <v>0.82326436313493145</v>
      </c>
      <c r="DY47" s="136">
        <v>0.70563050658465554</v>
      </c>
      <c r="DZ47" s="142">
        <f t="shared" si="43"/>
        <v>54.603412561386911</v>
      </c>
      <c r="EA47" s="143">
        <f>IF('DSS Model'!$I$38=1,0.0001*DZ47^2-0.0266*DZ47+1.3006,IF('DSS Model'!$I$38=2,-0.0001*DZ47^2+0.0032*DZ47+0.977, IF('DSS Model'!$I$38=3,-0.00046396*DZ47^2 + 0.054267*DZ47 - 0.57714, IF('DSS Model'!$I$38=4,0.000072066*DZ47^2+0.0021761*DZ47-0.038248,IF('DSS Model'!$I$38=5,-0.00012623*DZ47^2+0.025656*DZ47-0.30101,-0.00046396*DZ47^2 + 0.054267*DZ47 - 0.57714)))))</f>
        <v>0.8535776538615355</v>
      </c>
      <c r="EB47" s="136">
        <v>0.62268401171923293</v>
      </c>
      <c r="EC47" s="142">
        <f t="shared" si="44"/>
        <v>54.110659114469669</v>
      </c>
      <c r="ED47" s="143">
        <f>IF('DSS Model'!$I$38=1,0.0001*EC47^2-0.0266*EC47+1.3006,IF('DSS Model'!$I$38=2,-0.0001*EC47^2+0.0032*EC47+0.977, IF('DSS Model'!$I$38=3,-0.00046396*EC47^2 + 0.054267*EC47 - 0.57714, IF('DSS Model'!$I$38=4,0.000072066*EC47^2+0.0021761*EC47-0.038248,IF('DSS Model'!$I$38=5,-0.00012623*EC47^2+0.025656*EC47-0.30101,-0.00046396*EC47^2 + 0.054267*EC47 - 0.57714)))))</f>
        <v>0.85735776618606896</v>
      </c>
      <c r="EE47" s="136">
        <v>0.51670926436741882</v>
      </c>
      <c r="EF47" s="142">
        <f t="shared" si="45"/>
        <v>53.380845746066043</v>
      </c>
      <c r="EG47" s="143">
        <f>IF('DSS Model'!$I$38=1,0.0001*EF47^2-0.0266*EF47+1.3006,IF('DSS Model'!$I$38=2,-0.0001*EF47^2+0.0032*EF47+0.977, IF('DSS Model'!$I$38=3,-0.00046396*EF47^2 + 0.054267*EF47 - 0.57714, IF('DSS Model'!$I$38=4,0.000072066*EF47^2+0.0021761*EF47-0.038248,IF('DSS Model'!$I$38=5,-0.00012623*EF47^2+0.025656*EF47-0.30101,-0.00046396*EF47^2 + 0.054267*EF47 - 0.57714)))))</f>
        <v>0.86286723713088165</v>
      </c>
      <c r="EH47" s="136">
        <v>0.85488817893542612</v>
      </c>
      <c r="EI47" s="142">
        <f t="shared" si="46"/>
        <v>75.610381793187941</v>
      </c>
      <c r="EJ47" s="143">
        <f>IF('DSS Model'!$I$38=1,0.0001*EI47^2-0.0266*EI47+1.3006,IF('DSS Model'!$I$38=2,-0.0001*EI47^2+0.0032*EI47+0.977, IF('DSS Model'!$I$38=3,-0.00046396*EI47^2 + 0.054267*EI47 - 0.57714, IF('DSS Model'!$I$38=4,0.000072066*EI47^2+0.0021761*EI47-0.038248,IF('DSS Model'!$I$38=5,-0.00012623*EI47^2+0.025656*EI47-0.30101,-0.00046396*EI47^2 + 0.054267*EI47 - 0.57714)))))</f>
        <v>0.64726023824703682</v>
      </c>
      <c r="EK47" s="136">
        <v>0.27169955777901411</v>
      </c>
      <c r="EL47" s="142">
        <f t="shared" si="47"/>
        <v>39.967380295389063</v>
      </c>
      <c r="EM47" s="143">
        <f>IF('DSS Model'!$I$38=1,0.0001*EL47^2-0.0266*EL47+1.3006,IF('DSS Model'!$I$38=2,-0.0001*EL47^2+0.0032*EL47+0.977, IF('DSS Model'!$I$38=3,-0.00046396*EL47^2 + 0.054267*EL47 - 0.57714, IF('DSS Model'!$I$38=4,0.000072066*EL47^2+0.0021761*EL47-0.038248,IF('DSS Model'!$I$38=5,-0.00012623*EL47^2+0.025656*EL47-0.30101,-0.00046396*EL47^2 + 0.054267*EL47 - 0.57714)))))</f>
        <v>0.94515646817761956</v>
      </c>
      <c r="EN47" s="136">
        <v>0.80173936841940829</v>
      </c>
      <c r="EO47" s="142">
        <f t="shared" si="48"/>
        <v>63.010227807906276</v>
      </c>
      <c r="EP47" s="143">
        <f>IF('DSS Model'!$I$38=1,0.0001*EO47^2-0.0266*EO47+1.3006,IF('DSS Model'!$I$38=2,-0.0001*EO47^2+0.0032*EO47+0.977, IF('DSS Model'!$I$38=3,-0.00046396*EO47^2 + 0.054267*EO47 - 0.57714, IF('DSS Model'!$I$38=4,0.000072066*EO47^2+0.0021761*EO47-0.038248,IF('DSS Model'!$I$38=5,-0.00012623*EO47^2+0.025656*EO47-0.30101,-0.00046396*EO47^2 + 0.054267*EO47 - 0.57714)))))</f>
        <v>0.78160384814487549</v>
      </c>
      <c r="EQ47" s="136">
        <v>0.55536368278942916</v>
      </c>
      <c r="ER47" s="142">
        <f t="shared" si="49"/>
        <v>54.902446166315634</v>
      </c>
      <c r="ES47" s="143">
        <f>IF('DSS Model'!$I$38=1,0.0001*ER47^2-0.0266*ER47+1.3006,IF('DSS Model'!$I$38=2,-0.0001*ER47^2+0.0032*ER47+0.977, IF('DSS Model'!$I$38=3,-0.00046396*ER47^2 + 0.054267*ER47 - 0.57714, IF('DSS Model'!$I$38=4,0.000072066*ER47^2+0.0021761*ER47-0.038248,IF('DSS Model'!$I$38=5,-0.00012623*ER47^2+0.025656*ER47-0.30101,-0.00046396*ER47^2 + 0.054267*ER47 - 0.57714)))))</f>
        <v>0.85125996822769134</v>
      </c>
      <c r="ET47" s="136">
        <v>4.1851573499317563E-2</v>
      </c>
      <c r="EU47" s="141">
        <f t="shared" si="50"/>
        <v>34.489903058543405</v>
      </c>
      <c r="EV47" s="142">
        <f>IF('DSS Model'!$I$38=1,0.0001*EU47^2-0.0266*EU47+1.3006,IF('DSS Model'!$I$38=2,-0.0001*EU47^2+0.0032*EU47+0.977, IF('DSS Model'!$I$38=3,-0.00046396*EU47^2 + 0.054267*EU47 - 0.57714, IF('DSS Model'!$I$38=4,0.000072066*EU47^2+0.0021761*EU47-0.038248,IF('DSS Model'!$I$38=5,-0.00012623*EU47^2+0.025656*EU47-0.30101,-0.00046396*EU47^2 + 0.054267*EU47 - 0.57714)))))</f>
        <v>0.96841234848856672</v>
      </c>
    </row>
    <row r="48" spans="2:152" x14ac:dyDescent="0.2">
      <c r="B48" s="64">
        <f t="shared" ca="1" si="3"/>
        <v>0.89648843801270217</v>
      </c>
      <c r="C48" s="64">
        <v>0.86631167141309429</v>
      </c>
      <c r="D48" s="64">
        <f t="shared" si="4"/>
        <v>60.208342930181999</v>
      </c>
      <c r="E48" s="131">
        <f>IF('DSS Model'!$I$38=1,0.0001*D48^2-0.0266*D48+1.3006,IF('DSS Model'!$I$38=2,-0.0001*D48^2+0.0032*D48+0.977, IF('DSS Model'!$I$38=3,-0.00046396*D48^2 + 0.054267*D48 - 0.57714, IF('DSS Model'!$I$38=4,0.000072066*D48^2+0.0021761*D48-0.038248,IF('DSS Model'!$I$38=5,-0.00012623*D48^2+0.025656*D48-0.30101,-0.00046396*D48^2 + 0.054267*D48 - 0.57714)))))</f>
        <v>0.80716224153674276</v>
      </c>
      <c r="F48" s="136">
        <v>0.86312710840450257</v>
      </c>
      <c r="G48" s="138">
        <f t="shared" si="0"/>
        <v>74.351111587934838</v>
      </c>
      <c r="H48" s="136">
        <f>IF('DSS Model'!$I$38=1,0.0001*G48^2-0.0266*G48+1.3006,IF('DSS Model'!$I$38=2,-0.0001*G48^2+0.0032*G48+0.977, IF('DSS Model'!$I$38=3,-0.00046396*G48^2 + 0.054267*G48 - 0.57714, IF('DSS Model'!$I$38=4,0.000072066*G48^2+0.0021761*G48-0.038248,IF('DSS Model'!$I$38=5,-0.00012623*G48^2+0.025656*G48-0.30101,-0.00046396*G48^2 + 0.054267*G48 - 0.57714)))))</f>
        <v>0.66211477764523763</v>
      </c>
      <c r="I48" s="136">
        <v>0.16751350703822787</v>
      </c>
      <c r="J48" s="138">
        <f t="shared" si="1"/>
        <v>51.407311079792322</v>
      </c>
      <c r="K48" s="136">
        <f>IF('DSS Model'!$I$38=1,0.0001*J48^2-0.0266*J48+1.3006,IF('DSS Model'!$I$38=2,-0.0001*J48^2+0.0032*J48+0.977, IF('DSS Model'!$I$38=3,-0.00046396*J48^2 + 0.054267*J48 - 0.57714, IF('DSS Model'!$I$38=4,0.000072066*J48^2+0.0021761*J48-0.038248,IF('DSS Model'!$I$38=5,-0.00012623*J48^2+0.025656*J48-0.30101,-0.00046396*J48^2 + 0.054267*J48 - 0.57714)))))</f>
        <v>0.87723223220988156</v>
      </c>
      <c r="L48" s="136">
        <v>0.15038516544357794</v>
      </c>
      <c r="M48" s="138">
        <f t="shared" si="2"/>
        <v>59.248771545401858</v>
      </c>
      <c r="N48" s="136">
        <f>IF('DSS Model'!$I$38=1,0.0001*M48^2-0.0266*M48+1.3006,IF('DSS Model'!$I$38=2,-0.0001*M48^2+0.0032*M48+0.977, IF('DSS Model'!$I$38=3,-0.00046396*M48^2 + 0.054267*M48 - 0.57714, IF('DSS Model'!$I$38=4,0.000072066*M48^2+0.0021761*M48-0.038248,IF('DSS Model'!$I$38=5,-0.00012623*M48^2+0.025656*M48-0.30101,-0.00046396*M48^2 + 0.054267*M48 - 0.57714)))))</f>
        <v>0.81555437598136382</v>
      </c>
      <c r="O48" s="136">
        <v>0.89886588382004751</v>
      </c>
      <c r="P48" s="139">
        <f t="shared" si="5"/>
        <v>62.058370181341928</v>
      </c>
      <c r="Q48" s="138">
        <f>IF('DSS Model'!$I$38=1,0.0001*P48^2-0.0266*P48+1.3006,IF('DSS Model'!$I$38=2,-0.0001*P48^2+0.0032*P48+0.977, IF('DSS Model'!$I$38=3,-0.00046396*P48^2 + 0.054267*P48 - 0.57714, IF('DSS Model'!$I$38=4,0.000072066*P48^2+0.0021761*P48-0.038248,IF('DSS Model'!$I$38=5,-0.00012623*P48^2+0.025656*P48-0.30101,-0.00046396*P48^2 + 0.054267*P48 - 0.57714)))))</f>
        <v>0.79046265362384727</v>
      </c>
      <c r="R48" s="136">
        <v>0.2823614357299975</v>
      </c>
      <c r="S48" s="142">
        <f t="shared" si="6"/>
        <v>44.48290201077932</v>
      </c>
      <c r="T48" s="138">
        <f>IF('DSS Model'!$I$38=1,0.0001*S48^2-0.0266*S48+1.3006,IF('DSS Model'!$I$38=2,-0.0001*S48^2+0.0032*S48+0.977, IF('DSS Model'!$I$38=3,-0.00046396*S48^2 + 0.054267*S48 - 0.57714, IF('DSS Model'!$I$38=4,0.000072066*S48^2+0.0021761*S48-0.038248,IF('DSS Model'!$I$38=5,-0.00012623*S48^2+0.025656*S48-0.30101,-0.00046396*S48^2 + 0.054267*S48 - 0.57714)))))</f>
        <v>0.92147242930443429</v>
      </c>
      <c r="U48" s="136">
        <v>5.7874166473426136E-2</v>
      </c>
      <c r="V48" s="142">
        <f t="shared" si="7"/>
        <v>28.459124048769837</v>
      </c>
      <c r="W48" s="138">
        <f>IF('DSS Model'!$I$38=1,0.0001*V48^2-0.0266*V48+1.3006,IF('DSS Model'!$I$38=2,-0.0001*V48^2+0.0032*V48+0.977, IF('DSS Model'!$I$38=3,-0.00046396*V48^2 + 0.054267*V48 - 0.57714, IF('DSS Model'!$I$38=4,0.000072066*V48^2+0.0021761*V48-0.038248,IF('DSS Model'!$I$38=5,-0.00012623*V48^2+0.025656*V48-0.30101,-0.00046396*V48^2 + 0.054267*V48 - 0.57714)))))</f>
        <v>0.98707702279373644</v>
      </c>
      <c r="X48" s="136">
        <v>0.63539772504186443</v>
      </c>
      <c r="Y48" s="142">
        <f t="shared" si="8"/>
        <v>65.206626794401856</v>
      </c>
      <c r="Z48" s="138">
        <f>IF('DSS Model'!$I$38=1,0.0001*Y48^2-0.0266*Y48+1.3006,IF('DSS Model'!$I$38=2,-0.0001*Y48^2+0.0032*Y48+0.977, IF('DSS Model'!$I$38=3,-0.00046396*Y48^2 + 0.054267*Y48 - 0.57714, IF('DSS Model'!$I$38=4,0.000072066*Y48^2+0.0021761*Y48-0.038248,IF('DSS Model'!$I$38=5,-0.00012623*Y48^2+0.025656*Y48-0.30101,-0.00046396*Y48^2 + 0.054267*Y48 - 0.57714)))))</f>
        <v>0.76047078795164524</v>
      </c>
      <c r="AA48" s="136">
        <v>0.91540497108501306</v>
      </c>
      <c r="AB48" s="142">
        <f t="shared" si="9"/>
        <v>67.548483211316679</v>
      </c>
      <c r="AC48" s="138">
        <f>IF('DSS Model'!$I$38=1,0.0001*AB48^2-0.0266*AB48+1.3006,IF('DSS Model'!$I$38=2,-0.0001*AB48^2+0.0032*AB48+0.977, IF('DSS Model'!$I$38=3,-0.00046396*AB48^2 + 0.054267*AB48 - 0.57714, IF('DSS Model'!$I$38=4,0.000072066*AB48^2+0.0021761*AB48-0.038248,IF('DSS Model'!$I$38=5,-0.00012623*AB48^2+0.025656*AB48-0.30101,-0.00046396*AB48^2 + 0.054267*AB48 - 0.57714)))))</f>
        <v>0.73687538786126028</v>
      </c>
      <c r="AD48" s="136">
        <v>0.88726068859998619</v>
      </c>
      <c r="AE48" s="142">
        <f t="shared" si="10"/>
        <v>63.325535526624634</v>
      </c>
      <c r="AF48" s="138">
        <f>IF('DSS Model'!$I$38=1,0.0001*AE48^2-0.0266*AE48+1.3006,IF('DSS Model'!$I$38=2,-0.0001*AE48^2+0.0032*AE48+0.977, IF('DSS Model'!$I$38=3,-0.00046396*AE48^2 + 0.054267*AE48 - 0.57714, IF('DSS Model'!$I$38=4,0.000072066*AE48^2+0.0021761*AE48-0.038248,IF('DSS Model'!$I$38=5,-0.00012623*AE48^2+0.025656*AE48-0.30101,-0.00046396*AE48^2 + 0.054267*AE48 - 0.57714)))))</f>
        <v>0.77862936871181887</v>
      </c>
      <c r="AG48" s="136">
        <v>0.50239941825271339</v>
      </c>
      <c r="AH48" s="142">
        <f t="shared" si="11"/>
        <v>69.309077670217377</v>
      </c>
      <c r="AI48" s="138">
        <f>IF('DSS Model'!$I$38=1,0.0001*AH48^2-0.0266*AH48+1.3006,IF('DSS Model'!$I$38=2,-0.0001*AH48^2+0.0032*AH48+0.977, IF('DSS Model'!$I$38=3,-0.00046396*AH48^2 + 0.054267*AH48 - 0.57714, IF('DSS Model'!$I$38=4,0.000072066*AH48^2+0.0021761*AH48-0.038248,IF('DSS Model'!$I$38=5,-0.00012623*AH48^2+0.025656*AH48-0.30101,-0.00046396*AH48^2 + 0.054267*AH48 - 0.57714)))))</f>
        <v>0.71841422379507303</v>
      </c>
      <c r="AJ48" s="136">
        <v>0.2798467247903208</v>
      </c>
      <c r="AK48" s="142">
        <f t="shared" si="12"/>
        <v>39.641207034348653</v>
      </c>
      <c r="AL48" s="138">
        <f>IF('DSS Model'!$I$38=1,0.0001*AK48^2-0.0266*AK48+1.3006,IF('DSS Model'!$I$38=2,-0.0001*AK48^2+0.0032*AK48+0.977, IF('DSS Model'!$I$38=3,-0.00046396*AK48^2 + 0.054267*AK48 - 0.57714, IF('DSS Model'!$I$38=4,0.000072066*AK48^2+0.0021761*AK48-0.038248,IF('DSS Model'!$I$38=5,-0.00012623*AK48^2+0.025656*AK48-0.30101,-0.00046396*AK48^2 + 0.054267*AK48 - 0.57714)))))</f>
        <v>0.94670933299590643</v>
      </c>
      <c r="AM48" s="136">
        <v>0.71200955064695581</v>
      </c>
      <c r="AN48" s="142">
        <f t="shared" si="13"/>
        <v>69.246470200105577</v>
      </c>
      <c r="AO48" s="138">
        <f>IF('DSS Model'!$I$38=1,0.0001*AN48^2-0.0266*AN48+1.3006,IF('DSS Model'!$I$38=2,-0.0001*AN48^2+0.0032*AN48+0.977, IF('DSS Model'!$I$38=3,-0.00046396*AN48^2 + 0.054267*AN48 - 0.57714, IF('DSS Model'!$I$38=4,0.000072066*AN48^2+0.0021761*AN48-0.038248,IF('DSS Model'!$I$38=5,-0.00012623*AN48^2+0.025656*AN48-0.30101,-0.00046396*AN48^2 + 0.054267*AN48 - 0.57714)))))</f>
        <v>0.71908134112292688</v>
      </c>
      <c r="AP48" s="136">
        <v>0.34758802171870451</v>
      </c>
      <c r="AQ48" s="142">
        <f t="shared" si="14"/>
        <v>64.67663349138374</v>
      </c>
      <c r="AR48" s="138">
        <f>IF('DSS Model'!$I$38=1,0.0001*AQ48^2-0.0266*AQ48+1.3006,IF('DSS Model'!$I$38=2,-0.0001*AQ48^2+0.0032*AQ48+0.977, IF('DSS Model'!$I$38=3,-0.00046396*AQ48^2 + 0.054267*AQ48 - 0.57714, IF('DSS Model'!$I$38=4,0.000072066*AQ48^2+0.0021761*AQ48-0.038248,IF('DSS Model'!$I$38=5,-0.00012623*AQ48^2+0.025656*AQ48-0.30101,-0.00046396*AQ48^2 + 0.054267*AQ48 - 0.57714)))))</f>
        <v>0.76565853519454985</v>
      </c>
      <c r="AS48" s="136">
        <v>0.21762469635017745</v>
      </c>
      <c r="AT48" s="142">
        <f t="shared" si="15"/>
        <v>43.726353167079381</v>
      </c>
      <c r="AU48" s="138">
        <f>IF('DSS Model'!$I$38=1,0.0001*AT48^2-0.0266*AT48+1.3006,IF('DSS Model'!$I$38=2,-0.0001*AT48^2+0.0032*AT48+0.977, IF('DSS Model'!$I$38=3,-0.00046396*AT48^2 + 0.054267*AT48 - 0.57714, IF('DSS Model'!$I$38=4,0.000072066*AT48^2+0.0021761*AT48-0.038248,IF('DSS Model'!$I$38=5,-0.00012623*AT48^2+0.025656*AT48-0.30101,-0.00046396*AT48^2 + 0.054267*AT48 - 0.57714)))))</f>
        <v>0.92572493400543876</v>
      </c>
      <c r="AV48" s="136">
        <v>0.82151500647626985</v>
      </c>
      <c r="AW48" s="142">
        <f t="shared" si="16"/>
        <v>71.133320185072904</v>
      </c>
      <c r="AX48" s="138">
        <f>IF('DSS Model'!$I$38=1,0.0001*AW48^2-0.0266*AW48+1.3006,IF('DSS Model'!$I$38=2,-0.0001*AW48^2+0.0032*AW48+0.977, IF('DSS Model'!$I$38=3,-0.00046396*AW48^2 + 0.054267*AW48 - 0.57714, IF('DSS Model'!$I$38=4,0.000072066*AW48^2+0.0021761*AW48-0.038248,IF('DSS Model'!$I$38=5,-0.00012623*AW48^2+0.025656*AW48-0.30101,-0.00046396*AW48^2 + 0.054267*AW48 - 0.57714)))))</f>
        <v>0.69863170053702328</v>
      </c>
      <c r="AY48" s="136">
        <v>0.83139589213763021</v>
      </c>
      <c r="AZ48" s="142">
        <f t="shared" si="17"/>
        <v>64.068377612915626</v>
      </c>
      <c r="BA48" s="138">
        <f>IF('DSS Model'!$I$38=1,0.0001*AZ48^2-0.0266*AZ48+1.3006,IF('DSS Model'!$I$38=2,-0.0001*AZ48^2+0.0032*AZ48+0.977, IF('DSS Model'!$I$38=3,-0.00046396*AZ48^2 + 0.054267*AZ48 - 0.57714, IF('DSS Model'!$I$38=4,0.000072066*AZ48^2+0.0021761*AZ48-0.038248,IF('DSS Model'!$I$38=5,-0.00012623*AZ48^2+0.025656*AZ48-0.30101,-0.00046396*AZ48^2 + 0.054267*AZ48 - 0.57714)))))</f>
        <v>0.77154310736621512</v>
      </c>
      <c r="BB48" s="136">
        <v>0.97042531057692605</v>
      </c>
      <c r="BC48" s="142">
        <f t="shared" si="18"/>
        <v>66.881600835681638</v>
      </c>
      <c r="BD48" s="138">
        <f>IF('DSS Model'!$I$38=1,0.0001*BC48^2-0.0266*BC48+1.3006,IF('DSS Model'!$I$38=2,-0.0001*BC48^2+0.0032*BC48+0.977, IF('DSS Model'!$I$38=3,-0.00046396*BC48^2 + 0.054267*BC48 - 0.57714, IF('DSS Model'!$I$38=4,0.000072066*BC48^2+0.0021761*BC48-0.038248,IF('DSS Model'!$I$38=5,-0.00012623*BC48^2+0.025656*BC48-0.30101,-0.00046396*BC48^2 + 0.054267*BC48 - 0.57714)))))</f>
        <v>0.7437062696398361</v>
      </c>
      <c r="BE48" s="136">
        <v>0.1431120559706357</v>
      </c>
      <c r="BF48" s="142">
        <f t="shared" si="19"/>
        <v>36.429670448900623</v>
      </c>
      <c r="BG48" s="143">
        <f>IF('DSS Model'!$I$38=1,0.0001*BF48^2-0.0266*BF48+1.3006,IF('DSS Model'!$I$38=2,-0.0001*BF48^2+0.0032*BF48+0.977, IF('DSS Model'!$I$38=3,-0.00046396*BF48^2 + 0.054267*BF48 - 0.57714, IF('DSS Model'!$I$38=4,0.000072066*BF48^2+0.0021761*BF48-0.038248,IF('DSS Model'!$I$38=5,-0.00012623*BF48^2+0.025656*BF48-0.30101,-0.00046396*BF48^2 + 0.054267*BF48 - 0.57714)))))</f>
        <v>0.96086285653493164</v>
      </c>
      <c r="BH48" s="136">
        <v>0.49323055835217644</v>
      </c>
      <c r="BI48" s="142">
        <f t="shared" si="20"/>
        <v>56.600064569159315</v>
      </c>
      <c r="BJ48" s="143">
        <f>IF('DSS Model'!$I$38=1,0.0001*BI48^2-0.0266*BI48+1.3006,IF('DSS Model'!$I$38=2,-0.0001*BI48^2+0.0032*BI48+0.977, IF('DSS Model'!$I$38=3,-0.00046396*BI48^2 + 0.054267*BI48 - 0.57714, IF('DSS Model'!$I$38=4,0.000072066*BI48^2+0.0021761*BI48-0.038248,IF('DSS Model'!$I$38=5,-0.00012623*BI48^2+0.025656*BI48-0.30101,-0.00046396*BI48^2 + 0.054267*BI48 - 0.57714)))))</f>
        <v>0.83776347569800946</v>
      </c>
      <c r="BK48" s="136">
        <v>0.94642680112623745</v>
      </c>
      <c r="BL48" s="142">
        <f t="shared" si="21"/>
        <v>62.026440442437952</v>
      </c>
      <c r="BM48" s="143">
        <f>IF('DSS Model'!$I$38=1,0.0001*BL48^2-0.0266*BL48+1.3006,IF('DSS Model'!$I$38=2,-0.0001*BL48^2+0.0032*BL48+0.977, IF('DSS Model'!$I$38=3,-0.00046396*BL48^2 + 0.054267*BL48 - 0.57714, IF('DSS Model'!$I$38=4,0.000072066*BL48^2+0.0021761*BL48-0.038248,IF('DSS Model'!$I$38=5,-0.00012623*BL48^2+0.025656*BL48-0.30101,-0.00046396*BL48^2 + 0.054267*BL48 - 0.57714)))))</f>
        <v>0.79075667801987115</v>
      </c>
      <c r="BN48" s="136">
        <v>0.45847530110560442</v>
      </c>
      <c r="BO48" s="142">
        <f t="shared" si="22"/>
        <v>53.576527845364097</v>
      </c>
      <c r="BP48" s="143">
        <f>IF('DSS Model'!$I$38=1,0.0001*BO48^2-0.0266*BO48+1.3006,IF('DSS Model'!$I$38=2,-0.0001*BO48^2+0.0032*BO48+0.977, IF('DSS Model'!$I$38=3,-0.00046396*BO48^2 + 0.054267*BO48 - 0.57714, IF('DSS Model'!$I$38=4,0.000072066*BO48^2+0.0021761*BO48-0.038248,IF('DSS Model'!$I$38=5,-0.00012623*BO48^2+0.025656*BO48-0.30101,-0.00046396*BO48^2 + 0.054267*BO48 - 0.57714)))))</f>
        <v>0.86140045550865763</v>
      </c>
      <c r="BQ48" s="136">
        <v>0.74070905636192552</v>
      </c>
      <c r="BR48" s="142">
        <f t="shared" si="23"/>
        <v>63.486769581266955</v>
      </c>
      <c r="BS48" s="143">
        <f>IF('DSS Model'!$I$38=1,0.0001*BR48^2-0.0266*BR48+1.3006,IF('DSS Model'!$I$38=2,-0.0001*BR48^2+0.0032*BR48+0.977, IF('DSS Model'!$I$38=3,-0.00046396*BR48^2 + 0.054267*BR48 - 0.57714, IF('DSS Model'!$I$38=4,0.000072066*BR48^2+0.0021761*BR48-0.038248,IF('DSS Model'!$I$38=5,-0.00012623*BR48^2+0.025656*BR48-0.30101,-0.00046396*BR48^2 + 0.054267*BR48 - 0.57714)))))</f>
        <v>0.77710067147356587</v>
      </c>
      <c r="BT48" s="136">
        <v>0.57911314130603864</v>
      </c>
      <c r="BU48" s="142">
        <f t="shared" si="24"/>
        <v>62.602594566658169</v>
      </c>
      <c r="BV48" s="143">
        <f>IF('DSS Model'!$I$38=1,0.0001*BU48^2-0.0266*BU48+1.3006,IF('DSS Model'!$I$38=2,-0.0001*BU48^2+0.0032*BU48+0.977, IF('DSS Model'!$I$38=3,-0.00046396*BU48^2 + 0.054267*BU48 - 0.57714, IF('DSS Model'!$I$38=4,0.000072066*BU48^2+0.0021761*BU48-0.038248,IF('DSS Model'!$I$38=5,-0.00012623*BU48^2+0.025656*BU48-0.30101,-0.00046396*BU48^2 + 0.054267*BU48 - 0.57714)))))</f>
        <v>0.78541981796556826</v>
      </c>
      <c r="BW48" s="136">
        <v>0.84159842829858833</v>
      </c>
      <c r="BX48" s="142">
        <f t="shared" si="25"/>
        <v>69.104389906315077</v>
      </c>
      <c r="BY48" s="143">
        <f>IF('DSS Model'!$I$38=1,0.0001*BX48^2-0.0266*BX48+1.3006,IF('DSS Model'!$I$38=2,-0.0001*BX48^2+0.0032*BX48+0.977, IF('DSS Model'!$I$38=3,-0.00046396*BX48^2 + 0.054267*BX48 - 0.57714, IF('DSS Model'!$I$38=4,0.000072066*BX48^2+0.0021761*BX48-0.038248,IF('DSS Model'!$I$38=5,-0.00012623*BX48^2+0.025656*BX48-0.30101,-0.00046396*BX48^2 + 0.054267*BX48 - 0.57714)))))</f>
        <v>0.72059237726780612</v>
      </c>
      <c r="BZ48" s="136">
        <v>0.36251026294338173</v>
      </c>
      <c r="CA48" s="142">
        <f t="shared" si="26"/>
        <v>60.074252580846334</v>
      </c>
      <c r="CB48" s="143">
        <f>IF('DSS Model'!$I$38=1,0.0001*CA48^2-0.0266*CA48+1.3006,IF('DSS Model'!$I$38=2,-0.0001*CA48^2+0.0032*CA48+0.977, IF('DSS Model'!$I$38=3,-0.00046396*CA48^2 + 0.054267*CA48 - 0.57714, IF('DSS Model'!$I$38=4,0.000072066*CA48^2+0.0021761*CA48-0.038248,IF('DSS Model'!$I$38=5,-0.00012623*CA48^2+0.025656*CA48-0.30101,-0.00046396*CA48^2 + 0.054267*CA48 - 0.57714)))))</f>
        <v>0.80834602594397598</v>
      </c>
      <c r="CC48" s="136">
        <v>0.1496730318939814</v>
      </c>
      <c r="CD48" s="142">
        <f t="shared" si="27"/>
        <v>57.807867493088622</v>
      </c>
      <c r="CE48" s="143">
        <f>IF('DSS Model'!$I$38=1,0.0001*CD48^2-0.0266*CD48+1.3006,IF('DSS Model'!$I$38=2,-0.0001*CD48^2+0.0032*CD48+0.977, IF('DSS Model'!$I$38=3,-0.00046396*CD48^2 + 0.054267*CD48 - 0.57714, IF('DSS Model'!$I$38=4,0.000072066*CD48^2+0.0021761*CD48-0.038248,IF('DSS Model'!$I$38=5,-0.00012623*CD48^2+0.025656*CD48-0.30101,-0.00046396*CD48^2 + 0.054267*CD48 - 0.57714)))))</f>
        <v>0.8278102215680343</v>
      </c>
      <c r="CF48" s="136">
        <v>0.49465488358375742</v>
      </c>
      <c r="CG48" s="142">
        <f t="shared" si="28"/>
        <v>47.235677561153608</v>
      </c>
      <c r="CH48" s="143">
        <f>IF('DSS Model'!$I$38=1,0.0001*CG48^2-0.0266*CG48+1.3006,IF('DSS Model'!$I$38=2,-0.0001*CG48^2+0.0032*CG48+0.977, IF('DSS Model'!$I$38=3,-0.00046396*CG48^2 + 0.054267*CG48 - 0.57714, IF('DSS Model'!$I$38=4,0.000072066*CG48^2+0.0021761*CG48-0.038248,IF('DSS Model'!$I$38=5,-0.00012623*CG48^2+0.025656*CG48-0.30101,-0.00046396*CG48^2 + 0.054267*CG48 - 0.57714)))))</f>
        <v>0.90503324472956448</v>
      </c>
      <c r="CI48" s="136">
        <v>0.36110850644751447</v>
      </c>
      <c r="CJ48" s="142">
        <f t="shared" si="29"/>
        <v>66.000938663620303</v>
      </c>
      <c r="CK48" s="143">
        <f>IF('DSS Model'!$I$38=1,0.0001*CJ48^2-0.0266*CJ48+1.3006,IF('DSS Model'!$I$38=2,-0.0001*CJ48^2+0.0032*CJ48+0.977, IF('DSS Model'!$I$38=3,-0.00046396*CJ48^2 + 0.054267*CJ48 - 0.57714, IF('DSS Model'!$I$38=4,0.000072066*CJ48^2+0.0021761*CJ48-0.038248,IF('DSS Model'!$I$38=5,-0.00012623*CJ48^2+0.025656*CJ48-0.30101,-0.00046396*CJ48^2 + 0.054267*CJ48 - 0.57714)))))</f>
        <v>0.7525906132756881</v>
      </c>
      <c r="CL48" s="136">
        <v>0.62747423995380447</v>
      </c>
      <c r="CM48" s="142">
        <f t="shared" si="30"/>
        <v>57.291856148439408</v>
      </c>
      <c r="CN48" s="143">
        <f>IF('DSS Model'!$I$38=1,0.0001*CM48^2-0.0266*CM48+1.3006,IF('DSS Model'!$I$38=2,-0.0001*CM48^2+0.0032*CM48+0.977, IF('DSS Model'!$I$38=3,-0.00046396*CM48^2 + 0.054267*CM48 - 0.57714, IF('DSS Model'!$I$38=4,0.000072066*CM48^2+0.0021761*CM48-0.038248,IF('DSS Model'!$I$38=5,-0.00012623*CM48^2+0.025656*CM48-0.30101,-0.00046396*CM48^2 + 0.054267*CM48 - 0.57714)))))</f>
        <v>0.83209826158165856</v>
      </c>
      <c r="CO48" s="136">
        <v>0.76202582801496987</v>
      </c>
      <c r="CP48" s="142">
        <f t="shared" si="31"/>
        <v>57.689682233392162</v>
      </c>
      <c r="CQ48" s="143">
        <f>IF('DSS Model'!$I$38=1,0.0001*CP48^2-0.0266*CP48+1.3006,IF('DSS Model'!$I$38=2,-0.0001*CP48^2+0.0032*CP48+0.977, IF('DSS Model'!$I$38=3,-0.00046396*CP48^2 + 0.054267*CP48 - 0.57714, IF('DSS Model'!$I$38=4,0.000072066*CP48^2+0.0021761*CP48-0.038248,IF('DSS Model'!$I$38=5,-0.00012623*CP48^2+0.025656*CP48-0.30101,-0.00046396*CP48^2 + 0.054267*CP48 - 0.57714)))))</f>
        <v>0.82879703952787853</v>
      </c>
      <c r="CR48" s="136">
        <v>0.7509309160013431</v>
      </c>
      <c r="CS48" s="142">
        <f t="shared" si="32"/>
        <v>60.299374517743665</v>
      </c>
      <c r="CT48" s="143">
        <f>IF('DSS Model'!$I$38=1,0.0001*CS48^2-0.0266*CS48+1.3006,IF('DSS Model'!$I$38=2,-0.0001*CS48^2+0.0032*CS48+0.977, IF('DSS Model'!$I$38=3,-0.00046396*CS48^2 + 0.054267*CS48 - 0.57714, IF('DSS Model'!$I$38=4,0.000072066*CS48^2+0.0021761*CS48-0.038248,IF('DSS Model'!$I$38=5,-0.00012623*CS48^2+0.025656*CS48-0.30101,-0.00046396*CS48^2 + 0.054267*CS48 - 0.57714)))))</f>
        <v>0.80635654173366822</v>
      </c>
      <c r="CU48" s="136">
        <v>0.11465174465731842</v>
      </c>
      <c r="CV48" s="142">
        <f t="shared" si="33"/>
        <v>40.051968570937667</v>
      </c>
      <c r="CW48" s="143">
        <f>IF('DSS Model'!$I$38=1,0.0001*CV48^2-0.0266*CV48+1.3006,IF('DSS Model'!$I$38=2,-0.0001*CV48^2+0.0032*CV48+0.977, IF('DSS Model'!$I$38=3,-0.00046396*CV48^2 + 0.054267*CV48 - 0.57714, IF('DSS Model'!$I$38=4,0.000072066*CV48^2+0.0021761*CV48-0.038248,IF('DSS Model'!$I$38=5,-0.00012623*CV48^2+0.025656*CV48-0.30101,-0.00046396*CV48^2 + 0.054267*CV48 - 0.57714)))))</f>
        <v>0.94475028078626266</v>
      </c>
      <c r="CX48" s="136">
        <v>0.56505104669778872</v>
      </c>
      <c r="CY48" s="142">
        <f t="shared" si="34"/>
        <v>65.963345907914004</v>
      </c>
      <c r="CZ48" s="143">
        <f>IF('DSS Model'!$I$38=1,0.0001*CY48^2-0.0266*CY48+1.3006,IF('DSS Model'!$I$38=2,-0.0001*CY48^2+0.0032*CY48+0.977, IF('DSS Model'!$I$38=3,-0.00046396*CY48^2 + 0.054267*CY48 - 0.57714, IF('DSS Model'!$I$38=4,0.000072066*CY48^2+0.0021761*CY48-0.038248,IF('DSS Model'!$I$38=5,-0.00012623*CY48^2+0.025656*CY48-0.30101,-0.00046396*CY48^2 + 0.054267*CY48 - 0.57714)))))</f>
        <v>0.75296640656861324</v>
      </c>
      <c r="DA48" s="136">
        <v>0.24451948183031835</v>
      </c>
      <c r="DB48" s="142">
        <f t="shared" si="35"/>
        <v>36.525525767887551</v>
      </c>
      <c r="DC48" s="143">
        <f>IF('DSS Model'!$I$38=1,0.0001*DB48^2-0.0266*DB48+1.3006,IF('DSS Model'!$I$38=2,-0.0001*DB48^2+0.0032*DB48+0.977, IF('DSS Model'!$I$38=3,-0.00046396*DB48^2 + 0.054267*DB48 - 0.57714, IF('DSS Model'!$I$38=4,0.000072066*DB48^2+0.0021761*DB48-0.038248,IF('DSS Model'!$I$38=5,-0.00012623*DB48^2+0.025656*DB48-0.30101,-0.00046396*DB48^2 + 0.054267*DB48 - 0.57714)))))</f>
        <v>0.96047027919517836</v>
      </c>
      <c r="DD48" s="136">
        <v>0.13584958835025884</v>
      </c>
      <c r="DE48" s="142">
        <f t="shared" si="36"/>
        <v>35.740207366749416</v>
      </c>
      <c r="DF48" s="143">
        <f>IF('DSS Model'!$I$38=1,0.0001*DE48^2-0.0266*DE48+1.3006,IF('DSS Model'!$I$38=2,-0.0001*DE48^2+0.0032*DE48+0.977, IF('DSS Model'!$I$38=3,-0.00046396*DE48^2 + 0.054267*DE48 - 0.57714, IF('DSS Model'!$I$38=4,0.000072066*DE48^2+0.0021761*DE48-0.038248,IF('DSS Model'!$I$38=5,-0.00012623*DE48^2+0.025656*DE48-0.30101,-0.00046396*DE48^2 + 0.054267*DE48 - 0.57714)))))</f>
        <v>0.96363242131177318</v>
      </c>
      <c r="DG48" s="136">
        <v>0.91273027589760769</v>
      </c>
      <c r="DH48" s="142">
        <f t="shared" si="37"/>
        <v>64.188791471768795</v>
      </c>
      <c r="DI48" s="143">
        <f>IF('DSS Model'!$I$38=1,0.0001*DH48^2-0.0266*DH48+1.3006,IF('DSS Model'!$I$38=2,-0.0001*DH48^2+0.0032*DH48+0.977, IF('DSS Model'!$I$38=3,-0.00046396*DH48^2 + 0.054267*DH48 - 0.57714, IF('DSS Model'!$I$38=4,0.000072066*DH48^2+0.0021761*DH48-0.038248,IF('DSS Model'!$I$38=5,-0.00012623*DH48^2+0.025656*DH48-0.30101,-0.00046396*DH48^2 + 0.054267*DH48 - 0.57714)))))</f>
        <v>0.77038403764903829</v>
      </c>
      <c r="DJ48" s="136">
        <v>0.60707381174896569</v>
      </c>
      <c r="DK48" s="142">
        <f t="shared" si="38"/>
        <v>64.895569548422728</v>
      </c>
      <c r="DL48" s="143">
        <f>IF('DSS Model'!$I$38=1,0.0001*DK48^2-0.0266*DK48+1.3006,IF('DSS Model'!$I$38=2,-0.0001*DK48^2+0.0032*DK48+0.977, IF('DSS Model'!$I$38=3,-0.00046396*DK48^2 + 0.054267*DK48 - 0.57714, IF('DSS Model'!$I$38=4,0.000072066*DK48^2+0.0021761*DK48-0.038248,IF('DSS Model'!$I$38=5,-0.00012623*DK48^2+0.025656*DK48-0.30101,-0.00046396*DK48^2 + 0.054267*DK48 - 0.57714)))))</f>
        <v>0.76352232785353558</v>
      </c>
      <c r="DM48" s="136">
        <v>7.5109489953499864E-3</v>
      </c>
      <c r="DN48" s="142">
        <f t="shared" si="39"/>
        <v>32.304554721672396</v>
      </c>
      <c r="DO48" s="143">
        <f>IF('DSS Model'!$I$38=1,0.0001*DN48^2-0.0266*DN48+1.3006,IF('DSS Model'!$I$38=2,-0.0001*DN48^2+0.0032*DN48+0.977, IF('DSS Model'!$I$38=3,-0.00046396*DN48^2 + 0.054267*DN48 - 0.57714, IF('DSS Model'!$I$38=4,0.000072066*DN48^2+0.0021761*DN48-0.038248,IF('DSS Model'!$I$38=5,-0.00012623*DN48^2+0.025656*DN48-0.30101,-0.00046396*DN48^2 + 0.054267*DN48 - 0.57714)))))</f>
        <v>0.97601614953279903</v>
      </c>
      <c r="DP48" s="136">
        <v>0.81960532354475713</v>
      </c>
      <c r="DQ48" s="142">
        <f t="shared" si="40"/>
        <v>60.42540494032194</v>
      </c>
      <c r="DR48" s="143">
        <f>IF('DSS Model'!$I$38=1,0.0001*DQ48^2-0.0266*DQ48+1.3006,IF('DSS Model'!$I$38=2,-0.0001*DQ48^2+0.0032*DQ48+0.977, IF('DSS Model'!$I$38=3,-0.00046396*DQ48^2 + 0.054267*DQ48 - 0.57714, IF('DSS Model'!$I$38=4,0.000072066*DQ48^2+0.0021761*DQ48-0.038248,IF('DSS Model'!$I$38=5,-0.00012623*DQ48^2+0.025656*DQ48-0.30101,-0.00046396*DQ48^2 + 0.054267*DQ48 - 0.57714)))))</f>
        <v>0.80523833958884183</v>
      </c>
      <c r="DS48" s="136">
        <v>0.32025493845522435</v>
      </c>
      <c r="DT48" s="142">
        <f t="shared" si="41"/>
        <v>66.709841580221791</v>
      </c>
      <c r="DU48" s="143">
        <f>IF('DSS Model'!$I$38=1,0.0001*DT48^2-0.0266*DT48+1.3006,IF('DSS Model'!$I$38=2,-0.0001*DT48^2+0.0032*DT48+0.977, IF('DSS Model'!$I$38=3,-0.00046396*DT48^2 + 0.054267*DT48 - 0.57714, IF('DSS Model'!$I$38=4,0.000072066*DT48^2+0.0021761*DT48-0.038248,IF('DSS Model'!$I$38=5,-0.00012623*DT48^2+0.025656*DT48-0.30101,-0.00046396*DT48^2 + 0.054267*DT48 - 0.57714)))))</f>
        <v>0.74545119669088089</v>
      </c>
      <c r="DV48" s="136">
        <v>0.89019877729364116</v>
      </c>
      <c r="DW48" s="142">
        <f t="shared" si="42"/>
        <v>69.426747606028968</v>
      </c>
      <c r="DX48" s="143">
        <f>IF('DSS Model'!$I$38=1,0.0001*DW48^2-0.0266*DW48+1.3006,IF('DSS Model'!$I$38=2,-0.0001*DW48^2+0.0032*DW48+0.977, IF('DSS Model'!$I$38=3,-0.00046396*DW48^2 + 0.054267*DW48 - 0.57714, IF('DSS Model'!$I$38=4,0.000072066*DW48^2+0.0021761*DW48-0.038248,IF('DSS Model'!$I$38=5,-0.00012623*DW48^2+0.025656*DW48-0.30101,-0.00046396*DW48^2 + 0.054267*DW48 - 0.57714)))))</f>
        <v>0.71715826402416782</v>
      </c>
      <c r="DY48" s="136">
        <v>0.4926071218389384</v>
      </c>
      <c r="DZ48" s="142">
        <f t="shared" si="43"/>
        <v>48.336516510757065</v>
      </c>
      <c r="EA48" s="143">
        <f>IF('DSS Model'!$I$38=1,0.0001*DZ48^2-0.0266*DZ48+1.3006,IF('DSS Model'!$I$38=2,-0.0001*DZ48^2+0.0032*DZ48+0.977, IF('DSS Model'!$I$38=3,-0.00046396*DZ48^2 + 0.054267*DZ48 - 0.57714, IF('DSS Model'!$I$38=4,0.000072066*DZ48^2+0.0021761*DZ48-0.038248,IF('DSS Model'!$I$38=5,-0.00012623*DZ48^2+0.025656*DZ48-0.30101,-0.00046396*DZ48^2 + 0.054267*DZ48 - 0.57714)))))</f>
        <v>0.89803496999495347</v>
      </c>
      <c r="EB48" s="136">
        <v>0.7441375829064325</v>
      </c>
      <c r="EC48" s="142">
        <f t="shared" si="44"/>
        <v>57.261228645089759</v>
      </c>
      <c r="ED48" s="143">
        <f>IF('DSS Model'!$I$38=1,0.0001*EC48^2-0.0266*EC48+1.3006,IF('DSS Model'!$I$38=2,-0.0001*EC48^2+0.0032*EC48+0.977, IF('DSS Model'!$I$38=3,-0.00046396*EC48^2 + 0.054267*EC48 - 0.57714, IF('DSS Model'!$I$38=4,0.000072066*EC48^2+0.0021761*EC48-0.038248,IF('DSS Model'!$I$38=5,-0.00012623*EC48^2+0.025656*EC48-0.30101,-0.00046396*EC48^2 + 0.054267*EC48 - 0.57714)))))</f>
        <v>0.8323511010697624</v>
      </c>
      <c r="EE48" s="136">
        <v>0.31514227171433695</v>
      </c>
      <c r="EF48" s="142">
        <f t="shared" si="45"/>
        <v>46.57297644513865</v>
      </c>
      <c r="EG48" s="143">
        <f>IF('DSS Model'!$I$38=1,0.0001*EF48^2-0.0266*EF48+1.3006,IF('DSS Model'!$I$38=2,-0.0001*EF48^2+0.0032*EF48+0.977, IF('DSS Model'!$I$38=3,-0.00046396*EF48^2 + 0.054267*EF48 - 0.57714, IF('DSS Model'!$I$38=4,0.000072066*EF48^2+0.0021761*EF48-0.038248,IF('DSS Model'!$I$38=5,-0.00012623*EF48^2+0.025656*EF48-0.30101,-0.00046396*EF48^2 + 0.054267*EF48 - 0.57714)))))</f>
        <v>0.90912931112849971</v>
      </c>
      <c r="EH48" s="136">
        <v>0.23034730688300897</v>
      </c>
      <c r="EI48" s="142">
        <f t="shared" si="46"/>
        <v>62.235899990546422</v>
      </c>
      <c r="EJ48" s="143">
        <f>IF('DSS Model'!$I$38=1,0.0001*EI48^2-0.0266*EI48+1.3006,IF('DSS Model'!$I$38=2,-0.0001*EI48^2+0.0032*EI48+0.977, IF('DSS Model'!$I$38=3,-0.00046396*EI48^2 + 0.054267*EI48 - 0.57714, IF('DSS Model'!$I$38=4,0.000072066*EI48^2+0.0021761*EI48-0.038248,IF('DSS Model'!$I$38=5,-0.00012623*EI48^2+0.025656*EI48-0.30101,-0.00046396*EI48^2 + 0.054267*EI48 - 0.57714)))))</f>
        <v>0.78882415520641902</v>
      </c>
      <c r="EK48" s="136">
        <v>0.52170153252864837</v>
      </c>
      <c r="EL48" s="142">
        <f t="shared" si="47"/>
        <v>50.059919584136551</v>
      </c>
      <c r="EM48" s="143">
        <f>IF('DSS Model'!$I$38=1,0.0001*EL48^2-0.0266*EL48+1.3006,IF('DSS Model'!$I$38=2,-0.0001*EL48^2+0.0032*EL48+0.977, IF('DSS Model'!$I$38=3,-0.00046396*EL48^2 + 0.054267*EL48 - 0.57714, IF('DSS Model'!$I$38=4,0.000072066*EL48^2+0.0021761*EL48-0.038248,IF('DSS Model'!$I$38=5,-0.00012623*EL48^2+0.025656*EL48-0.30101,-0.00046396*EL48^2 + 0.054267*EL48 - 0.57714)))))</f>
        <v>0.88659218779221516</v>
      </c>
      <c r="EN48" s="136">
        <v>0.1402639528485371</v>
      </c>
      <c r="EO48" s="142">
        <f t="shared" si="48"/>
        <v>41.945642071815726</v>
      </c>
      <c r="EP48" s="143">
        <f>IF('DSS Model'!$I$38=1,0.0001*EO48^2-0.0266*EO48+1.3006,IF('DSS Model'!$I$38=2,-0.0001*EO48^2+0.0032*EO48+0.977, IF('DSS Model'!$I$38=3,-0.00046396*EO48^2 + 0.054267*EO48 - 0.57714, IF('DSS Model'!$I$38=4,0.000072066*EO48^2+0.0021761*EO48-0.038248,IF('DSS Model'!$I$38=5,-0.00012623*EO48^2+0.025656*EO48-0.30101,-0.00046396*EO48^2 + 0.054267*EO48 - 0.57714)))))</f>
        <v>0.93528236574812262</v>
      </c>
      <c r="EQ48" s="136">
        <v>0.33375427054844986</v>
      </c>
      <c r="ER48" s="142">
        <f t="shared" si="49"/>
        <v>47.529095276071175</v>
      </c>
      <c r="ES48" s="143">
        <f>IF('DSS Model'!$I$38=1,0.0001*ER48^2-0.0266*ER48+1.3006,IF('DSS Model'!$I$38=2,-0.0001*ER48^2+0.0032*ER48+0.977, IF('DSS Model'!$I$38=3,-0.00046396*ER48^2 + 0.054267*ER48 - 0.57714, IF('DSS Model'!$I$38=4,0.000072066*ER48^2+0.0021761*ER48-0.038248,IF('DSS Model'!$I$38=5,-0.00012623*ER48^2+0.025656*ER48-0.30101,-0.00046396*ER48^2 + 0.054267*ER48 - 0.57714)))))</f>
        <v>0.90319161510724255</v>
      </c>
      <c r="ET48" s="136">
        <v>0.73289520524063922</v>
      </c>
      <c r="EU48" s="141">
        <f t="shared" si="50"/>
        <v>61.527755885696443</v>
      </c>
      <c r="EV48" s="142">
        <f>IF('DSS Model'!$I$38=1,0.0001*EU48^2-0.0266*EU48+1.3006,IF('DSS Model'!$I$38=2,-0.0001*EU48^2+0.0032*EU48+0.977, IF('DSS Model'!$I$38=3,-0.00046396*EU48^2 + 0.054267*EU48 - 0.57714, IF('DSS Model'!$I$38=4,0.000072066*EU48^2+0.0021761*EU48-0.038248,IF('DSS Model'!$I$38=5,-0.00012623*EU48^2+0.025656*EU48-0.30101,-0.00046396*EU48^2 + 0.054267*EU48 - 0.57714)))))</f>
        <v>0.79532234440124328</v>
      </c>
    </row>
    <row r="49" spans="2:152" x14ac:dyDescent="0.2">
      <c r="B49" s="64">
        <f t="shared" ca="1" si="3"/>
        <v>0.49962700799468474</v>
      </c>
      <c r="C49" s="64">
        <v>1.225496498516998E-2</v>
      </c>
      <c r="D49" s="64">
        <f t="shared" si="4"/>
        <v>24.782281427867272</v>
      </c>
      <c r="E49" s="131">
        <f>IF('DSS Model'!$I$38=1,0.0001*D49^2-0.0266*D49+1.3006,IF('DSS Model'!$I$38=2,-0.0001*D49^2+0.0032*D49+0.977, IF('DSS Model'!$I$38=3,-0.00046396*D49^2 + 0.054267*D49 - 0.57714, IF('DSS Model'!$I$38=4,0.000072066*D49^2+0.0021761*D49-0.038248,IF('DSS Model'!$I$38=5,-0.00012623*D49^2+0.025656*D49-0.30101,-0.00046396*D49^2 + 0.054267*D49 - 0.57714)))))</f>
        <v>0.9948871532921737</v>
      </c>
      <c r="F49" s="136">
        <v>0.4884357172818159</v>
      </c>
      <c r="G49" s="138">
        <f t="shared" si="0"/>
        <v>64.924221061595247</v>
      </c>
      <c r="H49" s="136">
        <f>IF('DSS Model'!$I$38=1,0.0001*G49^2-0.0266*G49+1.3006,IF('DSS Model'!$I$38=2,-0.0001*G49^2+0.0032*G49+0.977, IF('DSS Model'!$I$38=3,-0.00046396*G49^2 + 0.054267*G49 - 0.57714, IF('DSS Model'!$I$38=4,0.000072066*G49^2+0.0021761*G49-0.038248,IF('DSS Model'!$I$38=5,-0.00012623*G49^2+0.025656*G49-0.30101,-0.00046396*G49^2 + 0.054267*G49 - 0.57714)))))</f>
        <v>0.76324205935161604</v>
      </c>
      <c r="I49" s="136">
        <v>0.63814474185733105</v>
      </c>
      <c r="J49" s="138">
        <f t="shared" si="1"/>
        <v>60.932241358123413</v>
      </c>
      <c r="K49" s="136">
        <f>IF('DSS Model'!$I$38=1,0.0001*J49^2-0.0266*J49+1.3006,IF('DSS Model'!$I$38=2,-0.0001*J49^2+0.0032*J49+0.977, IF('DSS Model'!$I$38=3,-0.00046396*J49^2 + 0.054267*J49 - 0.57714, IF('DSS Model'!$I$38=4,0.000072066*J49^2+0.0021761*J49-0.038248,IF('DSS Model'!$I$38=5,-0.00012623*J49^2+0.025656*J49-0.30101,-0.00046396*J49^2 + 0.054267*J49 - 0.57714)))))</f>
        <v>0.80070936865353437</v>
      </c>
      <c r="L49" s="136">
        <v>0.42426609024211803</v>
      </c>
      <c r="M49" s="138">
        <f t="shared" si="2"/>
        <v>67.709476463902746</v>
      </c>
      <c r="N49" s="136">
        <f>IF('DSS Model'!$I$38=1,0.0001*M49^2-0.0266*M49+1.3006,IF('DSS Model'!$I$38=2,-0.0001*M49^2+0.0032*M49+0.977, IF('DSS Model'!$I$38=3,-0.00046396*M49^2 + 0.054267*M49 - 0.57714, IF('DSS Model'!$I$38=4,0.000072066*M49^2+0.0021761*M49-0.038248,IF('DSS Model'!$I$38=5,-0.00012623*M49^2+0.025656*M49-0.30101,-0.00046396*M49^2 + 0.054267*M49 - 0.57714)))))</f>
        <v>0.73521300438290882</v>
      </c>
      <c r="O49" s="136">
        <v>0.18479543219353112</v>
      </c>
      <c r="P49" s="139">
        <f t="shared" si="5"/>
        <v>39.944528388487669</v>
      </c>
      <c r="Q49" s="138">
        <f>IF('DSS Model'!$I$38=1,0.0001*P49^2-0.0266*P49+1.3006,IF('DSS Model'!$I$38=2,-0.0001*P49^2+0.0032*P49+0.977, IF('DSS Model'!$I$38=3,-0.00046396*P49^2 + 0.054267*P49 - 0.57714, IF('DSS Model'!$I$38=4,0.000072066*P49^2+0.0021761*P49-0.038248,IF('DSS Model'!$I$38=5,-0.00012623*P49^2+0.025656*P49-0.30101,-0.00046396*P49^2 + 0.054267*P49 - 0.57714)))))</f>
        <v>0.94526595602529073</v>
      </c>
      <c r="R49" s="136">
        <v>0.61120085935161494</v>
      </c>
      <c r="S49" s="142">
        <f t="shared" si="6"/>
        <v>55.690821102871467</v>
      </c>
      <c r="T49" s="138">
        <f>IF('DSS Model'!$I$38=1,0.0001*S49^2-0.0266*S49+1.3006,IF('DSS Model'!$I$38=2,-0.0001*S49^2+0.0032*S49+0.977, IF('DSS Model'!$I$38=3,-0.00046396*S49^2 + 0.054267*S49 - 0.57714, IF('DSS Model'!$I$38=4,0.000072066*S49^2+0.0021761*S49-0.038248,IF('DSS Model'!$I$38=5,-0.00012623*S49^2+0.025656*S49-0.30101,-0.00046396*S49^2 + 0.054267*S49 - 0.57714)))))</f>
        <v>0.84506387201798527</v>
      </c>
      <c r="U49" s="136">
        <v>0.72253171309686681</v>
      </c>
      <c r="V49" s="142">
        <f t="shared" si="7"/>
        <v>55.715700465756129</v>
      </c>
      <c r="W49" s="138">
        <f>IF('DSS Model'!$I$38=1,0.0001*V49^2-0.0266*V49+1.3006,IF('DSS Model'!$I$38=2,-0.0001*V49^2+0.0032*V49+0.977, IF('DSS Model'!$I$38=3,-0.00046396*V49^2 + 0.054267*V49 - 0.57714, IF('DSS Model'!$I$38=4,0.000072066*V49^2+0.0021761*V49-0.038248,IF('DSS Model'!$I$38=5,-0.00012623*V49^2+0.025656*V49-0.30101,-0.00046396*V49^2 + 0.054267*V49 - 0.57714)))))</f>
        <v>0.84486631365143383</v>
      </c>
      <c r="X49" s="136">
        <v>0.77850274301713507</v>
      </c>
      <c r="Y49" s="142">
        <f t="shared" si="8"/>
        <v>68.360799340560675</v>
      </c>
      <c r="Z49" s="138">
        <f>IF('DSS Model'!$I$38=1,0.0001*Y49^2-0.0266*Y49+1.3006,IF('DSS Model'!$I$38=2,-0.0001*Y49^2+0.0032*Y49+0.977, IF('DSS Model'!$I$38=3,-0.00046396*Y49^2 + 0.054267*Y49 - 0.57714, IF('DSS Model'!$I$38=4,0.000072066*Y49^2+0.0021761*Y49-0.038248,IF('DSS Model'!$I$38=5,-0.00012623*Y49^2+0.025656*Y49-0.30101,-0.00046396*Y49^2 + 0.054267*Y49 - 0.57714)))))</f>
        <v>0.72843466924175404</v>
      </c>
      <c r="AA49" s="136">
        <v>2.8793725564713601E-2</v>
      </c>
      <c r="AB49" s="142">
        <f t="shared" si="9"/>
        <v>51.384747597698045</v>
      </c>
      <c r="AC49" s="138">
        <f>IF('DSS Model'!$I$38=1,0.0001*AB49^2-0.0266*AB49+1.3006,IF('DSS Model'!$I$38=2,-0.0001*AB49^2+0.0032*AB49+0.977, IF('DSS Model'!$I$38=3,-0.00046396*AB49^2 + 0.054267*AB49 - 0.57714, IF('DSS Model'!$I$38=4,0.000072066*AB49^2+0.0021761*AB49-0.038248,IF('DSS Model'!$I$38=5,-0.00012623*AB49^2+0.025656*AB49-0.30101,-0.00046396*AB49^2 + 0.054267*AB49 - 0.57714)))))</f>
        <v>0.87739196374472028</v>
      </c>
      <c r="AD49" s="136">
        <v>0.82587964621157239</v>
      </c>
      <c r="AE49" s="142">
        <f t="shared" si="10"/>
        <v>61.845813452968329</v>
      </c>
      <c r="AF49" s="138">
        <f>IF('DSS Model'!$I$38=1,0.0001*AE49^2-0.0266*AE49+1.3006,IF('DSS Model'!$I$38=2,-0.0001*AE49^2+0.0032*AE49+0.977, IF('DSS Model'!$I$38=3,-0.00046396*AE49^2 + 0.054267*AE49 - 0.57714, IF('DSS Model'!$I$38=4,0.000072066*AE49^2+0.0021761*AE49-0.038248,IF('DSS Model'!$I$38=5,-0.00012623*AE49^2+0.025656*AE49-0.30101,-0.00046396*AE49^2 + 0.054267*AE49 - 0.57714)))))</f>
        <v>0.79241613888356277</v>
      </c>
      <c r="AG49" s="136">
        <v>0.19102162398401301</v>
      </c>
      <c r="AH49" s="142">
        <f t="shared" si="11"/>
        <v>59.452698461566968</v>
      </c>
      <c r="AI49" s="138">
        <f>IF('DSS Model'!$I$38=1,0.0001*AH49^2-0.0266*AH49+1.3006,IF('DSS Model'!$I$38=2,-0.0001*AH49^2+0.0032*AH49+0.977, IF('DSS Model'!$I$38=3,-0.00046396*AH49^2 + 0.054267*AH49 - 0.57714, IF('DSS Model'!$I$38=4,0.000072066*AH49^2+0.0021761*AH49-0.038248,IF('DSS Model'!$I$38=5,-0.00012623*AH49^2+0.025656*AH49-0.30101,-0.00046396*AH49^2 + 0.054267*AH49 - 0.57714)))))</f>
        <v>0.8137862996408135</v>
      </c>
      <c r="AJ49" s="136">
        <v>0.62156486632752017</v>
      </c>
      <c r="AK49" s="142">
        <f t="shared" si="12"/>
        <v>50.939055140028806</v>
      </c>
      <c r="AL49" s="138">
        <f>IF('DSS Model'!$I$38=1,0.0001*AK49^2-0.0266*AK49+1.3006,IF('DSS Model'!$I$38=2,-0.0001*AK49^2+0.0032*AK49+0.977, IF('DSS Model'!$I$38=3,-0.00046396*AK49^2 + 0.054267*AK49 - 0.57714, IF('DSS Model'!$I$38=4,0.000072066*AK49^2+0.0021761*AK49-0.038248,IF('DSS Model'!$I$38=5,-0.00012623*AK49^2+0.025656*AK49-0.30101,-0.00046396*AK49^2 + 0.054267*AK49 - 0.57714)))))</f>
        <v>0.88052624259220269</v>
      </c>
      <c r="AM49" s="136">
        <v>0.33183904383588525</v>
      </c>
      <c r="AN49" s="142">
        <f t="shared" si="13"/>
        <v>61.17194236795843</v>
      </c>
      <c r="AO49" s="138">
        <f>IF('DSS Model'!$I$38=1,0.0001*AN49^2-0.0266*AN49+1.3006,IF('DSS Model'!$I$38=2,-0.0001*AN49^2+0.0032*AN49+0.977, IF('DSS Model'!$I$38=3,-0.00046396*AN49^2 + 0.054267*AN49 - 0.57714, IF('DSS Model'!$I$38=4,0.000072066*AN49^2+0.0021761*AN49-0.038248,IF('DSS Model'!$I$38=5,-0.00012623*AN49^2+0.025656*AN49-0.30101,-0.00046396*AN49^2 + 0.054267*AN49 - 0.57714)))))</f>
        <v>0.79854956227058416</v>
      </c>
      <c r="AP49" s="136">
        <v>0.58291249600699435</v>
      </c>
      <c r="AQ49" s="142">
        <f t="shared" si="14"/>
        <v>71.071208922171039</v>
      </c>
      <c r="AR49" s="138">
        <f>IF('DSS Model'!$I$38=1,0.0001*AQ49^2-0.0266*AQ49+1.3006,IF('DSS Model'!$I$38=2,-0.0001*AQ49^2+0.0032*AQ49+0.977, IF('DSS Model'!$I$38=3,-0.00046396*AQ49^2 + 0.054267*AQ49 - 0.57714, IF('DSS Model'!$I$38=4,0.000072066*AQ49^2+0.0021761*AQ49-0.038248,IF('DSS Model'!$I$38=5,-0.00012623*AQ49^2+0.025656*AQ49-0.30101,-0.00046396*AQ49^2 + 0.054267*AQ49 - 0.57714)))))</f>
        <v>0.6993161947850588</v>
      </c>
      <c r="AS49" s="136">
        <v>0.22300490853238852</v>
      </c>
      <c r="AT49" s="142">
        <f t="shared" si="15"/>
        <v>43.966249005533257</v>
      </c>
      <c r="AU49" s="138">
        <f>IF('DSS Model'!$I$38=1,0.0001*AT49^2-0.0266*AT49+1.3006,IF('DSS Model'!$I$38=2,-0.0001*AT49^2+0.0032*AT49+0.977, IF('DSS Model'!$I$38=3,-0.00046396*AT49^2 + 0.054267*AT49 - 0.57714, IF('DSS Model'!$I$38=4,0.000072066*AT49^2+0.0021761*AT49-0.038248,IF('DSS Model'!$I$38=5,-0.00012623*AT49^2+0.025656*AT49-0.30101,-0.00046396*AT49^2 + 0.054267*AT49 - 0.57714)))))</f>
        <v>0.92438889165605098</v>
      </c>
      <c r="AV49" s="136">
        <v>0.94686029441353792</v>
      </c>
      <c r="AW49" s="142">
        <f t="shared" si="16"/>
        <v>73.144559249518537</v>
      </c>
      <c r="AX49" s="138">
        <f>IF('DSS Model'!$I$38=1,0.0001*AW49^2-0.0266*AW49+1.3006,IF('DSS Model'!$I$38=2,-0.0001*AW49^2+0.0032*AW49+0.977, IF('DSS Model'!$I$38=3,-0.00046396*AW49^2 + 0.054267*AW49 - 0.57714, IF('DSS Model'!$I$38=4,0.000072066*AW49^2+0.0021761*AW49-0.038248,IF('DSS Model'!$I$38=5,-0.00012623*AW49^2+0.025656*AW49-0.30101,-0.00046396*AW49^2 + 0.054267*AW49 - 0.57714)))))</f>
        <v>0.6760499348178266</v>
      </c>
      <c r="AY49" s="136">
        <v>0.1986072008979537</v>
      </c>
      <c r="AZ49" s="142">
        <f t="shared" si="17"/>
        <v>45.117452720182989</v>
      </c>
      <c r="BA49" s="138">
        <f>IF('DSS Model'!$I$38=1,0.0001*AZ49^2-0.0266*AZ49+1.3006,IF('DSS Model'!$I$38=2,-0.0001*AZ49^2+0.0032*AZ49+0.977, IF('DSS Model'!$I$38=3,-0.00046396*AZ49^2 + 0.054267*AZ49 - 0.57714, IF('DSS Model'!$I$38=4,0.000072066*AZ49^2+0.0021761*AZ49-0.038248,IF('DSS Model'!$I$38=5,-0.00012623*AZ49^2+0.025656*AZ49-0.30101,-0.00046396*AZ49^2 + 0.054267*AZ49 - 0.57714)))))</f>
        <v>0.91781739470879076</v>
      </c>
      <c r="BB49" s="136">
        <v>0.73015572979678289</v>
      </c>
      <c r="BC49" s="142">
        <f t="shared" si="18"/>
        <v>61.461294450220109</v>
      </c>
      <c r="BD49" s="138">
        <f>IF('DSS Model'!$I$38=1,0.0001*BC49^2-0.0266*BC49+1.3006,IF('DSS Model'!$I$38=2,-0.0001*BC49^2+0.0032*BC49+0.977, IF('DSS Model'!$I$38=3,-0.00046396*BC49^2 + 0.054267*BC49 - 0.57714, IF('DSS Model'!$I$38=4,0.000072066*BC49^2+0.0021761*BC49-0.038248,IF('DSS Model'!$I$38=5,-0.00012623*BC49^2+0.025656*BC49-0.30101,-0.00046396*BC49^2 + 0.054267*BC49 - 0.57714)))))</f>
        <v>0.79592707069103863</v>
      </c>
      <c r="BE49" s="136">
        <v>0.32513256280339309</v>
      </c>
      <c r="BF49" s="142">
        <f t="shared" si="19"/>
        <v>44.611828161854561</v>
      </c>
      <c r="BG49" s="143">
        <f>IF('DSS Model'!$I$38=1,0.0001*BF49^2-0.0266*BF49+1.3006,IF('DSS Model'!$I$38=2,-0.0001*BF49^2+0.0032*BF49+0.977, IF('DSS Model'!$I$38=3,-0.00046396*BF49^2 + 0.054267*BF49 - 0.57714, IF('DSS Model'!$I$38=4,0.000072066*BF49^2+0.0021761*BF49-0.038248,IF('DSS Model'!$I$38=5,-0.00012623*BF49^2+0.025656*BF49-0.30101,-0.00046396*BF49^2 + 0.054267*BF49 - 0.57714)))))</f>
        <v>0.92073632892365054</v>
      </c>
      <c r="BH49" s="136">
        <v>0.77618858644481148</v>
      </c>
      <c r="BI49" s="142">
        <f t="shared" si="20"/>
        <v>63.877787389809114</v>
      </c>
      <c r="BJ49" s="143">
        <f>IF('DSS Model'!$I$38=1,0.0001*BI49^2-0.0266*BI49+1.3006,IF('DSS Model'!$I$38=2,-0.0001*BI49^2+0.0032*BI49+0.977, IF('DSS Model'!$I$38=3,-0.00046396*BI49^2 + 0.054267*BI49 - 0.57714, IF('DSS Model'!$I$38=4,0.000072066*BI49^2+0.0021761*BI49-0.038248,IF('DSS Model'!$I$38=5,-0.00012623*BI49^2+0.025656*BI49-0.30101,-0.00046396*BI49^2 + 0.054267*BI49 - 0.57714)))))</f>
        <v>0.77337174746562343</v>
      </c>
      <c r="BK49" s="136">
        <v>0.73849827716700212</v>
      </c>
      <c r="BL49" s="142">
        <f t="shared" si="21"/>
        <v>57.123920655677779</v>
      </c>
      <c r="BM49" s="143">
        <f>IF('DSS Model'!$I$38=1,0.0001*BL49^2-0.0266*BL49+1.3006,IF('DSS Model'!$I$38=2,-0.0001*BL49^2+0.0032*BL49+0.977, IF('DSS Model'!$I$38=3,-0.00046396*BL49^2 + 0.054267*BL49 - 0.57714, IF('DSS Model'!$I$38=4,0.000072066*BL49^2+0.0021761*BL49-0.038248,IF('DSS Model'!$I$38=5,-0.00012623*BL49^2+0.025656*BL49-0.30101,-0.00046396*BL49^2 + 0.054267*BL49 - 0.57714)))))</f>
        <v>0.83348231499055181</v>
      </c>
      <c r="BN49" s="136">
        <v>0.2350955045802996</v>
      </c>
      <c r="BO49" s="142">
        <f t="shared" si="22"/>
        <v>45.633554119133692</v>
      </c>
      <c r="BP49" s="143">
        <f>IF('DSS Model'!$I$38=1,0.0001*BO49^2-0.0266*BO49+1.3006,IF('DSS Model'!$I$38=2,-0.0001*BO49^2+0.0032*BO49+0.977, IF('DSS Model'!$I$38=3,-0.00046396*BO49^2 + 0.054267*BO49 - 0.57714, IF('DSS Model'!$I$38=4,0.000072066*BO49^2+0.0021761*BO49-0.038248,IF('DSS Model'!$I$38=5,-0.00012623*BO49^2+0.025656*BO49-0.30101,-0.00046396*BO49^2 + 0.054267*BO49 - 0.57714)))))</f>
        <v>0.91478524702683739</v>
      </c>
      <c r="BQ49" s="136">
        <v>0.57138531932189796</v>
      </c>
      <c r="BR49" s="142">
        <f t="shared" si="23"/>
        <v>59.143533027233843</v>
      </c>
      <c r="BS49" s="143">
        <f>IF('DSS Model'!$I$38=1,0.0001*BR49^2-0.0266*BR49+1.3006,IF('DSS Model'!$I$38=2,-0.0001*BR49^2+0.0032*BR49+0.977, IF('DSS Model'!$I$38=3,-0.00046396*BR49^2 + 0.054267*BR49 - 0.57714, IF('DSS Model'!$I$38=4,0.000072066*BR49^2+0.0021761*BR49-0.038248,IF('DSS Model'!$I$38=5,-0.00012623*BR49^2+0.025656*BR49-0.30101,-0.00046396*BR49^2 + 0.054267*BR49 - 0.57714)))))</f>
        <v>0.81646355579279817</v>
      </c>
      <c r="BT49" s="136">
        <v>0.21519458122932666</v>
      </c>
      <c r="BU49" s="142">
        <f t="shared" si="24"/>
        <v>51.006242924140977</v>
      </c>
      <c r="BV49" s="143">
        <f>IF('DSS Model'!$I$38=1,0.0001*BU49^2-0.0266*BU49+1.3006,IF('DSS Model'!$I$38=2,-0.0001*BU49^2+0.0032*BU49+0.977, IF('DSS Model'!$I$38=3,-0.00046396*BU49^2 + 0.054267*BU49 - 0.57714, IF('DSS Model'!$I$38=4,0.000072066*BU49^2+0.0021761*BU49-0.038248,IF('DSS Model'!$I$38=5,-0.00012623*BU49^2+0.025656*BU49-0.30101,-0.00046396*BU49^2 + 0.054267*BU49 - 0.57714)))))</f>
        <v>0.88005629563360288</v>
      </c>
      <c r="BW49" s="136">
        <v>0.90823837600969382</v>
      </c>
      <c r="BX49" s="142">
        <f t="shared" si="25"/>
        <v>70.452209018865304</v>
      </c>
      <c r="BY49" s="143">
        <f>IF('DSS Model'!$I$38=1,0.0001*BX49^2-0.0266*BX49+1.3006,IF('DSS Model'!$I$38=2,-0.0001*BX49^2+0.0032*BX49+0.977, IF('DSS Model'!$I$38=3,-0.00046396*BX49^2 + 0.054267*BX49 - 0.57714, IF('DSS Model'!$I$38=4,0.000072066*BX49^2+0.0021761*BX49-0.038248,IF('DSS Model'!$I$38=5,-0.00012623*BX49^2+0.025656*BX49-0.30101,-0.00046396*BX49^2 + 0.054267*BX49 - 0.57714)))))</f>
        <v>0.70609569329658028</v>
      </c>
      <c r="BZ49" s="136">
        <v>0.25726417131145973</v>
      </c>
      <c r="CA49" s="142">
        <f t="shared" si="26"/>
        <v>57.588571299736699</v>
      </c>
      <c r="CB49" s="143">
        <f>IF('DSS Model'!$I$38=1,0.0001*CA49^2-0.0266*CA49+1.3006,IF('DSS Model'!$I$38=2,-0.0001*CA49^2+0.0032*CA49+0.977, IF('DSS Model'!$I$38=3,-0.00046396*CA49^2 + 0.054267*CA49 - 0.57714, IF('DSS Model'!$I$38=4,0.000072066*CA49^2+0.0021761*CA49-0.038248,IF('DSS Model'!$I$38=5,-0.00012623*CA49^2+0.025656*CA49-0.30101,-0.00046396*CA49^2 + 0.054267*CA49 - 0.57714)))))</f>
        <v>0.82963907372467172</v>
      </c>
      <c r="CC49" s="136">
        <v>0.91104448661543447</v>
      </c>
      <c r="CD49" s="142">
        <f t="shared" si="27"/>
        <v>82.027615898561038</v>
      </c>
      <c r="CE49" s="143">
        <f>IF('DSS Model'!$I$38=1,0.0001*CD49^2-0.0266*CD49+1.3006,IF('DSS Model'!$I$38=2,-0.0001*CD49^2+0.0032*CD49+0.977, IF('DSS Model'!$I$38=3,-0.00046396*CD49^2 + 0.054267*CD49 - 0.57714, IF('DSS Model'!$I$38=4,0.000072066*CD49^2+0.0021761*CD49-0.038248,IF('DSS Model'!$I$38=5,-0.00012623*CD49^2+0.025656*CD49-0.30101,-0.00046396*CD49^2 + 0.054267*CD49 - 0.57714)))))</f>
        <v>0.56663539387520889</v>
      </c>
      <c r="CF49" s="136">
        <v>0.24886125029579387</v>
      </c>
      <c r="CG49" s="142">
        <f t="shared" si="28"/>
        <v>37.079735102596153</v>
      </c>
      <c r="CH49" s="143">
        <f>IF('DSS Model'!$I$38=1,0.0001*CG49^2-0.0266*CG49+1.3006,IF('DSS Model'!$I$38=2,-0.0001*CG49^2+0.0032*CG49+0.977, IF('DSS Model'!$I$38=3,-0.00046396*CG49^2 + 0.054267*CG49 - 0.57714, IF('DSS Model'!$I$38=4,0.000072066*CG49^2+0.0021761*CG49-0.038248,IF('DSS Model'!$I$38=5,-0.00012623*CG49^2+0.025656*CG49-0.30101,-0.00046396*CG49^2 + 0.054267*CG49 - 0.57714)))))</f>
        <v>0.95816447680043759</v>
      </c>
      <c r="CI49" s="136">
        <v>0.71449860264165799</v>
      </c>
      <c r="CJ49" s="142">
        <f t="shared" si="29"/>
        <v>74.052719845720745</v>
      </c>
      <c r="CK49" s="143">
        <f>IF('DSS Model'!$I$38=1,0.0001*CJ49^2-0.0266*CJ49+1.3006,IF('DSS Model'!$I$38=2,-0.0001*CJ49^2+0.0032*CJ49+0.977, IF('DSS Model'!$I$38=3,-0.00046396*CJ49^2 + 0.054267*CJ49 - 0.57714, IF('DSS Model'!$I$38=4,0.000072066*CJ49^2+0.0021761*CJ49-0.038248,IF('DSS Model'!$I$38=5,-0.00012623*CJ49^2+0.025656*CJ49-0.30101,-0.00046396*CJ49^2 + 0.054267*CJ49 - 0.57714)))))</f>
        <v>0.66558817185142605</v>
      </c>
      <c r="CL49" s="136">
        <v>0.63841436793291939</v>
      </c>
      <c r="CM49" s="142">
        <f t="shared" si="30"/>
        <v>57.548711116436245</v>
      </c>
      <c r="CN49" s="143">
        <f>IF('DSS Model'!$I$38=1,0.0001*CM49^2-0.0266*CM49+1.3006,IF('DSS Model'!$I$38=2,-0.0001*CM49^2+0.0032*CM49+0.977, IF('DSS Model'!$I$38=3,-0.00046396*CM49^2 + 0.054267*CM49 - 0.57714, IF('DSS Model'!$I$38=4,0.000072066*CM49^2+0.0021761*CM49-0.038248,IF('DSS Model'!$I$38=5,-0.00012623*CM49^2+0.025656*CM49-0.30101,-0.00046396*CM49^2 + 0.054267*CM49 - 0.57714)))))</f>
        <v>0.82997046045629275</v>
      </c>
      <c r="CO49" s="136">
        <v>0.2788250805366127</v>
      </c>
      <c r="CP49" s="142">
        <f t="shared" si="31"/>
        <v>42.679825859433777</v>
      </c>
      <c r="CQ49" s="143">
        <f>IF('DSS Model'!$I$38=1,0.0001*CP49^2-0.0266*CP49+1.3006,IF('DSS Model'!$I$38=2,-0.0001*CP49^2+0.0032*CP49+0.977, IF('DSS Model'!$I$38=3,-0.00046396*CP49^2 + 0.054267*CP49 - 0.57714, IF('DSS Model'!$I$38=4,0.000072066*CP49^2+0.0021761*CP49-0.038248,IF('DSS Model'!$I$38=5,-0.00012623*CP49^2+0.025656*CP49-0.30101,-0.00046396*CP49^2 + 0.054267*CP49 - 0.57714)))))</f>
        <v>0.93141868921102888</v>
      </c>
      <c r="CR49" s="136">
        <v>0.96984121315867011</v>
      </c>
      <c r="CS49" s="142">
        <f t="shared" si="32"/>
        <v>64.897653498407962</v>
      </c>
      <c r="CT49" s="143">
        <f>IF('DSS Model'!$I$38=1,0.0001*CS49^2-0.0266*CS49+1.3006,IF('DSS Model'!$I$38=2,-0.0001*CS49^2+0.0032*CS49+0.977, IF('DSS Model'!$I$38=3,-0.00046396*CS49^2 + 0.054267*CS49 - 0.57714, IF('DSS Model'!$I$38=4,0.000072066*CS49^2+0.0021761*CS49-0.038248,IF('DSS Model'!$I$38=5,-0.00012623*CS49^2+0.025656*CS49-0.30101,-0.00046396*CS49^2 + 0.054267*CS49 - 0.57714)))))</f>
        <v>0.7635019482349632</v>
      </c>
      <c r="CU49" s="136">
        <v>4.9597789756454236E-2</v>
      </c>
      <c r="CV49" s="142">
        <f t="shared" si="33"/>
        <v>35.242256079018574</v>
      </c>
      <c r="CW49" s="143">
        <f>IF('DSS Model'!$I$38=1,0.0001*CV49^2-0.0266*CV49+1.3006,IF('DSS Model'!$I$38=2,-0.0001*CV49^2+0.0032*CV49+0.977, IF('DSS Model'!$I$38=3,-0.00046396*CV49^2 + 0.054267*CV49 - 0.57714, IF('DSS Model'!$I$38=4,0.000072066*CV49^2+0.0021761*CV49-0.038248,IF('DSS Model'!$I$38=5,-0.00012623*CV49^2+0.025656*CV49-0.30101,-0.00046396*CV49^2 + 0.054267*CV49 - 0.57714)))))</f>
        <v>0.96557355809894729</v>
      </c>
      <c r="CX49" s="136">
        <v>0.26385573119043015</v>
      </c>
      <c r="CY49" s="142">
        <f t="shared" si="34"/>
        <v>57.931891784963376</v>
      </c>
      <c r="CZ49" s="143">
        <f>IF('DSS Model'!$I$38=1,0.0001*CY49^2-0.0266*CY49+1.3006,IF('DSS Model'!$I$38=2,-0.0001*CY49^2+0.0032*CY49+0.977, IF('DSS Model'!$I$38=3,-0.00046396*CY49^2 + 0.054267*CY49 - 0.57714, IF('DSS Model'!$I$38=4,0.000072066*CY49^2+0.0021761*CY49-0.038248,IF('DSS Model'!$I$38=5,-0.00012623*CY49^2+0.025656*CY49-0.30101,-0.00046396*CY49^2 + 0.054267*CY49 - 0.57714)))))</f>
        <v>0.82677164513341217</v>
      </c>
      <c r="DA49" s="136">
        <v>0.8121920883249506</v>
      </c>
      <c r="DB49" s="142">
        <f t="shared" si="35"/>
        <v>56.451539894215244</v>
      </c>
      <c r="DC49" s="143">
        <f>IF('DSS Model'!$I$38=1,0.0001*DB49^2-0.0266*DB49+1.3006,IF('DSS Model'!$I$38=2,-0.0001*DB49^2+0.0032*DB49+0.977, IF('DSS Model'!$I$38=3,-0.00046396*DB49^2 + 0.054267*DB49 - 0.57714, IF('DSS Model'!$I$38=4,0.000072066*DB49^2+0.0021761*DB49-0.038248,IF('DSS Model'!$I$38=5,-0.00012623*DB49^2+0.025656*DB49-0.30101,-0.00046396*DB49^2 + 0.054267*DB49 - 0.57714)))))</f>
        <v>0.83896729201867126</v>
      </c>
      <c r="DD49" s="136">
        <v>0.50522654392281874</v>
      </c>
      <c r="DE49" s="142">
        <f t="shared" si="36"/>
        <v>50.633132011910867</v>
      </c>
      <c r="DF49" s="143">
        <f>IF('DSS Model'!$I$38=1,0.0001*DE49^2-0.0266*DE49+1.3006,IF('DSS Model'!$I$38=2,-0.0001*DE49^2+0.0032*DE49+0.977, IF('DSS Model'!$I$38=3,-0.00046396*DE49^2 + 0.054267*DE49 - 0.57714, IF('DSS Model'!$I$38=4,0.000072066*DE49^2+0.0021761*DE49-0.038248,IF('DSS Model'!$I$38=5,-0.00012623*DE49^2+0.025656*DE49-0.30101,-0.00046396*DE49^2 + 0.054267*DE49 - 0.57714)))))</f>
        <v>0.88265461670455547</v>
      </c>
      <c r="DG49" s="136">
        <v>0.95192411830543133</v>
      </c>
      <c r="DH49" s="142">
        <f t="shared" si="37"/>
        <v>65.038352749237035</v>
      </c>
      <c r="DI49" s="143">
        <f>IF('DSS Model'!$I$38=1,0.0001*DH49^2-0.0266*DH49+1.3006,IF('DSS Model'!$I$38=2,-0.0001*DH49^2+0.0032*DH49+0.977, IF('DSS Model'!$I$38=3,-0.00046396*DH49^2 + 0.054267*DH49 - 0.57714, IF('DSS Model'!$I$38=4,0.000072066*DH49^2+0.0021761*DH49-0.038248,IF('DSS Model'!$I$38=5,-0.00012623*DH49^2+0.025656*DH49-0.30101,-0.00046396*DH49^2 + 0.054267*DH49 - 0.57714)))))</f>
        <v>0.7621239959641396</v>
      </c>
      <c r="DJ49" s="136">
        <v>1.1369144960777011E-2</v>
      </c>
      <c r="DK49" s="142">
        <f t="shared" si="38"/>
        <v>48.931109082081974</v>
      </c>
      <c r="DL49" s="143">
        <f>IF('DSS Model'!$I$38=1,0.0001*DK49^2-0.0266*DK49+1.3006,IF('DSS Model'!$I$38=2,-0.0001*DK49^2+0.0032*DK49+0.977, IF('DSS Model'!$I$38=3,-0.00046396*DK49^2 + 0.054267*DK49 - 0.57714, IF('DSS Model'!$I$38=4,0.000072066*DK49^2+0.0021761*DK49-0.038248,IF('DSS Model'!$I$38=5,-0.00012623*DK49^2+0.025656*DK49-0.30101,-0.00046396*DK49^2 + 0.054267*DK49 - 0.57714)))))</f>
        <v>0.89415420546240176</v>
      </c>
      <c r="DM49" s="136">
        <v>0.93456291010193671</v>
      </c>
      <c r="DN49" s="142">
        <f t="shared" si="39"/>
        <v>67.892163800417691</v>
      </c>
      <c r="DO49" s="143">
        <f>IF('DSS Model'!$I$38=1,0.0001*DN49^2-0.0266*DN49+1.3006,IF('DSS Model'!$I$38=2,-0.0001*DN49^2+0.0032*DN49+0.977, IF('DSS Model'!$I$38=3,-0.00046396*DN49^2 + 0.054267*DN49 - 0.57714, IF('DSS Model'!$I$38=4,0.000072066*DN49^2+0.0021761*DN49-0.038248,IF('DSS Model'!$I$38=5,-0.00012623*DN49^2+0.025656*DN49-0.30101,-0.00046396*DN49^2 + 0.054267*DN49 - 0.57714)))))</f>
        <v>0.73332033361106197</v>
      </c>
      <c r="DP49" s="136">
        <v>0.29634154290521808</v>
      </c>
      <c r="DQ49" s="142">
        <f t="shared" si="40"/>
        <v>46.620384457587548</v>
      </c>
      <c r="DR49" s="143">
        <f>IF('DSS Model'!$I$38=1,0.0001*DQ49^2-0.0266*DQ49+1.3006,IF('DSS Model'!$I$38=2,-0.0001*DQ49^2+0.0032*DQ49+0.977, IF('DSS Model'!$I$38=3,-0.00046396*DQ49^2 + 0.054267*DQ49 - 0.57714, IF('DSS Model'!$I$38=4,0.000072066*DQ49^2+0.0021761*DQ49-0.038248,IF('DSS Model'!$I$38=5,-0.00012623*DQ49^2+0.025656*DQ49-0.30101,-0.00046396*DQ49^2 + 0.054267*DQ49 - 0.57714)))))</f>
        <v>0.90883920556695308</v>
      </c>
      <c r="DS49" s="136">
        <v>0.8361918676083494</v>
      </c>
      <c r="DT49" s="142">
        <f t="shared" si="41"/>
        <v>83.097909475718239</v>
      </c>
      <c r="DU49" s="143">
        <f>IF('DSS Model'!$I$38=1,0.0001*DT49^2-0.0266*DT49+1.3006,IF('DSS Model'!$I$38=2,-0.0001*DT49^2+0.0032*DT49+0.977, IF('DSS Model'!$I$38=3,-0.00046396*DT49^2 + 0.054267*DT49 - 0.57714, IF('DSS Model'!$I$38=4,0.000072066*DT49^2+0.0021761*DT49-0.038248,IF('DSS Model'!$I$38=5,-0.00012623*DT49^2+0.025656*DT49-0.30101,-0.00046396*DT49^2 + 0.054267*DT49 - 0.57714)))))</f>
        <v>0.55238705439883196</v>
      </c>
      <c r="DV49" s="136">
        <v>0.7702226100533478</v>
      </c>
      <c r="DW49" s="142">
        <f t="shared" si="42"/>
        <v>66.799457696210723</v>
      </c>
      <c r="DX49" s="143">
        <f>IF('DSS Model'!$I$38=1,0.0001*DW49^2-0.0266*DW49+1.3006,IF('DSS Model'!$I$38=2,-0.0001*DW49^2+0.0032*DW49+0.977, IF('DSS Model'!$I$38=3,-0.00046396*DW49^2 + 0.054267*DW49 - 0.57714, IF('DSS Model'!$I$38=4,0.000072066*DW49^2+0.0021761*DW49-0.038248,IF('DSS Model'!$I$38=5,-0.00012623*DW49^2+0.025656*DW49-0.30101,-0.00046396*DW49^2 + 0.054267*DW49 - 0.57714)))))</f>
        <v>0.74454150977708966</v>
      </c>
      <c r="DY49" s="136">
        <v>0.2196728403998004</v>
      </c>
      <c r="DZ49" s="142">
        <f t="shared" si="43"/>
        <v>37.760005944604274</v>
      </c>
      <c r="EA49" s="143">
        <f>IF('DSS Model'!$I$38=1,0.0001*DZ49^2-0.0266*DZ49+1.3006,IF('DSS Model'!$I$38=2,-0.0001*DZ49^2+0.0032*DZ49+0.977, IF('DSS Model'!$I$38=3,-0.00046396*DZ49^2 + 0.054267*DZ49 - 0.57714, IF('DSS Model'!$I$38=4,0.000072066*DZ49^2+0.0021761*DZ49-0.038248,IF('DSS Model'!$I$38=5,-0.00012623*DZ49^2+0.025656*DZ49-0.30101,-0.00046396*DZ49^2 + 0.054267*DZ49 - 0.57714)))))</f>
        <v>0.95525021412907862</v>
      </c>
      <c r="EB49" s="136">
        <v>0.17062837075511295</v>
      </c>
      <c r="EC49" s="142">
        <f t="shared" si="44"/>
        <v>37.998864391098138</v>
      </c>
      <c r="ED49" s="143">
        <f>IF('DSS Model'!$I$38=1,0.0001*EC49^2-0.0266*EC49+1.3006,IF('DSS Model'!$I$38=2,-0.0001*EC49^2+0.0032*EC49+0.977, IF('DSS Model'!$I$38=3,-0.00046396*EC49^2 + 0.054267*EC49 - 0.57714, IF('DSS Model'!$I$38=4,0.000072066*EC49^2+0.0021761*EC49-0.038248,IF('DSS Model'!$I$38=5,-0.00012623*EC49^2+0.025656*EC49-0.30101,-0.00046396*EC49^2 + 0.054267*EC49 - 0.57714)))))</f>
        <v>0.95420499655020741</v>
      </c>
      <c r="EE49" s="136">
        <v>0.40375862511324145</v>
      </c>
      <c r="EF49" s="142">
        <f t="shared" si="45"/>
        <v>49.774551409744831</v>
      </c>
      <c r="EG49" s="143">
        <f>IF('DSS Model'!$I$38=1,0.0001*EF49^2-0.0266*EF49+1.3006,IF('DSS Model'!$I$38=2,-0.0001*EF49^2+0.0032*EF49+0.977, IF('DSS Model'!$I$38=3,-0.00046396*EF49^2 + 0.054267*EF49 - 0.57714, IF('DSS Model'!$I$38=4,0.000072066*EF49^2+0.0021761*EF49-0.038248,IF('DSS Model'!$I$38=5,-0.00012623*EF49^2+0.025656*EF49-0.30101,-0.00046396*EF49^2 + 0.054267*EF49 - 0.57714)))))</f>
        <v>0.88852796770705034</v>
      </c>
      <c r="EH49" s="136">
        <v>0.85274566800589824</v>
      </c>
      <c r="EI49" s="142">
        <f t="shared" si="46"/>
        <v>75.575510901600637</v>
      </c>
      <c r="EJ49" s="143">
        <f>IF('DSS Model'!$I$38=1,0.0001*EI49^2-0.0266*EI49+1.3006,IF('DSS Model'!$I$38=2,-0.0001*EI49^2+0.0032*EI49+0.977, IF('DSS Model'!$I$38=3,-0.00046396*EI49^2 + 0.054267*EI49 - 0.57714, IF('DSS Model'!$I$38=4,0.000072066*EI49^2+0.0021761*EI49-0.038248,IF('DSS Model'!$I$38=5,-0.00012623*EI49^2+0.025656*EI49-0.30101,-0.00046396*EI49^2 + 0.054267*EI49 - 0.57714)))))</f>
        <v>0.64767585008132644</v>
      </c>
      <c r="EK49" s="136">
        <v>0.42925057439236192</v>
      </c>
      <c r="EL49" s="142">
        <f t="shared" si="47"/>
        <v>46.690556586536246</v>
      </c>
      <c r="EM49" s="143">
        <f>IF('DSS Model'!$I$38=1,0.0001*EL49^2-0.0266*EL49+1.3006,IF('DSS Model'!$I$38=2,-0.0001*EL49^2+0.0032*EL49+0.977, IF('DSS Model'!$I$38=3,-0.00046396*EL49^2 + 0.054267*EL49 - 0.57714, IF('DSS Model'!$I$38=4,0.000072066*EL49^2+0.0021761*EL49-0.038248,IF('DSS Model'!$I$38=5,-0.00012623*EL49^2+0.025656*EL49-0.30101,-0.00046396*EL49^2 + 0.054267*EL49 - 0.57714)))))</f>
        <v>0.90840897364086159</v>
      </c>
      <c r="EN49" s="136">
        <v>0.16823782243725782</v>
      </c>
      <c r="EO49" s="142">
        <f t="shared" si="48"/>
        <v>43.387329488809826</v>
      </c>
      <c r="EP49" s="143">
        <f>IF('DSS Model'!$I$38=1,0.0001*EO49^2-0.0266*EO49+1.3006,IF('DSS Model'!$I$38=2,-0.0001*EO49^2+0.0032*EO49+0.977, IF('DSS Model'!$I$38=3,-0.00046396*EO49^2 + 0.054267*EO49 - 0.57714, IF('DSS Model'!$I$38=4,0.000072066*EO49^2+0.0021761*EO49-0.038248,IF('DSS Model'!$I$38=5,-0.00012623*EO49^2+0.025656*EO49-0.30101,-0.00046396*EO49^2 + 0.054267*EO49 - 0.57714)))))</f>
        <v>0.92759341834713682</v>
      </c>
      <c r="EQ49" s="136">
        <v>0.24832231781002267</v>
      </c>
      <c r="ER49" s="142">
        <f t="shared" si="49"/>
        <v>44.034380344276528</v>
      </c>
      <c r="ES49" s="143">
        <f>IF('DSS Model'!$I$38=1,0.0001*ER49^2-0.0266*ER49+1.3006,IF('DSS Model'!$I$38=2,-0.0001*ER49^2+0.0032*ER49+0.977, IF('DSS Model'!$I$38=3,-0.00046396*ER49^2 + 0.054267*ER49 - 0.57714, IF('DSS Model'!$I$38=4,0.000072066*ER49^2+0.0021761*ER49-0.038248,IF('DSS Model'!$I$38=5,-0.00012623*ER49^2+0.025656*ER49-0.30101,-0.00046396*ER49^2 + 0.054267*ER49 - 0.57714)))))</f>
        <v>0.92400735187124416</v>
      </c>
      <c r="ET49" s="136">
        <v>0.13131064326443853</v>
      </c>
      <c r="EU49" s="141">
        <f t="shared" si="50"/>
        <v>41.038232683920896</v>
      </c>
      <c r="EV49" s="142">
        <f>IF('DSS Model'!$I$38=1,0.0001*EU49^2-0.0266*EU49+1.3006,IF('DSS Model'!$I$38=2,-0.0001*EU49^2+0.0032*EU49+0.977, IF('DSS Model'!$I$38=3,-0.00046396*EU49^2 + 0.054267*EU49 - 0.57714, IF('DSS Model'!$I$38=4,0.000072066*EU49^2+0.0021761*EU49-0.038248,IF('DSS Model'!$I$38=5,-0.00012623*EU49^2+0.025656*EU49-0.30101,-0.00046396*EU49^2 + 0.054267*EU49 - 0.57714)))))</f>
        <v>0.93990869040658354</v>
      </c>
    </row>
    <row r="50" spans="2:152" x14ac:dyDescent="0.2">
      <c r="B50" s="64">
        <f t="shared" ca="1" si="3"/>
        <v>0.190932629219557</v>
      </c>
      <c r="C50" s="64">
        <v>0.35442228868805836</v>
      </c>
      <c r="D50" s="64">
        <f t="shared" si="4"/>
        <v>45.718142917980188</v>
      </c>
      <c r="E50" s="131">
        <f>IF('DSS Model'!$I$38=1,0.0001*D50^2-0.0266*D50+1.3006,IF('DSS Model'!$I$38=2,-0.0001*D50^2+0.0032*D50+0.977, IF('DSS Model'!$I$38=3,-0.00046396*D50^2 + 0.054267*D50 - 0.57714, IF('DSS Model'!$I$38=4,0.000072066*D50^2+0.0021761*D50-0.038248,IF('DSS Model'!$I$38=5,-0.00012623*D50^2+0.025656*D50-0.30101,-0.00046396*D50^2 + 0.054267*D50 - 0.57714)))))</f>
        <v>0.9142831981506504</v>
      </c>
      <c r="F50" s="136">
        <v>0.71460107163373743</v>
      </c>
      <c r="G50" s="138">
        <f t="shared" si="0"/>
        <v>70.922769266118479</v>
      </c>
      <c r="H50" s="136">
        <f>IF('DSS Model'!$I$38=1,0.0001*G50^2-0.0266*G50+1.3006,IF('DSS Model'!$I$38=2,-0.0001*G50^2+0.0032*G50+0.977, IF('DSS Model'!$I$38=3,-0.00046396*G50^2 + 0.054267*G50 - 0.57714, IF('DSS Model'!$I$38=4,0.000072066*G50^2+0.0021761*G50-0.038248,IF('DSS Model'!$I$38=5,-0.00012623*G50^2+0.025656*G50-0.30101,-0.00046396*G50^2 + 0.054267*G50 - 0.57714)))))</f>
        <v>0.70094894161407106</v>
      </c>
      <c r="I50" s="136">
        <v>0.85578618715928645</v>
      </c>
      <c r="J50" s="138">
        <f t="shared" si="1"/>
        <v>64.019089595545353</v>
      </c>
      <c r="K50" s="136">
        <f>IF('DSS Model'!$I$38=1,0.0001*J50^2-0.0266*J50+1.3006,IF('DSS Model'!$I$38=2,-0.0001*J50^2+0.0032*J50+0.977, IF('DSS Model'!$I$38=3,-0.00046396*J50^2 + 0.054267*J50 - 0.57714, IF('DSS Model'!$I$38=4,0.000072066*J50^2+0.0021761*J50-0.038248,IF('DSS Model'!$I$38=5,-0.00012623*J50^2+0.025656*J50-0.30101,-0.00046396*J50^2 + 0.054267*J50 - 0.57714)))))</f>
        <v>0.77201670344149875</v>
      </c>
      <c r="L50" s="136">
        <v>0.97304769096654353</v>
      </c>
      <c r="M50" s="138">
        <f t="shared" si="2"/>
        <v>78.465843515387732</v>
      </c>
      <c r="N50" s="136">
        <f>IF('DSS Model'!$I$38=1,0.0001*M50^2-0.0266*M50+1.3006,IF('DSS Model'!$I$38=2,-0.0001*M50^2+0.0032*M50+0.977, IF('DSS Model'!$I$38=3,-0.00046396*M50^2 + 0.054267*M50 - 0.57714, IF('DSS Model'!$I$38=4,0.000072066*M50^2+0.0021761*M50-0.038248,IF('DSS Model'!$I$38=5,-0.00012623*M50^2+0.025656*M50-0.30101,-0.00046396*M50^2 + 0.054267*M50 - 0.57714)))))</f>
        <v>0.61240183939110926</v>
      </c>
      <c r="O50" s="136">
        <v>0.98234237265603042</v>
      </c>
      <c r="P50" s="139">
        <f t="shared" si="5"/>
        <v>63.8953257195788</v>
      </c>
      <c r="Q50" s="138">
        <f>IF('DSS Model'!$I$38=1,0.0001*P50^2-0.0266*P50+1.3006,IF('DSS Model'!$I$38=2,-0.0001*P50^2+0.0032*P50+0.977, IF('DSS Model'!$I$38=3,-0.00046396*P50^2 + 0.054267*P50 - 0.57714, IF('DSS Model'!$I$38=4,0.000072066*P50^2+0.0021761*P50-0.038248,IF('DSS Model'!$I$38=5,-0.00012623*P50^2+0.025656*P50-0.30101,-0.00046396*P50^2 + 0.054267*P50 - 0.57714)))))</f>
        <v>0.77320377742154534</v>
      </c>
      <c r="R50" s="136">
        <v>0.94664933641439886</v>
      </c>
      <c r="S50" s="142">
        <f t="shared" si="6"/>
        <v>64.246847770020324</v>
      </c>
      <c r="T50" s="138">
        <f>IF('DSS Model'!$I$38=1,0.0001*S50^2-0.0266*S50+1.3006,IF('DSS Model'!$I$38=2,-0.0001*S50^2+0.0032*S50+0.977, IF('DSS Model'!$I$38=3,-0.00046396*S50^2 + 0.054267*S50 - 0.57714, IF('DSS Model'!$I$38=4,0.000072066*S50^2+0.0021761*S50-0.038248,IF('DSS Model'!$I$38=5,-0.00012623*S50^2+0.025656*S50-0.30101,-0.00046396*S50^2 + 0.054267*S50 - 0.57714)))))</f>
        <v>0.76982416802564846</v>
      </c>
      <c r="U50" s="136">
        <v>0.27018839815791829</v>
      </c>
      <c r="V50" s="142">
        <f t="shared" si="7"/>
        <v>40.94705207606988</v>
      </c>
      <c r="W50" s="138">
        <f>IF('DSS Model'!$I$38=1,0.0001*V50^2-0.0266*V50+1.3006,IF('DSS Model'!$I$38=2,-0.0001*V50^2+0.0032*V50+0.977, IF('DSS Model'!$I$38=3,-0.00046396*V50^2 + 0.054267*V50 - 0.57714, IF('DSS Model'!$I$38=4,0.000072066*V50^2+0.0021761*V50-0.038248,IF('DSS Model'!$I$38=5,-0.00012623*V50^2+0.025656*V50-0.30101,-0.00046396*V50^2 + 0.054267*V50 - 0.57714)))))</f>
        <v>0.94036445927138579</v>
      </c>
      <c r="X50" s="136">
        <v>9.2350004320382761E-2</v>
      </c>
      <c r="Y50" s="142">
        <f t="shared" si="8"/>
        <v>46.949033132670479</v>
      </c>
      <c r="Z50" s="138">
        <f>IF('DSS Model'!$I$38=1,0.0001*Y50^2-0.0266*Y50+1.3006,IF('DSS Model'!$I$38=2,-0.0001*Y50^2+0.0032*Y50+0.977, IF('DSS Model'!$I$38=3,-0.00046396*Y50^2 + 0.054267*Y50 - 0.57714, IF('DSS Model'!$I$38=4,0.000072066*Y50^2+0.0021761*Y50-0.038248,IF('DSS Model'!$I$38=5,-0.00012623*Y50^2+0.025656*Y50-0.30101,-0.00046396*Y50^2 + 0.054267*Y50 - 0.57714)))))</f>
        <v>0.90681573481528643</v>
      </c>
      <c r="AA50" s="136">
        <v>5.9499456902776471E-2</v>
      </c>
      <c r="AB50" s="142">
        <f t="shared" si="9"/>
        <v>52.909321406555677</v>
      </c>
      <c r="AC50" s="138">
        <f>IF('DSS Model'!$I$38=1,0.0001*AB50^2-0.0266*AB50+1.3006,IF('DSS Model'!$I$38=2,-0.0001*AB50^2+0.0032*AB50+0.977, IF('DSS Model'!$I$38=3,-0.00046396*AB50^2 + 0.054267*AB50 - 0.57714, IF('DSS Model'!$I$38=4,0.000072066*AB50^2+0.0021761*AB50-0.038248,IF('DSS Model'!$I$38=5,-0.00012623*AB50^2+0.025656*AB50-0.30101,-0.00046396*AB50^2 + 0.054267*AB50 - 0.57714)))))</f>
        <v>0.8663701993307571</v>
      </c>
      <c r="AD50" s="136">
        <v>0.16126290922991537</v>
      </c>
      <c r="AE50" s="142">
        <f t="shared" si="10"/>
        <v>39.216570447401494</v>
      </c>
      <c r="AF50" s="138">
        <f>IF('DSS Model'!$I$38=1,0.0001*AE50^2-0.0266*AE50+1.3006,IF('DSS Model'!$I$38=2,-0.0001*AE50^2+0.0032*AE50+0.977, IF('DSS Model'!$I$38=3,-0.00046396*AE50^2 + 0.054267*AE50 - 0.57714, IF('DSS Model'!$I$38=4,0.000072066*AE50^2+0.0021761*AE50-0.038248,IF('DSS Model'!$I$38=5,-0.00012623*AE50^2+0.025656*AE50-0.30101,-0.00046396*AE50^2 + 0.054267*AE50 - 0.57714)))))</f>
        <v>0.9486990856660843</v>
      </c>
      <c r="AG50" s="136">
        <v>7.0625461884528229E-2</v>
      </c>
      <c r="AH50" s="142">
        <f t="shared" si="11"/>
        <v>53.239235325236407</v>
      </c>
      <c r="AI50" s="138">
        <f>IF('DSS Model'!$I$38=1,0.0001*AH50^2-0.0266*AH50+1.3006,IF('DSS Model'!$I$38=2,-0.0001*AH50^2+0.0032*AH50+0.977, IF('DSS Model'!$I$38=3,-0.00046396*AH50^2 + 0.054267*AH50 - 0.57714, IF('DSS Model'!$I$38=4,0.000072066*AH50^2+0.0021761*AH50-0.038248,IF('DSS Model'!$I$38=5,-0.00012623*AH50^2+0.025656*AH50-0.30101,-0.00046396*AH50^2 + 0.054267*AH50 - 0.57714)))))</f>
        <v>0.86392393523916644</v>
      </c>
      <c r="AJ50" s="136">
        <v>0.20164165747652851</v>
      </c>
      <c r="AK50" s="142">
        <f t="shared" si="12"/>
        <v>36.158486352443589</v>
      </c>
      <c r="AL50" s="138">
        <f>IF('DSS Model'!$I$38=1,0.0001*AK50^2-0.0266*AK50+1.3006,IF('DSS Model'!$I$38=2,-0.0001*AK50^2+0.0032*AK50+0.977, IF('DSS Model'!$I$38=3,-0.00046396*AK50^2 + 0.054267*AK50 - 0.57714, IF('DSS Model'!$I$38=4,0.000072066*AK50^2+0.0021761*AK50-0.038248,IF('DSS Model'!$I$38=5,-0.00012623*AK50^2+0.025656*AK50-0.30101,-0.00046396*AK50^2 + 0.054267*AK50 - 0.57714)))))</f>
        <v>0.96196354279783458</v>
      </c>
      <c r="AM50" s="136">
        <v>2.3138433943468151E-2</v>
      </c>
      <c r="AN50" s="142">
        <f t="shared" si="13"/>
        <v>48.387241652802722</v>
      </c>
      <c r="AO50" s="138">
        <f>IF('DSS Model'!$I$38=1,0.0001*AN50^2-0.0266*AN50+1.3006,IF('DSS Model'!$I$38=2,-0.0001*AN50^2+0.0032*AN50+0.977, IF('DSS Model'!$I$38=3,-0.00046396*AN50^2 + 0.054267*AN50 - 0.57714, IF('DSS Model'!$I$38=4,0.000072066*AN50^2+0.0021761*AN50-0.038248,IF('DSS Model'!$I$38=5,-0.00012623*AN50^2+0.025656*AN50-0.30101,-0.00046396*AN50^2 + 0.054267*AN50 - 0.57714)))))</f>
        <v>0.89770665781229597</v>
      </c>
      <c r="AP50" s="136">
        <v>0.36547929803704882</v>
      </c>
      <c r="AQ50" s="142">
        <f t="shared" si="14"/>
        <v>65.227510536999944</v>
      </c>
      <c r="AR50" s="138">
        <f>IF('DSS Model'!$I$38=1,0.0001*AQ50^2-0.0266*AQ50+1.3006,IF('DSS Model'!$I$38=2,-0.0001*AQ50^2+0.0032*AQ50+0.977, IF('DSS Model'!$I$38=3,-0.00046396*AQ50^2 + 0.054267*AQ50 - 0.57714, IF('DSS Model'!$I$38=4,0.000072066*AQ50^2+0.0021761*AQ50-0.038248,IF('DSS Model'!$I$38=5,-0.00012623*AQ50^2+0.025656*AQ50-0.30101,-0.00046396*AQ50^2 + 0.054267*AQ50 - 0.57714)))))</f>
        <v>0.76026522063295587</v>
      </c>
      <c r="AS50" s="136">
        <v>0.78194877357834924</v>
      </c>
      <c r="AT50" s="142">
        <f t="shared" si="15"/>
        <v>61.213163216743141</v>
      </c>
      <c r="AU50" s="138">
        <f>IF('DSS Model'!$I$38=1,0.0001*AT50^2-0.0266*AT50+1.3006,IF('DSS Model'!$I$38=2,-0.0001*AT50^2+0.0032*AT50+0.977, IF('DSS Model'!$I$38=3,-0.00046396*AT50^2 + 0.054267*AT50 - 0.57714, IF('DSS Model'!$I$38=4,0.000072066*AT50^2+0.0021761*AT50-0.038248,IF('DSS Model'!$I$38=5,-0.00012623*AT50^2+0.025656*AT50-0.30101,-0.00046396*AT50^2 + 0.054267*AT50 - 0.57714)))))</f>
        <v>0.79817698719361452</v>
      </c>
      <c r="AV50" s="136">
        <v>0.11537123123049475</v>
      </c>
      <c r="AW50" s="142">
        <f t="shared" si="16"/>
        <v>54.043146919670185</v>
      </c>
      <c r="AX50" s="138">
        <f>IF('DSS Model'!$I$38=1,0.0001*AW50^2-0.0266*AW50+1.3006,IF('DSS Model'!$I$38=2,-0.0001*AW50^2+0.0032*AW50+0.977, IF('DSS Model'!$I$38=3,-0.00046396*AW50^2 + 0.054267*AW50 - 0.57714, IF('DSS Model'!$I$38=4,0.000072066*AW50^2+0.0021761*AW50-0.038248,IF('DSS Model'!$I$38=5,-0.00012623*AW50^2+0.025656*AW50-0.30101,-0.00046396*AW50^2 + 0.054267*AW50 - 0.57714)))))</f>
        <v>0.85787189724483892</v>
      </c>
      <c r="AY50" s="136">
        <v>0.10946633053621302</v>
      </c>
      <c r="AZ50" s="142">
        <f t="shared" si="17"/>
        <v>40.450546226968257</v>
      </c>
      <c r="BA50" s="138">
        <f>IF('DSS Model'!$I$38=1,0.0001*AZ50^2-0.0266*AZ50+1.3006,IF('DSS Model'!$I$38=2,-0.0001*AZ50^2+0.0032*AZ50+0.977, IF('DSS Model'!$I$38=3,-0.00046396*AZ50^2 + 0.054267*AZ50 - 0.57714, IF('DSS Model'!$I$38=4,0.000072066*AZ50^2+0.0021761*AZ50-0.038248,IF('DSS Model'!$I$38=5,-0.00012623*AZ50^2+0.025656*AZ50-0.30101,-0.00046396*AZ50^2 + 0.054267*AZ50 - 0.57714)))))</f>
        <v>0.94281707892028876</v>
      </c>
      <c r="BB50" s="136">
        <v>4.8832188715308034E-2</v>
      </c>
      <c r="BC50" s="142">
        <f t="shared" si="18"/>
        <v>35.170646034661466</v>
      </c>
      <c r="BD50" s="138">
        <f>IF('DSS Model'!$I$38=1,0.0001*BC50^2-0.0266*BC50+1.3006,IF('DSS Model'!$I$38=2,-0.0001*BC50^2+0.0032*BC50+0.977, IF('DSS Model'!$I$38=3,-0.00046396*BC50^2 + 0.054267*BC50 - 0.57714, IF('DSS Model'!$I$38=4,0.000072066*BC50^2+0.0021761*BC50-0.038248,IF('DSS Model'!$I$38=5,-0.00012623*BC50^2+0.025656*BC50-0.30101,-0.00046396*BC50^2 + 0.054267*BC50 - 0.57714)))))</f>
        <v>0.96584863306137181</v>
      </c>
      <c r="BE50" s="136">
        <v>0.75145577171392131</v>
      </c>
      <c r="BF50" s="142">
        <f t="shared" si="19"/>
        <v>57.260607090714458</v>
      </c>
      <c r="BG50" s="143">
        <f>IF('DSS Model'!$I$38=1,0.0001*BF50^2-0.0266*BF50+1.3006,IF('DSS Model'!$I$38=2,-0.0001*BF50^2+0.0032*BF50+0.977, IF('DSS Model'!$I$38=3,-0.00046396*BF50^2 + 0.054267*BF50 - 0.57714, IF('DSS Model'!$I$38=4,0.000072066*BF50^2+0.0021761*BF50-0.038248,IF('DSS Model'!$I$38=5,-0.00012623*BF50^2+0.025656*BF50-0.30101,-0.00046396*BF50^2 + 0.054267*BF50 - 0.57714)))))</f>
        <v>0.83235623025056837</v>
      </c>
      <c r="BH50" s="136">
        <v>0.57490247299459696</v>
      </c>
      <c r="BI50" s="142">
        <f t="shared" si="20"/>
        <v>58.877285553700787</v>
      </c>
      <c r="BJ50" s="143">
        <f>IF('DSS Model'!$I$38=1,0.0001*BI50^2-0.0266*BI50+1.3006,IF('DSS Model'!$I$38=2,-0.0001*BI50^2+0.0032*BI50+0.977, IF('DSS Model'!$I$38=3,-0.00046396*BI50^2 + 0.054267*BI50 - 0.57714, IF('DSS Model'!$I$38=4,0.000072066*BI50^2+0.0021761*BI50-0.038248,IF('DSS Model'!$I$38=5,-0.00012623*BI50^2+0.025656*BI50-0.30101,-0.00046396*BI50^2 + 0.054267*BI50 - 0.57714)))))</f>
        <v>0.81875383835464011</v>
      </c>
      <c r="BK50" s="136">
        <v>0.16060257368885245</v>
      </c>
      <c r="BL50" s="142">
        <f t="shared" si="21"/>
        <v>37.312322866043615</v>
      </c>
      <c r="BM50" s="143">
        <f>IF('DSS Model'!$I$38=1,0.0001*BL50^2-0.0266*BL50+1.3006,IF('DSS Model'!$I$38=2,-0.0001*BL50^2+0.0032*BL50+0.977, IF('DSS Model'!$I$38=3,-0.00046396*BL50^2 + 0.054267*BL50 - 0.57714, IF('DSS Model'!$I$38=4,0.000072066*BL50^2+0.0021761*BL50-0.038248,IF('DSS Model'!$I$38=5,-0.00012623*BL50^2+0.025656*BL50-0.30101,-0.00046396*BL50^2 + 0.054267*BL50 - 0.57714)))))</f>
        <v>0.95717848940535144</v>
      </c>
      <c r="BN50" s="136">
        <v>0.54665887247786826</v>
      </c>
      <c r="BO50" s="142">
        <f t="shared" si="22"/>
        <v>56.148792024408962</v>
      </c>
      <c r="BP50" s="143">
        <f>IF('DSS Model'!$I$38=1,0.0001*BO50^2-0.0266*BO50+1.3006,IF('DSS Model'!$I$38=2,-0.0001*BO50^2+0.0032*BO50+0.977, IF('DSS Model'!$I$38=3,-0.00046396*BO50^2 + 0.054267*BO50 - 0.57714, IF('DSS Model'!$I$38=4,0.000072066*BO50^2+0.0021761*BO50-0.038248,IF('DSS Model'!$I$38=5,-0.00012623*BO50^2+0.025656*BO50-0.30101,-0.00046396*BO50^2 + 0.054267*BO50 - 0.57714)))))</f>
        <v>0.84140744989807548</v>
      </c>
      <c r="BQ50" s="136">
        <v>0.5260748972205761</v>
      </c>
      <c r="BR50" s="142">
        <f t="shared" si="23"/>
        <v>57.875108233972654</v>
      </c>
      <c r="BS50" s="143">
        <f>IF('DSS Model'!$I$38=1,0.0001*BR50^2-0.0266*BR50+1.3006,IF('DSS Model'!$I$38=2,-0.0001*BR50^2+0.0032*BR50+0.977, IF('DSS Model'!$I$38=3,-0.00046396*BR50^2 + 0.054267*BR50 - 0.57714, IF('DSS Model'!$I$38=4,0.000072066*BR50^2+0.0021761*BR50-0.038248,IF('DSS Model'!$I$38=5,-0.00012623*BR50^2+0.025656*BR50-0.30101,-0.00046396*BR50^2 + 0.054267*BR50 - 0.57714)))))</f>
        <v>0.82724753103930748</v>
      </c>
      <c r="BT50" s="136">
        <v>0.64418285831516486</v>
      </c>
      <c r="BU50" s="142">
        <f t="shared" si="24"/>
        <v>64.226888349653478</v>
      </c>
      <c r="BV50" s="143">
        <f>IF('DSS Model'!$I$38=1,0.0001*BU50^2-0.0266*BU50+1.3006,IF('DSS Model'!$I$38=2,-0.0001*BU50^2+0.0032*BU50+0.977, IF('DSS Model'!$I$38=3,-0.00046396*BU50^2 + 0.054267*BU50 - 0.57714, IF('DSS Model'!$I$38=4,0.000072066*BU50^2+0.0021761*BU50-0.038248,IF('DSS Model'!$I$38=5,-0.00012623*BU50^2+0.025656*BU50-0.30101,-0.00046396*BU50^2 + 0.054267*BU50 - 0.57714)))))</f>
        <v>0.77001672401100574</v>
      </c>
      <c r="BW50" s="136">
        <v>0.22627917497404504</v>
      </c>
      <c r="BX50" s="142">
        <f t="shared" si="25"/>
        <v>52.395099380716303</v>
      </c>
      <c r="BY50" s="143">
        <f>IF('DSS Model'!$I$38=1,0.0001*BX50^2-0.0266*BX50+1.3006,IF('DSS Model'!$I$38=2,-0.0001*BX50^2+0.0032*BX50+0.977, IF('DSS Model'!$I$38=3,-0.00046396*BX50^2 + 0.054267*BX50 - 0.57714, IF('DSS Model'!$I$38=4,0.000072066*BX50^2+0.0021761*BX50-0.038248,IF('DSS Model'!$I$38=5,-0.00012623*BX50^2+0.025656*BX50-0.30101,-0.00046396*BX50^2 + 0.054267*BX50 - 0.57714)))))</f>
        <v>0.87013967410677839</v>
      </c>
      <c r="BZ50" s="136">
        <v>0.14150467994375171</v>
      </c>
      <c r="CA50" s="142">
        <f t="shared" si="26"/>
        <v>54.155395086620885</v>
      </c>
      <c r="CB50" s="143">
        <f>IF('DSS Model'!$I$38=1,0.0001*CA50^2-0.0266*CA50+1.3006,IF('DSS Model'!$I$38=2,-0.0001*CA50^2+0.0032*CA50+0.977, IF('DSS Model'!$I$38=3,-0.00046396*CA50^2 + 0.054267*CA50 - 0.57714, IF('DSS Model'!$I$38=4,0.000072066*CA50^2+0.0021761*CA50-0.038248,IF('DSS Model'!$I$38=5,-0.00012623*CA50^2+0.025656*CA50-0.30101,-0.00046396*CA50^2 + 0.054267*CA50 - 0.57714)))))</f>
        <v>0.85701658257838664</v>
      </c>
      <c r="CC50" s="136">
        <v>0.23784820416401631</v>
      </c>
      <c r="CD50" s="142">
        <f t="shared" si="27"/>
        <v>62.109858849147066</v>
      </c>
      <c r="CE50" s="143">
        <f>IF('DSS Model'!$I$38=1,0.0001*CD50^2-0.0266*CD50+1.3006,IF('DSS Model'!$I$38=2,-0.0001*CD50^2+0.0032*CD50+0.977, IF('DSS Model'!$I$38=3,-0.00046396*CD50^2 + 0.054267*CD50 - 0.57714, IF('DSS Model'!$I$38=4,0.000072066*CD50^2+0.0021761*CD50-0.038248,IF('DSS Model'!$I$38=5,-0.00012623*CD50^2+0.025656*CD50-0.30101,-0.00046396*CD50^2 + 0.054267*CD50 - 0.57714)))))</f>
        <v>0.78998809169117334</v>
      </c>
      <c r="CF50" s="136">
        <v>0.78756809794276572</v>
      </c>
      <c r="CG50" s="142">
        <f t="shared" si="28"/>
        <v>56.382079958890571</v>
      </c>
      <c r="CH50" s="143">
        <f>IF('DSS Model'!$I$38=1,0.0001*CG50^2-0.0266*CG50+1.3006,IF('DSS Model'!$I$38=2,-0.0001*CG50^2+0.0032*CG50+0.977, IF('DSS Model'!$I$38=3,-0.00046396*CG50^2 + 0.054267*CG50 - 0.57714, IF('DSS Model'!$I$38=4,0.000072066*CG50^2+0.0021761*CG50-0.038248,IF('DSS Model'!$I$38=5,-0.00012623*CG50^2+0.025656*CG50-0.30101,-0.00046396*CG50^2 + 0.054267*CG50 - 0.57714)))))</f>
        <v>0.83952876181937686</v>
      </c>
      <c r="CI50" s="136">
        <v>0.18797168129779429</v>
      </c>
      <c r="CJ50" s="142">
        <f t="shared" si="29"/>
        <v>60.486081782136523</v>
      </c>
      <c r="CK50" s="143">
        <f>IF('DSS Model'!$I$38=1,0.0001*CJ50^2-0.0266*CJ50+1.3006,IF('DSS Model'!$I$38=2,-0.0001*CJ50^2+0.0032*CJ50+0.977, IF('DSS Model'!$I$38=3,-0.00046396*CJ50^2 + 0.054267*CJ50 - 0.57714, IF('DSS Model'!$I$38=4,0.000072066*CJ50^2+0.0021761*CJ50-0.038248,IF('DSS Model'!$I$38=5,-0.00012623*CJ50^2+0.025656*CJ50-0.30101,-0.00046396*CJ50^2 + 0.054267*CJ50 - 0.57714)))))</f>
        <v>0.80469885276730602</v>
      </c>
      <c r="CL50" s="136">
        <v>0.70263903808857897</v>
      </c>
      <c r="CM50" s="142">
        <f t="shared" si="30"/>
        <v>59.014133166908792</v>
      </c>
      <c r="CN50" s="143">
        <f>IF('DSS Model'!$I$38=1,0.0001*CM50^2-0.0266*CM50+1.3006,IF('DSS Model'!$I$38=2,-0.0001*CM50^2+0.0032*CM50+0.977, IF('DSS Model'!$I$38=3,-0.00046396*CM50^2 + 0.054267*CM50 - 0.57714, IF('DSS Model'!$I$38=4,0.000072066*CM50^2+0.0021761*CM50-0.038248,IF('DSS Model'!$I$38=5,-0.00012623*CM50^2+0.025656*CM50-0.30101,-0.00046396*CM50^2 + 0.054267*CM50 - 0.57714)))))</f>
        <v>0.81757843478994374</v>
      </c>
      <c r="CO50" s="136">
        <v>0.86938743609587033</v>
      </c>
      <c r="CP50" s="142">
        <f t="shared" si="31"/>
        <v>60.277706354237054</v>
      </c>
      <c r="CQ50" s="143">
        <f>IF('DSS Model'!$I$38=1,0.0001*CP50^2-0.0266*CP50+1.3006,IF('DSS Model'!$I$38=2,-0.0001*CP50^2+0.0032*CP50+0.977, IF('DSS Model'!$I$38=3,-0.00046396*CP50^2 + 0.054267*CP50 - 0.57714, IF('DSS Model'!$I$38=4,0.000072066*CP50^2+0.0021761*CP50-0.038248,IF('DSS Model'!$I$38=5,-0.00012623*CP50^2+0.025656*CP50-0.30101,-0.00046396*CP50^2 + 0.054267*CP50 - 0.57714)))))</f>
        <v>0.8065484720007956</v>
      </c>
      <c r="CR50" s="136">
        <v>0.59064682124663948</v>
      </c>
      <c r="CS50" s="142">
        <f t="shared" si="32"/>
        <v>56.487238090993245</v>
      </c>
      <c r="CT50" s="143">
        <f>IF('DSS Model'!$I$38=1,0.0001*CS50^2-0.0266*CS50+1.3006,IF('DSS Model'!$I$38=2,-0.0001*CS50^2+0.0032*CS50+0.977, IF('DSS Model'!$I$38=3,-0.00046396*CS50^2 + 0.054267*CS50 - 0.57714, IF('DSS Model'!$I$38=4,0.000072066*CS50^2+0.0021761*CS50-0.038248,IF('DSS Model'!$I$38=5,-0.00012623*CS50^2+0.025656*CS50-0.30101,-0.00046396*CS50^2 + 0.054267*CS50 - 0.57714)))))</f>
        <v>0.8386783551763225</v>
      </c>
      <c r="CU50" s="136">
        <v>0.71629239692322999</v>
      </c>
      <c r="CV50" s="142">
        <f t="shared" si="33"/>
        <v>61.123032580872959</v>
      </c>
      <c r="CW50" s="143">
        <f>IF('DSS Model'!$I$38=1,0.0001*CV50^2-0.0266*CV50+1.3006,IF('DSS Model'!$I$38=2,-0.0001*CV50^2+0.0032*CV50+0.977, IF('DSS Model'!$I$38=3,-0.00046396*CV50^2 + 0.054267*CV50 - 0.57714, IF('DSS Model'!$I$38=4,0.000072066*CV50^2+0.0021761*CV50-0.038248,IF('DSS Model'!$I$38=5,-0.00012623*CV50^2+0.025656*CV50-0.30101,-0.00046396*CV50^2 + 0.054267*CV50 - 0.57714)))))</f>
        <v>0.79899119307054778</v>
      </c>
      <c r="CX50" s="136">
        <v>0.87480764159194846</v>
      </c>
      <c r="CY50" s="142">
        <f t="shared" si="34"/>
        <v>72.158691414562824</v>
      </c>
      <c r="CZ50" s="143">
        <f>IF('DSS Model'!$I$38=1,0.0001*CY50^2-0.0266*CY50+1.3006,IF('DSS Model'!$I$38=2,-0.0001*CY50^2+0.0032*CY50+0.977, IF('DSS Model'!$I$38=3,-0.00046396*CY50^2 + 0.054267*CY50 - 0.57714, IF('DSS Model'!$I$38=4,0.000072066*CY50^2+0.0021761*CY50-0.038248,IF('DSS Model'!$I$38=5,-0.00012623*CY50^2+0.025656*CY50-0.30101,-0.00046396*CY50^2 + 0.054267*CY50 - 0.57714)))))</f>
        <v>0.68722013786039071</v>
      </c>
      <c r="DA50" s="136">
        <v>0.85335780644056192</v>
      </c>
      <c r="DB50" s="142">
        <f t="shared" si="35"/>
        <v>57.556614305470546</v>
      </c>
      <c r="DC50" s="143">
        <f>IF('DSS Model'!$I$38=1,0.0001*DB50^2-0.0266*DB50+1.3006,IF('DSS Model'!$I$38=2,-0.0001*DB50^2+0.0032*DB50+0.977, IF('DSS Model'!$I$38=3,-0.00046396*DB50^2 + 0.054267*DB50 - 0.57714, IF('DSS Model'!$I$38=4,0.000072066*DB50^2+0.0021761*DB50-0.038248,IF('DSS Model'!$I$38=5,-0.00012623*DB50^2+0.025656*DB50-0.30101,-0.00046396*DB50^2 + 0.054267*DB50 - 0.57714)))))</f>
        <v>0.82990478074663598</v>
      </c>
      <c r="DD50" s="136">
        <v>0.20900328805081392</v>
      </c>
      <c r="DE50" s="142">
        <f t="shared" si="36"/>
        <v>39.595615278377231</v>
      </c>
      <c r="DF50" s="143">
        <f>IF('DSS Model'!$I$38=1,0.0001*DE50^2-0.0266*DE50+1.3006,IF('DSS Model'!$I$38=2,-0.0001*DE50^2+0.0032*DE50+0.977, IF('DSS Model'!$I$38=3,-0.00046396*DE50^2 + 0.054267*DE50 - 0.57714, IF('DSS Model'!$I$38=4,0.000072066*DE50^2+0.0021761*DE50-0.038248,IF('DSS Model'!$I$38=5,-0.00012623*DE50^2+0.025656*DE50-0.30101,-0.00046396*DE50^2 + 0.054267*DE50 - 0.57714)))))</f>
        <v>0.94692469396348111</v>
      </c>
      <c r="DG50" s="136">
        <v>0.24221149553238208</v>
      </c>
      <c r="DH50" s="142">
        <f t="shared" si="37"/>
        <v>44.799867479494459</v>
      </c>
      <c r="DI50" s="143">
        <f>IF('DSS Model'!$I$38=1,0.0001*DH50^2-0.0266*DH50+1.3006,IF('DSS Model'!$I$38=2,-0.0001*DH50^2+0.0032*DH50+0.977, IF('DSS Model'!$I$38=3,-0.00046396*DH50^2 + 0.054267*DH50 - 0.57714, IF('DSS Model'!$I$38=4,0.000072066*DH50^2+0.0021761*DH50-0.038248,IF('DSS Model'!$I$38=5,-0.00012623*DH50^2+0.025656*DH50-0.30101,-0.00046396*DH50^2 + 0.054267*DH50 - 0.57714)))))</f>
        <v>0.91965676331635571</v>
      </c>
      <c r="DJ50" s="136">
        <v>0.11779261472115421</v>
      </c>
      <c r="DK50" s="142">
        <f t="shared" si="38"/>
        <v>54.547155233292806</v>
      </c>
      <c r="DL50" s="143">
        <f>IF('DSS Model'!$I$38=1,0.0001*DK50^2-0.0266*DK50+1.3006,IF('DSS Model'!$I$38=2,-0.0001*DK50^2+0.0032*DK50+0.977, IF('DSS Model'!$I$38=3,-0.00046396*DK50^2 + 0.054267*DK50 - 0.57714, IF('DSS Model'!$I$38=4,0.000072066*DK50^2+0.0021761*DK50-0.038248,IF('DSS Model'!$I$38=5,-0.00012623*DK50^2+0.025656*DK50-0.30101,-0.00046396*DK50^2 + 0.054267*DK50 - 0.57714)))))</f>
        <v>0.85401168234204272</v>
      </c>
      <c r="DM50" s="136">
        <v>0.66166661646577574</v>
      </c>
      <c r="DN50" s="142">
        <f t="shared" si="39"/>
        <v>61.693118600169797</v>
      </c>
      <c r="DO50" s="143">
        <f>IF('DSS Model'!$I$38=1,0.0001*DN50^2-0.0266*DN50+1.3006,IF('DSS Model'!$I$38=2,-0.0001*DN50^2+0.0032*DN50+0.977, IF('DSS Model'!$I$38=3,-0.00046396*DN50^2 + 0.054267*DN50 - 0.57714, IF('DSS Model'!$I$38=4,0.000072066*DN50^2+0.0021761*DN50-0.038248,IF('DSS Model'!$I$38=5,-0.00012623*DN50^2+0.025656*DN50-0.30101,-0.00046396*DN50^2 + 0.054267*DN50 - 0.57714)))))</f>
        <v>0.79381389125908164</v>
      </c>
      <c r="DP50" s="136">
        <v>0.61562003834704071</v>
      </c>
      <c r="DQ50" s="142">
        <f t="shared" si="40"/>
        <v>55.80881523975998</v>
      </c>
      <c r="DR50" s="143">
        <f>IF('DSS Model'!$I$38=1,0.0001*DQ50^2-0.0266*DQ50+1.3006,IF('DSS Model'!$I$38=2,-0.0001*DQ50^2+0.0032*DQ50+0.977, IF('DSS Model'!$I$38=3,-0.00046396*DQ50^2 + 0.054267*DQ50 - 0.57714, IF('DSS Model'!$I$38=4,0.000072066*DQ50^2+0.0021761*DQ50-0.038248,IF('DSS Model'!$I$38=5,-0.00012623*DQ50^2+0.025656*DQ50-0.30101,-0.00046396*DQ50^2 + 0.054267*DQ50 - 0.57714)))))</f>
        <v>0.84412582292066529</v>
      </c>
      <c r="DS50" s="136">
        <v>0.87444558173651343</v>
      </c>
      <c r="DT50" s="142">
        <f t="shared" si="41"/>
        <v>84.070435308505097</v>
      </c>
      <c r="DU50" s="143">
        <f>IF('DSS Model'!$I$38=1,0.0001*DT50^2-0.0266*DT50+1.3006,IF('DSS Model'!$I$38=2,-0.0001*DT50^2+0.0032*DT50+0.977, IF('DSS Model'!$I$38=3,-0.00046396*DT50^2 + 0.054267*DT50 - 0.57714, IF('DSS Model'!$I$38=4,0.000072066*DT50^2+0.0021761*DT50-0.038248,IF('DSS Model'!$I$38=5,-0.00012623*DT50^2+0.025656*DT50-0.30101,-0.00046396*DT50^2 + 0.054267*DT50 - 0.57714)))))</f>
        <v>0.53924158369106223</v>
      </c>
      <c r="DV50" s="136">
        <v>0.11115507141677461</v>
      </c>
      <c r="DW50" s="142">
        <f t="shared" si="42"/>
        <v>45.095902586181893</v>
      </c>
      <c r="DX50" s="143">
        <f>IF('DSS Model'!$I$38=1,0.0001*DW50^2-0.0266*DW50+1.3006,IF('DSS Model'!$I$38=2,-0.0001*DW50^2+0.0032*DW50+0.977, IF('DSS Model'!$I$38=3,-0.00046396*DW50^2 + 0.054267*DW50 - 0.57714, IF('DSS Model'!$I$38=4,0.000072066*DW50^2+0.0021761*DW50-0.038248,IF('DSS Model'!$I$38=5,-0.00012623*DW50^2+0.025656*DW50-0.30101,-0.00046396*DW50^2 + 0.054267*DW50 - 0.57714)))))</f>
        <v>0.9179428452695414</v>
      </c>
      <c r="DY50" s="136">
        <v>0.1352355012124512</v>
      </c>
      <c r="DZ50" s="142">
        <f t="shared" si="43"/>
        <v>33.18094138589543</v>
      </c>
      <c r="EA50" s="143">
        <f>IF('DSS Model'!$I$38=1,0.0001*DZ50^2-0.0266*DZ50+1.3006,IF('DSS Model'!$I$38=2,-0.0001*DZ50^2+0.0032*DZ50+0.977, IF('DSS Model'!$I$38=3,-0.00046396*DZ50^2 + 0.054267*DZ50 - 0.57714, IF('DSS Model'!$I$38=4,0.000072066*DZ50^2+0.0021761*DZ50-0.038248,IF('DSS Model'!$I$38=5,-0.00012623*DZ50^2+0.025656*DZ50-0.30101,-0.00046396*DZ50^2 + 0.054267*DZ50 - 0.57714)))))</f>
        <v>0.97308152530944247</v>
      </c>
      <c r="EB50" s="136">
        <v>9.1498441655089024E-3</v>
      </c>
      <c r="EC50" s="142">
        <f t="shared" si="44"/>
        <v>24.39851593990937</v>
      </c>
      <c r="ED50" s="143">
        <f>IF('DSS Model'!$I$38=1,0.0001*EC50^2-0.0266*EC50+1.3006,IF('DSS Model'!$I$38=2,-0.0001*EC50^2+0.0032*EC50+0.977, IF('DSS Model'!$I$38=3,-0.00046396*EC50^2 + 0.054267*EC50 - 0.57714, IF('DSS Model'!$I$38=4,0.000072066*EC50^2+0.0021761*EC50-0.038248,IF('DSS Model'!$I$38=5,-0.00012623*EC50^2+0.025656*EC50-0.30101,-0.00046396*EC50^2 + 0.054267*EC50 - 0.57714)))))</f>
        <v>0.99554649300070874</v>
      </c>
      <c r="EE50" s="136">
        <v>0.52844747052646301</v>
      </c>
      <c r="EF50" s="142">
        <f t="shared" si="45"/>
        <v>53.731898654033841</v>
      </c>
      <c r="EG50" s="143">
        <f>IF('DSS Model'!$I$38=1,0.0001*EF50^2-0.0266*EF50+1.3006,IF('DSS Model'!$I$38=2,-0.0001*EF50^2+0.0032*EF50+0.977, IF('DSS Model'!$I$38=3,-0.00046396*EF50^2 + 0.054267*EF50 - 0.57714, IF('DSS Model'!$I$38=4,0.000072066*EF50^2+0.0021761*EF50-0.038248,IF('DSS Model'!$I$38=5,-0.00012623*EF50^2+0.025656*EF50-0.30101,-0.00046396*EF50^2 + 0.054267*EF50 - 0.57714)))))</f>
        <v>0.86023038239617189</v>
      </c>
      <c r="EH50" s="136">
        <v>0.20741021575556606</v>
      </c>
      <c r="EI50" s="142">
        <f t="shared" si="46"/>
        <v>61.498321875107933</v>
      </c>
      <c r="EJ50" s="143">
        <f>IF('DSS Model'!$I$38=1,0.0001*EI50^2-0.0266*EI50+1.3006,IF('DSS Model'!$I$38=2,-0.0001*EI50^2+0.0032*EI50+0.977, IF('DSS Model'!$I$38=3,-0.00046396*EI50^2 + 0.054267*EI50 - 0.57714, IF('DSS Model'!$I$38=4,0.000072066*EI50^2+0.0021761*EI50-0.038248,IF('DSS Model'!$I$38=5,-0.00012623*EI50^2+0.025656*EI50-0.30101,-0.00046396*EI50^2 + 0.054267*EI50 - 0.57714)))))</f>
        <v>0.79559027065490751</v>
      </c>
      <c r="EK50" s="136">
        <v>0.58682408844011835</v>
      </c>
      <c r="EL50" s="142">
        <f t="shared" si="47"/>
        <v>52.256499206311247</v>
      </c>
      <c r="EM50" s="143">
        <f>IF('DSS Model'!$I$38=1,0.0001*EL50^2-0.0266*EL50+1.3006,IF('DSS Model'!$I$38=2,-0.0001*EL50^2+0.0032*EL50+0.977, IF('DSS Model'!$I$38=3,-0.00046396*EL50^2 + 0.054267*EL50 - 0.57714, IF('DSS Model'!$I$38=4,0.000072066*EL50^2+0.0021761*EL50-0.038248,IF('DSS Model'!$I$38=5,-0.00012623*EL50^2+0.025656*EL50-0.30101,-0.00046396*EL50^2 + 0.054267*EL50 - 0.57714)))))</f>
        <v>0.87114662653027519</v>
      </c>
      <c r="EN50" s="136">
        <v>0.32712447885081652</v>
      </c>
      <c r="EO50" s="142">
        <f t="shared" si="48"/>
        <v>49.929762540981748</v>
      </c>
      <c r="EP50" s="143">
        <f>IF('DSS Model'!$I$38=1,0.0001*EO50^2-0.0266*EO50+1.3006,IF('DSS Model'!$I$38=2,-0.0001*EO50^2+0.0032*EO50+0.977, IF('DSS Model'!$I$38=3,-0.00046396*EO50^2 + 0.054267*EO50 - 0.57714, IF('DSS Model'!$I$38=4,0.000072066*EO50^2+0.0021761*EO50-0.038248,IF('DSS Model'!$I$38=5,-0.00012623*EO50^2+0.025656*EO50-0.30101,-0.00046396*EO50^2 + 0.054267*EO50 - 0.57714)))))</f>
        <v>0.88747712139125912</v>
      </c>
      <c r="EQ50" s="136">
        <v>0.20137815396229419</v>
      </c>
      <c r="ER50" s="142">
        <f t="shared" si="49"/>
        <v>41.852572793368623</v>
      </c>
      <c r="ES50" s="143">
        <f>IF('DSS Model'!$I$38=1,0.0001*ER50^2-0.0266*ER50+1.3006,IF('DSS Model'!$I$38=2,-0.0001*ER50^2+0.0032*ER50+0.977, IF('DSS Model'!$I$38=3,-0.00046396*ER50^2 + 0.054267*ER50 - 0.57714, IF('DSS Model'!$I$38=4,0.000072066*ER50^2+0.0021761*ER50-0.038248,IF('DSS Model'!$I$38=5,-0.00012623*ER50^2+0.025656*ER50-0.30101,-0.00046396*ER50^2 + 0.054267*ER50 - 0.57714)))))</f>
        <v>0.93576444799635761</v>
      </c>
      <c r="ET50" s="136">
        <v>0.36819632277098124</v>
      </c>
      <c r="EU50" s="141">
        <f t="shared" si="50"/>
        <v>51.181787762768053</v>
      </c>
      <c r="EV50" s="142">
        <f>IF('DSS Model'!$I$38=1,0.0001*EU50^2-0.0266*EU50+1.3006,IF('DSS Model'!$I$38=2,-0.0001*EU50^2+0.0032*EU50+0.977, IF('DSS Model'!$I$38=3,-0.00046396*EU50^2 + 0.054267*EU50 - 0.57714, IF('DSS Model'!$I$38=4,0.000072066*EU50^2+0.0021761*EU50-0.038248,IF('DSS Model'!$I$38=5,-0.00012623*EU50^2+0.025656*EU50-0.30101,-0.00046396*EU50^2 + 0.054267*EU50 - 0.57714)))))</f>
        <v>0.87882418098155435</v>
      </c>
    </row>
    <row r="51" spans="2:152" x14ac:dyDescent="0.2">
      <c r="B51" s="64">
        <f t="shared" ca="1" si="3"/>
        <v>0.2523639838866728</v>
      </c>
      <c r="C51" s="64">
        <v>0.26845375190393561</v>
      </c>
      <c r="D51" s="64">
        <f t="shared" si="4"/>
        <v>42.382769976102708</v>
      </c>
      <c r="E51" s="131">
        <f>IF('DSS Model'!$I$38=1,0.0001*D51^2-0.0266*D51+1.3006,IF('DSS Model'!$I$38=2,-0.0001*D51^2+0.0032*D51+0.977, IF('DSS Model'!$I$38=3,-0.00046396*D51^2 + 0.054267*D51 - 0.57714, IF('DSS Model'!$I$38=4,0.000072066*D51^2+0.0021761*D51-0.038248,IF('DSS Model'!$I$38=5,-0.00012623*D51^2+0.025656*D51-0.30101,-0.00046396*D51^2 + 0.054267*D51 - 0.57714)))))</f>
        <v>0.9329949448388053</v>
      </c>
      <c r="F51" s="136">
        <v>0.36693071809686029</v>
      </c>
      <c r="G51" s="138">
        <f t="shared" si="0"/>
        <v>61.109728138379552</v>
      </c>
      <c r="H51" s="136">
        <f>IF('DSS Model'!$I$38=1,0.0001*G51^2-0.0266*G51+1.3006,IF('DSS Model'!$I$38=2,-0.0001*G51^2+0.0032*G51+0.977, IF('DSS Model'!$I$38=3,-0.00046396*G51^2 + 0.054267*G51 - 0.57714, IF('DSS Model'!$I$38=4,0.000072066*G51^2+0.0021761*G51-0.038248,IF('DSS Model'!$I$38=5,-0.00012623*G51^2+0.025656*G51-0.30101,-0.00046396*G51^2 + 0.054267*G51 - 0.57714)))))</f>
        <v>0.79911124272814882</v>
      </c>
      <c r="I51" s="136">
        <v>0.91958401569148618</v>
      </c>
      <c r="J51" s="138">
        <f t="shared" si="1"/>
        <v>64.847049024152227</v>
      </c>
      <c r="K51" s="136">
        <f>IF('DSS Model'!$I$38=1,0.0001*J51^2-0.0266*J51+1.3006,IF('DSS Model'!$I$38=2,-0.0001*J51^2+0.0032*J51+0.977, IF('DSS Model'!$I$38=3,-0.00046396*J51^2 + 0.054267*J51 - 0.57714, IF('DSS Model'!$I$38=4,0.000072066*J51^2+0.0021761*J51-0.038248,IF('DSS Model'!$I$38=5,-0.00012623*J51^2+0.025656*J51-0.30101,-0.00046396*J51^2 + 0.054267*J51 - 0.57714)))))</f>
        <v>0.76399658016320693</v>
      </c>
      <c r="L51" s="136">
        <v>0.28108765686554527</v>
      </c>
      <c r="M51" s="138">
        <f t="shared" si="2"/>
        <v>63.819425090171066</v>
      </c>
      <c r="N51" s="136">
        <f>IF('DSS Model'!$I$38=1,0.0001*M51^2-0.0266*M51+1.3006,IF('DSS Model'!$I$38=2,-0.0001*M51^2+0.0032*M51+0.977, IF('DSS Model'!$I$38=3,-0.00046396*M51^2 + 0.054267*M51 - 0.57714, IF('DSS Model'!$I$38=4,0.000072066*M51^2+0.0021761*M51-0.038248,IF('DSS Model'!$I$38=5,-0.00012623*M51^2+0.025656*M51-0.30101,-0.00046396*M51^2 + 0.054267*M51 - 0.57714)))))</f>
        <v>0.77393025840455176</v>
      </c>
      <c r="O51" s="136">
        <v>0.69739770130778411</v>
      </c>
      <c r="P51" s="139">
        <f t="shared" si="5"/>
        <v>57.237004419094212</v>
      </c>
      <c r="Q51" s="138">
        <f>IF('DSS Model'!$I$38=1,0.0001*P51^2-0.0266*P51+1.3006,IF('DSS Model'!$I$38=2,-0.0001*P51^2+0.0032*P51+0.977, IF('DSS Model'!$I$38=3,-0.00046396*P51^2 + 0.054267*P51 - 0.57714, IF('DSS Model'!$I$38=4,0.000072066*P51^2+0.0021761*P51-0.038248,IF('DSS Model'!$I$38=5,-0.00012623*P51^2+0.025656*P51-0.30101,-0.00046396*P51^2 + 0.054267*P51 - 0.57714)))))</f>
        <v>0.83255094665396034</v>
      </c>
      <c r="R51" s="136">
        <v>0.19345055142849554</v>
      </c>
      <c r="S51" s="142">
        <f t="shared" si="6"/>
        <v>40.385531352279074</v>
      </c>
      <c r="T51" s="138">
        <f>IF('DSS Model'!$I$38=1,0.0001*S51^2-0.0266*S51+1.3006,IF('DSS Model'!$I$38=2,-0.0001*S51^2+0.0032*S51+0.977, IF('DSS Model'!$I$38=3,-0.00046396*S51^2 + 0.054267*S51 - 0.57714, IF('DSS Model'!$I$38=4,0.000072066*S51^2+0.0021761*S51-0.038248,IF('DSS Model'!$I$38=5,-0.00012623*S51^2+0.025656*S51-0.30101,-0.00046396*S51^2 + 0.054267*S51 - 0.57714)))))</f>
        <v>0.94313458606670142</v>
      </c>
      <c r="U51" s="136">
        <v>6.7577340461059898E-2</v>
      </c>
      <c r="V51" s="142">
        <f t="shared" si="7"/>
        <v>29.326127680504925</v>
      </c>
      <c r="W51" s="138">
        <f>IF('DSS Model'!$I$38=1,0.0001*V51^2-0.0266*V51+1.3006,IF('DSS Model'!$I$38=2,-0.0001*V51^2+0.0032*V51+0.977, IF('DSS Model'!$I$38=3,-0.00046396*V51^2 + 0.054267*V51 - 0.57714, IF('DSS Model'!$I$38=4,0.000072066*V51^2+0.0021761*V51-0.038248,IF('DSS Model'!$I$38=5,-0.00012623*V51^2+0.025656*V51-0.30101,-0.00046396*V51^2 + 0.054267*V51 - 0.57714)))))</f>
        <v>0.98484143210428798</v>
      </c>
      <c r="X51" s="136">
        <v>0.35407665715859293</v>
      </c>
      <c r="Y51" s="142">
        <f t="shared" si="8"/>
        <v>57.726494454143605</v>
      </c>
      <c r="Z51" s="138">
        <f>IF('DSS Model'!$I$38=1,0.0001*Y51^2-0.0266*Y51+1.3006,IF('DSS Model'!$I$38=2,-0.0001*Y51^2+0.0032*Y51+0.977, IF('DSS Model'!$I$38=3,-0.00046396*Y51^2 + 0.054267*Y51 - 0.57714, IF('DSS Model'!$I$38=4,0.000072066*Y51^2+0.0021761*Y51-0.038248,IF('DSS Model'!$I$38=5,-0.00012623*Y51^2+0.025656*Y51-0.30101,-0.00046396*Y51^2 + 0.054267*Y51 - 0.57714)))))</f>
        <v>0.82848996605683234</v>
      </c>
      <c r="AA51" s="136">
        <v>0.62989170544558737</v>
      </c>
      <c r="AB51" s="142">
        <f t="shared" si="9"/>
        <v>64.198789153020599</v>
      </c>
      <c r="AC51" s="138">
        <f>IF('DSS Model'!$I$38=1,0.0001*AB51^2-0.0266*AB51+1.3006,IF('DSS Model'!$I$38=2,-0.0001*AB51^2+0.0032*AB51+0.977, IF('DSS Model'!$I$38=3,-0.00046396*AB51^2 + 0.054267*AB51 - 0.57714, IF('DSS Model'!$I$38=4,0.000072066*AB51^2+0.0021761*AB51-0.038248,IF('DSS Model'!$I$38=5,-0.00012623*AB51^2+0.025656*AB51-0.30101,-0.00046396*AB51^2 + 0.054267*AB51 - 0.57714)))))</f>
        <v>0.77028767241826634</v>
      </c>
      <c r="AD51" s="136">
        <v>0.7679907146268492</v>
      </c>
      <c r="AE51" s="142">
        <f t="shared" si="10"/>
        <v>60.398997390056195</v>
      </c>
      <c r="AF51" s="138">
        <f>IF('DSS Model'!$I$38=1,0.0001*AE51^2-0.0266*AE51+1.3006,IF('DSS Model'!$I$38=2,-0.0001*AE51^2+0.0032*AE51+0.977, IF('DSS Model'!$I$38=3,-0.00046396*AE51^2 + 0.054267*AE51 - 0.57714, IF('DSS Model'!$I$38=4,0.000072066*AE51^2+0.0021761*AE51-0.038248,IF('DSS Model'!$I$38=5,-0.00012623*AE51^2+0.025656*AE51-0.30101,-0.00046396*AE51^2 + 0.054267*AE51 - 0.57714)))))</f>
        <v>0.80547290307577835</v>
      </c>
      <c r="AG51" s="136">
        <v>0.94385462502840611</v>
      </c>
      <c r="AH51" s="142">
        <f t="shared" si="11"/>
        <v>78.838262509484935</v>
      </c>
      <c r="AI51" s="138">
        <f>IF('DSS Model'!$I$38=1,0.0001*AH51^2-0.0266*AH51+1.3006,IF('DSS Model'!$I$38=2,-0.0001*AH51^2+0.0032*AH51+0.977, IF('DSS Model'!$I$38=3,-0.00046396*AH51^2 + 0.054267*AH51 - 0.57714, IF('DSS Model'!$I$38=4,0.000072066*AH51^2+0.0021761*AH51-0.038248,IF('DSS Model'!$I$38=5,-0.00012623*AH51^2+0.025656*AH51-0.30101,-0.00046396*AH51^2 + 0.054267*AH51 - 0.57714)))))</f>
        <v>0.60773527647890602</v>
      </c>
      <c r="AJ51" s="136">
        <v>0.94898979237672176</v>
      </c>
      <c r="AK51" s="142">
        <f t="shared" si="12"/>
        <v>59.030278518033306</v>
      </c>
      <c r="AL51" s="138">
        <f>IF('DSS Model'!$I$38=1,0.0001*AK51^2-0.0266*AK51+1.3006,IF('DSS Model'!$I$38=2,-0.0001*AK51^2+0.0032*AK51+0.977, IF('DSS Model'!$I$38=3,-0.00046396*AK51^2 + 0.054267*AK51 - 0.57714, IF('DSS Model'!$I$38=4,0.000072066*AK51^2+0.0021761*AK51-0.038248,IF('DSS Model'!$I$38=5,-0.00012623*AK51^2+0.025656*AK51-0.30101,-0.00046396*AK51^2 + 0.054267*AK51 - 0.57714)))))</f>
        <v>0.81743951306604812</v>
      </c>
      <c r="AM51" s="136">
        <v>0.75662743944831068</v>
      </c>
      <c r="AN51" s="142">
        <f t="shared" si="13"/>
        <v>70.031654394213817</v>
      </c>
      <c r="AO51" s="138">
        <f>IF('DSS Model'!$I$38=1,0.0001*AN51^2-0.0266*AN51+1.3006,IF('DSS Model'!$I$38=2,-0.0001*AN51^2+0.0032*AN51+0.977, IF('DSS Model'!$I$38=3,-0.00046396*AN51^2 + 0.054267*AN51 - 0.57714, IF('DSS Model'!$I$38=4,0.000072066*AN51^2+0.0021761*AN51-0.038248,IF('DSS Model'!$I$38=5,-0.00012623*AN51^2+0.025656*AN51-0.30101,-0.00046396*AN51^2 + 0.054267*AN51 - 0.57714)))))</f>
        <v>0.71065803234242342</v>
      </c>
      <c r="AP51" s="136">
        <v>8.3897314500447795E-2</v>
      </c>
      <c r="AQ51" s="142">
        <f t="shared" si="14"/>
        <v>53.649604109449108</v>
      </c>
      <c r="AR51" s="138">
        <f>IF('DSS Model'!$I$38=1,0.0001*AQ51^2-0.0266*AQ51+1.3006,IF('DSS Model'!$I$38=2,-0.0001*AQ51^2+0.0032*AQ51+0.977, IF('DSS Model'!$I$38=3,-0.00046396*AQ51^2 + 0.054267*AQ51 - 0.57714, IF('DSS Model'!$I$38=4,0.000072066*AQ51^2+0.0021761*AQ51-0.038248,IF('DSS Model'!$I$38=5,-0.00012623*AQ51^2+0.025656*AQ51-0.30101,-0.00046396*AQ51^2 + 0.054267*AQ51 - 0.57714)))))</f>
        <v>0.86085073104017529</v>
      </c>
      <c r="AS51" s="136">
        <v>0.49891567504963019</v>
      </c>
      <c r="AT51" s="142">
        <f t="shared" si="15"/>
        <v>53.765186667547894</v>
      </c>
      <c r="AU51" s="138">
        <f>IF('DSS Model'!$I$38=1,0.0001*AT51^2-0.0266*AT51+1.3006,IF('DSS Model'!$I$38=2,-0.0001*AT51^2+0.0032*AT51+0.977, IF('DSS Model'!$I$38=3,-0.00046396*AT51^2 + 0.054267*AT51 - 0.57714, IF('DSS Model'!$I$38=4,0.000072066*AT51^2+0.0021761*AT51-0.038248,IF('DSS Model'!$I$38=5,-0.00012623*AT51^2+0.025656*AT51-0.30101,-0.00046396*AT51^2 + 0.054267*AT51 - 0.57714)))))</f>
        <v>0.8599790675965262</v>
      </c>
      <c r="AV51" s="136">
        <v>0.60000257095453247</v>
      </c>
      <c r="AW51" s="142">
        <f t="shared" si="16"/>
        <v>67.159373666757006</v>
      </c>
      <c r="AX51" s="138">
        <f>IF('DSS Model'!$I$38=1,0.0001*AW51^2-0.0266*AW51+1.3006,IF('DSS Model'!$I$38=2,-0.0001*AW51^2+0.0032*AW51+0.977, IF('DSS Model'!$I$38=3,-0.00046396*AW51^2 + 0.054267*AW51 - 0.57714, IF('DSS Model'!$I$38=4,0.000072066*AW51^2+0.0021761*AW51-0.038248,IF('DSS Model'!$I$38=5,-0.00012623*AW51^2+0.025656*AW51-0.30101,-0.00046396*AW51^2 + 0.054267*AW51 - 0.57714)))))</f>
        <v>0.74087184860251298</v>
      </c>
      <c r="AY51" s="136">
        <v>0.16545691448061117</v>
      </c>
      <c r="AZ51" s="142">
        <f t="shared" si="17"/>
        <v>43.536443139333066</v>
      </c>
      <c r="BA51" s="138">
        <f>IF('DSS Model'!$I$38=1,0.0001*AZ51^2-0.0266*AZ51+1.3006,IF('DSS Model'!$I$38=2,-0.0001*AZ51^2+0.0032*AZ51+0.977, IF('DSS Model'!$I$38=3,-0.00046396*AZ51^2 + 0.054267*AZ51 - 0.57714, IF('DSS Model'!$I$38=4,0.000072066*AZ51^2+0.0021761*AZ51-0.038248,IF('DSS Model'!$I$38=5,-0.00012623*AZ51^2+0.025656*AZ51-0.30101,-0.00046396*AZ51^2 + 0.054267*AZ51 - 0.57714)))))</f>
        <v>0.92677442992342773</v>
      </c>
      <c r="BB51" s="136">
        <v>0.65695257321403677</v>
      </c>
      <c r="BC51" s="142">
        <f t="shared" si="18"/>
        <v>59.636735865600016</v>
      </c>
      <c r="BD51" s="138">
        <f>IF('DSS Model'!$I$38=1,0.0001*BC51^2-0.0266*BC51+1.3006,IF('DSS Model'!$I$38=2,-0.0001*BC51^2+0.0032*BC51+0.977, IF('DSS Model'!$I$38=3,-0.00046396*BC51^2 + 0.054267*BC51 - 0.57714, IF('DSS Model'!$I$38=4,0.000072066*BC51^2+0.0021761*BC51-0.038248,IF('DSS Model'!$I$38=5,-0.00012623*BC51^2+0.025656*BC51-0.30101,-0.00046396*BC51^2 + 0.054267*BC51 - 0.57714)))))</f>
        <v>0.81218352829958573</v>
      </c>
      <c r="BE51" s="136">
        <v>0.1344706610253944</v>
      </c>
      <c r="BF51" s="142">
        <f t="shared" si="19"/>
        <v>35.935117655178843</v>
      </c>
      <c r="BG51" s="143">
        <f>IF('DSS Model'!$I$38=1,0.0001*BF51^2-0.0266*BF51+1.3006,IF('DSS Model'!$I$38=2,-0.0001*BF51^2+0.0032*BF51+0.977, IF('DSS Model'!$I$38=3,-0.00046396*BF51^2 + 0.054267*BF51 - 0.57714, IF('DSS Model'!$I$38=4,0.000072066*BF51^2+0.0021761*BF51-0.038248,IF('DSS Model'!$I$38=5,-0.00012623*BF51^2+0.025656*BF51-0.30101,-0.00046396*BF51^2 + 0.054267*BF51 - 0.57714)))))</f>
        <v>0.96285910840741762</v>
      </c>
      <c r="BH51" s="136">
        <v>0.19134828395055958</v>
      </c>
      <c r="BI51" s="142">
        <f t="shared" si="20"/>
        <v>45.8137072822568</v>
      </c>
      <c r="BJ51" s="143">
        <f>IF('DSS Model'!$I$38=1,0.0001*BI51^2-0.0266*BI51+1.3006,IF('DSS Model'!$I$38=2,-0.0001*BI51^2+0.0032*BI51+0.977, IF('DSS Model'!$I$38=3,-0.00046396*BI51^2 + 0.054267*BI51 - 0.57714, IF('DSS Model'!$I$38=4,0.000072066*BI51^2+0.0021761*BI51-0.038248,IF('DSS Model'!$I$38=5,-0.00012623*BI51^2+0.025656*BI51-0.30101,-0.00046396*BI51^2 + 0.054267*BI51 - 0.57714)))))</f>
        <v>0.91371428580879077</v>
      </c>
      <c r="BK51" s="136">
        <v>0.64366719385350779</v>
      </c>
      <c r="BL51" s="142">
        <f t="shared" si="21"/>
        <v>54.658501369352607</v>
      </c>
      <c r="BM51" s="143">
        <f>IF('DSS Model'!$I$38=1,0.0001*BL51^2-0.0266*BL51+1.3006,IF('DSS Model'!$I$38=2,-0.0001*BL51^2+0.0032*BL51+0.977, IF('DSS Model'!$I$38=3,-0.00046396*BL51^2 + 0.054267*BL51 - 0.57714, IF('DSS Model'!$I$38=4,0.000072066*BL51^2+0.0021761*BL51-0.038248,IF('DSS Model'!$I$38=5,-0.00012623*BL51^2+0.025656*BL51-0.30101,-0.00046396*BL51^2 + 0.054267*BL51 - 0.57714)))))</f>
        <v>0.85315202718757632</v>
      </c>
      <c r="BN51" s="136">
        <v>0.31865683320715354</v>
      </c>
      <c r="BO51" s="142">
        <f t="shared" si="22"/>
        <v>48.923700667123825</v>
      </c>
      <c r="BP51" s="143">
        <f>IF('DSS Model'!$I$38=1,0.0001*BO51^2-0.0266*BO51+1.3006,IF('DSS Model'!$I$38=2,-0.0001*BO51^2+0.0032*BO51+0.977, IF('DSS Model'!$I$38=3,-0.00046396*BO51^2 + 0.054267*BO51 - 0.57714, IF('DSS Model'!$I$38=4,0.000072066*BO51^2+0.0021761*BO51-0.038248,IF('DSS Model'!$I$38=5,-0.00012623*BO51^2+0.025656*BO51-0.30101,-0.00046396*BO51^2 + 0.054267*BO51 - 0.57714)))))</f>
        <v>0.89420299343816301</v>
      </c>
      <c r="BQ51" s="136">
        <v>0.91207530493758393</v>
      </c>
      <c r="BR51" s="142">
        <f t="shared" si="23"/>
        <v>67.400325709487348</v>
      </c>
      <c r="BS51" s="143">
        <f>IF('DSS Model'!$I$38=1,0.0001*BR51^2-0.0266*BR51+1.3006,IF('DSS Model'!$I$38=2,-0.0001*BR51^2+0.0032*BR51+0.977, IF('DSS Model'!$I$38=3,-0.00046396*BR51^2 + 0.054267*BR51 - 0.57714, IF('DSS Model'!$I$38=4,0.000072066*BR51^2+0.0021761*BR51-0.038248,IF('DSS Model'!$I$38=5,-0.00012623*BR51^2+0.025656*BR51-0.30101,-0.00046396*BR51^2 + 0.054267*BR51 - 0.57714)))))</f>
        <v>0.73840065169586133</v>
      </c>
      <c r="BT51" s="136">
        <v>0.23541491917712465</v>
      </c>
      <c r="BU51" s="142">
        <f t="shared" si="24"/>
        <v>51.837806221186199</v>
      </c>
      <c r="BV51" s="143">
        <f>IF('DSS Model'!$I$38=1,0.0001*BU51^2-0.0266*BU51+1.3006,IF('DSS Model'!$I$38=2,-0.0001*BU51^2+0.0032*BU51+0.977, IF('DSS Model'!$I$38=3,-0.00046396*BU51^2 + 0.054267*BU51 - 0.57714, IF('DSS Model'!$I$38=4,0.000072066*BU51^2+0.0021761*BU51-0.038248,IF('DSS Model'!$I$38=5,-0.00012623*BU51^2+0.025656*BU51-0.30101,-0.00046396*BU51^2 + 0.054267*BU51 - 0.57714)))))</f>
        <v>0.87416516452527071</v>
      </c>
      <c r="BW51" s="136">
        <v>0.32443269250270268</v>
      </c>
      <c r="BX51" s="142">
        <f t="shared" si="25"/>
        <v>55.947369621064368</v>
      </c>
      <c r="BY51" s="143">
        <f>IF('DSS Model'!$I$38=1,0.0001*BX51^2-0.0266*BX51+1.3006,IF('DSS Model'!$I$38=2,-0.0001*BX51^2+0.0032*BX51+0.977, IF('DSS Model'!$I$38=3,-0.00046396*BX51^2 + 0.054267*BX51 - 0.57714, IF('DSS Model'!$I$38=4,0.000072066*BX51^2+0.0021761*BX51-0.038248,IF('DSS Model'!$I$38=5,-0.00012623*BX51^2+0.025656*BX51-0.30101,-0.00046396*BX51^2 + 0.054267*BX51 - 0.57714)))))</f>
        <v>0.84302076603580633</v>
      </c>
      <c r="BZ51" s="136">
        <v>0.17383753986115769</v>
      </c>
      <c r="CA51" s="142">
        <f t="shared" si="26"/>
        <v>55.223464988761513</v>
      </c>
      <c r="CB51" s="143">
        <f>IF('DSS Model'!$I$38=1,0.0001*CA51^2-0.0266*CA51+1.3006,IF('DSS Model'!$I$38=2,-0.0001*CA51^2+0.0032*CA51+0.977, IF('DSS Model'!$I$38=3,-0.00046396*CA51^2 + 0.054267*CA51 - 0.57714, IF('DSS Model'!$I$38=4,0.000072066*CA51^2+0.0021761*CA51-0.038248,IF('DSS Model'!$I$38=5,-0.00012623*CA51^2+0.025656*CA51-0.30101,-0.00046396*CA51^2 + 0.054267*CA51 - 0.57714)))))</f>
        <v>0.84875197942753999</v>
      </c>
      <c r="CC51" s="136">
        <v>0.66845798810694701</v>
      </c>
      <c r="CD51" s="142">
        <f t="shared" si="27"/>
        <v>76.18640793985989</v>
      </c>
      <c r="CE51" s="143">
        <f>IF('DSS Model'!$I$38=1,0.0001*CD51^2-0.0266*CD51+1.3006,IF('DSS Model'!$I$38=2,-0.0001*CD51^2+0.0032*CD51+0.977, IF('DSS Model'!$I$38=3,-0.00046396*CD51^2 + 0.054267*CD51 - 0.57714, IF('DSS Model'!$I$38=4,0.000072066*CD51^2+0.0021761*CD51-0.038248,IF('DSS Model'!$I$38=5,-0.00012623*CD51^2+0.025656*CD51-0.30101,-0.00046396*CD51^2 + 0.054267*CD51 - 0.57714)))))</f>
        <v>0.64035962992967699</v>
      </c>
      <c r="CF51" s="136">
        <v>0.90704512328677678</v>
      </c>
      <c r="CG51" s="142">
        <f t="shared" si="28"/>
        <v>59.60776887885676</v>
      </c>
      <c r="CH51" s="143">
        <f>IF('DSS Model'!$I$38=1,0.0001*CG51^2-0.0266*CG51+1.3006,IF('DSS Model'!$I$38=2,-0.0001*CG51^2+0.0032*CG51+0.977, IF('DSS Model'!$I$38=3,-0.00046396*CG51^2 + 0.054267*CG51 - 0.57714, IF('DSS Model'!$I$38=4,0.000072066*CG51^2+0.0021761*CG51-0.038248,IF('DSS Model'!$I$38=5,-0.00012623*CG51^2+0.025656*CG51-0.30101,-0.00046396*CG51^2 + 0.054267*CG51 - 0.57714)))))</f>
        <v>0.81243624934082115</v>
      </c>
      <c r="CI51" s="136">
        <v>0.93504572030663891</v>
      </c>
      <c r="CJ51" s="142">
        <f t="shared" si="29"/>
        <v>78.062756335259763</v>
      </c>
      <c r="CK51" s="143">
        <f>IF('DSS Model'!$I$38=1,0.0001*CJ51^2-0.0266*CJ51+1.3006,IF('DSS Model'!$I$38=2,-0.0001*CJ51^2+0.0032*CJ51+0.977, IF('DSS Model'!$I$38=3,-0.00046396*CJ51^2 + 0.054267*CJ51 - 0.57714, IF('DSS Model'!$I$38=4,0.000072066*CJ51^2+0.0021761*CJ51-0.038248,IF('DSS Model'!$I$38=5,-0.00012623*CJ51^2+0.025656*CJ51-0.30101,-0.00046396*CJ51^2 + 0.054267*CJ51 - 0.57714)))))</f>
        <v>0.61742142760701735</v>
      </c>
      <c r="CL51" s="136">
        <v>0.55026545660389214</v>
      </c>
      <c r="CM51" s="142">
        <f t="shared" si="30"/>
        <v>55.411522163499569</v>
      </c>
      <c r="CN51" s="143">
        <f>IF('DSS Model'!$I$38=1,0.0001*CM51^2-0.0266*CM51+1.3006,IF('DSS Model'!$I$38=2,-0.0001*CM51^2+0.0032*CM51+0.977, IF('DSS Model'!$I$38=3,-0.00046396*CM51^2 + 0.054267*CM51 - 0.57714, IF('DSS Model'!$I$38=4,0.000072066*CM51^2+0.0021761*CM51-0.038248,IF('DSS Model'!$I$38=5,-0.00012623*CM51^2+0.025656*CM51-0.30101,-0.00046396*CM51^2 + 0.054267*CM51 - 0.57714)))))</f>
        <v>0.84727319207559815</v>
      </c>
      <c r="CO51" s="136">
        <v>0.20165998451645029</v>
      </c>
      <c r="CP51" s="142">
        <f t="shared" si="31"/>
        <v>39.24297515414159</v>
      </c>
      <c r="CQ51" s="143">
        <f>IF('DSS Model'!$I$38=1,0.0001*CP51^2-0.0266*CP51+1.3006,IF('DSS Model'!$I$38=2,-0.0001*CP51^2+0.0032*CP51+0.977, IF('DSS Model'!$I$38=3,-0.00046396*CP51^2 + 0.054267*CP51 - 0.57714, IF('DSS Model'!$I$38=4,0.000072066*CP51^2+0.0021761*CP51-0.038248,IF('DSS Model'!$I$38=5,-0.00012623*CP51^2+0.025656*CP51-0.30101,-0.00046396*CP51^2 + 0.054267*CP51 - 0.57714)))))</f>
        <v>0.9485764105983957</v>
      </c>
      <c r="CR51" s="136">
        <v>0.78341664918870013</v>
      </c>
      <c r="CS51" s="142">
        <f t="shared" si="32"/>
        <v>61.020584929676239</v>
      </c>
      <c r="CT51" s="143">
        <f>IF('DSS Model'!$I$38=1,0.0001*CS51^2-0.0266*CS51+1.3006,IF('DSS Model'!$I$38=2,-0.0001*CS51^2+0.0032*CS51+0.977, IF('DSS Model'!$I$38=3,-0.00046396*CS51^2 + 0.054267*CS51 - 0.57714, IF('DSS Model'!$I$38=4,0.000072066*CS51^2+0.0021761*CS51-0.038248,IF('DSS Model'!$I$38=5,-0.00012623*CS51^2+0.025656*CS51-0.30101,-0.00046396*CS51^2 + 0.054267*CS51 - 0.57714)))))</f>
        <v>0.79991469325898079</v>
      </c>
      <c r="CU51" s="136">
        <v>0.1948091622829351</v>
      </c>
      <c r="CV51" s="142">
        <f t="shared" si="33"/>
        <v>44.316881056832855</v>
      </c>
      <c r="CW51" s="143">
        <f>IF('DSS Model'!$I$38=1,0.0001*CV51^2-0.0266*CV51+1.3006,IF('DSS Model'!$I$38=2,-0.0001*CV51^2+0.0032*CV51+0.977, IF('DSS Model'!$I$38=3,-0.00046396*CV51^2 + 0.054267*CV51 - 0.57714, IF('DSS Model'!$I$38=4,0.000072066*CV51^2+0.0021761*CV51-0.038248,IF('DSS Model'!$I$38=5,-0.00012623*CV51^2+0.025656*CV51-0.30101,-0.00046396*CV51^2 + 0.054267*CV51 - 0.57714)))))</f>
        <v>0.92241542472131799</v>
      </c>
      <c r="CX51" s="136">
        <v>0.46353690138250181</v>
      </c>
      <c r="CY51" s="142">
        <f t="shared" si="34"/>
        <v>63.572320115433499</v>
      </c>
      <c r="CZ51" s="143">
        <f>IF('DSS Model'!$I$38=1,0.0001*CY51^2-0.0266*CY51+1.3006,IF('DSS Model'!$I$38=2,-0.0001*CY51^2+0.0032*CY51+0.977, IF('DSS Model'!$I$38=3,-0.00046396*CY51^2 + 0.054267*CY51 - 0.57714, IF('DSS Model'!$I$38=4,0.000072066*CY51^2+0.0021761*CY51-0.038248,IF('DSS Model'!$I$38=5,-0.00012623*CY51^2+0.025656*CY51-0.30101,-0.00046396*CY51^2 + 0.054267*CY51 - 0.57714)))))</f>
        <v>0.77628743588347215</v>
      </c>
      <c r="DA51" s="136">
        <v>0.69459158680521493</v>
      </c>
      <c r="DB51" s="142">
        <f t="shared" si="35"/>
        <v>53.130174617835436</v>
      </c>
      <c r="DC51" s="143">
        <f>IF('DSS Model'!$I$38=1,0.0001*DB51^2-0.0266*DB51+1.3006,IF('DSS Model'!$I$38=2,-0.0001*DB51^2+0.0032*DB51+0.977, IF('DSS Model'!$I$38=3,-0.00046396*DB51^2 + 0.054267*DB51 - 0.57714, IF('DSS Model'!$I$38=4,0.000072066*DB51^2+0.0021761*DB51-0.038248,IF('DSS Model'!$I$38=5,-0.00012623*DB51^2+0.025656*DB51-0.30101,-0.00046396*DB51^2 + 0.054267*DB51 - 0.57714)))))</f>
        <v>0.86473501328490487</v>
      </c>
      <c r="DD51" s="136">
        <v>0.35740114025407832</v>
      </c>
      <c r="DE51" s="142">
        <f t="shared" si="36"/>
        <v>45.717093756797738</v>
      </c>
      <c r="DF51" s="143">
        <f>IF('DSS Model'!$I$38=1,0.0001*DE51^2-0.0266*DE51+1.3006,IF('DSS Model'!$I$38=2,-0.0001*DE51^2+0.0032*DE51+0.977, IF('DSS Model'!$I$38=3,-0.00046396*DE51^2 + 0.054267*DE51 - 0.57714, IF('DSS Model'!$I$38=4,0.000072066*DE51^2+0.0021761*DE51-0.038248,IF('DSS Model'!$I$38=5,-0.00012623*DE51^2+0.025656*DE51-0.30101,-0.00046396*DE51^2 + 0.054267*DE51 - 0.57714)))))</f>
        <v>0.9142894338649693</v>
      </c>
      <c r="DG51" s="136">
        <v>0.7995585563819837</v>
      </c>
      <c r="DH51" s="142">
        <f t="shared" si="37"/>
        <v>61.627618021739451</v>
      </c>
      <c r="DI51" s="143">
        <f>IF('DSS Model'!$I$38=1,0.0001*DH51^2-0.0266*DH51+1.3006,IF('DSS Model'!$I$38=2,-0.0001*DH51^2+0.0032*DH51+0.977, IF('DSS Model'!$I$38=3,-0.00046396*DH51^2 + 0.054267*DH51 - 0.57714, IF('DSS Model'!$I$38=4,0.000072066*DH51^2+0.0021761*DH51-0.038248,IF('DSS Model'!$I$38=5,-0.00012623*DH51^2+0.025656*DH51-0.30101,-0.00046396*DH51^2 + 0.054267*DH51 - 0.57714)))))</f>
        <v>0.79441204736622373</v>
      </c>
      <c r="DJ51" s="136">
        <v>0.95789583946186463</v>
      </c>
      <c r="DK51" s="142">
        <f t="shared" si="38"/>
        <v>69.633043398073369</v>
      </c>
      <c r="DL51" s="143">
        <f>IF('DSS Model'!$I$38=1,0.0001*DK51^2-0.0266*DK51+1.3006,IF('DSS Model'!$I$38=2,-0.0001*DK51^2+0.0032*DK51+0.977, IF('DSS Model'!$I$38=3,-0.00046396*DK51^2 + 0.054267*DK51 - 0.57714, IF('DSS Model'!$I$38=4,0.000072066*DK51^2+0.0021761*DK51-0.038248,IF('DSS Model'!$I$38=5,-0.00012623*DK51^2+0.025656*DK51-0.30101,-0.00046396*DK51^2 + 0.054267*DK51 - 0.57714)))))</f>
        <v>0.71494966558603779</v>
      </c>
      <c r="DM51" s="136">
        <v>0.61265937112425495</v>
      </c>
      <c r="DN51" s="142">
        <f t="shared" si="39"/>
        <v>60.451549782947154</v>
      </c>
      <c r="DO51" s="143">
        <f>IF('DSS Model'!$I$38=1,0.0001*DN51^2-0.0266*DN51+1.3006,IF('DSS Model'!$I$38=2,-0.0001*DN51^2+0.0032*DN51+0.977, IF('DSS Model'!$I$38=3,-0.00046396*DN51^2 + 0.054267*DN51 - 0.57714, IF('DSS Model'!$I$38=4,0.000072066*DN51^2+0.0021761*DN51-0.038248,IF('DSS Model'!$I$38=5,-0.00012623*DN51^2+0.025656*DN51-0.30101,-0.00046396*DN51^2 + 0.054267*DN51 - 0.57714)))))</f>
        <v>0.80500597218941705</v>
      </c>
      <c r="DP51" s="136">
        <v>0.44210231433326819</v>
      </c>
      <c r="DQ51" s="142">
        <f t="shared" si="40"/>
        <v>51.230439740726169</v>
      </c>
      <c r="DR51" s="143">
        <f>IF('DSS Model'!$I$38=1,0.0001*DQ51^2-0.0266*DQ51+1.3006,IF('DSS Model'!$I$38=2,-0.0001*DQ51^2+0.0032*DQ51+0.977, IF('DSS Model'!$I$38=3,-0.00046396*DQ51^2 + 0.054267*DQ51 - 0.57714, IF('DSS Model'!$I$38=4,0.000072066*DQ51^2+0.0021761*DQ51-0.038248,IF('DSS Model'!$I$38=5,-0.00012623*DQ51^2+0.025656*DQ51-0.30101,-0.00046396*DQ51^2 + 0.054267*DQ51 - 0.57714)))))</f>
        <v>0.87848161156750615</v>
      </c>
      <c r="DS51" s="136">
        <v>8.7369521807412198E-4</v>
      </c>
      <c r="DT51" s="142">
        <f t="shared" si="41"/>
        <v>41.489870543310381</v>
      </c>
      <c r="DU51" s="143">
        <f>IF('DSS Model'!$I$38=1,0.0001*DT51^2-0.0266*DT51+1.3006,IF('DSS Model'!$I$38=2,-0.0001*DT51^2+0.0032*DT51+0.977, IF('DSS Model'!$I$38=3,-0.00046396*DT51^2 + 0.054267*DT51 - 0.57714, IF('DSS Model'!$I$38=4,0.000072066*DT51^2+0.0021761*DT51-0.038248,IF('DSS Model'!$I$38=5,-0.00012623*DT51^2+0.025656*DT51-0.30101,-0.00046396*DT51^2 + 0.054267*DT51 - 0.57714)))))</f>
        <v>0.93762664996852774</v>
      </c>
      <c r="DV51" s="136">
        <v>0.97870366957519461</v>
      </c>
      <c r="DW51" s="142">
        <f t="shared" si="42"/>
        <v>71.252887297286478</v>
      </c>
      <c r="DX51" s="143">
        <f>IF('DSS Model'!$I$38=1,0.0001*DW51^2-0.0266*DW51+1.3006,IF('DSS Model'!$I$38=2,-0.0001*DW51^2+0.0032*DW51+0.977, IF('DSS Model'!$I$38=3,-0.00046396*DW51^2 + 0.054267*DW51 - 0.57714, IF('DSS Model'!$I$38=4,0.000072066*DW51^2+0.0021761*DW51-0.038248,IF('DSS Model'!$I$38=5,-0.00012623*DW51^2+0.025656*DW51-0.30101,-0.00046396*DW51^2 + 0.054267*DW51 - 0.57714)))))</f>
        <v>0.69731184453133577</v>
      </c>
      <c r="DY51" s="136">
        <v>0.18520043922312102</v>
      </c>
      <c r="DZ51" s="142">
        <f t="shared" si="43"/>
        <v>36.020736761801089</v>
      </c>
      <c r="EA51" s="143">
        <f>IF('DSS Model'!$I$38=1,0.0001*DZ51^2-0.0266*DZ51+1.3006,IF('DSS Model'!$I$38=2,-0.0001*DZ51^2+0.0032*DZ51+0.977, IF('DSS Model'!$I$38=3,-0.00046396*DZ51^2 + 0.054267*DZ51 - 0.57714, IF('DSS Model'!$I$38=4,0.000072066*DZ51^2+0.0021761*DZ51-0.038248,IF('DSS Model'!$I$38=5,-0.00012623*DZ51^2+0.025656*DZ51-0.30101,-0.00046396*DZ51^2 + 0.054267*DZ51 - 0.57714)))))</f>
        <v>0.96251700995146661</v>
      </c>
      <c r="EB51" s="136">
        <v>0.32327090575913575</v>
      </c>
      <c r="EC51" s="142">
        <f t="shared" si="44"/>
        <v>44.661447515428286</v>
      </c>
      <c r="ED51" s="143">
        <f>IF('DSS Model'!$I$38=1,0.0001*EC51^2-0.0266*EC51+1.3006,IF('DSS Model'!$I$38=2,-0.0001*EC51^2+0.0032*EC51+0.977, IF('DSS Model'!$I$38=3,-0.00046396*EC51^2 + 0.054267*EC51 - 0.57714, IF('DSS Model'!$I$38=4,0.000072066*EC51^2+0.0021761*EC51-0.038248,IF('DSS Model'!$I$38=5,-0.00012623*EC51^2+0.025656*EC51-0.30101,-0.00046396*EC51^2 + 0.054267*EC51 - 0.57714)))))</f>
        <v>0.9204521426320349</v>
      </c>
      <c r="EE51" s="136">
        <v>0.93690837768196999</v>
      </c>
      <c r="EF51" s="142">
        <f t="shared" si="45"/>
        <v>64.152197392479934</v>
      </c>
      <c r="EG51" s="143">
        <f>IF('DSS Model'!$I$38=1,0.0001*EF51^2-0.0266*EF51+1.3006,IF('DSS Model'!$I$38=2,-0.0001*EF51^2+0.0032*EF51+0.977, IF('DSS Model'!$I$38=3,-0.00046396*EF51^2 + 0.054267*EF51 - 0.57714, IF('DSS Model'!$I$38=4,0.000072066*EF51^2+0.0021761*EF51-0.038248,IF('DSS Model'!$I$38=5,-0.00012623*EF51^2+0.025656*EF51-0.30101,-0.00046396*EF51^2 + 0.054267*EF51 - 0.57714)))))</f>
        <v>0.77073658862756478</v>
      </c>
      <c r="EH51" s="136">
        <v>0.81980517056463043</v>
      </c>
      <c r="EI51" s="142">
        <f t="shared" si="46"/>
        <v>75.033760992742458</v>
      </c>
      <c r="EJ51" s="143">
        <f>IF('DSS Model'!$I$38=1,0.0001*EI51^2-0.0266*EI51+1.3006,IF('DSS Model'!$I$38=2,-0.0001*EI51^2+0.0032*EI51+0.977, IF('DSS Model'!$I$38=3,-0.00046396*EI51^2 + 0.054267*EI51 - 0.57714, IF('DSS Model'!$I$38=4,0.000072066*EI51^2+0.0021761*EI51-0.038248,IF('DSS Model'!$I$38=5,-0.00012623*EI51^2+0.025656*EI51-0.30101,-0.00046396*EI51^2 + 0.054267*EI51 - 0.57714)))))</f>
        <v>0.65410150630517583</v>
      </c>
      <c r="EK51" s="136">
        <v>0.17228738003684418</v>
      </c>
      <c r="EL51" s="142">
        <f t="shared" si="47"/>
        <v>34.63735130531839</v>
      </c>
      <c r="EM51" s="143">
        <f>IF('DSS Model'!$I$38=1,0.0001*EL51^2-0.0266*EL51+1.3006,IF('DSS Model'!$I$38=2,-0.0001*EL51^2+0.0032*EL51+0.977, IF('DSS Model'!$I$38=3,-0.00046396*EL51^2 + 0.054267*EL51 - 0.57714, IF('DSS Model'!$I$38=4,0.000072066*EL51^2+0.0021761*EL51-0.038248,IF('DSS Model'!$I$38=5,-0.00012623*EL51^2+0.025656*EL51-0.30101,-0.00046396*EL51^2 + 0.054267*EL51 - 0.57714)))))</f>
        <v>0.96786491363221461</v>
      </c>
      <c r="EN51" s="136">
        <v>0.85724809895587206</v>
      </c>
      <c r="EO51" s="142">
        <f t="shared" si="48"/>
        <v>64.242765469372216</v>
      </c>
      <c r="EP51" s="143">
        <f>IF('DSS Model'!$I$38=1,0.0001*EO51^2-0.0266*EO51+1.3006,IF('DSS Model'!$I$38=2,-0.0001*EO51^2+0.0032*EO51+0.977, IF('DSS Model'!$I$38=3,-0.00046396*EO51^2 + 0.054267*EO51 - 0.57714, IF('DSS Model'!$I$38=4,0.000072066*EO51^2+0.0021761*EO51-0.038248,IF('DSS Model'!$I$38=5,-0.00012623*EO51^2+0.025656*EO51-0.30101,-0.00046396*EO51^2 + 0.054267*EO51 - 0.57714)))))</f>
        <v>0.76986355798671469</v>
      </c>
      <c r="EQ51" s="136">
        <v>0.59063072395635585</v>
      </c>
      <c r="ER51" s="142">
        <f t="shared" si="49"/>
        <v>55.927936808852543</v>
      </c>
      <c r="ES51" s="143">
        <f>IF('DSS Model'!$I$38=1,0.0001*ER51^2-0.0266*ER51+1.3006,IF('DSS Model'!$I$38=2,-0.0001*ER51^2+0.0032*ER51+0.977, IF('DSS Model'!$I$38=3,-0.00046396*ER51^2 + 0.054267*ER51 - 0.57714, IF('DSS Model'!$I$38=4,0.000072066*ER51^2+0.0021761*ER51-0.038248,IF('DSS Model'!$I$38=5,-0.00012623*ER51^2+0.025656*ER51-0.30101,-0.00046396*ER51^2 + 0.054267*ER51 - 0.57714)))))</f>
        <v>0.84317598621882783</v>
      </c>
      <c r="ET51" s="136">
        <v>0.52707621980953712</v>
      </c>
      <c r="EU51" s="141">
        <f t="shared" si="50"/>
        <v>56.128918812409736</v>
      </c>
      <c r="EV51" s="142">
        <f>IF('DSS Model'!$I$38=1,0.0001*EU51^2-0.0266*EU51+1.3006,IF('DSS Model'!$I$38=2,-0.0001*EU51^2+0.0032*EU51+0.977, IF('DSS Model'!$I$38=3,-0.00046396*EU51^2 + 0.054267*EU51 - 0.57714, IF('DSS Model'!$I$38=4,0.000072066*EU51^2+0.0021761*EU51-0.038248,IF('DSS Model'!$I$38=5,-0.00012623*EU51^2+0.025656*EU51-0.30101,-0.00046396*EU51^2 + 0.054267*EU51 - 0.57714)))))</f>
        <v>0.84156698749470271</v>
      </c>
    </row>
    <row r="52" spans="2:152" x14ac:dyDescent="0.2">
      <c r="B52" s="64">
        <f t="shared" ca="1" si="3"/>
        <v>0.77367342690656371</v>
      </c>
      <c r="C52" s="64">
        <v>0.54346615797823505</v>
      </c>
      <c r="D52" s="64">
        <f t="shared" si="4"/>
        <v>51.846766617962686</v>
      </c>
      <c r="E52" s="131">
        <f>IF('DSS Model'!$I$38=1,0.0001*D52^2-0.0266*D52+1.3006,IF('DSS Model'!$I$38=2,-0.0001*D52^2+0.0032*D52+0.977, IF('DSS Model'!$I$38=3,-0.00046396*D52^2 + 0.054267*D52 - 0.57714, IF('DSS Model'!$I$38=4,0.000072066*D52^2+0.0021761*D52-0.038248,IF('DSS Model'!$I$38=5,-0.00012623*D52^2+0.025656*D52-0.30101,-0.00046396*D52^2 + 0.054267*D52 - 0.57714)))))</f>
        <v>0.87410093230373154</v>
      </c>
      <c r="F52" s="136">
        <v>0.7381512628059077</v>
      </c>
      <c r="G52" s="138">
        <f t="shared" si="0"/>
        <v>71.488653879400985</v>
      </c>
      <c r="H52" s="136">
        <f>IF('DSS Model'!$I$38=1,0.0001*G52^2-0.0266*G52+1.3006,IF('DSS Model'!$I$38=2,-0.0001*G52^2+0.0032*G52+0.977, IF('DSS Model'!$I$38=3,-0.00046396*G52^2 + 0.054267*G52 - 0.57714, IF('DSS Model'!$I$38=4,0.000072066*G52^2+0.0021761*G52-0.038248,IF('DSS Model'!$I$38=5,-0.00012623*G52^2+0.025656*G52-0.30101,-0.00046396*G52^2 + 0.054267*G52 - 0.57714)))))</f>
        <v>0.69470092906520375</v>
      </c>
      <c r="I52" s="136">
        <v>0.34856104748616479</v>
      </c>
      <c r="J52" s="138">
        <f t="shared" si="1"/>
        <v>55.835502645530866</v>
      </c>
      <c r="K52" s="136">
        <f>IF('DSS Model'!$I$38=1,0.0001*J52^2-0.0266*J52+1.3006,IF('DSS Model'!$I$38=2,-0.0001*J52^2+0.0032*J52+0.977, IF('DSS Model'!$I$38=3,-0.00046396*J52^2 + 0.054267*J52 - 0.57714, IF('DSS Model'!$I$38=4,0.000072066*J52^2+0.0021761*J52-0.038248,IF('DSS Model'!$I$38=5,-0.00012623*J52^2+0.025656*J52-0.30101,-0.00046396*J52^2 + 0.054267*J52 - 0.57714)))))</f>
        <v>0.84391327289779028</v>
      </c>
      <c r="L52" s="136">
        <v>0.93920551657817186</v>
      </c>
      <c r="M52" s="138">
        <f t="shared" si="2"/>
        <v>77.910308337170278</v>
      </c>
      <c r="N52" s="136">
        <f>IF('DSS Model'!$I$38=1,0.0001*M52^2-0.0266*M52+1.3006,IF('DSS Model'!$I$38=2,-0.0001*M52^2+0.0032*M52+0.977, IF('DSS Model'!$I$38=3,-0.00046396*M52^2 + 0.054267*M52 - 0.57714, IF('DSS Model'!$I$38=4,0.000072066*M52^2+0.0021761*M52-0.038248,IF('DSS Model'!$I$38=5,-0.00012623*M52^2+0.025656*M52-0.30101,-0.00046396*M52^2 + 0.054267*M52 - 0.57714)))))</f>
        <v>0.61931137215965038</v>
      </c>
      <c r="O52" s="136">
        <v>0.78234004021662362</v>
      </c>
      <c r="P52" s="139">
        <f t="shared" si="5"/>
        <v>59.344937809413366</v>
      </c>
      <c r="Q52" s="138">
        <f>IF('DSS Model'!$I$38=1,0.0001*P52^2-0.0266*P52+1.3006,IF('DSS Model'!$I$38=2,-0.0001*P52^2+0.0032*P52+0.977, IF('DSS Model'!$I$38=3,-0.00046396*P52^2 + 0.054267*P52 - 0.57714, IF('DSS Model'!$I$38=4,0.000072066*P52^2+0.0021761*P52-0.038248,IF('DSS Model'!$I$38=5,-0.00012623*P52^2+0.025656*P52-0.30101,-0.00046396*P52^2 + 0.054267*P52 - 0.57714)))))</f>
        <v>0.81472163662980868</v>
      </c>
      <c r="R52" s="136">
        <v>0.76306353531658266</v>
      </c>
      <c r="S52" s="142">
        <f t="shared" si="6"/>
        <v>59.796916425035079</v>
      </c>
      <c r="T52" s="138">
        <f>IF('DSS Model'!$I$38=1,0.0001*S52^2-0.0266*S52+1.3006,IF('DSS Model'!$I$38=2,-0.0001*S52^2+0.0032*S52+0.977, IF('DSS Model'!$I$38=3,-0.00046396*S52^2 + 0.054267*S52 - 0.57714, IF('DSS Model'!$I$38=4,0.000072066*S52^2+0.0021761*S52-0.038248,IF('DSS Model'!$I$38=5,-0.00012623*S52^2+0.025656*S52-0.30101,-0.00046396*S52^2 + 0.054267*S52 - 0.57714)))))</f>
        <v>0.81078301116584928</v>
      </c>
      <c r="U52" s="136">
        <v>0.96916219168912543</v>
      </c>
      <c r="V52" s="142">
        <f t="shared" si="7"/>
        <v>61.728386667839132</v>
      </c>
      <c r="W52" s="138">
        <f>IF('DSS Model'!$I$38=1,0.0001*V52^2-0.0266*V52+1.3006,IF('DSS Model'!$I$38=2,-0.0001*V52^2+0.0032*V52+0.977, IF('DSS Model'!$I$38=3,-0.00046396*V52^2 + 0.054267*V52 - 0.57714, IF('DSS Model'!$I$38=4,0.000072066*V52^2+0.0021761*V52-0.038248,IF('DSS Model'!$I$38=5,-0.00012623*V52^2+0.025656*V52-0.30101,-0.00046396*V52^2 + 0.054267*V52 - 0.57714)))))</f>
        <v>0.79349146527565917</v>
      </c>
      <c r="X52" s="136">
        <v>0.94716555963319904</v>
      </c>
      <c r="Y52" s="142">
        <f t="shared" si="8"/>
        <v>71.725472443483625</v>
      </c>
      <c r="Z52" s="138">
        <f>IF('DSS Model'!$I$38=1,0.0001*Y52^2-0.0266*Y52+1.3006,IF('DSS Model'!$I$38=2,-0.0001*Y52^2+0.0032*Y52+0.977, IF('DSS Model'!$I$38=3,-0.00046396*Y52^2 + 0.054267*Y52 - 0.57714, IF('DSS Model'!$I$38=4,0.000072066*Y52^2+0.0021761*Y52-0.038248,IF('DSS Model'!$I$38=5,-0.00012623*Y52^2+0.025656*Y52-0.30101,-0.00046396*Y52^2 + 0.054267*Y52 - 0.57714)))))</f>
        <v>0.69206717209505464</v>
      </c>
      <c r="AA52" s="136">
        <v>0.32492995829955484</v>
      </c>
      <c r="AB52" s="142">
        <f t="shared" si="9"/>
        <v>59.606235971193058</v>
      </c>
      <c r="AC52" s="138">
        <f>IF('DSS Model'!$I$38=1,0.0001*AB52^2-0.0266*AB52+1.3006,IF('DSS Model'!$I$38=2,-0.0001*AB52^2+0.0032*AB52+0.977, IF('DSS Model'!$I$38=3,-0.00046396*AB52^2 + 0.054267*AB52 - 0.57714, IF('DSS Model'!$I$38=4,0.000072066*AB52^2+0.0021761*AB52-0.038248,IF('DSS Model'!$I$38=5,-0.00012623*AB52^2+0.025656*AB52-0.30101,-0.00046396*AB52^2 + 0.054267*AB52 - 0.57714)))))</f>
        <v>0.81244961844246288</v>
      </c>
      <c r="AD52" s="136">
        <v>0.98559139851444932</v>
      </c>
      <c r="AE52" s="142">
        <f t="shared" si="10"/>
        <v>65.593101203538708</v>
      </c>
      <c r="AF52" s="138">
        <f>IF('DSS Model'!$I$38=1,0.0001*AE52^2-0.0266*AE52+1.3006,IF('DSS Model'!$I$38=2,-0.0001*AE52^2+0.0032*AE52+0.977, IF('DSS Model'!$I$38=3,-0.00046396*AE52^2 + 0.054267*AE52 - 0.57714, IF('DSS Model'!$I$38=4,0.000072066*AE52^2+0.0021761*AE52-0.038248,IF('DSS Model'!$I$38=5,-0.00012623*AE52^2+0.025656*AE52-0.30101,-0.00046396*AE52^2 + 0.054267*AE52 - 0.57714)))))</f>
        <v>0.75665243130155679</v>
      </c>
      <c r="AG52" s="136">
        <v>0.22409018520533253</v>
      </c>
      <c r="AH52" s="142">
        <f t="shared" si="11"/>
        <v>60.77012078164087</v>
      </c>
      <c r="AI52" s="138">
        <f>IF('DSS Model'!$I$38=1,0.0001*AH52^2-0.0266*AH52+1.3006,IF('DSS Model'!$I$38=2,-0.0001*AH52^2+0.0032*AH52+0.977, IF('DSS Model'!$I$38=3,-0.00046396*AH52^2 + 0.054267*AH52 - 0.57714, IF('DSS Model'!$I$38=4,0.000072066*AH52^2+0.0021761*AH52-0.038248,IF('DSS Model'!$I$38=5,-0.00012623*AH52^2+0.025656*AH52-0.30101,-0.00046396*AH52^2 + 0.054267*AH52 - 0.57714)))))</f>
        <v>0.80216362851972878</v>
      </c>
      <c r="AJ52" s="136">
        <v>0.74065342725337868</v>
      </c>
      <c r="AK52" s="142">
        <f t="shared" si="12"/>
        <v>54.084578386883116</v>
      </c>
      <c r="AL52" s="138">
        <f>IF('DSS Model'!$I$38=1,0.0001*AK52^2-0.0266*AK52+1.3006,IF('DSS Model'!$I$38=2,-0.0001*AK52^2+0.0032*AK52+0.977, IF('DSS Model'!$I$38=3,-0.00046396*AK52^2 + 0.054267*AK52 - 0.57714, IF('DSS Model'!$I$38=4,0.000072066*AK52^2+0.0021761*AK52-0.038248,IF('DSS Model'!$I$38=5,-0.00012623*AK52^2+0.025656*AK52-0.30101,-0.00046396*AK52^2 + 0.054267*AK52 - 0.57714)))))</f>
        <v>0.85755648890933545</v>
      </c>
      <c r="AM52" s="136">
        <v>0.13324383479122714</v>
      </c>
      <c r="AN52" s="142">
        <f t="shared" si="13"/>
        <v>54.807994398353664</v>
      </c>
      <c r="AO52" s="138">
        <f>IF('DSS Model'!$I$38=1,0.0001*AN52^2-0.0266*AN52+1.3006,IF('DSS Model'!$I$38=2,-0.0001*AN52^2+0.0032*AN52+0.977, IF('DSS Model'!$I$38=3,-0.00046396*AN52^2 + 0.054267*AN52 - 0.57714, IF('DSS Model'!$I$38=4,0.000072066*AN52^2+0.0021761*AN52-0.038248,IF('DSS Model'!$I$38=5,-0.00012623*AN52^2+0.025656*AN52-0.30101,-0.00046396*AN52^2 + 0.054267*AN52 - 0.57714)))))</f>
        <v>0.85199395707773506</v>
      </c>
      <c r="AP52" s="136">
        <v>0.4122586447136366</v>
      </c>
      <c r="AQ52" s="142">
        <f t="shared" si="14"/>
        <v>66.6071913004658</v>
      </c>
      <c r="AR52" s="138">
        <f>IF('DSS Model'!$I$38=1,0.0001*AQ52^2-0.0266*AQ52+1.3006,IF('DSS Model'!$I$38=2,-0.0001*AQ52^2+0.0032*AQ52+0.977, IF('DSS Model'!$I$38=3,-0.00046396*AQ52^2 + 0.054267*AQ52 - 0.57714, IF('DSS Model'!$I$38=4,0.000072066*AQ52^2+0.0021761*AQ52-0.038248,IF('DSS Model'!$I$38=5,-0.00012623*AQ52^2+0.025656*AQ52-0.30101,-0.00046396*AQ52^2 + 0.054267*AQ52 - 0.57714)))))</f>
        <v>0.74649121886780589</v>
      </c>
      <c r="AS52" s="136">
        <v>8.7941600407623333E-2</v>
      </c>
      <c r="AT52" s="142">
        <f t="shared" si="15"/>
        <v>36.61264210046177</v>
      </c>
      <c r="AU52" s="138">
        <f>IF('DSS Model'!$I$38=1,0.0001*AT52^2-0.0266*AT52+1.3006,IF('DSS Model'!$I$38=2,-0.0001*AT52^2+0.0032*AT52+0.977, IF('DSS Model'!$I$38=3,-0.00046396*AT52^2 + 0.054267*AT52 - 0.57714, IF('DSS Model'!$I$38=4,0.000072066*AT52^2+0.0021761*AT52-0.038248,IF('DSS Model'!$I$38=5,-0.00012623*AT52^2+0.025656*AT52-0.30101,-0.00046396*AT52^2 + 0.054267*AT52 - 0.57714)))))</f>
        <v>0.96011189856382706</v>
      </c>
      <c r="AV52" s="136">
        <v>0.15542743574707141</v>
      </c>
      <c r="AW52" s="142">
        <f t="shared" si="16"/>
        <v>55.689086293380967</v>
      </c>
      <c r="AX52" s="138">
        <f>IF('DSS Model'!$I$38=1,0.0001*AW52^2-0.0266*AW52+1.3006,IF('DSS Model'!$I$38=2,-0.0001*AW52^2+0.0032*AW52+0.977, IF('DSS Model'!$I$38=3,-0.00046396*AW52^2 + 0.054267*AW52 - 0.57714, IF('DSS Model'!$I$38=4,0.000072066*AW52^2+0.0021761*AW52-0.038248,IF('DSS Model'!$I$38=5,-0.00012623*AW52^2+0.025656*AW52-0.30101,-0.00046396*AW52^2 + 0.054267*AW52 - 0.57714)))))</f>
        <v>0.84507764291965592</v>
      </c>
      <c r="AY52" s="136">
        <v>0.796207231724949</v>
      </c>
      <c r="AZ52" s="142">
        <f t="shared" si="17"/>
        <v>63.275440948615049</v>
      </c>
      <c r="BA52" s="138">
        <f>IF('DSS Model'!$I$38=1,0.0001*AZ52^2-0.0266*AZ52+1.3006,IF('DSS Model'!$I$38=2,-0.0001*AZ52^2+0.0032*AZ52+0.977, IF('DSS Model'!$I$38=3,-0.00046396*AZ52^2 + 0.054267*AZ52 - 0.57714, IF('DSS Model'!$I$38=4,0.000072066*AZ52^2+0.0021761*AZ52-0.038248,IF('DSS Model'!$I$38=5,-0.00012623*AZ52^2+0.025656*AZ52-0.30101,-0.00046396*AZ52^2 + 0.054267*AZ52 - 0.57714)))))</f>
        <v>0.77910326831140109</v>
      </c>
      <c r="BB52" s="136">
        <v>0.60994372732702418</v>
      </c>
      <c r="BC52" s="142">
        <f t="shared" si="18"/>
        <v>58.410946992516187</v>
      </c>
      <c r="BD52" s="138">
        <f>IF('DSS Model'!$I$38=1,0.0001*BC52^2-0.0266*BC52+1.3006,IF('DSS Model'!$I$38=2,-0.0001*BC52^2+0.0032*BC52+0.977, IF('DSS Model'!$I$38=3,-0.00046396*BC52^2 + 0.054267*BC52 - 0.57714, IF('DSS Model'!$I$38=4,0.000072066*BC52^2+0.0021761*BC52-0.038248,IF('DSS Model'!$I$38=5,-0.00012623*BC52^2+0.025656*BC52-0.30101,-0.00046396*BC52^2 + 0.054267*BC52 - 0.57714)))))</f>
        <v>0.8227311575197982</v>
      </c>
      <c r="BE52" s="136">
        <v>0.6326033921587193</v>
      </c>
      <c r="BF52" s="142">
        <f t="shared" si="19"/>
        <v>54.21197957467507</v>
      </c>
      <c r="BG52" s="143">
        <f>IF('DSS Model'!$I$38=1,0.0001*BF52^2-0.0266*BF52+1.3006,IF('DSS Model'!$I$38=2,-0.0001*BF52^2+0.0032*BF52+0.977, IF('DSS Model'!$I$38=3,-0.00046396*BF52^2 + 0.054267*BF52 - 0.57714, IF('DSS Model'!$I$38=4,0.000072066*BF52^2+0.0021761*BF52-0.038248,IF('DSS Model'!$I$38=5,-0.00012623*BF52^2+0.025656*BF52-0.30101,-0.00046396*BF52^2 + 0.054267*BF52 - 0.57714)))))</f>
        <v>0.85658446169846147</v>
      </c>
      <c r="BH52" s="136">
        <v>0.48545576040273242</v>
      </c>
      <c r="BI52" s="142">
        <f t="shared" si="20"/>
        <v>56.373757663317761</v>
      </c>
      <c r="BJ52" s="143">
        <f>IF('DSS Model'!$I$38=1,0.0001*BI52^2-0.0266*BI52+1.3006,IF('DSS Model'!$I$38=2,-0.0001*BI52^2+0.0032*BI52+0.977, IF('DSS Model'!$I$38=3,-0.00046396*BI52^2 + 0.054267*BI52 - 0.57714, IF('DSS Model'!$I$38=4,0.000072066*BI52^2+0.0021761*BI52-0.038248,IF('DSS Model'!$I$38=5,-0.00012623*BI52^2+0.025656*BI52-0.30101,-0.00046396*BI52^2 + 0.054267*BI52 - 0.57714)))))</f>
        <v>0.83959596921436908</v>
      </c>
      <c r="BK52" s="136">
        <v>0.57854442520840976</v>
      </c>
      <c r="BL52" s="142">
        <f t="shared" si="21"/>
        <v>52.858478454181871</v>
      </c>
      <c r="BM52" s="143">
        <f>IF('DSS Model'!$I$38=1,0.0001*BL52^2-0.0266*BL52+1.3006,IF('DSS Model'!$I$38=2,-0.0001*BL52^2+0.0032*BL52+0.977, IF('DSS Model'!$I$38=3,-0.00046396*BL52^2 + 0.054267*BL52 - 0.57714, IF('DSS Model'!$I$38=4,0.000072066*BL52^2+0.0021761*BL52-0.038248,IF('DSS Model'!$I$38=5,-0.00012623*BL52^2+0.025656*BL52-0.30101,-0.00046396*BL52^2 + 0.054267*BL52 - 0.57714)))))</f>
        <v>0.86674525660426105</v>
      </c>
      <c r="BN52" s="136">
        <v>0.22899145462588821</v>
      </c>
      <c r="BO52" s="142">
        <f t="shared" si="22"/>
        <v>45.371766784093552</v>
      </c>
      <c r="BP52" s="143">
        <f>IF('DSS Model'!$I$38=1,0.0001*BO52^2-0.0266*BO52+1.3006,IF('DSS Model'!$I$38=2,-0.0001*BO52^2+0.0032*BO52+0.977, IF('DSS Model'!$I$38=3,-0.00046396*BO52^2 + 0.054267*BO52 - 0.57714, IF('DSS Model'!$I$38=4,0.000072066*BO52^2+0.0021761*BO52-0.038248,IF('DSS Model'!$I$38=5,-0.00012623*BO52^2+0.025656*BO52-0.30101,-0.00046396*BO52^2 + 0.054267*BO52 - 0.57714)))))</f>
        <v>0.91632993159808185</v>
      </c>
      <c r="BQ52" s="136">
        <v>6.7119516600587903E-2</v>
      </c>
      <c r="BR52" s="142">
        <f t="shared" si="23"/>
        <v>38.542560777691079</v>
      </c>
      <c r="BS52" s="143">
        <f>IF('DSS Model'!$I$38=1,0.0001*BR52^2-0.0266*BR52+1.3006,IF('DSS Model'!$I$38=2,-0.0001*BR52^2+0.0032*BR52+0.977, IF('DSS Model'!$I$38=3,-0.00046396*BR52^2 + 0.054267*BR52 - 0.57714, IF('DSS Model'!$I$38=4,0.000072066*BR52^2+0.0021761*BR52-0.038248,IF('DSS Model'!$I$38=5,-0.00012623*BR52^2+0.025656*BR52-0.30101,-0.00046396*BR52^2 + 0.054267*BR52 - 0.57714)))))</f>
        <v>0.95178329535841033</v>
      </c>
      <c r="BT52" s="136">
        <v>0.94969805453147171</v>
      </c>
      <c r="BU52" s="142">
        <f t="shared" si="24"/>
        <v>70.93692947906581</v>
      </c>
      <c r="BV52" s="143">
        <f>IF('DSS Model'!$I$38=1,0.0001*BU52^2-0.0266*BU52+1.3006,IF('DSS Model'!$I$38=2,-0.0001*BU52^2+0.0032*BU52+0.977, IF('DSS Model'!$I$38=3,-0.00046396*BU52^2 + 0.054267*BU52 - 0.57714, IF('DSS Model'!$I$38=4,0.000072066*BU52^2+0.0021761*BU52-0.038248,IF('DSS Model'!$I$38=5,-0.00012623*BU52^2+0.025656*BU52-0.30101,-0.00046396*BU52^2 + 0.054267*BU52 - 0.57714)))))</f>
        <v>0.70079337794121499</v>
      </c>
      <c r="BW52" s="136">
        <v>0.24787631701776491</v>
      </c>
      <c r="BX52" s="142">
        <f t="shared" si="25"/>
        <v>53.23429955580464</v>
      </c>
      <c r="BY52" s="143">
        <f>IF('DSS Model'!$I$38=1,0.0001*BX52^2-0.0266*BX52+1.3006,IF('DSS Model'!$I$38=2,-0.0001*BX52^2+0.0032*BX52+0.977, IF('DSS Model'!$I$38=3,-0.00046396*BX52^2 + 0.054267*BX52 - 0.57714, IF('DSS Model'!$I$38=4,0.000072066*BX52^2+0.0021761*BX52-0.038248,IF('DSS Model'!$I$38=5,-0.00012623*BX52^2+0.025656*BX52-0.30101,-0.00046396*BX52^2 + 0.054267*BX52 - 0.57714)))))</f>
        <v>0.86396069365886063</v>
      </c>
      <c r="BZ52" s="136">
        <v>0.55134660083976927</v>
      </c>
      <c r="CA52" s="142">
        <f t="shared" si="26"/>
        <v>63.753645077887526</v>
      </c>
      <c r="CB52" s="143">
        <f>IF('DSS Model'!$I$38=1,0.0001*CA52^2-0.0266*CA52+1.3006,IF('DSS Model'!$I$38=2,-0.0001*CA52^2+0.0032*CA52+0.977, IF('DSS Model'!$I$38=3,-0.00046396*CA52^2 + 0.054267*CA52 - 0.57714, IF('DSS Model'!$I$38=4,0.000072066*CA52^2+0.0021761*CA52-0.038248,IF('DSS Model'!$I$38=5,-0.00012623*CA52^2+0.025656*CA52-0.30101,-0.00046396*CA52^2 + 0.054267*CA52 - 0.57714)))))</f>
        <v>0.77455893817751476</v>
      </c>
      <c r="CC52" s="136">
        <v>0.63660091763518178</v>
      </c>
      <c r="CD52" s="142">
        <f t="shared" si="27"/>
        <v>75.34495984339496</v>
      </c>
      <c r="CE52" s="143">
        <f>IF('DSS Model'!$I$38=1,0.0001*CD52^2-0.0266*CD52+1.3006,IF('DSS Model'!$I$38=2,-0.0001*CD52^2+0.0032*CD52+0.977, IF('DSS Model'!$I$38=3,-0.00046396*CD52^2 + 0.054267*CD52 - 0.57714, IF('DSS Model'!$I$38=4,0.000072066*CD52^2+0.0021761*CD52-0.038248,IF('DSS Model'!$I$38=5,-0.00012623*CD52^2+0.025656*CD52-0.30101,-0.00046396*CD52^2 + 0.054267*CD52 - 0.57714)))))</f>
        <v>0.65041757411858392</v>
      </c>
      <c r="CF52" s="136">
        <v>0.15577681749198025</v>
      </c>
      <c r="CG52" s="142">
        <f t="shared" si="28"/>
        <v>31.90511677964103</v>
      </c>
      <c r="CH52" s="143">
        <f>IF('DSS Model'!$I$38=1,0.0001*CG52^2-0.0266*CG52+1.3006,IF('DSS Model'!$I$38=2,-0.0001*CG52^2+0.0032*CG52+0.977, IF('DSS Model'!$I$38=3,-0.00046396*CG52^2 + 0.054267*CG52 - 0.57714, IF('DSS Model'!$I$38=4,0.000072066*CG52^2+0.0021761*CG52-0.038248,IF('DSS Model'!$I$38=5,-0.00012623*CG52^2+0.025656*CG52-0.30101,-0.00046396*CG52^2 + 0.054267*CG52 - 0.57714)))))</f>
        <v>0.97730272602259816</v>
      </c>
      <c r="CI52" s="136">
        <v>0.5924772581240807</v>
      </c>
      <c r="CJ52" s="142">
        <f t="shared" si="29"/>
        <v>71.563124960871875</v>
      </c>
      <c r="CK52" s="143">
        <f>IF('DSS Model'!$I$38=1,0.0001*CJ52^2-0.0266*CJ52+1.3006,IF('DSS Model'!$I$38=2,-0.0001*CJ52^2+0.0032*CJ52+0.977, IF('DSS Model'!$I$38=3,-0.00046396*CJ52^2 + 0.054267*CJ52 - 0.57714, IF('DSS Model'!$I$38=4,0.000072066*CJ52^2+0.0021761*CJ52-0.038248,IF('DSS Model'!$I$38=5,-0.00012623*CJ52^2+0.025656*CJ52-0.30101,-0.00046396*CJ52^2 + 0.054267*CJ52 - 0.57714)))))</f>
        <v>0.69387391445825364</v>
      </c>
      <c r="CL52" s="136">
        <v>0.16818358799871436</v>
      </c>
      <c r="CM52" s="142">
        <f t="shared" si="30"/>
        <v>43.020257441292742</v>
      </c>
      <c r="CN52" s="143">
        <f>IF('DSS Model'!$I$38=1,0.0001*CM52^2-0.0266*CM52+1.3006,IF('DSS Model'!$I$38=2,-0.0001*CM52^2+0.0032*CM52+0.977, IF('DSS Model'!$I$38=3,-0.00046396*CM52^2 + 0.054267*CM52 - 0.57714, IF('DSS Model'!$I$38=4,0.000072066*CM52^2+0.0021761*CM52-0.038248,IF('DSS Model'!$I$38=5,-0.00012623*CM52^2+0.025656*CM52-0.30101,-0.00046396*CM52^2 + 0.054267*CM52 - 0.57714)))))</f>
        <v>0.9295905687806264</v>
      </c>
      <c r="CO52" s="136">
        <v>0.11716485272707466</v>
      </c>
      <c r="CP52" s="142">
        <f t="shared" si="31"/>
        <v>34.596337062407699</v>
      </c>
      <c r="CQ52" s="143">
        <f>IF('DSS Model'!$I$38=1,0.0001*CP52^2-0.0266*CP52+1.3006,IF('DSS Model'!$I$38=2,-0.0001*CP52^2+0.0032*CP52+0.977, IF('DSS Model'!$I$38=3,-0.00046396*CP52^2 + 0.054267*CP52 - 0.57714, IF('DSS Model'!$I$38=4,0.000072066*CP52^2+0.0021761*CP52-0.038248,IF('DSS Model'!$I$38=5,-0.00012623*CP52^2+0.025656*CP52-0.30101,-0.00046396*CP52^2 + 0.054267*CP52 - 0.57714)))))</f>
        <v>0.96801762478613218</v>
      </c>
      <c r="CR52" s="136">
        <v>6.0252916821415647E-2</v>
      </c>
      <c r="CS52" s="142">
        <f t="shared" si="32"/>
        <v>36.145768233482485</v>
      </c>
      <c r="CT52" s="143">
        <f>IF('DSS Model'!$I$38=1,0.0001*CS52^2-0.0266*CS52+1.3006,IF('DSS Model'!$I$38=2,-0.0001*CS52^2+0.0032*CS52+0.977, IF('DSS Model'!$I$38=3,-0.00046396*CS52^2 + 0.054267*CS52 - 0.57714, IF('DSS Model'!$I$38=4,0.000072066*CS52^2+0.0021761*CS52-0.038248,IF('DSS Model'!$I$38=5,-0.00012623*CS52^2+0.025656*CS52-0.30101,-0.00046396*CS52^2 + 0.054267*CS52 - 0.57714)))))</f>
        <v>0.96201480222828073</v>
      </c>
      <c r="CU52" s="136">
        <v>0.61861481240194893</v>
      </c>
      <c r="CV52" s="142">
        <f t="shared" si="33"/>
        <v>58.64051431137586</v>
      </c>
      <c r="CW52" s="143">
        <f>IF('DSS Model'!$I$38=1,0.0001*CV52^2-0.0266*CV52+1.3006,IF('DSS Model'!$I$38=2,-0.0001*CV52^2+0.0032*CV52+0.977, IF('DSS Model'!$I$38=3,-0.00046396*CV52^2 + 0.054267*CV52 - 0.57714, IF('DSS Model'!$I$38=4,0.000072066*CV52^2+0.0021761*CV52-0.038248,IF('DSS Model'!$I$38=5,-0.00012623*CV52^2+0.025656*CV52-0.30101,-0.00046396*CV52^2 + 0.054267*CV52 - 0.57714)))))</f>
        <v>0.82077865392613503</v>
      </c>
      <c r="CX52" s="136">
        <v>0.34799302988716918</v>
      </c>
      <c r="CY52" s="142">
        <f t="shared" si="34"/>
        <v>60.504348888269227</v>
      </c>
      <c r="CZ52" s="143">
        <f>IF('DSS Model'!$I$38=1,0.0001*CY52^2-0.0266*CY52+1.3006,IF('DSS Model'!$I$38=2,-0.0001*CY52^2+0.0032*CY52+0.977, IF('DSS Model'!$I$38=3,-0.00046396*CY52^2 + 0.054267*CY52 - 0.57714, IF('DSS Model'!$I$38=4,0.000072066*CY52^2+0.0021761*CY52-0.038248,IF('DSS Model'!$I$38=5,-0.00012623*CY52^2+0.025656*CY52-0.30101,-0.00046396*CY52^2 + 0.054267*CY52 - 0.57714)))))</f>
        <v>0.80453629300312091</v>
      </c>
      <c r="DA52" s="136">
        <v>0.95588966250521734</v>
      </c>
      <c r="DB52" s="142">
        <f t="shared" si="35"/>
        <v>60.198328747170535</v>
      </c>
      <c r="DC52" s="143">
        <f>IF('DSS Model'!$I$38=1,0.0001*DB52^2-0.0266*DB52+1.3006,IF('DSS Model'!$I$38=2,-0.0001*DB52^2+0.0032*DB52+0.977, IF('DSS Model'!$I$38=3,-0.00046396*DB52^2 + 0.054267*DB52 - 0.57714, IF('DSS Model'!$I$38=4,0.000072066*DB52^2+0.0021761*DB52-0.038248,IF('DSS Model'!$I$38=5,-0.00012623*DB52^2+0.025656*DB52-0.30101,-0.00046396*DB52^2 + 0.054267*DB52 - 0.57714)))))</f>
        <v>0.80725077359570385</v>
      </c>
      <c r="DD52" s="136">
        <v>0.56276966254139404</v>
      </c>
      <c r="DE52" s="142">
        <f t="shared" si="36"/>
        <v>52.347216103067609</v>
      </c>
      <c r="DF52" s="143">
        <f>IF('DSS Model'!$I$38=1,0.0001*DE52^2-0.0266*DE52+1.3006,IF('DSS Model'!$I$38=2,-0.0001*DE52^2+0.0032*DE52+0.977, IF('DSS Model'!$I$38=3,-0.00046396*DE52^2 + 0.054267*DE52 - 0.57714, IF('DSS Model'!$I$38=4,0.000072066*DE52^2+0.0021761*DE52-0.038248,IF('DSS Model'!$I$38=5,-0.00012623*DE52^2+0.025656*DE52-0.30101,-0.00046396*DE52^2 + 0.054267*DE52 - 0.57714)))))</f>
        <v>0.87048798815569017</v>
      </c>
      <c r="DG52" s="136">
        <v>0.47017990085838723</v>
      </c>
      <c r="DH52" s="142">
        <f t="shared" si="37"/>
        <v>52.901135627425866</v>
      </c>
      <c r="DI52" s="143">
        <f>IF('DSS Model'!$I$38=1,0.0001*DH52^2-0.0266*DH52+1.3006,IF('DSS Model'!$I$38=2,-0.0001*DH52^2+0.0032*DH52+0.977, IF('DSS Model'!$I$38=3,-0.00046396*DH52^2 + 0.054267*DH52 - 0.57714, IF('DSS Model'!$I$38=4,0.000072066*DH52^2+0.0021761*DH52-0.038248,IF('DSS Model'!$I$38=5,-0.00012623*DH52^2+0.025656*DH52-0.30101,-0.00046396*DH52^2 + 0.054267*DH52 - 0.57714)))))</f>
        <v>0.86643061894063211</v>
      </c>
      <c r="DJ52" s="136">
        <v>0.51143488121762426</v>
      </c>
      <c r="DK52" s="142">
        <f t="shared" si="38"/>
        <v>63.376264476207105</v>
      </c>
      <c r="DL52" s="143">
        <f>IF('DSS Model'!$I$38=1,0.0001*DK52^2-0.0266*DK52+1.3006,IF('DSS Model'!$I$38=2,-0.0001*DK52^2+0.0032*DK52+0.977, IF('DSS Model'!$I$38=3,-0.00046396*DK52^2 + 0.054267*DK52 - 0.57714, IF('DSS Model'!$I$38=4,0.000072066*DK52^2+0.0021761*DK52-0.038248,IF('DSS Model'!$I$38=5,-0.00012623*DK52^2+0.025656*DK52-0.30101,-0.00046396*DK52^2 + 0.054267*DK52 - 0.57714)))))</f>
        <v>0.7781489564280476</v>
      </c>
      <c r="DM52" s="136">
        <v>0.91513507679737172</v>
      </c>
      <c r="DN52" s="142">
        <f t="shared" si="39"/>
        <v>67.483702997245004</v>
      </c>
      <c r="DO52" s="143">
        <f>IF('DSS Model'!$I$38=1,0.0001*DN52^2-0.0266*DN52+1.3006,IF('DSS Model'!$I$38=2,-0.0001*DN52^2+0.0032*DN52+0.977, IF('DSS Model'!$I$38=3,-0.00046396*DN52^2 + 0.054267*DN52 - 0.57714, IF('DSS Model'!$I$38=4,0.000072066*DN52^2+0.0021761*DN52-0.038248,IF('DSS Model'!$I$38=5,-0.00012623*DN52^2+0.025656*DN52-0.30101,-0.00046396*DN52^2 + 0.054267*DN52 - 0.57714)))))</f>
        <v>0.73754283256914643</v>
      </c>
      <c r="DP52" s="136">
        <v>0.30622799002292189</v>
      </c>
      <c r="DQ52" s="142">
        <f t="shared" si="40"/>
        <v>46.964836493711218</v>
      </c>
      <c r="DR52" s="143">
        <f>IF('DSS Model'!$I$38=1,0.0001*DQ52^2-0.0266*DQ52+1.3006,IF('DSS Model'!$I$38=2,-0.0001*DQ52^2+0.0032*DQ52+0.977, IF('DSS Model'!$I$38=3,-0.00046396*DQ52^2 + 0.054267*DQ52 - 0.57714, IF('DSS Model'!$I$38=4,0.000072066*DQ52^2+0.0021761*DQ52-0.038248,IF('DSS Model'!$I$38=5,-0.00012623*DQ52^2+0.025656*DQ52-0.30101,-0.00046396*DQ52^2 + 0.054267*DQ52 - 0.57714)))))</f>
        <v>0.90671789009177295</v>
      </c>
      <c r="DS52" s="136">
        <v>0.2252845392979399</v>
      </c>
      <c r="DT52" s="142">
        <f t="shared" si="41"/>
        <v>62.418246265953449</v>
      </c>
      <c r="DU52" s="143">
        <f>IF('DSS Model'!$I$38=1,0.0001*DT52^2-0.0266*DT52+1.3006,IF('DSS Model'!$I$38=2,-0.0001*DT52^2+0.0032*DT52+0.977, IF('DSS Model'!$I$38=3,-0.00046396*DT52^2 + 0.054267*DT52 - 0.57714, IF('DSS Model'!$I$38=4,0.000072066*DT52^2+0.0021761*DT52-0.038248,IF('DSS Model'!$I$38=5,-0.00012623*DT52^2+0.025656*DT52-0.30101,-0.00046396*DT52^2 + 0.054267*DT52 - 0.57714)))))</f>
        <v>0.78713464135932987</v>
      </c>
      <c r="DV52" s="136">
        <v>0.2095866924930968</v>
      </c>
      <c r="DW52" s="142">
        <f t="shared" si="42"/>
        <v>50.057236256920731</v>
      </c>
      <c r="DX52" s="143">
        <f>IF('DSS Model'!$I$38=1,0.0001*DW52^2-0.0266*DW52+1.3006,IF('DSS Model'!$I$38=2,-0.0001*DW52^2+0.0032*DW52+0.977, IF('DSS Model'!$I$38=3,-0.00046396*DW52^2 + 0.054267*DW52 - 0.57714, IF('DSS Model'!$I$38=4,0.000072066*DW52^2+0.0021761*DW52-0.038248,IF('DSS Model'!$I$38=5,-0.00012623*DW52^2+0.025656*DW52-0.30101,-0.00046396*DW52^2 + 0.054267*DW52 - 0.57714)))))</f>
        <v>0.88661046585402836</v>
      </c>
      <c r="DY52" s="136">
        <v>0.81863181077961322</v>
      </c>
      <c r="DZ52" s="142">
        <f t="shared" si="43"/>
        <v>57.541148647054129</v>
      </c>
      <c r="EA52" s="143">
        <f>IF('DSS Model'!$I$38=1,0.0001*DZ52^2-0.0266*DZ52+1.3006,IF('DSS Model'!$I$38=2,-0.0001*DZ52^2+0.0032*DZ52+0.977, IF('DSS Model'!$I$38=3,-0.00046396*DZ52^2 + 0.054267*DZ52 - 0.57714, IF('DSS Model'!$I$38=4,0.000072066*DZ52^2+0.0021761*DZ52-0.038248,IF('DSS Model'!$I$38=5,-0.00012623*DZ52^2+0.025656*DZ52-0.30101,-0.00046396*DZ52^2 + 0.054267*DZ52 - 0.57714)))))</f>
        <v>0.83003329690833527</v>
      </c>
      <c r="EB52" s="136">
        <v>0.31155649892608661</v>
      </c>
      <c r="EC52" s="142">
        <f t="shared" si="44"/>
        <v>44.215980308539429</v>
      </c>
      <c r="ED52" s="143">
        <f>IF('DSS Model'!$I$38=1,0.0001*EC52^2-0.0266*EC52+1.3006,IF('DSS Model'!$I$38=2,-0.0001*EC52^2+0.0032*EC52+0.977, IF('DSS Model'!$I$38=3,-0.00046396*EC52^2 + 0.054267*EC52 - 0.57714, IF('DSS Model'!$I$38=4,0.000072066*EC52^2+0.0021761*EC52-0.038248,IF('DSS Model'!$I$38=5,-0.00012623*EC52^2+0.025656*EC52-0.30101,-0.00046396*EC52^2 + 0.054267*EC52 - 0.57714)))))</f>
        <v>0.92298584552281149</v>
      </c>
      <c r="EE52" s="136">
        <v>0.12560223072481025</v>
      </c>
      <c r="EF52" s="142">
        <f t="shared" si="45"/>
        <v>37.623867216661608</v>
      </c>
      <c r="EG52" s="143">
        <f>IF('DSS Model'!$I$38=1,0.0001*EF52^2-0.0266*EF52+1.3006,IF('DSS Model'!$I$38=2,-0.0001*EF52^2+0.0032*EF52+0.977, IF('DSS Model'!$I$38=3,-0.00046396*EF52^2 + 0.054267*EF52 - 0.57714, IF('DSS Model'!$I$38=4,0.000072066*EF52^2+0.0021761*EF52-0.038248,IF('DSS Model'!$I$38=5,-0.00012623*EF52^2+0.025656*EF52-0.30101,-0.00046396*EF52^2 + 0.054267*EF52 - 0.57714)))))</f>
        <v>0.95584083665961872</v>
      </c>
      <c r="EH52" s="136">
        <v>8.1181587277529554E-2</v>
      </c>
      <c r="EI52" s="142">
        <f t="shared" si="46"/>
        <v>56.370004784711668</v>
      </c>
      <c r="EJ52" s="143">
        <f>IF('DSS Model'!$I$38=1,0.0001*EI52^2-0.0266*EI52+1.3006,IF('DSS Model'!$I$38=2,-0.0001*EI52^2+0.0032*EI52+0.977, IF('DSS Model'!$I$38=3,-0.00046396*EI52^2 + 0.054267*EI52 - 0.57714, IF('DSS Model'!$I$38=4,0.000072066*EI52^2+0.0021761*EI52-0.038248,IF('DSS Model'!$I$38=5,-0.00012623*EI52^2+0.025656*EI52-0.30101,-0.00046396*EI52^2 + 0.054267*EI52 - 0.57714)))))</f>
        <v>0.83962627136823564</v>
      </c>
      <c r="EK52" s="136">
        <v>0.63712258358965723</v>
      </c>
      <c r="EL52" s="142">
        <f t="shared" si="47"/>
        <v>53.87073237053427</v>
      </c>
      <c r="EM52" s="143">
        <f>IF('DSS Model'!$I$38=1,0.0001*EL52^2-0.0266*EL52+1.3006,IF('DSS Model'!$I$38=2,-0.0001*EL52^2+0.0032*EL52+0.977, IF('DSS Model'!$I$38=3,-0.00046396*EL52^2 + 0.054267*EL52 - 0.57714, IF('DSS Model'!$I$38=4,0.000072066*EL52^2+0.0021761*EL52-0.038248,IF('DSS Model'!$I$38=5,-0.00012623*EL52^2+0.025656*EL52-0.30101,-0.00046396*EL52^2 + 0.054267*EL52 - 0.57714)))))</f>
        <v>0.8591807629719368</v>
      </c>
      <c r="EN52" s="136">
        <v>0.32930675571274681</v>
      </c>
      <c r="EO52" s="142">
        <f t="shared" si="48"/>
        <v>50.006784663708594</v>
      </c>
      <c r="EP52" s="143">
        <f>IF('DSS Model'!$I$38=1,0.0001*EO52^2-0.0266*EO52+1.3006,IF('DSS Model'!$I$38=2,-0.0001*EO52^2+0.0032*EO52+0.977, IF('DSS Model'!$I$38=3,-0.00046396*EO52^2 + 0.054267*EO52 - 0.57714, IF('DSS Model'!$I$38=4,0.000072066*EO52^2+0.0021761*EO52-0.038248,IF('DSS Model'!$I$38=5,-0.00012623*EO52^2+0.025656*EO52-0.30101,-0.00046396*EO52^2 + 0.054267*EO52 - 0.57714)))))</f>
        <v>0.8869538596836154</v>
      </c>
      <c r="EQ52" s="136">
        <v>0.9534195226754385</v>
      </c>
      <c r="ER52" s="142">
        <f t="shared" si="49"/>
        <v>65.079317381712585</v>
      </c>
      <c r="ES52" s="143">
        <f>IF('DSS Model'!$I$38=1,0.0001*ER52^2-0.0266*ER52+1.3006,IF('DSS Model'!$I$38=2,-0.0001*ER52^2+0.0032*ER52+0.977, IF('DSS Model'!$I$38=3,-0.00046396*ER52^2 + 0.054267*ER52 - 0.57714, IF('DSS Model'!$I$38=4,0.000072066*ER52^2+0.0021761*ER52-0.038248,IF('DSS Model'!$I$38=5,-0.00012623*ER52^2+0.025656*ER52-0.30101,-0.00046396*ER52^2 + 0.054267*ER52 - 0.57714)))))</f>
        <v>0.76172206053451252</v>
      </c>
      <c r="ET52" s="136">
        <v>9.3336629126941073E-3</v>
      </c>
      <c r="EU52" s="141">
        <f t="shared" si="50"/>
        <v>30.009340047284379</v>
      </c>
      <c r="EV52" s="142">
        <f>IF('DSS Model'!$I$38=1,0.0001*EU52^2-0.0266*EU52+1.3006,IF('DSS Model'!$I$38=2,-0.0001*EU52^2+0.0032*EU52+0.977, IF('DSS Model'!$I$38=3,-0.00046396*EU52^2 + 0.054267*EU52 - 0.57714, IF('DSS Model'!$I$38=4,0.000072066*EU52^2+0.0021761*EU52-0.038248,IF('DSS Model'!$I$38=5,-0.00012623*EU52^2+0.025656*EU52-0.30101,-0.00046396*EU52^2 + 0.054267*EU52 - 0.57714)))))</f>
        <v>0.98297383914395542</v>
      </c>
    </row>
    <row r="53" spans="2:152" x14ac:dyDescent="0.2">
      <c r="B53" s="64">
        <f t="shared" ca="1" si="3"/>
        <v>0.74509506786569624</v>
      </c>
      <c r="C53" s="64">
        <v>4.5081027202042878E-2</v>
      </c>
      <c r="D53" s="64">
        <f t="shared" si="4"/>
        <v>29.17225233868173</v>
      </c>
      <c r="E53" s="131">
        <f>IF('DSS Model'!$I$38=1,0.0001*D53^2-0.0266*D53+1.3006,IF('DSS Model'!$I$38=2,-0.0001*D53^2+0.0032*D53+0.977, IF('DSS Model'!$I$38=3,-0.00046396*D53^2 + 0.054267*D53 - 0.57714, IF('DSS Model'!$I$38=4,0.000072066*D53^2+0.0021761*D53-0.038248,IF('DSS Model'!$I$38=5,-0.00012623*D53^2+0.025656*D53-0.30101,-0.00046396*D53^2 + 0.054267*D53 - 0.57714)))))</f>
        <v>0.98524917683260937</v>
      </c>
      <c r="F53" s="136">
        <v>0.88459681339782581</v>
      </c>
      <c r="G53" s="138">
        <f t="shared" si="0"/>
        <v>74.821452575243299</v>
      </c>
      <c r="H53" s="136">
        <f>IF('DSS Model'!$I$38=1,0.0001*G53^2-0.0266*G53+1.3006,IF('DSS Model'!$I$38=2,-0.0001*G53^2+0.0032*G53+0.977, IF('DSS Model'!$I$38=3,-0.00046396*G53^2 + 0.054267*G53 - 0.57714, IF('DSS Model'!$I$38=4,0.000072066*G53^2+0.0021761*G53-0.038248,IF('DSS Model'!$I$38=5,-0.00012623*G53^2+0.025656*G53-0.30101,-0.00046396*G53^2 + 0.054267*G53 - 0.57714)))))</f>
        <v>0.65660367169384026</v>
      </c>
      <c r="I53" s="136">
        <v>0.85893047956946644</v>
      </c>
      <c r="J53" s="138">
        <f t="shared" si="1"/>
        <v>64.060604535312152</v>
      </c>
      <c r="K53" s="136">
        <f>IF('DSS Model'!$I$38=1,0.0001*J53^2-0.0266*J53+1.3006,IF('DSS Model'!$I$38=2,-0.0001*J53^2+0.0032*J53+0.977, IF('DSS Model'!$I$38=3,-0.00046396*J53^2 + 0.054267*J53 - 0.57714, IF('DSS Model'!$I$38=4,0.000072066*J53^2+0.0021761*J53-0.038248,IF('DSS Model'!$I$38=5,-0.00012623*J53^2+0.025656*J53-0.30101,-0.00046396*J53^2 + 0.054267*J53 - 0.57714)))))</f>
        <v>0.7716178291700333</v>
      </c>
      <c r="L53" s="136">
        <v>2.6260201631782665E-2</v>
      </c>
      <c r="M53" s="138">
        <f t="shared" si="2"/>
        <v>52.002032081941827</v>
      </c>
      <c r="N53" s="136">
        <f>IF('DSS Model'!$I$38=1,0.0001*M53^2-0.0266*M53+1.3006,IF('DSS Model'!$I$38=2,-0.0001*M53^2+0.0032*M53+0.977, IF('DSS Model'!$I$38=3,-0.00046396*M53^2 + 0.054267*M53 - 0.57714, IF('DSS Model'!$I$38=4,0.000072066*M53^2+0.0021761*M53-0.038248,IF('DSS Model'!$I$38=5,-0.00012623*M53^2+0.025656*M53-0.30101,-0.00046396*M53^2 + 0.054267*M53 - 0.57714)))))</f>
        <v>0.87298536859708309</v>
      </c>
      <c r="O53" s="136">
        <v>0.16997596018105243</v>
      </c>
      <c r="P53" s="139">
        <f t="shared" si="5"/>
        <v>39.193598900955585</v>
      </c>
      <c r="Q53" s="138">
        <f>IF('DSS Model'!$I$38=1,0.0001*P53^2-0.0266*P53+1.3006,IF('DSS Model'!$I$38=2,-0.0001*P53^2+0.0032*P53+0.977, IF('DSS Model'!$I$38=3,-0.00046396*P53^2 + 0.054267*P53 - 0.57714, IF('DSS Model'!$I$38=4,0.000072066*P53^2+0.0021761*P53-0.038248,IF('DSS Model'!$I$38=5,-0.00012623*P53^2+0.025656*P53-0.30101,-0.00046396*P53^2 + 0.054267*P53 - 0.57714)))))</f>
        <v>0.94880569700215922</v>
      </c>
      <c r="R53" s="136">
        <v>2.1397995111378298E-2</v>
      </c>
      <c r="S53" s="142">
        <f t="shared" si="6"/>
        <v>27.247095829993096</v>
      </c>
      <c r="T53" s="138">
        <f>IF('DSS Model'!$I$38=1,0.0001*S53^2-0.0266*S53+1.3006,IF('DSS Model'!$I$38=2,-0.0001*S53^2+0.0032*S53+0.977, IF('DSS Model'!$I$38=3,-0.00046396*S53^2 + 0.054267*S53 - 0.57714, IF('DSS Model'!$I$38=4,0.000072066*S53^2+0.0021761*S53-0.038248,IF('DSS Model'!$I$38=5,-0.00012623*S53^2+0.025656*S53-0.30101,-0.00046396*S53^2 + 0.054267*S53 - 0.57714)))))</f>
        <v>0.9899502835390952</v>
      </c>
      <c r="U53" s="136">
        <v>1.3383634649795639E-2</v>
      </c>
      <c r="V53" s="142">
        <f t="shared" si="7"/>
        <v>22.873942244925839</v>
      </c>
      <c r="W53" s="138">
        <f>IF('DSS Model'!$I$38=1,0.0001*V53^2-0.0266*V53+1.3006,IF('DSS Model'!$I$38=2,-0.0001*V53^2+0.0032*V53+0.977, IF('DSS Model'!$I$38=3,-0.00046396*V53^2 + 0.054267*V53 - 0.57714, IF('DSS Model'!$I$38=4,0.000072066*V53^2+0.0021761*V53-0.038248,IF('DSS Model'!$I$38=5,-0.00012623*V53^2+0.025656*V53-0.30101,-0.00046396*V53^2 + 0.054267*V53 - 0.57714)))))</f>
        <v>0.99787489180134237</v>
      </c>
      <c r="X53" s="136">
        <v>0.5231431474877698</v>
      </c>
      <c r="Y53" s="142">
        <f t="shared" si="8"/>
        <v>62.473614529647783</v>
      </c>
      <c r="Z53" s="138">
        <f>IF('DSS Model'!$I$38=1,0.0001*Y53^2-0.0266*Y53+1.3006,IF('DSS Model'!$I$38=2,-0.0001*Y53^2+0.0032*Y53+0.977, IF('DSS Model'!$I$38=3,-0.00046396*Y53^2 + 0.054267*Y53 - 0.57714, IF('DSS Model'!$I$38=4,0.000072066*Y53^2+0.0021761*Y53-0.038248,IF('DSS Model'!$I$38=5,-0.00012623*Y53^2+0.025656*Y53-0.30101,-0.00046396*Y53^2 + 0.054267*Y53 - 0.57714)))))</f>
        <v>0.78662031525497111</v>
      </c>
      <c r="AA53" s="136">
        <v>0.26521935755357762</v>
      </c>
      <c r="AB53" s="142">
        <f t="shared" si="9"/>
        <v>58.476086793074543</v>
      </c>
      <c r="AC53" s="138">
        <f>IF('DSS Model'!$I$38=1,0.0001*AB53^2-0.0266*AB53+1.3006,IF('DSS Model'!$I$38=2,-0.0001*AB53^2+0.0032*AB53+0.977, IF('DSS Model'!$I$38=3,-0.00046396*AB53^2 + 0.054267*AB53 - 0.57714, IF('DSS Model'!$I$38=4,0.000072066*AB53^2+0.0021761*AB53-0.038248,IF('DSS Model'!$I$38=5,-0.00012623*AB53^2+0.025656*AB53-0.30101,-0.00046396*AB53^2 + 0.054267*AB53 - 0.57714)))))</f>
        <v>0.82217820507471984</v>
      </c>
      <c r="AD53" s="136">
        <v>0.25411745843654099</v>
      </c>
      <c r="AE53" s="142">
        <f t="shared" si="10"/>
        <v>43.790799186899548</v>
      </c>
      <c r="AF53" s="138">
        <f>IF('DSS Model'!$I$38=1,0.0001*AE53^2-0.0266*AE53+1.3006,IF('DSS Model'!$I$38=2,-0.0001*AE53^2+0.0032*AE53+0.977, IF('DSS Model'!$I$38=3,-0.00046396*AE53^2 + 0.054267*AE53 - 0.57714, IF('DSS Model'!$I$38=4,0.000072066*AE53^2+0.0021761*AE53-0.038248,IF('DSS Model'!$I$38=5,-0.00012623*AE53^2+0.025656*AE53-0.30101,-0.00046396*AE53^2 + 0.054267*AE53 - 0.57714)))))</f>
        <v>0.92536714805534226</v>
      </c>
      <c r="AG53" s="136">
        <v>0.3711159587907964</v>
      </c>
      <c r="AH53" s="142">
        <f t="shared" si="11"/>
        <v>65.696157027527931</v>
      </c>
      <c r="AI53" s="138">
        <f>IF('DSS Model'!$I$38=1,0.0001*AH53^2-0.0266*AH53+1.3006,IF('DSS Model'!$I$38=2,-0.0001*AH53^2+0.0032*AH53+0.977, IF('DSS Model'!$I$38=3,-0.00046396*AH53^2 + 0.054267*AH53 - 0.57714, IF('DSS Model'!$I$38=4,0.000072066*AH53^2+0.0021761*AH53-0.038248,IF('DSS Model'!$I$38=5,-0.00012623*AH53^2+0.025656*AH53-0.30101,-0.00046396*AH53^2 + 0.054267*AH53 - 0.57714)))))</f>
        <v>0.75562919766952863</v>
      </c>
      <c r="AJ53" s="136">
        <v>0.58589296138034797</v>
      </c>
      <c r="AK53" s="142">
        <f t="shared" si="12"/>
        <v>49.939129218302298</v>
      </c>
      <c r="AL53" s="138">
        <f>IF('DSS Model'!$I$38=1,0.0001*AK53^2-0.0266*AK53+1.3006,IF('DSS Model'!$I$38=2,-0.0001*AK53^2+0.0032*AK53+0.977, IF('DSS Model'!$I$38=3,-0.00046396*AK53^2 + 0.054267*AK53 - 0.57714, IF('DSS Model'!$I$38=4,0.000072066*AK53^2+0.0021761*AK53-0.038248,IF('DSS Model'!$I$38=5,-0.00012623*AK53^2+0.025656*AK53-0.30101,-0.00046396*AK53^2 + 0.054267*AK53 - 0.57714)))))</f>
        <v>0.8874135507903379</v>
      </c>
      <c r="AM53" s="136">
        <v>0.71916801500151173</v>
      </c>
      <c r="AN53" s="142">
        <f t="shared" si="13"/>
        <v>69.374068270082191</v>
      </c>
      <c r="AO53" s="138">
        <f>IF('DSS Model'!$I$38=1,0.0001*AN53^2-0.0266*AN53+1.3006,IF('DSS Model'!$I$38=2,-0.0001*AN53^2+0.0032*AN53+0.977, IF('DSS Model'!$I$38=3,-0.00046396*AN53^2 + 0.054267*AN53 - 0.57714, IF('DSS Model'!$I$38=4,0.000072066*AN53^2+0.0021761*AN53-0.038248,IF('DSS Model'!$I$38=5,-0.00012623*AN53^2+0.025656*AN53-0.30101,-0.00046396*AN53^2 + 0.054267*AN53 - 0.57714)))))</f>
        <v>0.71772088363006048</v>
      </c>
      <c r="AP53" s="136">
        <v>0.85857291966656268</v>
      </c>
      <c r="AQ53" s="142">
        <f t="shared" si="14"/>
        <v>77.068108903542807</v>
      </c>
      <c r="AR53" s="138">
        <f>IF('DSS Model'!$I$38=1,0.0001*AQ53^2-0.0266*AQ53+1.3006,IF('DSS Model'!$I$38=2,-0.0001*AQ53^2+0.0032*AQ53+0.977, IF('DSS Model'!$I$38=3,-0.00046396*AQ53^2 + 0.054267*AQ53 - 0.57714, IF('DSS Model'!$I$38=4,0.000072066*AQ53^2+0.0021761*AQ53-0.038248,IF('DSS Model'!$I$38=5,-0.00012623*AQ53^2+0.025656*AQ53-0.30101,-0.00046396*AQ53^2 + 0.054267*AQ53 - 0.57714)))))</f>
        <v>0.62966860749450349</v>
      </c>
      <c r="AS53" s="136">
        <v>7.3114876002165818E-2</v>
      </c>
      <c r="AT53" s="142">
        <f t="shared" si="15"/>
        <v>35.518006129870869</v>
      </c>
      <c r="AU53" s="138">
        <f>IF('DSS Model'!$I$38=1,0.0001*AT53^2-0.0266*AT53+1.3006,IF('DSS Model'!$I$38=2,-0.0001*AT53^2+0.0032*AT53+0.977, IF('DSS Model'!$I$38=3,-0.00046396*AT53^2 + 0.054267*AT53 - 0.57714, IF('DSS Model'!$I$38=4,0.000072066*AT53^2+0.0021761*AT53-0.038248,IF('DSS Model'!$I$38=5,-0.00012623*AT53^2+0.025656*AT53-0.30101,-0.00046396*AT53^2 + 0.054267*AT53 - 0.57714)))))</f>
        <v>0.96450474367143224</v>
      </c>
      <c r="AV53" s="136">
        <v>0.49389785521536966</v>
      </c>
      <c r="AW53" s="142">
        <f t="shared" si="16"/>
        <v>64.993525579018552</v>
      </c>
      <c r="AX53" s="138">
        <f>IF('DSS Model'!$I$38=1,0.0001*AW53^2-0.0266*AW53+1.3006,IF('DSS Model'!$I$38=2,-0.0001*AW53^2+0.0032*AW53+0.977, IF('DSS Model'!$I$38=3,-0.00046396*AW53^2 + 0.054267*AW53 - 0.57714, IF('DSS Model'!$I$38=4,0.000072066*AW53^2+0.0021761*AW53-0.038248,IF('DSS Model'!$I$38=5,-0.00012623*AW53^2+0.025656*AW53-0.30101,-0.00046396*AW53^2 + 0.054267*AW53 - 0.57714)))))</f>
        <v>0.76256344513380547</v>
      </c>
      <c r="AY53" s="136">
        <v>0.16588709376138322</v>
      </c>
      <c r="AZ53" s="142">
        <f t="shared" si="17"/>
        <v>43.557926126218625</v>
      </c>
      <c r="BA53" s="138">
        <f>IF('DSS Model'!$I$38=1,0.0001*AZ53^2-0.0266*AZ53+1.3006,IF('DSS Model'!$I$38=2,-0.0001*AZ53^2+0.0032*AZ53+0.977, IF('DSS Model'!$I$38=3,-0.00046396*AZ53^2 + 0.054267*AZ53 - 0.57714, IF('DSS Model'!$I$38=4,0.000072066*AZ53^2+0.0021761*AZ53-0.038248,IF('DSS Model'!$I$38=5,-0.00012623*AZ53^2+0.025656*AZ53-0.30101,-0.00046396*AZ53^2 + 0.054267*AZ53 - 0.57714)))))</f>
        <v>0.9266560707621877</v>
      </c>
      <c r="BB53" s="136">
        <v>1.5470183525301384E-2</v>
      </c>
      <c r="BC53" s="142">
        <f t="shared" si="18"/>
        <v>31.161721503007989</v>
      </c>
      <c r="BD53" s="138">
        <f>IF('DSS Model'!$I$38=1,0.0001*BC53^2-0.0266*BC53+1.3006,IF('DSS Model'!$I$38=2,-0.0001*BC53^2+0.0032*BC53+0.977, IF('DSS Model'!$I$38=3,-0.00046396*BC53^2 + 0.054267*BC53 - 0.57714, IF('DSS Model'!$I$38=4,0.000072066*BC53^2+0.0021761*BC53-0.038248,IF('DSS Model'!$I$38=5,-0.00012623*BC53^2+0.025656*BC53-0.30101,-0.00046396*BC53^2 + 0.054267*BC53 - 0.57714)))))</f>
        <v>0.97961222010652249</v>
      </c>
      <c r="BE53" s="136">
        <v>0.39941117138239712</v>
      </c>
      <c r="BF53" s="142">
        <f t="shared" si="19"/>
        <v>47.246197443785782</v>
      </c>
      <c r="BG53" s="143">
        <f>IF('DSS Model'!$I$38=1,0.0001*BF53^2-0.0266*BF53+1.3006,IF('DSS Model'!$I$38=2,-0.0001*BF53^2+0.0032*BF53+0.977, IF('DSS Model'!$I$38=3,-0.00046396*BF53^2 + 0.054267*BF53 - 0.57714, IF('DSS Model'!$I$38=4,0.000072066*BF53^2+0.0021761*BF53-0.038248,IF('DSS Model'!$I$38=5,-0.00012623*BF53^2+0.025656*BF53-0.30101,-0.00046396*BF53^2 + 0.054267*BF53 - 0.57714)))))</f>
        <v>0.90496751453039548</v>
      </c>
      <c r="BH53" s="136">
        <v>0.91390105077788297</v>
      </c>
      <c r="BI53" s="142">
        <f t="shared" si="20"/>
        <v>66.930646341783557</v>
      </c>
      <c r="BJ53" s="143">
        <f>IF('DSS Model'!$I$38=1,0.0001*BI53^2-0.0266*BI53+1.3006,IF('DSS Model'!$I$38=2,-0.0001*BI53^2+0.0032*BI53+0.977, IF('DSS Model'!$I$38=3,-0.00046396*BI53^2 + 0.054267*BI53 - 0.57714, IF('DSS Model'!$I$38=4,0.000072066*BI53^2+0.0021761*BI53-0.038248,IF('DSS Model'!$I$38=5,-0.00012623*BI53^2+0.025656*BI53-0.30101,-0.00046396*BI53^2 + 0.054267*BI53 - 0.57714)))))</f>
        <v>0.74320692632081686</v>
      </c>
      <c r="BK53" s="136">
        <v>0.37170292993489618</v>
      </c>
      <c r="BL53" s="142">
        <f t="shared" si="21"/>
        <v>46.33765380295867</v>
      </c>
      <c r="BM53" s="143">
        <f>IF('DSS Model'!$I$38=1,0.0001*BL53^2-0.0266*BL53+1.3006,IF('DSS Model'!$I$38=2,-0.0001*BL53^2+0.0032*BL53+0.977, IF('DSS Model'!$I$38=3,-0.00046396*BL53^2 + 0.054267*BL53 - 0.57714, IF('DSS Model'!$I$38=4,0.000072066*BL53^2+0.0021761*BL53-0.038248,IF('DSS Model'!$I$38=5,-0.00012623*BL53^2+0.025656*BL53-0.30101,-0.00046396*BL53^2 + 0.054267*BL53 - 0.57714)))))</f>
        <v>0.91056267617318265</v>
      </c>
      <c r="BN53" s="136">
        <v>0.85211143775388554</v>
      </c>
      <c r="BO53" s="142">
        <f t="shared" si="22"/>
        <v>63.74029419081014</v>
      </c>
      <c r="BP53" s="143">
        <f>IF('DSS Model'!$I$38=1,0.0001*BO53^2-0.0266*BO53+1.3006,IF('DSS Model'!$I$38=2,-0.0001*BO53^2+0.0032*BO53+0.977, IF('DSS Model'!$I$38=3,-0.00046396*BO53^2 + 0.054267*BO53 - 0.57714, IF('DSS Model'!$I$38=4,0.000072066*BO53^2+0.0021761*BO53-0.038248,IF('DSS Model'!$I$38=5,-0.00012623*BO53^2+0.025656*BO53-0.30101,-0.00046396*BO53^2 + 0.054267*BO53 - 0.57714)))))</f>
        <v>0.77468643105748991</v>
      </c>
      <c r="BQ53" s="136">
        <v>0.30548236164220388</v>
      </c>
      <c r="BR53" s="142">
        <f t="shared" si="23"/>
        <v>50.717987549371344</v>
      </c>
      <c r="BS53" s="143">
        <f>IF('DSS Model'!$I$38=1,0.0001*BR53^2-0.0266*BR53+1.3006,IF('DSS Model'!$I$38=2,-0.0001*BR53^2+0.0032*BR53+0.977, IF('DSS Model'!$I$38=3,-0.00046396*BR53^2 + 0.054267*BR53 - 0.57714, IF('DSS Model'!$I$38=4,0.000072066*BR53^2+0.0021761*BR53-0.038248,IF('DSS Model'!$I$38=5,-0.00012623*BR53^2+0.025656*BR53-0.30101,-0.00046396*BR53^2 + 0.054267*BR53 - 0.57714)))))</f>
        <v>0.8820661340521696</v>
      </c>
      <c r="BT53" s="136">
        <v>0.28495476529499431</v>
      </c>
      <c r="BU53" s="142">
        <f t="shared" si="24"/>
        <v>53.735342273190668</v>
      </c>
      <c r="BV53" s="143">
        <f>IF('DSS Model'!$I$38=1,0.0001*BU53^2-0.0266*BU53+1.3006,IF('DSS Model'!$I$38=2,-0.0001*BU53^2+0.0032*BU53+0.977, IF('DSS Model'!$I$38=3,-0.00046396*BU53^2 + 0.054267*BU53 - 0.57714, IF('DSS Model'!$I$38=4,0.000072066*BU53^2+0.0021761*BU53-0.038248,IF('DSS Model'!$I$38=5,-0.00012623*BU53^2+0.025656*BU53-0.30101,-0.00046396*BU53^2 + 0.054267*BU53 - 0.57714)))))</f>
        <v>0.86020439435251483</v>
      </c>
      <c r="BW53" s="136">
        <v>0.15430835790160835</v>
      </c>
      <c r="BX53" s="142">
        <f t="shared" si="25"/>
        <v>49.260269338939779</v>
      </c>
      <c r="BY53" s="143">
        <f>IF('DSS Model'!$I$38=1,0.0001*BX53^2-0.0266*BX53+1.3006,IF('DSS Model'!$I$38=2,-0.0001*BX53^2+0.0032*BX53+0.977, IF('DSS Model'!$I$38=3,-0.00046396*BX53^2 + 0.054267*BX53 - 0.57714, IF('DSS Model'!$I$38=4,0.000072066*BX53^2+0.0021761*BX53-0.038248,IF('DSS Model'!$I$38=5,-0.00012623*BX53^2+0.025656*BX53-0.30101,-0.00046396*BX53^2 + 0.054267*BX53 - 0.57714)))))</f>
        <v>0.89197544835011822</v>
      </c>
      <c r="BZ53" s="136">
        <v>0.29401030041541509</v>
      </c>
      <c r="CA53" s="142">
        <f t="shared" si="26"/>
        <v>58.505937850249126</v>
      </c>
      <c r="CB53" s="143">
        <f>IF('DSS Model'!$I$38=1,0.0001*CA53^2-0.0266*CA53+1.3006,IF('DSS Model'!$I$38=2,-0.0001*CA53^2+0.0032*CA53+0.977, IF('DSS Model'!$I$38=3,-0.00046396*CA53^2 + 0.054267*CA53 - 0.57714, IF('DSS Model'!$I$38=4,0.000072066*CA53^2+0.0021761*CA53-0.038248,IF('DSS Model'!$I$38=5,-0.00012623*CA53^2+0.025656*CA53-0.30101,-0.00046396*CA53^2 + 0.054267*CA53 - 0.57714)))))</f>
        <v>0.82192452474707589</v>
      </c>
      <c r="CC53" s="136">
        <v>0.69759135621403567</v>
      </c>
      <c r="CD53" s="142">
        <f t="shared" si="27"/>
        <v>76.938526656680054</v>
      </c>
      <c r="CE53" s="143">
        <f>IF('DSS Model'!$I$38=1,0.0001*CD53^2-0.0266*CD53+1.3006,IF('DSS Model'!$I$38=2,-0.0001*CD53^2+0.0032*CD53+0.977, IF('DSS Model'!$I$38=3,-0.00046396*CD53^2 + 0.054267*CD53 - 0.57714, IF('DSS Model'!$I$38=4,0.000072066*CD53^2+0.0021761*CD53-0.038248,IF('DSS Model'!$I$38=5,-0.00012623*CD53^2+0.025656*CD53-0.30101,-0.00046396*CD53^2 + 0.054267*CD53 - 0.57714)))))</f>
        <v>0.63124959689130944</v>
      </c>
      <c r="CF53" s="136">
        <v>0.51688568154253001</v>
      </c>
      <c r="CG53" s="142">
        <f t="shared" si="28"/>
        <v>48.012090290606181</v>
      </c>
      <c r="CH53" s="143">
        <f>IF('DSS Model'!$I$38=1,0.0001*CG53^2-0.0266*CG53+1.3006,IF('DSS Model'!$I$38=2,-0.0001*CG53^2+0.0032*CG53+0.977, IF('DSS Model'!$I$38=3,-0.00046396*CG53^2 + 0.054267*CG53 - 0.57714, IF('DSS Model'!$I$38=4,0.000072066*CG53^2+0.0021761*CG53-0.038248,IF('DSS Model'!$I$38=5,-0.00012623*CG53^2+0.025656*CG53-0.30101,-0.00046396*CG53^2 + 0.054267*CG53 - 0.57714)))))</f>
        <v>0.90012260752260764</v>
      </c>
      <c r="CI53" s="136">
        <v>0.28921222642349531</v>
      </c>
      <c r="CJ53" s="142">
        <f t="shared" si="29"/>
        <v>63.920470280485617</v>
      </c>
      <c r="CK53" s="143">
        <f>IF('DSS Model'!$I$38=1,0.0001*CJ53^2-0.0266*CJ53+1.3006,IF('DSS Model'!$I$38=2,-0.0001*CJ53^2+0.0032*CJ53+0.977, IF('DSS Model'!$I$38=3,-0.00046396*CJ53^2 + 0.054267*CJ53 - 0.57714, IF('DSS Model'!$I$38=4,0.000072066*CJ53^2+0.0021761*CJ53-0.038248,IF('DSS Model'!$I$38=5,-0.00012623*CJ53^2+0.025656*CJ53-0.30101,-0.00046396*CJ53^2 + 0.054267*CJ53 - 0.57714)))))</f>
        <v>0.77296285280970944</v>
      </c>
      <c r="CL53" s="136">
        <v>0.45720772467444171</v>
      </c>
      <c r="CM53" s="142">
        <f t="shared" si="30"/>
        <v>52.959865641896513</v>
      </c>
      <c r="CN53" s="143">
        <f>IF('DSS Model'!$I$38=1,0.0001*CM53^2-0.0266*CM53+1.3006,IF('DSS Model'!$I$38=2,-0.0001*CM53^2+0.0032*CM53+0.977, IF('DSS Model'!$I$38=3,-0.00046396*CM53^2 + 0.054267*CM53 - 0.57714, IF('DSS Model'!$I$38=4,0.000072066*CM53^2+0.0021761*CM53-0.038248,IF('DSS Model'!$I$38=5,-0.00012623*CM53^2+0.025656*CM53-0.30101,-0.00046396*CM53^2 + 0.054267*CM53 - 0.57714)))))</f>
        <v>0.86599683317329579</v>
      </c>
      <c r="CO53" s="136">
        <v>0.13379754466087579</v>
      </c>
      <c r="CP53" s="142">
        <f t="shared" si="31"/>
        <v>35.618600622671764</v>
      </c>
      <c r="CQ53" s="143">
        <f>IF('DSS Model'!$I$38=1,0.0001*CP53^2-0.0266*CP53+1.3006,IF('DSS Model'!$I$38=2,-0.0001*CP53^2+0.0032*CP53+0.977, IF('DSS Model'!$I$38=3,-0.00046396*CP53^2 + 0.054267*CP53 - 0.57714, IF('DSS Model'!$I$38=4,0.000072066*CP53^2+0.0021761*CP53-0.038248,IF('DSS Model'!$I$38=5,-0.00012623*CP53^2+0.025656*CP53-0.30101,-0.00046396*CP53^2 + 0.054267*CP53 - 0.57714)))))</f>
        <v>0.96411105096081029</v>
      </c>
      <c r="CR53" s="136">
        <v>0.47709683939965908</v>
      </c>
      <c r="CS53" s="142">
        <f t="shared" si="32"/>
        <v>53.461181883172827</v>
      </c>
      <c r="CT53" s="143">
        <f>IF('DSS Model'!$I$38=1,0.0001*CS53^2-0.0266*CS53+1.3006,IF('DSS Model'!$I$38=2,-0.0001*CS53^2+0.0032*CS53+0.977, IF('DSS Model'!$I$38=3,-0.00046396*CS53^2 + 0.054267*CS53 - 0.57714, IF('DSS Model'!$I$38=4,0.000072066*CS53^2+0.0021761*CS53-0.038248,IF('DSS Model'!$I$38=5,-0.00012623*CS53^2+0.025656*CS53-0.30101,-0.00046396*CS53^2 + 0.054267*CS53 - 0.57714)))))</f>
        <v>0.86226598519158437</v>
      </c>
      <c r="CU53" s="136">
        <v>0.91238455690738529</v>
      </c>
      <c r="CV53" s="142">
        <f t="shared" si="33"/>
        <v>65.640196509202312</v>
      </c>
      <c r="CW53" s="143">
        <f>IF('DSS Model'!$I$38=1,0.0001*CV53^2-0.0266*CV53+1.3006,IF('DSS Model'!$I$38=2,-0.0001*CV53^2+0.0032*CV53+0.977, IF('DSS Model'!$I$38=3,-0.00046396*CV53^2 + 0.054267*CV53 - 0.57714, IF('DSS Model'!$I$38=4,0.000072066*CV53^2+0.0021761*CV53-0.038248,IF('DSS Model'!$I$38=5,-0.00012623*CV53^2+0.025656*CV53-0.30101,-0.00046396*CV53^2 + 0.054267*CV53 - 0.57714)))))</f>
        <v>0.75618508905277793</v>
      </c>
      <c r="CX53" s="136">
        <v>0.60668323029284144</v>
      </c>
      <c r="CY53" s="142">
        <f t="shared" si="34"/>
        <v>66.881109642170628</v>
      </c>
      <c r="CZ53" s="143">
        <f>IF('DSS Model'!$I$38=1,0.0001*CY53^2-0.0266*CY53+1.3006,IF('DSS Model'!$I$38=2,-0.0001*CY53^2+0.0032*CY53+0.977, IF('DSS Model'!$I$38=3,-0.00046396*CY53^2 + 0.054267*CY53 - 0.57714, IF('DSS Model'!$I$38=4,0.000072066*CY53^2+0.0021761*CY53-0.038248,IF('DSS Model'!$I$38=5,-0.00012623*CY53^2+0.025656*CY53-0.30101,-0.00046396*CY53^2 + 0.054267*CY53 - 0.57714)))))</f>
        <v>0.74371126815814115</v>
      </c>
      <c r="DA53" s="136">
        <v>0.87353058805299622</v>
      </c>
      <c r="DB53" s="142">
        <f t="shared" si="35"/>
        <v>58.088407211845208</v>
      </c>
      <c r="DC53" s="143">
        <f>IF('DSS Model'!$I$38=1,0.0001*DB53^2-0.0266*DB53+1.3006,IF('DSS Model'!$I$38=2,-0.0001*DB53^2+0.0032*DB53+0.977, IF('DSS Model'!$I$38=3,-0.00046396*DB53^2 + 0.054267*DB53 - 0.57714, IF('DSS Model'!$I$38=4,0.000072066*DB53^2+0.0021761*DB53-0.038248,IF('DSS Model'!$I$38=5,-0.00012623*DB53^2+0.025656*DB53-0.30101,-0.00046396*DB53^2 + 0.054267*DB53 - 0.57714)))))</f>
        <v>0.82545659783698966</v>
      </c>
      <c r="DD53" s="136">
        <v>0.38284522529126763</v>
      </c>
      <c r="DE53" s="142">
        <f t="shared" si="36"/>
        <v>46.627276674101999</v>
      </c>
      <c r="DF53" s="143">
        <f>IF('DSS Model'!$I$38=1,0.0001*DE53^2-0.0266*DE53+1.3006,IF('DSS Model'!$I$38=2,-0.0001*DE53^2+0.0032*DE53+0.977, IF('DSS Model'!$I$38=3,-0.00046396*DE53^2 + 0.054267*DE53 - 0.57714, IF('DSS Model'!$I$38=4,0.000072066*DE53^2+0.0021761*DE53-0.038248,IF('DSS Model'!$I$38=5,-0.00012623*DE53^2+0.025656*DE53-0.30101,-0.00046396*DE53^2 + 0.054267*DE53 - 0.57714)))))</f>
        <v>0.90879699235280076</v>
      </c>
      <c r="DG53" s="136">
        <v>0.64954740420997314</v>
      </c>
      <c r="DH53" s="142">
        <f t="shared" si="37"/>
        <v>57.934360112144901</v>
      </c>
      <c r="DI53" s="143">
        <f>IF('DSS Model'!$I$38=1,0.0001*DH53^2-0.0266*DH53+1.3006,IF('DSS Model'!$I$38=2,-0.0001*DH53^2+0.0032*DH53+0.977, IF('DSS Model'!$I$38=3,-0.00046396*DH53^2 + 0.054267*DH53 - 0.57714, IF('DSS Model'!$I$38=4,0.000072066*DH53^2+0.0021761*DH53-0.038248,IF('DSS Model'!$I$38=5,-0.00012623*DH53^2+0.025656*DH53-0.30101,-0.00046396*DH53^2 + 0.054267*DH53 - 0.57714)))))</f>
        <v>0.82675094419849504</v>
      </c>
      <c r="DJ53" s="136">
        <v>0.68091539558306025</v>
      </c>
      <c r="DK53" s="142">
        <f t="shared" si="38"/>
        <v>65.98815523246266</v>
      </c>
      <c r="DL53" s="143">
        <f>IF('DSS Model'!$I$38=1,0.0001*DK53^2-0.0266*DK53+1.3006,IF('DSS Model'!$I$38=2,-0.0001*DK53^2+0.0032*DK53+0.977, IF('DSS Model'!$I$38=3,-0.00046396*DK53^2 + 0.054267*DK53 - 0.57714, IF('DSS Model'!$I$38=4,0.000072066*DK53^2+0.0021761*DK53-0.038248,IF('DSS Model'!$I$38=5,-0.00012623*DK53^2+0.025656*DK53-0.30101,-0.00046396*DK53^2 + 0.054267*DK53 - 0.57714)))))</f>
        <v>0.7527184336455216</v>
      </c>
      <c r="DM53" s="136">
        <v>0.75521945885788366</v>
      </c>
      <c r="DN53" s="142">
        <f t="shared" si="39"/>
        <v>63.941639960656516</v>
      </c>
      <c r="DO53" s="143">
        <f>IF('DSS Model'!$I$38=1,0.0001*DN53^2-0.0266*DN53+1.3006,IF('DSS Model'!$I$38=2,-0.0001*DN53^2+0.0032*DN53+0.977, IF('DSS Model'!$I$38=3,-0.00046396*DN53^2 + 0.054267*DN53 - 0.57714, IF('DSS Model'!$I$38=4,0.000072066*DN53^2+0.0021761*DN53-0.038248,IF('DSS Model'!$I$38=5,-0.00012623*DN53^2+0.025656*DN53-0.30101,-0.00046396*DN53^2 + 0.054267*DN53 - 0.57714)))))</f>
        <v>0.77275991578827818</v>
      </c>
      <c r="DP53" s="136">
        <v>0.79410235467520696</v>
      </c>
      <c r="DQ53" s="142">
        <f t="shared" si="40"/>
        <v>59.882443052382442</v>
      </c>
      <c r="DR53" s="143">
        <f>IF('DSS Model'!$I$38=1,0.0001*DQ53^2-0.0266*DQ53+1.3006,IF('DSS Model'!$I$38=2,-0.0001*DQ53^2+0.0032*DQ53+0.977, IF('DSS Model'!$I$38=3,-0.00046396*DQ53^2 + 0.054267*DQ53 - 0.57714, IF('DSS Model'!$I$38=4,0.000072066*DQ53^2+0.0021761*DQ53-0.038248,IF('DSS Model'!$I$38=5,-0.00012623*DQ53^2+0.025656*DQ53-0.30101,-0.00046396*DQ53^2 + 0.054267*DQ53 - 0.57714)))))</f>
        <v>0.81003311917544119</v>
      </c>
      <c r="DS53" s="136">
        <v>0.69437911846396527</v>
      </c>
      <c r="DT53" s="142">
        <f t="shared" si="41"/>
        <v>79.282550081941167</v>
      </c>
      <c r="DU53" s="143">
        <f>IF('DSS Model'!$I$38=1,0.0001*DT53^2-0.0266*DT53+1.3006,IF('DSS Model'!$I$38=2,-0.0001*DT53^2+0.0032*DT53+0.977, IF('DSS Model'!$I$38=3,-0.00046396*DT53^2 + 0.054267*DT53 - 0.57714, IF('DSS Model'!$I$38=4,0.000072066*DT53^2+0.0021761*DT53-0.038248,IF('DSS Model'!$I$38=5,-0.00012623*DT53^2+0.025656*DT53-0.30101,-0.00046396*DT53^2 + 0.054267*DT53 - 0.57714)))))</f>
        <v>0.60213188551266073</v>
      </c>
      <c r="DV53" s="136">
        <v>9.0889318343336134E-2</v>
      </c>
      <c r="DW53" s="142">
        <f t="shared" si="42"/>
        <v>43.822910292156465</v>
      </c>
      <c r="DX53" s="143">
        <f>IF('DSS Model'!$I$38=1,0.0001*DW53^2-0.0266*DW53+1.3006,IF('DSS Model'!$I$38=2,-0.0001*DW53^2+0.0032*DW53+0.977, IF('DSS Model'!$I$38=3,-0.00046396*DW53^2 + 0.054267*DW53 - 0.57714, IF('DSS Model'!$I$38=4,0.000072066*DW53^2+0.0021761*DW53-0.038248,IF('DSS Model'!$I$38=5,-0.00012623*DW53^2+0.025656*DW53-0.30101,-0.00046396*DW53^2 + 0.054267*DW53 - 0.57714)))))</f>
        <v>0.92518856628746138</v>
      </c>
      <c r="DY53" s="136">
        <v>0.97486947731231688</v>
      </c>
      <c r="DZ53" s="142">
        <f t="shared" si="43"/>
        <v>61.28663520564988</v>
      </c>
      <c r="EA53" s="143">
        <f>IF('DSS Model'!$I$38=1,0.0001*DZ53^2-0.0266*DZ53+1.3006,IF('DSS Model'!$I$38=2,-0.0001*DZ53^2+0.0032*DZ53+0.977, IF('DSS Model'!$I$38=3,-0.00046396*DZ53^2 + 0.054267*DZ53 - 0.57714, IF('DSS Model'!$I$38=4,0.000072066*DZ53^2+0.0021761*DZ53-0.038248,IF('DSS Model'!$I$38=5,-0.00012623*DZ53^2+0.025656*DZ53-0.30101,-0.00046396*DZ53^2 + 0.054267*DZ53 - 0.57714)))))</f>
        <v>0.79751206717503931</v>
      </c>
      <c r="EB53" s="136">
        <v>0.176559441259172</v>
      </c>
      <c r="EC53" s="142">
        <f t="shared" si="44"/>
        <v>38.303844473613509</v>
      </c>
      <c r="ED53" s="143">
        <f>IF('DSS Model'!$I$38=1,0.0001*EC53^2-0.0266*EC53+1.3006,IF('DSS Model'!$I$38=2,-0.0001*EC53^2+0.0032*EC53+0.977, IF('DSS Model'!$I$38=3,-0.00046396*EC53^2 + 0.054267*EC53 - 0.57714, IF('DSS Model'!$I$38=4,0.000072066*EC53^2+0.0021761*EC53-0.038248,IF('DSS Model'!$I$38=5,-0.00012623*EC53^2+0.025656*EC53-0.30101,-0.00046396*EC53^2 + 0.054267*EC53 - 0.57714)))))</f>
        <v>0.95285385216968599</v>
      </c>
      <c r="EE53" s="136">
        <v>0.30215104894111333</v>
      </c>
      <c r="EF53" s="142">
        <f t="shared" si="45"/>
        <v>46.06740446616643</v>
      </c>
      <c r="EG53" s="143">
        <f>IF('DSS Model'!$I$38=1,0.0001*EF53^2-0.0266*EF53+1.3006,IF('DSS Model'!$I$38=2,-0.0001*EF53^2+0.0032*EF53+0.977, IF('DSS Model'!$I$38=3,-0.00046396*EF53^2 + 0.054267*EF53 - 0.57714, IF('DSS Model'!$I$38=4,0.000072066*EF53^2+0.0021761*EF53-0.038248,IF('DSS Model'!$I$38=5,-0.00012623*EF53^2+0.025656*EF53-0.30101,-0.00046396*EF53^2 + 0.054267*EF53 - 0.57714)))))</f>
        <v>0.9121951188667955</v>
      </c>
      <c r="EH53" s="136">
        <v>0.16467448650362504</v>
      </c>
      <c r="EI53" s="142">
        <f t="shared" si="46"/>
        <v>60.005777645845818</v>
      </c>
      <c r="EJ53" s="143">
        <f>IF('DSS Model'!$I$38=1,0.0001*EI53^2-0.0266*EI53+1.3006,IF('DSS Model'!$I$38=2,-0.0001*EI53^2+0.0032*EI53+0.977, IF('DSS Model'!$I$38=3,-0.00046396*EI53^2 + 0.054267*EI53 - 0.57714, IF('DSS Model'!$I$38=4,0.000072066*EI53^2+0.0021761*EI53-0.038248,IF('DSS Model'!$I$38=5,-0.00012623*EI53^2+0.025656*EI53-0.30101,-0.00046396*EI53^2 + 0.054267*EI53 - 0.57714)))))</f>
        <v>0.80894915337843765</v>
      </c>
      <c r="EK53" s="136">
        <v>5.1509495299027042E-2</v>
      </c>
      <c r="EL53" s="142">
        <f t="shared" si="47"/>
        <v>25.193559578231117</v>
      </c>
      <c r="EM53" s="143">
        <f>IF('DSS Model'!$I$38=1,0.0001*EL53^2-0.0266*EL53+1.3006,IF('DSS Model'!$I$38=2,-0.0001*EL53^2+0.0032*EL53+0.977, IF('DSS Model'!$I$38=3,-0.00046396*EL53^2 + 0.054267*EL53 - 0.57714, IF('DSS Model'!$I$38=4,0.000072066*EL53^2+0.0021761*EL53-0.038248,IF('DSS Model'!$I$38=5,-0.00012623*EL53^2+0.025656*EL53-0.30101,-0.00046396*EL53^2 + 0.054267*EL53 - 0.57714)))))</f>
        <v>0.99414784622815144</v>
      </c>
      <c r="EN53" s="136">
        <v>0.75131042070330278</v>
      </c>
      <c r="EO53" s="142">
        <f t="shared" si="48"/>
        <v>61.852932662283692</v>
      </c>
      <c r="EP53" s="143">
        <f>IF('DSS Model'!$I$38=1,0.0001*EO53^2-0.0266*EO53+1.3006,IF('DSS Model'!$I$38=2,-0.0001*EO53^2+0.0032*EO53+0.977, IF('DSS Model'!$I$38=3,-0.00046396*EO53^2 + 0.054267*EO53 - 0.57714, IF('DSS Model'!$I$38=4,0.000072066*EO53^2+0.0021761*EO53-0.038248,IF('DSS Model'!$I$38=5,-0.00012623*EO53^2+0.025656*EO53-0.30101,-0.00046396*EO53^2 + 0.054267*EO53 - 0.57714)))))</f>
        <v>0.79235085662680771</v>
      </c>
      <c r="EQ53" s="136">
        <v>0.88971255762068768</v>
      </c>
      <c r="ER53" s="142">
        <f t="shared" si="49"/>
        <v>63.618566798642675</v>
      </c>
      <c r="ES53" s="143">
        <f>IF('DSS Model'!$I$38=1,0.0001*ER53^2-0.0266*ER53+1.3006,IF('DSS Model'!$I$38=2,-0.0001*ER53^2+0.0032*ER53+0.977, IF('DSS Model'!$I$38=3,-0.00046396*ER53^2 + 0.054267*ER53 - 0.57714, IF('DSS Model'!$I$38=4,0.000072066*ER53^2+0.0021761*ER53-0.038248,IF('DSS Model'!$I$38=5,-0.00012623*ER53^2+0.025656*ER53-0.30101,-0.00046396*ER53^2 + 0.054267*ER53 - 0.57714)))))</f>
        <v>0.77584720960432052</v>
      </c>
      <c r="ET53" s="136">
        <v>0.29452458602388121</v>
      </c>
      <c r="EU53" s="141">
        <f t="shared" si="50"/>
        <v>48.522034167316434</v>
      </c>
      <c r="EV53" s="142">
        <f>IF('DSS Model'!$I$38=1,0.0001*EU53^2-0.0266*EU53+1.3006,IF('DSS Model'!$I$38=2,-0.0001*EU53^2+0.0032*EU53+0.977, IF('DSS Model'!$I$38=3,-0.00046396*EU53^2 + 0.054267*EU53 - 0.57714, IF('DSS Model'!$I$38=4,0.000072066*EU53^2+0.0021761*EU53-0.038248,IF('DSS Model'!$I$38=5,-0.00012623*EU53^2+0.025656*EU53-0.30101,-0.00046396*EU53^2 + 0.054267*EU53 - 0.57714)))))</f>
        <v>0.89683172936199018</v>
      </c>
    </row>
    <row r="54" spans="2:152" x14ac:dyDescent="0.2">
      <c r="B54" s="64">
        <f t="shared" ca="1" si="3"/>
        <v>0.41061770976008338</v>
      </c>
      <c r="C54" s="64">
        <v>0.59107391462645098</v>
      </c>
      <c r="D54" s="64">
        <f t="shared" si="4"/>
        <v>53.212379310670933</v>
      </c>
      <c r="E54" s="131">
        <f>IF('DSS Model'!$I$38=1,0.0001*D54^2-0.0266*D54+1.3006,IF('DSS Model'!$I$38=2,-0.0001*D54^2+0.0032*D54+0.977, IF('DSS Model'!$I$38=3,-0.00046396*D54^2 + 0.054267*D54 - 0.57714, IF('DSS Model'!$I$38=4,0.000072066*D54^2+0.0021761*D54-0.038248,IF('DSS Model'!$I$38=5,-0.00012623*D54^2+0.025656*D54-0.30101,-0.00046396*D54^2 + 0.054267*D54 - 0.57714)))))</f>
        <v>0.86412388260387496</v>
      </c>
      <c r="F54" s="136">
        <v>0.58369640708853143</v>
      </c>
      <c r="G54" s="138">
        <f t="shared" si="0"/>
        <v>67.5912908958218</v>
      </c>
      <c r="H54" s="136">
        <f>IF('DSS Model'!$I$38=1,0.0001*G54^2-0.0266*G54+1.3006,IF('DSS Model'!$I$38=2,-0.0001*G54^2+0.0032*G54+0.977, IF('DSS Model'!$I$38=3,-0.00046396*G54^2 + 0.054267*G54 - 0.57714, IF('DSS Model'!$I$38=4,0.000072066*G54^2+0.0021761*G54-0.038248,IF('DSS Model'!$I$38=5,-0.00012623*G54^2+0.025656*G54-0.30101,-0.00046396*G54^2 + 0.054267*G54 - 0.57714)))))</f>
        <v>0.73643387037026942</v>
      </c>
      <c r="I54" s="136">
        <v>0.22966175649738763</v>
      </c>
      <c r="J54" s="138">
        <f t="shared" si="1"/>
        <v>53.117550277442731</v>
      </c>
      <c r="K54" s="136">
        <f>IF('DSS Model'!$I$38=1,0.0001*J54^2-0.0266*J54+1.3006,IF('DSS Model'!$I$38=2,-0.0001*J54^2+0.0032*J54+0.977, IF('DSS Model'!$I$38=3,-0.00046396*J54^2 + 0.054267*J54 - 0.57714, IF('DSS Model'!$I$38=4,0.000072066*J54^2+0.0021761*J54-0.038248,IF('DSS Model'!$I$38=5,-0.00012623*J54^2+0.025656*J54-0.30101,-0.00046396*J54^2 + 0.054267*J54 - 0.57714)))))</f>
        <v>0.86482874614015104</v>
      </c>
      <c r="L54" s="136">
        <v>0.34229048105199045</v>
      </c>
      <c r="M54" s="138">
        <f t="shared" si="2"/>
        <v>65.581116599501641</v>
      </c>
      <c r="N54" s="136">
        <f>IF('DSS Model'!$I$38=1,0.0001*M54^2-0.0266*M54+1.3006,IF('DSS Model'!$I$38=2,-0.0001*M54^2+0.0032*M54+0.977, IF('DSS Model'!$I$38=3,-0.00046396*M54^2 + 0.054267*M54 - 0.57714, IF('DSS Model'!$I$38=4,0.000072066*M54^2+0.0021761*M54-0.038248,IF('DSS Model'!$I$38=5,-0.00012623*M54^2+0.025656*M54-0.30101,-0.00046396*M54^2 + 0.054267*M54 - 0.57714)))))</f>
        <v>0.75677128767466217</v>
      </c>
      <c r="O54" s="136">
        <v>0.12662365527251018</v>
      </c>
      <c r="P54" s="139">
        <f t="shared" si="5"/>
        <v>36.785124544566784</v>
      </c>
      <c r="Q54" s="138">
        <f>IF('DSS Model'!$I$38=1,0.0001*P54^2-0.0266*P54+1.3006,IF('DSS Model'!$I$38=2,-0.0001*P54^2+0.0032*P54+0.977, IF('DSS Model'!$I$38=3,-0.00046396*P54^2 + 0.054267*P54 - 0.57714, IF('DSS Model'!$I$38=4,0.000072066*P54^2+0.0021761*P54-0.038248,IF('DSS Model'!$I$38=5,-0.00012623*P54^2+0.025656*P54-0.30101,-0.00046396*P54^2 + 0.054267*P54 - 0.57714)))))</f>
        <v>0.95939785976668468</v>
      </c>
      <c r="R54" s="136">
        <v>1.9350244802472827E-2</v>
      </c>
      <c r="S54" s="142">
        <f t="shared" si="6"/>
        <v>26.925946545571488</v>
      </c>
      <c r="T54" s="138">
        <f>IF('DSS Model'!$I$38=1,0.0001*S54^2-0.0266*S54+1.3006,IF('DSS Model'!$I$38=2,-0.0001*S54^2+0.0032*S54+0.977, IF('DSS Model'!$I$38=3,-0.00046396*S54^2 + 0.054267*S54 - 0.57714, IF('DSS Model'!$I$38=4,0.000072066*S54^2+0.0021761*S54-0.038248,IF('DSS Model'!$I$38=5,-0.00012623*S54^2+0.025656*S54-0.30101,-0.00046396*S54^2 + 0.054267*S54 - 0.57714)))))</f>
        <v>0.99066236920833139</v>
      </c>
      <c r="U54" s="136">
        <v>0.79993192930806689</v>
      </c>
      <c r="V54" s="142">
        <f t="shared" si="7"/>
        <v>57.700098079422375</v>
      </c>
      <c r="W54" s="138">
        <f>IF('DSS Model'!$I$38=1,0.0001*V54^2-0.0266*V54+1.3006,IF('DSS Model'!$I$38=2,-0.0001*V54^2+0.0032*V54+0.977, IF('DSS Model'!$I$38=3,-0.00046396*V54^2 + 0.054267*V54 - 0.57714, IF('DSS Model'!$I$38=4,0.000072066*V54^2+0.0021761*V54-0.038248,IF('DSS Model'!$I$38=5,-0.00012623*V54^2+0.025656*V54-0.30101,-0.00046396*V54^2 + 0.054267*V54 - 0.57714)))))</f>
        <v>0.82871018201665536</v>
      </c>
      <c r="X54" s="136">
        <v>0.24545467582998826</v>
      </c>
      <c r="Y54" s="142">
        <f t="shared" si="8"/>
        <v>54.039284622430742</v>
      </c>
      <c r="Z54" s="138">
        <f>IF('DSS Model'!$I$38=1,0.0001*Y54^2-0.0266*Y54+1.3006,IF('DSS Model'!$I$38=2,-0.0001*Y54^2+0.0032*Y54+0.977, IF('DSS Model'!$I$38=3,-0.00046396*Y54^2 + 0.054267*Y54 - 0.57714, IF('DSS Model'!$I$38=4,0.000072066*Y54^2+0.0021761*Y54-0.038248,IF('DSS Model'!$I$38=5,-0.00012623*Y54^2+0.025656*Y54-0.30101,-0.00046396*Y54^2 + 0.054267*Y54 - 0.57714)))))</f>
        <v>0.85790128254137032</v>
      </c>
      <c r="AA54" s="136">
        <v>0.76096312463514648</v>
      </c>
      <c r="AB54" s="142">
        <f t="shared" si="9"/>
        <v>65.814479846862056</v>
      </c>
      <c r="AC54" s="138">
        <f>IF('DSS Model'!$I$38=1,0.0001*AB54^2-0.0266*AB54+1.3006,IF('DSS Model'!$I$38=2,-0.0001*AB54^2+0.0032*AB54+0.977, IF('DSS Model'!$I$38=3,-0.00046396*AB54^2 + 0.054267*AB54 - 0.57714, IF('DSS Model'!$I$38=4,0.000072066*AB54^2+0.0021761*AB54-0.038248,IF('DSS Model'!$I$38=5,-0.00012623*AB54^2+0.025656*AB54-0.30101,-0.00046396*AB54^2 + 0.054267*AB54 - 0.57714)))))</f>
        <v>0.7544517597586573</v>
      </c>
      <c r="AD54" s="136">
        <v>0.2628328532934876</v>
      </c>
      <c r="AE54" s="142">
        <f t="shared" si="10"/>
        <v>44.173228116116114</v>
      </c>
      <c r="AF54" s="138">
        <f>IF('DSS Model'!$I$38=1,0.0001*AE54^2-0.0266*AE54+1.3006,IF('DSS Model'!$I$38=2,-0.0001*AE54^2+0.0032*AE54+0.977, IF('DSS Model'!$I$38=3,-0.00046396*AE54^2 + 0.054267*AE54 - 0.57714, IF('DSS Model'!$I$38=4,0.000072066*AE54^2+0.0021761*AE54-0.038248,IF('DSS Model'!$I$38=5,-0.00012623*AE54^2+0.025656*AE54-0.30101,-0.00046396*AE54^2 + 0.054267*AE54 - 0.57714)))))</f>
        <v>0.92322692175172838</v>
      </c>
      <c r="AG54" s="136">
        <v>0.90462428289044161</v>
      </c>
      <c r="AH54" s="142">
        <f t="shared" si="11"/>
        <v>78.098169611889048</v>
      </c>
      <c r="AI54" s="138">
        <f>IF('DSS Model'!$I$38=1,0.0001*AH54^2-0.0266*AH54+1.3006,IF('DSS Model'!$I$38=2,-0.0001*AH54^2+0.0032*AH54+0.977, IF('DSS Model'!$I$38=3,-0.00046396*AH54^2 + 0.054267*AH54 - 0.57714, IF('DSS Model'!$I$38=4,0.000072066*AH54^2+0.0021761*AH54-0.038248,IF('DSS Model'!$I$38=5,-0.00012623*AH54^2+0.025656*AH54-0.30101,-0.00046396*AH54^2 + 0.054267*AH54 - 0.57714)))))</f>
        <v>0.61698173308530602</v>
      </c>
      <c r="AJ54" s="136">
        <v>0.29711478527804824</v>
      </c>
      <c r="AK54" s="142">
        <f t="shared" si="12"/>
        <v>40.341450232683457</v>
      </c>
      <c r="AL54" s="138">
        <f>IF('DSS Model'!$I$38=1,0.0001*AK54^2-0.0266*AK54+1.3006,IF('DSS Model'!$I$38=2,-0.0001*AK54^2+0.0032*AK54+0.977, IF('DSS Model'!$I$38=3,-0.00046396*AK54^2 + 0.054267*AK54 - 0.57714, IF('DSS Model'!$I$38=4,0.000072066*AK54^2+0.0021761*AK54-0.038248,IF('DSS Model'!$I$38=5,-0.00012623*AK54^2+0.025656*AK54-0.30101,-0.00046396*AK54^2 + 0.054267*AK54 - 0.57714)))))</f>
        <v>0.94334938005697944</v>
      </c>
      <c r="AM54" s="136">
        <v>5.3094475789115192E-2</v>
      </c>
      <c r="AN54" s="142">
        <f t="shared" si="13"/>
        <v>50.748791917800894</v>
      </c>
      <c r="AO54" s="138">
        <f>IF('DSS Model'!$I$38=1,0.0001*AN54^2-0.0266*AN54+1.3006,IF('DSS Model'!$I$38=2,-0.0001*AN54^2+0.0032*AN54+0.977, IF('DSS Model'!$I$38=3,-0.00046396*AN54^2 + 0.054267*AN54 - 0.57714, IF('DSS Model'!$I$38=4,0.000072066*AN54^2+0.0021761*AN54-0.038248,IF('DSS Model'!$I$38=5,-0.00012623*AN54^2+0.025656*AN54-0.30101,-0.00046396*AN54^2 + 0.054267*AN54 - 0.57714)))))</f>
        <v>0.88185214602533746</v>
      </c>
      <c r="AP54" s="136">
        <v>4.9493881320477051E-2</v>
      </c>
      <c r="AQ54" s="142">
        <f t="shared" si="14"/>
        <v>51.179658834367558</v>
      </c>
      <c r="AR54" s="138">
        <f>IF('DSS Model'!$I$38=1,0.0001*AQ54^2-0.0266*AQ54+1.3006,IF('DSS Model'!$I$38=2,-0.0001*AQ54^2+0.0032*AQ54+0.977, IF('DSS Model'!$I$38=3,-0.00046396*AQ54^2 + 0.054267*AQ54 - 0.57714, IF('DSS Model'!$I$38=4,0.000072066*AQ54^2+0.0021761*AQ54-0.038248,IF('DSS Model'!$I$38=5,-0.00012623*AQ54^2+0.025656*AQ54-0.30101,-0.00046396*AQ54^2 + 0.054267*AQ54 - 0.57714)))))</f>
        <v>0.87883916042975052</v>
      </c>
      <c r="AS54" s="136">
        <v>0.23028993565444433</v>
      </c>
      <c r="AT54" s="142">
        <f t="shared" si="15"/>
        <v>44.286512073194451</v>
      </c>
      <c r="AU54" s="138">
        <f>IF('DSS Model'!$I$38=1,0.0001*AT54^2-0.0266*AT54+1.3006,IF('DSS Model'!$I$38=2,-0.0001*AT54^2+0.0032*AT54+0.977, IF('DSS Model'!$I$38=3,-0.00046396*AT54^2 + 0.054267*AT54 - 0.57714, IF('DSS Model'!$I$38=4,0.000072066*AT54^2+0.0021761*AT54-0.038248,IF('DSS Model'!$I$38=5,-0.00012623*AT54^2+0.025656*AT54-0.30101,-0.00046396*AT54^2 + 0.054267*AT54 - 0.57714)))))</f>
        <v>0.92258732347330241</v>
      </c>
      <c r="AV54" s="136">
        <v>0.79553440534857689</v>
      </c>
      <c r="AW54" s="142">
        <f t="shared" si="16"/>
        <v>70.697636592387752</v>
      </c>
      <c r="AX54" s="138">
        <f>IF('DSS Model'!$I$38=1,0.0001*AW54^2-0.0266*AW54+1.3006,IF('DSS Model'!$I$38=2,-0.0001*AW54^2+0.0032*AW54+0.977, IF('DSS Model'!$I$38=3,-0.00046396*AW54^2 + 0.054267*AW54 - 0.57714, IF('DSS Model'!$I$38=4,0.000072066*AW54^2+0.0021761*AW54-0.038248,IF('DSS Model'!$I$38=5,-0.00012623*AW54^2+0.025656*AW54-0.30101,-0.00046396*AW54^2 + 0.054267*AW54 - 0.57714)))))</f>
        <v>0.7034168551207084</v>
      </c>
      <c r="AY54" s="136">
        <v>0.89432415954374533</v>
      </c>
      <c r="AZ54" s="142">
        <f t="shared" si="17"/>
        <v>65.445642470391078</v>
      </c>
      <c r="BA54" s="138">
        <f>IF('DSS Model'!$I$38=1,0.0001*AZ54^2-0.0266*AZ54+1.3006,IF('DSS Model'!$I$38=2,-0.0001*AZ54^2+0.0032*AZ54+0.977, IF('DSS Model'!$I$38=3,-0.00046396*AZ54^2 + 0.054267*AZ54 - 0.57714, IF('DSS Model'!$I$38=4,0.000072066*AZ54^2+0.0021761*AZ54-0.038248,IF('DSS Model'!$I$38=5,-0.00012623*AZ54^2+0.025656*AZ54-0.30101,-0.00046396*AZ54^2 + 0.054267*AZ54 - 0.57714)))))</f>
        <v>0.75811284406902579</v>
      </c>
      <c r="BB54" s="136">
        <v>0.50314409511875124</v>
      </c>
      <c r="BC54" s="142">
        <f t="shared" si="18"/>
        <v>55.436964625744245</v>
      </c>
      <c r="BD54" s="138">
        <f>IF('DSS Model'!$I$38=1,0.0001*BC54^2-0.0266*BC54+1.3006,IF('DSS Model'!$I$38=2,-0.0001*BC54^2+0.0032*BC54+0.977, IF('DSS Model'!$I$38=3,-0.00046396*BC54^2 + 0.054267*BC54 - 0.57714, IF('DSS Model'!$I$38=4,0.000072066*BC54^2+0.0021761*BC54-0.038248,IF('DSS Model'!$I$38=5,-0.00012623*BC54^2+0.025656*BC54-0.30101,-0.00046396*BC54^2 + 0.054267*BC54 - 0.57714)))))</f>
        <v>0.84707258211077974</v>
      </c>
      <c r="BE54" s="136">
        <v>0.58484814757341874</v>
      </c>
      <c r="BF54" s="142">
        <f t="shared" si="19"/>
        <v>52.906857322297554</v>
      </c>
      <c r="BG54" s="143">
        <f>IF('DSS Model'!$I$38=1,0.0001*BF54^2-0.0266*BF54+1.3006,IF('DSS Model'!$I$38=2,-0.0001*BF54^2+0.0032*BF54+0.977, IF('DSS Model'!$I$38=3,-0.00046396*BF54^2 + 0.054267*BF54 - 0.57714, IF('DSS Model'!$I$38=4,0.000072066*BF54^2+0.0021761*BF54-0.038248,IF('DSS Model'!$I$38=5,-0.00012623*BF54^2+0.025656*BF54-0.30101,-0.00046396*BF54^2 + 0.054267*BF54 - 0.57714)))))</f>
        <v>0.86638838825915709</v>
      </c>
      <c r="BH54" s="136">
        <v>0.48774152347728927</v>
      </c>
      <c r="BI54" s="142">
        <f t="shared" si="20"/>
        <v>56.440477979532389</v>
      </c>
      <c r="BJ54" s="143">
        <f>IF('DSS Model'!$I$38=1,0.0001*BI54^2-0.0266*BI54+1.3006,IF('DSS Model'!$I$38=2,-0.0001*BI54^2+0.0032*BI54+0.977, IF('DSS Model'!$I$38=3,-0.00046396*BI54^2 + 0.054267*BI54 - 0.57714, IF('DSS Model'!$I$38=4,0.000072066*BI54^2+0.0021761*BI54-0.038248,IF('DSS Model'!$I$38=5,-0.00012623*BI54^2+0.025656*BI54-0.30101,-0.00046396*BI54^2 + 0.054267*BI54 - 0.57714)))))</f>
        <v>0.83905677407869561</v>
      </c>
      <c r="BK54" s="136">
        <v>0.59929414916282242</v>
      </c>
      <c r="BL54" s="142">
        <f t="shared" si="21"/>
        <v>53.442528929009832</v>
      </c>
      <c r="BM54" s="143">
        <f>IF('DSS Model'!$I$38=1,0.0001*BL54^2-0.0266*BL54+1.3006,IF('DSS Model'!$I$38=2,-0.0001*BL54^2+0.0032*BL54+0.977, IF('DSS Model'!$I$38=3,-0.00046396*BL54^2 + 0.054267*BL54 - 0.57714, IF('DSS Model'!$I$38=4,0.000072066*BL54^2+0.0021761*BL54-0.038248,IF('DSS Model'!$I$38=5,-0.00012623*BL54^2+0.025656*BL54-0.30101,-0.00046396*BL54^2 + 0.054267*BL54 - 0.57714)))))</f>
        <v>0.86240570274002615</v>
      </c>
      <c r="BN54" s="136">
        <v>0.73227047933672806</v>
      </c>
      <c r="BO54" s="142">
        <f t="shared" si="22"/>
        <v>60.956690297590008</v>
      </c>
      <c r="BP54" s="143">
        <f>IF('DSS Model'!$I$38=1,0.0001*BO54^2-0.0266*BO54+1.3006,IF('DSS Model'!$I$38=2,-0.0001*BO54^2+0.0032*BO54+0.977, IF('DSS Model'!$I$38=3,-0.00046396*BO54^2 + 0.054267*BO54 - 0.57714, IF('DSS Model'!$I$38=4,0.000072066*BO54^2+0.0021761*BO54-0.038248,IF('DSS Model'!$I$38=5,-0.00012623*BO54^2+0.025656*BO54-0.30101,-0.00046396*BO54^2 + 0.054267*BO54 - 0.57714)))))</f>
        <v>0.80048959974865763</v>
      </c>
      <c r="BQ54" s="136">
        <v>0.24136134555938915</v>
      </c>
      <c r="BR54" s="142">
        <f t="shared" si="23"/>
        <v>48.171230770402445</v>
      </c>
      <c r="BS54" s="143">
        <f>IF('DSS Model'!$I$38=1,0.0001*BR54^2-0.0266*BR54+1.3006,IF('DSS Model'!$I$38=2,-0.0001*BR54^2+0.0032*BR54+0.977, IF('DSS Model'!$I$38=3,-0.00046396*BR54^2 + 0.054267*BR54 - 0.57714, IF('DSS Model'!$I$38=4,0.000072066*BR54^2+0.0021761*BR54-0.038248,IF('DSS Model'!$I$38=5,-0.00012623*BR54^2+0.025656*BR54-0.30101,-0.00046396*BR54^2 + 0.054267*BR54 - 0.57714)))))</f>
        <v>0.89910119107175102</v>
      </c>
      <c r="BT54" s="136">
        <v>0.51314765143834529</v>
      </c>
      <c r="BU54" s="142">
        <f t="shared" si="24"/>
        <v>60.859786446023378</v>
      </c>
      <c r="BV54" s="143">
        <f>IF('DSS Model'!$I$38=1,0.0001*BU54^2-0.0266*BU54+1.3006,IF('DSS Model'!$I$38=2,-0.0001*BU54^2+0.0032*BU54+0.977, IF('DSS Model'!$I$38=3,-0.00046396*BU54^2 + 0.054267*BU54 - 0.57714, IF('DSS Model'!$I$38=4,0.000072066*BU54^2+0.0021761*BU54-0.038248,IF('DSS Model'!$I$38=5,-0.00012623*BU54^2+0.025656*BU54-0.30101,-0.00046396*BU54^2 + 0.054267*BU54 - 0.57714)))))</f>
        <v>0.80135995600171772</v>
      </c>
      <c r="BW54" s="136">
        <v>0.53407001435524348</v>
      </c>
      <c r="BX54" s="142">
        <f t="shared" si="25"/>
        <v>62.04592042496509</v>
      </c>
      <c r="BY54" s="143">
        <f>IF('DSS Model'!$I$38=1,0.0001*BX54^2-0.0266*BX54+1.3006,IF('DSS Model'!$I$38=2,-0.0001*BX54^2+0.0032*BX54+0.977, IF('DSS Model'!$I$38=3,-0.00046396*BX54^2 + 0.054267*BX54 - 0.57714, IF('DSS Model'!$I$38=4,0.000072066*BX54^2+0.0021761*BX54-0.038248,IF('DSS Model'!$I$38=5,-0.00012623*BX54^2+0.025656*BX54-0.30101,-0.00046396*BX54^2 + 0.054267*BX54 - 0.57714)))))</f>
        <v>0.79057732122177826</v>
      </c>
      <c r="BZ54" s="136">
        <v>0.89673527269495257</v>
      </c>
      <c r="CA54" s="142">
        <f t="shared" si="26"/>
        <v>69.109657216048262</v>
      </c>
      <c r="CB54" s="143">
        <f>IF('DSS Model'!$I$38=1,0.0001*CA54^2-0.0266*CA54+1.3006,IF('DSS Model'!$I$38=2,-0.0001*CA54^2+0.0032*CA54+0.977, IF('DSS Model'!$I$38=3,-0.00046396*CA54^2 + 0.054267*CA54 - 0.57714, IF('DSS Model'!$I$38=4,0.000072066*CA54^2+0.0021761*CA54-0.038248,IF('DSS Model'!$I$38=5,-0.00012623*CA54^2+0.025656*CA54-0.30101,-0.00046396*CA54^2 + 0.054267*CA54 - 0.57714)))))</f>
        <v>0.72053643103938525</v>
      </c>
      <c r="CC54" s="136">
        <v>0.49267723163445298</v>
      </c>
      <c r="CD54" s="142">
        <f t="shared" si="27"/>
        <v>71.25024934181431</v>
      </c>
      <c r="CE54" s="143">
        <f>IF('DSS Model'!$I$38=1,0.0001*CD54^2-0.0266*CD54+1.3006,IF('DSS Model'!$I$38=2,-0.0001*CD54^2+0.0032*CD54+0.977, IF('DSS Model'!$I$38=3,-0.00046396*CD54^2 + 0.054267*CD54 - 0.57714, IF('DSS Model'!$I$38=4,0.000072066*CD54^2+0.0021761*CD54-0.038248,IF('DSS Model'!$I$38=5,-0.00012623*CD54^2+0.025656*CD54-0.30101,-0.00046396*CD54^2 + 0.054267*CD54 - 0.57714)))))</f>
        <v>0.69734099476673472</v>
      </c>
      <c r="CF54" s="136">
        <v>0.64529335484156192</v>
      </c>
      <c r="CG54" s="142">
        <f t="shared" si="28"/>
        <v>52.202179362397914</v>
      </c>
      <c r="CH54" s="143">
        <f>IF('DSS Model'!$I$38=1,0.0001*CG54^2-0.0266*CG54+1.3006,IF('DSS Model'!$I$38=2,-0.0001*CG54^2+0.0032*CG54+0.977, IF('DSS Model'!$I$38=3,-0.00046396*CG54^2 + 0.054267*CG54 - 0.57714, IF('DSS Model'!$I$38=4,0.000072066*CG54^2+0.0021761*CG54-0.038248,IF('DSS Model'!$I$38=5,-0.00012623*CG54^2+0.025656*CG54-0.30101,-0.00046396*CG54^2 + 0.054267*CG54 - 0.57714)))))</f>
        <v>0.87154022094127703</v>
      </c>
      <c r="CI54" s="136">
        <v>0.96186792746815486</v>
      </c>
      <c r="CJ54" s="142">
        <f t="shared" si="29"/>
        <v>78.516523961091849</v>
      </c>
      <c r="CK54" s="143">
        <f>IF('DSS Model'!$I$38=1,0.0001*CJ54^2-0.0266*CJ54+1.3006,IF('DSS Model'!$I$38=2,-0.0001*CJ54^2+0.0032*CJ54+0.977, IF('DSS Model'!$I$38=3,-0.00046396*CJ54^2 + 0.054267*CJ54 - 0.57714, IF('DSS Model'!$I$38=4,0.000072066*CJ54^2+0.0021761*CJ54-0.038248,IF('DSS Model'!$I$38=5,-0.00012623*CJ54^2+0.025656*CJ54-0.30101,-0.00046396*CJ54^2 + 0.054267*CJ54 - 0.57714)))))</f>
        <v>0.61176842318222291</v>
      </c>
      <c r="CL54" s="136">
        <v>0.55097541387554794</v>
      </c>
      <c r="CM54" s="142">
        <f t="shared" si="30"/>
        <v>55.4293932243055</v>
      </c>
      <c r="CN54" s="143">
        <f>IF('DSS Model'!$I$38=1,0.0001*CM54^2-0.0266*CM54+1.3006,IF('DSS Model'!$I$38=2,-0.0001*CM54^2+0.0032*CM54+0.977, IF('DSS Model'!$I$38=3,-0.00046396*CM54^2 + 0.054267*CM54 - 0.57714, IF('DSS Model'!$I$38=4,0.000072066*CM54^2+0.0021761*CM54-0.038248,IF('DSS Model'!$I$38=5,-0.00012623*CM54^2+0.025656*CM54-0.30101,-0.00046396*CM54^2 + 0.054267*CM54 - 0.57714)))))</f>
        <v>0.84713229499630915</v>
      </c>
      <c r="CO54" s="136">
        <v>0.22657824288090822</v>
      </c>
      <c r="CP54" s="142">
        <f t="shared" si="31"/>
        <v>40.415237525961643</v>
      </c>
      <c r="CQ54" s="143">
        <f>IF('DSS Model'!$I$38=1,0.0001*CP54^2-0.0266*CP54+1.3006,IF('DSS Model'!$I$38=2,-0.0001*CP54^2+0.0032*CP54+0.977, IF('DSS Model'!$I$38=3,-0.00046396*CP54^2 + 0.054267*CP54 - 0.57714, IF('DSS Model'!$I$38=4,0.000072066*CP54^2+0.0021761*CP54-0.038248,IF('DSS Model'!$I$38=5,-0.00012623*CP54^2+0.025656*CP54-0.30101,-0.00046396*CP54^2 + 0.054267*CP54 - 0.57714)))))</f>
        <v>0.94298961765508738</v>
      </c>
      <c r="CR54" s="136">
        <v>0.46947036157355782</v>
      </c>
      <c r="CS54" s="142">
        <f t="shared" si="32"/>
        <v>53.245626605785105</v>
      </c>
      <c r="CT54" s="143">
        <f>IF('DSS Model'!$I$38=1,0.0001*CS54^2-0.0266*CS54+1.3006,IF('DSS Model'!$I$38=2,-0.0001*CS54^2+0.0032*CS54+0.977, IF('DSS Model'!$I$38=3,-0.00046396*CS54^2 + 0.054267*CS54 - 0.57714, IF('DSS Model'!$I$38=4,0.000072066*CS54^2+0.0021761*CS54-0.038248,IF('DSS Model'!$I$38=5,-0.00012623*CS54^2+0.025656*CS54-0.30101,-0.00046396*CS54^2 + 0.054267*CS54 - 0.57714)))))</f>
        <v>0.86387632987424323</v>
      </c>
      <c r="CU54" s="136">
        <v>0.76654036559995453</v>
      </c>
      <c r="CV54" s="142">
        <f t="shared" si="33"/>
        <v>62.334095272221454</v>
      </c>
      <c r="CW54" s="143">
        <f>IF('DSS Model'!$I$38=1,0.0001*CV54^2-0.0266*CV54+1.3006,IF('DSS Model'!$I$38=2,-0.0001*CV54^2+0.0032*CV54+0.977, IF('DSS Model'!$I$38=3,-0.00046396*CV54^2 + 0.054267*CV54 - 0.57714, IF('DSS Model'!$I$38=4,0.000072066*CV54^2+0.0021761*CV54-0.038248,IF('DSS Model'!$I$38=5,-0.00012623*CV54^2+0.025656*CV54-0.30101,-0.00046396*CV54^2 + 0.054267*CV54 - 0.57714)))))</f>
        <v>0.78791516153047059</v>
      </c>
      <c r="CX54" s="136">
        <v>6.7780939981438082E-2</v>
      </c>
      <c r="CY54" s="142">
        <f t="shared" si="34"/>
        <v>49.384488861058884</v>
      </c>
      <c r="CZ54" s="143">
        <f>IF('DSS Model'!$I$38=1,0.0001*CY54^2-0.0266*CY54+1.3006,IF('DSS Model'!$I$38=2,-0.0001*CY54^2+0.0032*CY54+0.977, IF('DSS Model'!$I$38=3,-0.00046396*CY54^2 + 0.054267*CY54 - 0.57714, IF('DSS Model'!$I$38=4,0.000072066*CY54^2+0.0021761*CY54-0.038248,IF('DSS Model'!$I$38=5,-0.00012623*CY54^2+0.025656*CY54-0.30101,-0.00046396*CY54^2 + 0.054267*CY54 - 0.57714)))))</f>
        <v>0.89114759034858348</v>
      </c>
      <c r="DA54" s="136">
        <v>0.34643814503733295</v>
      </c>
      <c r="DB54" s="142">
        <f t="shared" si="35"/>
        <v>41.135622425517433</v>
      </c>
      <c r="DC54" s="143">
        <f>IF('DSS Model'!$I$38=1,0.0001*DB54^2-0.0266*DB54+1.3006,IF('DSS Model'!$I$38=2,-0.0001*DB54^2+0.0032*DB54+0.977, IF('DSS Model'!$I$38=3,-0.00046396*DB54^2 + 0.054267*DB54 - 0.57714, IF('DSS Model'!$I$38=4,0.000072066*DB54^2+0.0021761*DB54-0.038248,IF('DSS Model'!$I$38=5,-0.00012623*DB54^2+0.025656*DB54-0.30101,-0.00046396*DB54^2 + 0.054267*DB54 - 0.57714)))))</f>
        <v>0.93942004852818251</v>
      </c>
      <c r="DD54" s="136">
        <v>0.97526400160893023</v>
      </c>
      <c r="DE54" s="142">
        <f t="shared" si="36"/>
        <v>62.677575524070519</v>
      </c>
      <c r="DF54" s="143">
        <f>IF('DSS Model'!$I$38=1,0.0001*DE54^2-0.0266*DE54+1.3006,IF('DSS Model'!$I$38=2,-0.0001*DE54^2+0.0032*DE54+0.977, IF('DSS Model'!$I$38=3,-0.00046396*DE54^2 + 0.054267*DE54 - 0.57714, IF('DSS Model'!$I$38=4,0.000072066*DE54^2+0.0021761*DE54-0.038248,IF('DSS Model'!$I$38=5,-0.00012623*DE54^2+0.025656*DE54-0.30101,-0.00046396*DE54^2 + 0.054267*DE54 - 0.57714)))))</f>
        <v>0.78472039431946927</v>
      </c>
      <c r="DG54" s="136">
        <v>0.37971362993559155</v>
      </c>
      <c r="DH54" s="142">
        <f t="shared" si="37"/>
        <v>49.992601257863782</v>
      </c>
      <c r="DI54" s="143">
        <f>IF('DSS Model'!$I$38=1,0.0001*DH54^2-0.0266*DH54+1.3006,IF('DSS Model'!$I$38=2,-0.0001*DH54^2+0.0032*DH54+0.977, IF('DSS Model'!$I$38=3,-0.00046396*DH54^2 + 0.054267*DH54 - 0.57714, IF('DSS Model'!$I$38=4,0.000072066*DH54^2+0.0021761*DH54-0.038248,IF('DSS Model'!$I$38=5,-0.00012623*DH54^2+0.025656*DH54-0.30101,-0.00046396*DH54^2 + 0.054267*DH54 - 0.57714)))))</f>
        <v>0.88705030597238776</v>
      </c>
      <c r="DJ54" s="136">
        <v>0.86252263912323668</v>
      </c>
      <c r="DK54" s="142">
        <f t="shared" si="38"/>
        <v>68.446122270048846</v>
      </c>
      <c r="DL54" s="143">
        <f>IF('DSS Model'!$I$38=1,0.0001*DK54^2-0.0266*DK54+1.3006,IF('DSS Model'!$I$38=2,-0.0001*DK54^2+0.0032*DK54+0.977, IF('DSS Model'!$I$38=3,-0.00046396*DK54^2 + 0.054267*DK54 - 0.57714, IF('DSS Model'!$I$38=4,0.000072066*DK54^2+0.0021761*DK54-0.038248,IF('DSS Model'!$I$38=5,-0.00012623*DK54^2+0.025656*DK54-0.30101,-0.00046396*DK54^2 + 0.054267*DK54 - 0.57714)))))</f>
        <v>0.72754042588350865</v>
      </c>
      <c r="DM54" s="136">
        <v>0.75914012435805789</v>
      </c>
      <c r="DN54" s="142">
        <f t="shared" si="39"/>
        <v>64.032739481202654</v>
      </c>
      <c r="DO54" s="143">
        <f>IF('DSS Model'!$I$38=1,0.0001*DN54^2-0.0266*DN54+1.3006,IF('DSS Model'!$I$38=2,-0.0001*DN54^2+0.0032*DN54+0.977, IF('DSS Model'!$I$38=3,-0.00046396*DN54^2 + 0.054267*DN54 - 0.57714, IF('DSS Model'!$I$38=4,0.000072066*DN54^2+0.0021761*DN54-0.038248,IF('DSS Model'!$I$38=5,-0.00012623*DN54^2+0.025656*DN54-0.30101,-0.00046396*DN54^2 + 0.054267*DN54 - 0.57714)))))</f>
        <v>0.77188559379309152</v>
      </c>
      <c r="DP54" s="136">
        <v>0.16056098293615706</v>
      </c>
      <c r="DQ54" s="142">
        <f t="shared" si="40"/>
        <v>41.125423512549681</v>
      </c>
      <c r="DR54" s="143">
        <f>IF('DSS Model'!$I$38=1,0.0001*DQ54^2-0.0266*DQ54+1.3006,IF('DSS Model'!$I$38=2,-0.0001*DQ54^2+0.0032*DQ54+0.977, IF('DSS Model'!$I$38=3,-0.00046396*DQ54^2 + 0.054267*DQ54 - 0.57714, IF('DSS Model'!$I$38=4,0.000072066*DQ54^2+0.0021761*DQ54-0.038248,IF('DSS Model'!$I$38=5,-0.00012623*DQ54^2+0.025656*DQ54-0.30101,-0.00046396*DQ54^2 + 0.054267*DQ54 - 0.57714)))))</f>
        <v>0.93947130933150147</v>
      </c>
      <c r="DS54" s="136">
        <v>0.49813617912159924</v>
      </c>
      <c r="DT54" s="142">
        <f t="shared" si="41"/>
        <v>73.287031985970913</v>
      </c>
      <c r="DU54" s="143">
        <f>IF('DSS Model'!$I$38=1,0.0001*DT54^2-0.0266*DT54+1.3006,IF('DSS Model'!$I$38=2,-0.0001*DT54^2+0.0032*DT54+0.977, IF('DSS Model'!$I$38=3,-0.00046396*DT54^2 + 0.054267*DT54 - 0.57714, IF('DSS Model'!$I$38=4,0.000072066*DT54^2+0.0021761*DT54-0.038248,IF('DSS Model'!$I$38=5,-0.00012623*DT54^2+0.025656*DT54-0.30101,-0.00046396*DT54^2 + 0.054267*DT54 - 0.57714)))))</f>
        <v>0.67441959662383455</v>
      </c>
      <c r="DV54" s="136">
        <v>0.91025522229628908</v>
      </c>
      <c r="DW54" s="142">
        <f t="shared" si="42"/>
        <v>69.84825758875192</v>
      </c>
      <c r="DX54" s="143">
        <f>IF('DSS Model'!$I$38=1,0.0001*DW54^2-0.0266*DW54+1.3006,IF('DSS Model'!$I$38=2,-0.0001*DW54^2+0.0032*DW54+0.977, IF('DSS Model'!$I$38=3,-0.00046396*DW54^2 + 0.054267*DW54 - 0.57714, IF('DSS Model'!$I$38=4,0.000072066*DW54^2+0.0021761*DW54-0.038248,IF('DSS Model'!$I$38=5,-0.00012623*DW54^2+0.025656*DW54-0.30101,-0.00046396*DW54^2 + 0.054267*DW54 - 0.57714)))))</f>
        <v>0.71263651546554208</v>
      </c>
      <c r="DY54" s="136">
        <v>0.38844061094849103</v>
      </c>
      <c r="DZ54" s="142">
        <f t="shared" si="43"/>
        <v>44.770761911506163</v>
      </c>
      <c r="EA54" s="143">
        <f>IF('DSS Model'!$I$38=1,0.0001*DZ54^2-0.0266*DZ54+1.3006,IF('DSS Model'!$I$38=2,-0.0001*DZ54^2+0.0032*DZ54+0.977, IF('DSS Model'!$I$38=3,-0.00046396*DZ54^2 + 0.054267*DZ54 - 0.57714, IF('DSS Model'!$I$38=4,0.000072066*DZ54^2+0.0021761*DZ54-0.038248,IF('DSS Model'!$I$38=5,-0.00012623*DZ54^2+0.025656*DZ54-0.30101,-0.00046396*DZ54^2 + 0.054267*DZ54 - 0.57714)))))</f>
        <v>0.91982432590314256</v>
      </c>
      <c r="EB54" s="136">
        <v>8.3398521427569317E-2</v>
      </c>
      <c r="EC54" s="142">
        <f t="shared" si="44"/>
        <v>32.673682133787722</v>
      </c>
      <c r="ED54" s="143">
        <f>IF('DSS Model'!$I$38=1,0.0001*EC54^2-0.0266*EC54+1.3006,IF('DSS Model'!$I$38=2,-0.0001*EC54^2+0.0032*EC54+0.977, IF('DSS Model'!$I$38=3,-0.00046396*EC54^2 + 0.054267*EC54 - 0.57714, IF('DSS Model'!$I$38=4,0.000072066*EC54^2+0.0021761*EC54-0.038248,IF('DSS Model'!$I$38=5,-0.00012623*EC54^2+0.025656*EC54-0.30101,-0.00046396*EC54^2 + 0.054267*EC54 - 0.57714)))))</f>
        <v>0.97479883241014076</v>
      </c>
      <c r="EE54" s="136">
        <v>0.56145806106653184</v>
      </c>
      <c r="EF54" s="142">
        <f t="shared" si="45"/>
        <v>54.698758196072049</v>
      </c>
      <c r="EG54" s="143">
        <f>IF('DSS Model'!$I$38=1,0.0001*EF54^2-0.0266*EF54+1.3006,IF('DSS Model'!$I$38=2,-0.0001*EF54^2+0.0032*EF54+0.977, IF('DSS Model'!$I$38=3,-0.00046396*EF54^2 + 0.054267*EF54 - 0.57714, IF('DSS Model'!$I$38=4,0.000072066*EF54^2+0.0021761*EF54-0.038248,IF('DSS Model'!$I$38=5,-0.00012623*EF54^2+0.025656*EF54-0.30101,-0.00046396*EF54^2 + 0.054267*EF54 - 0.57714)))))</f>
        <v>0.85284061140819456</v>
      </c>
      <c r="EH54" s="136">
        <v>0.93087684883264754</v>
      </c>
      <c r="EI54" s="142">
        <f t="shared" si="46"/>
        <v>76.820066938911353</v>
      </c>
      <c r="EJ54" s="143">
        <f>IF('DSS Model'!$I$38=1,0.0001*EI54^2-0.0266*EI54+1.3006,IF('DSS Model'!$I$38=2,-0.0001*EI54^2+0.0032*EI54+0.977, IF('DSS Model'!$I$38=3,-0.00046396*EI54^2 + 0.054267*EI54 - 0.57714, IF('DSS Model'!$I$38=4,0.000072066*EI54^2+0.0021761*EI54-0.038248,IF('DSS Model'!$I$38=5,-0.00012623*EI54^2+0.025656*EI54-0.30101,-0.00046396*EI54^2 + 0.054267*EI54 - 0.57714)))))</f>
        <v>0.63269194575463406</v>
      </c>
      <c r="EK54" s="136">
        <v>0.78487380605464263</v>
      </c>
      <c r="EL54" s="142">
        <f t="shared" si="47"/>
        <v>58.274973508061692</v>
      </c>
      <c r="EM54" s="143">
        <f>IF('DSS Model'!$I$38=1,0.0001*EL54^2-0.0266*EL54+1.3006,IF('DSS Model'!$I$38=2,-0.0001*EL54^2+0.0032*EL54+0.977, IF('DSS Model'!$I$38=3,-0.00046396*EL54^2 + 0.054267*EL54 - 0.57714, IF('DSS Model'!$I$38=4,0.000072066*EL54^2+0.0021761*EL54-0.038248,IF('DSS Model'!$I$38=5,-0.00012623*EL54^2+0.025656*EL54-0.30101,-0.00046396*EL54^2 + 0.054267*EL54 - 0.57714)))))</f>
        <v>0.82388266148926825</v>
      </c>
      <c r="EN54" s="136">
        <v>0.50599728051316306</v>
      </c>
      <c r="EO54" s="142">
        <f t="shared" si="48"/>
        <v>55.566613851769851</v>
      </c>
      <c r="EP54" s="143">
        <f>IF('DSS Model'!$I$38=1,0.0001*EO54^2-0.0266*EO54+1.3006,IF('DSS Model'!$I$38=2,-0.0001*EO54^2+0.0032*EO54+0.977, IF('DSS Model'!$I$38=3,-0.00046396*EO54^2 + 0.054267*EO54 - 0.57714, IF('DSS Model'!$I$38=4,0.000072066*EO54^2+0.0021761*EO54-0.038248,IF('DSS Model'!$I$38=5,-0.00012623*EO54^2+0.025656*EO54-0.30101,-0.00046396*EO54^2 + 0.054267*EO54 - 0.57714)))))</f>
        <v>0.84604830683049337</v>
      </c>
      <c r="EQ54" s="136">
        <v>0.13429350768854997</v>
      </c>
      <c r="ER54" s="142">
        <f t="shared" si="49"/>
        <v>38.230394984045958</v>
      </c>
      <c r="ES54" s="143">
        <f>IF('DSS Model'!$I$38=1,0.0001*ER54^2-0.0266*ER54+1.3006,IF('DSS Model'!$I$38=2,-0.0001*ER54^2+0.0032*ER54+0.977, IF('DSS Model'!$I$38=3,-0.00046396*ER54^2 + 0.054267*ER54 - 0.57714, IF('DSS Model'!$I$38=4,0.000072066*ER54^2+0.0021761*ER54-0.038248,IF('DSS Model'!$I$38=5,-0.00012623*ER54^2+0.025656*ER54-0.30101,-0.00046396*ER54^2 + 0.054267*ER54 - 0.57714)))))</f>
        <v>0.95318095388533042</v>
      </c>
      <c r="ET54" s="136">
        <v>0.1380692278131721</v>
      </c>
      <c r="EU54" s="141">
        <f t="shared" si="50"/>
        <v>41.4203873786931</v>
      </c>
      <c r="EV54" s="142">
        <f>IF('DSS Model'!$I$38=1,0.0001*EU54^2-0.0266*EU54+1.3006,IF('DSS Model'!$I$38=2,-0.0001*EU54^2+0.0032*EU54+0.977, IF('DSS Model'!$I$38=3,-0.00046396*EU54^2 + 0.054267*EU54 - 0.57714, IF('DSS Model'!$I$38=4,0.000072066*EU54^2+0.0021761*EU54-0.038248,IF('DSS Model'!$I$38=5,-0.00012623*EU54^2+0.025656*EU54-0.30101,-0.00046396*EU54^2 + 0.054267*EU54 - 0.57714)))))</f>
        <v>0.937980390551718</v>
      </c>
    </row>
    <row r="55" spans="2:152" x14ac:dyDescent="0.2">
      <c r="B55" s="64">
        <f t="shared" ca="1" si="3"/>
        <v>0.49763130660125898</v>
      </c>
      <c r="C55" s="64">
        <v>0.25610716283663149</v>
      </c>
      <c r="D55" s="64">
        <f t="shared" si="4"/>
        <v>41.862003277049467</v>
      </c>
      <c r="E55" s="131">
        <f>IF('DSS Model'!$I$38=1,0.0001*D55^2-0.0266*D55+1.3006,IF('DSS Model'!$I$38=2,-0.0001*D55^2+0.0032*D55+0.977, IF('DSS Model'!$I$38=3,-0.00046396*D55^2 + 0.054267*D55 - 0.57714, IF('DSS Model'!$I$38=4,0.000072066*D55^2+0.0021761*D55-0.038248,IF('DSS Model'!$I$38=5,-0.00012623*D55^2+0.025656*D55-0.30101,-0.00046396*D55^2 + 0.054267*D55 - 0.57714)))))</f>
        <v>0.93571567864978822</v>
      </c>
      <c r="F55" s="136">
        <v>0.84861204263241008</v>
      </c>
      <c r="G55" s="138">
        <f t="shared" si="0"/>
        <v>74.029805398324555</v>
      </c>
      <c r="H55" s="136">
        <f>IF('DSS Model'!$I$38=1,0.0001*G55^2-0.0266*G55+1.3006,IF('DSS Model'!$I$38=2,-0.0001*G55^2+0.0032*G55+0.977, IF('DSS Model'!$I$38=3,-0.00046396*G55^2 + 0.054267*G55 - 0.57714, IF('DSS Model'!$I$38=4,0.000072066*G55^2+0.0021761*G55-0.038248,IF('DSS Model'!$I$38=5,-0.00012623*G55^2+0.025656*G55-0.30101,-0.00046396*G55^2 + 0.054267*G55 - 0.57714)))))</f>
        <v>0.66585416854325818</v>
      </c>
      <c r="I55" s="136">
        <v>0.53144959222071542</v>
      </c>
      <c r="J55" s="138">
        <f t="shared" si="1"/>
        <v>59.224753131901501</v>
      </c>
      <c r="K55" s="136">
        <f>IF('DSS Model'!$I$38=1,0.0001*J55^2-0.0266*J55+1.3006,IF('DSS Model'!$I$38=2,-0.0001*J55^2+0.0032*J55+0.977, IF('DSS Model'!$I$38=3,-0.00046396*J55^2 + 0.054267*J55 - 0.57714, IF('DSS Model'!$I$38=4,0.000072066*J55^2+0.0021761*J55-0.038248,IF('DSS Model'!$I$38=5,-0.00012623*J55^2+0.025656*J55-0.30101,-0.00046396*J55^2 + 0.054267*J55 - 0.57714)))))</f>
        <v>0.81576207166861714</v>
      </c>
      <c r="L55" s="136">
        <v>0.94094695637553138</v>
      </c>
      <c r="M55" s="138">
        <f t="shared" si="2"/>
        <v>77.939136766214077</v>
      </c>
      <c r="N55" s="136">
        <f>IF('DSS Model'!$I$38=1,0.0001*M55^2-0.0266*M55+1.3006,IF('DSS Model'!$I$38=2,-0.0001*M55^2+0.0032*M55+0.977, IF('DSS Model'!$I$38=3,-0.00046396*M55^2 + 0.054267*M55 - 0.57714, IF('DSS Model'!$I$38=4,0.000072066*M55^2+0.0021761*M55-0.038248,IF('DSS Model'!$I$38=5,-0.00012623*M55^2+0.025656*M55-0.30101,-0.00046396*M55^2 + 0.054267*M55 - 0.57714)))))</f>
        <v>0.61895433366562269</v>
      </c>
      <c r="O55" s="136">
        <v>0.3168647818364303</v>
      </c>
      <c r="P55" s="139">
        <f t="shared" si="5"/>
        <v>45.621378206989533</v>
      </c>
      <c r="Q55" s="138">
        <f>IF('DSS Model'!$I$38=1,0.0001*P55^2-0.0266*P55+1.3006,IF('DSS Model'!$I$38=2,-0.0001*P55^2+0.0032*P55+0.977, IF('DSS Model'!$I$38=3,-0.00046396*P55^2 + 0.054267*P55 - 0.57714, IF('DSS Model'!$I$38=4,0.000072066*P55^2+0.0021761*P55-0.038248,IF('DSS Model'!$I$38=5,-0.00012623*P55^2+0.025656*P55-0.30101,-0.00046396*P55^2 + 0.054267*P55 - 0.57714)))))</f>
        <v>0.91485739531184851</v>
      </c>
      <c r="R55" s="136">
        <v>6.0710198482398448E-2</v>
      </c>
      <c r="S55" s="142">
        <f t="shared" si="6"/>
        <v>31.727904134509899</v>
      </c>
      <c r="T55" s="138">
        <f>IF('DSS Model'!$I$38=1,0.0001*S55^2-0.0266*S55+1.3006,IF('DSS Model'!$I$38=2,-0.0001*S55^2+0.0032*S55+0.977, IF('DSS Model'!$I$38=3,-0.00046396*S55^2 + 0.054267*S55 - 0.57714, IF('DSS Model'!$I$38=4,0.000072066*S55^2+0.0021761*S55-0.038248,IF('DSS Model'!$I$38=5,-0.00012623*S55^2+0.025656*S55-0.30101,-0.00046396*S55^2 + 0.054267*S55 - 0.57714)))))</f>
        <v>0.97786330315356662</v>
      </c>
      <c r="U55" s="136">
        <v>0.67971450408734002</v>
      </c>
      <c r="V55" s="142">
        <f t="shared" si="7"/>
        <v>54.57209455381421</v>
      </c>
      <c r="W55" s="138">
        <f>IF('DSS Model'!$I$38=1,0.0001*V55^2-0.0266*V55+1.3006,IF('DSS Model'!$I$38=2,-0.0001*V55^2+0.0032*V55+0.977, IF('DSS Model'!$I$38=3,-0.00046396*V55^2 + 0.054267*V55 - 0.57714, IF('DSS Model'!$I$38=4,0.000072066*V55^2+0.0021761*V55-0.038248,IF('DSS Model'!$I$38=5,-0.00012623*V55^2+0.025656*V55-0.30101,-0.00046396*V55^2 + 0.054267*V55 - 0.57714)))))</f>
        <v>0.85381935217316163</v>
      </c>
      <c r="X55" s="136">
        <v>0.48751609297402032</v>
      </c>
      <c r="Y55" s="142">
        <f t="shared" si="8"/>
        <v>61.545873482546341</v>
      </c>
      <c r="Z55" s="138">
        <f>IF('DSS Model'!$I$38=1,0.0001*Y55^2-0.0266*Y55+1.3006,IF('DSS Model'!$I$38=2,-0.0001*Y55^2+0.0032*Y55+0.977, IF('DSS Model'!$I$38=3,-0.00046396*Y55^2 + 0.054267*Y55 - 0.57714, IF('DSS Model'!$I$38=4,0.000072066*Y55^2+0.0021761*Y55-0.038248,IF('DSS Model'!$I$38=5,-0.00012623*Y55^2+0.025656*Y55-0.30101,-0.00046396*Y55^2 + 0.054267*Y55 - 0.57714)))))</f>
        <v>0.79515734087118828</v>
      </c>
      <c r="AA55" s="136">
        <v>0.12410184652699585</v>
      </c>
      <c r="AB55" s="142">
        <f t="shared" si="9"/>
        <v>55.134549934466911</v>
      </c>
      <c r="AC55" s="138">
        <f>IF('DSS Model'!$I$38=1,0.0001*AB55^2-0.0266*AB55+1.3006,IF('DSS Model'!$I$38=2,-0.0001*AB55^2+0.0032*AB55+0.977, IF('DSS Model'!$I$38=3,-0.00046396*AB55^2 + 0.054267*AB55 - 0.57714, IF('DSS Model'!$I$38=4,0.000072066*AB55^2+0.0021761*AB55-0.038248,IF('DSS Model'!$I$38=5,-0.00012623*AB55^2+0.025656*AB55-0.30101,-0.00046396*AB55^2 + 0.054267*AB55 - 0.57714)))))</f>
        <v>0.8494487001426716</v>
      </c>
      <c r="AD55" s="136">
        <v>0.71375555167163784</v>
      </c>
      <c r="AE55" s="142">
        <f t="shared" si="10"/>
        <v>58.993145941079206</v>
      </c>
      <c r="AF55" s="138">
        <f>IF('DSS Model'!$I$38=1,0.0001*AE55^2-0.0266*AE55+1.3006,IF('DSS Model'!$I$38=2,-0.0001*AE55^2+0.0032*AE55+0.977, IF('DSS Model'!$I$38=3,-0.00046396*AE55^2 + 0.054267*AE55 - 0.57714, IF('DSS Model'!$I$38=4,0.000072066*AE55^2+0.0021761*AE55-0.038248,IF('DSS Model'!$I$38=5,-0.00012623*AE55^2+0.025656*AE55-0.30101,-0.00046396*AE55^2 + 0.054267*AE55 - 0.57714)))))</f>
        <v>0.81775894020890638</v>
      </c>
      <c r="AG55" s="136">
        <v>0.64428929090700104</v>
      </c>
      <c r="AH55" s="142">
        <f t="shared" si="11"/>
        <v>72.714034263860626</v>
      </c>
      <c r="AI55" s="138">
        <f>IF('DSS Model'!$I$38=1,0.0001*AH55^2-0.0266*AH55+1.3006,IF('DSS Model'!$I$38=2,-0.0001*AH55^2+0.0032*AH55+0.977, IF('DSS Model'!$I$38=3,-0.00046396*AH55^2 + 0.054267*AH55 - 0.57714, IF('DSS Model'!$I$38=4,0.000072066*AH55^2+0.0021761*AH55-0.038248,IF('DSS Model'!$I$38=5,-0.00012623*AH55^2+0.025656*AH55-0.30101,-0.00046396*AH55^2 + 0.054267*AH55 - 0.57714)))))</f>
        <v>0.68095183175176421</v>
      </c>
      <c r="AJ55" s="136">
        <v>0.75553137241867907</v>
      </c>
      <c r="AK55" s="142">
        <f t="shared" si="12"/>
        <v>54.459193950947714</v>
      </c>
      <c r="AL55" s="138">
        <f>IF('DSS Model'!$I$38=1,0.0001*AK55^2-0.0266*AK55+1.3006,IF('DSS Model'!$I$38=2,-0.0001*AK55^2+0.0032*AK55+0.977, IF('DSS Model'!$I$38=3,-0.00046396*AK55^2 + 0.054267*AK55 - 0.57714, IF('DSS Model'!$I$38=4,0.000072066*AK55^2+0.0021761*AK55-0.038248,IF('DSS Model'!$I$38=5,-0.00012623*AK55^2+0.025656*AK55-0.30101,-0.00046396*AK55^2 + 0.054267*AK55 - 0.57714)))))</f>
        <v>0.85468904006433855</v>
      </c>
      <c r="AM55" s="136">
        <v>5.9514962323461984E-2</v>
      </c>
      <c r="AN55" s="142">
        <f t="shared" si="13"/>
        <v>51.15694856484847</v>
      </c>
      <c r="AO55" s="138">
        <f>IF('DSS Model'!$I$38=1,0.0001*AN55^2-0.0266*AN55+1.3006,IF('DSS Model'!$I$38=2,-0.0001*AN55^2+0.0032*AN55+0.977, IF('DSS Model'!$I$38=3,-0.00046396*AN55^2 + 0.054267*AN55 - 0.57714, IF('DSS Model'!$I$38=4,0.000072066*AN55^2+0.0021761*AN55-0.038248,IF('DSS Model'!$I$38=5,-0.00012623*AN55^2+0.025656*AN55-0.30101,-0.00046396*AN55^2 + 0.054267*AN55 - 0.57714)))))</f>
        <v>0.87899889676085996</v>
      </c>
      <c r="AP55" s="136">
        <v>0.83875643197085192</v>
      </c>
      <c r="AQ55" s="142">
        <f t="shared" si="14"/>
        <v>76.672655372970468</v>
      </c>
      <c r="AR55" s="138">
        <f>IF('DSS Model'!$I$38=1,0.0001*AQ55^2-0.0266*AQ55+1.3006,IF('DSS Model'!$I$38=2,-0.0001*AQ55^2+0.0032*AQ55+0.977, IF('DSS Model'!$I$38=3,-0.00046396*AQ55^2 + 0.054267*AQ55 - 0.57714, IF('DSS Model'!$I$38=4,0.000072066*AQ55^2+0.0021761*AQ55-0.038248,IF('DSS Model'!$I$38=5,-0.00012623*AQ55^2+0.025656*AQ55-0.30101,-0.00046396*AQ55^2 + 0.054267*AQ55 - 0.57714)))))</f>
        <v>0.63448288899927574</v>
      </c>
      <c r="AS55" s="136">
        <v>0.94131786800259332</v>
      </c>
      <c r="AT55" s="142">
        <f t="shared" si="15"/>
        <v>64.810206903444154</v>
      </c>
      <c r="AU55" s="138">
        <f>IF('DSS Model'!$I$38=1,0.0001*AT55^2-0.0266*AT55+1.3006,IF('DSS Model'!$I$38=2,-0.0001*AT55^2+0.0032*AT55+0.977, IF('DSS Model'!$I$38=3,-0.00046396*AT55^2 + 0.054267*AT55 - 0.57714, IF('DSS Model'!$I$38=4,0.000072066*AT55^2+0.0021761*AT55-0.038248,IF('DSS Model'!$I$38=5,-0.00012623*AT55^2+0.025656*AT55-0.30101,-0.00046396*AT55^2 + 0.054267*AT55 - 0.57714)))))</f>
        <v>0.76435637020429725</v>
      </c>
      <c r="AV55" s="136">
        <v>0.9426866424017154</v>
      </c>
      <c r="AW55" s="142">
        <f t="shared" si="16"/>
        <v>73.079814090929474</v>
      </c>
      <c r="AX55" s="138">
        <f>IF('DSS Model'!$I$38=1,0.0001*AW55^2-0.0266*AW55+1.3006,IF('DSS Model'!$I$38=2,-0.0001*AW55^2+0.0032*AW55+0.977, IF('DSS Model'!$I$38=3,-0.00046396*AW55^2 + 0.054267*AW55 - 0.57714, IF('DSS Model'!$I$38=4,0.000072066*AW55^2+0.0021761*AW55-0.038248,IF('DSS Model'!$I$38=5,-0.00012623*AW55^2+0.025656*AW55-0.30101,-0.00046396*AW55^2 + 0.054267*AW55 - 0.57714)))))</f>
        <v>0.67678948233449288</v>
      </c>
      <c r="AY55" s="136">
        <v>0.49333585920021805</v>
      </c>
      <c r="AZ55" s="142">
        <f t="shared" si="17"/>
        <v>55.554264851636162</v>
      </c>
      <c r="BA55" s="138">
        <f>IF('DSS Model'!$I$38=1,0.0001*AZ55^2-0.0266*AZ55+1.3006,IF('DSS Model'!$I$38=2,-0.0001*AZ55^2+0.0032*AZ55+0.977, IF('DSS Model'!$I$38=3,-0.00046396*AZ55^2 + 0.054267*AZ55 - 0.57714, IF('DSS Model'!$I$38=4,0.000072066*AZ55^2+0.0021761*AZ55-0.038248,IF('DSS Model'!$I$38=5,-0.00012623*AZ55^2+0.025656*AZ55-0.30101,-0.00046396*AZ55^2 + 0.054267*AZ55 - 0.57714)))))</f>
        <v>0.84614601320466198</v>
      </c>
      <c r="BB55" s="136">
        <v>0.31807339438267834</v>
      </c>
      <c r="BC55" s="142">
        <f t="shared" si="18"/>
        <v>49.40510035743543</v>
      </c>
      <c r="BD55" s="138">
        <f>IF('DSS Model'!$I$38=1,0.0001*BC55^2-0.0266*BC55+1.3006,IF('DSS Model'!$I$38=2,-0.0001*BC55^2+0.0032*BC55+0.977, IF('DSS Model'!$I$38=3,-0.00046396*BC55^2 + 0.054267*BC55 - 0.57714, IF('DSS Model'!$I$38=4,0.000072066*BC55^2+0.0021761*BC55-0.038248,IF('DSS Model'!$I$38=5,-0.00012623*BC55^2+0.025656*BC55-0.30101,-0.00046396*BC55^2 + 0.054267*BC55 - 0.57714)))))</f>
        <v>0.89100992701096671</v>
      </c>
      <c r="BE55" s="136">
        <v>0.81034001953532919</v>
      </c>
      <c r="BF55" s="142">
        <f t="shared" si="19"/>
        <v>58.681419050286109</v>
      </c>
      <c r="BG55" s="143">
        <f>IF('DSS Model'!$I$38=1,0.0001*BF55^2-0.0266*BF55+1.3006,IF('DSS Model'!$I$38=2,-0.0001*BF55^2+0.0032*BF55+0.977, IF('DSS Model'!$I$38=3,-0.00046396*BF55^2 + 0.054267*BF55 - 0.57714, IF('DSS Model'!$I$38=4,0.000072066*BF55^2+0.0021761*BF55-0.038248,IF('DSS Model'!$I$38=5,-0.00012623*BF55^2+0.025656*BF55-0.30101,-0.00046396*BF55^2 + 0.054267*BF55 - 0.57714)))))</f>
        <v>0.82042964678538732</v>
      </c>
      <c r="BH55" s="136">
        <v>0.19302715575880547</v>
      </c>
      <c r="BI55" s="142">
        <f t="shared" si="20"/>
        <v>45.891684508935647</v>
      </c>
      <c r="BJ55" s="143">
        <f>IF('DSS Model'!$I$38=1,0.0001*BI55^2-0.0266*BI55+1.3006,IF('DSS Model'!$I$38=2,-0.0001*BI55^2+0.0032*BI55+0.977, IF('DSS Model'!$I$38=3,-0.00046396*BI55^2 + 0.054267*BI55 - 0.57714, IF('DSS Model'!$I$38=4,0.000072066*BI55^2+0.0021761*BI55-0.038248,IF('DSS Model'!$I$38=5,-0.00012623*BI55^2+0.025656*BI55-0.30101,-0.00046396*BI55^2 + 0.054267*BI55 - 0.57714)))))</f>
        <v>0.91324871972182564</v>
      </c>
      <c r="BK55" s="136">
        <v>0.59629754386220057</v>
      </c>
      <c r="BL55" s="142">
        <f t="shared" si="21"/>
        <v>53.358814072979854</v>
      </c>
      <c r="BM55" s="143">
        <f>IF('DSS Model'!$I$38=1,0.0001*BL55^2-0.0266*BL55+1.3006,IF('DSS Model'!$I$38=2,-0.0001*BL55^2+0.0032*BL55+0.977, IF('DSS Model'!$I$38=3,-0.00046396*BL55^2 + 0.054267*BL55 - 0.57714, IF('DSS Model'!$I$38=4,0.000072066*BL55^2+0.0021761*BL55-0.038248,IF('DSS Model'!$I$38=5,-0.00012623*BL55^2+0.025656*BL55-0.30101,-0.00046396*BL55^2 + 0.054267*BL55 - 0.57714)))))</f>
        <v>0.86303190110605221</v>
      </c>
      <c r="BN55" s="136">
        <v>0.50221233560762135</v>
      </c>
      <c r="BO55" s="142">
        <f t="shared" si="22"/>
        <v>54.880570157231418</v>
      </c>
      <c r="BP55" s="143">
        <f>IF('DSS Model'!$I$38=1,0.0001*BO55^2-0.0266*BO55+1.3006,IF('DSS Model'!$I$38=2,-0.0001*BO55^2+0.0032*BO55+0.977, IF('DSS Model'!$I$38=3,-0.00046396*BO55^2 + 0.054267*BO55 - 0.57714, IF('DSS Model'!$I$38=4,0.000072066*BO55^2+0.0021761*BO55-0.038248,IF('DSS Model'!$I$38=5,-0.00012623*BO55^2+0.025656*BO55-0.30101,-0.00046396*BO55^2 + 0.054267*BO55 - 0.57714)))))</f>
        <v>0.85143012642486049</v>
      </c>
      <c r="BQ55" s="136">
        <v>0.68489465620778411</v>
      </c>
      <c r="BR55" s="142">
        <f t="shared" si="23"/>
        <v>62.115892471235767</v>
      </c>
      <c r="BS55" s="143">
        <f>IF('DSS Model'!$I$38=1,0.0001*BR55^2-0.0266*BR55+1.3006,IF('DSS Model'!$I$38=2,-0.0001*BR55^2+0.0032*BR55+0.977, IF('DSS Model'!$I$38=3,-0.00046396*BR55^2 + 0.054267*BR55 - 0.57714, IF('DSS Model'!$I$38=4,0.000072066*BR55^2+0.0021761*BR55-0.038248,IF('DSS Model'!$I$38=5,-0.00012623*BR55^2+0.025656*BR55-0.30101,-0.00046396*BR55^2 + 0.054267*BR55 - 0.57714)))))</f>
        <v>0.78993244615814195</v>
      </c>
      <c r="BT55" s="136">
        <v>0.23685232105219955</v>
      </c>
      <c r="BU55" s="142">
        <f t="shared" si="24"/>
        <v>51.895533685152486</v>
      </c>
      <c r="BV55" s="143">
        <f>IF('DSS Model'!$I$38=1,0.0001*BU55^2-0.0266*BU55+1.3006,IF('DSS Model'!$I$38=2,-0.0001*BU55^2+0.0032*BU55+0.977, IF('DSS Model'!$I$38=3,-0.00046396*BU55^2 + 0.054267*BU55 - 0.57714, IF('DSS Model'!$I$38=4,0.000072066*BU55^2+0.0021761*BU55-0.038248,IF('DSS Model'!$I$38=5,-0.00012623*BU55^2+0.025656*BU55-0.30101,-0.00046396*BU55^2 + 0.054267*BU55 - 0.57714)))))</f>
        <v>0.87375106614580833</v>
      </c>
      <c r="BW55" s="136">
        <v>0.3788546256726919</v>
      </c>
      <c r="BX55" s="142">
        <f t="shared" si="25"/>
        <v>57.684571666828575</v>
      </c>
      <c r="BY55" s="143">
        <f>IF('DSS Model'!$I$38=1,0.0001*BX55^2-0.0266*BX55+1.3006,IF('DSS Model'!$I$38=2,-0.0001*BX55^2+0.0032*BX55+0.977, IF('DSS Model'!$I$38=3,-0.00046396*BX55^2 + 0.054267*BX55 - 0.57714, IF('DSS Model'!$I$38=4,0.000072066*BX55^2+0.0021761*BX55-0.038248,IF('DSS Model'!$I$38=5,-0.00012623*BX55^2+0.025656*BX55-0.30101,-0.00046396*BX55^2 + 0.054267*BX55 - 0.57714)))))</f>
        <v>0.82883964849530323</v>
      </c>
      <c r="BZ55" s="136">
        <v>0.61362006063809027</v>
      </c>
      <c r="CA55" s="142">
        <f t="shared" si="26"/>
        <v>64.822885021896539</v>
      </c>
      <c r="CB55" s="143">
        <f>IF('DSS Model'!$I$38=1,0.0001*CA55^2-0.0266*CA55+1.3006,IF('DSS Model'!$I$38=2,-0.0001*CA55^2+0.0032*CA55+0.977, IF('DSS Model'!$I$38=3,-0.00046396*CA55^2 + 0.054267*CA55 - 0.57714, IF('DSS Model'!$I$38=4,0.000072066*CA55^2+0.0021761*CA55-0.038248,IF('DSS Model'!$I$38=5,-0.00012623*CA55^2+0.025656*CA55-0.30101,-0.00046396*CA55^2 + 0.054267*CA55 - 0.57714)))))</f>
        <v>0.76423258981386699</v>
      </c>
      <c r="CC55" s="136">
        <v>0.47546637239770506</v>
      </c>
      <c r="CD55" s="142">
        <f t="shared" si="27"/>
        <v>70.722468017222852</v>
      </c>
      <c r="CE55" s="143">
        <f>IF('DSS Model'!$I$38=1,0.0001*CD55^2-0.0266*CD55+1.3006,IF('DSS Model'!$I$38=2,-0.0001*CD55^2+0.0032*CD55+0.977, IF('DSS Model'!$I$38=3,-0.00046396*CD55^2 + 0.054267*CD55 - 0.57714, IF('DSS Model'!$I$38=4,0.000072066*CD55^2+0.0021761*CD55-0.038248,IF('DSS Model'!$I$38=5,-0.00012623*CD55^2+0.025656*CD55-0.30101,-0.00046396*CD55^2 + 0.054267*CD55 - 0.57714)))))</f>
        <v>0.70314514941040218</v>
      </c>
      <c r="CF55" s="136">
        <v>0.14531049357179027</v>
      </c>
      <c r="CG55" s="142">
        <f t="shared" si="28"/>
        <v>31.23505230067147</v>
      </c>
      <c r="CH55" s="143">
        <f>IF('DSS Model'!$I$38=1,0.0001*CG55^2-0.0266*CG55+1.3006,IF('DSS Model'!$I$38=2,-0.0001*CG55^2+0.0032*CG55+0.977, IF('DSS Model'!$I$38=3,-0.00046396*CG55^2 + 0.054267*CG55 - 0.57714, IF('DSS Model'!$I$38=4,0.000072066*CG55^2+0.0021761*CG55-0.038248,IF('DSS Model'!$I$38=5,-0.00012623*CG55^2+0.025656*CG55-0.30101,-0.00046396*CG55^2 + 0.054267*CG55 - 0.57714)))))</f>
        <v>0.97938931813958052</v>
      </c>
      <c r="CI55" s="136">
        <v>0.54628245228195293</v>
      </c>
      <c r="CJ55" s="142">
        <f t="shared" si="29"/>
        <v>70.554293982574265</v>
      </c>
      <c r="CK55" s="143">
        <f>IF('DSS Model'!$I$38=1,0.0001*CJ55^2-0.0266*CJ55+1.3006,IF('DSS Model'!$I$38=2,-0.0001*CJ55^2+0.0032*CJ55+0.977, IF('DSS Model'!$I$38=3,-0.00046396*CJ55^2 + 0.054267*CJ55 - 0.57714, IF('DSS Model'!$I$38=4,0.000072066*CJ55^2+0.0021761*CJ55-0.038248,IF('DSS Model'!$I$38=5,-0.00012623*CJ55^2+0.025656*CJ55-0.30101,-0.00046396*CJ55^2 + 0.054267*CJ55 - 0.57714)))))</f>
        <v>0.70498290080628623</v>
      </c>
      <c r="CL55" s="136">
        <v>0.5556570538748038</v>
      </c>
      <c r="CM55" s="142">
        <f t="shared" si="30"/>
        <v>55.546952402471639</v>
      </c>
      <c r="CN55" s="143">
        <f>IF('DSS Model'!$I$38=1,0.0001*CM55^2-0.0266*CM55+1.3006,IF('DSS Model'!$I$38=2,-0.0001*CM55^2+0.0032*CM55+0.977, IF('DSS Model'!$I$38=3,-0.00046396*CM55^2 + 0.054267*CM55 - 0.57714, IF('DSS Model'!$I$38=4,0.000072066*CM55^2+0.0021761*CM55-0.038248,IF('DSS Model'!$I$38=5,-0.00012623*CM55^2+0.025656*CM55-0.30101,-0.00046396*CM55^2 + 0.054267*CM55 - 0.57714)))))</f>
        <v>0.84620385556766431</v>
      </c>
      <c r="CO55" s="136">
        <v>9.7393405674635614E-2</v>
      </c>
      <c r="CP55" s="142">
        <f t="shared" si="31"/>
        <v>33.281432872687105</v>
      </c>
      <c r="CQ55" s="143">
        <f>IF('DSS Model'!$I$38=1,0.0001*CP55^2-0.0266*CP55+1.3006,IF('DSS Model'!$I$38=2,-0.0001*CP55^2+0.0032*CP55+0.977, IF('DSS Model'!$I$38=3,-0.00046396*CP55^2 + 0.054267*CP55 - 0.57714, IF('DSS Model'!$I$38=4,0.000072066*CP55^2+0.0021761*CP55-0.038248,IF('DSS Model'!$I$38=5,-0.00012623*CP55^2+0.025656*CP55-0.30101,-0.00046396*CP55^2 + 0.054267*CP55 - 0.57714)))))</f>
        <v>0.97273520778668088</v>
      </c>
      <c r="CR55" s="136">
        <v>0.58273616378743198</v>
      </c>
      <c r="CS55" s="142">
        <f t="shared" si="32"/>
        <v>56.286420384057905</v>
      </c>
      <c r="CT55" s="143">
        <f>IF('DSS Model'!$I$38=1,0.0001*CS55^2-0.0266*CS55+1.3006,IF('DSS Model'!$I$38=2,-0.0001*CS55^2+0.0032*CS55+0.977, IF('DSS Model'!$I$38=3,-0.00046396*CS55^2 + 0.054267*CS55 - 0.57714, IF('DSS Model'!$I$38=4,0.000072066*CS55^2+0.0021761*CS55-0.038248,IF('DSS Model'!$I$38=5,-0.00012623*CS55^2+0.025656*CS55-0.30101,-0.00046396*CS55^2 + 0.054267*CS55 - 0.57714)))))</f>
        <v>0.84030043326389636</v>
      </c>
      <c r="CU55" s="136">
        <v>0.40132205288734102</v>
      </c>
      <c r="CV55" s="142">
        <f t="shared" si="33"/>
        <v>52.290167218271819</v>
      </c>
      <c r="CW55" s="143">
        <f>IF('DSS Model'!$I$38=1,0.0001*CV55^2-0.0266*CV55+1.3006,IF('DSS Model'!$I$38=2,-0.0001*CV55^2+0.0032*CV55+0.977, IF('DSS Model'!$I$38=3,-0.00046396*CV55^2 + 0.054267*CV55 - 0.57714, IF('DSS Model'!$I$38=4,0.000072066*CV55^2+0.0021761*CV55-0.038248,IF('DSS Model'!$I$38=5,-0.00012623*CV55^2+0.025656*CV55-0.30101,-0.00046396*CV55^2 + 0.054267*CV55 - 0.57714)))))</f>
        <v>0.87090237632698686</v>
      </c>
      <c r="CX55" s="136">
        <v>8.2310979649262261E-2</v>
      </c>
      <c r="CY55" s="142">
        <f t="shared" si="34"/>
        <v>50.280361775837314</v>
      </c>
      <c r="CZ55" s="143">
        <f>IF('DSS Model'!$I$38=1,0.0001*CY55^2-0.0266*CY55+1.3006,IF('DSS Model'!$I$38=2,-0.0001*CY55^2+0.0032*CY55+0.977, IF('DSS Model'!$I$38=3,-0.00046396*CY55^2 + 0.054267*CY55 - 0.57714, IF('DSS Model'!$I$38=4,0.000072066*CY55^2+0.0021761*CY55-0.038248,IF('DSS Model'!$I$38=5,-0.00012623*CY55^2+0.025656*CY55-0.30101,-0.00046396*CY55^2 + 0.054267*CY55 - 0.57714)))))</f>
        <v>0.88508567965177121</v>
      </c>
      <c r="DA55" s="136">
        <v>0.71574744907883137</v>
      </c>
      <c r="DB55" s="142">
        <f t="shared" si="35"/>
        <v>53.747313151555261</v>
      </c>
      <c r="DC55" s="143">
        <f>IF('DSS Model'!$I$38=1,0.0001*DB55^2-0.0266*DB55+1.3006,IF('DSS Model'!$I$38=2,-0.0001*DB55^2+0.0032*DB55+0.977, IF('DSS Model'!$I$38=3,-0.00046396*DB55^2 + 0.054267*DB55 - 0.57714, IF('DSS Model'!$I$38=4,0.000072066*DB55^2+0.0021761*DB55-0.038248,IF('DSS Model'!$I$38=5,-0.00012623*DB55^2+0.025656*DB55-0.30101,-0.00046396*DB55^2 + 0.054267*DB55 - 0.57714)))))</f>
        <v>0.86011403498384231</v>
      </c>
      <c r="DD55" s="136">
        <v>9.4742260139649703E-2</v>
      </c>
      <c r="DE55" s="142">
        <f t="shared" si="36"/>
        <v>33.095307436699066</v>
      </c>
      <c r="DF55" s="143">
        <f>IF('DSS Model'!$I$38=1,0.0001*DE55^2-0.0266*DE55+1.3006,IF('DSS Model'!$I$38=2,-0.0001*DE55^2+0.0032*DE55+0.977, IF('DSS Model'!$I$38=3,-0.00046396*DE55^2 + 0.054267*DE55 - 0.57714, IF('DSS Model'!$I$38=4,0.000072066*DE55^2+0.0021761*DE55-0.038248,IF('DSS Model'!$I$38=5,-0.00012623*DE55^2+0.025656*DE55-0.30101,-0.00046396*DE55^2 + 0.054267*DE55 - 0.57714)))))</f>
        <v>0.97337504636447414</v>
      </c>
      <c r="DG55" s="136">
        <v>0.63762544654497266</v>
      </c>
      <c r="DH55" s="142">
        <f t="shared" si="37"/>
        <v>57.623341878794704</v>
      </c>
      <c r="DI55" s="143">
        <f>IF('DSS Model'!$I$38=1,0.0001*DH55^2-0.0266*DH55+1.3006,IF('DSS Model'!$I$38=2,-0.0001*DH55^2+0.0032*DH55+0.977, IF('DSS Model'!$I$38=3,-0.00046396*DH55^2 + 0.054267*DH55 - 0.57714, IF('DSS Model'!$I$38=4,0.000072066*DH55^2+0.0021761*DH55-0.038248,IF('DSS Model'!$I$38=5,-0.00012623*DH55^2+0.025656*DH55-0.30101,-0.00046396*DH55^2 + 0.054267*DH55 - 0.57714)))))</f>
        <v>0.82934974108409754</v>
      </c>
      <c r="DJ55" s="136">
        <v>4.0258787954338904E-2</v>
      </c>
      <c r="DK55" s="142">
        <f t="shared" si="38"/>
        <v>51.162964099410154</v>
      </c>
      <c r="DL55" s="143">
        <f>IF('DSS Model'!$I$38=1,0.0001*DK55^2-0.0266*DK55+1.3006,IF('DSS Model'!$I$38=2,-0.0001*DK55^2+0.0032*DK55+0.977, IF('DSS Model'!$I$38=3,-0.00046396*DK55^2 + 0.054267*DK55 - 0.57714, IF('DSS Model'!$I$38=4,0.000072066*DK55^2+0.0021761*DK55-0.038248,IF('DSS Model'!$I$38=5,-0.00012623*DK55^2+0.025656*DK55-0.30101,-0.00046396*DK55^2 + 0.054267*DK55 - 0.57714)))))</f>
        <v>0.87895659557435923</v>
      </c>
      <c r="DM55" s="136">
        <v>8.9860074045663874E-2</v>
      </c>
      <c r="DN55" s="142">
        <f t="shared" si="39"/>
        <v>40.921847758467749</v>
      </c>
      <c r="DO55" s="143">
        <f>IF('DSS Model'!$I$38=1,0.0001*DN55^2-0.0266*DN55+1.3006,IF('DSS Model'!$I$38=2,-0.0001*DN55^2+0.0032*DN55+0.977, IF('DSS Model'!$I$38=3,-0.00046396*DN55^2 + 0.054267*DN55 - 0.57714, IF('DSS Model'!$I$38=4,0.000072066*DN55^2+0.0021761*DN55-0.038248,IF('DSS Model'!$I$38=5,-0.00012623*DN55^2+0.025656*DN55-0.30101,-0.00046396*DN55^2 + 0.054267*DN55 - 0.57714)))))</f>
        <v>0.94049015043037554</v>
      </c>
      <c r="DP55" s="136">
        <v>0.25291741821010638</v>
      </c>
      <c r="DQ55" s="142">
        <f t="shared" si="40"/>
        <v>45.034541828641089</v>
      </c>
      <c r="DR55" s="143">
        <f>IF('DSS Model'!$I$38=1,0.0001*DQ55^2-0.0266*DQ55+1.3006,IF('DSS Model'!$I$38=2,-0.0001*DQ55^2+0.0032*DQ55+0.977, IF('DSS Model'!$I$38=3,-0.00046396*DQ55^2 + 0.054267*DQ55 - 0.57714, IF('DSS Model'!$I$38=4,0.000072066*DQ55^2+0.0021761*DQ55-0.038248,IF('DSS Model'!$I$38=5,-0.00012623*DQ55^2+0.025656*DQ55-0.30101,-0.00046396*DQ55^2 + 0.054267*DQ55 - 0.57714)))))</f>
        <v>0.91829953808008902</v>
      </c>
      <c r="DS55" s="136">
        <v>0.70405599497431004</v>
      </c>
      <c r="DT55" s="142">
        <f t="shared" si="41"/>
        <v>79.554629701572395</v>
      </c>
      <c r="DU55" s="143">
        <f>IF('DSS Model'!$I$38=1,0.0001*DT55^2-0.0266*DT55+1.3006,IF('DSS Model'!$I$38=2,-0.0001*DT55^2+0.0032*DT55+0.977, IF('DSS Model'!$I$38=3,-0.00046396*DT55^2 + 0.054267*DT55 - 0.57714, IF('DSS Model'!$I$38=4,0.000072066*DT55^2+0.0021761*DT55-0.038248,IF('DSS Model'!$I$38=5,-0.00012623*DT55^2+0.025656*DT55-0.30101,-0.00046396*DT55^2 + 0.054267*DT55 - 0.57714)))))</f>
        <v>0.5986809043496012</v>
      </c>
      <c r="DV55" s="136">
        <v>0.99627367174037362</v>
      </c>
      <c r="DW55" s="142">
        <f t="shared" si="42"/>
        <v>71.605447460566126</v>
      </c>
      <c r="DX55" s="143">
        <f>IF('DSS Model'!$I$38=1,0.0001*DW55^2-0.0266*DW55+1.3006,IF('DSS Model'!$I$38=2,-0.0001*DW55^2+0.0032*DW55+0.977, IF('DSS Model'!$I$38=3,-0.00046396*DW55^2 + 0.054267*DW55 - 0.57714, IF('DSS Model'!$I$38=4,0.000072066*DW55^2+0.0021761*DW55-0.038248,IF('DSS Model'!$I$38=5,-0.00012623*DW55^2+0.025656*DW55-0.30101,-0.00046396*DW55^2 + 0.054267*DW55 - 0.57714)))))</f>
        <v>0.69340342127102206</v>
      </c>
      <c r="DY55" s="136">
        <v>2.0358764500820747E-3</v>
      </c>
      <c r="DZ55" s="142">
        <f t="shared" si="43"/>
        <v>18.54668453599141</v>
      </c>
      <c r="EA55" s="143">
        <f>IF('DSS Model'!$I$38=1,0.0001*DZ55^2-0.0266*DZ55+1.3006,IF('DSS Model'!$I$38=2,-0.0001*DZ55^2+0.0032*DZ55+0.977, IF('DSS Model'!$I$38=3,-0.00046396*DZ55^2 + 0.054267*DZ55 - 0.57714, IF('DSS Model'!$I$38=4,0.000072066*DZ55^2+0.0021761*DZ55-0.038248,IF('DSS Model'!$I$38=5,-0.00012623*DZ55^2+0.025656*DZ55-0.30101,-0.00046396*DZ55^2 + 0.054267*DZ55 - 0.57714)))))</f>
        <v>1.0019514397874143</v>
      </c>
      <c r="EB55" s="136">
        <v>0.5886769308778208</v>
      </c>
      <c r="EC55" s="142">
        <f t="shared" si="44"/>
        <v>53.174434296598264</v>
      </c>
      <c r="ED55" s="143">
        <f>IF('DSS Model'!$I$38=1,0.0001*EC55^2-0.0266*EC55+1.3006,IF('DSS Model'!$I$38=2,-0.0001*EC55^2+0.0032*EC55+0.977, IF('DSS Model'!$I$38=3,-0.00046396*EC55^2 + 0.054267*EC55 - 0.57714, IF('DSS Model'!$I$38=4,0.000072066*EC55^2+0.0021761*EC55-0.038248,IF('DSS Model'!$I$38=5,-0.00012623*EC55^2+0.025656*EC55-0.30101,-0.00046396*EC55^2 + 0.054267*EC55 - 0.57714)))))</f>
        <v>0.86440614347278988</v>
      </c>
      <c r="EE55" s="136">
        <v>3.9504216847019213E-2</v>
      </c>
      <c r="EF55" s="142">
        <f t="shared" si="45"/>
        <v>30.893922483273471</v>
      </c>
      <c r="EG55" s="143">
        <f>IF('DSS Model'!$I$38=1,0.0001*EF55^2-0.0266*EF55+1.3006,IF('DSS Model'!$I$38=2,-0.0001*EF55^2+0.0032*EF55+0.977, IF('DSS Model'!$I$38=3,-0.00046396*EF55^2 + 0.054267*EF55 - 0.57714, IF('DSS Model'!$I$38=4,0.000072066*EF55^2+0.0021761*EF55-0.038248,IF('DSS Model'!$I$38=5,-0.00012623*EF55^2+0.025656*EF55-0.30101,-0.00046396*EF55^2 + 0.054267*EF55 - 0.57714)))))</f>
        <v>0.98041710730622411</v>
      </c>
      <c r="EH55" s="136">
        <v>8.1332857291093852E-2</v>
      </c>
      <c r="EI55" s="142">
        <f t="shared" si="46"/>
        <v>56.377985543893892</v>
      </c>
      <c r="EJ55" s="143">
        <f>IF('DSS Model'!$I$38=1,0.0001*EI55^2-0.0266*EI55+1.3006,IF('DSS Model'!$I$38=2,-0.0001*EI55^2+0.0032*EI55+0.977, IF('DSS Model'!$I$38=3,-0.00046396*EI55^2 + 0.054267*EI55 - 0.57714, IF('DSS Model'!$I$38=4,0.000072066*EI55^2+0.0021761*EI55-0.038248,IF('DSS Model'!$I$38=5,-0.00012623*EI55^2+0.025656*EI55-0.30101,-0.00046396*EI55^2 + 0.054267*EI55 - 0.57714)))))</f>
        <v>0.83956182834170956</v>
      </c>
      <c r="EK55" s="136">
        <v>0.19375918727737018</v>
      </c>
      <c r="EL55" s="142">
        <f t="shared" si="47"/>
        <v>35.8976928341554</v>
      </c>
      <c r="EM55" s="143">
        <f>IF('DSS Model'!$I$38=1,0.0001*EL55^2-0.0266*EL55+1.3006,IF('DSS Model'!$I$38=2,-0.0001*EL55^2+0.0032*EL55+0.977, IF('DSS Model'!$I$38=3,-0.00046396*EL55^2 + 0.054267*EL55 - 0.57714, IF('DSS Model'!$I$38=4,0.000072066*EL55^2+0.0021761*EL55-0.038248,IF('DSS Model'!$I$38=5,-0.00012623*EL55^2+0.025656*EL55-0.30101,-0.00046396*EL55^2 + 0.054267*EL55 - 0.57714)))))</f>
        <v>0.96300818198776006</v>
      </c>
      <c r="EN55" s="136">
        <v>4.388326281729471E-2</v>
      </c>
      <c r="EO55" s="142">
        <f t="shared" si="48"/>
        <v>35.271573978704318</v>
      </c>
      <c r="EP55" s="143">
        <f>IF('DSS Model'!$I$38=1,0.0001*EO55^2-0.0266*EO55+1.3006,IF('DSS Model'!$I$38=2,-0.0001*EO55^2+0.0032*EO55+0.977, IF('DSS Model'!$I$38=3,-0.00046396*EO55^2 + 0.054267*EO55 - 0.57714, IF('DSS Model'!$I$38=4,0.000072066*EO55^2+0.0021761*EO55-0.038248,IF('DSS Model'!$I$38=5,-0.00012623*EO55^2+0.025656*EO55-0.30101,-0.00046396*EO55^2 + 0.054267*EO55 - 0.57714)))))</f>
        <v>0.96546064363833262</v>
      </c>
      <c r="EQ55" s="136">
        <v>0.79334768342442985</v>
      </c>
      <c r="ER55" s="142">
        <f t="shared" si="49"/>
        <v>61.305705403733398</v>
      </c>
      <c r="ES55" s="143">
        <f>IF('DSS Model'!$I$38=1,0.0001*ER55^2-0.0266*ER55+1.3006,IF('DSS Model'!$I$38=2,-0.0001*ER55^2+0.0032*ER55+0.977, IF('DSS Model'!$I$38=3,-0.00046396*ER55^2 + 0.054267*ER55 - 0.57714, IF('DSS Model'!$I$38=4,0.000072066*ER55^2+0.0021761*ER55-0.038248,IF('DSS Model'!$I$38=5,-0.00012623*ER55^2+0.025656*ER55-0.30101,-0.00046396*ER55^2 + 0.054267*ER55 - 0.57714)))))</f>
        <v>0.79733930578701218</v>
      </c>
      <c r="ET55" s="136">
        <v>0.78416129576132443</v>
      </c>
      <c r="EU55" s="141">
        <f t="shared" si="50"/>
        <v>62.749339450008939</v>
      </c>
      <c r="EV55" s="142">
        <f>IF('DSS Model'!$I$38=1,0.0001*EU55^2-0.0266*EU55+1.3006,IF('DSS Model'!$I$38=2,-0.0001*EU55^2+0.0032*EU55+0.977, IF('DSS Model'!$I$38=3,-0.00046396*EU55^2 + 0.054267*EU55 - 0.57714, IF('DSS Model'!$I$38=4,0.000072066*EU55^2+0.0021761*EU55-0.038248,IF('DSS Model'!$I$38=5,-0.00012623*EU55^2+0.025656*EU55-0.30101,-0.00046396*EU55^2 + 0.054267*EU55 - 0.57714)))))</f>
        <v>0.78404992609878377</v>
      </c>
    </row>
    <row r="56" spans="2:152" x14ac:dyDescent="0.2">
      <c r="B56" s="64">
        <f t="shared" ca="1" si="3"/>
        <v>0.519454040005634</v>
      </c>
      <c r="C56" s="64">
        <v>0.40801149906781942</v>
      </c>
      <c r="D56" s="64">
        <f t="shared" si="4"/>
        <v>47.594040290620086</v>
      </c>
      <c r="E56" s="131">
        <f>IF('DSS Model'!$I$38=1,0.0001*D56^2-0.0266*D56+1.3006,IF('DSS Model'!$I$38=2,-0.0001*D56^2+0.0032*D56+0.977, IF('DSS Model'!$I$38=3,-0.00046396*D56^2 + 0.054267*D56 - 0.57714, IF('DSS Model'!$I$38=4,0.000072066*D56^2+0.0021761*D56-0.038248,IF('DSS Model'!$I$38=5,-0.00012623*D56^2+0.025656*D56-0.30101,-0.00046396*D56^2 + 0.054267*D56 - 0.57714)))))</f>
        <v>0.90278166181146746</v>
      </c>
      <c r="F56" s="136">
        <v>0.98899478061139801</v>
      </c>
      <c r="G56" s="138">
        <f t="shared" si="0"/>
        <v>77.031177917263989</v>
      </c>
      <c r="H56" s="136">
        <f>IF('DSS Model'!$I$38=1,0.0001*G56^2-0.0266*G56+1.3006,IF('DSS Model'!$I$38=2,-0.0001*G56^2+0.0032*G56+0.977, IF('DSS Model'!$I$38=3,-0.00046396*G56^2 + 0.054267*G56 - 0.57714, IF('DSS Model'!$I$38=4,0.000072066*G56^2+0.0021761*G56-0.038248,IF('DSS Model'!$I$38=5,-0.00012623*G56^2+0.025656*G56-0.30101,-0.00046396*G56^2 + 0.054267*G56 - 0.57714)))))</f>
        <v>0.63011953220312678</v>
      </c>
      <c r="I56" s="136">
        <v>0.19367805822222006</v>
      </c>
      <c r="J56" s="138">
        <f t="shared" si="1"/>
        <v>52.160506044214273</v>
      </c>
      <c r="K56" s="136">
        <f>IF('DSS Model'!$I$38=1,0.0001*J56^2-0.0266*J56+1.3006,IF('DSS Model'!$I$38=2,-0.0001*J56^2+0.0032*J56+0.977, IF('DSS Model'!$I$38=3,-0.00046396*J56^2 + 0.054267*J56 - 0.57714, IF('DSS Model'!$I$38=4,0.000072066*J56^2+0.0021761*J56-0.038248,IF('DSS Model'!$I$38=5,-0.00012623*J56^2+0.025656*J56-0.30101,-0.00046396*J56^2 + 0.054267*J56 - 0.57714)))))</f>
        <v>0.87184178026263426</v>
      </c>
      <c r="L56" s="136">
        <v>0.33709755340736525</v>
      </c>
      <c r="M56" s="138">
        <f t="shared" si="2"/>
        <v>65.438106899207597</v>
      </c>
      <c r="N56" s="136">
        <f>IF('DSS Model'!$I$38=1,0.0001*M56^2-0.0266*M56+1.3006,IF('DSS Model'!$I$38=2,-0.0001*M56^2+0.0032*M56+0.977, IF('DSS Model'!$I$38=3,-0.00046396*M56^2 + 0.054267*M56 - 0.57714, IF('DSS Model'!$I$38=4,0.000072066*M56^2+0.0021761*M56-0.038248,IF('DSS Model'!$I$38=5,-0.00012623*M56^2+0.025656*M56-0.30101,-0.00046396*M56^2 + 0.054267*M56 - 0.57714)))))</f>
        <v>0.75818735862225228</v>
      </c>
      <c r="O56" s="136">
        <v>0.94117650425165222</v>
      </c>
      <c r="P56" s="139">
        <f t="shared" si="5"/>
        <v>62.99963131559835</v>
      </c>
      <c r="Q56" s="138">
        <f>IF('DSS Model'!$I$38=1,0.0001*P56^2-0.0266*P56+1.3006,IF('DSS Model'!$I$38=2,-0.0001*P56^2+0.0032*P56+0.977, IF('DSS Model'!$I$38=3,-0.00046396*P56^2 + 0.054267*P56 - 0.57714, IF('DSS Model'!$I$38=4,0.000072066*P56^2+0.0021761*P56-0.038248,IF('DSS Model'!$I$38=5,-0.00012623*P56^2+0.025656*P56-0.30101,-0.00046396*P56^2 + 0.054267*P56 - 0.57714)))))</f>
        <v>0.78170346561978266</v>
      </c>
      <c r="R56" s="136">
        <v>0.58315034539659327</v>
      </c>
      <c r="S56" s="142">
        <f t="shared" si="6"/>
        <v>54.878454790971105</v>
      </c>
      <c r="T56" s="138">
        <f>IF('DSS Model'!$I$38=1,0.0001*S56^2-0.0266*S56+1.3006,IF('DSS Model'!$I$38=2,-0.0001*S56^2+0.0032*S56+0.977, IF('DSS Model'!$I$38=3,-0.00046396*S56^2 + 0.054267*S56 - 0.57714, IF('DSS Model'!$I$38=4,0.000072066*S56^2+0.0021761*S56-0.038248,IF('DSS Model'!$I$38=5,-0.00012623*S56^2+0.025656*S56-0.30101,-0.00046396*S56^2 + 0.054267*S56 - 0.57714)))))</f>
        <v>0.85144657530664158</v>
      </c>
      <c r="U56" s="136">
        <v>0.84801220017567203</v>
      </c>
      <c r="V56" s="142">
        <f t="shared" si="7"/>
        <v>58.884669994396901</v>
      </c>
      <c r="W56" s="138">
        <f>IF('DSS Model'!$I$38=1,0.0001*V56^2-0.0266*V56+1.3006,IF('DSS Model'!$I$38=2,-0.0001*V56^2+0.0032*V56+0.977, IF('DSS Model'!$I$38=3,-0.00046396*V56^2 + 0.054267*V56 - 0.57714, IF('DSS Model'!$I$38=4,0.000072066*V56^2+0.0021761*V56-0.038248,IF('DSS Model'!$I$38=5,-0.00012623*V56^2+0.025656*V56-0.30101,-0.00046396*V56^2 + 0.054267*V56 - 0.57714)))))</f>
        <v>0.81869050794716736</v>
      </c>
      <c r="X56" s="136">
        <v>0.12847985444794008</v>
      </c>
      <c r="Y56" s="142">
        <f t="shared" si="8"/>
        <v>48.968268574316731</v>
      </c>
      <c r="Z56" s="138">
        <f>IF('DSS Model'!$I$38=1,0.0001*Y56^2-0.0266*Y56+1.3006,IF('DSS Model'!$I$38=2,-0.0001*Y56^2+0.0032*Y56+0.977, IF('DSS Model'!$I$38=3,-0.00046396*Y56^2 + 0.054267*Y56 - 0.57714, IF('DSS Model'!$I$38=4,0.000072066*Y56^2+0.0021761*Y56-0.038248,IF('DSS Model'!$I$38=5,-0.00012623*Y56^2+0.025656*Y56-0.30101,-0.00046396*Y56^2 + 0.054267*Y56 - 0.57714)))))</f>
        <v>0.89390932672117196</v>
      </c>
      <c r="AA56" s="136">
        <v>0.62710355122339134</v>
      </c>
      <c r="AB56" s="142">
        <f t="shared" si="9"/>
        <v>64.162676646018426</v>
      </c>
      <c r="AC56" s="138">
        <f>IF('DSS Model'!$I$38=1,0.0001*AB56^2-0.0266*AB56+1.3006,IF('DSS Model'!$I$38=2,-0.0001*AB56^2+0.0032*AB56+0.977, IF('DSS Model'!$I$38=3,-0.00046396*AB56^2 + 0.054267*AB56 - 0.57714, IF('DSS Model'!$I$38=4,0.000072066*AB56^2+0.0021761*AB56-0.038248,IF('DSS Model'!$I$38=5,-0.00012623*AB56^2+0.025656*AB56-0.30101,-0.00046396*AB56^2 + 0.054267*AB56 - 0.57714)))))</f>
        <v>0.77063565782910715</v>
      </c>
      <c r="AD56" s="136">
        <v>8.7231938545320409E-2</v>
      </c>
      <c r="AE56" s="142">
        <f t="shared" si="10"/>
        <v>34.477268593709894</v>
      </c>
      <c r="AF56" s="138">
        <f>IF('DSS Model'!$I$38=1,0.0001*AE56^2-0.0266*AE56+1.3006,IF('DSS Model'!$I$38=2,-0.0001*AE56^2+0.0032*AE56+0.977, IF('DSS Model'!$I$38=3,-0.00046396*AE56^2 + 0.054267*AE56 - 0.57714, IF('DSS Model'!$I$38=4,0.000072066*AE56^2+0.0021761*AE56-0.038248,IF('DSS Model'!$I$38=5,-0.00012623*AE56^2+0.025656*AE56-0.30101,-0.00046396*AE56^2 + 0.054267*AE56 - 0.57714)))))</f>
        <v>0.9684590545315902</v>
      </c>
      <c r="AG56" s="136">
        <v>0.61990041288763653</v>
      </c>
      <c r="AH56" s="142">
        <f t="shared" si="11"/>
        <v>72.157678182845586</v>
      </c>
      <c r="AI56" s="138">
        <f>IF('DSS Model'!$I$38=1,0.0001*AH56^2-0.0266*AH56+1.3006,IF('DSS Model'!$I$38=2,-0.0001*AH56^2+0.0032*AH56+0.977, IF('DSS Model'!$I$38=3,-0.00046396*AH56^2 + 0.054267*AH56 - 0.57714, IF('DSS Model'!$I$38=4,0.000072066*AH56^2+0.0021761*AH56-0.038248,IF('DSS Model'!$I$38=5,-0.00012623*AH56^2+0.025656*AH56-0.30101,-0.00046396*AH56^2 + 0.054267*AH56 - 0.57714)))))</f>
        <v>0.68723151811119487</v>
      </c>
      <c r="AJ56" s="136">
        <v>0.11586666587506922</v>
      </c>
      <c r="AK56" s="142">
        <f t="shared" si="12"/>
        <v>31.426012674741443</v>
      </c>
      <c r="AL56" s="138">
        <f>IF('DSS Model'!$I$38=1,0.0001*AK56^2-0.0266*AK56+1.3006,IF('DSS Model'!$I$38=2,-0.0001*AK56^2+0.0032*AK56+0.977, IF('DSS Model'!$I$38=3,-0.00046396*AK56^2 + 0.054267*AK56 - 0.57714, IF('DSS Model'!$I$38=4,0.000072066*AK56^2+0.0021761*AK56-0.038248,IF('DSS Model'!$I$38=5,-0.00012623*AK56^2+0.025656*AK56-0.30101,-0.00046396*AK56^2 + 0.054267*AK56 - 0.57714)))))</f>
        <v>0.97880381329587163</v>
      </c>
      <c r="AM56" s="136">
        <v>0.71876508622506663</v>
      </c>
      <c r="AN56" s="142">
        <f t="shared" si="13"/>
        <v>69.366903065597569</v>
      </c>
      <c r="AO56" s="138">
        <f>IF('DSS Model'!$I$38=1,0.0001*AN56^2-0.0266*AN56+1.3006,IF('DSS Model'!$I$38=2,-0.0001*AN56^2+0.0032*AN56+0.977, IF('DSS Model'!$I$38=3,-0.00046396*AN56^2 + 0.054267*AN56 - 0.57714, IF('DSS Model'!$I$38=4,0.000072066*AN56^2+0.0021761*AN56-0.038248,IF('DSS Model'!$I$38=5,-0.00012623*AN56^2+0.025656*AN56-0.30101,-0.00046396*AN56^2 + 0.054267*AN56 - 0.57714)))))</f>
        <v>0.71779736571871122</v>
      </c>
      <c r="AP56" s="136">
        <v>0.36379648722983582</v>
      </c>
      <c r="AQ56" s="142">
        <f t="shared" si="14"/>
        <v>65.176279385123124</v>
      </c>
      <c r="AR56" s="138">
        <f>IF('DSS Model'!$I$38=1,0.0001*AQ56^2-0.0266*AQ56+1.3006,IF('DSS Model'!$I$38=2,-0.0001*AQ56^2+0.0032*AQ56+0.977, IF('DSS Model'!$I$38=3,-0.00046396*AQ56^2 + 0.054267*AQ56 - 0.57714, IF('DSS Model'!$I$38=4,0.000072066*AQ56^2+0.0021761*AQ56-0.038248,IF('DSS Model'!$I$38=5,-0.00012623*AQ56^2+0.025656*AQ56-0.30101,-0.00046396*AQ56^2 + 0.054267*AQ56 - 0.57714)))))</f>
        <v>0.76076935458363137</v>
      </c>
      <c r="AS56" s="136">
        <v>0.26417184820364681</v>
      </c>
      <c r="AT56" s="142">
        <f t="shared" si="15"/>
        <v>45.713462716466381</v>
      </c>
      <c r="AU56" s="138">
        <f>IF('DSS Model'!$I$38=1,0.0001*AT56^2-0.0266*AT56+1.3006,IF('DSS Model'!$I$38=2,-0.0001*AT56^2+0.0032*AT56+0.977, IF('DSS Model'!$I$38=3,-0.00046396*AT56^2 + 0.054267*AT56 - 0.57714, IF('DSS Model'!$I$38=4,0.000072066*AT56^2+0.0021761*AT56-0.038248,IF('DSS Model'!$I$38=5,-0.00012623*AT56^2+0.025656*AT56-0.30101,-0.00046396*AT56^2 + 0.054267*AT56 - 0.57714)))))</f>
        <v>0.91431101333971621</v>
      </c>
      <c r="AV56" s="136">
        <v>0.17708540479771384</v>
      </c>
      <c r="AW56" s="142">
        <f t="shared" si="16"/>
        <v>56.490420784402104</v>
      </c>
      <c r="AX56" s="138">
        <f>IF('DSS Model'!$I$38=1,0.0001*AW56^2-0.0266*AW56+1.3006,IF('DSS Model'!$I$38=2,-0.0001*AW56^2+0.0032*AW56+0.977, IF('DSS Model'!$I$38=3,-0.00046396*AW56^2 + 0.054267*AW56 - 0.57714, IF('DSS Model'!$I$38=4,0.000072066*AW56^2+0.0021761*AW56-0.038248,IF('DSS Model'!$I$38=5,-0.00012623*AW56^2+0.025656*AW56-0.30101,-0.00046396*AW56^2 + 0.054267*AW56 - 0.57714)))))</f>
        <v>0.8386525824702058</v>
      </c>
      <c r="AY56" s="136">
        <v>0.88814053683343031</v>
      </c>
      <c r="AZ56" s="142">
        <f t="shared" si="17"/>
        <v>65.312499631782657</v>
      </c>
      <c r="BA56" s="138">
        <f>IF('DSS Model'!$I$38=1,0.0001*AZ56^2-0.0266*AZ56+1.3006,IF('DSS Model'!$I$38=2,-0.0001*AZ56^2+0.0032*AZ56+0.977, IF('DSS Model'!$I$38=3,-0.00046396*AZ56^2 + 0.054267*AZ56 - 0.57714, IF('DSS Model'!$I$38=4,0.000072066*AZ56^2+0.0021761*AZ56-0.038248,IF('DSS Model'!$I$38=5,-0.00012623*AZ56^2+0.025656*AZ56-0.30101,-0.00046396*AZ56^2 + 0.054267*AZ56 - 0.57714)))))</f>
        <v>0.75942773800654351</v>
      </c>
      <c r="BB56" s="136">
        <v>0.84634673906800795</v>
      </c>
      <c r="BC56" s="142">
        <f t="shared" si="18"/>
        <v>64.178687875469024</v>
      </c>
      <c r="BD56" s="138">
        <f>IF('DSS Model'!$I$38=1,0.0001*BC56^2-0.0266*BC56+1.3006,IF('DSS Model'!$I$38=2,-0.0001*BC56^2+0.0032*BC56+0.977, IF('DSS Model'!$I$38=3,-0.00046396*BC56^2 + 0.054267*BC56 - 0.57714, IF('DSS Model'!$I$38=4,0.000072066*BC56^2+0.0021761*BC56-0.038248,IF('DSS Model'!$I$38=5,-0.00012623*BC56^2+0.025656*BC56-0.30101,-0.00046396*BC56^2 + 0.054267*BC56 - 0.57714)))))</f>
        <v>0.77048140345981331</v>
      </c>
      <c r="BE56" s="136">
        <v>3.6739539985466085E-2</v>
      </c>
      <c r="BF56" s="142">
        <f t="shared" si="19"/>
        <v>28.472487046816198</v>
      </c>
      <c r="BG56" s="143">
        <f>IF('DSS Model'!$I$38=1,0.0001*BF56^2-0.0266*BF56+1.3006,IF('DSS Model'!$I$38=2,-0.0001*BF56^2+0.0032*BF56+0.977, IF('DSS Model'!$I$38=3,-0.00046396*BF56^2 + 0.054267*BF56 - 0.57714, IF('DSS Model'!$I$38=4,0.000072066*BF56^2+0.0021761*BF56-0.038248,IF('DSS Model'!$I$38=5,-0.00012623*BF56^2+0.025656*BF56-0.30101,-0.00046396*BF56^2 + 0.054267*BF56 - 0.57714)))))</f>
        <v>0.98704370668670016</v>
      </c>
      <c r="BH56" s="136">
        <v>0.38450324362833466</v>
      </c>
      <c r="BI56" s="142">
        <f t="shared" si="20"/>
        <v>53.251781900855185</v>
      </c>
      <c r="BJ56" s="143">
        <f>IF('DSS Model'!$I$38=1,0.0001*BI56^2-0.0266*BI56+1.3006,IF('DSS Model'!$I$38=2,-0.0001*BI56^2+0.0032*BI56+0.977, IF('DSS Model'!$I$38=3,-0.00046396*BI56^2 + 0.054267*BI56 - 0.57714, IF('DSS Model'!$I$38=4,0.000072066*BI56^2+0.0021761*BI56-0.038248,IF('DSS Model'!$I$38=5,-0.00012623*BI56^2+0.025656*BI56-0.30101,-0.00046396*BI56^2 + 0.054267*BI56 - 0.57714)))))</f>
        <v>0.86383047452111184</v>
      </c>
      <c r="BK56" s="136">
        <v>0.7330209403649901</v>
      </c>
      <c r="BL56" s="142">
        <f t="shared" si="21"/>
        <v>56.985993009640076</v>
      </c>
      <c r="BM56" s="143">
        <f>IF('DSS Model'!$I$38=1,0.0001*BL56^2-0.0266*BL56+1.3006,IF('DSS Model'!$I$38=2,-0.0001*BL56^2+0.0032*BL56+0.977, IF('DSS Model'!$I$38=3,-0.00046396*BL56^2 + 0.054267*BL56 - 0.57714, IF('DSS Model'!$I$38=4,0.000072066*BL56^2+0.0021761*BL56-0.038248,IF('DSS Model'!$I$38=5,-0.00012623*BL56^2+0.025656*BL56-0.30101,-0.00046396*BL56^2 + 0.054267*BL56 - 0.57714)))))</f>
        <v>0.83461483770137346</v>
      </c>
      <c r="BN56" s="136">
        <v>0.52805863992133761</v>
      </c>
      <c r="BO56" s="142">
        <f t="shared" si="22"/>
        <v>55.624578384079129</v>
      </c>
      <c r="BP56" s="143">
        <f>IF('DSS Model'!$I$38=1,0.0001*BO56^2-0.0266*BO56+1.3006,IF('DSS Model'!$I$38=2,-0.0001*BO56^2+0.0032*BO56+0.977, IF('DSS Model'!$I$38=3,-0.00046396*BO56^2 + 0.054267*BO56 - 0.57714, IF('DSS Model'!$I$38=4,0.000072066*BO56^2+0.0021761*BO56-0.038248,IF('DSS Model'!$I$38=5,-0.00012623*BO56^2+0.025656*BO56-0.30101,-0.00046396*BO56^2 + 0.054267*BO56 - 0.57714)))))</f>
        <v>0.84558927878839685</v>
      </c>
      <c r="BQ56" s="136">
        <v>0.43610704538496581</v>
      </c>
      <c r="BR56" s="142">
        <f t="shared" si="23"/>
        <v>55.182932815041838</v>
      </c>
      <c r="BS56" s="143">
        <f>IF('DSS Model'!$I$38=1,0.0001*BR56^2-0.0266*BR56+1.3006,IF('DSS Model'!$I$38=2,-0.0001*BR56^2+0.0032*BR56+0.977, IF('DSS Model'!$I$38=3,-0.00046396*BR56^2 + 0.054267*BR56 - 0.57714, IF('DSS Model'!$I$38=4,0.000072066*BR56^2+0.0021761*BR56-0.038248,IF('DSS Model'!$I$38=5,-0.00012623*BR56^2+0.025656*BR56-0.30101,-0.00046396*BR56^2 + 0.054267*BR56 - 0.57714)))))</f>
        <v>0.84906977760119173</v>
      </c>
      <c r="BT56" s="136">
        <v>0.41295810608157191</v>
      </c>
      <c r="BU56" s="142">
        <f t="shared" si="24"/>
        <v>57.982202796582875</v>
      </c>
      <c r="BV56" s="143">
        <f>IF('DSS Model'!$I$38=1,0.0001*BU56^2-0.0266*BU56+1.3006,IF('DSS Model'!$I$38=2,-0.0001*BU56^2+0.0032*BU56+0.977, IF('DSS Model'!$I$38=3,-0.00046396*BU56^2 + 0.054267*BU56 - 0.57714, IF('DSS Model'!$I$38=4,0.000072066*BU56^2+0.0021761*BU56-0.038248,IF('DSS Model'!$I$38=5,-0.00012623*BU56^2+0.025656*BU56-0.30101,-0.00046396*BU56^2 + 0.054267*BU56 - 0.57714)))))</f>
        <v>0.82634946483465888</v>
      </c>
      <c r="BW56" s="136">
        <v>0.21373184364562425</v>
      </c>
      <c r="BX56" s="142">
        <f t="shared" si="25"/>
        <v>51.889064206079752</v>
      </c>
      <c r="BY56" s="143">
        <f>IF('DSS Model'!$I$38=1,0.0001*BX56^2-0.0266*BX56+1.3006,IF('DSS Model'!$I$38=2,-0.0001*BX56^2+0.0032*BX56+0.977, IF('DSS Model'!$I$38=3,-0.00046396*BX56^2 + 0.054267*BX56 - 0.57714, IF('DSS Model'!$I$38=4,0.000072066*BX56^2+0.0021761*BX56-0.038248,IF('DSS Model'!$I$38=5,-0.00012623*BX56^2+0.025656*BX56-0.30101,-0.00046396*BX56^2 + 0.054267*BX56 - 0.57714)))))</f>
        <v>0.87379750704118853</v>
      </c>
      <c r="BZ56" s="136">
        <v>0.69903438568159437</v>
      </c>
      <c r="CA56" s="142">
        <f t="shared" si="26"/>
        <v>66.20473013601962</v>
      </c>
      <c r="CB56" s="143">
        <f>IF('DSS Model'!$I$38=1,0.0001*CA56^2-0.0266*CA56+1.3006,IF('DSS Model'!$I$38=2,-0.0001*CA56^2+0.0032*CA56+0.977, IF('DSS Model'!$I$38=3,-0.00046396*CA56^2 + 0.054267*CA56 - 0.57714, IF('DSS Model'!$I$38=4,0.000072066*CA56^2+0.0021761*CA56-0.038248,IF('DSS Model'!$I$38=5,-0.00012623*CA56^2+0.025656*CA56-0.30101,-0.00046396*CA56^2 + 0.054267*CA56 - 0.57714)))))</f>
        <v>0.75054850719694433</v>
      </c>
      <c r="CC56" s="136">
        <v>0.57531944511217448</v>
      </c>
      <c r="CD56" s="142">
        <f t="shared" si="27"/>
        <v>73.664859241401558</v>
      </c>
      <c r="CE56" s="143">
        <f>IF('DSS Model'!$I$38=1,0.0001*CD56^2-0.0266*CD56+1.3006,IF('DSS Model'!$I$38=2,-0.0001*CD56^2+0.0032*CD56+0.977, IF('DSS Model'!$I$38=3,-0.00046396*CD56^2 + 0.054267*CD56 - 0.57714, IF('DSS Model'!$I$38=4,0.000072066*CD56^2+0.0021761*CD56-0.038248,IF('DSS Model'!$I$38=5,-0.00012623*CD56^2+0.025656*CD56-0.30101,-0.00046396*CD56^2 + 0.054267*CD56 - 0.57714)))))</f>
        <v>0.67007640086693454</v>
      </c>
      <c r="CF56" s="136">
        <v>6.9942846155740535E-2</v>
      </c>
      <c r="CG56" s="142">
        <f t="shared" si="28"/>
        <v>25.436802493291552</v>
      </c>
      <c r="CH56" s="143">
        <f>IF('DSS Model'!$I$38=1,0.0001*CG56^2-0.0266*CG56+1.3006,IF('DSS Model'!$I$38=2,-0.0001*CG56^2+0.0032*CG56+0.977, IF('DSS Model'!$I$38=3,-0.00046396*CG56^2 + 0.054267*CG56 - 0.57714, IF('DSS Model'!$I$38=4,0.000072066*CG56^2+0.0021761*CG56-0.038248,IF('DSS Model'!$I$38=5,-0.00012623*CG56^2+0.025656*CG56-0.30101,-0.00046396*CG56^2 + 0.054267*CG56 - 0.57714)))))</f>
        <v>0.99369467587026061</v>
      </c>
      <c r="CI56" s="136">
        <v>0.56011176205629731</v>
      </c>
      <c r="CJ56" s="142">
        <f t="shared" si="29"/>
        <v>70.860635571092757</v>
      </c>
      <c r="CK56" s="143">
        <f>IF('DSS Model'!$I$38=1,0.0001*CJ56^2-0.0266*CJ56+1.3006,IF('DSS Model'!$I$38=2,-0.0001*CJ56^2+0.0032*CJ56+0.977, IF('DSS Model'!$I$38=3,-0.00046396*CJ56^2 + 0.054267*CJ56 - 0.57714, IF('DSS Model'!$I$38=4,0.000072066*CJ56^2+0.0021761*CJ56-0.038248,IF('DSS Model'!$I$38=5,-0.00012623*CJ56^2+0.025656*CJ56-0.30101,-0.00046396*CJ56^2 + 0.054267*CJ56 - 0.57714)))))</f>
        <v>0.70163106647357509</v>
      </c>
      <c r="CL56" s="136">
        <v>0.57389011205403329</v>
      </c>
      <c r="CM56" s="142">
        <f t="shared" si="30"/>
        <v>56.000142840242461</v>
      </c>
      <c r="CN56" s="143">
        <f>IF('DSS Model'!$I$38=1,0.0001*CM56^2-0.0266*CM56+1.3006,IF('DSS Model'!$I$38=2,-0.0001*CM56^2+0.0032*CM56+0.977, IF('DSS Model'!$I$38=3,-0.00046396*CM56^2 + 0.054267*CM56 - 0.57714, IF('DSS Model'!$I$38=4,0.000072066*CM56^2+0.0021761*CM56-0.038248,IF('DSS Model'!$I$38=5,-0.00012623*CM56^2+0.025656*CM56-0.30101,-0.00046396*CM56^2 + 0.054267*CM56 - 0.57714)))))</f>
        <v>0.84259885727602002</v>
      </c>
      <c r="CO56" s="136">
        <v>0.10156909084470755</v>
      </c>
      <c r="CP56" s="142">
        <f t="shared" si="31"/>
        <v>33.569525317494055</v>
      </c>
      <c r="CQ56" s="143">
        <f>IF('DSS Model'!$I$38=1,0.0001*CP56^2-0.0266*CP56+1.3006,IF('DSS Model'!$I$38=2,-0.0001*CP56^2+0.0032*CP56+0.977, IF('DSS Model'!$I$38=3,-0.00046396*CP56^2 + 0.054267*CP56 - 0.57714, IF('DSS Model'!$I$38=4,0.000072066*CP56^2+0.0021761*CP56-0.038248,IF('DSS Model'!$I$38=5,-0.00012623*CP56^2+0.025656*CP56-0.30101,-0.00046396*CP56^2 + 0.054267*CP56 - 0.57714)))))</f>
        <v>0.97173117801179354</v>
      </c>
      <c r="CR56" s="136">
        <v>0.39409665278046913</v>
      </c>
      <c r="CS56" s="142">
        <f t="shared" si="32"/>
        <v>51.013116350293316</v>
      </c>
      <c r="CT56" s="143">
        <f>IF('DSS Model'!$I$38=1,0.0001*CS56^2-0.0266*CS56+1.3006,IF('DSS Model'!$I$38=2,-0.0001*CS56^2+0.0032*CS56+0.977, IF('DSS Model'!$I$38=3,-0.00046396*CS56^2 + 0.054267*CS56 - 0.57714, IF('DSS Model'!$I$38=4,0.000072066*CS56^2+0.0021761*CS56-0.038248,IF('DSS Model'!$I$38=5,-0.00012623*CS56^2+0.025656*CS56-0.30101,-0.00046396*CS56^2 + 0.054267*CS56 - 0.57714)))))</f>
        <v>0.88000816834408224</v>
      </c>
      <c r="CU56" s="136">
        <v>0.56267953232785495</v>
      </c>
      <c r="CV56" s="142">
        <f t="shared" si="33"/>
        <v>57.129876288805335</v>
      </c>
      <c r="CW56" s="143">
        <f>IF('DSS Model'!$I$38=1,0.0001*CV56^2-0.0266*CV56+1.3006,IF('DSS Model'!$I$38=2,-0.0001*CV56^2+0.0032*CV56+0.977, IF('DSS Model'!$I$38=3,-0.00046396*CV56^2 + 0.054267*CV56 - 0.57714, IF('DSS Model'!$I$38=4,0.000072066*CV56^2+0.0021761*CV56-0.038248,IF('DSS Model'!$I$38=5,-0.00012623*CV56^2+0.025656*CV56-0.30101,-0.00046396*CV56^2 + 0.054267*CV56 - 0.57714)))))</f>
        <v>0.83343332764675693</v>
      </c>
      <c r="CX56" s="136">
        <v>0.17151063698589553</v>
      </c>
      <c r="CY56" s="142">
        <f t="shared" si="34"/>
        <v>54.573597603899373</v>
      </c>
      <c r="CZ56" s="143">
        <f>IF('DSS Model'!$I$38=1,0.0001*CY56^2-0.0266*CY56+1.3006,IF('DSS Model'!$I$38=2,-0.0001*CY56^2+0.0032*CY56+0.977, IF('DSS Model'!$I$38=3,-0.00046396*CY56^2 + 0.054267*CY56 - 0.57714, IF('DSS Model'!$I$38=4,0.000072066*CY56^2+0.0021761*CY56-0.038248,IF('DSS Model'!$I$38=5,-0.00012623*CY56^2+0.025656*CY56-0.30101,-0.00046396*CY56^2 + 0.054267*CY56 - 0.57714)))))</f>
        <v>0.85380775678924481</v>
      </c>
      <c r="DA56" s="136">
        <v>0.84208598019239866</v>
      </c>
      <c r="DB56" s="142">
        <f t="shared" si="35"/>
        <v>57.256728114703591</v>
      </c>
      <c r="DC56" s="143">
        <f>IF('DSS Model'!$I$38=1,0.0001*DB56^2-0.0266*DB56+1.3006,IF('DSS Model'!$I$38=2,-0.0001*DB56^2+0.0032*DB56+0.977, IF('DSS Model'!$I$38=3,-0.00046396*DB56^2 + 0.054267*DB56 - 0.57714, IF('DSS Model'!$I$38=4,0.000072066*DB56^2+0.0021761*DB56-0.038248,IF('DSS Model'!$I$38=5,-0.00012623*DB56^2+0.025656*DB56-0.30101,-0.00046396*DB56^2 + 0.054267*DB56 - 0.57714)))))</f>
        <v>0.83238823852694255</v>
      </c>
      <c r="DD56" s="136">
        <v>0.82176633266949306</v>
      </c>
      <c r="DE56" s="142">
        <f t="shared" si="36"/>
        <v>59.150724870012297</v>
      </c>
      <c r="DF56" s="143">
        <f>IF('DSS Model'!$I$38=1,0.0001*DE56^2-0.0266*DE56+1.3006,IF('DSS Model'!$I$38=2,-0.0001*DE56^2+0.0032*DE56+0.977, IF('DSS Model'!$I$38=3,-0.00046396*DE56^2 + 0.054267*DE56 - 0.57714, IF('DSS Model'!$I$38=4,0.000072066*DE56^2+0.0021761*DE56-0.038248,IF('DSS Model'!$I$38=5,-0.00012623*DE56^2+0.025656*DE56-0.30101,-0.00046396*DE56^2 + 0.054267*DE56 - 0.57714)))))</f>
        <v>0.81640149431925013</v>
      </c>
      <c r="DG56" s="136">
        <v>0.45880832571374308</v>
      </c>
      <c r="DH56" s="142">
        <f t="shared" si="37"/>
        <v>52.551934442829079</v>
      </c>
      <c r="DI56" s="143">
        <f>IF('DSS Model'!$I$38=1,0.0001*DH56^2-0.0266*DH56+1.3006,IF('DSS Model'!$I$38=2,-0.0001*DH56^2+0.0032*DH56+0.977, IF('DSS Model'!$I$38=3,-0.00046396*DH56^2 + 0.054267*DH56 - 0.57714, IF('DSS Model'!$I$38=4,0.000072066*DH56^2+0.0021761*DH56-0.038248,IF('DSS Model'!$I$38=5,-0.00012623*DH56^2+0.025656*DH56-0.30101,-0.00046396*DH56^2 + 0.054267*DH56 - 0.57714)))))</f>
        <v>0.86899560884871252</v>
      </c>
      <c r="DJ56" s="136">
        <v>0.10766478049061445</v>
      </c>
      <c r="DK56" s="142">
        <f t="shared" si="38"/>
        <v>54.189037412059413</v>
      </c>
      <c r="DL56" s="143">
        <f>IF('DSS Model'!$I$38=1,0.0001*DK56^2-0.0266*DK56+1.3006,IF('DSS Model'!$I$38=2,-0.0001*DK56^2+0.0032*DK56+0.977, IF('DSS Model'!$I$38=3,-0.00046396*DK56^2 + 0.054267*DK56 - 0.57714, IF('DSS Model'!$I$38=4,0.000072066*DK56^2+0.0021761*DK56-0.038248,IF('DSS Model'!$I$38=5,-0.00012623*DK56^2+0.025656*DK56-0.30101,-0.00046396*DK56^2 + 0.054267*DK56 - 0.57714)))))</f>
        <v>0.85675974215403261</v>
      </c>
      <c r="DM56" s="136">
        <v>0.60996729249628234</v>
      </c>
      <c r="DN56" s="142">
        <f t="shared" si="39"/>
        <v>60.38193339062574</v>
      </c>
      <c r="DO56" s="143">
        <f>IF('DSS Model'!$I$38=1,0.0001*DN56^2-0.0266*DN56+1.3006,IF('DSS Model'!$I$38=2,-0.0001*DN56^2+0.0032*DN56+0.977, IF('DSS Model'!$I$38=3,-0.00046396*DN56^2 + 0.054267*DN56 - 0.57714, IF('DSS Model'!$I$38=4,0.000072066*DN56^2+0.0021761*DN56-0.038248,IF('DSS Model'!$I$38=5,-0.00012623*DN56^2+0.025656*DN56-0.30101,-0.00046396*DN56^2 + 0.054267*DN56 - 0.57714)))))</f>
        <v>0.8056243988510059</v>
      </c>
      <c r="DP56" s="136">
        <v>0.16916631009118466</v>
      </c>
      <c r="DQ56" s="142">
        <f t="shared" si="40"/>
        <v>41.530749454536007</v>
      </c>
      <c r="DR56" s="143">
        <f>IF('DSS Model'!$I$38=1,0.0001*DQ56^2-0.0266*DQ56+1.3006,IF('DSS Model'!$I$38=2,-0.0001*DQ56^2+0.0032*DQ56+0.977, IF('DSS Model'!$I$38=3,-0.00046396*DQ56^2 + 0.054267*DQ56 - 0.57714, IF('DSS Model'!$I$38=4,0.000072066*DQ56^2+0.0021761*DQ56-0.038248,IF('DSS Model'!$I$38=5,-0.00012623*DQ56^2+0.025656*DQ56-0.30101,-0.00046396*DQ56^2 + 0.054267*DQ56 - 0.57714)))))</f>
        <v>0.93741808322897091</v>
      </c>
      <c r="DS56" s="136">
        <v>0.81736834427540184</v>
      </c>
      <c r="DT56" s="142">
        <f t="shared" si="41"/>
        <v>82.611191575782883</v>
      </c>
      <c r="DU56" s="143">
        <f>IF('DSS Model'!$I$38=1,0.0001*DT56^2-0.0266*DT56+1.3006,IF('DSS Model'!$I$38=2,-0.0001*DT56^2+0.0032*DT56+0.977, IF('DSS Model'!$I$38=3,-0.00046396*DT56^2 + 0.054267*DT56 - 0.57714, IF('DSS Model'!$I$38=4,0.000072066*DT56^2+0.0021761*DT56-0.038248,IF('DSS Model'!$I$38=5,-0.00012623*DT56^2+0.025656*DT56-0.30101,-0.00046396*DT56^2 + 0.054267*DT56 - 0.57714)))))</f>
        <v>0.55889491568543503</v>
      </c>
      <c r="DV56" s="136">
        <v>0.87724503851807867</v>
      </c>
      <c r="DW56" s="142">
        <f t="shared" si="42"/>
        <v>69.151981329765519</v>
      </c>
      <c r="DX56" s="143">
        <f>IF('DSS Model'!$I$38=1,0.0001*DW56^2-0.0266*DW56+1.3006,IF('DSS Model'!$I$38=2,-0.0001*DW56^2+0.0032*DW56+0.977, IF('DSS Model'!$I$38=3,-0.00046396*DW56^2 + 0.054267*DW56 - 0.57714, IF('DSS Model'!$I$38=4,0.000072066*DW56^2+0.0021761*DW56-0.038248,IF('DSS Model'!$I$38=5,-0.00012623*DW56^2+0.025656*DW56-0.30101,-0.00046396*DW56^2 + 0.054267*DW56 - 0.57714)))))</f>
        <v>0.7200866880720258</v>
      </c>
      <c r="DY56" s="136">
        <v>0.59957262208039686</v>
      </c>
      <c r="DZ56" s="142">
        <f t="shared" si="43"/>
        <v>51.623363286586333</v>
      </c>
      <c r="EA56" s="143">
        <f>IF('DSS Model'!$I$38=1,0.0001*DZ56^2-0.0266*DZ56+1.3006,IF('DSS Model'!$I$38=2,-0.0001*DZ56^2+0.0032*DZ56+0.977, IF('DSS Model'!$I$38=3,-0.00046396*DZ56^2 + 0.054267*DZ56 - 0.57714, IF('DSS Model'!$I$38=4,0.000072066*DZ56^2+0.0021761*DZ56-0.038248,IF('DSS Model'!$I$38=5,-0.00012623*DZ56^2+0.025656*DZ56-0.30101,-0.00046396*DZ56^2 + 0.054267*DZ56 - 0.57714)))))</f>
        <v>0.87569759881518927</v>
      </c>
      <c r="EB56" s="136">
        <v>0.47479244095825301</v>
      </c>
      <c r="EC56" s="142">
        <f t="shared" si="44"/>
        <v>49.823760781066127</v>
      </c>
      <c r="ED56" s="143">
        <f>IF('DSS Model'!$I$38=1,0.0001*EC56^2-0.0266*EC56+1.3006,IF('DSS Model'!$I$38=2,-0.0001*EC56^2+0.0032*EC56+0.977, IF('DSS Model'!$I$38=3,-0.00046396*EC56^2 + 0.054267*EC56 - 0.57714, IF('DSS Model'!$I$38=4,0.000072066*EC56^2+0.0021761*EC56-0.038248,IF('DSS Model'!$I$38=5,-0.00012623*EC56^2+0.025656*EC56-0.30101,-0.00046396*EC56^2 + 0.054267*EC56 - 0.57714)))))</f>
        <v>0.88819532066252127</v>
      </c>
      <c r="EE56" s="136">
        <v>0.34631219799132484</v>
      </c>
      <c r="EF56" s="142">
        <f t="shared" si="45"/>
        <v>47.745066965458378</v>
      </c>
      <c r="EG56" s="143">
        <f>IF('DSS Model'!$I$38=1,0.0001*EF56^2-0.0266*EF56+1.3006,IF('DSS Model'!$I$38=2,-0.0001*EF56^2+0.0032*EF56+0.977, IF('DSS Model'!$I$38=3,-0.00046396*EF56^2 + 0.054267*EF56 - 0.57714, IF('DSS Model'!$I$38=4,0.000072066*EF56^2+0.0021761*EF56-0.038248,IF('DSS Model'!$I$38=5,-0.00012623*EF56^2+0.025656*EF56-0.30101,-0.00046396*EF56^2 + 0.054267*EF56 - 0.57714)))))</f>
        <v>0.90182507233585629</v>
      </c>
      <c r="EH56" s="136">
        <v>0.61017349706804391</v>
      </c>
      <c r="EI56" s="142">
        <f t="shared" si="46"/>
        <v>71.295190205602921</v>
      </c>
      <c r="EJ56" s="143">
        <f>IF('DSS Model'!$I$38=1,0.0001*EI56^2-0.0266*EI56+1.3006,IF('DSS Model'!$I$38=2,-0.0001*EI56^2+0.0032*EI56+0.977, IF('DSS Model'!$I$38=3,-0.00046396*EI56^2 + 0.054267*EI56 - 0.57714, IF('DSS Model'!$I$38=4,0.000072066*EI56^2+0.0021761*EI56-0.038248,IF('DSS Model'!$I$38=5,-0.00012623*EI56^2+0.025656*EI56-0.30101,-0.00046396*EI56^2 + 0.054267*EI56 - 0.57714)))))</f>
        <v>0.69684419401261954</v>
      </c>
      <c r="EK56" s="136">
        <v>0.67395342497108313</v>
      </c>
      <c r="EL56" s="142">
        <f t="shared" si="47"/>
        <v>55.012667258303296</v>
      </c>
      <c r="EM56" s="143">
        <f>IF('DSS Model'!$I$38=1,0.0001*EL56^2-0.0266*EL56+1.3006,IF('DSS Model'!$I$38=2,-0.0001*EL56^2+0.0032*EL56+0.977, IF('DSS Model'!$I$38=3,-0.00046396*EL56^2 + 0.054267*EL56 - 0.57714, IF('DSS Model'!$I$38=4,0.000072066*EL56^2+0.0021761*EL56-0.038248,IF('DSS Model'!$I$38=5,-0.00012623*EL56^2+0.025656*EL56-0.30101,-0.00046396*EL56^2 + 0.054267*EL56 - 0.57714)))))</f>
        <v>0.85040117933929094</v>
      </c>
      <c r="EN56" s="136">
        <v>0.24625325409173482</v>
      </c>
      <c r="EO56" s="142">
        <f t="shared" si="48"/>
        <v>46.86807157667883</v>
      </c>
      <c r="EP56" s="143">
        <f>IF('DSS Model'!$I$38=1,0.0001*EO56^2-0.0266*EO56+1.3006,IF('DSS Model'!$I$38=2,-0.0001*EO56^2+0.0032*EO56+0.977, IF('DSS Model'!$I$38=3,-0.00046396*EO56^2 + 0.054267*EO56 - 0.57714, IF('DSS Model'!$I$38=4,0.000072066*EO56^2+0.0021761*EO56-0.038248,IF('DSS Model'!$I$38=5,-0.00012623*EO56^2+0.025656*EO56-0.30101,-0.00046396*EO56^2 + 0.054267*EO56 - 0.57714)))))</f>
        <v>0.90731621571370324</v>
      </c>
      <c r="EQ56" s="136">
        <v>0.70376369277083661</v>
      </c>
      <c r="ER56" s="142">
        <f t="shared" si="49"/>
        <v>59.0258857961825</v>
      </c>
      <c r="ES56" s="143">
        <f>IF('DSS Model'!$I$38=1,0.0001*ER56^2-0.0266*ER56+1.3006,IF('DSS Model'!$I$38=2,-0.0001*ER56^2+0.0032*ER56+0.977, IF('DSS Model'!$I$38=3,-0.00046396*ER56^2 + 0.054267*ER56 - 0.57714, IF('DSS Model'!$I$38=4,0.000072066*ER56^2+0.0021761*ER56-0.038248,IF('DSS Model'!$I$38=5,-0.00012623*ER56^2+0.025656*ER56-0.30101,-0.00046396*ER56^2 + 0.054267*ER56 - 0.57714)))))</f>
        <v>0.81747731514538613</v>
      </c>
      <c r="ET56" s="136">
        <v>0.40055311710747654</v>
      </c>
      <c r="EU56" s="141">
        <f t="shared" si="50"/>
        <v>52.264969073029199</v>
      </c>
      <c r="EV56" s="142">
        <f>IF('DSS Model'!$I$38=1,0.0001*EU56^2-0.0266*EU56+1.3006,IF('DSS Model'!$I$38=2,-0.0001*EU56^2+0.0032*EU56+0.977, IF('DSS Model'!$I$38=3,-0.00046396*EU56^2 + 0.054267*EU56 - 0.57714, IF('DSS Model'!$I$38=4,0.000072066*EU56^2+0.0021761*EU56-0.038248,IF('DSS Model'!$I$38=5,-0.00012623*EU56^2+0.025656*EU56-0.30101,-0.00046396*EU56^2 + 0.054267*EU56 - 0.57714)))))</f>
        <v>0.87108520181322358</v>
      </c>
    </row>
    <row r="57" spans="2:152" x14ac:dyDescent="0.2">
      <c r="B57" s="64">
        <f t="shared" ca="1" si="3"/>
        <v>0.80728730534410897</v>
      </c>
      <c r="C57" s="64">
        <v>0.36282711466237116</v>
      </c>
      <c r="D57" s="64">
        <f t="shared" si="4"/>
        <v>46.021298226316787</v>
      </c>
      <c r="E57" s="131">
        <f>IF('DSS Model'!$I$38=1,0.0001*D57^2-0.0266*D57+1.3006,IF('DSS Model'!$I$38=2,-0.0001*D57^2+0.0032*D57+0.977, IF('DSS Model'!$I$38=3,-0.00046396*D57^2 + 0.054267*D57 - 0.57714, IF('DSS Model'!$I$38=4,0.000072066*D57^2+0.0021761*D57-0.038248,IF('DSS Model'!$I$38=5,-0.00012623*D57^2+0.025656*D57-0.30101,-0.00046396*D57^2 + 0.054267*D57 - 0.57714)))))</f>
        <v>0.91247216528065489</v>
      </c>
      <c r="F57" s="136">
        <v>0.56839422539298823</v>
      </c>
      <c r="G57" s="138">
        <f t="shared" si="0"/>
        <v>67.178400689713243</v>
      </c>
      <c r="H57" s="136">
        <f>IF('DSS Model'!$I$38=1,0.0001*G57^2-0.0266*G57+1.3006,IF('DSS Model'!$I$38=2,-0.0001*G57^2+0.0032*G57+0.977, IF('DSS Model'!$I$38=3,-0.00046396*G57^2 + 0.054267*G57 - 0.57714, IF('DSS Model'!$I$38=4,0.000072066*G57^2+0.0021761*G57-0.038248,IF('DSS Model'!$I$38=5,-0.00012623*G57^2+0.025656*G57-0.30101,-0.00046396*G57^2 + 0.054267*G57 - 0.57714)))))</f>
        <v>0.74067713028431581</v>
      </c>
      <c r="I57" s="136">
        <v>0.91498351418724444</v>
      </c>
      <c r="J57" s="138">
        <f t="shared" si="1"/>
        <v>64.788324953311687</v>
      </c>
      <c r="K57" s="136">
        <f>IF('DSS Model'!$I$38=1,0.0001*J57^2-0.0266*J57+1.3006,IF('DSS Model'!$I$38=2,-0.0001*J57^2+0.0032*J57+0.977, IF('DSS Model'!$I$38=3,-0.00046396*J57^2 + 0.054267*J57 - 0.57714, IF('DSS Model'!$I$38=4,0.000072066*J57^2+0.0021761*J57-0.038248,IF('DSS Model'!$I$38=5,-0.00012623*J57^2+0.025656*J57-0.30101,-0.00046396*J57^2 + 0.054267*J57 - 0.57714)))))</f>
        <v>0.76456993482500635</v>
      </c>
      <c r="L57" s="136">
        <v>0.77284079860533883</v>
      </c>
      <c r="M57" s="138">
        <f t="shared" si="2"/>
        <v>75.020780339366979</v>
      </c>
      <c r="N57" s="136">
        <f>IF('DSS Model'!$I$38=1,0.0001*M57^2-0.0266*M57+1.3006,IF('DSS Model'!$I$38=2,-0.0001*M57^2+0.0032*M57+0.977, IF('DSS Model'!$I$38=3,-0.00046396*M57^2 + 0.054267*M57 - 0.57714, IF('DSS Model'!$I$38=4,0.000072066*M57^2+0.0021761*M57-0.038248,IF('DSS Model'!$I$38=5,-0.00012623*M57^2+0.025656*M57-0.30101,-0.00046396*M57^2 + 0.054267*M57 - 0.57714)))))</f>
        <v>0.65425474881321921</v>
      </c>
      <c r="O57" s="136">
        <v>0.31914867965330629</v>
      </c>
      <c r="P57" s="139">
        <f t="shared" si="5"/>
        <v>45.707793409656006</v>
      </c>
      <c r="Q57" s="138">
        <f>IF('DSS Model'!$I$38=1,0.0001*P57^2-0.0266*P57+1.3006,IF('DSS Model'!$I$38=2,-0.0001*P57^2+0.0032*P57+0.977, IF('DSS Model'!$I$38=3,-0.00046396*P57^2 + 0.054267*P57 - 0.57714, IF('DSS Model'!$I$38=4,0.000072066*P57^2+0.0021761*P57-0.038248,IF('DSS Model'!$I$38=5,-0.00012623*P57^2+0.025656*P57-0.30101,-0.00046396*P57^2 + 0.054267*P57 - 0.57714)))))</f>
        <v>0.91434470107291987</v>
      </c>
      <c r="R57" s="136">
        <v>0.86250943122588986</v>
      </c>
      <c r="S57" s="142">
        <f t="shared" si="6"/>
        <v>62.266559788268523</v>
      </c>
      <c r="T57" s="138">
        <f>IF('DSS Model'!$I$38=1,0.0001*S57^2-0.0266*S57+1.3006,IF('DSS Model'!$I$38=2,-0.0001*S57^2+0.0032*S57+0.977, IF('DSS Model'!$I$38=3,-0.00046396*S57^2 + 0.054267*S57 - 0.57714, IF('DSS Model'!$I$38=4,0.000072066*S57^2+0.0021761*S57-0.038248,IF('DSS Model'!$I$38=5,-0.00012623*S57^2+0.025656*S57-0.30101,-0.00046396*S57^2 + 0.054267*S57 - 0.57714)))))</f>
        <v>0.78854054453585731</v>
      </c>
      <c r="U57" s="136">
        <v>0.86646219001469726</v>
      </c>
      <c r="V57" s="142">
        <f t="shared" si="7"/>
        <v>59.330281565509466</v>
      </c>
      <c r="W57" s="138">
        <f>IF('DSS Model'!$I$38=1,0.0001*V57^2-0.0266*V57+1.3006,IF('DSS Model'!$I$38=2,-0.0001*V57^2+0.0032*V57+0.977, IF('DSS Model'!$I$38=3,-0.00046396*V57^2 + 0.054267*V57 - 0.57714, IF('DSS Model'!$I$38=4,0.000072066*V57^2+0.0021761*V57-0.038248,IF('DSS Model'!$I$38=5,-0.00012623*V57^2+0.025656*V57-0.30101,-0.00046396*V57^2 + 0.054267*V57 - 0.57714)))))</f>
        <v>0.81484866994536698</v>
      </c>
      <c r="X57" s="136">
        <v>0.10250741782186346</v>
      </c>
      <c r="Y57" s="142">
        <f t="shared" si="8"/>
        <v>47.55152897823956</v>
      </c>
      <c r="Z57" s="138">
        <f>IF('DSS Model'!$I$38=1,0.0001*Y57^2-0.0266*Y57+1.3006,IF('DSS Model'!$I$38=2,-0.0001*Y57^2+0.0032*Y57+0.977, IF('DSS Model'!$I$38=3,-0.00046396*Y57^2 + 0.054267*Y57 - 0.57714, IF('DSS Model'!$I$38=4,0.000072066*Y57^2+0.0021761*Y57-0.038248,IF('DSS Model'!$I$38=5,-0.00012623*Y57^2+0.025656*Y57-0.30101,-0.00046396*Y57^2 + 0.054267*Y57 - 0.57714)))))</f>
        <v>0.90305010191353086</v>
      </c>
      <c r="AA57" s="136">
        <v>0.36339167682037576</v>
      </c>
      <c r="AB57" s="142">
        <f t="shared" si="9"/>
        <v>60.279693283043216</v>
      </c>
      <c r="AC57" s="138">
        <f>IF('DSS Model'!$I$38=1,0.0001*AB57^2-0.0266*AB57+1.3006,IF('DSS Model'!$I$38=2,-0.0001*AB57^2+0.0032*AB57+0.977, IF('DSS Model'!$I$38=3,-0.00046396*AB57^2 + 0.054267*AB57 - 0.57714, IF('DSS Model'!$I$38=4,0.000072066*AB57^2+0.0021761*AB57-0.038248,IF('DSS Model'!$I$38=5,-0.00012623*AB57^2+0.025656*AB57-0.30101,-0.00046396*AB57^2 + 0.054267*AB57 - 0.57714)))))</f>
        <v>0.80653087627596165</v>
      </c>
      <c r="AD57" s="136">
        <v>0.47915891945314459</v>
      </c>
      <c r="AE57" s="142">
        <f t="shared" si="10"/>
        <v>52.183564863963682</v>
      </c>
      <c r="AF57" s="138">
        <f>IF('DSS Model'!$I$38=1,0.0001*AE57^2-0.0266*AE57+1.3006,IF('DSS Model'!$I$38=2,-0.0001*AE57^2+0.0032*AE57+0.977, IF('DSS Model'!$I$38=3,-0.00046396*AE57^2 + 0.054267*AE57 - 0.57714, IF('DSS Model'!$I$38=4,0.000072066*AE57^2+0.0021761*AE57-0.038248,IF('DSS Model'!$I$38=5,-0.00012623*AE57^2+0.025656*AE57-0.30101,-0.00046396*AE57^2 + 0.054267*AE57 - 0.57714)))))</f>
        <v>0.87167496337353323</v>
      </c>
      <c r="AG57" s="136">
        <v>0.70304986883917175</v>
      </c>
      <c r="AH57" s="142">
        <f t="shared" si="11"/>
        <v>74.012701416428214</v>
      </c>
      <c r="AI57" s="138">
        <f>IF('DSS Model'!$I$38=1,0.0001*AH57^2-0.0266*AH57+1.3006,IF('DSS Model'!$I$38=2,-0.0001*AH57^2+0.0032*AH57+0.977, IF('DSS Model'!$I$38=3,-0.00046396*AH57^2 + 0.054267*AH57 - 0.57714, IF('DSS Model'!$I$38=4,0.000072066*AH57^2+0.0021761*AH57-0.038248,IF('DSS Model'!$I$38=5,-0.00012623*AH57^2+0.025656*AH57-0.30101,-0.00046396*AH57^2 + 0.054267*AH57 - 0.57714)))))</f>
        <v>0.66605264743683468</v>
      </c>
      <c r="AJ57" s="136">
        <v>0.5517116291238886</v>
      </c>
      <c r="AK57" s="142">
        <f t="shared" si="12"/>
        <v>48.952003517725593</v>
      </c>
      <c r="AL57" s="138">
        <f>IF('DSS Model'!$I$38=1,0.0001*AK57^2-0.0266*AK57+1.3006,IF('DSS Model'!$I$38=2,-0.0001*AK57^2+0.0032*AK57+0.977, IF('DSS Model'!$I$38=3,-0.00046396*AK57^2 + 0.054267*AK57 - 0.57714, IF('DSS Model'!$I$38=4,0.000072066*AK57^2+0.0021761*AK57-0.038248,IF('DSS Model'!$I$38=5,-0.00012623*AK57^2+0.025656*AK57-0.30101,-0.00046396*AK57^2 + 0.054267*AK57 - 0.57714)))))</f>
        <v>0.89401654641677997</v>
      </c>
      <c r="AM57" s="136">
        <v>0.60292047796725545</v>
      </c>
      <c r="AN57" s="142">
        <f t="shared" si="13"/>
        <v>67.216104933950078</v>
      </c>
      <c r="AO57" s="138">
        <f>IF('DSS Model'!$I$38=1,0.0001*AN57^2-0.0266*AN57+1.3006,IF('DSS Model'!$I$38=2,-0.0001*AN57^2+0.0032*AN57+0.977, IF('DSS Model'!$I$38=3,-0.00046396*AN57^2 + 0.054267*AN57 - 0.57714, IF('DSS Model'!$I$38=4,0.000072066*AN57^2+0.0021761*AN57-0.038248,IF('DSS Model'!$I$38=5,-0.00012623*AN57^2+0.025656*AN57-0.30101,-0.00046396*AN57^2 + 0.054267*AN57 - 0.57714)))))</f>
        <v>0.74029105953946139</v>
      </c>
      <c r="AP57" s="136">
        <v>0.19910564144722231</v>
      </c>
      <c r="AQ57" s="142">
        <f t="shared" si="14"/>
        <v>59.405943685786077</v>
      </c>
      <c r="AR57" s="138">
        <f>IF('DSS Model'!$I$38=1,0.0001*AQ57^2-0.0266*AQ57+1.3006,IF('DSS Model'!$I$38=2,-0.0001*AQ57^2+0.0032*AQ57+0.977, IF('DSS Model'!$I$38=3,-0.00046396*AQ57^2 + 0.054267*AQ57 - 0.57714, IF('DSS Model'!$I$38=4,0.000072066*AQ57^2+0.0021761*AQ57-0.038248,IF('DSS Model'!$I$38=5,-0.00012623*AQ57^2+0.025656*AQ57-0.30101,-0.00046396*AQ57^2 + 0.054267*AQ57 - 0.57714)))))</f>
        <v>0.81419240527463677</v>
      </c>
      <c r="AS57" s="136">
        <v>0.46971204356231877</v>
      </c>
      <c r="AT57" s="142">
        <f t="shared" si="15"/>
        <v>52.886852394802439</v>
      </c>
      <c r="AU57" s="138">
        <f>IF('DSS Model'!$I$38=1,0.0001*AT57^2-0.0266*AT57+1.3006,IF('DSS Model'!$I$38=2,-0.0001*AT57^2+0.0032*AT57+0.977, IF('DSS Model'!$I$38=3,-0.00046396*AT57^2 + 0.054267*AT57 - 0.57714, IF('DSS Model'!$I$38=4,0.000072066*AT57^2+0.0021761*AT57-0.038248,IF('DSS Model'!$I$38=5,-0.00012623*AT57^2+0.025656*AT57-0.30101,-0.00046396*AT57^2 + 0.054267*AT57 - 0.57714)))))</f>
        <v>0.86653601204040576</v>
      </c>
      <c r="AV57" s="136">
        <v>4.6445742613536734E-2</v>
      </c>
      <c r="AW57" s="142">
        <f t="shared" si="16"/>
        <v>50.299165462198104</v>
      </c>
      <c r="AX57" s="138">
        <f>IF('DSS Model'!$I$38=1,0.0001*AW57^2-0.0266*AW57+1.3006,IF('DSS Model'!$I$38=2,-0.0001*AW57^2+0.0032*AW57+0.977, IF('DSS Model'!$I$38=3,-0.00046396*AW57^2 + 0.054267*AW57 - 0.57714, IF('DSS Model'!$I$38=4,0.000072066*AW57^2+0.0021761*AW57-0.038248,IF('DSS Model'!$I$38=5,-0.00012623*AW57^2+0.025656*AW57-0.30101,-0.00046396*AW57^2 + 0.054267*AW57 - 0.57714)))))</f>
        <v>0.88495672485967558</v>
      </c>
      <c r="AY57" s="136">
        <v>0.53071516258830043</v>
      </c>
      <c r="AZ57" s="142">
        <f t="shared" si="17"/>
        <v>56.61627193812442</v>
      </c>
      <c r="BA57" s="138">
        <f>IF('DSS Model'!$I$38=1,0.0001*AZ57^2-0.0266*AZ57+1.3006,IF('DSS Model'!$I$38=2,-0.0001*AZ57^2+0.0032*AZ57+0.977, IF('DSS Model'!$I$38=3,-0.00046396*AZ57^2 + 0.054267*AZ57 - 0.57714, IF('DSS Model'!$I$38=4,0.000072066*AZ57^2+0.0021761*AZ57-0.038248,IF('DSS Model'!$I$38=5,-0.00012623*AZ57^2+0.025656*AZ57-0.30101,-0.00046396*AZ57^2 + 0.054267*AZ57 - 0.57714)))))</f>
        <v>0.8376318453848326</v>
      </c>
      <c r="BB57" s="136">
        <v>0.13903744190893441</v>
      </c>
      <c r="BC57" s="142">
        <f t="shared" si="18"/>
        <v>41.474360857665275</v>
      </c>
      <c r="BD57" s="138">
        <f>IF('DSS Model'!$I$38=1,0.0001*BC57^2-0.0266*BC57+1.3006,IF('DSS Model'!$I$38=2,-0.0001*BC57^2+0.0032*BC57+0.977, IF('DSS Model'!$I$38=3,-0.00046396*BC57^2 + 0.054267*BC57 - 0.57714, IF('DSS Model'!$I$38=4,0.000072066*BC57^2+0.0021761*BC57-0.038248,IF('DSS Model'!$I$38=5,-0.00012623*BC57^2+0.025656*BC57-0.30101,-0.00046396*BC57^2 + 0.054267*BC57 - 0.57714)))))</f>
        <v>0.9377056938893451</v>
      </c>
      <c r="BE57" s="136">
        <v>0.30795682906952648</v>
      </c>
      <c r="BF57" s="142">
        <f t="shared" si="19"/>
        <v>43.960956842487874</v>
      </c>
      <c r="BG57" s="143">
        <f>IF('DSS Model'!$I$38=1,0.0001*BF57^2-0.0266*BF57+1.3006,IF('DSS Model'!$I$38=2,-0.0001*BF57^2+0.0032*BF57+0.977, IF('DSS Model'!$I$38=3,-0.00046396*BF57^2 + 0.054267*BF57 - 0.57714, IF('DSS Model'!$I$38=4,0.000072066*BF57^2+0.0021761*BF57-0.038248,IF('DSS Model'!$I$38=5,-0.00012623*BF57^2+0.025656*BF57-0.30101,-0.00046396*BF57^2 + 0.054267*BF57 - 0.57714)))))</f>
        <v>0.92441848924525305</v>
      </c>
      <c r="BH57" s="136">
        <v>0.20937342028273531</v>
      </c>
      <c r="BI57" s="142">
        <f t="shared" si="20"/>
        <v>46.633858771829374</v>
      </c>
      <c r="BJ57" s="143">
        <f>IF('DSS Model'!$I$38=1,0.0001*BI57^2-0.0266*BI57+1.3006,IF('DSS Model'!$I$38=2,-0.0001*BI57^2+0.0032*BI57+0.977, IF('DSS Model'!$I$38=3,-0.00046396*BI57^2 + 0.054267*BI57 - 0.57714, IF('DSS Model'!$I$38=4,0.000072066*BI57^2+0.0021761*BI57-0.038248,IF('DSS Model'!$I$38=5,-0.00012623*BI57^2+0.025656*BI57-0.30101,-0.00046396*BI57^2 + 0.054267*BI57 - 0.57714)))))</f>
        <v>0.90875666967476121</v>
      </c>
      <c r="BK57" s="136">
        <v>9.2183645996806285E-2</v>
      </c>
      <c r="BL57" s="142">
        <f t="shared" si="21"/>
        <v>33.116139682057366</v>
      </c>
      <c r="BM57" s="143">
        <f>IF('DSS Model'!$I$38=1,0.0001*BL57^2-0.0266*BL57+1.3006,IF('DSS Model'!$I$38=2,-0.0001*BL57^2+0.0032*BL57+0.977, IF('DSS Model'!$I$38=3,-0.00046396*BL57^2 + 0.054267*BL57 - 0.57714, IF('DSS Model'!$I$38=4,0.000072066*BL57^2+0.0021761*BL57-0.038248,IF('DSS Model'!$I$38=5,-0.00012623*BL57^2+0.025656*BL57-0.30101,-0.00046396*BL57^2 + 0.054267*BL57 - 0.57714)))))</f>
        <v>0.97330377623843012</v>
      </c>
      <c r="BN57" s="136">
        <v>0.19914563200346802</v>
      </c>
      <c r="BO57" s="142">
        <f t="shared" si="22"/>
        <v>44.038315152820239</v>
      </c>
      <c r="BP57" s="143">
        <f>IF('DSS Model'!$I$38=1,0.0001*BO57^2-0.0266*BO57+1.3006,IF('DSS Model'!$I$38=2,-0.0001*BO57^2+0.0032*BO57+0.977, IF('DSS Model'!$I$38=3,-0.00046396*BO57^2 + 0.054267*BO57 - 0.57714, IF('DSS Model'!$I$38=4,0.000072066*BO57^2+0.0021761*BO57-0.038248,IF('DSS Model'!$I$38=5,-0.00012623*BO57^2+0.025656*BO57-0.30101,-0.00046396*BO57^2 + 0.054267*BO57 - 0.57714)))))</f>
        <v>0.92398528833911309</v>
      </c>
      <c r="BQ57" s="136">
        <v>0.93204210963908563</v>
      </c>
      <c r="BR57" s="142">
        <f t="shared" si="23"/>
        <v>67.831436667062775</v>
      </c>
      <c r="BS57" s="143">
        <f>IF('DSS Model'!$I$38=1,0.0001*BR57^2-0.0266*BR57+1.3006,IF('DSS Model'!$I$38=2,-0.0001*BR57^2+0.0032*BR57+0.977, IF('DSS Model'!$I$38=3,-0.00046396*BR57^2 + 0.054267*BR57 - 0.57714, IF('DSS Model'!$I$38=4,0.000072066*BR57^2+0.0021761*BR57-0.038248,IF('DSS Model'!$I$38=5,-0.00012623*BR57^2+0.025656*BR57-0.30101,-0.00046396*BR57^2 + 0.054267*BR57 - 0.57714)))))</f>
        <v>0.73395021730282606</v>
      </c>
      <c r="BT57" s="136">
        <v>0.45754578796869261</v>
      </c>
      <c r="BU57" s="142">
        <f t="shared" si="24"/>
        <v>59.301582437858244</v>
      </c>
      <c r="BV57" s="143">
        <f>IF('DSS Model'!$I$38=1,0.0001*BU57^2-0.0266*BU57+1.3006,IF('DSS Model'!$I$38=2,-0.0001*BU57^2+0.0032*BU57+0.977, IF('DSS Model'!$I$38=3,-0.00046396*BU57^2 + 0.054267*BU57 - 0.57714, IF('DSS Model'!$I$38=4,0.000072066*BU57^2+0.0021761*BU57-0.038248,IF('DSS Model'!$I$38=5,-0.00012623*BU57^2+0.025656*BU57-0.30101,-0.00046396*BU57^2 + 0.054267*BU57 - 0.57714)))))</f>
        <v>0.8150972958377366</v>
      </c>
      <c r="BW57" s="136">
        <v>0.15567088434351439</v>
      </c>
      <c r="BX57" s="142">
        <f t="shared" si="25"/>
        <v>49.325732449910674</v>
      </c>
      <c r="BY57" s="143">
        <f>IF('DSS Model'!$I$38=1,0.0001*BX57^2-0.0266*BX57+1.3006,IF('DSS Model'!$I$38=2,-0.0001*BX57^2+0.0032*BX57+0.977, IF('DSS Model'!$I$38=3,-0.00046396*BX57^2 + 0.054267*BX57 - 0.57714, IF('DSS Model'!$I$38=4,0.000072066*BX57^2+0.0021761*BX57-0.038248,IF('DSS Model'!$I$38=5,-0.00012623*BX57^2+0.025656*BX57-0.30101,-0.00046396*BX57^2 + 0.054267*BX57 - 0.57714)))))</f>
        <v>0.89153955566769705</v>
      </c>
      <c r="BZ57" s="136">
        <v>0.37271934189952638</v>
      </c>
      <c r="CA57" s="142">
        <f t="shared" si="26"/>
        <v>60.294829048159123</v>
      </c>
      <c r="CB57" s="143">
        <f>IF('DSS Model'!$I$38=1,0.0001*CA57^2-0.0266*CA57+1.3006,IF('DSS Model'!$I$38=2,-0.0001*CA57^2+0.0032*CA57+0.977, IF('DSS Model'!$I$38=3,-0.00046396*CA57^2 + 0.054267*CA57 - 0.57714, IF('DSS Model'!$I$38=4,0.000072066*CA57^2+0.0021761*CA57-0.038248,IF('DSS Model'!$I$38=5,-0.00012623*CA57^2+0.025656*CA57-0.30101,-0.00046396*CA57^2 + 0.054267*CA57 - 0.57714)))))</f>
        <v>0.8063968119594358</v>
      </c>
      <c r="CC57" s="136">
        <v>0.963825198999121</v>
      </c>
      <c r="CD57" s="142">
        <f t="shared" si="27"/>
        <v>83.190769148079625</v>
      </c>
      <c r="CE57" s="143">
        <f>IF('DSS Model'!$I$38=1,0.0001*CD57^2-0.0266*CD57+1.3006,IF('DSS Model'!$I$38=2,-0.0001*CD57^2+0.0032*CD57+0.977, IF('DSS Model'!$I$38=3,-0.00046396*CD57^2 + 0.054267*CD57 - 0.57714, IF('DSS Model'!$I$38=4,0.000072066*CD57^2+0.0021761*CD57-0.038248,IF('DSS Model'!$I$38=5,-0.00012623*CD57^2+0.025656*CD57-0.30101,-0.00046396*CD57^2 + 0.054267*CD57 - 0.57714)))))</f>
        <v>0.55114005412894707</v>
      </c>
      <c r="CF57" s="136">
        <v>0.3966354671074358</v>
      </c>
      <c r="CG57" s="142">
        <f t="shared" si="28"/>
        <v>43.58338886424464</v>
      </c>
      <c r="CH57" s="143">
        <f>IF('DSS Model'!$I$38=1,0.0001*CG57^2-0.0266*CG57+1.3006,IF('DSS Model'!$I$38=2,-0.0001*CG57^2+0.0032*CG57+0.977, IF('DSS Model'!$I$38=3,-0.00046396*CG57^2 + 0.054267*CG57 - 0.57714, IF('DSS Model'!$I$38=4,0.000072066*CG57^2+0.0021761*CG57-0.038248,IF('DSS Model'!$I$38=5,-0.00012623*CG57^2+0.025656*CG57-0.30101,-0.00046396*CG57^2 + 0.054267*CG57 - 0.57714)))))</f>
        <v>0.92651566587638645</v>
      </c>
      <c r="CI57" s="136">
        <v>0.3729108981579996</v>
      </c>
      <c r="CJ57" s="142">
        <f t="shared" si="29"/>
        <v>66.321921796489249</v>
      </c>
      <c r="CK57" s="143">
        <f>IF('DSS Model'!$I$38=1,0.0001*CJ57^2-0.0266*CJ57+1.3006,IF('DSS Model'!$I$38=2,-0.0001*CJ57^2+0.0032*CJ57+0.977, IF('DSS Model'!$I$38=3,-0.00046396*CJ57^2 + 0.054267*CJ57 - 0.57714, IF('DSS Model'!$I$38=4,0.000072066*CJ57^2+0.0021761*CJ57-0.038248,IF('DSS Model'!$I$38=5,-0.00012623*CJ57^2+0.025656*CJ57-0.30101,-0.00046396*CJ57^2 + 0.054267*CJ57 - 0.57714)))))</f>
        <v>0.74937041867080201</v>
      </c>
      <c r="CL57" s="136">
        <v>0.11334563262691943</v>
      </c>
      <c r="CM57" s="142">
        <f t="shared" si="30"/>
        <v>40.276988155708167</v>
      </c>
      <c r="CN57" s="143">
        <f>IF('DSS Model'!$I$38=1,0.0001*CM57^2-0.0266*CM57+1.3006,IF('DSS Model'!$I$38=2,-0.0001*CM57^2+0.0032*CM57+0.977, IF('DSS Model'!$I$38=3,-0.00046396*CM57^2 + 0.054267*CM57 - 0.57714, IF('DSS Model'!$I$38=4,0.000072066*CM57^2+0.0021761*CM57-0.038248,IF('DSS Model'!$I$38=5,-0.00012623*CM57^2+0.025656*CM57-0.30101,-0.00046396*CM57^2 + 0.054267*CM57 - 0.57714)))))</f>
        <v>0.94366278460876052</v>
      </c>
      <c r="CO57" s="136">
        <v>0.40153431714919408</v>
      </c>
      <c r="CP57" s="142">
        <f t="shared" si="31"/>
        <v>47.276690772012543</v>
      </c>
      <c r="CQ57" s="143">
        <f>IF('DSS Model'!$I$38=1,0.0001*CP57^2-0.0266*CP57+1.3006,IF('DSS Model'!$I$38=2,-0.0001*CP57^2+0.0032*CP57+0.977, IF('DSS Model'!$I$38=3,-0.00046396*CP57^2 + 0.054267*CP57 - 0.57714, IF('DSS Model'!$I$38=4,0.000072066*CP57^2+0.0021761*CP57-0.038248,IF('DSS Model'!$I$38=5,-0.00012623*CP57^2+0.025656*CP57-0.30101,-0.00046396*CP57^2 + 0.054267*CP57 - 0.57714)))))</f>
        <v>0.90477686143519054</v>
      </c>
      <c r="CR57" s="136">
        <v>0.91658398011592612</v>
      </c>
      <c r="CS57" s="142">
        <f t="shared" si="32"/>
        <v>63.831280998763894</v>
      </c>
      <c r="CT57" s="143">
        <f>IF('DSS Model'!$I$38=1,0.0001*CS57^2-0.0266*CS57+1.3006,IF('DSS Model'!$I$38=2,-0.0001*CS57^2+0.0032*CS57+0.977, IF('DSS Model'!$I$38=3,-0.00046396*CS57^2 + 0.054267*CS57 - 0.57714, IF('DSS Model'!$I$38=4,0.000072066*CS57^2+0.0021761*CS57-0.038248,IF('DSS Model'!$I$38=5,-0.00012623*CS57^2+0.025656*CS57-0.30101,-0.00046396*CS57^2 + 0.054267*CS57 - 0.57714)))))</f>
        <v>0.77381685580172876</v>
      </c>
      <c r="CU57" s="136">
        <v>2.4602838497787882E-2</v>
      </c>
      <c r="CV57" s="142">
        <f t="shared" si="33"/>
        <v>32.509377280080656</v>
      </c>
      <c r="CW57" s="143">
        <f>IF('DSS Model'!$I$38=1,0.0001*CV57^2-0.0266*CV57+1.3006,IF('DSS Model'!$I$38=2,-0.0001*CV57^2+0.0032*CV57+0.977, IF('DSS Model'!$I$38=3,-0.00046396*CV57^2 + 0.054267*CV57 - 0.57714, IF('DSS Model'!$I$38=4,0.000072066*CV57^2+0.0021761*CV57-0.038248,IF('DSS Model'!$I$38=5,-0.00012623*CV57^2+0.025656*CV57-0.30101,-0.00046396*CV57^2 + 0.054267*CV57 - 0.57714)))))</f>
        <v>0.97534404618239567</v>
      </c>
      <c r="CX57" s="136">
        <v>8.2081404812776926E-2</v>
      </c>
      <c r="CY57" s="142">
        <f t="shared" si="34"/>
        <v>50.266852525576788</v>
      </c>
      <c r="CZ57" s="143">
        <f>IF('DSS Model'!$I$38=1,0.0001*CY57^2-0.0266*CY57+1.3006,IF('DSS Model'!$I$38=2,-0.0001*CY57^2+0.0032*CY57+0.977, IF('DSS Model'!$I$38=3,-0.00046396*CY57^2 + 0.054267*CY57 - 0.57714, IF('DSS Model'!$I$38=4,0.000072066*CY57^2+0.0021761*CY57-0.038248,IF('DSS Model'!$I$38=5,-0.00012623*CY57^2+0.025656*CY57-0.30101,-0.00046396*CY57^2 + 0.054267*CY57 - 0.57714)))))</f>
        <v>0.88517828179903713</v>
      </c>
      <c r="DA57" s="136">
        <v>0.1534746862033699</v>
      </c>
      <c r="DB57" s="142">
        <f t="shared" si="35"/>
        <v>31.492646087771021</v>
      </c>
      <c r="DC57" s="143">
        <f>IF('DSS Model'!$I$38=1,0.0001*DB57^2-0.0266*DB57+1.3006,IF('DSS Model'!$I$38=2,-0.0001*DB57^2+0.0032*DB57+0.977, IF('DSS Model'!$I$38=3,-0.00046396*DB57^2 + 0.054267*DB57 - 0.57714, IF('DSS Model'!$I$38=4,0.000072066*DB57^2+0.0021761*DB57-0.038248,IF('DSS Model'!$I$38=5,-0.00012623*DB57^2+0.025656*DB57-0.30101,-0.00046396*DB57^2 + 0.054267*DB57 - 0.57714)))))</f>
        <v>0.97859779171990735</v>
      </c>
      <c r="DD57" s="136">
        <v>0.69205172269349291</v>
      </c>
      <c r="DE57" s="142">
        <f t="shared" si="36"/>
        <v>55.903461141770137</v>
      </c>
      <c r="DF57" s="143">
        <f>IF('DSS Model'!$I$38=1,0.0001*DE57^2-0.0266*DE57+1.3006,IF('DSS Model'!$I$38=2,-0.0001*DE57^2+0.0032*DE57+0.977, IF('DSS Model'!$I$38=3,-0.00046396*DE57^2 + 0.054267*DE57 - 0.57714, IF('DSS Model'!$I$38=4,0.000072066*DE57^2+0.0021761*DE57-0.038248,IF('DSS Model'!$I$38=5,-0.00012623*DE57^2+0.025656*DE57-0.30101,-0.00046396*DE57^2 + 0.054267*DE57 - 0.57714)))))</f>
        <v>0.843371378890724</v>
      </c>
      <c r="DG57" s="136">
        <v>0.40699424308109367</v>
      </c>
      <c r="DH57" s="142">
        <f t="shared" si="37"/>
        <v>50.903069371854542</v>
      </c>
      <c r="DI57" s="143">
        <f>IF('DSS Model'!$I$38=1,0.0001*DH57^2-0.0266*DH57+1.3006,IF('DSS Model'!$I$38=2,-0.0001*DH57^2+0.0032*DH57+0.977, IF('DSS Model'!$I$38=3,-0.00046396*DH57^2 + 0.054267*DH57 - 0.57714, IF('DSS Model'!$I$38=4,0.000072066*DH57^2+0.0021761*DH57-0.038248,IF('DSS Model'!$I$38=5,-0.00012623*DH57^2+0.025656*DH57-0.30101,-0.00046396*DH57^2 + 0.054267*DH57 - 0.57714)))))</f>
        <v>0.88077757484235086</v>
      </c>
      <c r="DJ57" s="136">
        <v>0.62347102080193006</v>
      </c>
      <c r="DK57" s="142">
        <f t="shared" si="38"/>
        <v>65.143690144202864</v>
      </c>
      <c r="DL57" s="143">
        <f>IF('DSS Model'!$I$38=1,0.0001*DK57^2-0.0266*DK57+1.3006,IF('DSS Model'!$I$38=2,-0.0001*DK57^2+0.0032*DK57+0.977, IF('DSS Model'!$I$38=3,-0.00046396*DK57^2 + 0.054267*DK57 - 0.57714, IF('DSS Model'!$I$38=4,0.000072066*DK57^2+0.0021761*DK57-0.038248,IF('DSS Model'!$I$38=5,-0.00012623*DK57^2+0.025656*DK57-0.30101,-0.00046396*DK57^2 + 0.054267*DK57 - 0.57714)))))</f>
        <v>0.76108977190105787</v>
      </c>
      <c r="DM57" s="136">
        <v>0.84143632178448502</v>
      </c>
      <c r="DN57" s="142">
        <f t="shared" si="39"/>
        <v>65.893350797440633</v>
      </c>
      <c r="DO57" s="143">
        <f>IF('DSS Model'!$I$38=1,0.0001*DN57^2-0.0266*DN57+1.3006,IF('DSS Model'!$I$38=2,-0.0001*DN57^2+0.0032*DN57+0.977, IF('DSS Model'!$I$38=3,-0.00046396*DN57^2 + 0.054267*DN57 - 0.57714, IF('DSS Model'!$I$38=4,0.000072066*DN57^2+0.0021761*DN57-0.038248,IF('DSS Model'!$I$38=5,-0.00012623*DN57^2+0.025656*DN57-0.30101,-0.00046396*DN57^2 + 0.054267*DN57 - 0.57714)))))</f>
        <v>0.75366535462035289</v>
      </c>
      <c r="DP57" s="136">
        <v>0.6523382538198107</v>
      </c>
      <c r="DQ57" s="142">
        <f t="shared" si="40"/>
        <v>56.690781759088246</v>
      </c>
      <c r="DR57" s="143">
        <f>IF('DSS Model'!$I$38=1,0.0001*DQ57^2-0.0266*DQ57+1.3006,IF('DSS Model'!$I$38=2,-0.0001*DQ57^2+0.0032*DQ57+0.977, IF('DSS Model'!$I$38=3,-0.00046396*DQ57^2 + 0.054267*DQ57 - 0.57714, IF('DSS Model'!$I$38=4,0.000072066*DQ57^2+0.0021761*DQ57-0.038248,IF('DSS Model'!$I$38=5,-0.00012623*DQ57^2+0.025656*DQ57-0.30101,-0.00046396*DQ57^2 + 0.054267*DQ57 - 0.57714)))))</f>
        <v>0.83702602798342507</v>
      </c>
      <c r="DS57" s="136">
        <v>0.94126636231264593</v>
      </c>
      <c r="DT57" s="142">
        <f t="shared" si="41"/>
        <v>85.719512569439615</v>
      </c>
      <c r="DU57" s="143">
        <f>IF('DSS Model'!$I$38=1,0.0001*DT57^2-0.0266*DT57+1.3006,IF('DSS Model'!$I$38=2,-0.0001*DT57^2+0.0032*DT57+0.977, IF('DSS Model'!$I$38=3,-0.00046396*DT57^2 + 0.054267*DT57 - 0.57714, IF('DSS Model'!$I$38=4,0.000072066*DT57^2+0.0021761*DT57-0.038248,IF('DSS Model'!$I$38=5,-0.00012623*DT57^2+0.025656*DT57-0.30101,-0.00046396*DT57^2 + 0.054267*DT57 - 0.57714)))))</f>
        <v>0.5165189567079751</v>
      </c>
      <c r="DV57" s="136">
        <v>0.56677165954922271</v>
      </c>
      <c r="DW57" s="142">
        <f t="shared" si="42"/>
        <v>61.823218470828266</v>
      </c>
      <c r="DX57" s="143">
        <f>IF('DSS Model'!$I$38=1,0.0001*DW57^2-0.0266*DW57+1.3006,IF('DSS Model'!$I$38=2,-0.0001*DW57^2+0.0032*DW57+0.977, IF('DSS Model'!$I$38=3,-0.00046396*DW57^2 + 0.054267*DW57 - 0.57714, IF('DSS Model'!$I$38=4,0.000072066*DW57^2+0.0021761*DW57-0.038248,IF('DSS Model'!$I$38=5,-0.00012623*DW57^2+0.025656*DW57-0.30101,-0.00046396*DW57^2 + 0.054267*DW57 - 0.57714)))))</f>
        <v>0.79262326489747426</v>
      </c>
      <c r="DY57" s="136">
        <v>0.68080198124433589</v>
      </c>
      <c r="DZ57" s="142">
        <f t="shared" si="43"/>
        <v>53.927050598588224</v>
      </c>
      <c r="EA57" s="143">
        <f>IF('DSS Model'!$I$38=1,0.0001*DZ57^2-0.0266*DZ57+1.3006,IF('DSS Model'!$I$38=2,-0.0001*DZ57^2+0.0032*DZ57+0.977, IF('DSS Model'!$I$38=3,-0.00046396*DZ57^2 + 0.054267*DZ57 - 0.57714, IF('DSS Model'!$I$38=4,0.000072066*DZ57^2+0.0021761*DZ57-0.038248,IF('DSS Model'!$I$38=5,-0.00012623*DZ57^2+0.025656*DZ57-0.30101,-0.00046396*DZ57^2 + 0.054267*DZ57 - 0.57714)))))</f>
        <v>0.85875388328921287</v>
      </c>
      <c r="EB57" s="136">
        <v>0.15460618040599894</v>
      </c>
      <c r="EC57" s="142">
        <f t="shared" si="44"/>
        <v>37.147412334247576</v>
      </c>
      <c r="ED57" s="143">
        <f>IF('DSS Model'!$I$38=1,0.0001*EC57^2-0.0266*EC57+1.3006,IF('DSS Model'!$I$38=2,-0.0001*EC57^2+0.0032*EC57+0.977, IF('DSS Model'!$I$38=3,-0.00046396*EC57^2 + 0.054267*EC57 - 0.57714, IF('DSS Model'!$I$38=4,0.000072066*EC57^2+0.0021761*EC57-0.038248,IF('DSS Model'!$I$38=5,-0.00012623*EC57^2+0.025656*EC57-0.30101,-0.00046396*EC57^2 + 0.054267*EC57 - 0.57714)))))</f>
        <v>0.95787869515653135</v>
      </c>
      <c r="EE57" s="136">
        <v>0.42049450061541416</v>
      </c>
      <c r="EF57" s="142">
        <f t="shared" si="45"/>
        <v>50.338182868555407</v>
      </c>
      <c r="EG57" s="143">
        <f>IF('DSS Model'!$I$38=1,0.0001*EF57^2-0.0266*EF57+1.3006,IF('DSS Model'!$I$38=2,-0.0001*EF57^2+0.0032*EF57+0.977, IF('DSS Model'!$I$38=3,-0.00046396*EF57^2 + 0.054267*EF57 - 0.57714, IF('DSS Model'!$I$38=4,0.000072066*EF57^2+0.0021761*EF57-0.038248,IF('DSS Model'!$I$38=5,-0.00012623*EF57^2+0.025656*EF57-0.30101,-0.00046396*EF57^2 + 0.054267*EF57 - 0.57714)))))</f>
        <v>0.88468891972856478</v>
      </c>
      <c r="EH57" s="136">
        <v>0.2000780036682942</v>
      </c>
      <c r="EI57" s="142">
        <f t="shared" si="46"/>
        <v>61.254016869273862</v>
      </c>
      <c r="EJ57" s="143">
        <f>IF('DSS Model'!$I$38=1,0.0001*EI57^2-0.0266*EI57+1.3006,IF('DSS Model'!$I$38=2,-0.0001*EI57^2+0.0032*EI57+0.977, IF('DSS Model'!$I$38=3,-0.00046396*EI57^2 + 0.054267*EI57 - 0.57714, IF('DSS Model'!$I$38=4,0.000072066*EI57^2+0.0021761*EI57-0.038248,IF('DSS Model'!$I$38=5,-0.00012623*EI57^2+0.025656*EI57-0.30101,-0.00046396*EI57^2 + 0.054267*EI57 - 0.57714)))))</f>
        <v>0.79780739571954762</v>
      </c>
      <c r="EK57" s="136">
        <v>0.6702480156157623</v>
      </c>
      <c r="EL57" s="142">
        <f t="shared" si="47"/>
        <v>54.899217072768337</v>
      </c>
      <c r="EM57" s="143">
        <f>IF('DSS Model'!$I$38=1,0.0001*EL57^2-0.0266*EL57+1.3006,IF('DSS Model'!$I$38=2,-0.0001*EL57^2+0.0032*EL57+0.977, IF('DSS Model'!$I$38=3,-0.00046396*EL57^2 + 0.054267*EL57 - 0.57714, IF('DSS Model'!$I$38=4,0.000072066*EL57^2+0.0021761*EL57-0.038248,IF('DSS Model'!$I$38=5,-0.00012623*EL57^2+0.025656*EL57-0.30101,-0.00046396*EL57^2 + 0.054267*EL57 - 0.57714)))))</f>
        <v>0.8512850911125649</v>
      </c>
      <c r="EN57" s="136">
        <v>0.50776653384580972</v>
      </c>
      <c r="EO57" s="142">
        <f t="shared" si="48"/>
        <v>55.616862160584276</v>
      </c>
      <c r="EP57" s="143">
        <f>IF('DSS Model'!$I$38=1,0.0001*EO57^2-0.0266*EO57+1.3006,IF('DSS Model'!$I$38=2,-0.0001*EO57^2+0.0032*EO57+0.977, IF('DSS Model'!$I$38=3,-0.00046396*EO57^2 + 0.054267*EO57 - 0.57714, IF('DSS Model'!$I$38=4,0.000072066*EO57^2+0.0021761*EO57-0.038248,IF('DSS Model'!$I$38=5,-0.00012623*EO57^2+0.025656*EO57-0.30101,-0.00046396*EO57^2 + 0.054267*EO57 - 0.57714)))))</f>
        <v>0.84565042325492656</v>
      </c>
      <c r="EQ57" s="136">
        <v>0.66812819832115367</v>
      </c>
      <c r="ER57" s="142">
        <f t="shared" si="49"/>
        <v>58.078859631751612</v>
      </c>
      <c r="ES57" s="143">
        <f>IF('DSS Model'!$I$38=1,0.0001*ER57^2-0.0266*ER57+1.3006,IF('DSS Model'!$I$38=2,-0.0001*ER57^2+0.0032*ER57+0.977, IF('DSS Model'!$I$38=3,-0.00046396*ER57^2 + 0.054267*ER57 - 0.57714, IF('DSS Model'!$I$38=4,0.000072066*ER57^2+0.0021761*ER57-0.038248,IF('DSS Model'!$I$38=5,-0.00012623*ER57^2+0.025656*ER57-0.30101,-0.00046396*ER57^2 + 0.054267*ER57 - 0.57714)))))</f>
        <v>0.82553695720913445</v>
      </c>
      <c r="ET57" s="136">
        <v>0.30078186468325341</v>
      </c>
      <c r="EU57" s="141">
        <f t="shared" si="50"/>
        <v>48.760021059570363</v>
      </c>
      <c r="EV57" s="142">
        <f>IF('DSS Model'!$I$38=1,0.0001*EU57^2-0.0266*EU57+1.3006,IF('DSS Model'!$I$38=2,-0.0001*EU57^2+0.0032*EU57+0.977, IF('DSS Model'!$I$38=3,-0.00046396*EU57^2 + 0.054267*EU57 - 0.57714, IF('DSS Model'!$I$38=4,0.000072066*EU57^2+0.0021761*EU57-0.038248,IF('DSS Model'!$I$38=5,-0.00012623*EU57^2+0.025656*EU57-0.30101,-0.00046396*EU57^2 + 0.054267*EU57 - 0.57714)))))</f>
        <v>0.89527810201765057</v>
      </c>
    </row>
    <row r="58" spans="2:152" x14ac:dyDescent="0.2">
      <c r="B58" s="64">
        <f t="shared" ca="1" si="3"/>
        <v>0.53510014652486781</v>
      </c>
      <c r="C58" s="64">
        <v>0.99523772168963709</v>
      </c>
      <c r="D58" s="64">
        <f t="shared" si="4"/>
        <v>63.096550166077108</v>
      </c>
      <c r="E58" s="131">
        <f>IF('DSS Model'!$I$38=1,0.0001*D58^2-0.0266*D58+1.3006,IF('DSS Model'!$I$38=2,-0.0001*D58^2+0.0032*D58+0.977, IF('DSS Model'!$I$38=3,-0.00046396*D58^2 + 0.054267*D58 - 0.57714, IF('DSS Model'!$I$38=4,0.000072066*D58^2+0.0021761*D58-0.038248,IF('DSS Model'!$I$38=5,-0.00012623*D58^2+0.025656*D58-0.30101,-0.00046396*D58^2 + 0.054267*D58 - 0.57714)))))</f>
        <v>0.78079149624541822</v>
      </c>
      <c r="F58" s="136">
        <v>0.24641140206123535</v>
      </c>
      <c r="G58" s="138">
        <f t="shared" si="0"/>
        <v>56.631076283455869</v>
      </c>
      <c r="H58" s="136">
        <f>IF('DSS Model'!$I$38=1,0.0001*G58^2-0.0266*G58+1.3006,IF('DSS Model'!$I$38=2,-0.0001*G58^2+0.0032*G58+0.977, IF('DSS Model'!$I$38=3,-0.00046396*G58^2 + 0.054267*G58 - 0.57714, IF('DSS Model'!$I$38=4,0.000072066*G58^2+0.0021761*G58-0.038248,IF('DSS Model'!$I$38=5,-0.00012623*G58^2+0.025656*G58-0.30101,-0.00046396*G58^2 + 0.054267*G58 - 0.57714)))))</f>
        <v>0.83751156400479898</v>
      </c>
      <c r="I58" s="136">
        <v>0.10609823983190059</v>
      </c>
      <c r="J58" s="138">
        <f t="shared" si="1"/>
        <v>49.364280990843014</v>
      </c>
      <c r="K58" s="136">
        <f>IF('DSS Model'!$I$38=1,0.0001*J58^2-0.0266*J58+1.3006,IF('DSS Model'!$I$38=2,-0.0001*J58^2+0.0032*J58+0.977, IF('DSS Model'!$I$38=3,-0.00046396*J58^2 + 0.054267*J58 - 0.57714, IF('DSS Model'!$I$38=4,0.000072066*J58^2+0.0021761*J58-0.038248,IF('DSS Model'!$I$38=5,-0.00012623*J58^2+0.025656*J58-0.30101,-0.00046396*J58^2 + 0.054267*J58 - 0.57714)))))</f>
        <v>0.89128247539640715</v>
      </c>
      <c r="L58" s="136">
        <v>0.42465131369380216</v>
      </c>
      <c r="M58" s="138">
        <f t="shared" si="2"/>
        <v>67.718966962100751</v>
      </c>
      <c r="N58" s="136">
        <f>IF('DSS Model'!$I$38=1,0.0001*M58^2-0.0266*M58+1.3006,IF('DSS Model'!$I$38=2,-0.0001*M58^2+0.0032*M58+0.977, IF('DSS Model'!$I$38=3,-0.00046396*M58^2 + 0.054267*M58 - 0.57714, IF('DSS Model'!$I$38=4,0.000072066*M58^2+0.0021761*M58-0.038248,IF('DSS Model'!$I$38=5,-0.00012623*M58^2+0.025656*M58-0.30101,-0.00046396*M58^2 + 0.054267*M58 - 0.57714)))))</f>
        <v>0.73511484563731311</v>
      </c>
      <c r="O58" s="136">
        <v>0.57633080393823799</v>
      </c>
      <c r="P58" s="139">
        <f t="shared" si="5"/>
        <v>53.996407370443535</v>
      </c>
      <c r="Q58" s="138">
        <f>IF('DSS Model'!$I$38=1,0.0001*P58^2-0.0266*P58+1.3006,IF('DSS Model'!$I$38=2,-0.0001*P58^2+0.0032*P58+0.977, IF('DSS Model'!$I$38=3,-0.00046396*P58^2 + 0.054267*P58 - 0.57714, IF('DSS Model'!$I$38=4,0.000072066*P58^2+0.0021761*P58-0.038248,IF('DSS Model'!$I$38=5,-0.00012623*P58^2+0.025656*P58-0.30101,-0.00046396*P58^2 + 0.054267*P58 - 0.57714)))))</f>
        <v>0.85822730269393044</v>
      </c>
      <c r="R58" s="136">
        <v>0.9406605887666748</v>
      </c>
      <c r="S58" s="142">
        <f t="shared" si="6"/>
        <v>64.108884936351487</v>
      </c>
      <c r="T58" s="138">
        <f>IF('DSS Model'!$I$38=1,0.0001*S58^2-0.0266*S58+1.3006,IF('DSS Model'!$I$38=2,-0.0001*S58^2+0.0032*S58+0.977, IF('DSS Model'!$I$38=3,-0.00046396*S58^2 + 0.054267*S58 - 0.57714, IF('DSS Model'!$I$38=4,0.000072066*S58^2+0.0021761*S58-0.038248,IF('DSS Model'!$I$38=5,-0.00012623*S58^2+0.025656*S58-0.30101,-0.00046396*S58^2 + 0.054267*S58 - 0.57714)))))</f>
        <v>0.77115351901808926</v>
      </c>
      <c r="U58" s="136">
        <v>0.7185510105667714</v>
      </c>
      <c r="V58" s="142">
        <f t="shared" si="7"/>
        <v>55.610834339479325</v>
      </c>
      <c r="W58" s="138">
        <f>IF('DSS Model'!$I$38=1,0.0001*V58^2-0.0266*V58+1.3006,IF('DSS Model'!$I$38=2,-0.0001*V58^2+0.0032*V58+0.977, IF('DSS Model'!$I$38=3,-0.00046396*V58^2 + 0.054267*V58 - 0.57714, IF('DSS Model'!$I$38=4,0.000072066*V58^2+0.0021761*V58-0.038248,IF('DSS Model'!$I$38=5,-0.00012623*V58^2+0.025656*V58-0.30101,-0.00046396*V58^2 + 0.054267*V58 - 0.57714)))))</f>
        <v>0.84569818029303256</v>
      </c>
      <c r="X58" s="136">
        <v>0.40989489911677912</v>
      </c>
      <c r="Y58" s="142">
        <f t="shared" si="8"/>
        <v>59.399162171198888</v>
      </c>
      <c r="Z58" s="138">
        <f>IF('DSS Model'!$I$38=1,0.0001*Y58^2-0.0266*Y58+1.3006,IF('DSS Model'!$I$38=2,-0.0001*Y58^2+0.0032*Y58+0.977, IF('DSS Model'!$I$38=3,-0.00046396*Y58^2 + 0.054267*Y58 - 0.57714, IF('DSS Model'!$I$38=4,0.000072066*Y58^2+0.0021761*Y58-0.038248,IF('DSS Model'!$I$38=5,-0.00012623*Y58^2+0.025656*Y58-0.30101,-0.00046396*Y58^2 + 0.054267*Y58 - 0.57714)))))</f>
        <v>0.8142512722837979</v>
      </c>
      <c r="AA58" s="136">
        <v>0.39417844927857693</v>
      </c>
      <c r="AB58" s="142">
        <f t="shared" si="9"/>
        <v>60.79344093711012</v>
      </c>
      <c r="AC58" s="138">
        <f>IF('DSS Model'!$I$38=1,0.0001*AB58^2-0.0266*AB58+1.3006,IF('DSS Model'!$I$38=2,-0.0001*AB58^2+0.0032*AB58+0.977, IF('DSS Model'!$I$38=3,-0.00046396*AB58^2 + 0.054267*AB58 - 0.57714, IF('DSS Model'!$I$38=4,0.000072066*AB58^2+0.0021761*AB58-0.038248,IF('DSS Model'!$I$38=5,-0.00012623*AB58^2+0.025656*AB58-0.30101,-0.00046396*AB58^2 + 0.054267*AB58 - 0.57714)))))</f>
        <v>0.80195476490136275</v>
      </c>
      <c r="AD58" s="136">
        <v>0.29374321742670295</v>
      </c>
      <c r="AE58" s="142">
        <f t="shared" si="10"/>
        <v>45.480849837855118</v>
      </c>
      <c r="AF58" s="138">
        <f>IF('DSS Model'!$I$38=1,0.0001*AE58^2-0.0266*AE58+1.3006,IF('DSS Model'!$I$38=2,-0.0001*AE58^2+0.0032*AE58+0.977, IF('DSS Model'!$I$38=3,-0.00046396*AE58^2 + 0.054267*AE58 - 0.57714, IF('DSS Model'!$I$38=4,0.000072066*AE58^2+0.0021761*AE58-0.038248,IF('DSS Model'!$I$38=5,-0.00012623*AE58^2+0.025656*AE58-0.30101,-0.00046396*AE58^2 + 0.054267*AE58 - 0.57714)))))</f>
        <v>0.91568794928378372</v>
      </c>
      <c r="AG58" s="136">
        <v>0.73061784082863701</v>
      </c>
      <c r="AH58" s="142">
        <f t="shared" si="11"/>
        <v>74.603239046818231</v>
      </c>
      <c r="AI58" s="138">
        <f>IF('DSS Model'!$I$38=1,0.0001*AH58^2-0.0266*AH58+1.3006,IF('DSS Model'!$I$38=2,-0.0001*AH58^2+0.0032*AH58+0.977, IF('DSS Model'!$I$38=3,-0.00046396*AH58^2 + 0.054267*AH58 - 0.57714, IF('DSS Model'!$I$38=4,0.000072066*AH58^2+0.0021761*AH58-0.038248,IF('DSS Model'!$I$38=5,-0.00012623*AH58^2+0.025656*AH58-0.30101,-0.00046396*AH58^2 + 0.054267*AH58 - 0.57714)))))</f>
        <v>0.65916603732214785</v>
      </c>
      <c r="AJ58" s="136">
        <v>3.6354197075136985E-2</v>
      </c>
      <c r="AK58" s="142">
        <f t="shared" si="12"/>
        <v>24.904670208457553</v>
      </c>
      <c r="AL58" s="138">
        <f>IF('DSS Model'!$I$38=1,0.0001*AK58^2-0.0266*AK58+1.3006,IF('DSS Model'!$I$38=2,-0.0001*AK58^2+0.0032*AK58+0.977, IF('DSS Model'!$I$38=3,-0.00046396*AK58^2 + 0.054267*AK58 - 0.57714, IF('DSS Model'!$I$38=4,0.000072066*AK58^2+0.0021761*AK58-0.038248,IF('DSS Model'!$I$38=5,-0.00012623*AK58^2+0.025656*AK58-0.30101,-0.00046396*AK58^2 + 0.054267*AK58 - 0.57714)))))</f>
        <v>0.99467068484786081</v>
      </c>
      <c r="AM58" s="136">
        <v>0.46460935558964422</v>
      </c>
      <c r="AN58" s="142">
        <f t="shared" si="13"/>
        <v>64.355526902852432</v>
      </c>
      <c r="AO58" s="138">
        <f>IF('DSS Model'!$I$38=1,0.0001*AN58^2-0.0266*AN58+1.3006,IF('DSS Model'!$I$38=2,-0.0001*AN58^2+0.0032*AN58+0.977, IF('DSS Model'!$I$38=3,-0.00046396*AN58^2 + 0.054267*AN58 - 0.57714, IF('DSS Model'!$I$38=4,0.000072066*AN58^2+0.0021761*AN58-0.038248,IF('DSS Model'!$I$38=5,-0.00012623*AN58^2+0.025656*AN58-0.30101,-0.00046396*AN58^2 + 0.054267*AN58 - 0.57714)))))</f>
        <v>0.76877430179475148</v>
      </c>
      <c r="AP58" s="136">
        <v>0.35424394392783598</v>
      </c>
      <c r="AQ58" s="142">
        <f t="shared" si="14"/>
        <v>64.883190998584439</v>
      </c>
      <c r="AR58" s="138">
        <f>IF('DSS Model'!$I$38=1,0.0001*AQ58^2-0.0266*AQ58+1.3006,IF('DSS Model'!$I$38=2,-0.0001*AQ58^2+0.0032*AQ58+0.977, IF('DSS Model'!$I$38=3,-0.00046396*AQ58^2 + 0.054267*AQ58 - 0.57714, IF('DSS Model'!$I$38=4,0.000072066*AQ58^2+0.0021761*AQ58-0.038248,IF('DSS Model'!$I$38=5,-0.00012623*AQ58^2+0.025656*AQ58-0.30101,-0.00046396*AQ58^2 + 0.054267*AQ58 - 0.57714)))))</f>
        <v>0.7636433637795913</v>
      </c>
      <c r="AS58" s="136">
        <v>0.68125914220133199</v>
      </c>
      <c r="AT58" s="142">
        <f t="shared" si="15"/>
        <v>58.748024793564298</v>
      </c>
      <c r="AU58" s="138">
        <f>IF('DSS Model'!$I$38=1,0.0001*AT58^2-0.0266*AT58+1.3006,IF('DSS Model'!$I$38=2,-0.0001*AT58^2+0.0032*AT58+0.977, IF('DSS Model'!$I$38=3,-0.00046396*AT58^2 + 0.054267*AT58 - 0.57714, IF('DSS Model'!$I$38=4,0.000072066*AT58^2+0.0021761*AT58-0.038248,IF('DSS Model'!$I$38=5,-0.00012623*AT58^2+0.025656*AT58-0.30101,-0.00046396*AT58^2 + 0.054267*AT58 - 0.57714)))))</f>
        <v>0.81986063762488115</v>
      </c>
      <c r="AV58" s="136">
        <v>0.67009629408077565</v>
      </c>
      <c r="AW58" s="142">
        <f t="shared" si="16"/>
        <v>68.486143334386597</v>
      </c>
      <c r="AX58" s="138">
        <f>IF('DSS Model'!$I$38=1,0.0001*AW58^2-0.0266*AW58+1.3006,IF('DSS Model'!$I$38=2,-0.0001*AW58^2+0.0032*AW58+0.977, IF('DSS Model'!$I$38=3,-0.00046396*AW58^2 + 0.054267*AW58 - 0.57714, IF('DSS Model'!$I$38=4,0.000072066*AW58^2+0.0021761*AW58-0.038248,IF('DSS Model'!$I$38=5,-0.00012623*AW58^2+0.025656*AW58-0.30101,-0.00046396*AW58^2 + 0.054267*AW58 - 0.57714)))))</f>
        <v>0.72712047578822248</v>
      </c>
      <c r="AY58" s="136">
        <v>2.8420338275459422E-2</v>
      </c>
      <c r="AZ58" s="142">
        <f t="shared" si="17"/>
        <v>33.853529125539431</v>
      </c>
      <c r="BA58" s="138">
        <f>IF('DSS Model'!$I$38=1,0.0001*AZ58^2-0.0266*AZ58+1.3006,IF('DSS Model'!$I$38=2,-0.0001*AZ58^2+0.0032*AZ58+0.977, IF('DSS Model'!$I$38=3,-0.00046396*AZ58^2 + 0.054267*AZ58 - 0.57714, IF('DSS Model'!$I$38=4,0.000072066*AZ58^2+0.0021761*AZ58-0.038248,IF('DSS Model'!$I$38=5,-0.00012623*AZ58^2+0.025656*AZ58-0.30101,-0.00046396*AZ58^2 + 0.054267*AZ58 - 0.57714)))))</f>
        <v>0.97072514977635149</v>
      </c>
      <c r="BB58" s="136">
        <v>0.28217086168009631</v>
      </c>
      <c r="BC58" s="142">
        <f t="shared" si="18"/>
        <v>48.044635284348189</v>
      </c>
      <c r="BD58" s="138">
        <f>IF('DSS Model'!$I$38=1,0.0001*BC58^2-0.0266*BC58+1.3006,IF('DSS Model'!$I$38=2,-0.0001*BC58^2+0.0032*BC58+0.977, IF('DSS Model'!$I$38=3,-0.00046396*BC58^2 + 0.054267*BC58 - 0.57714, IF('DSS Model'!$I$38=4,0.000072066*BC58^2+0.0021761*BC58-0.038248,IF('DSS Model'!$I$38=5,-0.00012623*BC58^2+0.025656*BC58-0.30101,-0.00046396*BC58^2 + 0.054267*BC58 - 0.57714)))))</f>
        <v>0.89991413494931072</v>
      </c>
      <c r="BE58" s="136">
        <v>0.49466883303134068</v>
      </c>
      <c r="BF58" s="142">
        <f t="shared" si="19"/>
        <v>50.287803603203997</v>
      </c>
      <c r="BG58" s="143">
        <f>IF('DSS Model'!$I$38=1,0.0001*BF58^2-0.0266*BF58+1.3006,IF('DSS Model'!$I$38=2,-0.0001*BF58^2+0.0032*BF58+0.977, IF('DSS Model'!$I$38=3,-0.00046396*BF58^2 + 0.054267*BF58 - 0.57714, IF('DSS Model'!$I$38=4,0.000072066*BF58^2+0.0021761*BF58-0.038248,IF('DSS Model'!$I$38=5,-0.00012623*BF58^2+0.025656*BF58-0.30101,-0.00046396*BF58^2 + 0.054267*BF58 - 0.57714)))))</f>
        <v>0.88503465240681112</v>
      </c>
      <c r="BH58" s="136">
        <v>0.27176752183713548</v>
      </c>
      <c r="BI58" s="142">
        <f t="shared" si="20"/>
        <v>49.229550698596256</v>
      </c>
      <c r="BJ58" s="143">
        <f>IF('DSS Model'!$I$38=1,0.0001*BI58^2-0.0266*BI58+1.3006,IF('DSS Model'!$I$38=2,-0.0001*BI58^2+0.0032*BI58+0.977, IF('DSS Model'!$I$38=3,-0.00046396*BI58^2 + 0.054267*BI58 - 0.57714, IF('DSS Model'!$I$38=4,0.000072066*BI58^2+0.0021761*BI58-0.038248,IF('DSS Model'!$I$38=5,-0.00012623*BI58^2+0.025656*BI58-0.30101,-0.00046396*BI58^2 + 0.054267*BI58 - 0.57714)))))</f>
        <v>0.89217969603694203</v>
      </c>
      <c r="BK58" s="136">
        <v>0.50647555022055601</v>
      </c>
      <c r="BL58" s="142">
        <f t="shared" si="21"/>
        <v>50.743855838550928</v>
      </c>
      <c r="BM58" s="143">
        <f>IF('DSS Model'!$I$38=1,0.0001*BL58^2-0.0266*BL58+1.3006,IF('DSS Model'!$I$38=2,-0.0001*BL58^2+0.0032*BL58+0.977, IF('DSS Model'!$I$38=3,-0.00046396*BL58^2 + 0.054267*BL58 - 0.57714, IF('DSS Model'!$I$38=4,0.000072066*BL58^2+0.0021761*BL58-0.038248,IF('DSS Model'!$I$38=5,-0.00012623*BL58^2+0.025656*BL58-0.30101,-0.00046396*BL58^2 + 0.054267*BL58 - 0.57714)))))</f>
        <v>0.88188644814699901</v>
      </c>
      <c r="BN58" s="136">
        <v>0.20972213899530001</v>
      </c>
      <c r="BO58" s="142">
        <f t="shared" si="22"/>
        <v>44.521605364921513</v>
      </c>
      <c r="BP58" s="143">
        <f>IF('DSS Model'!$I$38=1,0.0001*BO58^2-0.0266*BO58+1.3006,IF('DSS Model'!$I$38=2,-0.0001*BO58^2+0.0032*BO58+0.977, IF('DSS Model'!$I$38=3,-0.00046396*BO58^2 + 0.054267*BO58 - 0.57714, IF('DSS Model'!$I$38=4,0.000072066*BO58^2+0.0021761*BO58-0.038248,IF('DSS Model'!$I$38=5,-0.00012623*BO58^2+0.025656*BO58-0.30101,-0.00046396*BO58^2 + 0.054267*BO58 - 0.57714)))))</f>
        <v>0.92125180274076801</v>
      </c>
      <c r="BQ58" s="136">
        <v>0.22536787217128107</v>
      </c>
      <c r="BR58" s="142">
        <f t="shared" si="23"/>
        <v>47.484727701861004</v>
      </c>
      <c r="BS58" s="143">
        <f>IF('DSS Model'!$I$38=1,0.0001*BR58^2-0.0266*BR58+1.3006,IF('DSS Model'!$I$38=2,-0.0001*BR58^2+0.0032*BR58+0.977, IF('DSS Model'!$I$38=3,-0.00046396*BR58^2 + 0.054267*BR58 - 0.57714, IF('DSS Model'!$I$38=4,0.000072066*BR58^2+0.0021761*BR58-0.038248,IF('DSS Model'!$I$38=5,-0.00012623*BR58^2+0.025656*BR58-0.30101,-0.00046396*BR58^2 + 0.054267*BR58 - 0.57714)))))</f>
        <v>0.90347119215396665</v>
      </c>
      <c r="BT58" s="136">
        <v>0.60747365824117072</v>
      </c>
      <c r="BU58" s="142">
        <f t="shared" si="24"/>
        <v>63.321204281075545</v>
      </c>
      <c r="BV58" s="143">
        <f>IF('DSS Model'!$I$38=1,0.0001*BU58^2-0.0266*BU58+1.3006,IF('DSS Model'!$I$38=2,-0.0001*BU58^2+0.0032*BU58+0.977, IF('DSS Model'!$I$38=3,-0.00046396*BU58^2 + 0.054267*BU58 - 0.57714, IF('DSS Model'!$I$38=4,0.000072066*BU58^2+0.0021761*BU58-0.038248,IF('DSS Model'!$I$38=5,-0.00012623*BU58^2+0.025656*BU58-0.30101,-0.00046396*BU58^2 + 0.054267*BU58 - 0.57714)))))</f>
        <v>0.77867036253887179</v>
      </c>
      <c r="BW58" s="136">
        <v>0.32354591467747174</v>
      </c>
      <c r="BX58" s="142">
        <f t="shared" si="25"/>
        <v>55.91790156071535</v>
      </c>
      <c r="BY58" s="143">
        <f>IF('DSS Model'!$I$38=1,0.0001*BX58^2-0.0266*BX58+1.3006,IF('DSS Model'!$I$38=2,-0.0001*BX58^2+0.0032*BX58+0.977, IF('DSS Model'!$I$38=3,-0.00046396*BX58^2 + 0.054267*BX58 - 0.57714, IF('DSS Model'!$I$38=4,0.000072066*BX58^2+0.0021761*BX58-0.038248,IF('DSS Model'!$I$38=5,-0.00012623*BX58^2+0.025656*BX58-0.30101,-0.00046396*BX58^2 + 0.054267*BX58 - 0.57714)))))</f>
        <v>0.84325611349890384</v>
      </c>
      <c r="BZ58" s="136">
        <v>0.21623557167339458</v>
      </c>
      <c r="CA58" s="142">
        <f t="shared" si="26"/>
        <v>56.482942846316647</v>
      </c>
      <c r="CB58" s="143">
        <f>IF('DSS Model'!$I$38=1,0.0001*CA58^2-0.0266*CA58+1.3006,IF('DSS Model'!$I$38=2,-0.0001*CA58^2+0.0032*CA58+0.977, IF('DSS Model'!$I$38=3,-0.00046396*CA58^2 + 0.054267*CA58 - 0.57714, IF('DSS Model'!$I$38=4,0.000072066*CA58^2+0.0021761*CA58-0.038248,IF('DSS Model'!$I$38=5,-0.00012623*CA58^2+0.025656*CA58-0.30101,-0.00046396*CA58^2 + 0.054267*CA58 - 0.57714)))))</f>
        <v>0.83871313385018598</v>
      </c>
      <c r="CC58" s="136">
        <v>0.69750267036355695</v>
      </c>
      <c r="CD58" s="142">
        <f t="shared" si="27"/>
        <v>76.936261194616478</v>
      </c>
      <c r="CE58" s="143">
        <f>IF('DSS Model'!$I$38=1,0.0001*CD58^2-0.0266*CD58+1.3006,IF('DSS Model'!$I$38=2,-0.0001*CD58^2+0.0032*CD58+0.977, IF('DSS Model'!$I$38=3,-0.00046396*CD58^2 + 0.054267*CD58 - 0.57714, IF('DSS Model'!$I$38=4,0.000072066*CD58^2+0.0021761*CD58-0.038248,IF('DSS Model'!$I$38=5,-0.00012623*CD58^2+0.025656*CD58-0.30101,-0.00046396*CD58^2 + 0.054267*CD58 - 0.57714)))))</f>
        <v>0.63127720716214775</v>
      </c>
      <c r="CF58" s="136">
        <v>0.73989549136787791</v>
      </c>
      <c r="CG58" s="142">
        <f t="shared" si="28"/>
        <v>55.02707967426835</v>
      </c>
      <c r="CH58" s="143">
        <f>IF('DSS Model'!$I$38=1,0.0001*CG58^2-0.0266*CG58+1.3006,IF('DSS Model'!$I$38=2,-0.0001*CG58^2+0.0032*CG58+0.977, IF('DSS Model'!$I$38=3,-0.00046396*CG58^2 + 0.054267*CG58 - 0.57714, IF('DSS Model'!$I$38=4,0.000072066*CG58^2+0.0021761*CG58-0.038248,IF('DSS Model'!$I$38=5,-0.00012623*CG58^2+0.025656*CG58-0.30101,-0.00046396*CG58^2 + 0.054267*CG58 - 0.57714)))))</f>
        <v>0.85028870520983091</v>
      </c>
      <c r="CI58" s="136">
        <v>0.61638171194604585</v>
      </c>
      <c r="CJ58" s="142">
        <f t="shared" si="29"/>
        <v>72.069723762779887</v>
      </c>
      <c r="CK58" s="143">
        <f>IF('DSS Model'!$I$38=1,0.0001*CJ58^2-0.0266*CJ58+1.3006,IF('DSS Model'!$I$38=2,-0.0001*CJ58^2+0.0032*CJ58+0.977, IF('DSS Model'!$I$38=3,-0.00046396*CJ58^2 + 0.054267*CJ58 - 0.57714, IF('DSS Model'!$I$38=4,0.000072066*CJ58^2+0.0021761*CJ58-0.038248,IF('DSS Model'!$I$38=5,-0.00012623*CJ58^2+0.025656*CJ58-0.30101,-0.00046396*CJ58^2 + 0.054267*CJ58 - 0.57714)))))</f>
        <v>0.68821860771655552</v>
      </c>
      <c r="CL58" s="136">
        <v>0.34586715186649153</v>
      </c>
      <c r="CM58" s="142">
        <f t="shared" si="30"/>
        <v>49.66994224978302</v>
      </c>
      <c r="CN58" s="143">
        <f>IF('DSS Model'!$I$38=1,0.0001*CM58^2-0.0266*CM58+1.3006,IF('DSS Model'!$I$38=2,-0.0001*CM58^2+0.0032*CM58+0.977, IF('DSS Model'!$I$38=3,-0.00046396*CM58^2 + 0.054267*CM58 - 0.57714, IF('DSS Model'!$I$38=4,0.000072066*CM58^2+0.0021761*CM58-0.038248,IF('DSS Model'!$I$38=5,-0.00012623*CM58^2+0.025656*CM58-0.30101,-0.00046396*CM58^2 + 0.054267*CM58 - 0.57714)))))</f>
        <v>0.88923349888962755</v>
      </c>
      <c r="CO58" s="136">
        <v>0.78273932857829565</v>
      </c>
      <c r="CP58" s="142">
        <f t="shared" si="31"/>
        <v>58.202541074336978</v>
      </c>
      <c r="CQ58" s="143">
        <f>IF('DSS Model'!$I$38=1,0.0001*CP58^2-0.0266*CP58+1.3006,IF('DSS Model'!$I$38=2,-0.0001*CP58^2+0.0032*CP58+0.977, IF('DSS Model'!$I$38=3,-0.00046396*CP58^2 + 0.054267*CP58 - 0.57714, IF('DSS Model'!$I$38=4,0.000072066*CP58^2+0.0021761*CP58-0.038248,IF('DSS Model'!$I$38=5,-0.00012623*CP58^2+0.025656*CP58-0.30101,-0.00046396*CP58^2 + 0.054267*CP58 - 0.57714)))))</f>
        <v>0.82449455268688998</v>
      </c>
      <c r="CR58" s="136">
        <v>0.34168277280049009</v>
      </c>
      <c r="CS58" s="142">
        <f t="shared" si="32"/>
        <v>49.331777118422508</v>
      </c>
      <c r="CT58" s="143">
        <f>IF('DSS Model'!$I$38=1,0.0001*CS58^2-0.0266*CS58+1.3006,IF('DSS Model'!$I$38=2,-0.0001*CS58^2+0.0032*CS58+0.977, IF('DSS Model'!$I$38=3,-0.00046396*CS58^2 + 0.054267*CS58 - 0.57714, IF('DSS Model'!$I$38=4,0.000072066*CS58^2+0.0021761*CS58-0.038248,IF('DSS Model'!$I$38=5,-0.00012623*CS58^2+0.025656*CS58-0.30101,-0.00046396*CS58^2 + 0.054267*CS58 - 0.57714)))))</f>
        <v>0.89149926341278052</v>
      </c>
      <c r="CU58" s="136">
        <v>0.97569890441126417</v>
      </c>
      <c r="CV58" s="142">
        <f t="shared" si="33"/>
        <v>66.992532016615598</v>
      </c>
      <c r="CW58" s="143">
        <f>IF('DSS Model'!$I$38=1,0.0001*CV58^2-0.0266*CV58+1.3006,IF('DSS Model'!$I$38=2,-0.0001*CV58^2+0.0032*CV58+0.977, IF('DSS Model'!$I$38=3,-0.00046396*CV58^2 + 0.054267*CV58 - 0.57714, IF('DSS Model'!$I$38=4,0.000072066*CV58^2+0.0021761*CV58-0.038248,IF('DSS Model'!$I$38=5,-0.00012623*CV58^2+0.025656*CV58-0.30101,-0.00046396*CV58^2 + 0.054267*CV58 - 0.57714)))))</f>
        <v>0.74257616785344327</v>
      </c>
      <c r="CX58" s="136">
        <v>0.52551927141435217</v>
      </c>
      <c r="CY58" s="142">
        <f t="shared" si="34"/>
        <v>65.060032300056591</v>
      </c>
      <c r="CZ58" s="143">
        <f>IF('DSS Model'!$I$38=1,0.0001*CY58^2-0.0266*CY58+1.3006,IF('DSS Model'!$I$38=2,-0.0001*CY58^2+0.0032*CY58+0.977, IF('DSS Model'!$I$38=3,-0.00046396*CY58^2 + 0.054267*CY58 - 0.57714, IF('DSS Model'!$I$38=4,0.000072066*CY58^2+0.0021761*CY58-0.038248,IF('DSS Model'!$I$38=5,-0.00012623*CY58^2+0.025656*CY58-0.30101,-0.00046396*CY58^2 + 0.054267*CY58 - 0.57714)))))</f>
        <v>0.76191132307174037</v>
      </c>
      <c r="DA58" s="136">
        <v>0.51054859435062971</v>
      </c>
      <c r="DB58" s="142">
        <f t="shared" si="35"/>
        <v>47.305398044770655</v>
      </c>
      <c r="DC58" s="143">
        <f>IF('DSS Model'!$I$38=1,0.0001*DB58^2-0.0266*DB58+1.3006,IF('DSS Model'!$I$38=2,-0.0001*DB58^2+0.0032*DB58+0.977, IF('DSS Model'!$I$38=3,-0.00046396*DB58^2 + 0.054267*DB58 - 0.57714, IF('DSS Model'!$I$38=4,0.000072066*DB58^2+0.0021761*DB58-0.038248,IF('DSS Model'!$I$38=5,-0.00012623*DB58^2+0.025656*DB58-0.30101,-0.00046396*DB58^2 + 0.054267*DB58 - 0.57714)))))</f>
        <v>0.90459720532584698</v>
      </c>
      <c r="DD58" s="136">
        <v>0.76842690899822874</v>
      </c>
      <c r="DE58" s="142">
        <f t="shared" si="36"/>
        <v>57.848906819067906</v>
      </c>
      <c r="DF58" s="143">
        <f>IF('DSS Model'!$I$38=1,0.0001*DE58^2-0.0266*DE58+1.3006,IF('DSS Model'!$I$38=2,-0.0001*DE58^2+0.0032*DE58+0.977, IF('DSS Model'!$I$38=3,-0.00046396*DE58^2 + 0.054267*DE58 - 0.57714, IF('DSS Model'!$I$38=4,0.000072066*DE58^2+0.0021761*DE58-0.038248,IF('DSS Model'!$I$38=5,-0.00012623*DE58^2+0.025656*DE58-0.30101,-0.00046396*DE58^2 + 0.054267*DE58 - 0.57714)))))</f>
        <v>0.82746689980489707</v>
      </c>
      <c r="DG58" s="136">
        <v>0.62192526732619879</v>
      </c>
      <c r="DH58" s="142">
        <f t="shared" si="37"/>
        <v>57.209287607512834</v>
      </c>
      <c r="DI58" s="143">
        <f>IF('DSS Model'!$I$38=1,0.0001*DH58^2-0.0266*DH58+1.3006,IF('DSS Model'!$I$38=2,-0.0001*DH58^2+0.0032*DH58+0.977, IF('DSS Model'!$I$38=3,-0.00046396*DH58^2 + 0.054267*DH58 - 0.57714, IF('DSS Model'!$I$38=4,0.000072066*DH58^2+0.0021761*DH58-0.038248,IF('DSS Model'!$I$38=5,-0.00012623*DH58^2+0.025656*DH58-0.30101,-0.00046396*DH58^2 + 0.054267*DH58 - 0.57714)))))</f>
        <v>0.83277946148812887</v>
      </c>
      <c r="DJ58" s="136">
        <v>0.3252727440086467</v>
      </c>
      <c r="DK58" s="142">
        <f t="shared" si="38"/>
        <v>59.938507718684228</v>
      </c>
      <c r="DL58" s="143">
        <f>IF('DSS Model'!$I$38=1,0.0001*DK58^2-0.0266*DK58+1.3006,IF('DSS Model'!$I$38=2,-0.0001*DK58^2+0.0032*DK58+0.977, IF('DSS Model'!$I$38=3,-0.00046396*DK58^2 + 0.054267*DK58 - 0.57714, IF('DSS Model'!$I$38=4,0.000072066*DK58^2+0.0021761*DK58-0.038248,IF('DSS Model'!$I$38=5,-0.00012623*DK58^2+0.025656*DK58-0.30101,-0.00046396*DK58^2 + 0.054267*DK58 - 0.57714)))))</f>
        <v>0.80954075394551261</v>
      </c>
      <c r="DM58" s="136">
        <v>4.72753574955731E-2</v>
      </c>
      <c r="DN58" s="142">
        <f t="shared" si="39"/>
        <v>37.592307124797287</v>
      </c>
      <c r="DO58" s="143">
        <f>IF('DSS Model'!$I$38=1,0.0001*DN58^2-0.0266*DN58+1.3006,IF('DSS Model'!$I$38=2,-0.0001*DN58^2+0.0032*DN58+0.977, IF('DSS Model'!$I$38=3,-0.00046396*DN58^2 + 0.054267*DN58 - 0.57714, IF('DSS Model'!$I$38=4,0.000072066*DN58^2+0.0021761*DN58-0.038248,IF('DSS Model'!$I$38=5,-0.00012623*DN58^2+0.025656*DN58-0.30101,-0.00046396*DN58^2 + 0.054267*DN58 - 0.57714)))))</f>
        <v>0.95597722730284285</v>
      </c>
      <c r="DP58" s="136">
        <v>0.35442938016986025</v>
      </c>
      <c r="DQ58" s="142">
        <f t="shared" si="40"/>
        <v>48.569701300466626</v>
      </c>
      <c r="DR58" s="143">
        <f>IF('DSS Model'!$I$38=1,0.0001*DQ58^2-0.0266*DQ58+1.3006,IF('DSS Model'!$I$38=2,-0.0001*DQ58^2+0.0032*DQ58+0.977, IF('DSS Model'!$I$38=3,-0.00046396*DQ58^2 + 0.054267*DQ58 - 0.57714, IF('DSS Model'!$I$38=4,0.000072066*DQ58^2+0.0021761*DQ58-0.038248,IF('DSS Model'!$I$38=5,-0.00012623*DQ58^2+0.025656*DQ58-0.30101,-0.00046396*DQ58^2 + 0.054267*DQ58 - 0.57714)))))</f>
        <v>0.89652145571983821</v>
      </c>
      <c r="DS58" s="136">
        <v>0.66864177228749766</v>
      </c>
      <c r="DT58" s="142">
        <f t="shared" si="41"/>
        <v>78.549537819428423</v>
      </c>
      <c r="DU58" s="143">
        <f>IF('DSS Model'!$I$38=1,0.0001*DT58^2-0.0266*DT58+1.3006,IF('DSS Model'!$I$38=2,-0.0001*DT58^2+0.0032*DT58+0.977, IF('DSS Model'!$I$38=3,-0.00046396*DT58^2 + 0.054267*DT58 - 0.57714, IF('DSS Model'!$I$38=4,0.000072066*DT58^2+0.0021761*DT58-0.038248,IF('DSS Model'!$I$38=5,-0.00012623*DT58^2+0.025656*DT58-0.30101,-0.00046396*DT58^2 + 0.054267*DT58 - 0.57714)))))</f>
        <v>0.6113555318575894</v>
      </c>
      <c r="DV58" s="136">
        <v>0.33864212991606046</v>
      </c>
      <c r="DW58" s="142">
        <f t="shared" si="42"/>
        <v>55.007249802992646</v>
      </c>
      <c r="DX58" s="143">
        <f>IF('DSS Model'!$I$38=1,0.0001*DW58^2-0.0266*DW58+1.3006,IF('DSS Model'!$I$38=2,-0.0001*DW58^2+0.0032*DW58+0.977, IF('DSS Model'!$I$38=3,-0.00046396*DW58^2 + 0.054267*DW58 - 0.57714, IF('DSS Model'!$I$38=4,0.000072066*DW58^2+0.0021761*DW58-0.038248,IF('DSS Model'!$I$38=5,-0.00012623*DW58^2+0.025656*DW58-0.30101,-0.00046396*DW58^2 + 0.054267*DW58 - 0.57714)))))</f>
        <v>0.85044344628069302</v>
      </c>
      <c r="DY58" s="136">
        <v>8.2107390648389567E-2</v>
      </c>
      <c r="DZ58" s="142">
        <f t="shared" si="43"/>
        <v>29.497694473582378</v>
      </c>
      <c r="EA58" s="143">
        <f>IF('DSS Model'!$I$38=1,0.0001*DZ58^2-0.0266*DZ58+1.3006,IF('DSS Model'!$I$38=2,-0.0001*DZ58^2+0.0032*DZ58+0.977, IF('DSS Model'!$I$38=3,-0.00046396*DZ58^2 + 0.054267*DZ58 - 0.57714, IF('DSS Model'!$I$38=4,0.000072066*DZ58^2+0.0021761*DZ58-0.038248,IF('DSS Model'!$I$38=5,-0.00012623*DZ58^2+0.025656*DZ58-0.30101,-0.00046396*DZ58^2 + 0.054267*DZ58 - 0.57714)))))</f>
        <v>0.98438122438978237</v>
      </c>
      <c r="EB58" s="136">
        <v>0.94475145781269387</v>
      </c>
      <c r="EC58" s="142">
        <f t="shared" si="44"/>
        <v>61.946505391689385</v>
      </c>
      <c r="ED58" s="143">
        <f>IF('DSS Model'!$I$38=1,0.0001*EC58^2-0.0266*EC58+1.3006,IF('DSS Model'!$I$38=2,-0.0001*EC58^2+0.0032*EC58+0.977, IF('DSS Model'!$I$38=3,-0.00046396*EC58^2 + 0.054267*EC58 - 0.57714, IF('DSS Model'!$I$38=4,0.000072066*EC58^2+0.0021761*EC58-0.038248,IF('DSS Model'!$I$38=5,-0.00012623*EC58^2+0.025656*EC58-0.30101,-0.00046396*EC58^2 + 0.054267*EC58 - 0.57714)))))</f>
        <v>0.79149186422914575</v>
      </c>
      <c r="EE58" s="136">
        <v>0.53653592763578972</v>
      </c>
      <c r="EF58" s="142">
        <f t="shared" si="45"/>
        <v>53.971534678173825</v>
      </c>
      <c r="EG58" s="143">
        <f>IF('DSS Model'!$I$38=1,0.0001*EF58^2-0.0266*EF58+1.3006,IF('DSS Model'!$I$38=2,-0.0001*EF58^2+0.0032*EF58+0.977, IF('DSS Model'!$I$38=3,-0.00046396*EF58^2 + 0.054267*EF58 - 0.57714, IF('DSS Model'!$I$38=4,0.000072066*EF58^2+0.0021761*EF58-0.038248,IF('DSS Model'!$I$38=5,-0.00012623*EF58^2+0.025656*EF58-0.30101,-0.00046396*EF58^2 + 0.054267*EF58 - 0.57714)))))</f>
        <v>0.85841625541842426</v>
      </c>
      <c r="EH58" s="136">
        <v>0.12159869009689894</v>
      </c>
      <c r="EI58" s="142">
        <f t="shared" si="46"/>
        <v>58.288581168616872</v>
      </c>
      <c r="EJ58" s="143">
        <f>IF('DSS Model'!$I$38=1,0.0001*EI58^2-0.0266*EI58+1.3006,IF('DSS Model'!$I$38=2,-0.0001*EI58^2+0.0032*EI58+0.977, IF('DSS Model'!$I$38=3,-0.00046396*EI58^2 + 0.054267*EI58 - 0.57714, IF('DSS Model'!$I$38=4,0.000072066*EI58^2+0.0021761*EI58-0.038248,IF('DSS Model'!$I$38=5,-0.00012623*EI58^2+0.025656*EI58-0.30101,-0.00046396*EI58^2 + 0.054267*EI58 - 0.57714)))))</f>
        <v>0.82376759027453028</v>
      </c>
      <c r="EK58" s="136">
        <v>0.25827943360381789</v>
      </c>
      <c r="EL58" s="142">
        <f t="shared" si="47"/>
        <v>39.312950887337003</v>
      </c>
      <c r="EM58" s="143">
        <f>IF('DSS Model'!$I$38=1,0.0001*EL58^2-0.0266*EL58+1.3006,IF('DSS Model'!$I$38=2,-0.0001*EL58^2+0.0032*EL58+0.977, IF('DSS Model'!$I$38=3,-0.00046396*EL58^2 + 0.054267*EL58 - 0.57714, IF('DSS Model'!$I$38=4,0.000072066*EL58^2+0.0021761*EL58-0.038248,IF('DSS Model'!$I$38=5,-0.00012623*EL58^2+0.025656*EL58-0.30101,-0.00046396*EL58^2 + 0.054267*EL58 - 0.57714)))))</f>
        <v>0.9482506320924613</v>
      </c>
      <c r="EN58" s="136">
        <v>1.7510873439613328E-2</v>
      </c>
      <c r="EO58" s="142">
        <f t="shared" si="48"/>
        <v>32.151414078597583</v>
      </c>
      <c r="EP58" s="143">
        <f>IF('DSS Model'!$I$38=1,0.0001*EO58^2-0.0266*EO58+1.3006,IF('DSS Model'!$I$38=2,-0.0001*EO58^2+0.0032*EO58+0.977, IF('DSS Model'!$I$38=3,-0.00046396*EO58^2 + 0.054267*EO58 - 0.57714, IF('DSS Model'!$I$38=4,0.000072066*EO58^2+0.0021761*EO58-0.038248,IF('DSS Model'!$I$38=5,-0.00012623*EO58^2+0.025656*EO58-0.30101,-0.00046396*EO58^2 + 0.054267*EO58 - 0.57714)))))</f>
        <v>0.97651318232616791</v>
      </c>
      <c r="EQ58" s="136">
        <v>0.55099196553434637</v>
      </c>
      <c r="ER58" s="142">
        <f t="shared" si="49"/>
        <v>54.773083776463928</v>
      </c>
      <c r="ES58" s="143">
        <f>IF('DSS Model'!$I$38=1,0.0001*ER58^2-0.0266*ER58+1.3006,IF('DSS Model'!$I$38=2,-0.0001*ER58^2+0.0032*ER58+0.977, IF('DSS Model'!$I$38=3,-0.00046396*ER58^2 + 0.054267*ER58 - 0.57714, IF('DSS Model'!$I$38=4,0.000072066*ER58^2+0.0021761*ER58-0.038248,IF('DSS Model'!$I$38=5,-0.00012623*ER58^2+0.025656*ER58-0.30101,-0.00046396*ER58^2 + 0.054267*ER58 - 0.57714)))))</f>
        <v>0.85226479744633099</v>
      </c>
      <c r="ET58" s="136">
        <v>0.86291260655062552</v>
      </c>
      <c r="EU58" s="141">
        <f t="shared" si="50"/>
        <v>64.550520197602381</v>
      </c>
      <c r="EV58" s="142">
        <f>IF('DSS Model'!$I$38=1,0.0001*EU58^2-0.0266*EU58+1.3006,IF('DSS Model'!$I$38=2,-0.0001*EU58^2+0.0032*EU58+0.977, IF('DSS Model'!$I$38=3,-0.00046396*EU58^2 + 0.054267*EU58 - 0.57714, IF('DSS Model'!$I$38=4,0.000072066*EU58^2+0.0021761*EU58-0.038248,IF('DSS Model'!$I$38=5,-0.00012623*EU58^2+0.025656*EU58-0.30101,-0.00046396*EU58^2 + 0.054267*EU58 - 0.57714)))))</f>
        <v>0.76688469885422028</v>
      </c>
    </row>
    <row r="59" spans="2:152" x14ac:dyDescent="0.2">
      <c r="B59" s="64">
        <f t="shared" ca="1" si="3"/>
        <v>0.14566178652015138</v>
      </c>
      <c r="C59" s="64">
        <v>1.6414456120274146E-2</v>
      </c>
      <c r="D59" s="64">
        <f t="shared" si="4"/>
        <v>25.534677769451047</v>
      </c>
      <c r="E59" s="131">
        <f>IF('DSS Model'!$I$38=1,0.0001*D59^2-0.0266*D59+1.3006,IF('DSS Model'!$I$38=2,-0.0001*D59^2+0.0032*D59+0.977, IF('DSS Model'!$I$38=3,-0.00046396*D59^2 + 0.054267*D59 - 0.57714, IF('DSS Model'!$I$38=4,0.000072066*D59^2+0.0021761*D59-0.038248,IF('DSS Model'!$I$38=5,-0.00012623*D59^2+0.025656*D59-0.30101,-0.00046396*D59^2 + 0.054267*D59 - 0.57714)))))</f>
        <v>0.99350899198327358</v>
      </c>
      <c r="F59" s="136">
        <v>0.80502124402449582</v>
      </c>
      <c r="G59" s="138">
        <f t="shared" si="0"/>
        <v>73.047994321304827</v>
      </c>
      <c r="H59" s="136">
        <f>IF('DSS Model'!$I$38=1,0.0001*G59^2-0.0266*G59+1.3006,IF('DSS Model'!$I$38=2,-0.0001*G59^2+0.0032*G59+0.977, IF('DSS Model'!$I$38=3,-0.00046396*G59^2 + 0.054267*G59 - 0.57714, IF('DSS Model'!$I$38=4,0.000072066*G59^2+0.0021761*G59-0.038248,IF('DSS Model'!$I$38=5,-0.00012623*G59^2+0.025656*G59-0.30101,-0.00046396*G59^2 + 0.054267*G59 - 0.57714)))))</f>
        <v>0.6771526343916372</v>
      </c>
      <c r="I59" s="136">
        <v>0.44024674392205165</v>
      </c>
      <c r="J59" s="138">
        <f t="shared" si="1"/>
        <v>57.62335086800379</v>
      </c>
      <c r="K59" s="136">
        <f>IF('DSS Model'!$I$38=1,0.0001*J59^2-0.0266*J59+1.3006,IF('DSS Model'!$I$38=2,-0.0001*J59^2+0.0032*J59+0.977, IF('DSS Model'!$I$38=3,-0.00046396*J59^2 + 0.054267*J59 - 0.57714, IF('DSS Model'!$I$38=4,0.000072066*J59^2+0.0021761*J59-0.038248,IF('DSS Model'!$I$38=5,-0.00012623*J59^2+0.025656*J59-0.30101,-0.00046396*J59^2 + 0.054267*J59 - 0.57714)))))</f>
        <v>0.82934966625190476</v>
      </c>
      <c r="L59" s="136">
        <v>6.4426981510334658E-2</v>
      </c>
      <c r="M59" s="138">
        <f t="shared" si="2"/>
        <v>54.948128892353125</v>
      </c>
      <c r="N59" s="136">
        <f>IF('DSS Model'!$I$38=1,0.0001*M59^2-0.0266*M59+1.3006,IF('DSS Model'!$I$38=2,-0.0001*M59^2+0.0032*M59+0.977, IF('DSS Model'!$I$38=3,-0.00046396*M59^2 + 0.054267*M59 - 0.57714, IF('DSS Model'!$I$38=4,0.000072066*M59^2+0.0021761*M59-0.038248,IF('DSS Model'!$I$38=5,-0.00012623*M59^2+0.025656*M59-0.30101,-0.00046396*M59^2 + 0.054267*M59 - 0.57714)))))</f>
        <v>0.85090432557846474</v>
      </c>
      <c r="O59" s="136">
        <v>0.98958347633212618</v>
      </c>
      <c r="P59" s="139">
        <f t="shared" si="5"/>
        <v>64.050924484333891</v>
      </c>
      <c r="Q59" s="138">
        <f>IF('DSS Model'!$I$38=1,0.0001*P59^2-0.0266*P59+1.3006,IF('DSS Model'!$I$38=2,-0.0001*P59^2+0.0032*P59+0.977, IF('DSS Model'!$I$38=3,-0.00046396*P59^2 + 0.054267*P59 - 0.57714, IF('DSS Model'!$I$38=4,0.000072066*P59^2+0.0021761*P59-0.038248,IF('DSS Model'!$I$38=5,-0.00012623*P59^2+0.025656*P59-0.30101,-0.00046396*P59^2 + 0.054267*P59 - 0.57714)))))</f>
        <v>0.77171086562008417</v>
      </c>
      <c r="R59" s="136">
        <v>0.65387540439634539</v>
      </c>
      <c r="S59" s="142">
        <f t="shared" si="6"/>
        <v>56.891756106698651</v>
      </c>
      <c r="T59" s="138">
        <f>IF('DSS Model'!$I$38=1,0.0001*S59^2-0.0266*S59+1.3006,IF('DSS Model'!$I$38=2,-0.0001*S59^2+0.0032*S59+0.977, IF('DSS Model'!$I$38=3,-0.00046396*S59^2 + 0.054267*S59 - 0.57714, IF('DSS Model'!$I$38=4,0.000072066*S59^2+0.0021761*S59-0.038248,IF('DSS Model'!$I$38=5,-0.00012623*S59^2+0.025656*S59-0.30101,-0.00046396*S59^2 + 0.054267*S59 - 0.57714)))))</f>
        <v>0.83538642825102738</v>
      </c>
      <c r="U59" s="136">
        <v>0.39463522741249679</v>
      </c>
      <c r="V59" s="142">
        <f t="shared" si="7"/>
        <v>45.795221820906271</v>
      </c>
      <c r="W59" s="138">
        <f>IF('DSS Model'!$I$38=1,0.0001*V59^2-0.0266*V59+1.3006,IF('DSS Model'!$I$38=2,-0.0001*V59^2+0.0032*V59+0.977, IF('DSS Model'!$I$38=3,-0.00046396*V59^2 + 0.054267*V59 - 0.57714, IF('DSS Model'!$I$38=4,0.000072066*V59^2+0.0021761*V59-0.038248,IF('DSS Model'!$I$38=5,-0.00012623*V59^2+0.025656*V59-0.30101,-0.00046396*V59^2 + 0.054267*V59 - 0.57714)))))</f>
        <v>0.91382447566429903</v>
      </c>
      <c r="X59" s="136">
        <v>6.8738597639802834E-2</v>
      </c>
      <c r="Y59" s="142">
        <f t="shared" si="8"/>
        <v>45.405034190768575</v>
      </c>
      <c r="Z59" s="138">
        <f>IF('DSS Model'!$I$38=1,0.0001*Y59^2-0.0266*Y59+1.3006,IF('DSS Model'!$I$38=2,-0.0001*Y59^2+0.0032*Y59+0.977, IF('DSS Model'!$I$38=3,-0.00046396*Y59^2 + 0.054267*Y59 - 0.57714, IF('DSS Model'!$I$38=4,0.000072066*Y59^2+0.0021761*Y59-0.038248,IF('DSS Model'!$I$38=5,-0.00012623*Y59^2+0.025656*Y59-0.30101,-0.00046396*Y59^2 + 0.054267*Y59 - 0.57714)))))</f>
        <v>0.9161343964239731</v>
      </c>
      <c r="AA59" s="136">
        <v>0.94189169424292107</v>
      </c>
      <c r="AB59" s="142">
        <f t="shared" si="9"/>
        <v>67.83071506820589</v>
      </c>
      <c r="AC59" s="138">
        <f>IF('DSS Model'!$I$38=1,0.0001*AB59^2-0.0266*AB59+1.3006,IF('DSS Model'!$I$38=2,-0.0001*AB59^2+0.0032*AB59+0.977, IF('DSS Model'!$I$38=3,-0.00046396*AB59^2 + 0.054267*AB59 - 0.57714, IF('DSS Model'!$I$38=4,0.000072066*AB59^2+0.0021761*AB59-0.038248,IF('DSS Model'!$I$38=5,-0.00012623*AB59^2+0.025656*AB59-0.30101,-0.00046396*AB59^2 + 0.054267*AB59 - 0.57714)))))</f>
        <v>0.73395769755184548</v>
      </c>
      <c r="AD59" s="136">
        <v>0.20907855005789588</v>
      </c>
      <c r="AE59" s="142">
        <f t="shared" si="10"/>
        <v>41.700573487116614</v>
      </c>
      <c r="AF59" s="138">
        <f>IF('DSS Model'!$I$38=1,0.0001*AE59^2-0.0266*AE59+1.3006,IF('DSS Model'!$I$38=2,-0.0001*AE59^2+0.0032*AE59+0.977, IF('DSS Model'!$I$38=3,-0.00046396*AE59^2 + 0.054267*AE59 - 0.57714, IF('DSS Model'!$I$38=4,0.000072066*AE59^2+0.0021761*AE59-0.038248,IF('DSS Model'!$I$38=5,-0.00012623*AE59^2+0.025656*AE59-0.30101,-0.00046396*AE59^2 + 0.054267*AE59 - 0.57714)))))</f>
        <v>0.93654805224333182</v>
      </c>
      <c r="AG59" s="136">
        <v>0.5055845424182116</v>
      </c>
      <c r="AH59" s="142">
        <f t="shared" si="11"/>
        <v>69.390444432103124</v>
      </c>
      <c r="AI59" s="138">
        <f>IF('DSS Model'!$I$38=1,0.0001*AH59^2-0.0266*AH59+1.3006,IF('DSS Model'!$I$38=2,-0.0001*AH59^2+0.0032*AH59+0.977, IF('DSS Model'!$I$38=3,-0.00046396*AH59^2 + 0.054267*AH59 - 0.57714, IF('DSS Model'!$I$38=4,0.000072066*AH59^2+0.0021761*AH59-0.038248,IF('DSS Model'!$I$38=5,-0.00012623*AH59^2+0.025656*AH59-0.30101,-0.00046396*AH59^2 + 0.054267*AH59 - 0.57714)))))</f>
        <v>0.71754604433425073</v>
      </c>
      <c r="AJ59" s="136">
        <v>0.36098248048324411</v>
      </c>
      <c r="AK59" s="142">
        <f t="shared" si="12"/>
        <v>42.769063103687195</v>
      </c>
      <c r="AL59" s="138">
        <f>IF('DSS Model'!$I$38=1,0.0001*AK59^2-0.0266*AK59+1.3006,IF('DSS Model'!$I$38=2,-0.0001*AK59^2+0.0032*AK59+0.977, IF('DSS Model'!$I$38=3,-0.00046396*AK59^2 + 0.054267*AK59 - 0.57714, IF('DSS Model'!$I$38=4,0.000072066*AK59^2+0.0021761*AK59-0.038248,IF('DSS Model'!$I$38=5,-0.00012623*AK59^2+0.025656*AK59-0.30101,-0.00046396*AK59^2 + 0.054267*AK59 - 0.57714)))))</f>
        <v>0.9309417260550813</v>
      </c>
      <c r="AM59" s="136">
        <v>0.91669490385600494</v>
      </c>
      <c r="AN59" s="142">
        <f t="shared" si="13"/>
        <v>72.673341448709508</v>
      </c>
      <c r="AO59" s="138">
        <f>IF('DSS Model'!$I$38=1,0.0001*AN59^2-0.0266*AN59+1.3006,IF('DSS Model'!$I$38=2,-0.0001*AN59^2+0.0032*AN59+0.977, IF('DSS Model'!$I$38=3,-0.00046396*AN59^2 + 0.054267*AN59 - 0.57714, IF('DSS Model'!$I$38=4,0.000072066*AN59^2+0.0021761*AN59-0.038248,IF('DSS Model'!$I$38=5,-0.00012623*AN59^2+0.025656*AN59-0.30101,-0.00046396*AN59^2 + 0.054267*AN59 - 0.57714)))))</f>
        <v>0.6814132369037984</v>
      </c>
      <c r="AP59" s="136">
        <v>0.4332348179520078</v>
      </c>
      <c r="AQ59" s="142">
        <f t="shared" si="14"/>
        <v>67.200320072343743</v>
      </c>
      <c r="AR59" s="138">
        <f>IF('DSS Model'!$I$38=1,0.0001*AQ59^2-0.0266*AQ59+1.3006,IF('DSS Model'!$I$38=2,-0.0001*AQ59^2+0.0032*AQ59+0.977, IF('DSS Model'!$I$38=3,-0.00046396*AQ59^2 + 0.054267*AQ59 - 0.57714, IF('DSS Model'!$I$38=4,0.000072066*AQ59^2+0.0021761*AQ59-0.038248,IF('DSS Model'!$I$38=5,-0.00012623*AQ59^2+0.025656*AQ59-0.30101,-0.00046396*AQ59^2 + 0.054267*AQ59 - 0.57714)))))</f>
        <v>0.74045272244895532</v>
      </c>
      <c r="AS59" s="136">
        <v>0.28836744800874436</v>
      </c>
      <c r="AT59" s="142">
        <f t="shared" si="15"/>
        <v>46.677094316466267</v>
      </c>
      <c r="AU59" s="138">
        <f>IF('DSS Model'!$I$38=1,0.0001*AT59^2-0.0266*AT59+1.3006,IF('DSS Model'!$I$38=2,-0.0001*AT59^2+0.0032*AT59+0.977, IF('DSS Model'!$I$38=3,-0.00046396*AT59^2 + 0.054267*AT59 - 0.57714, IF('DSS Model'!$I$38=4,0.000072066*AT59^2+0.0021761*AT59-0.038248,IF('DSS Model'!$I$38=5,-0.00012623*AT59^2+0.025656*AT59-0.30101,-0.00046396*AT59^2 + 0.054267*AT59 - 0.57714)))))</f>
        <v>0.90849158842986333</v>
      </c>
      <c r="AV59" s="136">
        <v>0.24765601386415148</v>
      </c>
      <c r="AW59" s="142">
        <f t="shared" si="16"/>
        <v>58.807525068727202</v>
      </c>
      <c r="AX59" s="138">
        <f>IF('DSS Model'!$I$38=1,0.0001*AW59^2-0.0266*AW59+1.3006,IF('DSS Model'!$I$38=2,-0.0001*AW59^2+0.0032*AW59+0.977, IF('DSS Model'!$I$38=3,-0.00046396*AW59^2 + 0.054267*AW59 - 0.57714, IF('DSS Model'!$I$38=4,0.000072066*AW59^2+0.0021761*AW59-0.038248,IF('DSS Model'!$I$38=5,-0.00012623*AW59^2+0.025656*AW59-0.30101,-0.00046396*AW59^2 + 0.054267*AW59 - 0.57714)))))</f>
        <v>0.81935157974902917</v>
      </c>
      <c r="AY59" s="136">
        <v>0.38990040546181992</v>
      </c>
      <c r="AZ59" s="142">
        <f t="shared" si="17"/>
        <v>52.384960077078297</v>
      </c>
      <c r="BA59" s="138">
        <f>IF('DSS Model'!$I$38=1,0.0001*AZ59^2-0.0266*AZ59+1.3006,IF('DSS Model'!$I$38=2,-0.0001*AZ59^2+0.0032*AZ59+0.977, IF('DSS Model'!$I$38=3,-0.00046396*AZ59^2 + 0.054267*AZ59 - 0.57714, IF('DSS Model'!$I$38=4,0.000072066*AZ59^2+0.0021761*AZ59-0.038248,IF('DSS Model'!$I$38=5,-0.00012623*AZ59^2+0.025656*AZ59-0.30101,-0.00046396*AZ59^2 + 0.054267*AZ59 - 0.57714)))))</f>
        <v>0.87021346801894184</v>
      </c>
      <c r="BB59" s="136">
        <v>5.9424078851676998E-2</v>
      </c>
      <c r="BC59" s="142">
        <f t="shared" si="18"/>
        <v>36.116448268118219</v>
      </c>
      <c r="BD59" s="138">
        <f>IF('DSS Model'!$I$38=1,0.0001*BC59^2-0.0266*BC59+1.3006,IF('DSS Model'!$I$38=2,-0.0001*BC59^2+0.0032*BC59+0.977, IF('DSS Model'!$I$38=3,-0.00046396*BC59^2 + 0.054267*BC59 - 0.57714, IF('DSS Model'!$I$38=4,0.000072066*BC59^2+0.0021761*BC59-0.038248,IF('DSS Model'!$I$38=5,-0.00012623*BC59^2+0.025656*BC59-0.30101,-0.00046396*BC59^2 + 0.054267*BC59 - 0.57714)))))</f>
        <v>0.96213285090761236</v>
      </c>
      <c r="BE59" s="136">
        <v>0.37716687992153852</v>
      </c>
      <c r="BF59" s="142">
        <f t="shared" si="19"/>
        <v>46.485095270916304</v>
      </c>
      <c r="BG59" s="143">
        <f>IF('DSS Model'!$I$38=1,0.0001*BF59^2-0.0266*BF59+1.3006,IF('DSS Model'!$I$38=2,-0.0001*BF59^2+0.0032*BF59+0.977, IF('DSS Model'!$I$38=3,-0.00046396*BF59^2 + 0.054267*BF59 - 0.57714, IF('DSS Model'!$I$38=4,0.000072066*BF59^2+0.0021761*BF59-0.038248,IF('DSS Model'!$I$38=5,-0.00012623*BF59^2+0.025656*BF59-0.30101,-0.00046396*BF59^2 + 0.054267*BF59 - 0.57714)))))</f>
        <v>0.90966589663231567</v>
      </c>
      <c r="BH59" s="136">
        <v>0.3767790666061871</v>
      </c>
      <c r="BI59" s="142">
        <f t="shared" si="20"/>
        <v>52.996857172020015</v>
      </c>
      <c r="BJ59" s="143">
        <f>IF('DSS Model'!$I$38=1,0.0001*BI59^2-0.0266*BI59+1.3006,IF('DSS Model'!$I$38=2,-0.0001*BI59^2+0.0032*BI59+0.977, IF('DSS Model'!$I$38=3,-0.00046396*BI59^2 + 0.054267*BI59 - 0.57714, IF('DSS Model'!$I$38=4,0.000072066*BI59^2+0.0021761*BI59-0.038248,IF('DSS Model'!$I$38=5,-0.00012623*BI59^2+0.025656*BI59-0.30101,-0.00046396*BI59^2 + 0.054267*BI59 - 0.57714)))))</f>
        <v>0.8657232559393151</v>
      </c>
      <c r="BK59" s="136">
        <v>0.66226911789139542</v>
      </c>
      <c r="BL59" s="142">
        <f t="shared" si="21"/>
        <v>55.155748147478278</v>
      </c>
      <c r="BM59" s="143">
        <f>IF('DSS Model'!$I$38=1,0.0001*BL59^2-0.0266*BL59+1.3006,IF('DSS Model'!$I$38=2,-0.0001*BL59^2+0.0032*BL59+0.977, IF('DSS Model'!$I$38=3,-0.00046396*BL59^2 + 0.054267*BL59 - 0.57714, IF('DSS Model'!$I$38=4,0.000072066*BL59^2+0.0021761*BL59-0.038248,IF('DSS Model'!$I$38=5,-0.00012623*BL59^2+0.025656*BL59-0.30101,-0.00046396*BL59^2 + 0.054267*BL59 - 0.57714)))))</f>
        <v>0.84928273870112514</v>
      </c>
      <c r="BN59" s="136">
        <v>0.94546635047955341</v>
      </c>
      <c r="BO59" s="142">
        <f t="shared" si="22"/>
        <v>65.775276977528975</v>
      </c>
      <c r="BP59" s="143">
        <f>IF('DSS Model'!$I$38=1,0.0001*BO59^2-0.0266*BO59+1.3006,IF('DSS Model'!$I$38=2,-0.0001*BO59^2+0.0032*BO59+0.977, IF('DSS Model'!$I$38=3,-0.00046396*BO59^2 + 0.054267*BO59 - 0.57714, IF('DSS Model'!$I$38=4,0.000072066*BO59^2+0.0021761*BO59-0.038248,IF('DSS Model'!$I$38=5,-0.00012623*BO59^2+0.025656*BO59-0.30101,-0.00046396*BO59^2 + 0.054267*BO59 - 0.57714)))))</f>
        <v>0.75484218018102744</v>
      </c>
      <c r="BQ59" s="136">
        <v>0.8778220845786745</v>
      </c>
      <c r="BR59" s="142">
        <f t="shared" si="23"/>
        <v>66.64960977077105</v>
      </c>
      <c r="BS59" s="143">
        <f>IF('DSS Model'!$I$38=1,0.0001*BR59^2-0.0266*BR59+1.3006,IF('DSS Model'!$I$38=2,-0.0001*BR59^2+0.0032*BR59+0.977, IF('DSS Model'!$I$38=3,-0.00046396*BR59^2 + 0.054267*BR59 - 0.57714, IF('DSS Model'!$I$38=4,0.000072066*BR59^2+0.0021761*BR59-0.038248,IF('DSS Model'!$I$38=5,-0.00012623*BR59^2+0.025656*BR59-0.30101,-0.00046396*BR59^2 + 0.054267*BR59 - 0.57714)))))</f>
        <v>0.74606170300686137</v>
      </c>
      <c r="BT59" s="136">
        <v>0.30871959997276555</v>
      </c>
      <c r="BU59" s="142">
        <f t="shared" si="24"/>
        <v>54.586765258620517</v>
      </c>
      <c r="BV59" s="143">
        <f>IF('DSS Model'!$I$38=1,0.0001*BU59^2-0.0266*BU59+1.3006,IF('DSS Model'!$I$38=2,-0.0001*BU59^2+0.0032*BU59+0.977, IF('DSS Model'!$I$38=3,-0.00046396*BU59^2 + 0.054267*BU59 - 0.57714, IF('DSS Model'!$I$38=4,0.000072066*BU59^2+0.0021761*BU59-0.038248,IF('DSS Model'!$I$38=5,-0.00012623*BU59^2+0.025656*BU59-0.30101,-0.00046396*BU59^2 + 0.054267*BU59 - 0.57714)))))</f>
        <v>0.85370615468761168</v>
      </c>
      <c r="BW59" s="136">
        <v>0.60209090531379716</v>
      </c>
      <c r="BX59" s="142">
        <f t="shared" si="25"/>
        <v>63.753709352933043</v>
      </c>
      <c r="BY59" s="143">
        <f>IF('DSS Model'!$I$38=1,0.0001*BX59^2-0.0266*BX59+1.3006,IF('DSS Model'!$I$38=2,-0.0001*BX59^2+0.0032*BX59+0.977, IF('DSS Model'!$I$38=3,-0.00046396*BX59^2 + 0.054267*BX59 - 0.57714, IF('DSS Model'!$I$38=4,0.000072066*BX59^2+0.0021761*BX59-0.038248,IF('DSS Model'!$I$38=5,-0.00012623*BX59^2+0.025656*BX59-0.30101,-0.00046396*BX59^2 + 0.054267*BX59 - 0.57714)))))</f>
        <v>0.77455832430355953</v>
      </c>
      <c r="BZ59" s="136">
        <v>0.53805373279556035</v>
      </c>
      <c r="CA59" s="142">
        <f t="shared" si="26"/>
        <v>63.517702312994459</v>
      </c>
      <c r="CB59" s="143">
        <f>IF('DSS Model'!$I$38=1,0.0001*CA59^2-0.0266*CA59+1.3006,IF('DSS Model'!$I$38=2,-0.0001*CA59^2+0.0032*CA59+0.977, IF('DSS Model'!$I$38=3,-0.00046396*CA59^2 + 0.054267*CA59 - 0.57714, IF('DSS Model'!$I$38=4,0.000072066*CA59^2+0.0021761*CA59-0.038248,IF('DSS Model'!$I$38=5,-0.00012623*CA59^2+0.025656*CA59-0.30101,-0.00046396*CA59^2 + 0.054267*CA59 - 0.57714)))))</f>
        <v>0.77680679668936414</v>
      </c>
      <c r="CC59" s="136">
        <v>0.74122746197354628</v>
      </c>
      <c r="CD59" s="142">
        <f t="shared" si="27"/>
        <v>78.036260561130007</v>
      </c>
      <c r="CE59" s="143">
        <f>IF('DSS Model'!$I$38=1,0.0001*CD59^2-0.0266*CD59+1.3006,IF('DSS Model'!$I$38=2,-0.0001*CD59^2+0.0032*CD59+0.977, IF('DSS Model'!$I$38=3,-0.00046396*CD59^2 + 0.054267*CD59 - 0.57714, IF('DSS Model'!$I$38=4,0.000072066*CD59^2+0.0021761*CD59-0.038248,IF('DSS Model'!$I$38=5,-0.00012623*CD59^2+0.025656*CD59-0.30101,-0.00046396*CD59^2 + 0.054267*CD59 - 0.57714)))))</f>
        <v>0.61775023755915848</v>
      </c>
      <c r="CF59" s="136">
        <v>0.19395811253718676</v>
      </c>
      <c r="CG59" s="142">
        <f t="shared" si="28"/>
        <v>34.17620551448546</v>
      </c>
      <c r="CH59" s="143">
        <f>IF('DSS Model'!$I$38=1,0.0001*CG59^2-0.0266*CG59+1.3006,IF('DSS Model'!$I$38=2,-0.0001*CG59^2+0.0032*CG59+0.977, IF('DSS Model'!$I$38=3,-0.00046396*CG59^2 + 0.054267*CG59 - 0.57714, IF('DSS Model'!$I$38=4,0.000072066*CG59^2+0.0021761*CG59-0.038248,IF('DSS Model'!$I$38=5,-0.00012623*CG59^2+0.025656*CG59-0.30101,-0.00046396*CG59^2 + 0.054267*CG59 - 0.57714)))))</f>
        <v>0.96956255530951885</v>
      </c>
      <c r="CI59" s="136">
        <v>0.20494733427038814</v>
      </c>
      <c r="CJ59" s="142">
        <f t="shared" si="29"/>
        <v>61.117225534844493</v>
      </c>
      <c r="CK59" s="143">
        <f>IF('DSS Model'!$I$38=1,0.0001*CJ59^2-0.0266*CJ59+1.3006,IF('DSS Model'!$I$38=2,-0.0001*CJ59^2+0.0032*CJ59+0.977, IF('DSS Model'!$I$38=3,-0.00046396*CJ59^2 + 0.054267*CJ59 - 0.57714, IF('DSS Model'!$I$38=4,0.000072066*CJ59^2+0.0021761*CJ59-0.038248,IF('DSS Model'!$I$38=5,-0.00012623*CJ59^2+0.025656*CJ59-0.30101,-0.00046396*CJ59^2 + 0.054267*CJ59 - 0.57714)))))</f>
        <v>0.7990435960037976</v>
      </c>
      <c r="CL59" s="136">
        <v>0.76621946327950363</v>
      </c>
      <c r="CM59" s="142">
        <f t="shared" si="30"/>
        <v>60.400232937615968</v>
      </c>
      <c r="CN59" s="143">
        <f>IF('DSS Model'!$I$38=1,0.0001*CM59^2-0.0266*CM59+1.3006,IF('DSS Model'!$I$38=2,-0.0001*CM59^2+0.0032*CM59+0.977, IF('DSS Model'!$I$38=3,-0.00046396*CM59^2 + 0.054267*CM59 - 0.57714, IF('DSS Model'!$I$38=4,0.000072066*CM59^2+0.0021761*CM59-0.038248,IF('DSS Model'!$I$38=5,-0.00012623*CM59^2+0.025656*CM59-0.30101,-0.00046396*CM59^2 + 0.054267*CM59 - 0.57714)))))</f>
        <v>0.80546193150854417</v>
      </c>
      <c r="CO59" s="136">
        <v>0.47114412011489604</v>
      </c>
      <c r="CP59" s="142">
        <f t="shared" si="31"/>
        <v>49.571546193125059</v>
      </c>
      <c r="CQ59" s="143">
        <f>IF('DSS Model'!$I$38=1,0.0001*CP59^2-0.0266*CP59+1.3006,IF('DSS Model'!$I$38=2,-0.0001*CP59^2+0.0032*CP59+0.977, IF('DSS Model'!$I$38=3,-0.00046396*CP59^2 + 0.054267*CP59 - 0.57714, IF('DSS Model'!$I$38=4,0.000072066*CP59^2+0.0021761*CP59-0.038248,IF('DSS Model'!$I$38=5,-0.00012623*CP59^2+0.025656*CP59-0.30101,-0.00046396*CP59^2 + 0.054267*CP59 - 0.57714)))))</f>
        <v>0.88989512862028697</v>
      </c>
      <c r="CR59" s="136">
        <v>0.74201738098161174</v>
      </c>
      <c r="CS59" s="142">
        <f t="shared" si="32"/>
        <v>60.098772001464638</v>
      </c>
      <c r="CT59" s="143">
        <f>IF('DSS Model'!$I$38=1,0.0001*CS59^2-0.0266*CS59+1.3006,IF('DSS Model'!$I$38=2,-0.0001*CS59^2+0.0032*CS59+0.977, IF('DSS Model'!$I$38=3,-0.00046396*CS59^2 + 0.054267*CS59 - 0.57714, IF('DSS Model'!$I$38=4,0.000072066*CS59^2+0.0021761*CS59-0.038248,IF('DSS Model'!$I$38=5,-0.00012623*CS59^2+0.025656*CS59-0.30101,-0.00046396*CS59^2 + 0.054267*CS59 - 0.57714)))))</f>
        <v>0.80812983079628387</v>
      </c>
      <c r="CU59" s="136">
        <v>0.6435539593796028</v>
      </c>
      <c r="CV59" s="142">
        <f t="shared" si="33"/>
        <v>59.291956551123981</v>
      </c>
      <c r="CW59" s="143">
        <f>IF('DSS Model'!$I$38=1,0.0001*CV59^2-0.0266*CV59+1.3006,IF('DSS Model'!$I$38=2,-0.0001*CV59^2+0.0032*CV59+0.977, IF('DSS Model'!$I$38=3,-0.00046396*CV59^2 + 0.054267*CV59 - 0.57714, IF('DSS Model'!$I$38=4,0.000072066*CV59^2+0.0021761*CV59-0.038248,IF('DSS Model'!$I$38=5,-0.00012623*CV59^2+0.025656*CV59-0.30101,-0.00046396*CV59^2 + 0.054267*CV59 - 0.57714)))))</f>
        <v>0.81518064979755933</v>
      </c>
      <c r="CX59" s="136">
        <v>0.83941027067777185</v>
      </c>
      <c r="CY59" s="142">
        <f t="shared" si="34"/>
        <v>71.513618438501013</v>
      </c>
      <c r="CZ59" s="143">
        <f>IF('DSS Model'!$I$38=1,0.0001*CY59^2-0.0266*CY59+1.3006,IF('DSS Model'!$I$38=2,-0.0001*CY59^2+0.0032*CY59+0.977, IF('DSS Model'!$I$38=3,-0.00046396*CY59^2 + 0.054267*CY59 - 0.57714, IF('DSS Model'!$I$38=4,0.000072066*CY59^2+0.0021761*CY59-0.038248,IF('DSS Model'!$I$38=5,-0.00012623*CY59^2+0.025656*CY59-0.30101,-0.00046396*CY59^2 + 0.054267*CY59 - 0.57714)))))</f>
        <v>0.69442381678645204</v>
      </c>
      <c r="DA59" s="136">
        <v>0.72232724364035616</v>
      </c>
      <c r="DB59" s="142">
        <f t="shared" si="35"/>
        <v>53.937387814392153</v>
      </c>
      <c r="DC59" s="143">
        <f>IF('DSS Model'!$I$38=1,0.0001*DB59^2-0.0266*DB59+1.3006,IF('DSS Model'!$I$38=2,-0.0001*DB59^2+0.0032*DB59+0.977, IF('DSS Model'!$I$38=3,-0.00046396*DB59^2 + 0.054267*DB59 - 0.57714, IF('DSS Model'!$I$38=4,0.000072066*DB59^2+0.0021761*DB59-0.038248,IF('DSS Model'!$I$38=5,-0.00012623*DB59^2+0.025656*DB59-0.30101,-0.00046396*DB59^2 + 0.054267*DB59 - 0.57714)))))</f>
        <v>0.85867546058204103</v>
      </c>
      <c r="DD59" s="136">
        <v>0.81341666861503104</v>
      </c>
      <c r="DE59" s="142">
        <f t="shared" si="36"/>
        <v>58.949791044327611</v>
      </c>
      <c r="DF59" s="143">
        <f>IF('DSS Model'!$I$38=1,0.0001*DE59^2-0.0266*DE59+1.3006,IF('DSS Model'!$I$38=2,-0.0001*DE59^2+0.0032*DE59+0.977, IF('DSS Model'!$I$38=3,-0.00046396*DE59^2 + 0.054267*DE59 - 0.57714, IF('DSS Model'!$I$38=4,0.000072066*DE59^2+0.0021761*DE59-0.038248,IF('DSS Model'!$I$38=5,-0.00012623*DE59^2+0.025656*DE59-0.30101,-0.00046396*DE59^2 + 0.054267*DE59 - 0.57714)))))</f>
        <v>0.81813154492485951</v>
      </c>
      <c r="DG59" s="136">
        <v>0.70185673442220309</v>
      </c>
      <c r="DH59" s="142">
        <f t="shared" si="37"/>
        <v>59.266408409013039</v>
      </c>
      <c r="DI59" s="143">
        <f>IF('DSS Model'!$I$38=1,0.0001*DH59^2-0.0266*DH59+1.3006,IF('DSS Model'!$I$38=2,-0.0001*DH59^2+0.0032*DH59+0.977, IF('DSS Model'!$I$38=3,-0.00046396*DH59^2 + 0.054267*DH59 - 0.57714, IF('DSS Model'!$I$38=4,0.000072066*DH59^2+0.0021761*DH59-0.038248,IF('DSS Model'!$I$38=5,-0.00012623*DH59^2+0.025656*DH59-0.30101,-0.00046396*DH59^2 + 0.054267*DH59 - 0.57714)))))</f>
        <v>0.81540179033844851</v>
      </c>
      <c r="DJ59" s="136">
        <v>0.69415357390572596</v>
      </c>
      <c r="DK59" s="142">
        <f t="shared" si="38"/>
        <v>66.177652512264359</v>
      </c>
      <c r="DL59" s="143">
        <f>IF('DSS Model'!$I$38=1,0.0001*DK59^2-0.0266*DK59+1.3006,IF('DSS Model'!$I$38=2,-0.0001*DK59^2+0.0032*DK59+0.977, IF('DSS Model'!$I$38=3,-0.00046396*DK59^2 + 0.054267*DK59 - 0.57714, IF('DSS Model'!$I$38=4,0.000072066*DK59^2+0.0021761*DK59-0.038248,IF('DSS Model'!$I$38=5,-0.00012623*DK59^2+0.025656*DK59-0.30101,-0.00046396*DK59^2 + 0.054267*DK59 - 0.57714)))))</f>
        <v>0.7508203188358451</v>
      </c>
      <c r="DM59" s="136">
        <v>0.17129966098725868</v>
      </c>
      <c r="DN59" s="142">
        <f t="shared" si="39"/>
        <v>45.536463355391589</v>
      </c>
      <c r="DO59" s="143">
        <f>IF('DSS Model'!$I$38=1,0.0001*DN59^2-0.0266*DN59+1.3006,IF('DSS Model'!$I$38=2,-0.0001*DN59^2+0.0032*DN59+0.977, IF('DSS Model'!$I$38=3,-0.00046396*DN59^2 + 0.054267*DN59 - 0.57714, IF('DSS Model'!$I$38=4,0.000072066*DN59^2+0.0021761*DN59-0.038248,IF('DSS Model'!$I$38=5,-0.00012623*DN59^2+0.025656*DN59-0.30101,-0.00046396*DN59^2 + 0.054267*DN59 - 0.57714)))))</f>
        <v>0.91535973324556097</v>
      </c>
      <c r="DP59" s="136">
        <v>0.83628486847936501</v>
      </c>
      <c r="DQ59" s="142">
        <f t="shared" si="40"/>
        <v>60.775956107183333</v>
      </c>
      <c r="DR59" s="143">
        <f>IF('DSS Model'!$I$38=1,0.0001*DQ59^2-0.0266*DQ59+1.3006,IF('DSS Model'!$I$38=2,-0.0001*DQ59^2+0.0032*DQ59+0.977, IF('DSS Model'!$I$38=3,-0.00046396*DQ59^2 + 0.054267*DQ59 - 0.57714, IF('DSS Model'!$I$38=4,0.000072066*DQ59^2+0.0021761*DQ59-0.038248,IF('DSS Model'!$I$38=5,-0.00012623*DQ59^2+0.025656*DQ59-0.30101,-0.00046396*DQ59^2 + 0.054267*DQ59 - 0.57714)))))</f>
        <v>0.8021113754687591</v>
      </c>
      <c r="DS59" s="136">
        <v>0.59710281103292606</v>
      </c>
      <c r="DT59" s="142">
        <f t="shared" si="41"/>
        <v>76.434478325604175</v>
      </c>
      <c r="DU59" s="143">
        <f>IF('DSS Model'!$I$38=1,0.0001*DT59^2-0.0266*DT59+1.3006,IF('DSS Model'!$I$38=2,-0.0001*DT59^2+0.0032*DT59+0.977, IF('DSS Model'!$I$38=3,-0.00046396*DT59^2 + 0.054267*DT59 - 0.57714, IF('DSS Model'!$I$38=4,0.000072066*DT59^2+0.0021761*DT59-0.038248,IF('DSS Model'!$I$38=5,-0.00012623*DT59^2+0.025656*DT59-0.30101,-0.00046396*DT59^2 + 0.054267*DT59 - 0.57714)))))</f>
        <v>0.63736738295120787</v>
      </c>
      <c r="DV59" s="136">
        <v>0.36369521042373698</v>
      </c>
      <c r="DW59" s="142">
        <f t="shared" si="42"/>
        <v>55.850381757009828</v>
      </c>
      <c r="DX59" s="143">
        <f>IF('DSS Model'!$I$38=1,0.0001*DW59^2-0.0266*DW59+1.3006,IF('DSS Model'!$I$38=2,-0.0001*DW59^2+0.0032*DW59+0.977, IF('DSS Model'!$I$38=3,-0.00046396*DW59^2 + 0.054267*DW59 - 0.57714, IF('DSS Model'!$I$38=4,0.000072066*DW59^2+0.0021761*DW59-0.038248,IF('DSS Model'!$I$38=5,-0.00012623*DW59^2+0.025656*DW59-0.30101,-0.00046396*DW59^2 + 0.054267*DW59 - 0.57714)))))</f>
        <v>0.84379470738205775</v>
      </c>
      <c r="DY59" s="136">
        <v>1.7070269818507344E-2</v>
      </c>
      <c r="DZ59" s="142">
        <f t="shared" si="43"/>
        <v>22.426460466844418</v>
      </c>
      <c r="EA59" s="143">
        <f>IF('DSS Model'!$I$38=1,0.0001*DZ59^2-0.0266*DZ59+1.3006,IF('DSS Model'!$I$38=2,-0.0001*DZ59^2+0.0032*DZ59+0.977, IF('DSS Model'!$I$38=3,-0.00046396*DZ59^2 + 0.054267*DZ59 - 0.57714, IF('DSS Model'!$I$38=4,0.000072066*DZ59^2+0.0021761*DZ59-0.038248,IF('DSS Model'!$I$38=5,-0.00012623*DZ59^2+0.025656*DZ59-0.30101,-0.00046396*DZ59^2 + 0.054267*DZ59 - 0.57714)))))</f>
        <v>0.99847006058680854</v>
      </c>
      <c r="EB59" s="136">
        <v>0.88436000700668216</v>
      </c>
      <c r="EC59" s="142">
        <f t="shared" si="44"/>
        <v>60.593438206031607</v>
      </c>
      <c r="ED59" s="143">
        <f>IF('DSS Model'!$I$38=1,0.0001*EC59^2-0.0266*EC59+1.3006,IF('DSS Model'!$I$38=2,-0.0001*EC59^2+0.0032*EC59+0.977, IF('DSS Model'!$I$38=3,-0.00046396*EC59^2 + 0.054267*EC59 - 0.57714, IF('DSS Model'!$I$38=4,0.000072066*EC59^2+0.0021761*EC59-0.038248,IF('DSS Model'!$I$38=5,-0.00012623*EC59^2+0.025656*EC59-0.30101,-0.00046396*EC59^2 + 0.054267*EC59 - 0.57714)))))</f>
        <v>0.80374252689648407</v>
      </c>
      <c r="EE59" s="136">
        <v>6.350510018633404E-4</v>
      </c>
      <c r="EF59" s="142">
        <f t="shared" si="45"/>
        <v>23.389617341567043</v>
      </c>
      <c r="EG59" s="143">
        <f>IF('DSS Model'!$I$38=1,0.0001*EF59^2-0.0266*EF59+1.3006,IF('DSS Model'!$I$38=2,-0.0001*EF59^2+0.0032*EF59+0.977, IF('DSS Model'!$I$38=3,-0.00046396*EF59^2 + 0.054267*EF59 - 0.57714, IF('DSS Model'!$I$38=4,0.000072066*EF59^2+0.0021761*EF59-0.038248,IF('DSS Model'!$I$38=5,-0.00012623*EF59^2+0.025656*EF59-0.30101,-0.00046396*EF59^2 + 0.054267*EF59 - 0.57714)))))</f>
        <v>0.99713935555452116</v>
      </c>
      <c r="EH59" s="136">
        <v>0.81584173352123235</v>
      </c>
      <c r="EI59" s="142">
        <f t="shared" si="46"/>
        <v>74.967848945337181</v>
      </c>
      <c r="EJ59" s="143">
        <f>IF('DSS Model'!$I$38=1,0.0001*EI59^2-0.0266*EI59+1.3006,IF('DSS Model'!$I$38=2,-0.0001*EI59^2+0.0032*EI59+0.977, IF('DSS Model'!$I$38=3,-0.00046396*EI59^2 + 0.054267*EI59 - 0.57714, IF('DSS Model'!$I$38=4,0.000072066*EI59^2+0.0021761*EI59-0.038248,IF('DSS Model'!$I$38=5,-0.00012623*EI59^2+0.025656*EI59-0.30101,-0.00046396*EI59^2 + 0.054267*EI59 - 0.57714)))))</f>
        <v>0.65487927907598964</v>
      </c>
      <c r="EK59" s="136">
        <v>0.11022670988608518</v>
      </c>
      <c r="EL59" s="142">
        <f t="shared" si="47"/>
        <v>30.467067820127038</v>
      </c>
      <c r="EM59" s="143">
        <f>IF('DSS Model'!$I$38=1,0.0001*EL59^2-0.0266*EL59+1.3006,IF('DSS Model'!$I$38=2,-0.0001*EL59^2+0.0032*EL59+0.977, IF('DSS Model'!$I$38=3,-0.00046396*EL59^2 + 0.054267*EL59 - 0.57714, IF('DSS Model'!$I$38=4,0.000072066*EL59^2+0.0021761*EL59-0.038248,IF('DSS Model'!$I$38=5,-0.00012623*EL59^2+0.025656*EL59-0.30101,-0.00046396*EL59^2 + 0.054267*EL59 - 0.57714)))))</f>
        <v>0.98167039486878449</v>
      </c>
      <c r="EN59" s="136">
        <v>0.6213295949466392</v>
      </c>
      <c r="EO59" s="142">
        <f t="shared" si="48"/>
        <v>58.676870081104774</v>
      </c>
      <c r="EP59" s="143">
        <f>IF('DSS Model'!$I$38=1,0.0001*EO59^2-0.0266*EO59+1.3006,IF('DSS Model'!$I$38=2,-0.0001*EO59^2+0.0032*EO59+0.977, IF('DSS Model'!$I$38=3,-0.00046396*EO59^2 + 0.054267*EO59 - 0.57714, IF('DSS Model'!$I$38=4,0.000072066*EO59^2+0.0021761*EO59-0.038248,IF('DSS Model'!$I$38=5,-0.00012623*EO59^2+0.025656*EO59-0.30101,-0.00046396*EO59^2 + 0.054267*EO59 - 0.57714)))))</f>
        <v>0.8204684760080504</v>
      </c>
      <c r="EQ59" s="136">
        <v>0.89307842813606153</v>
      </c>
      <c r="ER59" s="142">
        <f t="shared" si="49"/>
        <v>63.697027083203615</v>
      </c>
      <c r="ES59" s="143">
        <f>IF('DSS Model'!$I$38=1,0.0001*ER59^2-0.0266*ER59+1.3006,IF('DSS Model'!$I$38=2,-0.0001*ER59^2+0.0032*ER59+0.977, IF('DSS Model'!$I$38=3,-0.00046396*ER59^2 + 0.054267*ER59 - 0.57714, IF('DSS Model'!$I$38=4,0.000072066*ER59^2+0.0021761*ER59-0.038248,IF('DSS Model'!$I$38=5,-0.00012623*ER59^2+0.025656*ER59-0.30101,-0.00046396*ER59^2 + 0.054267*ER59 - 0.57714)))))</f>
        <v>0.77509936074241403</v>
      </c>
      <c r="ET59" s="136">
        <v>0.46668022531080933</v>
      </c>
      <c r="EU59" s="141">
        <f t="shared" si="50"/>
        <v>54.350226652344219</v>
      </c>
      <c r="EV59" s="142">
        <f>IF('DSS Model'!$I$38=1,0.0001*EU59^2-0.0266*EU59+1.3006,IF('DSS Model'!$I$38=2,-0.0001*EU59^2+0.0032*EU59+0.977, IF('DSS Model'!$I$38=3,-0.00046396*EU59^2 + 0.054267*EU59 - 0.57714, IF('DSS Model'!$I$38=4,0.000072066*EU59^2+0.0021761*EU59-0.038248,IF('DSS Model'!$I$38=5,-0.00012623*EU59^2+0.025656*EU59-0.30101,-0.00046396*EU59^2 + 0.054267*EU59 - 0.57714)))))</f>
        <v>0.85552601157138275</v>
      </c>
    </row>
    <row r="60" spans="2:152" x14ac:dyDescent="0.2">
      <c r="B60" s="64">
        <f t="shared" ca="1" si="3"/>
        <v>0.30510504005591277</v>
      </c>
      <c r="C60" s="64">
        <v>0.78389195655165056</v>
      </c>
      <c r="D60" s="64">
        <f t="shared" si="4"/>
        <v>58.247864898797822</v>
      </c>
      <c r="E60" s="131">
        <f>IF('DSS Model'!$I$38=1,0.0001*D60^2-0.0266*D60+1.3006,IF('DSS Model'!$I$38=2,-0.0001*D60^2+0.0032*D60+0.977, IF('DSS Model'!$I$38=3,-0.00046396*D60^2 + 0.054267*D60 - 0.57714, IF('DSS Model'!$I$38=4,0.000072066*D60^2+0.0021761*D60-0.038248,IF('DSS Model'!$I$38=5,-0.00012623*D60^2+0.025656*D60-0.30101,-0.00046396*D60^2 + 0.054267*D60 - 0.57714)))))</f>
        <v>0.82411179114929267</v>
      </c>
      <c r="F60" s="136">
        <v>0.94432836703831724</v>
      </c>
      <c r="G60" s="138">
        <f t="shared" si="0"/>
        <v>76.100771254124041</v>
      </c>
      <c r="H60" s="136">
        <f>IF('DSS Model'!$I$38=1,0.0001*G60^2-0.0266*G60+1.3006,IF('DSS Model'!$I$38=2,-0.0001*G60^2+0.0032*G60+0.977, IF('DSS Model'!$I$38=3,-0.00046396*G60^2 + 0.054267*G60 - 0.57714, IF('DSS Model'!$I$38=4,0.000072066*G60^2+0.0021761*G60-0.038248,IF('DSS Model'!$I$38=5,-0.00012623*G60^2+0.025656*G60-0.30101,-0.00046396*G60^2 + 0.054267*G60 - 0.57714)))))</f>
        <v>0.64138972946594563</v>
      </c>
      <c r="I60" s="136">
        <v>2.5178234357252305E-2</v>
      </c>
      <c r="J60" s="138">
        <f t="shared" si="1"/>
        <v>45.279762315933759</v>
      </c>
      <c r="K60" s="136">
        <f>IF('DSS Model'!$I$38=1,0.0001*J60^2-0.0266*J60+1.3006,IF('DSS Model'!$I$38=2,-0.0001*J60^2+0.0032*J60+0.977, IF('DSS Model'!$I$38=3,-0.00046396*J60^2 + 0.054267*J60 - 0.57714, IF('DSS Model'!$I$38=4,0.000072066*J60^2+0.0021761*J60-0.038248,IF('DSS Model'!$I$38=5,-0.00012623*J60^2+0.025656*J60-0.30101,-0.00046396*J60^2 + 0.054267*J60 - 0.57714)))))</f>
        <v>0.91686955187224251</v>
      </c>
      <c r="L60" s="136">
        <v>0.7970109449159245</v>
      </c>
      <c r="M60" s="138">
        <f t="shared" si="2"/>
        <v>75.458677197942336</v>
      </c>
      <c r="N60" s="136">
        <f>IF('DSS Model'!$I$38=1,0.0001*M60^2-0.0266*M60+1.3006,IF('DSS Model'!$I$38=2,-0.0001*M60^2+0.0032*M60+0.977, IF('DSS Model'!$I$38=3,-0.00046396*M60^2 + 0.054267*M60 - 0.57714, IF('DSS Model'!$I$38=4,0.000072066*M60^2+0.0021761*M60-0.038248,IF('DSS Model'!$I$38=5,-0.00012623*M60^2+0.025656*M60-0.30101,-0.00046396*M60^2 + 0.054267*M60 - 0.57714)))))</f>
        <v>0.64906657058708928</v>
      </c>
      <c r="O60" s="136">
        <v>0.27738820801168074</v>
      </c>
      <c r="P60" s="139">
        <f t="shared" si="5"/>
        <v>44.075270770330476</v>
      </c>
      <c r="Q60" s="138">
        <f>IF('DSS Model'!$I$38=1,0.0001*P60^2-0.0266*P60+1.3006,IF('DSS Model'!$I$38=2,-0.0001*P60^2+0.0032*P60+0.977, IF('DSS Model'!$I$38=3,-0.00046396*P60^2 + 0.054267*P60 - 0.57714, IF('DSS Model'!$I$38=4,0.000072066*P60^2+0.0021761*P60-0.038248,IF('DSS Model'!$I$38=5,-0.00012623*P60^2+0.025656*P60-0.30101,-0.00046396*P60^2 + 0.054267*P60 - 0.57714)))))</f>
        <v>0.92377791711726265</v>
      </c>
      <c r="R60" s="136">
        <v>0.74064743998041616</v>
      </c>
      <c r="S60" s="142">
        <f t="shared" si="6"/>
        <v>59.218371613669873</v>
      </c>
      <c r="T60" s="138">
        <f>IF('DSS Model'!$I$38=1,0.0001*S60^2-0.0266*S60+1.3006,IF('DSS Model'!$I$38=2,-0.0001*S60^2+0.0032*S60+0.977, IF('DSS Model'!$I$38=3,-0.00046396*S60^2 + 0.054267*S60 - 0.57714, IF('DSS Model'!$I$38=4,0.000072066*S60^2+0.0021761*S60-0.038248,IF('DSS Model'!$I$38=5,-0.00012623*S60^2+0.025656*S60-0.30101,-0.00046396*S60^2 + 0.054267*S60 - 0.57714)))))</f>
        <v>0.81581723550627339</v>
      </c>
      <c r="U60" s="136">
        <v>0.90302916701263669</v>
      </c>
      <c r="V60" s="142">
        <f t="shared" si="7"/>
        <v>60.199657401858374</v>
      </c>
      <c r="W60" s="138">
        <f>IF('DSS Model'!$I$38=1,0.0001*V60^2-0.0266*V60+1.3006,IF('DSS Model'!$I$38=2,-0.0001*V60^2+0.0032*V60+0.977, IF('DSS Model'!$I$38=3,-0.00046396*V60^2 + 0.054267*V60 - 0.57714, IF('DSS Model'!$I$38=4,0.000072066*V60^2+0.0021761*V60-0.038248,IF('DSS Model'!$I$38=5,-0.00012623*V60^2+0.025656*V60-0.30101,-0.00046396*V60^2 + 0.054267*V60 - 0.57714)))))</f>
        <v>0.80723902855583451</v>
      </c>
      <c r="X60" s="136">
        <v>0.71341212766445039</v>
      </c>
      <c r="Y60" s="142">
        <f t="shared" si="8"/>
        <v>66.965615293636233</v>
      </c>
      <c r="Z60" s="138">
        <f>IF('DSS Model'!$I$38=1,0.0001*Y60^2-0.0266*Y60+1.3006,IF('DSS Model'!$I$38=2,-0.0001*Y60^2+0.0032*Y60+0.977, IF('DSS Model'!$I$38=3,-0.00046396*Y60^2 + 0.054267*Y60 - 0.57714, IF('DSS Model'!$I$38=4,0.000072066*Y60^2+0.0021761*Y60-0.038248,IF('DSS Model'!$I$38=5,-0.00012623*Y60^2+0.025656*Y60-0.30101,-0.00046396*Y60^2 + 0.054267*Y60 - 0.57714)))))</f>
        <v>0.74285060577410722</v>
      </c>
      <c r="AA60" s="136">
        <v>0.94399853510323184</v>
      </c>
      <c r="AB60" s="142">
        <f t="shared" si="9"/>
        <v>67.852993314148051</v>
      </c>
      <c r="AC60" s="138">
        <f>IF('DSS Model'!$I$38=1,0.0001*AB60^2-0.0266*AB60+1.3006,IF('DSS Model'!$I$38=2,-0.0001*AB60^2+0.0032*AB60+0.977, IF('DSS Model'!$I$38=3,-0.00046396*AB60^2 + 0.054267*AB60 - 0.57714, IF('DSS Model'!$I$38=4,0.000072066*AB60^2+0.0021761*AB60-0.038248,IF('DSS Model'!$I$38=5,-0.00012623*AB60^2+0.025656*AB60-0.30101,-0.00046396*AB60^2 + 0.054267*AB60 - 0.57714)))))</f>
        <v>0.73372670843629173</v>
      </c>
      <c r="AD60" s="136">
        <v>0.46205388555485849</v>
      </c>
      <c r="AE60" s="142">
        <f t="shared" si="10"/>
        <v>51.627314131490103</v>
      </c>
      <c r="AF60" s="138">
        <f>IF('DSS Model'!$I$38=1,0.0001*AE60^2-0.0266*AE60+1.3006,IF('DSS Model'!$I$38=2,-0.0001*AE60^2+0.0032*AE60+0.977, IF('DSS Model'!$I$38=3,-0.00046396*AE60^2 + 0.054267*AE60 - 0.57714, IF('DSS Model'!$I$38=4,0.000072066*AE60^2+0.0021761*AE60-0.038248,IF('DSS Model'!$I$38=5,-0.00012623*AE60^2+0.025656*AE60-0.30101,-0.00046396*AE60^2 + 0.054267*AE60 - 0.57714)))))</f>
        <v>0.87566944877761255</v>
      </c>
      <c r="AG60" s="136">
        <v>0.8575737018232491</v>
      </c>
      <c r="AH60" s="142">
        <f t="shared" si="11"/>
        <v>77.18904526953196</v>
      </c>
      <c r="AI60" s="138">
        <f>IF('DSS Model'!$I$38=1,0.0001*AH60^2-0.0266*AH60+1.3006,IF('DSS Model'!$I$38=2,-0.0001*AH60^2+0.0032*AH60+0.977, IF('DSS Model'!$I$38=3,-0.00046396*AH60^2 + 0.054267*AH60 - 0.57714, IF('DSS Model'!$I$38=4,0.000072066*AH60^2+0.0021761*AH60-0.038248,IF('DSS Model'!$I$38=5,-0.00012623*AH60^2+0.025656*AH60-0.30101,-0.00046396*AH60^2 + 0.054267*AH60 - 0.57714)))))</f>
        <v>0.62819007390031678</v>
      </c>
      <c r="AJ60" s="136">
        <v>0.46799932657582877</v>
      </c>
      <c r="AK60" s="142">
        <f t="shared" si="12"/>
        <v>46.396669653620769</v>
      </c>
      <c r="AL60" s="138">
        <f>IF('DSS Model'!$I$38=1,0.0001*AK60^2-0.0266*AK60+1.3006,IF('DSS Model'!$I$38=2,-0.0001*AK60^2+0.0032*AK60+0.977, IF('DSS Model'!$I$38=3,-0.00046396*AK60^2 + 0.054267*AK60 - 0.57714, IF('DSS Model'!$I$38=4,0.000072066*AK60^2+0.0021761*AK60-0.038248,IF('DSS Model'!$I$38=5,-0.00012623*AK60^2+0.025656*AK60-0.30101,-0.00046396*AK60^2 + 0.054267*AK60 - 0.57714)))))</f>
        <v>0.91020424739686501</v>
      </c>
      <c r="AM60" s="136">
        <v>0.5428108489875354</v>
      </c>
      <c r="AN60" s="142">
        <f t="shared" si="13"/>
        <v>66.018201331222429</v>
      </c>
      <c r="AO60" s="138">
        <f>IF('DSS Model'!$I$38=1,0.0001*AN60^2-0.0266*AN60+1.3006,IF('DSS Model'!$I$38=2,-0.0001*AN60^2+0.0032*AN60+0.977, IF('DSS Model'!$I$38=3,-0.00046396*AN60^2 + 0.054267*AN60 - 0.57714, IF('DSS Model'!$I$38=4,0.000072066*AN60^2+0.0021761*AN60-0.038248,IF('DSS Model'!$I$38=5,-0.00012623*AN60^2+0.025656*AN60-0.30101,-0.00046396*AN60^2 + 0.054267*AN60 - 0.57714)))))</f>
        <v>0.75241795355892982</v>
      </c>
      <c r="AP60" s="136">
        <v>0.18984781815937413</v>
      </c>
      <c r="AQ60" s="142">
        <f t="shared" si="14"/>
        <v>59.019989935833451</v>
      </c>
      <c r="AR60" s="138">
        <f>IF('DSS Model'!$I$38=1,0.0001*AQ60^2-0.0266*AQ60+1.3006,IF('DSS Model'!$I$38=2,-0.0001*AQ60^2+0.0032*AQ60+0.977, IF('DSS Model'!$I$38=3,-0.00046396*AQ60^2 + 0.054267*AQ60 - 0.57714, IF('DSS Model'!$I$38=4,0.000072066*AQ60^2+0.0021761*AQ60-0.038248,IF('DSS Model'!$I$38=5,-0.00012623*AQ60^2+0.025656*AQ60-0.30101,-0.00046396*AQ60^2 + 0.054267*AQ60 - 0.57714)))))</f>
        <v>0.81752804659207878</v>
      </c>
      <c r="AS60" s="136">
        <v>0.40512734807756523</v>
      </c>
      <c r="AT60" s="142">
        <f t="shared" si="15"/>
        <v>50.841755081673845</v>
      </c>
      <c r="AU60" s="138">
        <f>IF('DSS Model'!$I$38=1,0.0001*AT60^2-0.0266*AT60+1.3006,IF('DSS Model'!$I$38=2,-0.0001*AT60^2+0.0032*AT60+0.977, IF('DSS Model'!$I$38=3,-0.00046396*AT60^2 + 0.054267*AT60 - 0.57714, IF('DSS Model'!$I$38=4,0.000072066*AT60^2+0.0021761*AT60-0.038248,IF('DSS Model'!$I$38=5,-0.00012623*AT60^2+0.025656*AT60-0.30101,-0.00046396*AT60^2 + 0.054267*AT60 - 0.57714)))))</f>
        <v>0.88120521028286536</v>
      </c>
      <c r="AV60" s="136">
        <v>0.20397022233654438</v>
      </c>
      <c r="AW60" s="142">
        <f t="shared" si="16"/>
        <v>57.419715096121635</v>
      </c>
      <c r="AX60" s="138">
        <f>IF('DSS Model'!$I$38=1,0.0001*AW60^2-0.0266*AW60+1.3006,IF('DSS Model'!$I$38=2,-0.0001*AW60^2+0.0032*AW60+0.977, IF('DSS Model'!$I$38=3,-0.00046396*AW60^2 + 0.054267*AW60 - 0.57714, IF('DSS Model'!$I$38=4,0.000072066*AW60^2+0.0021761*AW60-0.038248,IF('DSS Model'!$I$38=5,-0.00012623*AW60^2+0.025656*AW60-0.30101,-0.00046396*AW60^2 + 0.054267*AW60 - 0.57714)))))</f>
        <v>0.83104072013561137</v>
      </c>
      <c r="AY60" s="136">
        <v>0.18702525532115388</v>
      </c>
      <c r="AZ60" s="142">
        <f t="shared" si="17"/>
        <v>44.581250808016406</v>
      </c>
      <c r="BA60" s="138">
        <f>IF('DSS Model'!$I$38=1,0.0001*AZ60^2-0.0266*AZ60+1.3006,IF('DSS Model'!$I$38=2,-0.0001*AZ60^2+0.0032*AZ60+0.977, IF('DSS Model'!$I$38=3,-0.00046396*AZ60^2 + 0.054267*AZ60 - 0.57714, IF('DSS Model'!$I$38=4,0.000072066*AZ60^2+0.0021761*AZ60-0.038248,IF('DSS Model'!$I$38=5,-0.00012623*AZ60^2+0.025656*AZ60-0.30101,-0.00046396*AZ60^2 + 0.054267*AZ60 - 0.57714)))))</f>
        <v>0.92091121022492617</v>
      </c>
      <c r="BB60" s="136">
        <v>0.61670734961977791</v>
      </c>
      <c r="BC60" s="142">
        <f t="shared" si="18"/>
        <v>58.590152896376019</v>
      </c>
      <c r="BD60" s="138">
        <f>IF('DSS Model'!$I$38=1,0.0001*BC60^2-0.0266*BC60+1.3006,IF('DSS Model'!$I$38=2,-0.0001*BC60^2+0.0032*BC60+0.977, IF('DSS Model'!$I$38=3,-0.00046396*BC60^2 + 0.054267*BC60 - 0.57714, IF('DSS Model'!$I$38=4,0.000072066*BC60^2+0.0021761*BC60-0.038248,IF('DSS Model'!$I$38=5,-0.00012623*BC60^2+0.025656*BC60-0.30101,-0.00046396*BC60^2 + 0.054267*BC60 - 0.57714)))))</f>
        <v>0.82120788762633135</v>
      </c>
      <c r="BE60" s="136">
        <v>0.47150294894240696</v>
      </c>
      <c r="BF60" s="142">
        <f t="shared" si="19"/>
        <v>49.577203434436498</v>
      </c>
      <c r="BG60" s="143">
        <f>IF('DSS Model'!$I$38=1,0.0001*BF60^2-0.0266*BF60+1.3006,IF('DSS Model'!$I$38=2,-0.0001*BF60^2+0.0032*BF60+0.977, IF('DSS Model'!$I$38=3,-0.00046396*BF60^2 + 0.054267*BF60 - 0.57714, IF('DSS Model'!$I$38=4,0.000072066*BF60^2+0.0021761*BF60-0.038248,IF('DSS Model'!$I$38=5,-0.00012623*BF60^2+0.025656*BF60-0.30101,-0.00046396*BF60^2 + 0.054267*BF60 - 0.57714)))))</f>
        <v>0.88985714095224655</v>
      </c>
      <c r="BH60" s="136">
        <v>0.55771691386975109</v>
      </c>
      <c r="BI60" s="142">
        <f t="shared" si="20"/>
        <v>58.412276725416618</v>
      </c>
      <c r="BJ60" s="143">
        <f>IF('DSS Model'!$I$38=1,0.0001*BI60^2-0.0266*BI60+1.3006,IF('DSS Model'!$I$38=2,-0.0001*BI60^2+0.0032*BI60+0.977, IF('DSS Model'!$I$38=3,-0.00046396*BI60^2 + 0.054267*BI60 - 0.57714, IF('DSS Model'!$I$38=4,0.000072066*BI60^2+0.0021761*BI60-0.038248,IF('DSS Model'!$I$38=5,-0.00012623*BI60^2+0.025656*BI60-0.30101,-0.00046396*BI60^2 + 0.054267*BI60 - 0.57714)))))</f>
        <v>0.82271987829666826</v>
      </c>
      <c r="BK60" s="136">
        <v>0.71630732660507335</v>
      </c>
      <c r="BL60" s="142">
        <f t="shared" si="21"/>
        <v>56.561902752870893</v>
      </c>
      <c r="BM60" s="143">
        <f>IF('DSS Model'!$I$38=1,0.0001*BL60^2-0.0266*BL60+1.3006,IF('DSS Model'!$I$38=2,-0.0001*BL60^2+0.0032*BL60+0.977, IF('DSS Model'!$I$38=3,-0.00046396*BL60^2 + 0.054267*BL60 - 0.57714, IF('DSS Model'!$I$38=4,0.000072066*BL60^2+0.0021761*BL60-0.038248,IF('DSS Model'!$I$38=5,-0.00012623*BL60^2+0.025656*BL60-0.30101,-0.00046396*BL60^2 + 0.054267*BL60 - 0.57714)))))</f>
        <v>0.83807320450666445</v>
      </c>
      <c r="BN60" s="136">
        <v>0.38827509046115793</v>
      </c>
      <c r="BO60" s="142">
        <f t="shared" si="22"/>
        <v>51.345753449467466</v>
      </c>
      <c r="BP60" s="143">
        <f>IF('DSS Model'!$I$38=1,0.0001*BO60^2-0.0266*BO60+1.3006,IF('DSS Model'!$I$38=2,-0.0001*BO60^2+0.0032*BO60+0.977, IF('DSS Model'!$I$38=3,-0.00046396*BO60^2 + 0.054267*BO60 - 0.57714, IF('DSS Model'!$I$38=4,0.000072066*BO60^2+0.0021761*BO60-0.038248,IF('DSS Model'!$I$38=5,-0.00012623*BO60^2+0.025656*BO60-0.30101,-0.00046396*BO60^2 + 0.054267*BO60 - 0.57714)))))</f>
        <v>0.8776677713089458</v>
      </c>
      <c r="BQ60" s="136">
        <v>0.6850871022121412</v>
      </c>
      <c r="BR60" s="142">
        <f t="shared" si="23"/>
        <v>62.120713280167521</v>
      </c>
      <c r="BS60" s="143">
        <f>IF('DSS Model'!$I$38=1,0.0001*BR60^2-0.0266*BR60+1.3006,IF('DSS Model'!$I$38=2,-0.0001*BR60^2+0.0032*BR60+0.977, IF('DSS Model'!$I$38=3,-0.00046396*BR60^2 + 0.054267*BR60 - 0.57714, IF('DSS Model'!$I$38=4,0.000072066*BR60^2+0.0021761*BR60-0.038248,IF('DSS Model'!$I$38=5,-0.00012623*BR60^2+0.025656*BR60-0.30101,-0.00046396*BR60^2 + 0.054267*BR60 - 0.57714)))))</f>
        <v>0.78988798065285781</v>
      </c>
      <c r="BT60" s="136">
        <v>0.28707424981086116</v>
      </c>
      <c r="BU60" s="142">
        <f t="shared" si="24"/>
        <v>53.812685029231858</v>
      </c>
      <c r="BV60" s="143">
        <f>IF('DSS Model'!$I$38=1,0.0001*BU60^2-0.0266*BU60+1.3006,IF('DSS Model'!$I$38=2,-0.0001*BU60^2+0.0032*BU60+0.977, IF('DSS Model'!$I$38=3,-0.00046396*BU60^2 + 0.054267*BU60 - 0.57714, IF('DSS Model'!$I$38=4,0.000072066*BU60^2+0.0021761*BU60-0.038248,IF('DSS Model'!$I$38=5,-0.00012623*BU60^2+0.025656*BU60-0.30101,-0.00046396*BU60^2 + 0.054267*BU60 - 0.57714)))))</f>
        <v>0.85962008508801047</v>
      </c>
      <c r="BW60" s="136">
        <v>0.63050591364760666</v>
      </c>
      <c r="BX60" s="142">
        <f t="shared" si="25"/>
        <v>64.438382161874443</v>
      </c>
      <c r="BY60" s="143">
        <f>IF('DSS Model'!$I$38=1,0.0001*BX60^2-0.0266*BX60+1.3006,IF('DSS Model'!$I$38=2,-0.0001*BX60^2+0.0032*BX60+0.977, IF('DSS Model'!$I$38=3,-0.00046396*BX60^2 + 0.054267*BX60 - 0.57714, IF('DSS Model'!$I$38=4,0.000072066*BX60^2+0.0021761*BX60-0.038248,IF('DSS Model'!$I$38=5,-0.00012623*BX60^2+0.025656*BX60-0.30101,-0.00046396*BX60^2 + 0.054267*BX60 - 0.57714)))))</f>
        <v>0.76797231335402039</v>
      </c>
      <c r="BZ60" s="136">
        <v>9.6760685170187433E-3</v>
      </c>
      <c r="CA60" s="142">
        <f t="shared" si="26"/>
        <v>46.877140553031914</v>
      </c>
      <c r="CB60" s="143">
        <f>IF('DSS Model'!$I$38=1,0.0001*CA60^2-0.0266*CA60+1.3006,IF('DSS Model'!$I$38=2,-0.0001*CA60^2+0.0032*CA60+0.977, IF('DSS Model'!$I$38=3,-0.00046396*CA60^2 + 0.054267*CA60 - 0.57714, IF('DSS Model'!$I$38=4,0.000072066*CA60^2+0.0021761*CA60-0.038248,IF('DSS Model'!$I$38=5,-0.00012623*CA60^2+0.025656*CA60-0.30101,-0.00046396*CA60^2 + 0.054267*CA60 - 0.57714)))))</f>
        <v>0.90726021912683119</v>
      </c>
      <c r="CC60" s="136">
        <v>0.67874781378258109</v>
      </c>
      <c r="CD60" s="142">
        <f t="shared" si="27"/>
        <v>76.453892310154572</v>
      </c>
      <c r="CE60" s="143">
        <f>IF('DSS Model'!$I$38=1,0.0001*CD60^2-0.0266*CD60+1.3006,IF('DSS Model'!$I$38=2,-0.0001*CD60^2+0.0032*CD60+0.977, IF('DSS Model'!$I$38=3,-0.00046396*CD60^2 + 0.054267*CD60 - 0.57714, IF('DSS Model'!$I$38=4,0.000072066*CD60^2+0.0021761*CD60-0.038248,IF('DSS Model'!$I$38=5,-0.00012623*CD60^2+0.025656*CD60-0.30101,-0.00046396*CD60^2 + 0.054267*CD60 - 0.57714)))))</f>
        <v>0.63713269045522325</v>
      </c>
      <c r="CF60" s="136">
        <v>8.7447602230150245E-2</v>
      </c>
      <c r="CG60" s="142">
        <f t="shared" si="28"/>
        <v>26.988991278866912</v>
      </c>
      <c r="CH60" s="143">
        <f>IF('DSS Model'!$I$38=1,0.0001*CG60^2-0.0266*CG60+1.3006,IF('DSS Model'!$I$38=2,-0.0001*CG60^2+0.0032*CG60+0.977, IF('DSS Model'!$I$38=3,-0.00046396*CG60^2 + 0.054267*CG60 - 0.57714, IF('DSS Model'!$I$38=4,0.000072066*CG60^2+0.0021761*CG60-0.038248,IF('DSS Model'!$I$38=5,-0.00012623*CG60^2+0.025656*CG60-0.30101,-0.00046396*CG60^2 + 0.054267*CG60 - 0.57714)))))</f>
        <v>0.99052420706729871</v>
      </c>
      <c r="CI60" s="136">
        <v>0.69143488543269971</v>
      </c>
      <c r="CJ60" s="142">
        <f t="shared" si="29"/>
        <v>73.599495272858718</v>
      </c>
      <c r="CK60" s="143">
        <f>IF('DSS Model'!$I$38=1,0.0001*CJ60^2-0.0266*CJ60+1.3006,IF('DSS Model'!$I$38=2,-0.0001*CJ60^2+0.0032*CJ60+0.977, IF('DSS Model'!$I$38=3,-0.00046396*CJ60^2 + 0.054267*CJ60 - 0.57714, IF('DSS Model'!$I$38=4,0.000072066*CJ60^2+0.0021761*CJ60-0.038248,IF('DSS Model'!$I$38=5,-0.00012623*CJ60^2+0.025656*CJ60-0.30101,-0.00046396*CJ60^2 + 0.054267*CJ60 - 0.57714)))))</f>
        <v>0.67082981443119261</v>
      </c>
      <c r="CL60" s="136">
        <v>0.38277061815342628</v>
      </c>
      <c r="CM60" s="142">
        <f t="shared" si="30"/>
        <v>50.812320607636863</v>
      </c>
      <c r="CN60" s="143">
        <f>IF('DSS Model'!$I$38=1,0.0001*CM60^2-0.0266*CM60+1.3006,IF('DSS Model'!$I$38=2,-0.0001*CM60^2+0.0032*CM60+0.977, IF('DSS Model'!$I$38=3,-0.00046396*CM60^2 + 0.054267*CM60 - 0.57714, IF('DSS Model'!$I$38=4,0.000072066*CM60^2+0.0021761*CM60-0.038248,IF('DSS Model'!$I$38=5,-0.00012623*CM60^2+0.025656*CM60-0.30101,-0.00046396*CM60^2 + 0.054267*CM60 - 0.57714)))))</f>
        <v>0.88141023339111013</v>
      </c>
      <c r="CO60" s="136">
        <v>0.46259095109514237</v>
      </c>
      <c r="CP60" s="142">
        <f t="shared" si="31"/>
        <v>49.299159685675406</v>
      </c>
      <c r="CQ60" s="143">
        <f>IF('DSS Model'!$I$38=1,0.0001*CP60^2-0.0266*CP60+1.3006,IF('DSS Model'!$I$38=2,-0.0001*CP60^2+0.0032*CP60+0.977, IF('DSS Model'!$I$38=3,-0.00046396*CP60^2 + 0.054267*CP60 - 0.57714, IF('DSS Model'!$I$38=4,0.000072066*CP60^2+0.0021761*CP60-0.038248,IF('DSS Model'!$I$38=5,-0.00012623*CP60^2+0.025656*CP60-0.30101,-0.00046396*CP60^2 + 0.054267*CP60 - 0.57714)))))</f>
        <v>0.89171659642278889</v>
      </c>
      <c r="CR60" s="136">
        <v>0.6112885409167782</v>
      </c>
      <c r="CS60" s="142">
        <f t="shared" si="32"/>
        <v>57.004997717468456</v>
      </c>
      <c r="CT60" s="143">
        <f>IF('DSS Model'!$I$38=1,0.0001*CS60^2-0.0266*CS60+1.3006,IF('DSS Model'!$I$38=2,-0.0001*CS60^2+0.0032*CS60+0.977, IF('DSS Model'!$I$38=3,-0.00046396*CS60^2 + 0.054267*CS60 - 0.57714, IF('DSS Model'!$I$38=4,0.000072066*CS60^2+0.0021761*CS60-0.038248,IF('DSS Model'!$I$38=5,-0.00012623*CS60^2+0.025656*CS60-0.30101,-0.00046396*CS60^2 + 0.054267*CS60 - 0.57714)))))</f>
        <v>0.83445901621904062</v>
      </c>
      <c r="CU60" s="136">
        <v>0.89271486830108593</v>
      </c>
      <c r="CV60" s="142">
        <f t="shared" si="33"/>
        <v>65.210575802745637</v>
      </c>
      <c r="CW60" s="143">
        <f>IF('DSS Model'!$I$38=1,0.0001*CV60^2-0.0266*CV60+1.3006,IF('DSS Model'!$I$38=2,-0.0001*CV60^2+0.0032*CV60+0.977, IF('DSS Model'!$I$38=3,-0.00046396*CV60^2 + 0.054267*CV60 - 0.57714, IF('DSS Model'!$I$38=4,0.000072066*CV60^2+0.0021761*CV60-0.038248,IF('DSS Model'!$I$38=5,-0.00012623*CV60^2+0.025656*CV60-0.30101,-0.00046396*CV60^2 + 0.054267*CV60 - 0.57714)))))</f>
        <v>0.76043192291622252</v>
      </c>
      <c r="CX60" s="136">
        <v>0.47602263091318586</v>
      </c>
      <c r="CY60" s="142">
        <f t="shared" si="34"/>
        <v>63.87965302237221</v>
      </c>
      <c r="CZ60" s="143">
        <f>IF('DSS Model'!$I$38=1,0.0001*CY60^2-0.0266*CY60+1.3006,IF('DSS Model'!$I$38=2,-0.0001*CY60^2+0.0032*CY60+0.977, IF('DSS Model'!$I$38=3,-0.00046396*CY60^2 + 0.054267*CY60 - 0.57714, IF('DSS Model'!$I$38=4,0.000072066*CY60^2+0.0021761*CY60-0.038248,IF('DSS Model'!$I$38=5,-0.00012623*CY60^2+0.025656*CY60-0.30101,-0.00046396*CY60^2 + 0.054267*CY60 - 0.57714)))))</f>
        <v>0.77335388264572436</v>
      </c>
      <c r="DA60" s="136">
        <v>0.92223871832098603</v>
      </c>
      <c r="DB60" s="142">
        <f t="shared" si="35"/>
        <v>59.347673615350686</v>
      </c>
      <c r="DC60" s="143">
        <f>IF('DSS Model'!$I$38=1,0.0001*DB60^2-0.0266*DB60+1.3006,IF('DSS Model'!$I$38=2,-0.0001*DB60^2+0.0032*DB60+0.977, IF('DSS Model'!$I$38=3,-0.00046396*DB60^2 + 0.054267*DB60 - 0.57714, IF('DSS Model'!$I$38=4,0.000072066*DB60^2+0.0021761*DB60-0.038248,IF('DSS Model'!$I$38=5,-0.00012623*DB60^2+0.025656*DB60-0.30101,-0.00046396*DB60^2 + 0.054267*DB60 - 0.57714)))))</f>
        <v>0.81469791921370294</v>
      </c>
      <c r="DD60" s="136">
        <v>0.31872448322429758</v>
      </c>
      <c r="DE60" s="142">
        <f t="shared" si="36"/>
        <v>44.269059267057045</v>
      </c>
      <c r="DF60" s="143">
        <f>IF('DSS Model'!$I$38=1,0.0001*DE60^2-0.0266*DE60+1.3006,IF('DSS Model'!$I$38=2,-0.0001*DE60^2+0.0032*DE60+0.977, IF('DSS Model'!$I$38=3,-0.00046396*DE60^2 + 0.054267*DE60 - 0.57714, IF('DSS Model'!$I$38=4,0.000072066*DE60^2+0.0021761*DE60-0.038248,IF('DSS Model'!$I$38=5,-0.00012623*DE60^2+0.025656*DE60-0.30101,-0.00046396*DE60^2 + 0.054267*DE60 - 0.57714)))))</f>
        <v>0.92268602881556161</v>
      </c>
      <c r="DG60" s="136">
        <v>0.35141799784525007</v>
      </c>
      <c r="DH60" s="142">
        <f t="shared" si="37"/>
        <v>49.012987168514762</v>
      </c>
      <c r="DI60" s="143">
        <f>IF('DSS Model'!$I$38=1,0.0001*DH60^2-0.0266*DH60+1.3006,IF('DSS Model'!$I$38=2,-0.0001*DH60^2+0.0032*DH60+0.977, IF('DSS Model'!$I$38=3,-0.00046396*DH60^2 + 0.054267*DH60 - 0.57714, IF('DSS Model'!$I$38=4,0.000072066*DH60^2+0.0021761*DH60-0.038248,IF('DSS Model'!$I$38=5,-0.00012623*DH60^2+0.025656*DH60-0.30101,-0.00046396*DH60^2 + 0.054267*DH60 - 0.57714)))))</f>
        <v>0.89361426782114795</v>
      </c>
      <c r="DJ60" s="136">
        <v>0.96656541701944121</v>
      </c>
      <c r="DK60" s="142">
        <f t="shared" si="38"/>
        <v>69.737943621717307</v>
      </c>
      <c r="DL60" s="143">
        <f>IF('DSS Model'!$I$38=1,0.0001*DK60^2-0.0266*DK60+1.3006,IF('DSS Model'!$I$38=2,-0.0001*DK60^2+0.0032*DK60+0.977, IF('DSS Model'!$I$38=3,-0.00046396*DK60^2 + 0.054267*DK60 - 0.57714, IF('DSS Model'!$I$38=4,0.000072066*DK60^2+0.0021761*DK60-0.038248,IF('DSS Model'!$I$38=5,-0.00012623*DK60^2+0.025656*DK60-0.30101,-0.00046396*DK60^2 + 0.054267*DK60 - 0.57714)))))</f>
        <v>0.7138233415309132</v>
      </c>
      <c r="DM60" s="136">
        <v>0.64085721166098619</v>
      </c>
      <c r="DN60" s="142">
        <f t="shared" si="39"/>
        <v>61.171742500335768</v>
      </c>
      <c r="DO60" s="143">
        <f>IF('DSS Model'!$I$38=1,0.0001*DN60^2-0.0266*DN60+1.3006,IF('DSS Model'!$I$38=2,-0.0001*DN60^2+0.0032*DN60+0.977, IF('DSS Model'!$I$38=3,-0.00046396*DN60^2 + 0.054267*DN60 - 0.57714, IF('DSS Model'!$I$38=4,0.000072066*DN60^2+0.0021761*DN60-0.038248,IF('DSS Model'!$I$38=5,-0.00012623*DN60^2+0.025656*DN60-0.30101,-0.00046396*DN60^2 + 0.054267*DN60 - 0.57714)))))</f>
        <v>0.79855136794833581</v>
      </c>
      <c r="DP60" s="136">
        <v>0.73188377020920947</v>
      </c>
      <c r="DQ60" s="142">
        <f t="shared" si="40"/>
        <v>58.520018017446617</v>
      </c>
      <c r="DR60" s="143">
        <f>IF('DSS Model'!$I$38=1,0.0001*DQ60^2-0.0266*DQ60+1.3006,IF('DSS Model'!$I$38=2,-0.0001*DQ60^2+0.0032*DQ60+0.977, IF('DSS Model'!$I$38=3,-0.00046396*DQ60^2 + 0.054267*DQ60 - 0.57714, IF('DSS Model'!$I$38=4,0.000072066*DQ60^2+0.0021761*DQ60-0.038248,IF('DSS Model'!$I$38=5,-0.00012623*DQ60^2+0.025656*DQ60-0.30101,-0.00046396*DQ60^2 + 0.054267*DQ60 - 0.57714)))))</f>
        <v>0.82180480677960144</v>
      </c>
      <c r="DS60" s="136">
        <v>7.5565514466753747E-2</v>
      </c>
      <c r="DT60" s="142">
        <f t="shared" si="41"/>
        <v>53.025763129734067</v>
      </c>
      <c r="DU60" s="143">
        <f>IF('DSS Model'!$I$38=1,0.0001*DT60^2-0.0266*DT60+1.3006,IF('DSS Model'!$I$38=2,-0.0001*DT60^2+0.0032*DT60+0.977, IF('DSS Model'!$I$38=3,-0.00046396*DT60^2 + 0.054267*DT60 - 0.57714, IF('DSS Model'!$I$38=4,0.000072066*DT60^2+0.0021761*DT60-0.038248,IF('DSS Model'!$I$38=5,-0.00012623*DT60^2+0.025656*DT60-0.30101,-0.00046396*DT60^2 + 0.054267*DT60 - 0.57714)))))</f>
        <v>0.86550928646608249</v>
      </c>
      <c r="DV60" s="136">
        <v>0.19767758720586504</v>
      </c>
      <c r="DW60" s="142">
        <f t="shared" si="42"/>
        <v>49.530945679579744</v>
      </c>
      <c r="DX60" s="143">
        <f>IF('DSS Model'!$I$38=1,0.0001*DW60^2-0.0266*DW60+1.3006,IF('DSS Model'!$I$38=2,-0.0001*DW60^2+0.0032*DW60+0.977, IF('DSS Model'!$I$38=3,-0.00046396*DW60^2 + 0.054267*DW60 - 0.57714, IF('DSS Model'!$I$38=4,0.000072066*DW60^2+0.0021761*DW60-0.038248,IF('DSS Model'!$I$38=5,-0.00012623*DW60^2+0.025656*DW60-0.30101,-0.00046396*DW60^2 + 0.054267*DW60 - 0.57714)))))</f>
        <v>0.89016756818330722</v>
      </c>
      <c r="DY60" s="136">
        <v>0.69837853900080982</v>
      </c>
      <c r="DZ60" s="142">
        <f t="shared" si="43"/>
        <v>54.407107023896138</v>
      </c>
      <c r="EA60" s="143">
        <f>IF('DSS Model'!$I$38=1,0.0001*DZ60^2-0.0266*DZ60+1.3006,IF('DSS Model'!$I$38=2,-0.0001*DZ60^2+0.0032*DZ60+0.977, IF('DSS Model'!$I$38=3,-0.00046396*DZ60^2 + 0.054267*DZ60 - 0.57714, IF('DSS Model'!$I$38=4,0.000072066*DZ60^2+0.0021761*DZ60-0.038248,IF('DSS Model'!$I$38=5,-0.00012623*DZ60^2+0.025656*DZ60-0.30101,-0.00046396*DZ60^2 + 0.054267*DZ60 - 0.57714)))))</f>
        <v>0.85508941300549879</v>
      </c>
      <c r="EB60" s="136">
        <v>0.48460868211377373</v>
      </c>
      <c r="EC60" s="142">
        <f t="shared" si="44"/>
        <v>50.127398397201738</v>
      </c>
      <c r="ED60" s="143">
        <f>IF('DSS Model'!$I$38=1,0.0001*EC60^2-0.0266*EC60+1.3006,IF('DSS Model'!$I$38=2,-0.0001*EC60^2+0.0032*EC60+0.977, IF('DSS Model'!$I$38=3,-0.00046396*EC60^2 + 0.054267*EC60 - 0.57714, IF('DSS Model'!$I$38=4,0.000072066*EC60^2+0.0021761*EC60-0.038248,IF('DSS Model'!$I$38=5,-0.00012623*EC60^2+0.025656*EC60-0.30101,-0.00046396*EC60^2 + 0.054267*EC60 - 0.57714)))))</f>
        <v>0.88613206786386722</v>
      </c>
      <c r="EE60" s="136">
        <v>0.44265366323974153</v>
      </c>
      <c r="EF60" s="142">
        <f t="shared" si="45"/>
        <v>51.067474387691583</v>
      </c>
      <c r="EG60" s="143">
        <f>IF('DSS Model'!$I$38=1,0.0001*EF60^2-0.0266*EF60+1.3006,IF('DSS Model'!$I$38=2,-0.0001*EF60^2+0.0032*EF60+0.977, IF('DSS Model'!$I$38=3,-0.00046396*EF60^2 + 0.054267*EF60 - 0.57714, IF('DSS Model'!$I$38=4,0.000072066*EF60^2+0.0021761*EF60-0.038248,IF('DSS Model'!$I$38=5,-0.00012623*EF60^2+0.025656*EF60-0.30101,-0.00046396*EF60^2 + 0.054267*EF60 - 0.57714)))))</f>
        <v>0.87962722400685944</v>
      </c>
      <c r="EH60" s="136">
        <v>1.724363001385576E-2</v>
      </c>
      <c r="EI60" s="142">
        <f t="shared" si="46"/>
        <v>51.749723037573048</v>
      </c>
      <c r="EJ60" s="143">
        <f>IF('DSS Model'!$I$38=1,0.0001*EI60^2-0.0266*EI60+1.3006,IF('DSS Model'!$I$38=2,-0.0001*EI60^2+0.0032*EI60+0.977, IF('DSS Model'!$I$38=3,-0.00046396*EI60^2 + 0.054267*EI60 - 0.57714, IF('DSS Model'!$I$38=4,0.000072066*EI60^2+0.0021761*EI60-0.038248,IF('DSS Model'!$I$38=5,-0.00012623*EI60^2+0.025656*EI60-0.30101,-0.00046396*EI60^2 + 0.054267*EI60 - 0.57714)))))</f>
        <v>0.87479573027368185</v>
      </c>
      <c r="EK60" s="136">
        <v>0.48672129694553623</v>
      </c>
      <c r="EL60" s="142">
        <f t="shared" si="47"/>
        <v>48.823210562942421</v>
      </c>
      <c r="EM60" s="143">
        <f>IF('DSS Model'!$I$38=1,0.0001*EL60^2-0.0266*EL60+1.3006,IF('DSS Model'!$I$38=2,-0.0001*EL60^2+0.0032*EL60+0.977, IF('DSS Model'!$I$38=3,-0.00046396*EL60^2 + 0.054267*EL60 - 0.57714, IF('DSS Model'!$I$38=4,0.000072066*EL60^2+0.0021761*EL60-0.038248,IF('DSS Model'!$I$38=5,-0.00012623*EL60^2+0.025656*EL60-0.30101,-0.00046396*EL60^2 + 0.054267*EL60 - 0.57714)))))</f>
        <v>0.89486368483407452</v>
      </c>
      <c r="EN60" s="136">
        <v>0.56050225425888445</v>
      </c>
      <c r="EO60" s="142">
        <f t="shared" si="48"/>
        <v>57.076337239832441</v>
      </c>
      <c r="EP60" s="143">
        <f>IF('DSS Model'!$I$38=1,0.0001*EO60^2-0.0266*EO60+1.3006,IF('DSS Model'!$I$38=2,-0.0001*EO60^2+0.0032*EO60+0.977, IF('DSS Model'!$I$38=3,-0.00046396*EO60^2 + 0.054267*EO60 - 0.57714, IF('DSS Model'!$I$38=4,0.000072066*EO60^2+0.0021761*EO60-0.038248,IF('DSS Model'!$I$38=5,-0.00012623*EO60^2+0.025656*EO60-0.30101,-0.00046396*EO60^2 + 0.054267*EO60 - 0.57714)))))</f>
        <v>0.83387345189595541</v>
      </c>
      <c r="EQ60" s="136">
        <v>0.96432027037007428</v>
      </c>
      <c r="ER60" s="142">
        <f t="shared" si="49"/>
        <v>65.32431716330413</v>
      </c>
      <c r="ES60" s="143">
        <f>IF('DSS Model'!$I$38=1,0.0001*ER60^2-0.0266*ER60+1.3006,IF('DSS Model'!$I$38=2,-0.0001*ER60^2+0.0032*ER60+0.977, IF('DSS Model'!$I$38=3,-0.00046396*ER60^2 + 0.054267*ER60 - 0.57714, IF('DSS Model'!$I$38=4,0.000072066*ER60^2+0.0021761*ER60-0.038248,IF('DSS Model'!$I$38=5,-0.00012623*ER60^2+0.025656*ER60-0.30101,-0.00046396*ER60^2 + 0.054267*ER60 - 0.57714)))))</f>
        <v>0.7593111736373781</v>
      </c>
      <c r="ET60" s="136">
        <v>0.84999256442577986</v>
      </c>
      <c r="EU60" s="141">
        <f t="shared" si="50"/>
        <v>64.260831069863798</v>
      </c>
      <c r="EV60" s="142">
        <f>IF('DSS Model'!$I$38=1,0.0001*EU60^2-0.0266*EU60+1.3006,IF('DSS Model'!$I$38=2,-0.0001*EU60^2+0.0032*EU60+0.977, IF('DSS Model'!$I$38=3,-0.00046396*EU60^2 + 0.054267*EU60 - 0.57714, IF('DSS Model'!$I$38=4,0.000072066*EU60^2+0.0021761*EU60-0.038248,IF('DSS Model'!$I$38=5,-0.00012623*EU60^2+0.025656*EU60-0.30101,-0.00046396*EU60^2 + 0.054267*EU60 - 0.57714)))))</f>
        <v>0.76968921844460692</v>
      </c>
    </row>
    <row r="61" spans="2:152" x14ac:dyDescent="0.2">
      <c r="B61" s="64">
        <f t="shared" ca="1" si="3"/>
        <v>0.57874704190031578</v>
      </c>
      <c r="C61" s="64">
        <v>0.20809998726664447</v>
      </c>
      <c r="D61" s="64">
        <f t="shared" si="4"/>
        <v>39.706755091516513</v>
      </c>
      <c r="E61" s="131">
        <f>IF('DSS Model'!$I$38=1,0.0001*D61^2-0.0266*D61+1.3006,IF('DSS Model'!$I$38=2,-0.0001*D61^2+0.0032*D61+0.977, IF('DSS Model'!$I$38=3,-0.00046396*D61^2 + 0.054267*D61 - 0.57714, IF('DSS Model'!$I$38=4,0.000072066*D61^2+0.0021761*D61-0.038248,IF('DSS Model'!$I$38=5,-0.00012623*D61^2+0.025656*D61-0.30101,-0.00046396*D61^2 + 0.054267*D61 - 0.57714)))))</f>
        <v>0.94639897630308556</v>
      </c>
      <c r="F61" s="136">
        <v>0.87421426688310966</v>
      </c>
      <c r="G61" s="138">
        <f t="shared" si="0"/>
        <v>74.594721445047071</v>
      </c>
      <c r="H61" s="136">
        <f>IF('DSS Model'!$I$38=1,0.0001*G61^2-0.0266*G61+1.3006,IF('DSS Model'!$I$38=2,-0.0001*G61^2+0.0032*G61+0.977, IF('DSS Model'!$I$38=3,-0.00046396*G61^2 + 0.054267*G61 - 0.57714, IF('DSS Model'!$I$38=4,0.000072066*G61^2+0.0021761*G61-0.038248,IF('DSS Model'!$I$38=5,-0.00012623*G61^2+0.025656*G61-0.30101,-0.00046396*G61^2 + 0.054267*G61 - 0.57714)))))</f>
        <v>0.65926586187773406</v>
      </c>
      <c r="I61" s="136">
        <v>0.33682761177222564</v>
      </c>
      <c r="J61" s="138">
        <f t="shared" si="1"/>
        <v>55.590455222504573</v>
      </c>
      <c r="K61" s="136">
        <f>IF('DSS Model'!$I$38=1,0.0001*J61^2-0.0266*J61+1.3006,IF('DSS Model'!$I$38=2,-0.0001*J61^2+0.0032*J61+0.977, IF('DSS Model'!$I$38=3,-0.00046396*J61^2 + 0.054267*J61 - 0.57714, IF('DSS Model'!$I$38=4,0.000072066*J61^2+0.0021761*J61-0.038248,IF('DSS Model'!$I$38=5,-0.00012623*J61^2+0.025656*J61-0.30101,-0.00046396*J61^2 + 0.054267*J61 - 0.57714)))))</f>
        <v>0.84585958552748597</v>
      </c>
      <c r="L61" s="136">
        <v>0.35226108576198834</v>
      </c>
      <c r="M61" s="138">
        <f t="shared" si="2"/>
        <v>65.852691381474926</v>
      </c>
      <c r="N61" s="136">
        <f>IF('DSS Model'!$I$38=1,0.0001*M61^2-0.0266*M61+1.3006,IF('DSS Model'!$I$38=2,-0.0001*M61^2+0.0032*M61+0.977, IF('DSS Model'!$I$38=3,-0.00046396*M61^2 + 0.054267*M61 - 0.57714, IF('DSS Model'!$I$38=4,0.000072066*M61^2+0.0021761*M61-0.038248,IF('DSS Model'!$I$38=5,-0.00012623*M61^2+0.025656*M61-0.30101,-0.00046396*M61^2 + 0.054267*M61 - 0.57714)))))</f>
        <v>0.75407091620234157</v>
      </c>
      <c r="O61" s="136">
        <v>0.76995245402952495</v>
      </c>
      <c r="P61" s="139">
        <f t="shared" si="5"/>
        <v>59.044918432418392</v>
      </c>
      <c r="Q61" s="138">
        <f>IF('DSS Model'!$I$38=1,0.0001*P61^2-0.0266*P61+1.3006,IF('DSS Model'!$I$38=2,-0.0001*P61^2+0.0032*P61+0.977, IF('DSS Model'!$I$38=3,-0.00046396*P61^2 + 0.054267*P61 - 0.57714, IF('DSS Model'!$I$38=4,0.000072066*P61^2+0.0021761*P61-0.038248,IF('DSS Model'!$I$38=5,-0.00012623*P61^2+0.025656*P61-0.30101,-0.00046396*P61^2 + 0.054267*P61 - 0.57714)))))</f>
        <v>0.81731349971464473</v>
      </c>
      <c r="R61" s="136">
        <v>0.73166852687386319</v>
      </c>
      <c r="S61" s="142">
        <f t="shared" si="6"/>
        <v>58.984179409172697</v>
      </c>
      <c r="T61" s="138">
        <f>IF('DSS Model'!$I$38=1,0.0001*S61^2-0.0266*S61+1.3006,IF('DSS Model'!$I$38=2,-0.0001*S61^2+0.0032*S61+0.977, IF('DSS Model'!$I$38=3,-0.00046396*S61^2 + 0.054267*S61 - 0.57714, IF('DSS Model'!$I$38=4,0.000072066*S61^2+0.0021761*S61-0.038248,IF('DSS Model'!$I$38=5,-0.00012623*S61^2+0.025656*S61-0.30101,-0.00046396*S61^2 + 0.054267*S61 - 0.57714)))))</f>
        <v>0.81783603205200539</v>
      </c>
      <c r="U61" s="136">
        <v>0.4655286950963462</v>
      </c>
      <c r="V61" s="142">
        <f t="shared" si="7"/>
        <v>48.214606098683461</v>
      </c>
      <c r="W61" s="138">
        <f>IF('DSS Model'!$I$38=1,0.0001*V61^2-0.0266*V61+1.3006,IF('DSS Model'!$I$38=2,-0.0001*V61^2+0.0032*V61+0.977, IF('DSS Model'!$I$38=3,-0.00046396*V61^2 + 0.054267*V61 - 0.57714, IF('DSS Model'!$I$38=4,0.000072066*V61^2+0.0021761*V61-0.038248,IF('DSS Model'!$I$38=5,-0.00012623*V61^2+0.025656*V61-0.30101,-0.00046396*V61^2 + 0.054267*V61 - 0.57714)))))</f>
        <v>0.89882191539066658</v>
      </c>
      <c r="X61" s="136">
        <v>0.338851872602842</v>
      </c>
      <c r="Y61" s="142">
        <f t="shared" si="8"/>
        <v>57.247737732685351</v>
      </c>
      <c r="Z61" s="138">
        <f>IF('DSS Model'!$I$38=1,0.0001*Y61^2-0.0266*Y61+1.3006,IF('DSS Model'!$I$38=2,-0.0001*Y61^2+0.0032*Y61+0.977, IF('DSS Model'!$I$38=3,-0.00046396*Y61^2 + 0.054267*Y61 - 0.57714, IF('DSS Model'!$I$38=4,0.000072066*Y61^2+0.0021761*Y61-0.038248,IF('DSS Model'!$I$38=5,-0.00012623*Y61^2+0.025656*Y61-0.30101,-0.00046396*Y61^2 + 0.054267*Y61 - 0.57714)))))</f>
        <v>0.83246241319356051</v>
      </c>
      <c r="AA61" s="136">
        <v>0.77679744701101316</v>
      </c>
      <c r="AB61" s="142">
        <f t="shared" si="9"/>
        <v>65.999904842358276</v>
      </c>
      <c r="AC61" s="138">
        <f>IF('DSS Model'!$I$38=1,0.0001*AB61^2-0.0266*AB61+1.3006,IF('DSS Model'!$I$38=2,-0.0001*AB61^2+0.0032*AB61+0.977, IF('DSS Model'!$I$38=3,-0.00046396*AB61^2 + 0.054267*AB61 - 0.57714, IF('DSS Model'!$I$38=4,0.000072066*AB61^2+0.0021761*AB61-0.038248,IF('DSS Model'!$I$38=5,-0.00012623*AB61^2+0.025656*AB61-0.30101,-0.00046396*AB61^2 + 0.054267*AB61 - 0.57714)))))</f>
        <v>0.75260095157551166</v>
      </c>
      <c r="AD61" s="136">
        <v>0.95198404859154562</v>
      </c>
      <c r="AE61" s="142">
        <f t="shared" si="10"/>
        <v>64.83138371065624</v>
      </c>
      <c r="AF61" s="138">
        <f>IF('DSS Model'!$I$38=1,0.0001*AE61^2-0.0266*AE61+1.3006,IF('DSS Model'!$I$38=2,-0.0001*AE61^2+0.0032*AE61+0.977, IF('DSS Model'!$I$38=3,-0.00046396*AE61^2 + 0.054267*AE61 - 0.57714, IF('DSS Model'!$I$38=4,0.000072066*AE61^2+0.0021761*AE61-0.038248,IF('DSS Model'!$I$38=5,-0.00012623*AE61^2+0.025656*AE61-0.30101,-0.00046396*AE61^2 + 0.054267*AE61 - 0.57714)))))</f>
        <v>0.76414959649026559</v>
      </c>
      <c r="AG61" s="136">
        <v>0.84291032877323646</v>
      </c>
      <c r="AH61" s="142">
        <f t="shared" si="11"/>
        <v>76.900643064872938</v>
      </c>
      <c r="AI61" s="138">
        <f>IF('DSS Model'!$I$38=1,0.0001*AH61^2-0.0266*AH61+1.3006,IF('DSS Model'!$I$38=2,-0.0001*AH61^2+0.0032*AH61+0.977, IF('DSS Model'!$I$38=3,-0.00046396*AH61^2 + 0.054267*AH61 - 0.57714, IF('DSS Model'!$I$38=4,0.000072066*AH61^2+0.0021761*AH61-0.038248,IF('DSS Model'!$I$38=5,-0.00012623*AH61^2+0.025656*AH61-0.30101,-0.00046396*AH61^2 + 0.054267*AH61 - 0.57714)))))</f>
        <v>0.63171116742849431</v>
      </c>
      <c r="AJ61" s="136">
        <v>0.64046469573461973</v>
      </c>
      <c r="AK61" s="142">
        <f t="shared" si="12"/>
        <v>51.457216961171</v>
      </c>
      <c r="AL61" s="138">
        <f>IF('DSS Model'!$I$38=1,0.0001*AK61^2-0.0266*AK61+1.3006,IF('DSS Model'!$I$38=2,-0.0001*AK61^2+0.0032*AK61+0.977, IF('DSS Model'!$I$38=3,-0.00046396*AK61^2 + 0.054267*AK61 - 0.57714, IF('DSS Model'!$I$38=4,0.000072066*AK61^2+0.0021761*AK61-0.038248,IF('DSS Model'!$I$38=5,-0.00012623*AK61^2+0.025656*AK61-0.30101,-0.00046396*AK61^2 + 0.054267*AK61 - 0.57714)))))</f>
        <v>0.87687857653684476</v>
      </c>
      <c r="AM61" s="136">
        <v>0.5725189220178476</v>
      </c>
      <c r="AN61" s="142">
        <f t="shared" si="13"/>
        <v>66.618104286962392</v>
      </c>
      <c r="AO61" s="138">
        <f>IF('DSS Model'!$I$38=1,0.0001*AN61^2-0.0266*AN61+1.3006,IF('DSS Model'!$I$38=2,-0.0001*AN61^2+0.0032*AN61+0.977, IF('DSS Model'!$I$38=3,-0.00046396*AN61^2 + 0.054267*AN61 - 0.57714, IF('DSS Model'!$I$38=4,0.000072066*AN61^2+0.0021761*AN61-0.038248,IF('DSS Model'!$I$38=5,-0.00012623*AN61^2+0.025656*AN61-0.30101,-0.00046396*AN61^2 + 0.054267*AN61 - 0.57714)))))</f>
        <v>0.74638075183941988</v>
      </c>
      <c r="AP61" s="136">
        <v>0.93805601435856156</v>
      </c>
      <c r="AQ61" s="142">
        <f t="shared" si="14"/>
        <v>78.610151380332411</v>
      </c>
      <c r="AR61" s="138">
        <f>IF('DSS Model'!$I$38=1,0.0001*AQ61^2-0.0266*AQ61+1.3006,IF('DSS Model'!$I$38=2,-0.0001*AQ61^2+0.0032*AQ61+0.977, IF('DSS Model'!$I$38=3,-0.00046396*AQ61^2 + 0.054267*AQ61 - 0.57714, IF('DSS Model'!$I$38=4,0.000072066*AQ61^2+0.0021761*AQ61-0.038248,IF('DSS Model'!$I$38=5,-0.00012623*AQ61^2+0.025656*AQ61-0.30101,-0.00046396*AQ61^2 + 0.054267*AQ61 - 0.57714)))))</f>
        <v>0.61059689441318588</v>
      </c>
      <c r="AS61" s="136">
        <v>0.51482062451555122</v>
      </c>
      <c r="AT61" s="142">
        <f t="shared" si="15"/>
        <v>54.23274436596239</v>
      </c>
      <c r="AU61" s="138">
        <f>IF('DSS Model'!$I$38=1,0.0001*AT61^2-0.0266*AT61+1.3006,IF('DSS Model'!$I$38=2,-0.0001*AT61^2+0.0032*AT61+0.977, IF('DSS Model'!$I$38=3,-0.00046396*AT61^2 + 0.054267*AT61 - 0.57714, IF('DSS Model'!$I$38=4,0.000072066*AT61^2+0.0021761*AT61-0.038248,IF('DSS Model'!$I$38=5,-0.00012623*AT61^2+0.025656*AT61-0.30101,-0.00046396*AT61^2 + 0.054267*AT61 - 0.57714)))))</f>
        <v>0.856425725824697</v>
      </c>
      <c r="AV61" s="136">
        <v>0.13187265738115428</v>
      </c>
      <c r="AW61" s="142">
        <f t="shared" si="16"/>
        <v>54.751207732581058</v>
      </c>
      <c r="AX61" s="138">
        <f>IF('DSS Model'!$I$38=1,0.0001*AW61^2-0.0266*AW61+1.3006,IF('DSS Model'!$I$38=2,-0.0001*AW61^2+0.0032*AW61+0.977, IF('DSS Model'!$I$38=3,-0.00046396*AW61^2 + 0.054267*AW61 - 0.57714, IF('DSS Model'!$I$38=4,0.000072066*AW61^2+0.0021761*AW61-0.038248,IF('DSS Model'!$I$38=5,-0.00012623*AW61^2+0.025656*AW61-0.30101,-0.00046396*AW61^2 + 0.054267*AW61 - 0.57714)))))</f>
        <v>0.85243438992663501</v>
      </c>
      <c r="AY61" s="136">
        <v>0.39533403543291445</v>
      </c>
      <c r="AZ61" s="142">
        <f t="shared" si="17"/>
        <v>52.56122976385695</v>
      </c>
      <c r="BA61" s="138">
        <f>IF('DSS Model'!$I$38=1,0.0001*AZ61^2-0.0266*AZ61+1.3006,IF('DSS Model'!$I$38=2,-0.0001*AZ61^2+0.0032*AZ61+0.977, IF('DSS Model'!$I$38=3,-0.00046396*AZ61^2 + 0.054267*AZ61 - 0.57714, IF('DSS Model'!$I$38=4,0.000072066*AZ61^2+0.0021761*AZ61-0.038248,IF('DSS Model'!$I$38=5,-0.00012623*AZ61^2+0.025656*AZ61-0.30101,-0.00046396*AZ61^2 + 0.054267*AZ61 - 0.57714)))))</f>
        <v>0.86892764781544607</v>
      </c>
      <c r="BB61" s="136">
        <v>0.56680146982947699</v>
      </c>
      <c r="BC61" s="142">
        <f t="shared" si="18"/>
        <v>57.243689977323712</v>
      </c>
      <c r="BD61" s="138">
        <f>IF('DSS Model'!$I$38=1,0.0001*BC61^2-0.0266*BC61+1.3006,IF('DSS Model'!$I$38=2,-0.0001*BC61^2+0.0032*BC61+0.977, IF('DSS Model'!$I$38=3,-0.00046396*BC61^2 + 0.054267*BC61 - 0.57714, IF('DSS Model'!$I$38=4,0.000072066*BC61^2+0.0021761*BC61-0.038248,IF('DSS Model'!$I$38=5,-0.00012623*BC61^2+0.025656*BC61-0.30101,-0.00046396*BC61^2 + 0.054267*BC61 - 0.57714)))))</f>
        <v>0.83249580370544074</v>
      </c>
      <c r="BE61" s="136">
        <v>0.45703579738671352</v>
      </c>
      <c r="BF61" s="142">
        <f t="shared" si="19"/>
        <v>49.124547121945461</v>
      </c>
      <c r="BG61" s="143">
        <f>IF('DSS Model'!$I$38=1,0.0001*BF61^2-0.0266*BF61+1.3006,IF('DSS Model'!$I$38=2,-0.0001*BF61^2+0.0032*BF61+0.977, IF('DSS Model'!$I$38=3,-0.00046396*BF61^2 + 0.054267*BF61 - 0.57714, IF('DSS Model'!$I$38=4,0.000072066*BF61^2+0.0021761*BF61-0.038248,IF('DSS Model'!$I$38=5,-0.00012623*BF61^2+0.025656*BF61-0.30101,-0.00046396*BF61^2 + 0.054267*BF61 - 0.57714)))))</f>
        <v>0.89287643779660142</v>
      </c>
      <c r="BH61" s="136">
        <v>6.6138711198517552E-2</v>
      </c>
      <c r="BI61" s="142">
        <f t="shared" si="20"/>
        <v>38.472970728374904</v>
      </c>
      <c r="BJ61" s="143">
        <f>IF('DSS Model'!$I$38=1,0.0001*BI61^2-0.0266*BI61+1.3006,IF('DSS Model'!$I$38=2,-0.0001*BI61^2+0.0032*BI61+0.977, IF('DSS Model'!$I$38=3,-0.00046396*BI61^2 + 0.054267*BI61 - 0.57714, IF('DSS Model'!$I$38=4,0.000072066*BI61^2+0.0021761*BI61-0.038248,IF('DSS Model'!$I$38=5,-0.00012623*BI61^2+0.025656*BI61-0.30101,-0.00046396*BI61^2 + 0.054267*BI61 - 0.57714)))))</f>
        <v>0.95209655866416043</v>
      </c>
      <c r="BK61" s="136">
        <v>0.84414462930570711</v>
      </c>
      <c r="BL61" s="142">
        <f t="shared" si="21"/>
        <v>59.690587136124741</v>
      </c>
      <c r="BM61" s="143">
        <f>IF('DSS Model'!$I$38=1,0.0001*BL61^2-0.0266*BL61+1.3006,IF('DSS Model'!$I$38=2,-0.0001*BL61^2+0.0032*BL61+0.977, IF('DSS Model'!$I$38=3,-0.00046396*BL61^2 + 0.054267*BL61 - 0.57714, IF('DSS Model'!$I$38=4,0.000072066*BL61^2+0.0021761*BL61-0.038248,IF('DSS Model'!$I$38=5,-0.00012623*BL61^2+0.025656*BL61-0.30101,-0.00046396*BL61^2 + 0.054267*BL61 - 0.57714)))))</f>
        <v>0.81171325957006912</v>
      </c>
      <c r="BN61" s="136">
        <v>5.7012942821368595E-2</v>
      </c>
      <c r="BO61" s="142">
        <f t="shared" si="22"/>
        <v>35.465578814114224</v>
      </c>
      <c r="BP61" s="143">
        <f>IF('DSS Model'!$I$38=1,0.0001*BO61^2-0.0266*BO61+1.3006,IF('DSS Model'!$I$38=2,-0.0001*BO61^2+0.0032*BO61+0.977, IF('DSS Model'!$I$38=3,-0.00046396*BO61^2 + 0.054267*BO61 - 0.57714, IF('DSS Model'!$I$38=4,0.000072066*BO61^2+0.0021761*BO61-0.038248,IF('DSS Model'!$I$38=5,-0.00012623*BO61^2+0.025656*BO61-0.30101,-0.00046396*BO61^2 + 0.054267*BO61 - 0.57714)))))</f>
        <v>0.96470912414315069</v>
      </c>
      <c r="BQ61" s="136">
        <v>0.58036179723991832</v>
      </c>
      <c r="BR61" s="142">
        <f t="shared" si="23"/>
        <v>59.388777432854631</v>
      </c>
      <c r="BS61" s="143">
        <f>IF('DSS Model'!$I$38=1,0.0001*BR61^2-0.0266*BR61+1.3006,IF('DSS Model'!$I$38=2,-0.0001*BR61^2+0.0032*BR61+0.977, IF('DSS Model'!$I$38=3,-0.00046396*BR61^2 + 0.054267*BR61 - 0.57714, IF('DSS Model'!$I$38=4,0.000072066*BR61^2+0.0021761*BR61-0.038248,IF('DSS Model'!$I$38=5,-0.00012623*BR61^2+0.025656*BR61-0.30101,-0.00046396*BR61^2 + 0.054267*BR61 - 0.57714)))))</f>
        <v>0.81434139928822047</v>
      </c>
      <c r="BT61" s="136">
        <v>2.7573775249908006E-2</v>
      </c>
      <c r="BU61" s="142">
        <f t="shared" si="24"/>
        <v>39.381280133331671</v>
      </c>
      <c r="BV61" s="143">
        <f>IF('DSS Model'!$I$38=1,0.0001*BU61^2-0.0266*BU61+1.3006,IF('DSS Model'!$I$38=2,-0.0001*BU61^2+0.0032*BU61+0.977, IF('DSS Model'!$I$38=3,-0.00046396*BU61^2 + 0.054267*BU61 - 0.57714, IF('DSS Model'!$I$38=4,0.000072066*BU61^2+0.0021761*BU61-0.038248,IF('DSS Model'!$I$38=5,-0.00012623*BU61^2+0.025656*BU61-0.30101,-0.00046396*BU61^2 + 0.054267*BU61 - 0.57714)))))</f>
        <v>0.94793157393266692</v>
      </c>
      <c r="BW61" s="136">
        <v>0.60681014162719815</v>
      </c>
      <c r="BX61" s="142">
        <f t="shared" si="25"/>
        <v>63.868523164214565</v>
      </c>
      <c r="BY61" s="143">
        <f>IF('DSS Model'!$I$38=1,0.0001*BX61^2-0.0266*BX61+1.3006,IF('DSS Model'!$I$38=2,-0.0001*BX61^2+0.0032*BX61+0.977, IF('DSS Model'!$I$38=3,-0.00046396*BX61^2 + 0.054267*BX61 - 0.57714, IF('DSS Model'!$I$38=4,0.000072066*BX61^2+0.0021761*BX61-0.038248,IF('DSS Model'!$I$38=5,-0.00012623*BX61^2+0.025656*BX61-0.30101,-0.00046396*BX61^2 + 0.054267*BX61 - 0.57714)))))</f>
        <v>0.77346044900770528</v>
      </c>
      <c r="BZ61" s="136">
        <v>0.7991469406305528</v>
      </c>
      <c r="CA61" s="142">
        <f t="shared" si="26"/>
        <v>67.720812540320026</v>
      </c>
      <c r="CB61" s="143">
        <f>IF('DSS Model'!$I$38=1,0.0001*CA61^2-0.0266*CA61+1.3006,IF('DSS Model'!$I$38=2,-0.0001*CA61^2+0.0032*CA61+0.977, IF('DSS Model'!$I$38=3,-0.00046396*CA61^2 + 0.054267*CA61 - 0.57714, IF('DSS Model'!$I$38=4,0.000072066*CA61^2+0.0021761*CA61-0.038248,IF('DSS Model'!$I$38=5,-0.00012623*CA61^2+0.025656*CA61-0.30101,-0.00046396*CA61^2 + 0.054267*CA61 - 0.57714)))))</f>
        <v>0.73509575501690749</v>
      </c>
      <c r="CC61" s="136">
        <v>6.5335358305673386E-2</v>
      </c>
      <c r="CD61" s="142">
        <f t="shared" si="27"/>
        <v>52.206699173771113</v>
      </c>
      <c r="CE61" s="143">
        <f>IF('DSS Model'!$I$38=1,0.0001*CD61^2-0.0266*CD61+1.3006,IF('DSS Model'!$I$38=2,-0.0001*CD61^2+0.0032*CD61+0.977, IF('DSS Model'!$I$38=3,-0.00046396*CD61^2 + 0.054267*CD61 - 0.57714, IF('DSS Model'!$I$38=4,0.000072066*CD61^2+0.0021761*CD61-0.038248,IF('DSS Model'!$I$38=5,-0.00012623*CD61^2+0.025656*CD61-0.30101,-0.00046396*CD61^2 + 0.054267*CD61 - 0.57714)))))</f>
        <v>0.87150749349400414</v>
      </c>
      <c r="CF61" s="136">
        <v>0.31867908322993721</v>
      </c>
      <c r="CG61" s="142">
        <f t="shared" si="28"/>
        <v>40.341084079968851</v>
      </c>
      <c r="CH61" s="143">
        <f>IF('DSS Model'!$I$38=1,0.0001*CG61^2-0.0266*CG61+1.3006,IF('DSS Model'!$I$38=2,-0.0001*CG61^2+0.0032*CG61+0.977, IF('DSS Model'!$I$38=3,-0.00046396*CG61^2 + 0.054267*CG61 - 0.57714, IF('DSS Model'!$I$38=4,0.000072066*CG61^2+0.0021761*CG61-0.038248,IF('DSS Model'!$I$38=5,-0.00012623*CG61^2+0.025656*CG61-0.30101,-0.00046396*CG61^2 + 0.054267*CG61 - 0.57714)))))</f>
        <v>0.94335116258118867</v>
      </c>
      <c r="CI61" s="136">
        <v>0.51813791946559196</v>
      </c>
      <c r="CJ61" s="142">
        <f t="shared" si="29"/>
        <v>69.918630387080967</v>
      </c>
      <c r="CK61" s="143">
        <f>IF('DSS Model'!$I$38=1,0.0001*CJ61^2-0.0266*CJ61+1.3006,IF('DSS Model'!$I$38=2,-0.0001*CJ61^2+0.0032*CJ61+0.977, IF('DSS Model'!$I$38=3,-0.00046396*CJ61^2 + 0.054267*CJ61 - 0.57714, IF('DSS Model'!$I$38=4,0.000072066*CJ61^2+0.0021761*CJ61-0.038248,IF('DSS Model'!$I$38=5,-0.00012623*CJ61^2+0.025656*CJ61-0.30101,-0.00046396*CJ61^2 + 0.054267*CJ61 - 0.57714)))))</f>
        <v>0.7118781297181348</v>
      </c>
      <c r="CL61" s="136">
        <v>0.68503611036422762</v>
      </c>
      <c r="CM61" s="142">
        <f t="shared" si="30"/>
        <v>58.619395113421952</v>
      </c>
      <c r="CN61" s="143">
        <f>IF('DSS Model'!$I$38=1,0.0001*CM61^2-0.0266*CM61+1.3006,IF('DSS Model'!$I$38=2,-0.0001*CM61^2+0.0032*CM61+0.977, IF('DSS Model'!$I$38=3,-0.00046396*CM61^2 + 0.054267*CM61 - 0.57714, IF('DSS Model'!$I$38=4,0.000072066*CM61^2+0.0021761*CM61-0.038248,IF('DSS Model'!$I$38=5,-0.00012623*CM61^2+0.025656*CM61-0.30101,-0.00046396*CM61^2 + 0.054267*CM61 - 0.57714)))))</f>
        <v>0.82095871601660242</v>
      </c>
      <c r="CO61" s="136">
        <v>0.42866555774985937</v>
      </c>
      <c r="CP61" s="142">
        <f t="shared" si="31"/>
        <v>48.193126770040763</v>
      </c>
      <c r="CQ61" s="143">
        <f>IF('DSS Model'!$I$38=1,0.0001*CP61^2-0.0266*CP61+1.3006,IF('DSS Model'!$I$38=2,-0.0001*CP61^2+0.0032*CP61+0.977, IF('DSS Model'!$I$38=3,-0.00046396*CP61^2 + 0.054267*CP61 - 0.57714, IF('DSS Model'!$I$38=4,0.000072066*CP61^2+0.0021761*CP61-0.038248,IF('DSS Model'!$I$38=5,-0.00012623*CP61^2+0.025656*CP61-0.30101,-0.00046396*CP61^2 + 0.054267*CP61 - 0.57714)))))</f>
        <v>0.89896025887680842</v>
      </c>
      <c r="CR61" s="136">
        <v>0.60676181770003101</v>
      </c>
      <c r="CS61" s="142">
        <f t="shared" si="32"/>
        <v>56.892210750358103</v>
      </c>
      <c r="CT61" s="143">
        <f>IF('DSS Model'!$I$38=1,0.0001*CS61^2-0.0266*CS61+1.3006,IF('DSS Model'!$I$38=2,-0.0001*CS61^2+0.0032*CS61+0.977, IF('DSS Model'!$I$38=3,-0.00046396*CS61^2 + 0.054267*CS61 - 0.57714, IF('DSS Model'!$I$38=4,0.000072066*CS61^2+0.0021761*CS61-0.038248,IF('DSS Model'!$I$38=5,-0.00012623*CS61^2+0.025656*CS61-0.30101,-0.00046396*CS61^2 + 0.054267*CS61 - 0.57714)))))</f>
        <v>0.83538270999482966</v>
      </c>
      <c r="CU61" s="136">
        <v>0.58867141586820926</v>
      </c>
      <c r="CV61" s="142">
        <f t="shared" si="33"/>
        <v>57.840751549937771</v>
      </c>
      <c r="CW61" s="143">
        <f>IF('DSS Model'!$I$38=1,0.0001*CV61^2-0.0266*CV61+1.3006,IF('DSS Model'!$I$38=2,-0.0001*CV61^2+0.0032*CV61+0.977, IF('DSS Model'!$I$38=3,-0.00046396*CV61^2 + 0.054267*CV61 - 0.57714, IF('DSS Model'!$I$38=4,0.000072066*CV61^2+0.0021761*CV61-0.038248,IF('DSS Model'!$I$38=5,-0.00012623*CV61^2+0.025656*CV61-0.30101,-0.00046396*CV61^2 + 0.054267*CV61 - 0.57714)))))</f>
        <v>0.82753515097363795</v>
      </c>
      <c r="CX61" s="136">
        <v>0.45697483602938749</v>
      </c>
      <c r="CY61" s="142">
        <f t="shared" si="34"/>
        <v>63.409136575564119</v>
      </c>
      <c r="CZ61" s="143">
        <f>IF('DSS Model'!$I$38=1,0.0001*CY61^2-0.0266*CY61+1.3006,IF('DSS Model'!$I$38=2,-0.0001*CY61^2+0.0032*CY61+0.977, IF('DSS Model'!$I$38=3,-0.00046396*CY61^2 + 0.054267*CY61 - 0.57714, IF('DSS Model'!$I$38=4,0.000072066*CY61^2+0.0021761*CY61-0.038248,IF('DSS Model'!$I$38=5,-0.00012623*CY61^2+0.025656*CY61-0.30101,-0.00046396*CY61^2 + 0.054267*CY61 - 0.57714)))))</f>
        <v>0.77783737691595078</v>
      </c>
      <c r="DA61" s="136">
        <v>0.30335221856809169</v>
      </c>
      <c r="DB61" s="142">
        <f t="shared" si="35"/>
        <v>39.282989582876993</v>
      </c>
      <c r="DC61" s="143">
        <f>IF('DSS Model'!$I$38=1,0.0001*DB61^2-0.0266*DB61+1.3006,IF('DSS Model'!$I$38=2,-0.0001*DB61^2+0.0032*DB61+0.977, IF('DSS Model'!$I$38=3,-0.00046396*DB61^2 + 0.054267*DB61 - 0.57714, IF('DSS Model'!$I$38=4,0.000072066*DB61^2+0.0021761*DB61-0.038248,IF('DSS Model'!$I$38=5,-0.00012623*DB61^2+0.025656*DB61-0.30101,-0.00046396*DB61^2 + 0.054267*DB61 - 0.57714)))))</f>
        <v>0.94839023960836411</v>
      </c>
      <c r="DD61" s="136">
        <v>0.87848144239323844</v>
      </c>
      <c r="DE61" s="142">
        <f t="shared" si="36"/>
        <v>60.489380644689888</v>
      </c>
      <c r="DF61" s="143">
        <f>IF('DSS Model'!$I$38=1,0.0001*DE61^2-0.0266*DE61+1.3006,IF('DSS Model'!$I$38=2,-0.0001*DE61^2+0.0032*DE61+0.977, IF('DSS Model'!$I$38=3,-0.00046396*DE61^2 + 0.054267*DE61 - 0.57714, IF('DSS Model'!$I$38=4,0.000072066*DE61^2+0.0021761*DE61-0.038248,IF('DSS Model'!$I$38=5,-0.00012623*DE61^2+0.025656*DE61-0.30101,-0.00046396*DE61^2 + 0.054267*DE61 - 0.57714)))))</f>
        <v>0.80466950098518919</v>
      </c>
      <c r="DG61" s="136">
        <v>0.98279077319922881</v>
      </c>
      <c r="DH61" s="142">
        <f t="shared" si="37"/>
        <v>65.695173630737457</v>
      </c>
      <c r="DI61" s="143">
        <f>IF('DSS Model'!$I$38=1,0.0001*DH61^2-0.0266*DH61+1.3006,IF('DSS Model'!$I$38=2,-0.0001*DH61^2+0.0032*DH61+0.977, IF('DSS Model'!$I$38=3,-0.00046396*DH61^2 + 0.054267*DH61 - 0.57714, IF('DSS Model'!$I$38=4,0.000072066*DH61^2+0.0021761*DH61-0.038248,IF('DSS Model'!$I$38=5,-0.00012623*DH61^2+0.025656*DH61-0.30101,-0.00046396*DH61^2 + 0.054267*DH61 - 0.57714)))))</f>
        <v>0.75563897178108563</v>
      </c>
      <c r="DJ61" s="136">
        <v>0.49738158995401116</v>
      </c>
      <c r="DK61" s="142">
        <f t="shared" si="38"/>
        <v>63.141401552411473</v>
      </c>
      <c r="DL61" s="143">
        <f>IF('DSS Model'!$I$38=1,0.0001*DK61^2-0.0266*DK61+1.3006,IF('DSS Model'!$I$38=2,-0.0001*DK61^2+0.0032*DK61+0.977, IF('DSS Model'!$I$38=3,-0.00046396*DK61^2 + 0.054267*DK61 - 0.57714, IF('DSS Model'!$I$38=4,0.000072066*DK61^2+0.0021761*DK61-0.038248,IF('DSS Model'!$I$38=5,-0.00012623*DK61^2+0.025656*DK61-0.30101,-0.00046396*DK61^2 + 0.054267*DK61 - 0.57714)))))</f>
        <v>0.78036882596742974</v>
      </c>
      <c r="DM61" s="136">
        <v>6.7966673908775088E-2</v>
      </c>
      <c r="DN61" s="142">
        <f t="shared" si="39"/>
        <v>39.342253325339371</v>
      </c>
      <c r="DO61" s="143">
        <f>IF('DSS Model'!$I$38=1,0.0001*DN61^2-0.0266*DN61+1.3006,IF('DSS Model'!$I$38=2,-0.0001*DN61^2+0.0032*DN61+0.977, IF('DSS Model'!$I$38=3,-0.00046396*DN61^2 + 0.054267*DN61 - 0.57714, IF('DSS Model'!$I$38=4,0.000072066*DN61^2+0.0021761*DN61-0.038248,IF('DSS Model'!$I$38=5,-0.00012623*DN61^2+0.025656*DN61-0.30101,-0.00046396*DN61^2 + 0.054267*DN61 - 0.57714)))))</f>
        <v>0.94811392096956826</v>
      </c>
      <c r="DP61" s="136">
        <v>0.44242375538943446</v>
      </c>
      <c r="DQ61" s="142">
        <f t="shared" si="40"/>
        <v>51.239682965470791</v>
      </c>
      <c r="DR61" s="143">
        <f>IF('DSS Model'!$I$38=1,0.0001*DQ61^2-0.0266*DQ61+1.3006,IF('DSS Model'!$I$38=2,-0.0001*DQ61^2+0.0032*DQ61+0.977, IF('DSS Model'!$I$38=3,-0.00046396*DQ61^2 + 0.054267*DQ61 - 0.57714, IF('DSS Model'!$I$38=4,0.000072066*DQ61^2+0.0021761*DQ61-0.038248,IF('DSS Model'!$I$38=5,-0.00012623*DQ61^2+0.025656*DQ61-0.30101,-0.00046396*DQ61^2 + 0.054267*DQ61 - 0.57714)))))</f>
        <v>0.8784164744493107</v>
      </c>
      <c r="DS61" s="136">
        <v>0.46205923771877289</v>
      </c>
      <c r="DT61" s="142">
        <f t="shared" si="41"/>
        <v>72.062680966968443</v>
      </c>
      <c r="DU61" s="143">
        <f>IF('DSS Model'!$I$38=1,0.0001*DT61^2-0.0266*DT61+1.3006,IF('DSS Model'!$I$38=2,-0.0001*DT61^2+0.0032*DT61+0.977, IF('DSS Model'!$I$38=3,-0.00046396*DT61^2 + 0.054267*DT61 - 0.57714, IF('DSS Model'!$I$38=4,0.000072066*DT61^2+0.0021761*DT61-0.038248,IF('DSS Model'!$I$38=5,-0.00012623*DT61^2+0.025656*DT61-0.30101,-0.00046396*DT61^2 + 0.054267*DT61 - 0.57714)))))</f>
        <v>0.68829758027959143</v>
      </c>
      <c r="DV61" s="136">
        <v>0.11216934146978219</v>
      </c>
      <c r="DW61" s="142">
        <f t="shared" si="42"/>
        <v>45.156426193916602</v>
      </c>
      <c r="DX61" s="143">
        <f>IF('DSS Model'!$I$38=1,0.0001*DW61^2-0.0266*DW61+1.3006,IF('DSS Model'!$I$38=2,-0.0001*DW61^2+0.0032*DW61+0.977, IF('DSS Model'!$I$38=3,-0.00046396*DW61^2 + 0.054267*DW61 - 0.57714, IF('DSS Model'!$I$38=4,0.000072066*DW61^2+0.0021761*DW61-0.038248,IF('DSS Model'!$I$38=5,-0.00012623*DW61^2+0.025656*DW61-0.30101,-0.00046396*DW61^2 + 0.054267*DW61 - 0.57714)))))</f>
        <v>0.9175902811598694</v>
      </c>
      <c r="DY61" s="136">
        <v>0.25833511660340269</v>
      </c>
      <c r="DZ61" s="142">
        <f t="shared" si="43"/>
        <v>39.5550952972945</v>
      </c>
      <c r="EA61" s="143">
        <f>IF('DSS Model'!$I$38=1,0.0001*DZ61^2-0.0266*DZ61+1.3006,IF('DSS Model'!$I$38=2,-0.0001*DZ61^2+0.0032*DZ61+0.977, IF('DSS Model'!$I$38=3,-0.00046396*DZ61^2 + 0.054267*DZ61 - 0.57714, IF('DSS Model'!$I$38=4,0.000072066*DZ61^2+0.0021761*DZ61-0.038248,IF('DSS Model'!$I$38=5,-0.00012623*DZ61^2+0.025656*DZ61-0.30101,-0.00046396*DZ61^2 + 0.054267*DZ61 - 0.57714)))))</f>
        <v>0.94711574855353742</v>
      </c>
      <c r="EB61" s="136">
        <v>0.3118557098835163</v>
      </c>
      <c r="EC61" s="142">
        <f t="shared" si="44"/>
        <v>44.22746170296282</v>
      </c>
      <c r="ED61" s="143">
        <f>IF('DSS Model'!$I$38=1,0.0001*EC61^2-0.0266*EC61+1.3006,IF('DSS Model'!$I$38=2,-0.0001*EC61^2+0.0032*EC61+0.977, IF('DSS Model'!$I$38=3,-0.00046396*EC61^2 + 0.054267*EC61 - 0.57714, IF('DSS Model'!$I$38=4,0.000072066*EC61^2+0.0021761*EC61-0.038248,IF('DSS Model'!$I$38=5,-0.00012623*EC61^2+0.025656*EC61-0.30101,-0.00046396*EC61^2 + 0.054267*EC61 - 0.57714)))))</f>
        <v>0.92292104058077673</v>
      </c>
      <c r="EE61" s="136">
        <v>0.29338263439475509</v>
      </c>
      <c r="EF61" s="142">
        <f t="shared" si="45"/>
        <v>45.720000810398332</v>
      </c>
      <c r="EG61" s="143">
        <f>IF('DSS Model'!$I$38=1,0.0001*EF61^2-0.0266*EF61+1.3006,IF('DSS Model'!$I$38=2,-0.0001*EF61^2+0.0032*EF61+0.977, IF('DSS Model'!$I$38=3,-0.00046396*EF61^2 + 0.054267*EF61 - 0.57714, IF('DSS Model'!$I$38=4,0.000072066*EF61^2+0.0021761*EF61-0.038248,IF('DSS Model'!$I$38=5,-0.00012623*EF61^2+0.025656*EF61-0.30101,-0.00046396*EF61^2 + 0.054267*EF61 - 0.57714)))))</f>
        <v>0.91427215518299221</v>
      </c>
      <c r="EH61" s="136">
        <v>0.68366846427707462</v>
      </c>
      <c r="EI61" s="142">
        <f t="shared" si="46"/>
        <v>72.669958979288026</v>
      </c>
      <c r="EJ61" s="143">
        <f>IF('DSS Model'!$I$38=1,0.0001*EI61^2-0.0266*EI61+1.3006,IF('DSS Model'!$I$38=2,-0.0001*EI61^2+0.0032*EI61+0.977, IF('DSS Model'!$I$38=3,-0.00046396*EI61^2 + 0.054267*EI61 - 0.57714, IF('DSS Model'!$I$38=4,0.000072066*EI61^2+0.0021761*EI61-0.038248,IF('DSS Model'!$I$38=5,-0.00012623*EI61^2+0.025656*EI61-0.30101,-0.00046396*EI61^2 + 0.054267*EI61 - 0.57714)))))</f>
        <v>0.68145157492858122</v>
      </c>
      <c r="EK61" s="136">
        <v>0.61033419380033882</v>
      </c>
      <c r="EL61" s="142">
        <f t="shared" si="47"/>
        <v>53.019281336247587</v>
      </c>
      <c r="EM61" s="143">
        <f>IF('DSS Model'!$I$38=1,0.0001*EL61^2-0.0266*EL61+1.3006,IF('DSS Model'!$I$38=2,-0.0001*EL61^2+0.0032*EL61+0.977, IF('DSS Model'!$I$38=3,-0.00046396*EL61^2 + 0.054267*EL61 - 0.57714, IF('DSS Model'!$I$38=4,0.000072066*EL61^2+0.0021761*EL61-0.038248,IF('DSS Model'!$I$38=5,-0.00012623*EL61^2+0.025656*EL61-0.30101,-0.00046396*EL61^2 + 0.054267*EL61 - 0.57714)))))</f>
        <v>0.86555728093477502</v>
      </c>
      <c r="EN61" s="136">
        <v>0.79946448173664197</v>
      </c>
      <c r="EO61" s="142">
        <f t="shared" si="48"/>
        <v>62.958819155521923</v>
      </c>
      <c r="EP61" s="143">
        <f>IF('DSS Model'!$I$38=1,0.0001*EO61^2-0.0266*EO61+1.3006,IF('DSS Model'!$I$38=2,-0.0001*EO61^2+0.0032*EO61+0.977, IF('DSS Model'!$I$38=3,-0.00046396*EO61^2 + 0.054267*EO61 - 0.57714, IF('DSS Model'!$I$38=4,0.000072066*EO61^2+0.0021761*EO61-0.038248,IF('DSS Model'!$I$38=5,-0.00012623*EO61^2+0.025656*EO61-0.30101,-0.00046396*EO61^2 + 0.054267*EO61 - 0.57714)))))</f>
        <v>0.78208693035189869</v>
      </c>
      <c r="EQ61" s="136">
        <v>0.84978412057550234</v>
      </c>
      <c r="ER61" s="142">
        <f t="shared" si="49"/>
        <v>62.67623984663215</v>
      </c>
      <c r="ES61" s="143">
        <f>IF('DSS Model'!$I$38=1,0.0001*ER61^2-0.0266*ER61+1.3006,IF('DSS Model'!$I$38=2,-0.0001*ER61^2+0.0032*ER61+0.977, IF('DSS Model'!$I$38=3,-0.00046396*ER61^2 + 0.054267*ER61 - 0.57714, IF('DSS Model'!$I$38=4,0.000072066*ER61^2+0.0021761*ER61-0.038248,IF('DSS Model'!$I$38=5,-0.00012623*ER61^2+0.025656*ER61-0.30101,-0.00046396*ER61^2 + 0.054267*ER61 - 0.57714)))))</f>
        <v>0.78473286337796688</v>
      </c>
      <c r="ET61" s="136">
        <v>0.110256207132997</v>
      </c>
      <c r="EU61" s="141">
        <f t="shared" si="50"/>
        <v>39.779972792887975</v>
      </c>
      <c r="EV61" s="142">
        <f>IF('DSS Model'!$I$38=1,0.0001*EU61^2-0.0266*EU61+1.3006,IF('DSS Model'!$I$38=2,-0.0001*EU61^2+0.0032*EU61+0.977, IF('DSS Model'!$I$38=3,-0.00046396*EU61^2 + 0.054267*EU61 - 0.57714, IF('DSS Model'!$I$38=4,0.000072066*EU61^2+0.0021761*EU61-0.038248,IF('DSS Model'!$I$38=5,-0.00012623*EU61^2+0.025656*EU61-0.30101,-0.00046396*EU61^2 + 0.054267*EU61 - 0.57714)))))</f>
        <v>0.94605128939695071</v>
      </c>
    </row>
    <row r="62" spans="2:152" x14ac:dyDescent="0.2">
      <c r="B62" s="64">
        <f t="shared" ca="1" si="3"/>
        <v>0.66404248788813103</v>
      </c>
      <c r="C62" s="64">
        <v>1.5943816454738413E-2</v>
      </c>
      <c r="D62" s="64">
        <f t="shared" si="4"/>
        <v>25.454754831138867</v>
      </c>
      <c r="E62" s="131">
        <f>IF('DSS Model'!$I$38=1,0.0001*D62^2-0.0266*D62+1.3006,IF('DSS Model'!$I$38=2,-0.0001*D62^2+0.0032*D62+0.977, IF('DSS Model'!$I$38=3,-0.00046396*D62^2 + 0.054267*D62 - 0.57714, IF('DSS Model'!$I$38=4,0.000072066*D62^2+0.0021761*D62-0.038248,IF('DSS Model'!$I$38=5,-0.00012623*D62^2+0.025656*D62-0.30101,-0.00046396*D62^2 + 0.054267*D62 - 0.57714)))))</f>
        <v>0.99366076110830559</v>
      </c>
      <c r="F62" s="136">
        <v>0.95818051461445275</v>
      </c>
      <c r="G62" s="138">
        <f t="shared" si="0"/>
        <v>76.391622958675526</v>
      </c>
      <c r="H62" s="136">
        <f>IF('DSS Model'!$I$38=1,0.0001*G62^2-0.0266*G62+1.3006,IF('DSS Model'!$I$38=2,-0.0001*G62^2+0.0032*G62+0.977, IF('DSS Model'!$I$38=3,-0.00046396*G62^2 + 0.054267*G62 - 0.57714, IF('DSS Model'!$I$38=4,0.000072066*G62^2+0.0021761*G62-0.038248,IF('DSS Model'!$I$38=5,-0.00012623*G62^2+0.025656*G62-0.30101,-0.00046396*G62^2 + 0.054267*G62 - 0.57714)))))</f>
        <v>0.63788518764171753</v>
      </c>
      <c r="I62" s="136">
        <v>0.11439356588670169</v>
      </c>
      <c r="J62" s="138">
        <f t="shared" si="1"/>
        <v>49.669767193198709</v>
      </c>
      <c r="K62" s="136">
        <f>IF('DSS Model'!$I$38=1,0.0001*J62^2-0.0266*J62+1.3006,IF('DSS Model'!$I$38=2,-0.0001*J62^2+0.0032*J62+0.977, IF('DSS Model'!$I$38=3,-0.00046396*J62^2 + 0.054267*J62 - 0.57714, IF('DSS Model'!$I$38=4,0.000072066*J62^2+0.0021761*J62-0.038248,IF('DSS Model'!$I$38=5,-0.00012623*J62^2+0.025656*J62-0.30101,-0.00046396*J62^2 + 0.054267*J62 - 0.57714)))))</f>
        <v>0.88923467771557996</v>
      </c>
      <c r="L62" s="136">
        <v>0.39414717690636936</v>
      </c>
      <c r="M62" s="138">
        <f t="shared" si="2"/>
        <v>66.953626616617015</v>
      </c>
      <c r="N62" s="136">
        <f>IF('DSS Model'!$I$38=1,0.0001*M62^2-0.0266*M62+1.3006,IF('DSS Model'!$I$38=2,-0.0001*M62^2+0.0032*M62+0.977, IF('DSS Model'!$I$38=3,-0.00046396*M62^2 + 0.054267*M62 - 0.57714, IF('DSS Model'!$I$38=4,0.000072066*M62^2+0.0021761*M62-0.038248,IF('DSS Model'!$I$38=5,-0.00012623*M62^2+0.025656*M62-0.30101,-0.00046396*M62^2 + 0.054267*M62 - 0.57714)))))</f>
        <v>0.74297279346143774</v>
      </c>
      <c r="O62" s="136">
        <v>0.50759063405456684</v>
      </c>
      <c r="P62" s="139">
        <f t="shared" si="5"/>
        <v>52.003090700536831</v>
      </c>
      <c r="Q62" s="138">
        <f>IF('DSS Model'!$I$38=1,0.0001*P62^2-0.0266*P62+1.3006,IF('DSS Model'!$I$38=2,-0.0001*P62^2+0.0032*P62+0.977, IF('DSS Model'!$I$38=3,-0.00046396*P62^2 + 0.054267*P62 - 0.57714, IF('DSS Model'!$I$38=4,0.000072066*P62^2+0.0021761*P62-0.038248,IF('DSS Model'!$I$38=5,-0.00012623*P62^2+0.025656*P62-0.30101,-0.00046396*P62^2 + 0.054267*P62 - 0.57714)))))</f>
        <v>0.87297774600089184</v>
      </c>
      <c r="R62" s="136">
        <v>0.2773155484347144</v>
      </c>
      <c r="S62" s="142">
        <f t="shared" si="6"/>
        <v>44.269440099934911</v>
      </c>
      <c r="T62" s="138">
        <f>IF('DSS Model'!$I$38=1,0.0001*S62^2-0.0266*S62+1.3006,IF('DSS Model'!$I$38=2,-0.0001*S62^2+0.0032*S62+0.977, IF('DSS Model'!$I$38=3,-0.00046396*S62^2 + 0.054267*S62 - 0.57714, IF('DSS Model'!$I$38=4,0.000072066*S62^2+0.0021761*S62-0.038248,IF('DSS Model'!$I$38=5,-0.00012623*S62^2+0.025656*S62-0.30101,-0.00046396*S62^2 + 0.054267*S62 - 0.57714)))))</f>
        <v>0.9226838756436192</v>
      </c>
      <c r="U62" s="136">
        <v>0.52667764656293214</v>
      </c>
      <c r="V62" s="142">
        <f t="shared" si="7"/>
        <v>50.156895956056019</v>
      </c>
      <c r="W62" s="138">
        <f>IF('DSS Model'!$I$38=1,0.0001*V62^2-0.0266*V62+1.3006,IF('DSS Model'!$I$38=2,-0.0001*V62^2+0.0032*V62+0.977, IF('DSS Model'!$I$38=3,-0.00046396*V62^2 + 0.054267*V62 - 0.57714, IF('DSS Model'!$I$38=4,0.000072066*V62^2+0.0021761*V62-0.038248,IF('DSS Model'!$I$38=5,-0.00012623*V62^2+0.025656*V62-0.30101,-0.00046396*V62^2 + 0.054267*V62 - 0.57714)))))</f>
        <v>0.88593064586471637</v>
      </c>
      <c r="X62" s="136">
        <v>0.55018555434269245</v>
      </c>
      <c r="Y62" s="142">
        <f t="shared" si="8"/>
        <v>63.156888973934898</v>
      </c>
      <c r="Z62" s="138">
        <f>IF('DSS Model'!$I$38=1,0.0001*Y62^2-0.0266*Y62+1.3006,IF('DSS Model'!$I$38=2,-0.0001*Y62^2+0.0032*Y62+0.977, IF('DSS Model'!$I$38=3,-0.00046396*Y62^2 + 0.054267*Y62 - 0.57714, IF('DSS Model'!$I$38=4,0.000072066*Y62^2+0.0021761*Y62-0.038248,IF('DSS Model'!$I$38=5,-0.00012623*Y62^2+0.025656*Y62-0.30101,-0.00046396*Y62^2 + 0.054267*Y62 - 0.57714)))))</f>
        <v>0.78022278222999764</v>
      </c>
      <c r="AA62" s="136">
        <v>0.83594147003489627</v>
      </c>
      <c r="AB62" s="142">
        <f t="shared" si="9"/>
        <v>66.676313684334232</v>
      </c>
      <c r="AC62" s="138">
        <f>IF('DSS Model'!$I$38=1,0.0001*AB62^2-0.0266*AB62+1.3006,IF('DSS Model'!$I$38=2,-0.0001*AB62^2+0.0032*AB62+0.977, IF('DSS Model'!$I$38=3,-0.00046396*AB62^2 + 0.054267*AB62 - 0.57714, IF('DSS Model'!$I$38=4,0.000072066*AB62^2+0.0021761*AB62-0.038248,IF('DSS Model'!$I$38=5,-0.00012623*AB62^2+0.025656*AB62-0.30101,-0.00046396*AB62^2 + 0.054267*AB62 - 0.57714)))))</f>
        <v>0.74579112313669582</v>
      </c>
      <c r="AD62" s="136">
        <v>0.57536168218760331</v>
      </c>
      <c r="AE62" s="142">
        <f t="shared" si="10"/>
        <v>55.142162314121649</v>
      </c>
      <c r="AF62" s="138">
        <f>IF('DSS Model'!$I$38=1,0.0001*AE62^2-0.0266*AE62+1.3006,IF('DSS Model'!$I$38=2,-0.0001*AE62^2+0.0032*AE62+0.977, IF('DSS Model'!$I$38=3,-0.00046396*AE62^2 + 0.054267*AE62 - 0.57714, IF('DSS Model'!$I$38=4,0.000072066*AE62^2+0.0021761*AE62-0.038248,IF('DSS Model'!$I$38=5,-0.00012623*AE62^2+0.025656*AE62-0.30101,-0.00046396*AE62^2 + 0.054267*AE62 - 0.57714)))))</f>
        <v>0.84938911293749553</v>
      </c>
      <c r="AG62" s="136">
        <v>0.79849759279072097</v>
      </c>
      <c r="AH62" s="142">
        <f t="shared" si="11"/>
        <v>76.011470702136819</v>
      </c>
      <c r="AI62" s="138">
        <f>IF('DSS Model'!$I$38=1,0.0001*AH62^2-0.0266*AH62+1.3006,IF('DSS Model'!$I$38=2,-0.0001*AH62^2+0.0032*AH62+0.977, IF('DSS Model'!$I$38=3,-0.00046396*AH62^2 + 0.054267*AH62 - 0.57714, IF('DSS Model'!$I$38=4,0.000072066*AH62^2+0.0021761*AH62-0.038248,IF('DSS Model'!$I$38=5,-0.00012623*AH62^2+0.025656*AH62-0.30101,-0.00046396*AH62^2 + 0.054267*AH62 - 0.57714)))))</f>
        <v>0.64246233841665734</v>
      </c>
      <c r="AJ62" s="136">
        <v>0.22949940325248974</v>
      </c>
      <c r="AK62" s="142">
        <f t="shared" si="12"/>
        <v>37.465840934654381</v>
      </c>
      <c r="AL62" s="138">
        <f>IF('DSS Model'!$I$38=1,0.0001*AK62^2-0.0266*AK62+1.3006,IF('DSS Model'!$I$38=2,-0.0001*AK62^2+0.0032*AK62+0.977, IF('DSS Model'!$I$38=3,-0.00046396*AK62^2 + 0.054267*AK62 - 0.57714, IF('DSS Model'!$I$38=4,0.000072066*AK62^2+0.0021761*AK62-0.038248,IF('DSS Model'!$I$38=5,-0.00012623*AK62^2+0.025656*AK62-0.30101,-0.00046396*AK62^2 + 0.054267*AK62 - 0.57714)))))</f>
        <v>0.9565217672968116</v>
      </c>
      <c r="AM62" s="136">
        <v>0.61502498217069401</v>
      </c>
      <c r="AN62" s="142">
        <f t="shared" si="13"/>
        <v>67.449993013434366</v>
      </c>
      <c r="AO62" s="138">
        <f>IF('DSS Model'!$I$38=1,0.0001*AN62^2-0.0266*AN62+1.3006,IF('DSS Model'!$I$38=2,-0.0001*AN62^2+0.0032*AN62+0.977, IF('DSS Model'!$I$38=3,-0.00046396*AN62^2 + 0.054267*AN62 - 0.57714, IF('DSS Model'!$I$38=4,0.000072066*AN62^2+0.0021761*AN62-0.038248,IF('DSS Model'!$I$38=5,-0.00012623*AN62^2+0.025656*AN62-0.30101,-0.00046396*AN62^2 + 0.054267*AN62 - 0.57714)))))</f>
        <v>0.73788982189175556</v>
      </c>
      <c r="AP62" s="136">
        <v>0.28026883749558718</v>
      </c>
      <c r="AQ62" s="142">
        <f t="shared" si="14"/>
        <v>62.464660795998597</v>
      </c>
      <c r="AR62" s="138">
        <f>IF('DSS Model'!$I$38=1,0.0001*AQ62^2-0.0266*AQ62+1.3006,IF('DSS Model'!$I$38=2,-0.0001*AQ62^2+0.0032*AQ62+0.977, IF('DSS Model'!$I$38=3,-0.00046396*AQ62^2 + 0.054267*AQ62 - 0.57714, IF('DSS Model'!$I$38=4,0.000072066*AQ62^2+0.0021761*AQ62-0.038248,IF('DSS Model'!$I$38=5,-0.00012623*AQ62^2+0.025656*AQ62-0.30101,-0.00046396*AQ62^2 + 0.054267*AQ62 - 0.57714)))))</f>
        <v>0.7867035297112791</v>
      </c>
      <c r="AS62" s="136">
        <v>0.70796102350896806</v>
      </c>
      <c r="AT62" s="142">
        <f t="shared" si="15"/>
        <v>59.418570572749147</v>
      </c>
      <c r="AU62" s="138">
        <f>IF('DSS Model'!$I$38=1,0.0001*AT62^2-0.0266*AT62+1.3006,IF('DSS Model'!$I$38=2,-0.0001*AT62^2+0.0032*AT62+0.977, IF('DSS Model'!$I$38=3,-0.00046396*AT62^2 + 0.054267*AT62 - 0.57714, IF('DSS Model'!$I$38=4,0.000072066*AT62^2+0.0021761*AT62-0.038248,IF('DSS Model'!$I$38=5,-0.00012623*AT62^2+0.025656*AT62-0.30101,-0.00046396*AT62^2 + 0.054267*AT62 - 0.57714)))))</f>
        <v>0.81408277294192011</v>
      </c>
      <c r="AV62" s="136">
        <v>0.10421311647673615</v>
      </c>
      <c r="AW62" s="142">
        <f t="shared" si="16"/>
        <v>53.535221338903298</v>
      </c>
      <c r="AX62" s="138">
        <f>IF('DSS Model'!$I$38=1,0.0001*AW62^2-0.0266*AW62+1.3006,IF('DSS Model'!$I$38=2,-0.0001*AW62^2+0.0032*AW62+0.977, IF('DSS Model'!$I$38=3,-0.00046396*AW62^2 + 0.054267*AW62 - 0.57714, IF('DSS Model'!$I$38=4,0.000072066*AW62^2+0.0021761*AW62-0.038248,IF('DSS Model'!$I$38=5,-0.00012623*AW62^2+0.025656*AW62-0.30101,-0.00046396*AW62^2 + 0.054267*AW62 - 0.57714)))))</f>
        <v>0.86171071590395387</v>
      </c>
      <c r="AY62" s="136">
        <v>8.0929162691908862E-2</v>
      </c>
      <c r="AZ62" s="142">
        <f t="shared" si="17"/>
        <v>38.565173831991096</v>
      </c>
      <c r="BA62" s="138">
        <f>IF('DSS Model'!$I$38=1,0.0001*AZ62^2-0.0266*AZ62+1.3006,IF('DSS Model'!$I$38=2,-0.0001*AZ62^2+0.0032*AZ62+0.977, IF('DSS Model'!$I$38=3,-0.00046396*AZ62^2 + 0.054267*AZ62 - 0.57714, IF('DSS Model'!$I$38=4,0.000072066*AZ62^2+0.0021761*AZ62-0.038248,IF('DSS Model'!$I$38=5,-0.00012623*AZ62^2+0.025656*AZ62-0.30101,-0.00046396*AZ62^2 + 0.054267*AZ62 - 0.57714)))))</f>
        <v>0.95168129299320237</v>
      </c>
      <c r="BB62" s="136">
        <v>0.78853385451373892</v>
      </c>
      <c r="BC62" s="142">
        <f t="shared" si="18"/>
        <v>62.851655941052925</v>
      </c>
      <c r="BD62" s="138">
        <f>IF('DSS Model'!$I$38=1,0.0001*BC62^2-0.0266*BC62+1.3006,IF('DSS Model'!$I$38=2,-0.0001*BC62^2+0.0032*BC62+0.977, IF('DSS Model'!$I$38=3,-0.00046396*BC62^2 + 0.054267*BC62 - 0.57714, IF('DSS Model'!$I$38=4,0.000072066*BC62^2+0.0021761*BC62-0.038248,IF('DSS Model'!$I$38=5,-0.00012623*BC62^2+0.025656*BC62-0.30101,-0.00046396*BC62^2 + 0.054267*BC62 - 0.57714)))))</f>
        <v>0.78309223355811997</v>
      </c>
      <c r="BE62" s="136">
        <v>0.705132305703705</v>
      </c>
      <c r="BF62" s="142">
        <f t="shared" si="19"/>
        <v>56.103269699636087</v>
      </c>
      <c r="BG62" s="143">
        <f>IF('DSS Model'!$I$38=1,0.0001*BF62^2-0.0266*BF62+1.3006,IF('DSS Model'!$I$38=2,-0.0001*BF62^2+0.0032*BF62+0.977, IF('DSS Model'!$I$38=3,-0.00046396*BF62^2 + 0.054267*BF62 - 0.57714, IF('DSS Model'!$I$38=4,0.000072066*BF62^2+0.0021761*BF62-0.038248,IF('DSS Model'!$I$38=5,-0.00012623*BF62^2+0.025656*BF62-0.30101,-0.00046396*BF62^2 + 0.054267*BF62 - 0.57714)))))</f>
        <v>0.84177277593982502</v>
      </c>
      <c r="BH62" s="136">
        <v>0.81572643387703214</v>
      </c>
      <c r="BI62" s="142">
        <f t="shared" si="20"/>
        <v>64.780217555270013</v>
      </c>
      <c r="BJ62" s="143">
        <f>IF('DSS Model'!$I$38=1,0.0001*BI62^2-0.0266*BI62+1.3006,IF('DSS Model'!$I$38=2,-0.0001*BI62^2+0.0032*BI62+0.977, IF('DSS Model'!$I$38=3,-0.00046396*BI62^2 + 0.054267*BI62 - 0.57714, IF('DSS Model'!$I$38=4,0.000072066*BI62^2+0.0021761*BI62-0.038248,IF('DSS Model'!$I$38=5,-0.00012623*BI62^2+0.025656*BI62-0.30101,-0.00046396*BI62^2 + 0.054267*BI62 - 0.57714)))))</f>
        <v>0.76464903752605262</v>
      </c>
      <c r="BK62" s="136">
        <v>0.83671131956698763</v>
      </c>
      <c r="BL62" s="142">
        <f t="shared" si="21"/>
        <v>59.515448429391668</v>
      </c>
      <c r="BM62" s="143">
        <f>IF('DSS Model'!$I$38=1,0.0001*BL62^2-0.0266*BL62+1.3006,IF('DSS Model'!$I$38=2,-0.0001*BL62^2+0.0032*BL62+0.977, IF('DSS Model'!$I$38=3,-0.00046396*BL62^2 + 0.054267*BL62 - 0.57714, IF('DSS Model'!$I$38=4,0.000072066*BL62^2+0.0021761*BL62-0.038248,IF('DSS Model'!$I$38=5,-0.00012623*BL62^2+0.025656*BL62-0.30101,-0.00046396*BL62^2 + 0.054267*BL62 - 0.57714)))))</f>
        <v>0.81324057479889544</v>
      </c>
      <c r="BN62" s="136">
        <v>0.98320530733234457</v>
      </c>
      <c r="BO62" s="142">
        <f t="shared" si="22"/>
        <v>66.569243835008876</v>
      </c>
      <c r="BP62" s="143">
        <f>IF('DSS Model'!$I$38=1,0.0001*BO62^2-0.0266*BO62+1.3006,IF('DSS Model'!$I$38=2,-0.0001*BO62^2+0.0032*BO62+0.977, IF('DSS Model'!$I$38=3,-0.00046396*BO62^2 + 0.054267*BO62 - 0.57714, IF('DSS Model'!$I$38=4,0.000072066*BO62^2+0.0021761*BO62-0.038248,IF('DSS Model'!$I$38=5,-0.00012623*BO62^2+0.025656*BO62-0.30101,-0.00046396*BO62^2 + 0.054267*BO62 - 0.57714)))))</f>
        <v>0.7468751577955417</v>
      </c>
      <c r="BQ62" s="136">
        <v>0.88134983385997268</v>
      </c>
      <c r="BR62" s="142">
        <f t="shared" si="23"/>
        <v>66.72759497253179</v>
      </c>
      <c r="BS62" s="143">
        <f>IF('DSS Model'!$I$38=1,0.0001*BR62^2-0.0266*BR62+1.3006,IF('DSS Model'!$I$38=2,-0.0001*BR62^2+0.0032*BR62+0.977, IF('DSS Model'!$I$38=3,-0.00046396*BR62^2 + 0.054267*BR62 - 0.57714, IF('DSS Model'!$I$38=4,0.000072066*BR62^2+0.0021761*BR62-0.038248,IF('DSS Model'!$I$38=5,-0.00012623*BR62^2+0.025656*BR62-0.30101,-0.00046396*BR62^2 + 0.054267*BR62 - 0.57714)))))</f>
        <v>0.74527111083027675</v>
      </c>
      <c r="BT62" s="136">
        <v>0.82918634989927609</v>
      </c>
      <c r="BU62" s="142">
        <f t="shared" si="24"/>
        <v>68.441745214473542</v>
      </c>
      <c r="BV62" s="143">
        <f>IF('DSS Model'!$I$38=1,0.0001*BU62^2-0.0266*BU62+1.3006,IF('DSS Model'!$I$38=2,-0.0001*BU62^2+0.0032*BU62+0.977, IF('DSS Model'!$I$38=3,-0.00046396*BU62^2 + 0.054267*BU62 - 0.57714, IF('DSS Model'!$I$38=4,0.000072066*BU62^2+0.0021761*BU62-0.038248,IF('DSS Model'!$I$38=5,-0.00012623*BU62^2+0.025656*BU62-0.30101,-0.00046396*BU62^2 + 0.054267*BU62 - 0.57714)))))</f>
        <v>0.72758633588602417</v>
      </c>
      <c r="BW62" s="136">
        <v>0.46556610172175672</v>
      </c>
      <c r="BX62" s="142">
        <f t="shared" si="25"/>
        <v>60.212057973977423</v>
      </c>
      <c r="BY62" s="143">
        <f>IF('DSS Model'!$I$38=1,0.0001*BX62^2-0.0266*BX62+1.3006,IF('DSS Model'!$I$38=2,-0.0001*BX62^2+0.0032*BX62+0.977, IF('DSS Model'!$I$38=3,-0.00046396*BX62^2 + 0.054267*BX62 - 0.57714, IF('DSS Model'!$I$38=4,0.000072066*BX62^2+0.0021761*BX62-0.038248,IF('DSS Model'!$I$38=5,-0.00012623*BX62^2+0.025656*BX62-0.30101,-0.00046396*BX62^2 + 0.054267*BX62 - 0.57714)))))</f>
        <v>0.80712939297056596</v>
      </c>
      <c r="BZ62" s="136">
        <v>0.44014144258290011</v>
      </c>
      <c r="CA62" s="142">
        <f t="shared" si="26"/>
        <v>61.681400581912342</v>
      </c>
      <c r="CB62" s="143">
        <f>IF('DSS Model'!$I$38=1,0.0001*CA62^2-0.0266*CA62+1.3006,IF('DSS Model'!$I$38=2,-0.0001*CA62^2+0.0032*CA62+0.977, IF('DSS Model'!$I$38=3,-0.00046396*CA62^2 + 0.054267*CA62 - 0.57714, IF('DSS Model'!$I$38=4,0.000072066*CA62^2+0.0021761*CA62-0.038248,IF('DSS Model'!$I$38=5,-0.00012623*CA62^2+0.025656*CA62-0.30101,-0.00046396*CA62^2 + 0.054267*CA62 - 0.57714)))))</f>
        <v>0.79392096408748591</v>
      </c>
      <c r="CC62" s="136">
        <v>0.30593563303948235</v>
      </c>
      <c r="CD62" s="142">
        <f t="shared" si="27"/>
        <v>64.901207746108781</v>
      </c>
      <c r="CE62" s="143">
        <f>IF('DSS Model'!$I$38=1,0.0001*CD62^2-0.0266*CD62+1.3006,IF('DSS Model'!$I$38=2,-0.0001*CD62^2+0.0032*CD62+0.977, IF('DSS Model'!$I$38=3,-0.00046396*CD62^2 + 0.054267*CD62 - 0.57714, IF('DSS Model'!$I$38=4,0.000072066*CD62^2+0.0021761*CD62-0.038248,IF('DSS Model'!$I$38=5,-0.00012623*CD62^2+0.025656*CD62-0.30101,-0.00046396*CD62^2 + 0.054267*CD62 - 0.57714)))))</f>
        <v>0.76346718809719105</v>
      </c>
      <c r="CF62" s="136">
        <v>0.69076182440945721</v>
      </c>
      <c r="CG62" s="142">
        <f t="shared" si="28"/>
        <v>53.584039413693603</v>
      </c>
      <c r="CH62" s="143">
        <f>IF('DSS Model'!$I$38=1,0.0001*CG62^2-0.0266*CG62+1.3006,IF('DSS Model'!$I$38=2,-0.0001*CG62^2+0.0032*CG62+0.977, IF('DSS Model'!$I$38=3,-0.00046396*CG62^2 + 0.054267*CG62 - 0.57714, IF('DSS Model'!$I$38=4,0.000072066*CG62^2+0.0021761*CG62-0.038248,IF('DSS Model'!$I$38=5,-0.00012623*CG62^2+0.025656*CG62-0.30101,-0.00046396*CG62^2 + 0.054267*CG62 - 0.57714)))))</f>
        <v>0.86134399813499263</v>
      </c>
      <c r="CI62" s="136">
        <v>0.23415075406742092</v>
      </c>
      <c r="CJ62" s="142">
        <f t="shared" si="29"/>
        <v>62.144639310321288</v>
      </c>
      <c r="CK62" s="143">
        <f>IF('DSS Model'!$I$38=1,0.0001*CJ62^2-0.0266*CJ62+1.3006,IF('DSS Model'!$I$38=2,-0.0001*CJ62^2+0.0032*CJ62+0.977, IF('DSS Model'!$I$38=3,-0.00046396*CJ62^2 + 0.054267*CJ62 - 0.57714, IF('DSS Model'!$I$38=4,0.000072066*CJ62^2+0.0021761*CJ62-0.038248,IF('DSS Model'!$I$38=5,-0.00012623*CJ62^2+0.025656*CJ62-0.30101,-0.00046396*CJ62^2 + 0.054267*CJ62 - 0.57714)))))</f>
        <v>0.78966722629203512</v>
      </c>
      <c r="CL62" s="136">
        <v>0.14287398643746341</v>
      </c>
      <c r="CM62" s="142">
        <f t="shared" si="30"/>
        <v>41.820524795936812</v>
      </c>
      <c r="CN62" s="143">
        <f>IF('DSS Model'!$I$38=1,0.0001*CM62^2-0.0266*CM62+1.3006,IF('DSS Model'!$I$38=2,-0.0001*CM62^2+0.0032*CM62+0.977, IF('DSS Model'!$I$38=3,-0.00046396*CM62^2 + 0.054267*CM62 - 0.57714, IF('DSS Model'!$I$38=4,0.000072066*CM62^2+0.0021761*CM62-0.038248,IF('DSS Model'!$I$38=5,-0.00012623*CM62^2+0.025656*CM62-0.30101,-0.00046396*CM62^2 + 0.054267*CM62 - 0.57714)))))</f>
        <v>0.93593004992624118</v>
      </c>
      <c r="CO62" s="136">
        <v>0.47912943502277572</v>
      </c>
      <c r="CP62" s="142">
        <f t="shared" si="31"/>
        <v>49.823625604802871</v>
      </c>
      <c r="CQ62" s="143">
        <f>IF('DSS Model'!$I$38=1,0.0001*CP62^2-0.0266*CP62+1.3006,IF('DSS Model'!$I$38=2,-0.0001*CP62^2+0.0032*CP62+0.977, IF('DSS Model'!$I$38=3,-0.00046396*CP62^2 + 0.054267*CP62 - 0.57714, IF('DSS Model'!$I$38=4,0.000072066*CP62^2+0.0021761*CP62-0.038248,IF('DSS Model'!$I$38=5,-0.00012623*CP62^2+0.025656*CP62-0.30101,-0.00046396*CP62^2 + 0.054267*CP62 - 0.57714)))))</f>
        <v>0.88819623509461232</v>
      </c>
      <c r="CR62" s="136">
        <v>0.91574107019743811</v>
      </c>
      <c r="CS62" s="142">
        <f t="shared" si="32"/>
        <v>63.814157726341051</v>
      </c>
      <c r="CT62" s="143">
        <f>IF('DSS Model'!$I$38=1,0.0001*CS62^2-0.0266*CS62+1.3006,IF('DSS Model'!$I$38=2,-0.0001*CS62^2+0.0032*CS62+0.977, IF('DSS Model'!$I$38=3,-0.00046396*CS62^2 + 0.054267*CS62 - 0.57714, IF('DSS Model'!$I$38=4,0.000072066*CS62^2+0.0021761*CS62-0.038248,IF('DSS Model'!$I$38=5,-0.00012623*CS62^2+0.025656*CS62-0.30101,-0.00046396*CS62^2 + 0.054267*CS62 - 0.57714)))))</f>
        <v>0.77398063209205792</v>
      </c>
      <c r="CU62" s="136">
        <v>0.78676376480091004</v>
      </c>
      <c r="CV62" s="142">
        <f t="shared" si="33"/>
        <v>62.810270663100525</v>
      </c>
      <c r="CW62" s="143">
        <f>IF('DSS Model'!$I$38=1,0.0001*CV62^2-0.0266*CV62+1.3006,IF('DSS Model'!$I$38=2,-0.0001*CV62^2+0.0032*CV62+0.977, IF('DSS Model'!$I$38=3,-0.00046396*CV62^2 + 0.054267*CV62 - 0.57714, IF('DSS Model'!$I$38=4,0.000072066*CV62^2+0.0021761*CV62-0.038248,IF('DSS Model'!$I$38=5,-0.00012623*CV62^2+0.025656*CV62-0.30101,-0.00046396*CV62^2 + 0.054267*CV62 - 0.57714)))))</f>
        <v>0.78347985604472703</v>
      </c>
      <c r="CX62" s="136">
        <v>0.59347951320792602</v>
      </c>
      <c r="CY62" s="142">
        <f t="shared" si="34"/>
        <v>66.593548357178165</v>
      </c>
      <c r="CZ62" s="143">
        <f>IF('DSS Model'!$I$38=1,0.0001*CY62^2-0.0266*CY62+1.3006,IF('DSS Model'!$I$38=2,-0.0001*CY62^2+0.0032*CY62+0.977, IF('DSS Model'!$I$38=3,-0.00046396*CY62^2 + 0.054267*CY62 - 0.57714, IF('DSS Model'!$I$38=4,0.000072066*CY62^2+0.0021761*CY62-0.038248,IF('DSS Model'!$I$38=5,-0.00012623*CY62^2+0.025656*CY62-0.30101,-0.00046396*CY62^2 + 0.054267*CY62 - 0.57714)))))</f>
        <v>0.74662928646298743</v>
      </c>
      <c r="DA62" s="136">
        <v>0.97247411347070101</v>
      </c>
      <c r="DB62" s="142">
        <f t="shared" si="35"/>
        <v>60.612054077872727</v>
      </c>
      <c r="DC62" s="143">
        <f>IF('DSS Model'!$I$38=1,0.0001*DB62^2-0.0266*DB62+1.3006,IF('DSS Model'!$I$38=2,-0.0001*DB62^2+0.0032*DB62+0.977, IF('DSS Model'!$I$38=3,-0.00046396*DB62^2 + 0.054267*DB62 - 0.57714, IF('DSS Model'!$I$38=4,0.000072066*DB62^2+0.0021761*DB62-0.038248,IF('DSS Model'!$I$38=5,-0.00012623*DB62^2+0.025656*DB62-0.30101,-0.00046396*DB62^2 + 0.054267*DB62 - 0.57714)))))</f>
        <v>0.80357646309529596</v>
      </c>
      <c r="DD62" s="136">
        <v>0.82568642984733642</v>
      </c>
      <c r="DE62" s="142">
        <f t="shared" si="36"/>
        <v>59.244709421317879</v>
      </c>
      <c r="DF62" s="143">
        <f>IF('DSS Model'!$I$38=1,0.0001*DE62^2-0.0266*DE62+1.3006,IF('DSS Model'!$I$38=2,-0.0001*DE62^2+0.0032*DE62+0.977, IF('DSS Model'!$I$38=3,-0.00046396*DE62^2 + 0.054267*DE62 - 0.57714, IF('DSS Model'!$I$38=4,0.000072066*DE62^2+0.0021761*DE62-0.038248,IF('DSS Model'!$I$38=5,-0.00012623*DE62^2+0.025656*DE62-0.30101,-0.00046396*DE62^2 + 0.054267*DE62 - 0.57714)))))</f>
        <v>0.81558951070657804</v>
      </c>
      <c r="DG62" s="136">
        <v>0.88698408547656071</v>
      </c>
      <c r="DH62" s="142">
        <f t="shared" si="37"/>
        <v>63.620757447757569</v>
      </c>
      <c r="DI62" s="143">
        <f>IF('DSS Model'!$I$38=1,0.0001*DH62^2-0.0266*DH62+1.3006,IF('DSS Model'!$I$38=2,-0.0001*DH62^2+0.0032*DH62+0.977, IF('DSS Model'!$I$38=3,-0.00046396*DH62^2 + 0.054267*DH62 - 0.57714, IF('DSS Model'!$I$38=4,0.000072066*DH62^2+0.0021761*DH62-0.038248,IF('DSS Model'!$I$38=5,-0.00012623*DH62^2+0.025656*DH62-0.30101,-0.00046396*DH62^2 + 0.054267*DH62 - 0.57714)))))</f>
        <v>0.77582634601018419</v>
      </c>
      <c r="DJ62" s="136">
        <v>0.20553397419621833</v>
      </c>
      <c r="DK62" s="142">
        <f t="shared" si="38"/>
        <v>57.161895486370838</v>
      </c>
      <c r="DL62" s="143">
        <f>IF('DSS Model'!$I$38=1,0.0001*DK62^2-0.0266*DK62+1.3006,IF('DSS Model'!$I$38=2,-0.0001*DK62^2+0.0032*DK62+0.977, IF('DSS Model'!$I$38=3,-0.00046396*DK62^2 + 0.054267*DK62 - 0.57714, IF('DSS Model'!$I$38=4,0.000072066*DK62^2+0.0021761*DK62-0.038248,IF('DSS Model'!$I$38=5,-0.00012623*DK62^2+0.025656*DK62-0.30101,-0.00046396*DK62^2 + 0.054267*DK62 - 0.57714)))))</f>
        <v>0.83316983599690841</v>
      </c>
      <c r="DM62" s="136">
        <v>7.5352892454857101E-2</v>
      </c>
      <c r="DN62" s="142">
        <f t="shared" si="39"/>
        <v>39.900317551411867</v>
      </c>
      <c r="DO62" s="143">
        <f>IF('DSS Model'!$I$38=1,0.0001*DN62^2-0.0266*DN62+1.3006,IF('DSS Model'!$I$38=2,-0.0001*DN62^2+0.0032*DN62+0.977, IF('DSS Model'!$I$38=3,-0.00046396*DN62^2 + 0.054267*DN62 - 0.57714, IF('DSS Model'!$I$38=4,0.000072066*DN62^2+0.0021761*DN62-0.038248,IF('DSS Model'!$I$38=5,-0.00012623*DN62^2+0.025656*DN62-0.30101,-0.00046396*DN62^2 + 0.054267*DN62 - 0.57714)))))</f>
        <v>0.94547748209416738</v>
      </c>
      <c r="DP62" s="136">
        <v>0.9177988502467529</v>
      </c>
      <c r="DQ62" s="142">
        <f t="shared" si="40"/>
        <v>62.440908260316775</v>
      </c>
      <c r="DR62" s="143">
        <f>IF('DSS Model'!$I$38=1,0.0001*DQ62^2-0.0266*DQ62+1.3006,IF('DSS Model'!$I$38=2,-0.0001*DQ62^2+0.0032*DQ62+0.977, IF('DSS Model'!$I$38=3,-0.00046396*DQ62^2 + 0.054267*DQ62 - 0.57714, IF('DSS Model'!$I$38=4,0.000072066*DQ62^2+0.0021761*DQ62-0.038248,IF('DSS Model'!$I$38=5,-0.00012623*DQ62^2+0.025656*DQ62-0.30101,-0.00046396*DQ62^2 + 0.054267*DQ62 - 0.57714)))))</f>
        <v>0.78692420399568408</v>
      </c>
      <c r="DS62" s="136">
        <v>0.70244136584589389</v>
      </c>
      <c r="DT62" s="142">
        <f t="shared" si="41"/>
        <v>79.509362591715075</v>
      </c>
      <c r="DU62" s="143">
        <f>IF('DSS Model'!$I$38=1,0.0001*DT62^2-0.0266*DT62+1.3006,IF('DSS Model'!$I$38=2,-0.0001*DT62^2+0.0032*DT62+0.977, IF('DSS Model'!$I$38=3,-0.00046396*DT62^2 + 0.054267*DT62 - 0.57714, IF('DSS Model'!$I$38=4,0.000072066*DT62^2+0.0021761*DT62-0.038248,IF('DSS Model'!$I$38=5,-0.00012623*DT62^2+0.025656*DT62-0.30101,-0.00046396*DT62^2 + 0.054267*DT62 - 0.57714)))))</f>
        <v>0.59925608631940608</v>
      </c>
      <c r="DV62" s="136">
        <v>0.82967495034966865</v>
      </c>
      <c r="DW62" s="142">
        <f t="shared" si="42"/>
        <v>68.125129607974046</v>
      </c>
      <c r="DX62" s="143">
        <f>IF('DSS Model'!$I$38=1,0.0001*DW62^2-0.0266*DW62+1.3006,IF('DSS Model'!$I$38=2,-0.0001*DW62^2+0.0032*DW62+0.977, IF('DSS Model'!$I$38=3,-0.00046396*DW62^2 + 0.054267*DW62 - 0.57714, IF('DSS Model'!$I$38=4,0.000072066*DW62^2+0.0021761*DW62-0.038248,IF('DSS Model'!$I$38=5,-0.00012623*DW62^2+0.025656*DW62-0.30101,-0.00046396*DW62^2 + 0.054267*DW62 - 0.57714)))))</f>
        <v>0.73089708633519068</v>
      </c>
      <c r="DY62" s="136">
        <v>0.79376876019610376</v>
      </c>
      <c r="DZ62" s="142">
        <f t="shared" si="43"/>
        <v>56.913103228303235</v>
      </c>
      <c r="EA62" s="143">
        <f>IF('DSS Model'!$I$38=1,0.0001*DZ62^2-0.0266*DZ62+1.3006,IF('DSS Model'!$I$38=2,-0.0001*DZ62^2+0.0032*DZ62+0.977, IF('DSS Model'!$I$38=3,-0.00046396*DZ62^2 + 0.054267*DZ62 - 0.57714, IF('DSS Model'!$I$38=4,0.000072066*DZ62^2+0.0021761*DZ62-0.038248,IF('DSS Model'!$I$38=5,-0.00012623*DZ62^2+0.025656*DZ62-0.30101,-0.00046396*DZ62^2 + 0.054267*DZ62 - 0.57714)))))</f>
        <v>0.83521179842302029</v>
      </c>
      <c r="EB62" s="136">
        <v>0.85424991108797832</v>
      </c>
      <c r="EC62" s="142">
        <f t="shared" si="44"/>
        <v>59.90155605238229</v>
      </c>
      <c r="ED62" s="143">
        <f>IF('DSS Model'!$I$38=1,0.0001*EC62^2-0.0266*EC62+1.3006,IF('DSS Model'!$I$38=2,-0.0001*EC62^2+0.0032*EC62+0.977, IF('DSS Model'!$I$38=3,-0.00046396*EC62^2 + 0.054267*EC62 - 0.57714, IF('DSS Model'!$I$38=4,0.000072066*EC62^2+0.0021761*EC62-0.038248,IF('DSS Model'!$I$38=5,-0.00012623*EC62^2+0.025656*EC62-0.30101,-0.00046396*EC62^2 + 0.054267*EC62 - 0.57714)))))</f>
        <v>0.80986533761795354</v>
      </c>
      <c r="EE62" s="136">
        <v>0.75455326150038737</v>
      </c>
      <c r="EF62" s="142">
        <f t="shared" si="45"/>
        <v>59.85905477472329</v>
      </c>
      <c r="EG62" s="143">
        <f>IF('DSS Model'!$I$38=1,0.0001*EF62^2-0.0266*EF62+1.3006,IF('DSS Model'!$I$38=2,-0.0001*EF62^2+0.0032*EF62+0.977, IF('DSS Model'!$I$38=3,-0.00046396*EF62^2 + 0.054267*EF62 - 0.57714, IF('DSS Model'!$I$38=4,0.000072066*EF62^2+0.0021761*EF62-0.038248,IF('DSS Model'!$I$38=5,-0.00012623*EF62^2+0.025656*EF62-0.30101,-0.00046396*EF62^2 + 0.054267*EF62 - 0.57714)))))</f>
        <v>0.81023833142678225</v>
      </c>
      <c r="EH62" s="136">
        <v>0.87665141479694819</v>
      </c>
      <c r="EI62" s="142">
        <f t="shared" si="46"/>
        <v>75.96214720092911</v>
      </c>
      <c r="EJ62" s="143">
        <f>IF('DSS Model'!$I$38=1,0.0001*EI62^2-0.0266*EI62+1.3006,IF('DSS Model'!$I$38=2,-0.0001*EI62^2+0.0032*EI62+0.977, IF('DSS Model'!$I$38=3,-0.00046396*EI62^2 + 0.054267*EI62 - 0.57714, IF('DSS Model'!$I$38=4,0.000072066*EI62^2+0.0021761*EI62-0.038248,IF('DSS Model'!$I$38=5,-0.00012623*EI62^2+0.025656*EI62-0.30101,-0.00046396*EI62^2 + 0.054267*EI62 - 0.57714)))))</f>
        <v>0.64305409030541094</v>
      </c>
      <c r="EK62" s="136">
        <v>0.2357426742166232</v>
      </c>
      <c r="EL62" s="142">
        <f t="shared" si="47"/>
        <v>38.174453280171221</v>
      </c>
      <c r="EM62" s="143">
        <f>IF('DSS Model'!$I$38=1,0.0001*EL62^2-0.0266*EL62+1.3006,IF('DSS Model'!$I$38=2,-0.0001*EL62^2+0.0032*EL62+0.977, IF('DSS Model'!$I$38=3,-0.00046396*EL62^2 + 0.054267*EL62 - 0.57714, IF('DSS Model'!$I$38=4,0.000072066*EL62^2+0.0021761*EL62-0.038248,IF('DSS Model'!$I$38=5,-0.00012623*EL62^2+0.025656*EL62-0.30101,-0.00046396*EL62^2 + 0.054267*EL62 - 0.57714)))))</f>
        <v>0.95342936217255037</v>
      </c>
      <c r="EN62" s="136">
        <v>0.17189535759263841</v>
      </c>
      <c r="EO62" s="142">
        <f t="shared" si="48"/>
        <v>43.566666505723575</v>
      </c>
      <c r="EP62" s="143">
        <f>IF('DSS Model'!$I$38=1,0.0001*EO62^2-0.0266*EO62+1.3006,IF('DSS Model'!$I$38=2,-0.0001*EO62^2+0.0032*EO62+0.977, IF('DSS Model'!$I$38=3,-0.00046396*EO62^2 + 0.054267*EO62 - 0.57714, IF('DSS Model'!$I$38=4,0.000072066*EO62^2+0.0021761*EO62-0.038248,IF('DSS Model'!$I$38=5,-0.00012623*EO62^2+0.025656*EO62-0.30101,-0.00046396*EO62^2 + 0.054267*EO62 - 0.57714)))))</f>
        <v>0.92660788977622177</v>
      </c>
      <c r="EQ62" s="136">
        <v>0.32380748235386414</v>
      </c>
      <c r="ER62" s="142">
        <f t="shared" si="49"/>
        <v>47.147300909202599</v>
      </c>
      <c r="ES62" s="143">
        <f>IF('DSS Model'!$I$38=1,0.0001*ER62^2-0.0266*ER62+1.3006,IF('DSS Model'!$I$38=2,-0.0001*ER62^2+0.0032*ER62+0.977, IF('DSS Model'!$I$38=3,-0.00046396*ER62^2 + 0.054267*ER62 - 0.57714, IF('DSS Model'!$I$38=4,0.000072066*ER62^2+0.0021761*ER62-0.038248,IF('DSS Model'!$I$38=5,-0.00012623*ER62^2+0.025656*ER62-0.30101,-0.00046396*ER62^2 + 0.054267*ER62 - 0.57714)))))</f>
        <v>0.90558456460715875</v>
      </c>
      <c r="ET62" s="136">
        <v>0.71524656917867169</v>
      </c>
      <c r="EU62" s="141">
        <f t="shared" si="50"/>
        <v>61.097382399578962</v>
      </c>
      <c r="EV62" s="142">
        <f>IF('DSS Model'!$I$38=1,0.0001*EU62^2-0.0266*EU62+1.3006,IF('DSS Model'!$I$38=2,-0.0001*EU62^2+0.0032*EU62+0.977, IF('DSS Model'!$I$38=3,-0.00046396*EU62^2 + 0.054267*EU62 - 0.57714, IF('DSS Model'!$I$38=4,0.000072066*EU62^2+0.0021761*EU62-0.038248,IF('DSS Model'!$I$38=5,-0.00012623*EU62^2+0.025656*EU62-0.30101,-0.00046396*EU62^2 + 0.054267*EU62 - 0.57714)))))</f>
        <v>0.79922261007061457</v>
      </c>
    </row>
    <row r="63" spans="2:152" x14ac:dyDescent="0.2">
      <c r="B63" s="64">
        <f t="shared" ca="1" si="3"/>
        <v>0.44903768667923616</v>
      </c>
      <c r="C63" s="64">
        <v>0.96781447376254071</v>
      </c>
      <c r="D63" s="64">
        <f t="shared" si="4"/>
        <v>62.49865140137571</v>
      </c>
      <c r="E63" s="131">
        <f>IF('DSS Model'!$I$38=1,0.0001*D63^2-0.0266*D63+1.3006,IF('DSS Model'!$I$38=2,-0.0001*D63^2+0.0032*D63+0.977, IF('DSS Model'!$I$38=3,-0.00046396*D63^2 + 0.054267*D63 - 0.57714, IF('DSS Model'!$I$38=4,0.000072066*D63^2+0.0021761*D63-0.038248,IF('DSS Model'!$I$38=5,-0.00012623*D63^2+0.025656*D63-0.30101,-0.00046396*D63^2 + 0.054267*D63 - 0.57714)))))</f>
        <v>0.7863875417853341</v>
      </c>
      <c r="F63" s="136">
        <v>0.87201123218581134</v>
      </c>
      <c r="G63" s="138">
        <f t="shared" si="0"/>
        <v>74.546439335961423</v>
      </c>
      <c r="H63" s="136">
        <f>IF('DSS Model'!$I$38=1,0.0001*G63^2-0.0266*G63+1.3006,IF('DSS Model'!$I$38=2,-0.0001*G63^2+0.0032*G63+0.977, IF('DSS Model'!$I$38=3,-0.00046396*G63^2 + 0.054267*G63 - 0.57714, IF('DSS Model'!$I$38=4,0.000072066*G63^2+0.0021761*G63-0.038248,IF('DSS Model'!$I$38=5,-0.00012623*G63^2+0.025656*G63-0.30101,-0.00046396*G63^2 + 0.054267*G63 - 0.57714)))))</f>
        <v>0.65983144410805883</v>
      </c>
      <c r="I63" s="136">
        <v>0.11467366627143805</v>
      </c>
      <c r="J63" s="138">
        <f t="shared" si="1"/>
        <v>49.679885545327089</v>
      </c>
      <c r="K63" s="136">
        <f>IF('DSS Model'!$I$38=1,0.0001*J63^2-0.0266*J63+1.3006,IF('DSS Model'!$I$38=2,-0.0001*J63^2+0.0032*J63+0.977, IF('DSS Model'!$I$38=3,-0.00046396*J63^2 + 0.054267*J63 - 0.57714, IF('DSS Model'!$I$38=4,0.000072066*J63^2+0.0021761*J63-0.038248,IF('DSS Model'!$I$38=5,-0.00012623*J63^2+0.025656*J63-0.30101,-0.00046396*J63^2 + 0.054267*J63 - 0.57714)))))</f>
        <v>0.88916653096536669</v>
      </c>
      <c r="L63" s="136">
        <v>0.41288156792142749</v>
      </c>
      <c r="M63" s="138">
        <f t="shared" si="2"/>
        <v>67.427032160323762</v>
      </c>
      <c r="N63" s="136">
        <f>IF('DSS Model'!$I$38=1,0.0001*M63^2-0.0266*M63+1.3006,IF('DSS Model'!$I$38=2,-0.0001*M63^2+0.0032*M63+0.977, IF('DSS Model'!$I$38=3,-0.00046396*M63^2 + 0.054267*M63 - 0.57714, IF('DSS Model'!$I$38=4,0.000072066*M63^2+0.0021761*M63-0.038248,IF('DSS Model'!$I$38=5,-0.00012623*M63^2+0.025656*M63-0.30101,-0.00046396*M63^2 + 0.054267*M63 - 0.57714)))))</f>
        <v>0.73812603631810247</v>
      </c>
      <c r="O63" s="136">
        <v>0.12749396431446514</v>
      </c>
      <c r="P63" s="139">
        <f t="shared" si="5"/>
        <v>36.837220340825183</v>
      </c>
      <c r="Q63" s="138">
        <f>IF('DSS Model'!$I$38=1,0.0001*P63^2-0.0266*P63+1.3006,IF('DSS Model'!$I$38=2,-0.0001*P63^2+0.0032*P63+0.977, IF('DSS Model'!$I$38=3,-0.00046396*P63^2 + 0.054267*P63 - 0.57714, IF('DSS Model'!$I$38=4,0.000072066*P63^2+0.0021761*P63-0.038248,IF('DSS Model'!$I$38=5,-0.00012623*P63^2+0.025656*P63-0.30101,-0.00046396*P63^2 + 0.054267*P63 - 0.57714)))))</f>
        <v>0.95918102484679013</v>
      </c>
      <c r="R63" s="136">
        <v>0.28099260405819548</v>
      </c>
      <c r="S63" s="142">
        <f t="shared" si="6"/>
        <v>44.425184603062149</v>
      </c>
      <c r="T63" s="138">
        <f>IF('DSS Model'!$I$38=1,0.0001*S63^2-0.0266*S63+1.3006,IF('DSS Model'!$I$38=2,-0.0001*S63^2+0.0032*S63+0.977, IF('DSS Model'!$I$38=3,-0.00046396*S63^2 + 0.054267*S63 - 0.57714, IF('DSS Model'!$I$38=4,0.000072066*S63^2+0.0021761*S63-0.038248,IF('DSS Model'!$I$38=5,-0.00012623*S63^2+0.025656*S63-0.30101,-0.00046396*S63^2 + 0.054267*S63 - 0.57714)))))</f>
        <v>0.92180088802818383</v>
      </c>
      <c r="U63" s="136">
        <v>0.13365851559029662</v>
      </c>
      <c r="V63" s="142">
        <f t="shared" si="7"/>
        <v>34.050568482881552</v>
      </c>
      <c r="W63" s="138">
        <f>IF('DSS Model'!$I$38=1,0.0001*V63^2-0.0266*V63+1.3006,IF('DSS Model'!$I$38=2,-0.0001*V63^2+0.0032*V63+0.977, IF('DSS Model'!$I$38=3,-0.00046396*V63^2 + 0.054267*V63 - 0.57714, IF('DSS Model'!$I$38=4,0.000072066*V63^2+0.0021761*V63-0.038248,IF('DSS Model'!$I$38=5,-0.00012623*V63^2+0.025656*V63-0.30101,-0.00046396*V63^2 + 0.054267*V63 - 0.57714)))))</f>
        <v>0.97001769774448032</v>
      </c>
      <c r="X63" s="136">
        <v>0.4836268367040738</v>
      </c>
      <c r="Y63" s="142">
        <f t="shared" si="8"/>
        <v>61.44257175297416</v>
      </c>
      <c r="Z63" s="138">
        <f>IF('DSS Model'!$I$38=1,0.0001*Y63^2-0.0266*Y63+1.3006,IF('DSS Model'!$I$38=2,-0.0001*Y63^2+0.0032*Y63+0.977, IF('DSS Model'!$I$38=3,-0.00046396*Y63^2 + 0.054267*Y63 - 0.57714, IF('DSS Model'!$I$38=4,0.000072066*Y63^2+0.0021761*Y63-0.038248,IF('DSS Model'!$I$38=5,-0.00012623*Y63^2+0.025656*Y63-0.30101,-0.00046396*Y63^2 + 0.054267*Y63 - 0.57714)))))</f>
        <v>0.79609726724757945</v>
      </c>
      <c r="AA63" s="136">
        <v>0.62744761623881407</v>
      </c>
      <c r="AB63" s="142">
        <f t="shared" si="9"/>
        <v>64.167137353343932</v>
      </c>
      <c r="AC63" s="138">
        <f>IF('DSS Model'!$I$38=1,0.0001*AB63^2-0.0266*AB63+1.3006,IF('DSS Model'!$I$38=2,-0.0001*AB63^2+0.0032*AB63+0.977, IF('DSS Model'!$I$38=3,-0.00046396*AB63^2 + 0.054267*AB63 - 0.57714, IF('DSS Model'!$I$38=4,0.000072066*AB63^2+0.0021761*AB63-0.038248,IF('DSS Model'!$I$38=5,-0.00012623*AB63^2+0.025656*AB63-0.30101,-0.00046396*AB63^2 + 0.054267*AB63 - 0.57714)))))</f>
        <v>0.77059268791840996</v>
      </c>
      <c r="AD63" s="136">
        <v>0.3495820656002897</v>
      </c>
      <c r="AE63" s="142">
        <f t="shared" si="10"/>
        <v>47.679235707300407</v>
      </c>
      <c r="AF63" s="138">
        <f>IF('DSS Model'!$I$38=1,0.0001*AE63^2-0.0266*AE63+1.3006,IF('DSS Model'!$I$38=2,-0.0001*AE63^2+0.0032*AE63+0.977, IF('DSS Model'!$I$38=3,-0.00046396*AE63^2 + 0.054267*AE63 - 0.57714, IF('DSS Model'!$I$38=4,0.000072066*AE63^2+0.0021761*AE63-0.038248,IF('DSS Model'!$I$38=5,-0.00012623*AE63^2+0.025656*AE63-0.30101,-0.00046396*AE63^2 + 0.054267*AE63 - 0.57714)))))</f>
        <v>0.90224260250013022</v>
      </c>
      <c r="AG63" s="136">
        <v>0.74718858692427292</v>
      </c>
      <c r="AH63" s="142">
        <f t="shared" si="11"/>
        <v>74.952851624016176</v>
      </c>
      <c r="AI63" s="138">
        <f>IF('DSS Model'!$I$38=1,0.0001*AH63^2-0.0266*AH63+1.3006,IF('DSS Model'!$I$38=2,-0.0001*AH63^2+0.0032*AH63+0.977, IF('DSS Model'!$I$38=3,-0.00046396*AH63^2 + 0.054267*AH63 - 0.57714, IF('DSS Model'!$I$38=4,0.000072066*AH63^2+0.0021761*AH63-0.038248,IF('DSS Model'!$I$38=5,-0.00012623*AH63^2+0.025656*AH63-0.30101,-0.00046396*AH63^2 + 0.054267*AH63 - 0.57714)))))</f>
        <v>0.65505612853967321</v>
      </c>
      <c r="AJ63" s="136">
        <v>0.3226211473103735</v>
      </c>
      <c r="AK63" s="142">
        <f t="shared" si="12"/>
        <v>41.339534728092801</v>
      </c>
      <c r="AL63" s="138">
        <f>IF('DSS Model'!$I$38=1,0.0001*AK63^2-0.0266*AK63+1.3006,IF('DSS Model'!$I$38=2,-0.0001*AK63^2+0.0032*AK63+0.977, IF('DSS Model'!$I$38=3,-0.00046396*AK63^2 + 0.054267*AK63 - 0.57714, IF('DSS Model'!$I$38=4,0.000072066*AK63^2+0.0021761*AK63-0.038248,IF('DSS Model'!$I$38=5,-0.00012623*AK63^2+0.025656*AK63-0.30101,-0.00046396*AK63^2 + 0.054267*AK63 - 0.57714)))))</f>
        <v>0.93839079797637792</v>
      </c>
      <c r="AM63" s="136">
        <v>0.61131194398952104</v>
      </c>
      <c r="AN63" s="142">
        <f t="shared" si="13"/>
        <v>67.378494888825927</v>
      </c>
      <c r="AO63" s="138">
        <f>IF('DSS Model'!$I$38=1,0.0001*AN63^2-0.0266*AN63+1.3006,IF('DSS Model'!$I$38=2,-0.0001*AN63^2+0.0032*AN63+0.977, IF('DSS Model'!$I$38=3,-0.00046396*AN63^2 + 0.054267*AN63 - 0.57714, IF('DSS Model'!$I$38=4,0.000072066*AN63^2+0.0021761*AN63-0.038248,IF('DSS Model'!$I$38=5,-0.00012623*AN63^2+0.025656*AN63-0.30101,-0.00046396*AN63^2 + 0.054267*AN63 - 0.57714)))))</f>
        <v>0.73862502629588889</v>
      </c>
      <c r="AP63" s="136">
        <v>0.50568437668218502</v>
      </c>
      <c r="AQ63" s="142">
        <f t="shared" si="14"/>
        <v>69.145635469165995</v>
      </c>
      <c r="AR63" s="138">
        <f>IF('DSS Model'!$I$38=1,0.0001*AQ63^2-0.0266*AQ63+1.3006,IF('DSS Model'!$I$38=2,-0.0001*AQ63^2+0.0032*AQ63+0.977, IF('DSS Model'!$I$38=3,-0.00046396*AQ63^2 + 0.054267*AQ63 - 0.57714, IF('DSS Model'!$I$38=4,0.000072066*AQ63^2+0.0021761*AQ63-0.038248,IF('DSS Model'!$I$38=5,-0.00012623*AQ63^2+0.025656*AQ63-0.30101,-0.00046396*AQ63^2 + 0.054267*AQ63 - 0.57714)))))</f>
        <v>0.72015414305785252</v>
      </c>
      <c r="AS63" s="136">
        <v>0.56769518605402525</v>
      </c>
      <c r="AT63" s="142">
        <f t="shared" si="15"/>
        <v>55.737310696485395</v>
      </c>
      <c r="AU63" s="138">
        <f>IF('DSS Model'!$I$38=1,0.0001*AT63^2-0.0266*AT63+1.3006,IF('DSS Model'!$I$38=2,-0.0001*AT63^2+0.0032*AT63+0.977, IF('DSS Model'!$I$38=3,-0.00046396*AT63^2 + 0.054267*AT63 - 0.57714, IF('DSS Model'!$I$38=4,0.000072066*AT63^2+0.0021761*AT63-0.038248,IF('DSS Model'!$I$38=5,-0.00012623*AT63^2+0.025656*AT63-0.30101,-0.00046396*AT63^2 + 0.054267*AT63 - 0.57714)))))</f>
        <v>0.84469461386109868</v>
      </c>
      <c r="AV63" s="136">
        <v>0.79548490942693184</v>
      </c>
      <c r="AW63" s="142">
        <f t="shared" si="16"/>
        <v>70.696799831580989</v>
      </c>
      <c r="AX63" s="138">
        <f>IF('DSS Model'!$I$38=1,0.0001*AW63^2-0.0266*AW63+1.3006,IF('DSS Model'!$I$38=2,-0.0001*AW63^2+0.0032*AW63+0.977, IF('DSS Model'!$I$38=3,-0.00046396*AW63^2 + 0.054267*AW63 - 0.57714, IF('DSS Model'!$I$38=4,0.000072066*AW63^2+0.0021761*AW63-0.038248,IF('DSS Model'!$I$38=5,-0.00012623*AW63^2+0.025656*AW63-0.30101,-0.00046396*AW63^2 + 0.054267*AW63 - 0.57714)))))</f>
        <v>0.70342600881839612</v>
      </c>
      <c r="AY63" s="136">
        <v>0.57294127185205523</v>
      </c>
      <c r="AZ63" s="142">
        <f t="shared" si="17"/>
        <v>57.771927122221783</v>
      </c>
      <c r="BA63" s="138">
        <f>IF('DSS Model'!$I$38=1,0.0001*AZ63^2-0.0266*AZ63+1.3006,IF('DSS Model'!$I$38=2,-0.0001*AZ63^2+0.0032*AZ63+0.977, IF('DSS Model'!$I$38=3,-0.00046396*AZ63^2 + 0.054267*AZ63 - 0.57714, IF('DSS Model'!$I$38=4,0.000072066*AZ63^2+0.0021761*AZ63-0.038248,IF('DSS Model'!$I$38=5,-0.00012623*AZ63^2+0.025656*AZ63-0.30101,-0.00046396*AZ63^2 + 0.054267*AZ63 - 0.57714)))))</f>
        <v>0.82811061044957923</v>
      </c>
      <c r="BB63" s="136">
        <v>0.8316144548461839</v>
      </c>
      <c r="BC63" s="142">
        <f t="shared" si="18"/>
        <v>63.844942577764492</v>
      </c>
      <c r="BD63" s="138">
        <f>IF('DSS Model'!$I$38=1,0.0001*BC63^2-0.0266*BC63+1.3006,IF('DSS Model'!$I$38=2,-0.0001*BC63^2+0.0032*BC63+0.977, IF('DSS Model'!$I$38=3,-0.00046396*BC63^2 + 0.054267*BC63 - 0.57714, IF('DSS Model'!$I$38=4,0.000072066*BC63^2+0.0021761*BC63-0.038248,IF('DSS Model'!$I$38=5,-0.00012623*BC63^2+0.025656*BC63-0.30101,-0.00046396*BC63^2 + 0.054267*BC63 - 0.57714)))))</f>
        <v>0.77368614697304183</v>
      </c>
      <c r="BE63" s="136">
        <v>0.20280561417143694</v>
      </c>
      <c r="BF63" s="142">
        <f t="shared" si="19"/>
        <v>39.501155749447449</v>
      </c>
      <c r="BG63" s="143">
        <f>IF('DSS Model'!$I$38=1,0.0001*BF63^2-0.0266*BF63+1.3006,IF('DSS Model'!$I$38=2,-0.0001*BF63^2+0.0032*BF63+0.977, IF('DSS Model'!$I$38=3,-0.00046396*BF63^2 + 0.054267*BF63 - 0.57714, IF('DSS Model'!$I$38=4,0.000072066*BF63^2+0.0021761*BF63-0.038248,IF('DSS Model'!$I$38=5,-0.00012623*BF63^2+0.025656*BF63-0.30101,-0.00046396*BF63^2 + 0.054267*BF63 - 0.57714)))))</f>
        <v>0.94736956784402127</v>
      </c>
      <c r="BH63" s="136">
        <v>0.35223692579786792</v>
      </c>
      <c r="BI63" s="142">
        <f t="shared" si="20"/>
        <v>52.169043692390233</v>
      </c>
      <c r="BJ63" s="143">
        <f>IF('DSS Model'!$I$38=1,0.0001*BI63^2-0.0266*BI63+1.3006,IF('DSS Model'!$I$38=2,-0.0001*BI63^2+0.0032*BI63+0.977, IF('DSS Model'!$I$38=3,-0.00046396*BI63^2 + 0.054267*BI63 - 0.57714, IF('DSS Model'!$I$38=4,0.000072066*BI63^2+0.0021761*BI63-0.038248,IF('DSS Model'!$I$38=5,-0.00012623*BI63^2+0.025656*BI63-0.30101,-0.00046396*BI63^2 + 0.054267*BI63 - 0.57714)))))</f>
        <v>0.87178002783779662</v>
      </c>
      <c r="BK63" s="136">
        <v>0.32770800096060781</v>
      </c>
      <c r="BL63" s="142">
        <f t="shared" si="21"/>
        <v>44.729914504354568</v>
      </c>
      <c r="BM63" s="143">
        <f>IF('DSS Model'!$I$38=1,0.0001*BL63^2-0.0266*BL63+1.3006,IF('DSS Model'!$I$38=2,-0.0001*BL63^2+0.0032*BL63+0.977, IF('DSS Model'!$I$38=3,-0.00046396*BL63^2 + 0.054267*BL63 - 0.57714, IF('DSS Model'!$I$38=4,0.000072066*BL63^2+0.0021761*BL63-0.038248,IF('DSS Model'!$I$38=5,-0.00012623*BL63^2+0.025656*BL63-0.30101,-0.00046396*BL63^2 + 0.054267*BL63 - 0.57714)))))</f>
        <v>0.92005920125724772</v>
      </c>
      <c r="BN63" s="136">
        <v>0.34413692693271891</v>
      </c>
      <c r="BO63" s="142">
        <f t="shared" si="22"/>
        <v>49.838262206956813</v>
      </c>
      <c r="BP63" s="143">
        <f>IF('DSS Model'!$I$38=1,0.0001*BO63^2-0.0266*BO63+1.3006,IF('DSS Model'!$I$38=2,-0.0001*BO63^2+0.0032*BO63+0.977, IF('DSS Model'!$I$38=3,-0.00046396*BO63^2 + 0.054267*BO63 - 0.57714, IF('DSS Model'!$I$38=4,0.000072066*BO63^2+0.0021761*BO63-0.038248,IF('DSS Model'!$I$38=5,-0.00012623*BO63^2+0.025656*BO63-0.30101,-0.00046396*BO63^2 + 0.054267*BO63 - 0.57714)))))</f>
        <v>0.88809720108132384</v>
      </c>
      <c r="BQ63" s="136">
        <v>0.98938862020661211</v>
      </c>
      <c r="BR63" s="142">
        <f t="shared" si="23"/>
        <v>69.044578044131342</v>
      </c>
      <c r="BS63" s="143">
        <f>IF('DSS Model'!$I$38=1,0.0001*BR63^2-0.0266*BR63+1.3006,IF('DSS Model'!$I$38=2,-0.0001*BR63^2+0.0032*BR63+0.977, IF('DSS Model'!$I$38=3,-0.00046396*BR63^2 + 0.054267*BR63 - 0.57714, IF('DSS Model'!$I$38=4,0.000072066*BR63^2+0.0021761*BR63-0.038248,IF('DSS Model'!$I$38=5,-0.00012623*BR63^2+0.025656*BR63-0.30101,-0.00046396*BR63^2 + 0.054267*BR63 - 0.57714)))))</f>
        <v>0.72122727401200593</v>
      </c>
      <c r="BT63" s="136">
        <v>5.0880609739868743E-2</v>
      </c>
      <c r="BU63" s="142">
        <f t="shared" si="24"/>
        <v>41.704178332025407</v>
      </c>
      <c r="BV63" s="143">
        <f>IF('DSS Model'!$I$38=1,0.0001*BU63^2-0.0266*BU63+1.3006,IF('DSS Model'!$I$38=2,-0.0001*BU63^2+0.0032*BU63+0.977, IF('DSS Model'!$I$38=3,-0.00046396*BU63^2 + 0.054267*BU63 - 0.57714, IF('DSS Model'!$I$38=4,0.000072066*BU63^2+0.0021761*BU63-0.038248,IF('DSS Model'!$I$38=5,-0.00012623*BU63^2+0.025656*BU63-0.30101,-0.00046396*BU63^2 + 0.054267*BU63 - 0.57714)))))</f>
        <v>0.93652952162754355</v>
      </c>
      <c r="BW63" s="136">
        <v>0.55191633362271919</v>
      </c>
      <c r="BX63" s="142">
        <f t="shared" si="25"/>
        <v>62.504028656418654</v>
      </c>
      <c r="BY63" s="143">
        <f>IF('DSS Model'!$I$38=1,0.0001*BX63^2-0.0266*BX63+1.3006,IF('DSS Model'!$I$38=2,-0.0001*BX63^2+0.0032*BX63+0.977, IF('DSS Model'!$I$38=3,-0.00046396*BX63^2 + 0.054267*BX63 - 0.57714, IF('DSS Model'!$I$38=4,0.000072066*BX63^2+0.0021761*BX63-0.038248,IF('DSS Model'!$I$38=5,-0.00012623*BX63^2+0.025656*BX63-0.30101,-0.00046396*BX63^2 + 0.054267*BX63 - 0.57714)))))</f>
        <v>0.78633753187229927</v>
      </c>
      <c r="BZ63" s="136">
        <v>0.58284950651253375</v>
      </c>
      <c r="CA63" s="142">
        <f t="shared" si="26"/>
        <v>64.301697459720842</v>
      </c>
      <c r="CB63" s="143">
        <f>IF('DSS Model'!$I$38=1,0.0001*CA63^2-0.0266*CA63+1.3006,IF('DSS Model'!$I$38=2,-0.0001*CA63^2+0.0032*CA63+0.977, IF('DSS Model'!$I$38=3,-0.00046396*CA63^2 + 0.054267*CA63 - 0.57714, IF('DSS Model'!$I$38=4,0.000072066*CA63^2+0.0021761*CA63-0.038248,IF('DSS Model'!$I$38=5,-0.00012623*CA63^2+0.025656*CA63-0.30101,-0.00046396*CA63^2 + 0.054267*CA63 - 0.57714)))))</f>
        <v>0.76929460225095969</v>
      </c>
      <c r="CC63" s="136">
        <v>0.57164824333110664</v>
      </c>
      <c r="CD63" s="142">
        <f t="shared" si="27"/>
        <v>73.561431410167557</v>
      </c>
      <c r="CE63" s="143">
        <f>IF('DSS Model'!$I$38=1,0.0001*CD63^2-0.0266*CD63+1.3006,IF('DSS Model'!$I$38=2,-0.0001*CD63^2+0.0032*CD63+0.977, IF('DSS Model'!$I$38=3,-0.00046396*CD63^2 + 0.054267*CD63 - 0.57714, IF('DSS Model'!$I$38=4,0.000072066*CD63^2+0.0021761*CD63-0.038248,IF('DSS Model'!$I$38=5,-0.00012623*CD63^2+0.025656*CD63-0.30101,-0.00046396*CD63^2 + 0.054267*CD63 - 0.57714)))))</f>
        <v>0.67126816140125756</v>
      </c>
      <c r="CF63" s="136">
        <v>0.20857082891984935</v>
      </c>
      <c r="CG63" s="142">
        <f t="shared" si="28"/>
        <v>34.985314453634054</v>
      </c>
      <c r="CH63" s="143">
        <f>IF('DSS Model'!$I$38=1,0.0001*CG63^2-0.0266*CG63+1.3006,IF('DSS Model'!$I$38=2,-0.0001*CG63^2+0.0032*CG63+0.977, IF('DSS Model'!$I$38=3,-0.00046396*CG63^2 + 0.054267*CG63 - 0.57714, IF('DSS Model'!$I$38=4,0.000072066*CG63^2+0.0021761*CG63-0.038248,IF('DSS Model'!$I$38=5,-0.00012623*CG63^2+0.025656*CG63-0.30101,-0.00046396*CG63^2 + 0.054267*CG63 - 0.57714)))))</f>
        <v>0.96655578350966342</v>
      </c>
      <c r="CI63" s="136">
        <v>0.79790186701984478</v>
      </c>
      <c r="CJ63" s="142">
        <f t="shared" si="29"/>
        <v>75.633483163490297</v>
      </c>
      <c r="CK63" s="143">
        <f>IF('DSS Model'!$I$38=1,0.0001*CJ63^2-0.0266*CJ63+1.3006,IF('DSS Model'!$I$38=2,-0.0001*CJ63^2+0.0032*CJ63+0.977, IF('DSS Model'!$I$38=3,-0.00046396*CJ63^2 + 0.054267*CJ63 - 0.57714, IF('DSS Model'!$I$38=4,0.000072066*CJ63^2+0.0021761*CJ63-0.038248,IF('DSS Model'!$I$38=5,-0.00012623*CJ63^2+0.025656*CJ63-0.30101,-0.00046396*CJ63^2 + 0.054267*CJ63 - 0.57714)))))</f>
        <v>0.64698476857897191</v>
      </c>
      <c r="CL63" s="136">
        <v>0.5228671203369557</v>
      </c>
      <c r="CM63" s="142">
        <f t="shared" si="30"/>
        <v>54.71281989088591</v>
      </c>
      <c r="CN63" s="143">
        <f>IF('DSS Model'!$I$38=1,0.0001*CM63^2-0.0266*CM63+1.3006,IF('DSS Model'!$I$38=2,-0.0001*CM63^2+0.0032*CM63+0.977, IF('DSS Model'!$I$38=3,-0.00046396*CM63^2 + 0.054267*CM63 - 0.57714, IF('DSS Model'!$I$38=4,0.000072066*CM63^2+0.0021761*CM63-0.038248,IF('DSS Model'!$I$38=5,-0.00012623*CM63^2+0.025656*CM63-0.30101,-0.00046396*CM63^2 + 0.054267*CM63 - 0.57714)))))</f>
        <v>0.85273175760958275</v>
      </c>
      <c r="CO63" s="136">
        <v>0.45385591382903767</v>
      </c>
      <c r="CP63" s="142">
        <f t="shared" si="31"/>
        <v>49.018369537187624</v>
      </c>
      <c r="CQ63" s="143">
        <f>IF('DSS Model'!$I$38=1,0.0001*CP63^2-0.0266*CP63+1.3006,IF('DSS Model'!$I$38=2,-0.0001*CP63^2+0.0032*CP63+0.977, IF('DSS Model'!$I$38=3,-0.00046396*CP63^2 + 0.054267*CP63 - 0.57714, IF('DSS Model'!$I$38=4,0.000072066*CP63^2+0.0021761*CP63-0.038248,IF('DSS Model'!$I$38=5,-0.00012623*CP63^2+0.025656*CP63-0.30101,-0.00046396*CP63^2 + 0.054267*CP63 - 0.57714)))))</f>
        <v>0.89357872731057197</v>
      </c>
      <c r="CR63" s="136">
        <v>0.67522217773416748</v>
      </c>
      <c r="CS63" s="142">
        <f t="shared" si="32"/>
        <v>58.555469075432711</v>
      </c>
      <c r="CT63" s="143">
        <f>IF('DSS Model'!$I$38=1,0.0001*CS63^2-0.0266*CS63+1.3006,IF('DSS Model'!$I$38=2,-0.0001*CS63^2+0.0032*CS63+0.977, IF('DSS Model'!$I$38=3,-0.00046396*CS63^2 + 0.054267*CS63 - 0.57714, IF('DSS Model'!$I$38=4,0.000072066*CS63^2+0.0021761*CS63-0.038248,IF('DSS Model'!$I$38=5,-0.00012623*CS63^2+0.025656*CS63-0.30101,-0.00046396*CS63^2 + 0.054267*CS63 - 0.57714)))))</f>
        <v>0.82150320517698905</v>
      </c>
      <c r="CU63" s="136">
        <v>0.4973570073094441</v>
      </c>
      <c r="CV63" s="142">
        <f t="shared" si="33"/>
        <v>55.267185246767696</v>
      </c>
      <c r="CW63" s="143">
        <f>IF('DSS Model'!$I$38=1,0.0001*CV63^2-0.0266*CV63+1.3006,IF('DSS Model'!$I$38=2,-0.0001*CV63^2+0.0032*CV63+0.977, IF('DSS Model'!$I$38=3,-0.00046396*CV63^2 + 0.054267*CV63 - 0.57714, IF('DSS Model'!$I$38=4,0.000072066*CV63^2+0.0021761*CV63-0.038248,IF('DSS Model'!$I$38=5,-0.00012623*CV63^2+0.025656*CV63-0.30101,-0.00046396*CV63^2 + 0.054267*CV63 - 0.57714)))))</f>
        <v>0.84840881627960296</v>
      </c>
      <c r="CX63" s="136">
        <v>0.20114515344043515</v>
      </c>
      <c r="CY63" s="142">
        <f t="shared" si="34"/>
        <v>55.732737171076046</v>
      </c>
      <c r="CZ63" s="143">
        <f>IF('DSS Model'!$I$38=1,0.0001*CY63^2-0.0266*CY63+1.3006,IF('DSS Model'!$I$38=2,-0.0001*CY63^2+0.0032*CY63+0.977, IF('DSS Model'!$I$38=3,-0.00046396*CY63^2 + 0.054267*CY63 - 0.57714, IF('DSS Model'!$I$38=4,0.000072066*CY63^2+0.0021761*CY63-0.038248,IF('DSS Model'!$I$38=5,-0.00012623*CY63^2+0.025656*CY63-0.30101,-0.00046396*CY63^2 + 0.054267*CY63 - 0.57714)))))</f>
        <v>0.84473095968941914</v>
      </c>
      <c r="DA63" s="136">
        <v>0.54851164919245887</v>
      </c>
      <c r="DB63" s="142">
        <f t="shared" si="35"/>
        <v>48.583519391864456</v>
      </c>
      <c r="DC63" s="143">
        <f>IF('DSS Model'!$I$38=1,0.0001*DB63^2-0.0266*DB63+1.3006,IF('DSS Model'!$I$38=2,-0.0001*DB63^2+0.0032*DB63+0.977, IF('DSS Model'!$I$38=3,-0.00046396*DB63^2 + 0.054267*DB63 - 0.57714, IF('DSS Model'!$I$38=4,0.000072066*DB63^2+0.0021761*DB63-0.038248,IF('DSS Model'!$I$38=5,-0.00012623*DB63^2+0.025656*DB63-0.30101,-0.00046396*DB63^2 + 0.054267*DB63 - 0.57714)))))</f>
        <v>0.8964314264039992</v>
      </c>
      <c r="DD63" s="136">
        <v>0.12759818675324541</v>
      </c>
      <c r="DE63" s="142">
        <f t="shared" si="36"/>
        <v>35.245441706677447</v>
      </c>
      <c r="DF63" s="143">
        <f>IF('DSS Model'!$I$38=1,0.0001*DE63^2-0.0266*DE63+1.3006,IF('DSS Model'!$I$38=2,-0.0001*DE63^2+0.0032*DE63+0.977, IF('DSS Model'!$I$38=3,-0.00046396*DE63^2 + 0.054267*DE63 - 0.57714, IF('DSS Model'!$I$38=4,0.000072066*DE63^2+0.0021761*DE63-0.038248,IF('DSS Model'!$I$38=5,-0.00012623*DE63^2+0.025656*DE63-0.30101,-0.00046396*DE63^2 + 0.054267*DE63 - 0.57714)))))</f>
        <v>0.96556129735148799</v>
      </c>
      <c r="DG63" s="136">
        <v>0.85685188568673287</v>
      </c>
      <c r="DH63" s="142">
        <f t="shared" si="37"/>
        <v>62.945380417840212</v>
      </c>
      <c r="DI63" s="143">
        <f>IF('DSS Model'!$I$38=1,0.0001*DH63^2-0.0266*DH63+1.3006,IF('DSS Model'!$I$38=2,-0.0001*DH63^2+0.0032*DH63+0.977, IF('DSS Model'!$I$38=3,-0.00046396*DH63^2 + 0.054267*DH63 - 0.57714, IF('DSS Model'!$I$38=4,0.000072066*DH63^2+0.0021761*DH63-0.038248,IF('DSS Model'!$I$38=5,-0.00012623*DH63^2+0.025656*DH63-0.30101,-0.00046396*DH63^2 + 0.054267*DH63 - 0.57714)))))</f>
        <v>0.78221312574242641</v>
      </c>
      <c r="DJ63" s="136">
        <v>0.96181916862706085</v>
      </c>
      <c r="DK63" s="142">
        <f t="shared" si="38"/>
        <v>69.680573479219731</v>
      </c>
      <c r="DL63" s="143">
        <f>IF('DSS Model'!$I$38=1,0.0001*DK63^2-0.0266*DK63+1.3006,IF('DSS Model'!$I$38=2,-0.0001*DK63^2+0.0032*DK63+0.977, IF('DSS Model'!$I$38=3,-0.00046396*DK63^2 + 0.054267*DK63 - 0.57714, IF('DSS Model'!$I$38=4,0.000072066*DK63^2+0.0021761*DK63-0.038248,IF('DSS Model'!$I$38=5,-0.00012623*DK63^2+0.025656*DK63-0.30101,-0.00046396*DK63^2 + 0.054267*DK63 - 0.57714)))))</f>
        <v>0.71443960309420906</v>
      </c>
      <c r="DM63" s="136">
        <v>0.15798921537927757</v>
      </c>
      <c r="DN63" s="142">
        <f t="shared" si="39"/>
        <v>44.873082000294616</v>
      </c>
      <c r="DO63" s="143">
        <f>IF('DSS Model'!$I$38=1,0.0001*DN63^2-0.0266*DN63+1.3006,IF('DSS Model'!$I$38=2,-0.0001*DN63^2+0.0032*DN63+0.977, IF('DSS Model'!$I$38=3,-0.00046396*DN63^2 + 0.054267*DN63 - 0.57714, IF('DSS Model'!$I$38=4,0.000072066*DN63^2+0.0021761*DN63-0.038248,IF('DSS Model'!$I$38=5,-0.00012623*DN63^2+0.025656*DN63-0.30101,-0.00046396*DN63^2 + 0.054267*DN63 - 0.57714)))))</f>
        <v>0.91923451358042629</v>
      </c>
      <c r="DP63" s="136">
        <v>0.20384039523600628</v>
      </c>
      <c r="DQ63" s="142">
        <f t="shared" si="40"/>
        <v>43.067823549921684</v>
      </c>
      <c r="DR63" s="143">
        <f>IF('DSS Model'!$I$38=1,0.0001*DQ63^2-0.0266*DQ63+1.3006,IF('DSS Model'!$I$38=2,-0.0001*DQ63^2+0.0032*DQ63+0.977, IF('DSS Model'!$I$38=3,-0.00046396*DQ63^2 + 0.054267*DQ63 - 0.57714, IF('DSS Model'!$I$38=4,0.000072066*DQ63^2+0.0021761*DQ63-0.038248,IF('DSS Model'!$I$38=5,-0.00012623*DQ63^2+0.025656*DQ63-0.30101,-0.00046396*DQ63^2 + 0.054267*DQ63 - 0.57714)))))</f>
        <v>0.92933329282703048</v>
      </c>
      <c r="DS63" s="136">
        <v>0.44725048043826954</v>
      </c>
      <c r="DT63" s="142">
        <f t="shared" si="41"/>
        <v>71.546316354209338</v>
      </c>
      <c r="DU63" s="143">
        <f>IF('DSS Model'!$I$38=1,0.0001*DT63^2-0.0266*DT63+1.3006,IF('DSS Model'!$I$38=2,-0.0001*DT63^2+0.0032*DT63+0.977, IF('DSS Model'!$I$38=3,-0.00046396*DT63^2 + 0.054267*DT63 - 0.57714, IF('DSS Model'!$I$38=4,0.000072066*DT63^2+0.0021761*DT63-0.038248,IF('DSS Model'!$I$38=5,-0.00012623*DT63^2+0.025656*DT63-0.30101,-0.00046396*DT63^2 + 0.054267*DT63 - 0.57714)))))</f>
        <v>0.69406067394780968</v>
      </c>
      <c r="DV63" s="136">
        <v>0.64839608198010212</v>
      </c>
      <c r="DW63" s="142">
        <f t="shared" si="42"/>
        <v>63.912445076343133</v>
      </c>
      <c r="DX63" s="143">
        <f>IF('DSS Model'!$I$38=1,0.0001*DW63^2-0.0266*DW63+1.3006,IF('DSS Model'!$I$38=2,-0.0001*DW63^2+0.0032*DW63+0.977, IF('DSS Model'!$I$38=3,-0.00046396*DW63^2 + 0.054267*DW63 - 0.57714, IF('DSS Model'!$I$38=4,0.000072066*DW63^2+0.0021761*DW63-0.038248,IF('DSS Model'!$I$38=5,-0.00012623*DW63^2+0.025656*DW63-0.30101,-0.00046396*DW63^2 + 0.054267*DW63 - 0.57714)))))</f>
        <v>0.77303976068064029</v>
      </c>
      <c r="DY63" s="136">
        <v>0.30826982878898468</v>
      </c>
      <c r="DZ63" s="142">
        <f t="shared" si="43"/>
        <v>41.684927758974723</v>
      </c>
      <c r="EA63" s="143">
        <f>IF('DSS Model'!$I$38=1,0.0001*DZ63^2-0.0266*DZ63+1.3006,IF('DSS Model'!$I$38=2,-0.0001*DZ63^2+0.0032*DZ63+0.977, IF('DSS Model'!$I$38=3,-0.00046396*DZ63^2 + 0.054267*DZ63 - 0.57714, IF('DSS Model'!$I$38=4,0.000072066*DZ63^2+0.0021761*DZ63-0.038248,IF('DSS Model'!$I$38=5,-0.00012623*DZ63^2+0.025656*DZ63-0.30101,-0.00046396*DZ63^2 + 0.054267*DZ63 - 0.57714)))))</f>
        <v>0.93662844860162497</v>
      </c>
      <c r="EB63" s="136">
        <v>0.83939935109512853</v>
      </c>
      <c r="EC63" s="142">
        <f t="shared" si="44"/>
        <v>59.555823678805965</v>
      </c>
      <c r="ED63" s="143">
        <f>IF('DSS Model'!$I$38=1,0.0001*EC63^2-0.0266*EC63+1.3006,IF('DSS Model'!$I$38=2,-0.0001*EC63^2+0.0032*EC63+0.977, IF('DSS Model'!$I$38=3,-0.00046396*EC63^2 + 0.054267*EC63 - 0.57714, IF('DSS Model'!$I$38=4,0.000072066*EC63^2+0.0021761*EC63-0.038248,IF('DSS Model'!$I$38=5,-0.00012623*EC63^2+0.025656*EC63-0.30101,-0.00046396*EC63^2 + 0.054267*EC63 - 0.57714)))))</f>
        <v>0.81288902236607652</v>
      </c>
      <c r="EE63" s="136">
        <v>0.57080306483306298</v>
      </c>
      <c r="EF63" s="142">
        <f t="shared" si="45"/>
        <v>54.967270744420958</v>
      </c>
      <c r="EG63" s="143">
        <f>IF('DSS Model'!$I$38=1,0.0001*EF63^2-0.0266*EF63+1.3006,IF('DSS Model'!$I$38=2,-0.0001*EF63^2+0.0032*EF63+0.977, IF('DSS Model'!$I$38=3,-0.00046396*EF63^2 + 0.054267*EF63 - 0.57714, IF('DSS Model'!$I$38=4,0.000072066*EF63^2+0.0021761*EF63-0.038248,IF('DSS Model'!$I$38=5,-0.00012623*EF63^2+0.025656*EF63-0.30101,-0.00046396*EF63^2 + 0.054267*EF63 - 0.57714)))))</f>
        <v>0.85075518107309944</v>
      </c>
      <c r="EH63" s="136">
        <v>0.60308207443007278</v>
      </c>
      <c r="EI63" s="142">
        <f t="shared" si="46"/>
        <v>71.158260909941191</v>
      </c>
      <c r="EJ63" s="143">
        <f>IF('DSS Model'!$I$38=1,0.0001*EI63^2-0.0266*EI63+1.3006,IF('DSS Model'!$I$38=2,-0.0001*EI63^2+0.0032*EI63+0.977, IF('DSS Model'!$I$38=3,-0.00046396*EI63^2 + 0.054267*EI63 - 0.57714, IF('DSS Model'!$I$38=4,0.000072066*EI63^2+0.0021761*EI63-0.038248,IF('DSS Model'!$I$38=5,-0.00012623*EI63^2+0.025656*EI63-0.30101,-0.00046396*EI63^2 + 0.054267*EI63 - 0.57714)))))</f>
        <v>0.69835662533908538</v>
      </c>
      <c r="EK63" s="136">
        <v>0.10181775370816715</v>
      </c>
      <c r="EL63" s="142">
        <f t="shared" si="47"/>
        <v>29.818709890008268</v>
      </c>
      <c r="EM63" s="143">
        <f>IF('DSS Model'!$I$38=1,0.0001*EL63^2-0.0266*EL63+1.3006,IF('DSS Model'!$I$38=2,-0.0001*EL63^2+0.0032*EL63+0.977, IF('DSS Model'!$I$38=3,-0.00046396*EL63^2 + 0.054267*EL63 - 0.57714, IF('DSS Model'!$I$38=4,0.000072066*EL63^2+0.0021761*EL63-0.038248,IF('DSS Model'!$I$38=5,-0.00012623*EL63^2+0.025656*EL63-0.30101,-0.00046396*EL63^2 + 0.054267*EL63 - 0.57714)))))</f>
        <v>0.98350432569757873</v>
      </c>
      <c r="EN63" s="136">
        <v>0.13226142066791713</v>
      </c>
      <c r="EO63" s="142">
        <f t="shared" si="48"/>
        <v>41.507242181616682</v>
      </c>
      <c r="EP63" s="143">
        <f>IF('DSS Model'!$I$38=1,0.0001*EO63^2-0.0266*EO63+1.3006,IF('DSS Model'!$I$38=2,-0.0001*EO63^2+0.0032*EO63+0.977, IF('DSS Model'!$I$38=3,-0.00046396*EO63^2 + 0.054267*EO63 - 0.57714, IF('DSS Model'!$I$38=4,0.000072066*EO63^2+0.0021761*EO63-0.038248,IF('DSS Model'!$I$38=5,-0.00012623*EO63^2+0.025656*EO63-0.30101,-0.00046396*EO63^2 + 0.054267*EO63 - 0.57714)))))</f>
        <v>0.93753805962883541</v>
      </c>
      <c r="EQ63" s="136">
        <v>0.16219775087168564</v>
      </c>
      <c r="ER63" s="142">
        <f t="shared" si="49"/>
        <v>39.827190312662772</v>
      </c>
      <c r="ES63" s="143">
        <f>IF('DSS Model'!$I$38=1,0.0001*ER63^2-0.0266*ER63+1.3006,IF('DSS Model'!$I$38=2,-0.0001*ER63^2+0.0032*ER63+0.977, IF('DSS Model'!$I$38=3,-0.00046396*ER63^2 + 0.054267*ER63 - 0.57714, IF('DSS Model'!$I$38=4,0.000072066*ER63^2+0.0021761*ER63-0.038248,IF('DSS Model'!$I$38=5,-0.00012623*ER63^2+0.025656*ER63-0.30101,-0.00046396*ER63^2 + 0.054267*ER63 - 0.57714)))))</f>
        <v>0.94582650018041492</v>
      </c>
      <c r="ET63" s="136">
        <v>0.56420442331469456</v>
      </c>
      <c r="EU63" s="141">
        <f t="shared" si="50"/>
        <v>57.172029545884556</v>
      </c>
      <c r="EV63" s="142">
        <f>IF('DSS Model'!$I$38=1,0.0001*EU63^2-0.0266*EU63+1.3006,IF('DSS Model'!$I$38=2,-0.0001*EU63^2+0.0032*EU63+0.977, IF('DSS Model'!$I$38=3,-0.00046396*EU63^2 + 0.054267*EU63 - 0.57714, IF('DSS Model'!$I$38=4,0.000072066*EU63^2+0.0021761*EU63-0.038248,IF('DSS Model'!$I$38=5,-0.00012623*EU63^2+0.025656*EU63-0.30101,-0.00046396*EU63^2 + 0.054267*EU63 - 0.57714)))))</f>
        <v>0.83308639830728093</v>
      </c>
    </row>
    <row r="64" spans="2:152" x14ac:dyDescent="0.2">
      <c r="B64" s="64">
        <f t="shared" ca="1" si="3"/>
        <v>0.68090593559897328</v>
      </c>
      <c r="C64" s="64">
        <v>0.10298667293486097</v>
      </c>
      <c r="D64" s="64">
        <f t="shared" si="4"/>
        <v>33.863395292317016</v>
      </c>
      <c r="E64" s="131">
        <f>IF('DSS Model'!$I$38=1,0.0001*D64^2-0.0266*D64+1.3006,IF('DSS Model'!$I$38=2,-0.0001*D64^2+0.0032*D64+0.977, IF('DSS Model'!$I$38=3,-0.00046396*D64^2 + 0.054267*D64 - 0.57714, IF('DSS Model'!$I$38=4,0.000072066*D64^2+0.0021761*D64-0.038248,IF('DSS Model'!$I$38=5,-0.00012623*D64^2+0.025656*D64-0.30101,-0.00046396*D64^2 + 0.054267*D64 - 0.57714)))))</f>
        <v>0.97068991086304257</v>
      </c>
      <c r="F64" s="136">
        <v>0.44246070100015145</v>
      </c>
      <c r="G64" s="138">
        <f t="shared" si="0"/>
        <v>63.543777295388836</v>
      </c>
      <c r="H64" s="136">
        <f>IF('DSS Model'!$I$38=1,0.0001*G64^2-0.0266*G64+1.3006,IF('DSS Model'!$I$38=2,-0.0001*G64^2+0.0032*G64+0.977, IF('DSS Model'!$I$38=3,-0.00046396*G64^2 + 0.054267*G64 - 0.57714, IF('DSS Model'!$I$38=4,0.000072066*G64^2+0.0021761*G64-0.038248,IF('DSS Model'!$I$38=5,-0.00012623*G64^2+0.025656*G64-0.30101,-0.00046396*G64^2 + 0.054267*G64 - 0.57714)))))</f>
        <v>0.77655892404864679</v>
      </c>
      <c r="I64" s="136">
        <v>0.62168114044970868</v>
      </c>
      <c r="J64" s="138">
        <f t="shared" si="1"/>
        <v>60.678637218601679</v>
      </c>
      <c r="K64" s="136">
        <f>IF('DSS Model'!$I$38=1,0.0001*J64^2-0.0266*J64+1.3006,IF('DSS Model'!$I$38=2,-0.0001*J64^2+0.0032*J64+0.977, IF('DSS Model'!$I$38=3,-0.00046396*J64^2 + 0.054267*J64 - 0.57714, IF('DSS Model'!$I$38=4,0.000072066*J64^2+0.0021761*J64-0.038248,IF('DSS Model'!$I$38=5,-0.00012623*J64^2+0.025656*J64-0.30101,-0.00046396*J64^2 + 0.054267*J64 - 0.57714)))))</f>
        <v>0.80298193762885806</v>
      </c>
      <c r="L64" s="136">
        <v>0.5584034728864431</v>
      </c>
      <c r="M64" s="138">
        <f t="shared" si="2"/>
        <v>70.788221668341308</v>
      </c>
      <c r="N64" s="136">
        <f>IF('DSS Model'!$I$38=1,0.0001*M64^2-0.0266*M64+1.3006,IF('DSS Model'!$I$38=2,-0.0001*M64^2+0.0032*M64+0.977, IF('DSS Model'!$I$38=3,-0.00046396*M64^2 + 0.054267*M64 - 0.57714, IF('DSS Model'!$I$38=4,0.000072066*M64^2+0.0021761*M64-0.038248,IF('DSS Model'!$I$38=5,-0.00012623*M64^2+0.025656*M64-0.30101,-0.00046396*M64^2 + 0.054267*M64 - 0.57714)))))</f>
        <v>0.70242507664206966</v>
      </c>
      <c r="O64" s="136">
        <v>0.94449440702742138</v>
      </c>
      <c r="P64" s="139">
        <f t="shared" si="5"/>
        <v>63.072539588470896</v>
      </c>
      <c r="Q64" s="138">
        <f>IF('DSS Model'!$I$38=1,0.0001*P64^2-0.0266*P64+1.3006,IF('DSS Model'!$I$38=2,-0.0001*P64^2+0.0032*P64+0.977, IF('DSS Model'!$I$38=3,-0.00046396*P64^2 + 0.054267*P64 - 0.57714, IF('DSS Model'!$I$38=4,0.000072066*P64^2+0.0021761*P64-0.038248,IF('DSS Model'!$I$38=5,-0.00012623*P64^2+0.025656*P64-0.30101,-0.00046396*P64^2 + 0.054267*P64 - 0.57714)))))</f>
        <v>0.78101760166918399</v>
      </c>
      <c r="R64" s="136">
        <v>0.42366567512582487</v>
      </c>
      <c r="S64" s="142">
        <f t="shared" si="6"/>
        <v>49.832234387565478</v>
      </c>
      <c r="T64" s="138">
        <f>IF('DSS Model'!$I$38=1,0.0001*S64^2-0.0266*S64+1.3006,IF('DSS Model'!$I$38=2,-0.0001*S64^2+0.0032*S64+0.977, IF('DSS Model'!$I$38=3,-0.00046396*S64^2 + 0.054267*S64 - 0.57714, IF('DSS Model'!$I$38=4,0.000072066*S64^2+0.0021761*S64-0.038248,IF('DSS Model'!$I$38=5,-0.00012623*S64^2+0.025656*S64-0.30101,-0.00046396*S64^2 + 0.054267*S64 - 0.57714)))))</f>
        <v>0.88813799163448315</v>
      </c>
      <c r="U64" s="136">
        <v>0.42466056348668957</v>
      </c>
      <c r="V64" s="142">
        <f t="shared" si="7"/>
        <v>46.844425982935519</v>
      </c>
      <c r="W64" s="138">
        <f>IF('DSS Model'!$I$38=1,0.0001*V64^2-0.0266*V64+1.3006,IF('DSS Model'!$I$38=2,-0.0001*V64^2+0.0032*V64+0.977, IF('DSS Model'!$I$38=3,-0.00046396*V64^2 + 0.054267*V64 - 0.57714, IF('DSS Model'!$I$38=4,0.000072066*V64^2+0.0021761*V64-0.038248,IF('DSS Model'!$I$38=5,-0.00012623*V64^2+0.025656*V64-0.30101,-0.00046396*V64^2 + 0.054267*V64 - 0.57714)))))</f>
        <v>0.90746213857832125</v>
      </c>
      <c r="X64" s="136">
        <v>0.66145012174778572</v>
      </c>
      <c r="Y64" s="142">
        <f t="shared" si="8"/>
        <v>65.805461303930699</v>
      </c>
      <c r="Z64" s="138">
        <f>IF('DSS Model'!$I$38=1,0.0001*Y64^2-0.0266*Y64+1.3006,IF('DSS Model'!$I$38=2,-0.0001*Y64^2+0.0032*Y64+0.977, IF('DSS Model'!$I$38=3,-0.00046396*Y64^2 + 0.054267*Y64 - 0.57714, IF('DSS Model'!$I$38=4,0.000072066*Y64^2+0.0021761*Y64-0.038248,IF('DSS Model'!$I$38=5,-0.00012623*Y64^2+0.025656*Y64-0.30101,-0.00046396*Y64^2 + 0.054267*Y64 - 0.57714)))))</f>
        <v>0.75454160243026613</v>
      </c>
      <c r="AA64" s="136">
        <v>0.77861399201311476</v>
      </c>
      <c r="AB64" s="142">
        <f t="shared" si="9"/>
        <v>66.021055846490043</v>
      </c>
      <c r="AC64" s="138">
        <f>IF('DSS Model'!$I$38=1,0.0001*AB64^2-0.0266*AB64+1.3006,IF('DSS Model'!$I$38=2,-0.0001*AB64^2+0.0032*AB64+0.977, IF('DSS Model'!$I$38=3,-0.00046396*AB64^2 + 0.054267*AB64 - 0.57714, IF('DSS Model'!$I$38=4,0.000072066*AB64^2+0.0021761*AB64-0.038248,IF('DSS Model'!$I$38=5,-0.00012623*AB64^2+0.025656*AB64-0.30101,-0.00046396*AB64^2 + 0.054267*AB64 - 0.57714)))))</f>
        <v>0.75238939720023246</v>
      </c>
      <c r="AD64" s="136">
        <v>0.70801244210306702</v>
      </c>
      <c r="AE64" s="142">
        <f t="shared" si="10"/>
        <v>58.841193997430096</v>
      </c>
      <c r="AF64" s="138">
        <f>IF('DSS Model'!$I$38=1,0.0001*AE64^2-0.0266*AE64+1.3006,IF('DSS Model'!$I$38=2,-0.0001*AE64^2+0.0032*AE64+0.977, IF('DSS Model'!$I$38=3,-0.00046396*AE64^2 + 0.054267*AE64 - 0.57714, IF('DSS Model'!$I$38=4,0.000072066*AE64^2+0.0021761*AE64-0.038248,IF('DSS Model'!$I$38=5,-0.00012623*AE64^2+0.025656*AE64-0.30101,-0.00046396*AE64^2 + 0.054267*AE64 - 0.57714)))))</f>
        <v>0.81906320968745594</v>
      </c>
      <c r="AG64" s="136">
        <v>0.57896166053222275</v>
      </c>
      <c r="AH64" s="142">
        <f t="shared" si="11"/>
        <v>71.198586206474275</v>
      </c>
      <c r="AI64" s="138">
        <f>IF('DSS Model'!$I$38=1,0.0001*AH64^2-0.0266*AH64+1.3006,IF('DSS Model'!$I$38=2,-0.0001*AH64^2+0.0032*AH64+0.977, IF('DSS Model'!$I$38=3,-0.00046396*AH64^2 + 0.054267*AH64 - 0.57714, IF('DSS Model'!$I$38=4,0.000072066*AH64^2+0.0021761*AH64-0.038248,IF('DSS Model'!$I$38=5,-0.00012623*AH64^2+0.025656*AH64-0.30101,-0.00046396*AH64^2 + 0.054267*AH64 - 0.57714)))))</f>
        <v>0.69791160808064279</v>
      </c>
      <c r="AJ64" s="136">
        <v>0.10075295102614956</v>
      </c>
      <c r="AK64" s="142">
        <f t="shared" si="12"/>
        <v>30.425282036606283</v>
      </c>
      <c r="AL64" s="138">
        <f>IF('DSS Model'!$I$38=1,0.0001*AK64^2-0.0266*AK64+1.3006,IF('DSS Model'!$I$38=2,-0.0001*AK64^2+0.0032*AK64+0.977, IF('DSS Model'!$I$38=3,-0.00046396*AK64^2 + 0.054267*AK64 - 0.57714, IF('DSS Model'!$I$38=4,0.000072066*AK64^2+0.0021761*AK64-0.038248,IF('DSS Model'!$I$38=5,-0.00012623*AK64^2+0.025656*AK64-0.30101,-0.00046396*AK64^2 + 0.054267*AK64 - 0.57714)))))</f>
        <v>0.98179112381643641</v>
      </c>
      <c r="AM64" s="136">
        <v>4.0256241584485264E-2</v>
      </c>
      <c r="AN64" s="142">
        <f t="shared" si="13"/>
        <v>49.850639121958807</v>
      </c>
      <c r="AO64" s="138">
        <f>IF('DSS Model'!$I$38=1,0.0001*AN64^2-0.0266*AN64+1.3006,IF('DSS Model'!$I$38=2,-0.0001*AN64^2+0.0032*AN64+0.977, IF('DSS Model'!$I$38=3,-0.00046396*AN64^2 + 0.054267*AN64 - 0.57714, IF('DSS Model'!$I$38=4,0.000072066*AN64^2+0.0021761*AN64-0.038248,IF('DSS Model'!$I$38=5,-0.00012623*AN64^2+0.025656*AN64-0.30101,-0.00046396*AN64^2 + 0.054267*AN64 - 0.57714)))))</f>
        <v>0.88801342310349118</v>
      </c>
      <c r="AP64" s="136">
        <v>0.31636009615677352</v>
      </c>
      <c r="AQ64" s="142">
        <f t="shared" si="14"/>
        <v>63.679988036424234</v>
      </c>
      <c r="AR64" s="138">
        <f>IF('DSS Model'!$I$38=1,0.0001*AQ64^2-0.0266*AQ64+1.3006,IF('DSS Model'!$I$38=2,-0.0001*AQ64^2+0.0032*AQ64+0.977, IF('DSS Model'!$I$38=3,-0.00046396*AQ64^2 + 0.054267*AQ64 - 0.57714, IF('DSS Model'!$I$38=4,0.000072066*AQ64^2+0.0021761*AQ64-0.038248,IF('DSS Model'!$I$38=5,-0.00012623*AQ64^2+0.025656*AQ64-0.30101,-0.00046396*AQ64^2 + 0.054267*AQ64 - 0.57714)))))</f>
        <v>0.7752618740846442</v>
      </c>
      <c r="AS64" s="136">
        <v>0.48110622758320509</v>
      </c>
      <c r="AT64" s="142">
        <f t="shared" si="15"/>
        <v>53.232707602388302</v>
      </c>
      <c r="AU64" s="138">
        <f>IF('DSS Model'!$I$38=1,0.0001*AT64^2-0.0266*AT64+1.3006,IF('DSS Model'!$I$38=2,-0.0001*AT64^2+0.0032*AT64+0.977, IF('DSS Model'!$I$38=3,-0.00046396*AT64^2 + 0.054267*AT64 - 0.57714, IF('DSS Model'!$I$38=4,0.000072066*AT64^2+0.0021761*AT64-0.038248,IF('DSS Model'!$I$38=5,-0.00012623*AT64^2+0.025656*AT64-0.30101,-0.00046396*AT64^2 + 0.054267*AT64 - 0.57714)))))</f>
        <v>0.86397254845950566</v>
      </c>
      <c r="AV64" s="136">
        <v>0.10583900799397195</v>
      </c>
      <c r="AW64" s="142">
        <f t="shared" si="16"/>
        <v>53.610869943076295</v>
      </c>
      <c r="AX64" s="138">
        <f>IF('DSS Model'!$I$38=1,0.0001*AW64^2-0.0266*AW64+1.3006,IF('DSS Model'!$I$38=2,-0.0001*AW64^2+0.0032*AW64+0.977, IF('DSS Model'!$I$38=3,-0.00046396*AW64^2 + 0.054267*AW64 - 0.57714, IF('DSS Model'!$I$38=4,0.000072066*AW64^2+0.0021761*AW64-0.038248,IF('DSS Model'!$I$38=5,-0.00012623*AW64^2+0.025656*AW64-0.30101,-0.00046396*AW64^2 + 0.054267*AW64 - 0.57714)))))</f>
        <v>0.86114224621250002</v>
      </c>
      <c r="AY64" s="136">
        <v>0.56041068020452545</v>
      </c>
      <c r="AZ64" s="142">
        <f t="shared" si="17"/>
        <v>57.433565998542193</v>
      </c>
      <c r="BA64" s="138">
        <f>IF('DSS Model'!$I$38=1,0.0001*AZ64^2-0.0266*AZ64+1.3006,IF('DSS Model'!$I$38=2,-0.0001*AZ64^2+0.0032*AZ64+0.977, IF('DSS Model'!$I$38=3,-0.00046396*AZ64^2 + 0.054267*AZ64 - 0.57714, IF('DSS Model'!$I$38=4,0.000072066*AZ64^2+0.0021761*AZ64-0.038248,IF('DSS Model'!$I$38=5,-0.00012623*AZ64^2+0.025656*AZ64-0.30101,-0.00046396*AZ64^2 + 0.054267*AZ64 - 0.57714)))))</f>
        <v>0.83092596086444481</v>
      </c>
      <c r="BB64" s="136">
        <v>0.6000687868726573</v>
      </c>
      <c r="BC64" s="142">
        <f t="shared" si="18"/>
        <v>58.147511062344549</v>
      </c>
      <c r="BD64" s="138">
        <f>IF('DSS Model'!$I$38=1,0.0001*BC64^2-0.0266*BC64+1.3006,IF('DSS Model'!$I$38=2,-0.0001*BC64^2+0.0032*BC64+0.977, IF('DSS Model'!$I$38=3,-0.00046396*BC64^2 + 0.054267*BC64 - 0.57714, IF('DSS Model'!$I$38=4,0.000072066*BC64^2+0.0021761*BC64-0.038248,IF('DSS Model'!$I$38=5,-0.00012623*BC64^2+0.025656*BC64-0.30101,-0.00046396*BC64^2 + 0.054267*BC64 - 0.57714)))))</f>
        <v>0.82495873112495433</v>
      </c>
      <c r="BE64" s="136">
        <v>0.173522126579437</v>
      </c>
      <c r="BF64" s="142">
        <f t="shared" si="19"/>
        <v>38.060893681098655</v>
      </c>
      <c r="BG64" s="143">
        <f>IF('DSS Model'!$I$38=1,0.0001*BF64^2-0.0266*BF64+1.3006,IF('DSS Model'!$I$38=2,-0.0001*BF64^2+0.0032*BF64+0.977, IF('DSS Model'!$I$38=3,-0.00046396*BF64^2 + 0.054267*BF64 - 0.57714, IF('DSS Model'!$I$38=4,0.000072066*BF64^2+0.0021761*BF64-0.038248,IF('DSS Model'!$I$38=5,-0.00012623*BF64^2+0.025656*BF64-0.30101,-0.00046396*BF64^2 + 0.054267*BF64 - 0.57714)))))</f>
        <v>0.95393169699912617</v>
      </c>
      <c r="BH64" s="136">
        <v>0.59093722490117184</v>
      </c>
      <c r="BI64" s="142">
        <f t="shared" si="20"/>
        <v>59.30492732832333</v>
      </c>
      <c r="BJ64" s="143">
        <f>IF('DSS Model'!$I$38=1,0.0001*BI64^2-0.0266*BI64+1.3006,IF('DSS Model'!$I$38=2,-0.0001*BI64^2+0.0032*BI64+0.977, IF('DSS Model'!$I$38=3,-0.00046396*BI64^2 + 0.054267*BI64 - 0.57714, IF('DSS Model'!$I$38=4,0.000072066*BI64^2+0.0021761*BI64-0.038248,IF('DSS Model'!$I$38=5,-0.00012623*BI64^2+0.025656*BI64-0.30101,-0.00046396*BI64^2 + 0.054267*BI64 - 0.57714)))))</f>
        <v>0.81506832690886355</v>
      </c>
      <c r="BK64" s="136">
        <v>4.3113749463959516E-2</v>
      </c>
      <c r="BL64" s="142">
        <f t="shared" si="21"/>
        <v>28.969887359919369</v>
      </c>
      <c r="BM64" s="143">
        <f>IF('DSS Model'!$I$38=1,0.0001*BL64^2-0.0266*BL64+1.3006,IF('DSS Model'!$I$38=2,-0.0001*BL64^2+0.0032*BL64+0.977, IF('DSS Model'!$I$38=3,-0.00046396*BL64^2 + 0.054267*BL64 - 0.57714, IF('DSS Model'!$I$38=4,0.000072066*BL64^2+0.0021761*BL64-0.038248,IF('DSS Model'!$I$38=5,-0.00012623*BL64^2+0.025656*BL64-0.30101,-0.00046396*BL64^2 + 0.054267*BL64 - 0.57714)))))</f>
        <v>0.98577820218710033</v>
      </c>
      <c r="BN64" s="136">
        <v>0.76539675547329755</v>
      </c>
      <c r="BO64" s="142">
        <f t="shared" si="22"/>
        <v>61.747573516160664</v>
      </c>
      <c r="BP64" s="143">
        <f>IF('DSS Model'!$I$38=1,0.0001*BO64^2-0.0266*BO64+1.3006,IF('DSS Model'!$I$38=2,-0.0001*BO64^2+0.0032*BO64+0.977, IF('DSS Model'!$I$38=3,-0.00046396*BO64^2 + 0.054267*BO64 - 0.57714, IF('DSS Model'!$I$38=4,0.000072066*BO64^2+0.0021761*BO64-0.038248,IF('DSS Model'!$I$38=5,-0.00012623*BO64^2+0.025656*BO64-0.30101,-0.00046396*BO64^2 + 0.054267*BO64 - 0.57714)))))</f>
        <v>0.79331595173834757</v>
      </c>
      <c r="BQ64" s="136">
        <v>0.92330523619175953</v>
      </c>
      <c r="BR64" s="142">
        <f t="shared" si="23"/>
        <v>67.643369472205336</v>
      </c>
      <c r="BS64" s="143">
        <f>IF('DSS Model'!$I$38=1,0.0001*BR64^2-0.0266*BR64+1.3006,IF('DSS Model'!$I$38=2,-0.0001*BR64^2+0.0032*BR64+0.977, IF('DSS Model'!$I$38=3,-0.00046396*BR64^2 + 0.054267*BR64 - 0.57714, IF('DSS Model'!$I$38=4,0.000072066*BR64^2+0.0021761*BR64-0.038248,IF('DSS Model'!$I$38=5,-0.00012623*BR64^2+0.025656*BR64-0.30101,-0.00046396*BR64^2 + 0.054267*BR64 - 0.57714)))))</f>
        <v>0.73589623895572909</v>
      </c>
      <c r="BT64" s="136">
        <v>0.33069734080003654</v>
      </c>
      <c r="BU64" s="142">
        <f t="shared" si="24"/>
        <v>55.345435100893184</v>
      </c>
      <c r="BV64" s="143">
        <f>IF('DSS Model'!$I$38=1,0.0001*BU64^2-0.0266*BU64+1.3006,IF('DSS Model'!$I$38=2,-0.0001*BU64^2+0.0032*BU64+0.977, IF('DSS Model'!$I$38=3,-0.00046396*BU64^2 + 0.054267*BU64 - 0.57714, IF('DSS Model'!$I$38=4,0.000072066*BU64^2+0.0021761*BU64-0.038248,IF('DSS Model'!$I$38=5,-0.00012623*BU64^2+0.025656*BU64-0.30101,-0.00046396*BU64^2 + 0.054267*BU64 - 0.57714)))))</f>
        <v>0.8477936736721402</v>
      </c>
      <c r="BW64" s="136">
        <v>0.87883698936523824</v>
      </c>
      <c r="BX64" s="142">
        <f t="shared" si="25"/>
        <v>69.863869483472968</v>
      </c>
      <c r="BY64" s="143">
        <f>IF('DSS Model'!$I$38=1,0.0001*BX64^2-0.0266*BX64+1.3006,IF('DSS Model'!$I$38=2,-0.0001*BX64^2+0.0032*BX64+0.977, IF('DSS Model'!$I$38=3,-0.00046396*BX64^2 + 0.054267*BX64 - 0.57714, IF('DSS Model'!$I$38=4,0.000072066*BX64^2+0.0021761*BX64-0.038248,IF('DSS Model'!$I$38=5,-0.00012623*BX64^2+0.025656*BX64-0.30101,-0.00046396*BX64^2 + 0.054267*BX64 - 0.57714)))))</f>
        <v>0.71246835642673889</v>
      </c>
      <c r="BZ64" s="136">
        <v>0.5729774959685171</v>
      </c>
      <c r="CA64" s="142">
        <f t="shared" si="26"/>
        <v>64.131584738310508</v>
      </c>
      <c r="CB64" s="143">
        <f>IF('DSS Model'!$I$38=1,0.0001*CA64^2-0.0266*CA64+1.3006,IF('DSS Model'!$I$38=2,-0.0001*CA64^2+0.0032*CA64+0.977, IF('DSS Model'!$I$38=3,-0.00046396*CA64^2 + 0.054267*CA64 - 0.57714, IF('DSS Model'!$I$38=4,0.000072066*CA64^2+0.0021761*CA64-0.038248,IF('DSS Model'!$I$38=5,-0.00012623*CA64^2+0.025656*CA64-0.30101,-0.00046396*CA64^2 + 0.054267*CA64 - 0.57714)))))</f>
        <v>0.77093505505788351</v>
      </c>
      <c r="CC64" s="136">
        <v>0.87068619635945643</v>
      </c>
      <c r="CD64" s="142">
        <f t="shared" si="27"/>
        <v>81.115303059397434</v>
      </c>
      <c r="CE64" s="143">
        <f>IF('DSS Model'!$I$38=1,0.0001*CD64^2-0.0266*CD64+1.3006,IF('DSS Model'!$I$38=2,-0.0001*CD64^2+0.0032*CD64+0.977, IF('DSS Model'!$I$38=3,-0.00046396*CD64^2 + 0.054267*CD64 - 0.57714, IF('DSS Model'!$I$38=4,0.000072066*CD64^2+0.0021761*CD64-0.038248,IF('DSS Model'!$I$38=5,-0.00012623*CD64^2+0.025656*CD64-0.30101,-0.00046396*CD64^2 + 0.054267*CD64 - 0.57714)))))</f>
        <v>0.57859973074828275</v>
      </c>
      <c r="CF64" s="136">
        <v>0.53496998739203261</v>
      </c>
      <c r="CG64" s="142">
        <f t="shared" si="28"/>
        <v>48.631449840205306</v>
      </c>
      <c r="CH64" s="143">
        <f>IF('DSS Model'!$I$38=1,0.0001*CG64^2-0.0266*CG64+1.3006,IF('DSS Model'!$I$38=2,-0.0001*CG64^2+0.0032*CG64+0.977, IF('DSS Model'!$I$38=3,-0.00046396*CG64^2 + 0.054267*CG64 - 0.57714, IF('DSS Model'!$I$38=4,0.000072066*CG64^2+0.0021761*CG64-0.038248,IF('DSS Model'!$I$38=5,-0.00012623*CG64^2+0.025656*CG64-0.30101,-0.00046396*CG64^2 + 0.054267*CG64 - 0.57714)))))</f>
        <v>0.89611884813261644</v>
      </c>
      <c r="CI64" s="136">
        <v>0.33371642974237725</v>
      </c>
      <c r="CJ64" s="142">
        <f t="shared" si="29"/>
        <v>65.23512413295704</v>
      </c>
      <c r="CK64" s="143">
        <f>IF('DSS Model'!$I$38=1,0.0001*CJ64^2-0.0266*CJ64+1.3006,IF('DSS Model'!$I$38=2,-0.0001*CJ64^2+0.0032*CJ64+0.977, IF('DSS Model'!$I$38=3,-0.00046396*CJ64^2 + 0.054267*CJ64 - 0.57714, IF('DSS Model'!$I$38=4,0.000072066*CJ64^2+0.0021761*CJ64-0.038248,IF('DSS Model'!$I$38=5,-0.00012623*CJ64^2+0.025656*CJ64-0.30101,-0.00046396*CJ64^2 + 0.054267*CJ64 - 0.57714)))))</f>
        <v>0.76019025516123118</v>
      </c>
      <c r="CL64" s="136">
        <v>1.7721239467280547E-2</v>
      </c>
      <c r="CM64" s="142">
        <f t="shared" si="30"/>
        <v>32.673032570872429</v>
      </c>
      <c r="CN64" s="143">
        <f>IF('DSS Model'!$I$38=1,0.0001*CM64^2-0.0266*CM64+1.3006,IF('DSS Model'!$I$38=2,-0.0001*CM64^2+0.0032*CM64+0.977, IF('DSS Model'!$I$38=3,-0.00046396*CM64^2 + 0.054267*CM64 - 0.57714, IF('DSS Model'!$I$38=4,0.000072066*CM64^2+0.0021761*CM64-0.038248,IF('DSS Model'!$I$38=5,-0.00012623*CM64^2+0.025656*CM64-0.30101,-0.00046396*CM64^2 + 0.054267*CM64 - 0.57714)))))</f>
        <v>0.97480099848906265</v>
      </c>
      <c r="CO64" s="136">
        <v>0.68807156395495328</v>
      </c>
      <c r="CP64" s="142">
        <f t="shared" si="31"/>
        <v>55.799203542537683</v>
      </c>
      <c r="CQ64" s="143">
        <f>IF('DSS Model'!$I$38=1,0.0001*CP64^2-0.0266*CP64+1.3006,IF('DSS Model'!$I$38=2,-0.0001*CP64^2+0.0032*CP64+0.977, IF('DSS Model'!$I$38=3,-0.00046396*CP64^2 + 0.054267*CP64 - 0.57714, IF('DSS Model'!$I$38=4,0.000072066*CP64^2+0.0021761*CP64-0.038248,IF('DSS Model'!$I$38=5,-0.00012623*CP64^2+0.025656*CP64-0.30101,-0.00046396*CP64^2 + 0.054267*CP64 - 0.57714)))))</f>
        <v>0.84420233973796555</v>
      </c>
      <c r="CR64" s="136">
        <v>0.15361239716275354</v>
      </c>
      <c r="CS64" s="142">
        <f t="shared" si="32"/>
        <v>41.841755163929626</v>
      </c>
      <c r="CT64" s="143">
        <f>IF('DSS Model'!$I$38=1,0.0001*CS64^2-0.0266*CS64+1.3006,IF('DSS Model'!$I$38=2,-0.0001*CS64^2+0.0032*CS64+0.977, IF('DSS Model'!$I$38=3,-0.00046396*CS64^2 + 0.054267*CS64 - 0.57714, IF('DSS Model'!$I$38=4,0.000072066*CS64^2+0.0021761*CS64-0.038248,IF('DSS Model'!$I$38=5,-0.00012623*CS64^2+0.025656*CS64-0.30101,-0.00046396*CS64^2 + 0.054267*CS64 - 0.57714)))))</f>
        <v>0.93582036900475163</v>
      </c>
      <c r="CU64" s="136">
        <v>0.89104153062886693</v>
      </c>
      <c r="CV64" s="142">
        <f t="shared" si="33"/>
        <v>65.173809691045619</v>
      </c>
      <c r="CW64" s="143">
        <f>IF('DSS Model'!$I$38=1,0.0001*CV64^2-0.0266*CV64+1.3006,IF('DSS Model'!$I$38=2,-0.0001*CV64^2+0.0032*CV64+0.977, IF('DSS Model'!$I$38=3,-0.00046396*CV64^2 + 0.054267*CV64 - 0.57714, IF('DSS Model'!$I$38=4,0.000072066*CV64^2+0.0021761*CV64-0.038248,IF('DSS Model'!$I$38=5,-0.00012623*CV64^2+0.025656*CV64-0.30101,-0.00046396*CV64^2 + 0.054267*CV64 - 0.57714)))))</f>
        <v>0.76079364404688277</v>
      </c>
      <c r="CX64" s="136">
        <v>0.37796799990909791</v>
      </c>
      <c r="CY64" s="142">
        <f t="shared" si="34"/>
        <v>61.343890872652352</v>
      </c>
      <c r="CZ64" s="143">
        <f>IF('DSS Model'!$I$38=1,0.0001*CY64^2-0.0266*CY64+1.3006,IF('DSS Model'!$I$38=2,-0.0001*CY64^2+0.0032*CY64+0.977, IF('DSS Model'!$I$38=3,-0.00046396*CY64^2 + 0.054267*CY64 - 0.57714, IF('DSS Model'!$I$38=4,0.000072066*CY64^2+0.0021761*CY64-0.038248,IF('DSS Model'!$I$38=5,-0.00012623*CY64^2+0.025656*CY64-0.30101,-0.00046396*CY64^2 + 0.054267*CY64 - 0.57714)))))</f>
        <v>0.79699315605289944</v>
      </c>
      <c r="DA64" s="136">
        <v>0.33922743387689624</v>
      </c>
      <c r="DB64" s="142">
        <f t="shared" si="35"/>
        <v>40.833954310551078</v>
      </c>
      <c r="DC64" s="143">
        <f>IF('DSS Model'!$I$38=1,0.0001*DB64^2-0.0266*DB64+1.3006,IF('DSS Model'!$I$38=2,-0.0001*DB64^2+0.0032*DB64+0.977, IF('DSS Model'!$I$38=3,-0.00046396*DB64^2 + 0.054267*DB64 - 0.57714, IF('DSS Model'!$I$38=4,0.000072066*DB64^2+0.0021761*DB64-0.038248,IF('DSS Model'!$I$38=5,-0.00012623*DB64^2+0.025656*DB64-0.30101,-0.00046396*DB64^2 + 0.054267*DB64 - 0.57714)))))</f>
        <v>0.94092747133014609</v>
      </c>
      <c r="DD64" s="136">
        <v>0.93423451214098396</v>
      </c>
      <c r="DE64" s="142">
        <f t="shared" si="36"/>
        <v>61.76382563716777</v>
      </c>
      <c r="DF64" s="143">
        <f>IF('DSS Model'!$I$38=1,0.0001*DE64^2-0.0266*DE64+1.3006,IF('DSS Model'!$I$38=2,-0.0001*DE64^2+0.0032*DE64+0.977, IF('DSS Model'!$I$38=3,-0.00046396*DE64^2 + 0.054267*DE64 - 0.57714, IF('DSS Model'!$I$38=4,0.000072066*DE64^2+0.0021761*DE64-0.038248,IF('DSS Model'!$I$38=5,-0.00012623*DE64^2+0.025656*DE64-0.30101,-0.00046396*DE64^2 + 0.054267*DE64 - 0.57714)))))</f>
        <v>0.79316722630509062</v>
      </c>
      <c r="DG64" s="136">
        <v>0.73634824630776197</v>
      </c>
      <c r="DH64" s="142">
        <f t="shared" si="37"/>
        <v>60.117713283715588</v>
      </c>
      <c r="DI64" s="143">
        <f>IF('DSS Model'!$I$38=1,0.0001*DH64^2-0.0266*DH64+1.3006,IF('DSS Model'!$I$38=2,-0.0001*DH64^2+0.0032*DH64+0.977, IF('DSS Model'!$I$38=3,-0.00046396*DH64^2 + 0.054267*DH64 - 0.57714, IF('DSS Model'!$I$38=4,0.000072066*DH64^2+0.0021761*DH64-0.038248,IF('DSS Model'!$I$38=5,-0.00012623*DH64^2+0.025656*DH64-0.30101,-0.00046396*DH64^2 + 0.054267*DH64 - 0.57714)))))</f>
        <v>0.80796273746158642</v>
      </c>
      <c r="DJ64" s="136">
        <v>0.74339610231283959</v>
      </c>
      <c r="DK64" s="142">
        <f t="shared" si="38"/>
        <v>66.867137163103322</v>
      </c>
      <c r="DL64" s="143">
        <f>IF('DSS Model'!$I$38=1,0.0001*DK64^2-0.0266*DK64+1.3006,IF('DSS Model'!$I$38=2,-0.0001*DK64^2+0.0032*DK64+0.977, IF('DSS Model'!$I$38=3,-0.00046396*DK64^2 + 0.054267*DK64 - 0.57714, IF('DSS Model'!$I$38=4,0.000072066*DK64^2+0.0021761*DK64-0.038248,IF('DSS Model'!$I$38=5,-0.00012623*DK64^2+0.025656*DK64-0.30101,-0.00046396*DK64^2 + 0.054267*DK64 - 0.57714)))))</f>
        <v>0.74385343568300322</v>
      </c>
      <c r="DM64" s="136">
        <v>0.85069604694115797</v>
      </c>
      <c r="DN64" s="142">
        <f t="shared" si="39"/>
        <v>66.096892309657406</v>
      </c>
      <c r="DO64" s="143">
        <f>IF('DSS Model'!$I$38=1,0.0001*DN64^2-0.0266*DN64+1.3006,IF('DSS Model'!$I$38=2,-0.0001*DN64^2+0.0032*DN64+0.977, IF('DSS Model'!$I$38=3,-0.00046396*DN64^2 + 0.054267*DN64 - 0.57714, IF('DSS Model'!$I$38=4,0.000072066*DN64^2+0.0021761*DN64-0.038248,IF('DSS Model'!$I$38=5,-0.00012623*DN64^2+0.025656*DN64-0.30101,-0.00046396*DN64^2 + 0.054267*DN64 - 0.57714)))))</f>
        <v>0.75163013809145873</v>
      </c>
      <c r="DP64" s="136">
        <v>0.90153834615025064</v>
      </c>
      <c r="DQ64" s="142">
        <f t="shared" si="40"/>
        <v>62.114877016845128</v>
      </c>
      <c r="DR64" s="143">
        <f>IF('DSS Model'!$I$38=1,0.0001*DQ64^2-0.0266*DQ64+1.3006,IF('DSS Model'!$I$38=2,-0.0001*DQ64^2+0.0032*DQ64+0.977, IF('DSS Model'!$I$38=3,-0.00046396*DQ64^2 + 0.054267*DQ64 - 0.57714, IF('DSS Model'!$I$38=4,0.000072066*DQ64^2+0.0021761*DQ64-0.038248,IF('DSS Model'!$I$38=5,-0.00012623*DQ64^2+0.025656*DQ64-0.30101,-0.00046396*DQ64^2 + 0.054267*DQ64 - 0.57714)))))</f>
        <v>0.78994181177212486</v>
      </c>
      <c r="DS64" s="136">
        <v>0.45731048364221338</v>
      </c>
      <c r="DT64" s="142">
        <f t="shared" si="41"/>
        <v>71.898010619108447</v>
      </c>
      <c r="DU64" s="143">
        <f>IF('DSS Model'!$I$38=1,0.0001*DT64^2-0.0266*DT64+1.3006,IF('DSS Model'!$I$38=2,-0.0001*DT64^2+0.0032*DT64+0.977, IF('DSS Model'!$I$38=3,-0.00046396*DT64^2 + 0.054267*DT64 - 0.57714, IF('DSS Model'!$I$38=4,0.000072066*DT64^2+0.0021761*DT64-0.038248,IF('DSS Model'!$I$38=5,-0.00012623*DT64^2+0.025656*DT64-0.30101,-0.00046396*DT64^2 + 0.054267*DT64 - 0.57714)))))</f>
        <v>0.69014124088260398</v>
      </c>
      <c r="DV64" s="136">
        <v>0.73596333201022102</v>
      </c>
      <c r="DW64" s="142">
        <f t="shared" si="42"/>
        <v>66.012221255408946</v>
      </c>
      <c r="DX64" s="143">
        <f>IF('DSS Model'!$I$38=1,0.0001*DW64^2-0.0266*DW64+1.3006,IF('DSS Model'!$I$38=2,-0.0001*DW64^2+0.0032*DW64+0.977, IF('DSS Model'!$I$38=3,-0.00046396*DW64^2 + 0.054267*DW64 - 0.57714, IF('DSS Model'!$I$38=4,0.000072066*DW64^2+0.0021761*DW64-0.038248,IF('DSS Model'!$I$38=5,-0.00012623*DW64^2+0.025656*DW64-0.30101,-0.00046396*DW64^2 + 0.054267*DW64 - 0.57714)))))</f>
        <v>0.75247777251000214</v>
      </c>
      <c r="DY64" s="136">
        <v>0.39852498169156625</v>
      </c>
      <c r="DZ64" s="142">
        <f t="shared" si="43"/>
        <v>45.135381542411515</v>
      </c>
      <c r="EA64" s="143">
        <f>IF('DSS Model'!$I$38=1,0.0001*DZ64^2-0.0266*DZ64+1.3006,IF('DSS Model'!$I$38=2,-0.0001*DZ64^2+0.0032*DZ64+0.977, IF('DSS Model'!$I$38=3,-0.00046396*DZ64^2 + 0.054267*DZ64 - 0.57714, IF('DSS Model'!$I$38=4,0.000072066*DZ64^2+0.0021761*DZ64-0.038248,IF('DSS Model'!$I$38=5,-0.00012623*DZ64^2+0.025656*DZ64-0.30101,-0.00046396*DZ64^2 + 0.054267*DZ64 - 0.57714)))))</f>
        <v>0.91771295423781063</v>
      </c>
      <c r="EB64" s="136">
        <v>0.7326466069138724</v>
      </c>
      <c r="EC64" s="142">
        <f t="shared" si="44"/>
        <v>56.974740623062388</v>
      </c>
      <c r="ED64" s="143">
        <f>IF('DSS Model'!$I$38=1,0.0001*EC64^2-0.0266*EC64+1.3006,IF('DSS Model'!$I$38=2,-0.0001*EC64^2+0.0032*EC64+0.977, IF('DSS Model'!$I$38=3,-0.00046396*EC64^2 + 0.054267*EC64 - 0.57714, IF('DSS Model'!$I$38=4,0.000072066*EC64^2+0.0021761*EC64-0.038248,IF('DSS Model'!$I$38=5,-0.00012623*EC64^2+0.025656*EC64-0.30101,-0.00046396*EC64^2 + 0.054267*EC64 - 0.57714)))))</f>
        <v>0.83470706308727605</v>
      </c>
      <c r="EE64" s="136">
        <v>0.86387824233698118</v>
      </c>
      <c r="EF64" s="142">
        <f t="shared" si="45"/>
        <v>62.487960967726721</v>
      </c>
      <c r="EG64" s="143">
        <f>IF('DSS Model'!$I$38=1,0.0001*EF64^2-0.0266*EF64+1.3006,IF('DSS Model'!$I$38=2,-0.0001*EF64^2+0.0032*EF64+0.977, IF('DSS Model'!$I$38=3,-0.00046396*EF64^2 + 0.054267*EF64 - 0.57714, IF('DSS Model'!$I$38=4,0.000072066*EF64^2+0.0021761*EF64-0.038248,IF('DSS Model'!$I$38=5,-0.00012623*EF64^2+0.025656*EF64-0.30101,-0.00046396*EF64^2 + 0.054267*EF64 - 0.57714)))))</f>
        <v>0.78648694850631173</v>
      </c>
      <c r="EH64" s="136">
        <v>4.4334963087085955E-3</v>
      </c>
      <c r="EI64" s="142">
        <f t="shared" si="46"/>
        <v>49.802744145039163</v>
      </c>
      <c r="EJ64" s="143">
        <f>IF('DSS Model'!$I$38=1,0.0001*EI64^2-0.0266*EI64+1.3006,IF('DSS Model'!$I$38=2,-0.0001*EI64^2+0.0032*EI64+0.977, IF('DSS Model'!$I$38=3,-0.00046396*EI64^2 + 0.054267*EI64 - 0.57714, IF('DSS Model'!$I$38=4,0.000072066*EI64^2+0.0021761*EI64-0.038248,IF('DSS Model'!$I$38=5,-0.00012623*EI64^2+0.025656*EI64-0.30101,-0.00046396*EI64^2 + 0.054267*EI64 - 0.57714)))))</f>
        <v>0.88833744882650201</v>
      </c>
      <c r="EK64" s="136">
        <v>0.79047517780975918</v>
      </c>
      <c r="EL64" s="142">
        <f t="shared" si="47"/>
        <v>58.433392584617621</v>
      </c>
      <c r="EM64" s="143">
        <f>IF('DSS Model'!$I$38=1,0.0001*EL64^2-0.0266*EL64+1.3006,IF('DSS Model'!$I$38=2,-0.0001*EL64^2+0.0032*EL64+0.977, IF('DSS Model'!$I$38=3,-0.00046396*EL64^2 + 0.054267*EL64 - 0.57714, IF('DSS Model'!$I$38=4,0.000072066*EL64^2+0.0021761*EL64-0.038248,IF('DSS Model'!$I$38=5,-0.00012623*EL64^2+0.025656*EL64-0.30101,-0.00046396*EL64^2 + 0.054267*EL64 - 0.57714)))))</f>
        <v>0.82254071937597184</v>
      </c>
      <c r="EN64" s="136">
        <v>0.41549354866283916</v>
      </c>
      <c r="EO64" s="142">
        <f t="shared" si="48"/>
        <v>52.867344693201503</v>
      </c>
      <c r="EP64" s="143">
        <f>IF('DSS Model'!$I$38=1,0.0001*EO64^2-0.0266*EO64+1.3006,IF('DSS Model'!$I$38=2,-0.0001*EO64^2+0.0032*EO64+0.977, IF('DSS Model'!$I$38=3,-0.00046396*EO64^2 + 0.054267*EO64 - 0.57714, IF('DSS Model'!$I$38=4,0.000072066*EO64^2+0.0021761*EO64-0.038248,IF('DSS Model'!$I$38=5,-0.00012623*EO64^2+0.025656*EO64-0.30101,-0.00046396*EO64^2 + 0.054267*EO64 - 0.57714)))))</f>
        <v>0.86667988952726671</v>
      </c>
      <c r="EQ64" s="136">
        <v>9.5146594759565661E-2</v>
      </c>
      <c r="ER64" s="142">
        <f t="shared" si="49"/>
        <v>35.677322009469165</v>
      </c>
      <c r="ES64" s="143">
        <f>IF('DSS Model'!$I$38=1,0.0001*ER64^2-0.0266*ER64+1.3006,IF('DSS Model'!$I$38=2,-0.0001*ER64^2+0.0032*ER64+0.977, IF('DSS Model'!$I$38=3,-0.00046396*ER64^2 + 0.054267*ER64 - 0.57714, IF('DSS Model'!$I$38=4,0.000072066*ER64^2+0.0021761*ER64-0.038248,IF('DSS Model'!$I$38=5,-0.00012623*ER64^2+0.025656*ER64-0.30101,-0.00046396*ER64^2 + 0.054267*ER64 - 0.57714)))))</f>
        <v>0.96388029985356605</v>
      </c>
      <c r="ET64" s="136">
        <v>0.51040647087403568</v>
      </c>
      <c r="EU64" s="141">
        <f t="shared" si="50"/>
        <v>55.648649891657783</v>
      </c>
      <c r="EV64" s="142">
        <f>IF('DSS Model'!$I$38=1,0.0001*EU64^2-0.0266*EU64+1.3006,IF('DSS Model'!$I$38=2,-0.0001*EU64^2+0.0032*EU64+0.977, IF('DSS Model'!$I$38=3,-0.00046396*EU64^2 + 0.054267*EU64 - 0.57714, IF('DSS Model'!$I$38=4,0.000072066*EU64^2+0.0021761*EU64-0.038248,IF('DSS Model'!$I$38=5,-0.00012623*EU64^2+0.025656*EU64-0.30101,-0.00046396*EU64^2 + 0.054267*EU64 - 0.57714)))))</f>
        <v>0.84539845617687448</v>
      </c>
    </row>
    <row r="65" spans="2:152" x14ac:dyDescent="0.2">
      <c r="B65" s="64">
        <f t="shared" ca="1" si="3"/>
        <v>2.4398891948662405E-2</v>
      </c>
      <c r="C65" s="64">
        <v>0.2258895030666026</v>
      </c>
      <c r="D65" s="64">
        <f t="shared" si="4"/>
        <v>40.531804368415692</v>
      </c>
      <c r="E65" s="131">
        <f>IF('DSS Model'!$I$38=1,0.0001*D65^2-0.0266*D65+1.3006,IF('DSS Model'!$I$38=2,-0.0001*D65^2+0.0032*D65+0.977, IF('DSS Model'!$I$38=3,-0.00046396*D65^2 + 0.054267*D65 - 0.57714, IF('DSS Model'!$I$38=4,0.000072066*D65^2+0.0021761*D65-0.038248,IF('DSS Model'!$I$38=5,-0.00012623*D65^2+0.025656*D65-0.30101,-0.00046396*D65^2 + 0.054267*D65 - 0.57714)))))</f>
        <v>0.94241905744297805</v>
      </c>
      <c r="F65" s="136">
        <v>0.98129819171579946</v>
      </c>
      <c r="G65" s="138">
        <f t="shared" si="0"/>
        <v>76.872378579784254</v>
      </c>
      <c r="H65" s="136">
        <f>IF('DSS Model'!$I$38=1,0.0001*G65^2-0.0266*G65+1.3006,IF('DSS Model'!$I$38=2,-0.0001*G65^2+0.0032*G65+0.977, IF('DSS Model'!$I$38=3,-0.00046396*G65^2 + 0.054267*G65 - 0.57714, IF('DSS Model'!$I$38=4,0.000072066*G65^2+0.0021761*G65-0.038248,IF('DSS Model'!$I$38=5,-0.00012623*G65^2+0.025656*G65-0.30101,-0.00046396*G65^2 + 0.054267*G65 - 0.57714)))))</f>
        <v>0.6320553526039423</v>
      </c>
      <c r="I65" s="136">
        <v>0.12675682664913313</v>
      </c>
      <c r="J65" s="138">
        <f t="shared" si="1"/>
        <v>50.105188179695929</v>
      </c>
      <c r="K65" s="136">
        <f>IF('DSS Model'!$I$38=1,0.0001*J65^2-0.0266*J65+1.3006,IF('DSS Model'!$I$38=2,-0.0001*J65^2+0.0032*J65+0.977, IF('DSS Model'!$I$38=3,-0.00046396*J65^2 + 0.054267*J65 - 0.57714, IF('DSS Model'!$I$38=4,0.000072066*J65^2+0.0021761*J65-0.038248,IF('DSS Model'!$I$38=5,-0.00012623*J65^2+0.025656*J65-0.30101,-0.00046396*J65^2 + 0.054267*J65 - 0.57714)))))</f>
        <v>0.8862836139227529</v>
      </c>
      <c r="L65" s="136">
        <v>0.30549807424530617</v>
      </c>
      <c r="M65" s="138">
        <f t="shared" si="2"/>
        <v>64.543048371398527</v>
      </c>
      <c r="N65" s="136">
        <f>IF('DSS Model'!$I$38=1,0.0001*M65^2-0.0266*M65+1.3006,IF('DSS Model'!$I$38=2,-0.0001*M65^2+0.0032*M65+0.977, IF('DSS Model'!$I$38=3,-0.00046396*M65^2 + 0.054267*M65 - 0.57714, IF('DSS Model'!$I$38=4,0.000072066*M65^2+0.0021761*M65-0.038248,IF('DSS Model'!$I$38=5,-0.00012623*M65^2+0.025656*M65-0.30101,-0.00046396*M65^2 + 0.054267*M65 - 0.57714)))))</f>
        <v>0.76695724548120614</v>
      </c>
      <c r="O65" s="136">
        <v>0.93055472235238001</v>
      </c>
      <c r="P65" s="139">
        <f t="shared" si="5"/>
        <v>62.765357731225919</v>
      </c>
      <c r="Q65" s="138">
        <f>IF('DSS Model'!$I$38=1,0.0001*P65^2-0.0266*P65+1.3006,IF('DSS Model'!$I$38=2,-0.0001*P65^2+0.0032*P65+0.977, IF('DSS Model'!$I$38=3,-0.00046396*P65^2 + 0.054267*P65 - 0.57714, IF('DSS Model'!$I$38=4,0.000072066*P65^2+0.0021761*P65-0.038248,IF('DSS Model'!$I$38=5,-0.00012623*P65^2+0.025656*P65-0.30101,-0.00046396*P65^2 + 0.054267*P65 - 0.57714)))))</f>
        <v>0.78390013162704675</v>
      </c>
      <c r="R65" s="136">
        <v>0.39801230795926779</v>
      </c>
      <c r="S65" s="142">
        <f t="shared" si="6"/>
        <v>48.936470305333934</v>
      </c>
      <c r="T65" s="138">
        <f>IF('DSS Model'!$I$38=1,0.0001*S65^2-0.0266*S65+1.3006,IF('DSS Model'!$I$38=2,-0.0001*S65^2+0.0032*S65+0.977, IF('DSS Model'!$I$38=3,-0.00046396*S65^2 + 0.054267*S65 - 0.57714, IF('DSS Model'!$I$38=4,0.000072066*S65^2+0.0021761*S65-0.038248,IF('DSS Model'!$I$38=5,-0.00012623*S65^2+0.025656*S65-0.30101,-0.00046396*S65^2 + 0.054267*S65 - 0.57714)))))</f>
        <v>0.89411889238258557</v>
      </c>
      <c r="U65" s="136">
        <v>8.2406173206223232E-2</v>
      </c>
      <c r="V65" s="142">
        <f t="shared" si="7"/>
        <v>30.538503788355698</v>
      </c>
      <c r="W65" s="138">
        <f>IF('DSS Model'!$I$38=1,0.0001*V65^2-0.0266*V65+1.3006,IF('DSS Model'!$I$38=2,-0.0001*V65^2+0.0032*V65+0.977, IF('DSS Model'!$I$38=3,-0.00046396*V65^2 + 0.054267*V65 - 0.57714, IF('DSS Model'!$I$38=4,0.000072066*V65^2+0.0021761*V65-0.038248,IF('DSS Model'!$I$38=5,-0.00012623*V65^2+0.025656*V65-0.30101,-0.00046396*V65^2 + 0.054267*V65 - 0.57714)))))</f>
        <v>0.98146319075959665</v>
      </c>
      <c r="X65" s="136">
        <v>0.84446212370247831</v>
      </c>
      <c r="Y65" s="142">
        <f t="shared" si="8"/>
        <v>69.716280451584453</v>
      </c>
      <c r="Z65" s="138">
        <f>IF('DSS Model'!$I$38=1,0.0001*Y65^2-0.0266*Y65+1.3006,IF('DSS Model'!$I$38=2,-0.0001*Y65^2+0.0032*Y65+0.977, IF('DSS Model'!$I$38=3,-0.00046396*Y65^2 + 0.054267*Y65 - 0.57714, IF('DSS Model'!$I$38=4,0.000072066*Y65^2+0.0021761*Y65-0.038248,IF('DSS Model'!$I$38=5,-0.00012623*Y65^2+0.025656*Y65-0.30101,-0.00046396*Y65^2 + 0.054267*Y65 - 0.57714)))))</f>
        <v>0.71405612144467256</v>
      </c>
      <c r="AA65" s="136">
        <v>0.95031361267489378</v>
      </c>
      <c r="AB65" s="142">
        <f t="shared" si="9"/>
        <v>67.91962194971498</v>
      </c>
      <c r="AC65" s="138">
        <f>IF('DSS Model'!$I$38=1,0.0001*AB65^2-0.0266*AB65+1.3006,IF('DSS Model'!$I$38=2,-0.0001*AB65^2+0.0032*AB65+0.977, IF('DSS Model'!$I$38=3,-0.00046396*AB65^2 + 0.054267*AB65 - 0.57714, IF('DSS Model'!$I$38=4,0.000072066*AB65^2+0.0021761*AB65-0.038248,IF('DSS Model'!$I$38=5,-0.00012623*AB65^2+0.025656*AB65-0.30101,-0.00046396*AB65^2 + 0.054267*AB65 - 0.57714)))))</f>
        <v>0.73303528565986742</v>
      </c>
      <c r="AD65" s="136">
        <v>0.8105510410461334</v>
      </c>
      <c r="AE65" s="142">
        <f t="shared" si="10"/>
        <v>61.467779130352625</v>
      </c>
      <c r="AF65" s="138">
        <f>IF('DSS Model'!$I$38=1,0.0001*AE65^2-0.0266*AE65+1.3006,IF('DSS Model'!$I$38=2,-0.0001*AE65^2+0.0032*AE65+0.977, IF('DSS Model'!$I$38=3,-0.00046396*AE65^2 + 0.054267*AE65 - 0.57714, IF('DSS Model'!$I$38=4,0.000072066*AE65^2+0.0021761*AE65-0.038248,IF('DSS Model'!$I$38=5,-0.00012623*AE65^2+0.025656*AE65-0.30101,-0.00046396*AE65^2 + 0.054267*AE65 - 0.57714)))))</f>
        <v>0.79586810609534697</v>
      </c>
      <c r="AG65" s="136">
        <v>0.60891991141697133</v>
      </c>
      <c r="AH65" s="142">
        <f t="shared" si="11"/>
        <v>71.903622302810774</v>
      </c>
      <c r="AI65" s="138">
        <f>IF('DSS Model'!$I$38=1,0.0001*AH65^2-0.0266*AH65+1.3006,IF('DSS Model'!$I$38=2,-0.0001*AH65^2+0.0032*AH65+0.977, IF('DSS Model'!$I$38=3,-0.00046396*AH65^2 + 0.054267*AH65 - 0.57714, IF('DSS Model'!$I$38=4,0.000072066*AH65^2+0.0021761*AH65-0.038248,IF('DSS Model'!$I$38=5,-0.00012623*AH65^2+0.025656*AH65-0.30101,-0.00046396*AH65^2 + 0.054267*AH65 - 0.57714)))))</f>
        <v>0.69007850134246773</v>
      </c>
      <c r="AJ65" s="136">
        <v>0.56849076804682575</v>
      </c>
      <c r="AK65" s="142">
        <f t="shared" si="12"/>
        <v>49.440277648972966</v>
      </c>
      <c r="AL65" s="138">
        <f>IF('DSS Model'!$I$38=1,0.0001*AK65^2-0.0266*AK65+1.3006,IF('DSS Model'!$I$38=2,-0.0001*AK65^2+0.0032*AK65+0.977, IF('DSS Model'!$I$38=3,-0.00046396*AK65^2 + 0.054267*AK65 - 0.57714, IF('DSS Model'!$I$38=4,0.000072066*AK65^2+0.0021761*AK65-0.038248,IF('DSS Model'!$I$38=5,-0.00012623*AK65^2+0.025656*AK65-0.30101,-0.00046396*AK65^2 + 0.054267*AK65 - 0.57714)))))</f>
        <v>0.89077478307595981</v>
      </c>
      <c r="AM65" s="136">
        <v>0.75379007491413486</v>
      </c>
      <c r="AN65" s="142">
        <f t="shared" si="13"/>
        <v>69.982423643145836</v>
      </c>
      <c r="AO65" s="138">
        <f>IF('DSS Model'!$I$38=1,0.0001*AN65^2-0.0266*AN65+1.3006,IF('DSS Model'!$I$38=2,-0.0001*AN65^2+0.0032*AN65+0.977, IF('DSS Model'!$I$38=3,-0.00046396*AN65^2 + 0.054267*AN65 - 0.57714, IF('DSS Model'!$I$38=4,0.000072066*AN65^2+0.0021761*AN65-0.038248,IF('DSS Model'!$I$38=5,-0.00012623*AN65^2+0.025656*AN65-0.30101,-0.00046396*AN65^2 + 0.054267*AN65 - 0.57714)))))</f>
        <v>0.71118979376119285</v>
      </c>
      <c r="AP65" s="136">
        <v>0.69112268401992472</v>
      </c>
      <c r="AQ65" s="142">
        <f t="shared" si="14"/>
        <v>73.565887304506873</v>
      </c>
      <c r="AR65" s="138">
        <f>IF('DSS Model'!$I$38=1,0.0001*AQ65^2-0.0266*AQ65+1.3006,IF('DSS Model'!$I$38=2,-0.0001*AQ65^2+0.0032*AQ65+0.977, IF('DSS Model'!$I$38=3,-0.00046396*AQ65^2 + 0.054267*AQ65 - 0.57714, IF('DSS Model'!$I$38=4,0.000072066*AQ65^2+0.0021761*AQ65-0.038248,IF('DSS Model'!$I$38=5,-0.00012623*AQ65^2+0.025656*AQ65-0.30101,-0.00046396*AQ65^2 + 0.054267*AQ65 - 0.57714)))))</f>
        <v>0.67121686188448138</v>
      </c>
      <c r="AS65" s="136">
        <v>0.27433170953504682</v>
      </c>
      <c r="AT65" s="142">
        <f t="shared" si="15"/>
        <v>46.123256033386141</v>
      </c>
      <c r="AU65" s="138">
        <f>IF('DSS Model'!$I$38=1,0.0001*AT65^2-0.0266*AT65+1.3006,IF('DSS Model'!$I$38=2,-0.0001*AT65^2+0.0032*AT65+0.977, IF('DSS Model'!$I$38=3,-0.00046396*AT65^2 + 0.054267*AT65 - 0.57714, IF('DSS Model'!$I$38=4,0.000072066*AT65^2+0.0021761*AT65-0.038248,IF('DSS Model'!$I$38=5,-0.00012623*AT65^2+0.025656*AT65-0.30101,-0.00046396*AT65^2 + 0.054267*AT65 - 0.57714)))))</f>
        <v>0.91185894459470651</v>
      </c>
      <c r="AV65" s="136">
        <v>0.1487543439529696</v>
      </c>
      <c r="AW65" s="142">
        <f t="shared" si="16"/>
        <v>55.431064569554636</v>
      </c>
      <c r="AX65" s="138">
        <f>IF('DSS Model'!$I$38=1,0.0001*AW65^2-0.0266*AW65+1.3006,IF('DSS Model'!$I$38=2,-0.0001*AW65^2+0.0032*AW65+0.977, IF('DSS Model'!$I$38=3,-0.00046396*AW65^2 + 0.054267*AW65 - 0.57714, IF('DSS Model'!$I$38=4,0.000072066*AW65^2+0.0021761*AW65-0.038248,IF('DSS Model'!$I$38=5,-0.00012623*AW65^2+0.025656*AW65-0.30101,-0.00046396*AW65^2 + 0.054267*AW65 - 0.57714)))))</f>
        <v>0.8471191146911613</v>
      </c>
      <c r="AY65" s="136">
        <v>0.45853860740694741</v>
      </c>
      <c r="AZ65" s="142">
        <f t="shared" si="17"/>
        <v>54.528819938995028</v>
      </c>
      <c r="BA65" s="138">
        <f>IF('DSS Model'!$I$38=1,0.0001*AZ65^2-0.0266*AZ65+1.3006,IF('DSS Model'!$I$38=2,-0.0001*AZ65^2+0.0032*AZ65+0.977, IF('DSS Model'!$I$38=3,-0.00046396*AZ65^2 + 0.054267*AZ65 - 0.57714, IF('DSS Model'!$I$38=4,0.000072066*AZ65^2+0.0021761*AZ65-0.038248,IF('DSS Model'!$I$38=5,-0.00012623*AZ65^2+0.025656*AZ65-0.30101,-0.00046396*AZ65^2 + 0.054267*AZ65 - 0.57714)))))</f>
        <v>0.85415300341084988</v>
      </c>
      <c r="BB65" s="136">
        <v>0.92577735020796581</v>
      </c>
      <c r="BC65" s="142">
        <f t="shared" si="18"/>
        <v>65.930073674138981</v>
      </c>
      <c r="BD65" s="138">
        <f>IF('DSS Model'!$I$38=1,0.0001*BC65^2-0.0266*BC65+1.3006,IF('DSS Model'!$I$38=2,-0.0001*BC65^2+0.0032*BC65+0.977, IF('DSS Model'!$I$38=3,-0.00046396*BC65^2 + 0.054267*BC65 - 0.57714, IF('DSS Model'!$I$38=4,0.000072066*BC65^2+0.0021761*BC65-0.038248,IF('DSS Model'!$I$38=5,-0.00012623*BC65^2+0.025656*BC65-0.30101,-0.00046396*BC65^2 + 0.054267*BC65 - 0.57714)))))</f>
        <v>0.75329877428950531</v>
      </c>
      <c r="BE65" s="136">
        <v>0.24248599345837685</v>
      </c>
      <c r="BF65" s="142">
        <f t="shared" si="19"/>
        <v>41.295717116303805</v>
      </c>
      <c r="BG65" s="143">
        <f>IF('DSS Model'!$I$38=1,0.0001*BF65^2-0.0266*BF65+1.3006,IF('DSS Model'!$I$38=2,-0.0001*BF65^2+0.0032*BF65+0.977, IF('DSS Model'!$I$38=3,-0.00046396*BF65^2 + 0.054267*BF65 - 0.57714, IF('DSS Model'!$I$38=4,0.000072066*BF65^2+0.0021761*BF65-0.038248,IF('DSS Model'!$I$38=5,-0.00012623*BF65^2+0.025656*BF65-0.30101,-0.00046396*BF65^2 + 0.054267*BF65 - 0.57714)))))</f>
        <v>0.93861266955719347</v>
      </c>
      <c r="BH65" s="136">
        <v>0.11498932832755526</v>
      </c>
      <c r="BI65" s="142">
        <f t="shared" si="20"/>
        <v>41.809272331004664</v>
      </c>
      <c r="BJ65" s="143">
        <f>IF('DSS Model'!$I$38=1,0.0001*BI65^2-0.0266*BI65+1.3006,IF('DSS Model'!$I$38=2,-0.0001*BI65^2+0.0032*BI65+0.977, IF('DSS Model'!$I$38=3,-0.00046396*BI65^2 + 0.054267*BI65 - 0.57714, IF('DSS Model'!$I$38=4,0.000072066*BI65^2+0.0021761*BI65-0.038248,IF('DSS Model'!$I$38=5,-0.00012623*BI65^2+0.025656*BI65-0.30101,-0.00046396*BI65^2 + 0.054267*BI65 - 0.57714)))))</f>
        <v>0.93598814617440373</v>
      </c>
      <c r="BK65" s="136">
        <v>0.97307288526606084</v>
      </c>
      <c r="BL65" s="142">
        <f t="shared" si="21"/>
        <v>62.613948637547338</v>
      </c>
      <c r="BM65" s="143">
        <f>IF('DSS Model'!$I$38=1,0.0001*BL65^2-0.0266*BL65+1.3006,IF('DSS Model'!$I$38=2,-0.0001*BL65^2+0.0032*BL65+0.977, IF('DSS Model'!$I$38=3,-0.00046396*BL65^2 + 0.054267*BL65 - 0.57714, IF('DSS Model'!$I$38=4,0.000072066*BL65^2+0.0021761*BL65-0.038248,IF('DSS Model'!$I$38=5,-0.00012623*BL65^2+0.025656*BL65-0.30101,-0.00046396*BL65^2 + 0.054267*BL65 - 0.57714)))))</f>
        <v>0.78531397924160984</v>
      </c>
      <c r="BN65" s="136">
        <v>0.12934740460259087</v>
      </c>
      <c r="BO65" s="142">
        <f t="shared" si="22"/>
        <v>40.459859412770804</v>
      </c>
      <c r="BP65" s="143">
        <f>IF('DSS Model'!$I$38=1,0.0001*BO65^2-0.0266*BO65+1.3006,IF('DSS Model'!$I$38=2,-0.0001*BO65^2+0.0032*BO65+0.977, IF('DSS Model'!$I$38=3,-0.00046396*BO65^2 + 0.054267*BO65 - 0.57714, IF('DSS Model'!$I$38=4,0.000072066*BO65^2+0.0021761*BO65-0.038248,IF('DSS Model'!$I$38=5,-0.00012623*BO65^2+0.025656*BO65-0.30101,-0.00046396*BO65^2 + 0.054267*BO65 - 0.57714)))))</f>
        <v>0.94277152775074868</v>
      </c>
      <c r="BQ65" s="136">
        <v>3.5133477052131101E-2</v>
      </c>
      <c r="BR65" s="142">
        <f t="shared" si="23"/>
        <v>35.57220014566996</v>
      </c>
      <c r="BS65" s="143">
        <f>IF('DSS Model'!$I$38=1,0.0001*BR65^2-0.0266*BR65+1.3006,IF('DSS Model'!$I$38=2,-0.0001*BR65^2+0.0032*BR65+0.977, IF('DSS Model'!$I$38=3,-0.00046396*BR65^2 + 0.054267*BR65 - 0.57714, IF('DSS Model'!$I$38=4,0.000072066*BR65^2+0.0021761*BR65-0.038248,IF('DSS Model'!$I$38=5,-0.00012623*BR65^2+0.025656*BR65-0.30101,-0.00046396*BR65^2 + 0.054267*BR65 - 0.57714)))))</f>
        <v>0.96429289814578367</v>
      </c>
      <c r="BT65" s="136">
        <v>0.81861843109542765</v>
      </c>
      <c r="BU65" s="142">
        <f t="shared" si="24"/>
        <v>68.214530474976129</v>
      </c>
      <c r="BV65" s="143">
        <f>IF('DSS Model'!$I$38=1,0.0001*BU65^2-0.0266*BU65+1.3006,IF('DSS Model'!$I$38=2,-0.0001*BU65^2+0.0032*BU65+0.977, IF('DSS Model'!$I$38=3,-0.00046396*BU65^2 + 0.054267*BU65 - 0.57714, IF('DSS Model'!$I$38=4,0.000072066*BU65^2+0.0021761*BU65-0.038248,IF('DSS Model'!$I$38=5,-0.00012623*BU65^2+0.025656*BU65-0.30101,-0.00046396*BU65^2 + 0.054267*BU65 - 0.57714)))))</f>
        <v>0.72996428072777886</v>
      </c>
      <c r="BW65" s="136">
        <v>0.88713463059823161</v>
      </c>
      <c r="BX65" s="142">
        <f t="shared" si="25"/>
        <v>70.030894279494547</v>
      </c>
      <c r="BY65" s="143">
        <f>IF('DSS Model'!$I$38=1,0.0001*BX65^2-0.0266*BX65+1.3006,IF('DSS Model'!$I$38=2,-0.0001*BX65^2+0.0032*BX65+0.977, IF('DSS Model'!$I$38=3,-0.00046396*BX65^2 + 0.054267*BX65 - 0.57714, IF('DSS Model'!$I$38=4,0.000072066*BX65^2+0.0021761*BX65-0.038248,IF('DSS Model'!$I$38=5,-0.00012623*BX65^2+0.025656*BX65-0.30101,-0.00046396*BX65^2 + 0.054267*BX65 - 0.57714)))))</f>
        <v>0.71066624633580833</v>
      </c>
      <c r="BZ65" s="136">
        <v>0.61346671806187503</v>
      </c>
      <c r="CA65" s="142">
        <f t="shared" si="26"/>
        <v>64.820320545197902</v>
      </c>
      <c r="CB65" s="143">
        <f>IF('DSS Model'!$I$38=1,0.0001*CA65^2-0.0266*CA65+1.3006,IF('DSS Model'!$I$38=2,-0.0001*CA65^2+0.0032*CA65+0.977, IF('DSS Model'!$I$38=3,-0.00046396*CA65^2 + 0.054267*CA65 - 0.57714, IF('DSS Model'!$I$38=4,0.000072066*CA65^2+0.0021761*CA65-0.038248,IF('DSS Model'!$I$38=5,-0.00012623*CA65^2+0.025656*CA65-0.30101,-0.00046396*CA65^2 + 0.054267*CA65 - 0.57714)))))</f>
        <v>0.7642576301864128</v>
      </c>
      <c r="CC65" s="136">
        <v>0.12516201225095391</v>
      </c>
      <c r="CD65" s="142">
        <f t="shared" si="27"/>
        <v>56.39577675064492</v>
      </c>
      <c r="CE65" s="143">
        <f>IF('DSS Model'!$I$38=1,0.0001*CD65^2-0.0266*CD65+1.3006,IF('DSS Model'!$I$38=2,-0.0001*CD65^2+0.0032*CD65+0.977, IF('DSS Model'!$I$38=3,-0.00046396*CD65^2 + 0.054267*CD65 - 0.57714, IF('DSS Model'!$I$38=4,0.000072066*CD65^2+0.0021761*CD65-0.038248,IF('DSS Model'!$I$38=5,-0.00012623*CD65^2+0.025656*CD65-0.30101,-0.00046396*CD65^2 + 0.054267*CD65 - 0.57714)))))</f>
        <v>0.83941812207120547</v>
      </c>
      <c r="CF65" s="136">
        <v>0.49495776163083527</v>
      </c>
      <c r="CG65" s="142">
        <f t="shared" si="28"/>
        <v>47.246371512543192</v>
      </c>
      <c r="CH65" s="143">
        <f>IF('DSS Model'!$I$38=1,0.0001*CG65^2-0.0266*CG65+1.3006,IF('DSS Model'!$I$38=2,-0.0001*CG65^2+0.0032*CG65+0.977, IF('DSS Model'!$I$38=3,-0.00046396*CG65^2 + 0.054267*CG65 - 0.57714, IF('DSS Model'!$I$38=4,0.000072066*CG65^2+0.0021761*CG65-0.038248,IF('DSS Model'!$I$38=5,-0.00012623*CG65^2+0.025656*CG65-0.30101,-0.00046396*CG65^2 + 0.054267*CG65 - 0.57714)))))</f>
        <v>0.90496642673001293</v>
      </c>
      <c r="CI65" s="136">
        <v>0.10823826399908631</v>
      </c>
      <c r="CJ65" s="142">
        <f t="shared" si="29"/>
        <v>57.040700047489921</v>
      </c>
      <c r="CK65" s="143">
        <f>IF('DSS Model'!$I$38=1,0.0001*CJ65^2-0.0266*CJ65+1.3006,IF('DSS Model'!$I$38=2,-0.0001*CJ65^2+0.0032*CJ65+0.977, IF('DSS Model'!$I$38=3,-0.00046396*CJ65^2 + 0.054267*CJ65 - 0.57714, IF('DSS Model'!$I$38=4,0.000072066*CJ65^2+0.0021761*CJ65-0.038248,IF('DSS Model'!$I$38=5,-0.00012623*CJ65^2+0.025656*CJ65-0.30101,-0.00046396*CJ65^2 + 0.054267*CJ65 - 0.57714)))))</f>
        <v>0.83416609396119601</v>
      </c>
      <c r="CL65" s="136">
        <v>0.92267554288983744</v>
      </c>
      <c r="CM65" s="142">
        <f t="shared" si="30"/>
        <v>63.583827563894872</v>
      </c>
      <c r="CN65" s="143">
        <f>IF('DSS Model'!$I$38=1,0.0001*CM65^2-0.0266*CM65+1.3006,IF('DSS Model'!$I$38=2,-0.0001*CM65^2+0.0032*CM65+0.977, IF('DSS Model'!$I$38=3,-0.00046396*CM65^2 + 0.054267*CM65 - 0.57714, IF('DSS Model'!$I$38=4,0.000072066*CM65^2+0.0021761*CM65-0.038248,IF('DSS Model'!$I$38=5,-0.00012623*CM65^2+0.025656*CM65-0.30101,-0.00046396*CM65^2 + 0.054267*CM65 - 0.57714)))))</f>
        <v>0.7761779354369519</v>
      </c>
      <c r="CO65" s="136">
        <v>0.29680131347791927</v>
      </c>
      <c r="CP65" s="142">
        <f t="shared" si="31"/>
        <v>43.409026627470411</v>
      </c>
      <c r="CQ65" s="143">
        <f>IF('DSS Model'!$I$38=1,0.0001*CP65^2-0.0266*CP65+1.3006,IF('DSS Model'!$I$38=2,-0.0001*CP65^2+0.0032*CP65+0.977, IF('DSS Model'!$I$38=3,-0.00046396*CP65^2 + 0.054267*CP65 - 0.57714, IF('DSS Model'!$I$38=4,0.000072066*CP65^2+0.0021761*CP65-0.038248,IF('DSS Model'!$I$38=5,-0.00012623*CP65^2+0.025656*CP65-0.30101,-0.00046396*CP65^2 + 0.054267*CP65 - 0.57714)))))</f>
        <v>0.9274745259334618</v>
      </c>
      <c r="CR65" s="136">
        <v>0.85878961876204263</v>
      </c>
      <c r="CS65" s="142">
        <f t="shared" si="32"/>
        <v>62.638378379807989</v>
      </c>
      <c r="CT65" s="143">
        <f>IF('DSS Model'!$I$38=1,0.0001*CS65^2-0.0266*CS65+1.3006,IF('DSS Model'!$I$38=2,-0.0001*CS65^2+0.0032*CS65+0.977, IF('DSS Model'!$I$38=3,-0.00046396*CS65^2 + 0.054267*CS65 - 0.57714, IF('DSS Model'!$I$38=4,0.000072066*CS65^2+0.0021761*CS65-0.038248,IF('DSS Model'!$I$38=5,-0.00012623*CS65^2+0.025656*CS65-0.30101,-0.00046396*CS65^2 + 0.054267*CS65 - 0.57714)))))</f>
        <v>0.78508616621018579</v>
      </c>
      <c r="CU65" s="136">
        <v>0.6529288974719818</v>
      </c>
      <c r="CV65" s="142">
        <f t="shared" si="33"/>
        <v>59.533569216266642</v>
      </c>
      <c r="CW65" s="143">
        <f>IF('DSS Model'!$I$38=1,0.0001*CV65^2-0.0266*CV65+1.3006,IF('DSS Model'!$I$38=2,-0.0001*CV65^2+0.0032*CV65+0.977, IF('DSS Model'!$I$38=3,-0.00046396*CV65^2 + 0.054267*CV65 - 0.57714, IF('DSS Model'!$I$38=4,0.000072066*CV65^2+0.0021761*CV65-0.038248,IF('DSS Model'!$I$38=5,-0.00012623*CV65^2+0.025656*CV65-0.30101,-0.00046396*CV65^2 + 0.054267*CV65 - 0.57714)))))</f>
        <v>0.81308283512925206</v>
      </c>
      <c r="CX65" s="136">
        <v>0.11828112934284496</v>
      </c>
      <c r="CY65" s="142">
        <f t="shared" si="34"/>
        <v>52.204339711256395</v>
      </c>
      <c r="CZ65" s="143">
        <f>IF('DSS Model'!$I$38=1,0.0001*CY65^2-0.0266*CY65+1.3006,IF('DSS Model'!$I$38=2,-0.0001*CY65^2+0.0032*CY65+0.977, IF('DSS Model'!$I$38=3,-0.00046396*CY65^2 + 0.054267*CY65 - 0.57714, IF('DSS Model'!$I$38=4,0.000072066*CY65^2+0.0021761*CY65-0.038248,IF('DSS Model'!$I$38=5,-0.00012623*CY65^2+0.025656*CY65-0.30101,-0.00046396*CY65^2 + 0.054267*CY65 - 0.57714)))))</f>
        <v>0.87152457860719434</v>
      </c>
      <c r="DA65" s="136">
        <v>0.93554359430112699</v>
      </c>
      <c r="DB65" s="142">
        <f t="shared" si="35"/>
        <v>59.685830071383378</v>
      </c>
      <c r="DC65" s="143">
        <f>IF('DSS Model'!$I$38=1,0.0001*DB65^2-0.0266*DB65+1.3006,IF('DSS Model'!$I$38=2,-0.0001*DB65^2+0.0032*DB65+0.977, IF('DSS Model'!$I$38=3,-0.00046396*DB65^2 + 0.054267*DB65 - 0.57714, IF('DSS Model'!$I$38=4,0.000072066*DB65^2+0.0021761*DB65-0.038248,IF('DSS Model'!$I$38=5,-0.00012623*DB65^2+0.025656*DB65-0.30101,-0.00046396*DB65^2 + 0.054267*DB65 - 0.57714)))))</f>
        <v>0.81175482509742158</v>
      </c>
      <c r="DD65" s="136">
        <v>0.44061256389768089</v>
      </c>
      <c r="DE65" s="142">
        <f t="shared" si="36"/>
        <v>48.587453107137982</v>
      </c>
      <c r="DF65" s="143">
        <f>IF('DSS Model'!$I$38=1,0.0001*DE65^2-0.0266*DE65+1.3006,IF('DSS Model'!$I$38=2,-0.0001*DE65^2+0.0032*DE65+0.977, IF('DSS Model'!$I$38=3,-0.00046396*DE65^2 + 0.054267*DE65 - 0.57714, IF('DSS Model'!$I$38=4,0.000072066*DE65^2+0.0021761*DE65-0.038248,IF('DSS Model'!$I$38=5,-0.00012623*DE65^2+0.025656*DE65-0.30101,-0.00046396*DE65^2 + 0.054267*DE65 - 0.57714)))))</f>
        <v>0.89640578999900833</v>
      </c>
      <c r="DG65" s="136">
        <v>3.9054508017707823E-2</v>
      </c>
      <c r="DH65" s="142">
        <f t="shared" si="37"/>
        <v>32.471849735520109</v>
      </c>
      <c r="DI65" s="143">
        <f>IF('DSS Model'!$I$38=1,0.0001*DH65^2-0.0266*DH65+1.3006,IF('DSS Model'!$I$38=2,-0.0001*DH65^2+0.0032*DH65+0.977, IF('DSS Model'!$I$38=3,-0.00046396*DH65^2 + 0.054267*DH65 - 0.57714, IF('DSS Model'!$I$38=4,0.000072066*DH65^2+0.0021761*DH65-0.038248,IF('DSS Model'!$I$38=5,-0.00012623*DH65^2+0.025656*DH65-0.30101,-0.00046396*DH65^2 + 0.054267*DH65 - 0.57714)))))</f>
        <v>0.97546781662904458</v>
      </c>
      <c r="DJ65" s="136">
        <v>0.14238709083775036</v>
      </c>
      <c r="DK65" s="142">
        <f t="shared" si="38"/>
        <v>55.357406191921427</v>
      </c>
      <c r="DL65" s="143">
        <f>IF('DSS Model'!$I$38=1,0.0001*DK65^2-0.0266*DK65+1.3006,IF('DSS Model'!$I$38=2,-0.0001*DK65^2+0.0032*DK65+0.977, IF('DSS Model'!$I$38=3,-0.00046396*DK65^2 + 0.054267*DK65 - 0.57714, IF('DSS Model'!$I$38=4,0.000072066*DK65^2+0.0021761*DK65-0.038248,IF('DSS Model'!$I$38=5,-0.00012623*DK65^2+0.025656*DK65-0.30101,-0.00046396*DK65^2 + 0.054267*DK65 - 0.57714)))))</f>
        <v>0.84769945778441036</v>
      </c>
      <c r="DM65" s="136">
        <v>0.64594549471657392</v>
      </c>
      <c r="DN65" s="142">
        <f t="shared" si="39"/>
        <v>61.300001122469851</v>
      </c>
      <c r="DO65" s="143">
        <f>IF('DSS Model'!$I$38=1,0.0001*DN65^2-0.0266*DN65+1.3006,IF('DSS Model'!$I$38=2,-0.0001*DN65^2+0.0032*DN65+0.977, IF('DSS Model'!$I$38=3,-0.00046396*DN65^2 + 0.054267*DN65 - 0.57714, IF('DSS Model'!$I$38=4,0.000072066*DN65^2+0.0021761*DN65-0.038248,IF('DSS Model'!$I$38=5,-0.00012623*DN65^2+0.025656*DN65-0.30101,-0.00046396*DN65^2 + 0.054267*DN65 - 0.57714)))))</f>
        <v>0.797390989830423</v>
      </c>
      <c r="DP65" s="136">
        <v>0.67794679709727412</v>
      </c>
      <c r="DQ65" s="142">
        <f t="shared" si="40"/>
        <v>57.291277757402803</v>
      </c>
      <c r="DR65" s="143">
        <f>IF('DSS Model'!$I$38=1,0.0001*DQ65^2-0.0266*DQ65+1.3006,IF('DSS Model'!$I$38=2,-0.0001*DQ65^2+0.0032*DQ65+0.977, IF('DSS Model'!$I$38=3,-0.00046396*DQ65^2 + 0.054267*DQ65 - 0.57714, IF('DSS Model'!$I$38=4,0.000072066*DQ65^2+0.0021761*DQ65-0.038248,IF('DSS Model'!$I$38=5,-0.00012623*DQ65^2+0.025656*DQ65-0.30101,-0.00046396*DQ65^2 + 0.054267*DQ65 - 0.57714)))))</f>
        <v>0.8321030381161012</v>
      </c>
      <c r="DS65" s="136">
        <v>0.70930057873573849</v>
      </c>
      <c r="DT65" s="142">
        <f t="shared" si="41"/>
        <v>79.701307801444102</v>
      </c>
      <c r="DU65" s="143">
        <f>IF('DSS Model'!$I$38=1,0.0001*DT65^2-0.0266*DT65+1.3006,IF('DSS Model'!$I$38=2,-0.0001*DT65^2+0.0032*DT65+0.977, IF('DSS Model'!$I$38=3,-0.00046396*DT65^2 + 0.054267*DT65 - 0.57714, IF('DSS Model'!$I$38=4,0.000072066*DT65^2+0.0021761*DT65-0.038248,IF('DSS Model'!$I$38=5,-0.00012623*DT65^2+0.025656*DT65-0.30101,-0.00046396*DT65^2 + 0.054267*DT65 - 0.57714)))))</f>
        <v>0.59681433843856757</v>
      </c>
      <c r="DV65" s="136">
        <v>0.83563161800457519</v>
      </c>
      <c r="DW65" s="142">
        <f t="shared" si="42"/>
        <v>68.2552948866756</v>
      </c>
      <c r="DX65" s="143">
        <f>IF('DSS Model'!$I$38=1,0.0001*DW65^2-0.0266*DW65+1.3006,IF('DSS Model'!$I$38=2,-0.0001*DW65^2+0.0032*DW65+0.977, IF('DSS Model'!$I$38=3,-0.00046396*DW65^2 + 0.054267*DW65 - 0.57714, IF('DSS Model'!$I$38=4,0.000072066*DW65^2+0.0021761*DW65-0.038248,IF('DSS Model'!$I$38=5,-0.00012623*DW65^2+0.025656*DW65-0.30101,-0.00046396*DW65^2 + 0.054267*DW65 - 0.57714)))))</f>
        <v>0.72953841563065747</v>
      </c>
      <c r="DY65" s="136">
        <v>0.30461014137625186</v>
      </c>
      <c r="DZ65" s="142">
        <f t="shared" si="43"/>
        <v>41.534987445347497</v>
      </c>
      <c r="EA65" s="143">
        <f>IF('DSS Model'!$I$38=1,0.0001*DZ65^2-0.0266*DZ65+1.3006,IF('DSS Model'!$I$38=2,-0.0001*DZ65^2+0.0032*DZ65+0.977, IF('DSS Model'!$I$38=3,-0.00046396*DZ65^2 + 0.054267*DZ65 - 0.57714, IF('DSS Model'!$I$38=4,0.000072066*DZ65^2+0.0021761*DZ65-0.038248,IF('DSS Model'!$I$38=5,-0.00012623*DZ65^2+0.025656*DZ65-0.30101,-0.00046396*DZ65^2 + 0.054267*DZ65 - 0.57714)))))</f>
        <v>0.93739644161659452</v>
      </c>
      <c r="EB65" s="136">
        <v>0.22551469858256301</v>
      </c>
      <c r="EC65" s="142">
        <f t="shared" si="44"/>
        <v>40.647319591036663</v>
      </c>
      <c r="ED65" s="143">
        <f>IF('DSS Model'!$I$38=1,0.0001*EC65^2-0.0266*EC65+1.3006,IF('DSS Model'!$I$38=2,-0.0001*EC65^2+0.0032*EC65+0.977, IF('DSS Model'!$I$38=3,-0.00046396*EC65^2 + 0.054267*EC65 - 0.57714, IF('DSS Model'!$I$38=4,0.000072066*EC65^2+0.0021761*EC65-0.038248,IF('DSS Model'!$I$38=5,-0.00012623*EC65^2+0.025656*EC65-0.30101,-0.00046396*EC65^2 + 0.054267*EC65 - 0.57714)))))</f>
        <v>0.94185096369773003</v>
      </c>
      <c r="EE65" s="136">
        <v>0.534853681749344</v>
      </c>
      <c r="EF65" s="142">
        <f t="shared" si="45"/>
        <v>53.921844494768223</v>
      </c>
      <c r="EG65" s="143">
        <f>IF('DSS Model'!$I$38=1,0.0001*EF65^2-0.0266*EF65+1.3006,IF('DSS Model'!$I$38=2,-0.0001*EF65^2+0.0032*EF65+0.977, IF('DSS Model'!$I$38=3,-0.00046396*EF65^2 + 0.054267*EF65 - 0.57714, IF('DSS Model'!$I$38=4,0.000072066*EF65^2+0.0021761*EF65-0.038248,IF('DSS Model'!$I$38=5,-0.00012623*EF65^2+0.025656*EF65-0.30101,-0.00046396*EF65^2 + 0.054267*EF65 - 0.57714)))))</f>
        <v>0.85879337101146169</v>
      </c>
      <c r="EH65" s="136">
        <v>0.75365622523759523</v>
      </c>
      <c r="EI65" s="142">
        <f t="shared" si="46"/>
        <v>73.911928059269243</v>
      </c>
      <c r="EJ65" s="143">
        <f>IF('DSS Model'!$I$38=1,0.0001*EI65^2-0.0266*EI65+1.3006,IF('DSS Model'!$I$38=2,-0.0001*EI65^2+0.0032*EI65+0.977, IF('DSS Model'!$I$38=3,-0.00046396*EI65^2 + 0.054267*EI65 - 0.57714, IF('DSS Model'!$I$38=4,0.000072066*EI65^2+0.0021761*EI65-0.038248,IF('DSS Model'!$I$38=5,-0.00012623*EI65^2+0.025656*EI65-0.30101,-0.00046396*EI65^2 + 0.054267*EI65 - 0.57714)))))</f>
        <v>0.66722085884580229</v>
      </c>
      <c r="EK65" s="136">
        <v>0.69638925593576162</v>
      </c>
      <c r="EL65" s="142">
        <f t="shared" si="47"/>
        <v>55.693033729060346</v>
      </c>
      <c r="EM65" s="143">
        <f>IF('DSS Model'!$I$38=1,0.0001*EL65^2-0.0266*EL65+1.3006,IF('DSS Model'!$I$38=2,-0.0001*EL65^2+0.0032*EL65+0.977, IF('DSS Model'!$I$38=3,-0.00046396*EL65^2 + 0.054267*EL65 - 0.57714, IF('DSS Model'!$I$38=4,0.000072066*EL65^2+0.0021761*EL65-0.038248,IF('DSS Model'!$I$38=5,-0.00012623*EL65^2+0.025656*EL65-0.30101,-0.00046396*EL65^2 + 0.054267*EL65 - 0.57714)))))</f>
        <v>0.84504630733836772</v>
      </c>
      <c r="EN65" s="136">
        <v>0.86504240492129814</v>
      </c>
      <c r="EO65" s="142">
        <f t="shared" si="48"/>
        <v>64.412599615772237</v>
      </c>
      <c r="EP65" s="143">
        <f>IF('DSS Model'!$I$38=1,0.0001*EO65^2-0.0266*EO65+1.3006,IF('DSS Model'!$I$38=2,-0.0001*EO65^2+0.0032*EO65+0.977, IF('DSS Model'!$I$38=3,-0.00046396*EO65^2 + 0.054267*EO65 - 0.57714, IF('DSS Model'!$I$38=4,0.000072066*EO65^2+0.0021761*EO65-0.038248,IF('DSS Model'!$I$38=5,-0.00012623*EO65^2+0.025656*EO65-0.30101,-0.00046396*EO65^2 + 0.054267*EO65 - 0.57714)))))</f>
        <v>0.76822201984429295</v>
      </c>
      <c r="EQ65" s="136">
        <v>0.16444999339141009</v>
      </c>
      <c r="ER65" s="142">
        <f t="shared" si="49"/>
        <v>39.949843940383772</v>
      </c>
      <c r="ES65" s="143">
        <f>IF('DSS Model'!$I$38=1,0.0001*ER65^2-0.0266*ER65+1.3006,IF('DSS Model'!$I$38=2,-0.0001*ER65^2+0.0032*ER65+0.977, IF('DSS Model'!$I$38=3,-0.00046396*ER65^2 + 0.054267*ER65 - 0.57714, IF('DSS Model'!$I$38=4,0.000072066*ER65^2+0.0021761*ER65-0.038248,IF('DSS Model'!$I$38=5,-0.00012623*ER65^2+0.025656*ER65-0.30101,-0.00046396*ER65^2 + 0.054267*ER65 - 0.57714)))))</f>
        <v>0.94524049752312622</v>
      </c>
      <c r="ET65" s="136">
        <v>0.59835242159902036</v>
      </c>
      <c r="EU65" s="141">
        <f t="shared" si="50"/>
        <v>58.101502684059774</v>
      </c>
      <c r="EV65" s="142">
        <f>IF('DSS Model'!$I$38=1,0.0001*EU65^2-0.0266*EU65+1.3006,IF('DSS Model'!$I$38=2,-0.0001*EU65^2+0.0032*EU65+0.977, IF('DSS Model'!$I$38=3,-0.00046396*EU65^2 + 0.054267*EU65 - 0.57714, IF('DSS Model'!$I$38=4,0.000072066*EU65^2+0.0021761*EU65-0.038248,IF('DSS Model'!$I$38=5,-0.00012623*EU65^2+0.025656*EU65-0.30101,-0.00046396*EU65^2 + 0.054267*EU65 - 0.57714)))))</f>
        <v>0.82534634717441069</v>
      </c>
    </row>
    <row r="66" spans="2:152" x14ac:dyDescent="0.2">
      <c r="B66" s="64">
        <f t="shared" ca="1" si="3"/>
        <v>0.40558840501908144</v>
      </c>
      <c r="C66" s="64">
        <v>5.995776583087542E-2</v>
      </c>
      <c r="D66" s="64">
        <f t="shared" si="4"/>
        <v>30.577957392312548</v>
      </c>
      <c r="E66" s="131">
        <f>IF('DSS Model'!$I$38=1,0.0001*D66^2-0.0266*D66+1.3006,IF('DSS Model'!$I$38=2,-0.0001*D66^2+0.0032*D66+0.977, IF('DSS Model'!$I$38=3,-0.00046396*D66^2 + 0.054267*D66 - 0.57714, IF('DSS Model'!$I$38=4,0.000072066*D66^2+0.0021761*D66-0.038248,IF('DSS Model'!$I$38=5,-0.00012623*D66^2+0.025656*D66-0.30101,-0.00046396*D66^2 + 0.054267*D66 - 0.57714)))))</f>
        <v>0.98134831582679194</v>
      </c>
      <c r="F66" s="136">
        <v>0.96123532051270022</v>
      </c>
      <c r="G66" s="138">
        <f t="shared" si="0"/>
        <v>76.45548079411887</v>
      </c>
      <c r="H66" s="136">
        <f>IF('DSS Model'!$I$38=1,0.0001*G66^2-0.0266*G66+1.3006,IF('DSS Model'!$I$38=2,-0.0001*G66^2+0.0032*G66+0.977, IF('DSS Model'!$I$38=3,-0.00046396*G66^2 + 0.054267*G66 - 0.57714, IF('DSS Model'!$I$38=4,0.000072066*G66^2+0.0021761*G66-0.038248,IF('DSS Model'!$I$38=5,-0.00012623*G66^2+0.025656*G66-0.30101,-0.00046396*G66^2 + 0.054267*G66 - 0.57714)))))</f>
        <v>0.63711348419519243</v>
      </c>
      <c r="I66" s="136">
        <v>0.9060413401049412</v>
      </c>
      <c r="J66" s="138">
        <f t="shared" si="1"/>
        <v>64.673756782443576</v>
      </c>
      <c r="K66" s="136">
        <f>IF('DSS Model'!$I$38=1,0.0001*J66^2-0.0266*J66+1.3006,IF('DSS Model'!$I$38=2,-0.0001*J66^2+0.0032*J66+0.977, IF('DSS Model'!$I$38=3,-0.00046396*J66^2 + 0.054267*J66 - 0.57714, IF('DSS Model'!$I$38=4,0.000072066*J66^2+0.0021761*J66-0.038248,IF('DSS Model'!$I$38=5,-0.00012623*J66^2+0.025656*J66-0.30101,-0.00046396*J66^2 + 0.054267*J66 - 0.57714)))))</f>
        <v>0.76568654006835279</v>
      </c>
      <c r="L66" s="136">
        <v>0.79382298534953422</v>
      </c>
      <c r="M66" s="138">
        <f t="shared" si="2"/>
        <v>75.401303928364783</v>
      </c>
      <c r="N66" s="136">
        <f>IF('DSS Model'!$I$38=1,0.0001*M66^2-0.0266*M66+1.3006,IF('DSS Model'!$I$38=2,-0.0001*M66^2+0.0032*M66+0.977, IF('DSS Model'!$I$38=3,-0.00046396*M66^2 + 0.054267*M66 - 0.57714, IF('DSS Model'!$I$38=4,0.000072066*M66^2+0.0021761*M66-0.038248,IF('DSS Model'!$I$38=5,-0.00012623*M66^2+0.025656*M66-0.30101,-0.00046396*M66^2 + 0.054267*M66 - 0.57714)))))</f>
        <v>0.64974850916100335</v>
      </c>
      <c r="O66" s="136">
        <v>0.33860634305576176</v>
      </c>
      <c r="P66" s="139">
        <f t="shared" si="5"/>
        <v>46.431815902621679</v>
      </c>
      <c r="Q66" s="138">
        <f>IF('DSS Model'!$I$38=1,0.0001*P66^2-0.0266*P66+1.3006,IF('DSS Model'!$I$38=2,-0.0001*P66^2+0.0032*P66+0.977, IF('DSS Model'!$I$38=3,-0.00046396*P66^2 + 0.054267*P66 - 0.57714, IF('DSS Model'!$I$38=4,0.000072066*P66^2+0.0021761*P66-0.038248,IF('DSS Model'!$I$38=5,-0.00012623*P66^2+0.025656*P66-0.30101,-0.00046396*P66^2 + 0.054267*P66 - 0.57714)))))</f>
        <v>0.90999045808689427</v>
      </c>
      <c r="R66" s="136">
        <v>0.39926047521476526</v>
      </c>
      <c r="S66" s="142">
        <f t="shared" si="6"/>
        <v>48.980710456956658</v>
      </c>
      <c r="T66" s="138">
        <f>IF('DSS Model'!$I$38=1,0.0001*S66^2-0.0266*S66+1.3006,IF('DSS Model'!$I$38=2,-0.0001*S66^2+0.0032*S66+0.977, IF('DSS Model'!$I$38=3,-0.00046396*S66^2 + 0.054267*S66 - 0.57714, IF('DSS Model'!$I$38=4,0.000072066*S66^2+0.0021761*S66-0.038248,IF('DSS Model'!$I$38=5,-0.00012623*S66^2+0.025656*S66-0.30101,-0.00046396*S66^2 + 0.054267*S66 - 0.57714)))))</f>
        <v>0.89382727377543891</v>
      </c>
      <c r="U66" s="136">
        <v>0.47430558205768947</v>
      </c>
      <c r="V66" s="142">
        <f t="shared" si="7"/>
        <v>48.500917829184075</v>
      </c>
      <c r="W66" s="138">
        <f>IF('DSS Model'!$I$38=1,0.0001*V66^2-0.0266*V66+1.3006,IF('DSS Model'!$I$38=2,-0.0001*V66^2+0.0032*V66+0.977, IF('DSS Model'!$I$38=3,-0.00046396*V66^2 + 0.054267*V66 - 0.57714, IF('DSS Model'!$I$38=4,0.000072066*V66^2+0.0021761*V66-0.038248,IF('DSS Model'!$I$38=5,-0.00012623*V66^2+0.025656*V66-0.30101,-0.00046396*V66^2 + 0.054267*V66 - 0.57714)))))</f>
        <v>0.89696903402606254</v>
      </c>
      <c r="X66" s="136">
        <v>1.2397314168421159E-2</v>
      </c>
      <c r="Y66" s="142">
        <f t="shared" si="8"/>
        <v>39.821549683431677</v>
      </c>
      <c r="Z66" s="138">
        <f>IF('DSS Model'!$I$38=1,0.0001*Y66^2-0.0266*Y66+1.3006,IF('DSS Model'!$I$38=2,-0.0001*Y66^2+0.0032*Y66+0.977, IF('DSS Model'!$I$38=3,-0.00046396*Y66^2 + 0.054267*Y66 - 0.57714, IF('DSS Model'!$I$38=4,0.000072066*Y66^2+0.0021761*Y66-0.038248,IF('DSS Model'!$I$38=5,-0.00012623*Y66^2+0.025656*Y66-0.30101,-0.00046396*Y66^2 + 0.054267*Y66 - 0.57714)))))</f>
        <v>0.94585337706797956</v>
      </c>
      <c r="AA66" s="136">
        <v>3.0762875618593255E-2</v>
      </c>
      <c r="AB66" s="142">
        <f t="shared" si="9"/>
        <v>51.501934919371188</v>
      </c>
      <c r="AC66" s="138">
        <f>IF('DSS Model'!$I$38=1,0.0001*AB66^2-0.0266*AB66+1.3006,IF('DSS Model'!$I$38=2,-0.0001*AB66^2+0.0032*AB66+0.977, IF('DSS Model'!$I$38=3,-0.00046396*AB66^2 + 0.054267*AB66 - 0.57714, IF('DSS Model'!$I$38=4,0.000072066*AB66^2+0.0021761*AB66-0.038248,IF('DSS Model'!$I$38=5,-0.00012623*AB66^2+0.025656*AB66-0.30101,-0.00046396*AB66^2 + 0.054267*AB66 - 0.57714)))))</f>
        <v>0.87656126169807325</v>
      </c>
      <c r="AD66" s="136">
        <v>0.71548126741948637</v>
      </c>
      <c r="AE66" s="142">
        <f t="shared" si="10"/>
        <v>59.038685611379378</v>
      </c>
      <c r="AF66" s="138">
        <f>IF('DSS Model'!$I$38=1,0.0001*AE66^2-0.0266*AE66+1.3006,IF('DSS Model'!$I$38=2,-0.0001*AE66^2+0.0032*AE66+0.977, IF('DSS Model'!$I$38=3,-0.00046396*AE66^2 + 0.054267*AE66 - 0.57714, IF('DSS Model'!$I$38=4,0.000072066*AE66^2+0.0021761*AE66-0.038248,IF('DSS Model'!$I$38=5,-0.00012623*AE66^2+0.025656*AE66-0.30101,-0.00046396*AE66^2 + 0.054267*AE66 - 0.57714)))))</f>
        <v>0.81736715408448457</v>
      </c>
      <c r="AG66" s="136">
        <v>0.53748563942397487</v>
      </c>
      <c r="AH66" s="142">
        <f t="shared" si="11"/>
        <v>70.191654841814213</v>
      </c>
      <c r="AI66" s="138">
        <f>IF('DSS Model'!$I$38=1,0.0001*AH66^2-0.0266*AH66+1.3006,IF('DSS Model'!$I$38=2,-0.0001*AH66^2+0.0032*AH66+0.977, IF('DSS Model'!$I$38=3,-0.00046396*AH66^2 + 0.054267*AH66 - 0.57714, IF('DSS Model'!$I$38=4,0.000072066*AH66^2+0.0021761*AH66-0.038248,IF('DSS Model'!$I$38=5,-0.00012623*AH66^2+0.025656*AH66-0.30101,-0.00046396*AH66^2 + 0.054267*AH66 - 0.57714)))))</f>
        <v>0.70892645455056735</v>
      </c>
      <c r="AJ66" s="136">
        <v>0.78630137117523236</v>
      </c>
      <c r="AK66" s="142">
        <f t="shared" si="12"/>
        <v>55.22243300539899</v>
      </c>
      <c r="AL66" s="138">
        <f>IF('DSS Model'!$I$38=1,0.0001*AK66^2-0.0266*AK66+1.3006,IF('DSS Model'!$I$38=2,-0.0001*AK66^2+0.0032*AK66+0.977, IF('DSS Model'!$I$38=3,-0.00046396*AK66^2 + 0.054267*AK66 - 0.57714, IF('DSS Model'!$I$38=4,0.000072066*AK66^2+0.0021761*AK66-0.038248,IF('DSS Model'!$I$38=5,-0.00012623*AK66^2+0.025656*AK66-0.30101,-0.00046396*AK66^2 + 0.054267*AK66 - 0.57714)))))</f>
        <v>0.84876007491369876</v>
      </c>
      <c r="AM66" s="136">
        <v>0.89528917134616337</v>
      </c>
      <c r="AN66" s="142">
        <f t="shared" si="13"/>
        <v>72.334239627110122</v>
      </c>
      <c r="AO66" s="138">
        <f>IF('DSS Model'!$I$38=1,0.0001*AN66^2-0.0266*AN66+1.3006,IF('DSS Model'!$I$38=2,-0.0001*AN66^2+0.0032*AN66+0.977, IF('DSS Model'!$I$38=3,-0.00046396*AN66^2 + 0.054267*AN66 - 0.57714, IF('DSS Model'!$I$38=4,0.000072066*AN66^2+0.0021761*AN66-0.038248,IF('DSS Model'!$I$38=5,-0.00012623*AN66^2+0.025656*AN66-0.30101,-0.00046396*AN66^2 + 0.054267*AN66 - 0.57714)))))</f>
        <v>0.68524534456353359</v>
      </c>
      <c r="AP66" s="136">
        <v>5.9488601929407858E-2</v>
      </c>
      <c r="AQ66" s="142">
        <f t="shared" si="14"/>
        <v>51.967601789788176</v>
      </c>
      <c r="AR66" s="138">
        <f>IF('DSS Model'!$I$38=1,0.0001*AQ66^2-0.0266*AQ66+1.3006,IF('DSS Model'!$I$38=2,-0.0001*AQ66^2+0.0032*AQ66+0.977, IF('DSS Model'!$I$38=3,-0.00046396*AQ66^2 + 0.054267*AQ66 - 0.57714, IF('DSS Model'!$I$38=4,0.000072066*AQ66^2+0.0021761*AQ66-0.038248,IF('DSS Model'!$I$38=5,-0.00012623*AQ66^2+0.025656*AQ66-0.30101,-0.00046396*AQ66^2 + 0.054267*AQ66 - 0.57714)))))</f>
        <v>0.87323316214912261</v>
      </c>
      <c r="AS66" s="136">
        <v>0.9220332084470847</v>
      </c>
      <c r="AT66" s="142">
        <f t="shared" si="15"/>
        <v>64.392066147428807</v>
      </c>
      <c r="AU66" s="138">
        <f>IF('DSS Model'!$I$38=1,0.0001*AT66^2-0.0266*AT66+1.3006,IF('DSS Model'!$I$38=2,-0.0001*AT66^2+0.0032*AT66+0.977, IF('DSS Model'!$I$38=3,-0.00046396*AT66^2 + 0.054267*AT66 - 0.57714, IF('DSS Model'!$I$38=4,0.000072066*AT66^2+0.0021761*AT66-0.038248,IF('DSS Model'!$I$38=5,-0.00012623*AT66^2+0.025656*AT66-0.30101,-0.00046396*AT66^2 + 0.054267*AT66 - 0.57714)))))</f>
        <v>0.7684207933982875</v>
      </c>
      <c r="AV66" s="136">
        <v>0.97065296000711021</v>
      </c>
      <c r="AW66" s="142">
        <f t="shared" si="16"/>
        <v>73.510956252185252</v>
      </c>
      <c r="AX66" s="138">
        <f>IF('DSS Model'!$I$38=1,0.0001*AW66^2-0.0266*AW66+1.3006,IF('DSS Model'!$I$38=2,-0.0001*AW66^2+0.0032*AW66+0.977, IF('DSS Model'!$I$38=3,-0.00046396*AW66^2 + 0.054267*AW66 - 0.57714, IF('DSS Model'!$I$38=4,0.000072066*AW66^2+0.0021761*AW66-0.038248,IF('DSS Model'!$I$38=5,-0.00012623*AW66^2+0.025656*AW66-0.30101,-0.00046396*AW66^2 + 0.054267*AW66 - 0.57714)))))</f>
        <v>0.67184899109592333</v>
      </c>
      <c r="AY66" s="136">
        <v>0.49231707915717482</v>
      </c>
      <c r="AZ66" s="142">
        <f t="shared" si="17"/>
        <v>55.524766135143793</v>
      </c>
      <c r="BA66" s="138">
        <f>IF('DSS Model'!$I$38=1,0.0001*AZ66^2-0.0266*AZ66+1.3006,IF('DSS Model'!$I$38=2,-0.0001*AZ66^2+0.0032*AZ66+0.977, IF('DSS Model'!$I$38=3,-0.00046396*AZ66^2 + 0.054267*AZ66 - 0.57714, IF('DSS Model'!$I$38=4,0.000072066*AZ66^2+0.0021761*AZ66-0.038248,IF('DSS Model'!$I$38=5,-0.00012623*AZ66^2+0.025656*AZ66-0.30101,-0.00046396*AZ66^2 + 0.054267*AZ66 - 0.57714)))))</f>
        <v>0.84637928619621905</v>
      </c>
      <c r="BB66" s="136">
        <v>0.84394629052670467</v>
      </c>
      <c r="BC66" s="142">
        <f t="shared" si="18"/>
        <v>64.124507333167088</v>
      </c>
      <c r="BD66" s="138">
        <f>IF('DSS Model'!$I$38=1,0.0001*BC66^2-0.0266*BC66+1.3006,IF('DSS Model'!$I$38=2,-0.0001*BC66^2+0.0032*BC66+0.977, IF('DSS Model'!$I$38=3,-0.00046396*BC66^2 + 0.054267*BC66 - 0.57714, IF('DSS Model'!$I$38=4,0.000072066*BC66^2+0.0021761*BC66-0.038248,IF('DSS Model'!$I$38=5,-0.00012623*BC66^2+0.025656*BC66-0.30101,-0.00046396*BC66^2 + 0.054267*BC66 - 0.57714)))))</f>
        <v>0.77100317939399465</v>
      </c>
      <c r="BE66" s="136">
        <v>0.71114686776136582</v>
      </c>
      <c r="BF66" s="142">
        <f t="shared" si="19"/>
        <v>56.255640918230654</v>
      </c>
      <c r="BG66" s="143">
        <f>IF('DSS Model'!$I$38=1,0.0001*BF66^2-0.0266*BF66+1.3006,IF('DSS Model'!$I$38=2,-0.0001*BF66^2+0.0032*BF66+0.977, IF('DSS Model'!$I$38=3,-0.00046396*BF66^2 + 0.054267*BF66 - 0.57714, IF('DSS Model'!$I$38=4,0.000072066*BF66^2+0.0021761*BF66-0.038248,IF('DSS Model'!$I$38=5,-0.00012623*BF66^2+0.025656*BF66-0.30101,-0.00046396*BF66^2 + 0.054267*BF66 - 0.57714)))))</f>
        <v>0.84054833742624735</v>
      </c>
      <c r="BH66" s="136">
        <v>0.85186056197256166</v>
      </c>
      <c r="BI66" s="142">
        <f t="shared" si="20"/>
        <v>65.586014935931374</v>
      </c>
      <c r="BJ66" s="143">
        <f>IF('DSS Model'!$I$38=1,0.0001*BI66^2-0.0266*BI66+1.3006,IF('DSS Model'!$I$38=2,-0.0001*BI66^2+0.0032*BI66+0.977, IF('DSS Model'!$I$38=3,-0.00046396*BI66^2 + 0.054267*BI66 - 0.57714, IF('DSS Model'!$I$38=4,0.000072066*BI66^2+0.0021761*BI66-0.038248,IF('DSS Model'!$I$38=5,-0.00012623*BI66^2+0.025656*BI66-0.30101,-0.00046396*BI66^2 + 0.054267*BI66 - 0.57714)))))</f>
        <v>0.75672271227735899</v>
      </c>
      <c r="BK66" s="136">
        <v>0.9635655064755787</v>
      </c>
      <c r="BL66" s="142">
        <f t="shared" si="21"/>
        <v>62.405258496850657</v>
      </c>
      <c r="BM66" s="143">
        <f>IF('DSS Model'!$I$38=1,0.0001*BL66^2-0.0266*BL66+1.3006,IF('DSS Model'!$I$38=2,-0.0001*BL66^2+0.0032*BL66+0.977, IF('DSS Model'!$I$38=3,-0.00046396*BL66^2 + 0.054267*BL66 - 0.57714, IF('DSS Model'!$I$38=4,0.000072066*BL66^2+0.0021761*BL66-0.038248,IF('DSS Model'!$I$38=5,-0.00012623*BL66^2+0.025656*BL66-0.30101,-0.00046396*BL66^2 + 0.054267*BL66 - 0.57714)))))</f>
        <v>0.78725519838404701</v>
      </c>
      <c r="BN66" s="136">
        <v>0.66985135238077043</v>
      </c>
      <c r="BO66" s="142">
        <f t="shared" si="22"/>
        <v>59.416220016684775</v>
      </c>
      <c r="BP66" s="143">
        <f>IF('DSS Model'!$I$38=1,0.0001*BO66^2-0.0266*BO66+1.3006,IF('DSS Model'!$I$38=2,-0.0001*BO66^2+0.0032*BO66+0.977, IF('DSS Model'!$I$38=3,-0.00046396*BO66^2 + 0.054267*BO66 - 0.57714, IF('DSS Model'!$I$38=4,0.000072066*BO66^2+0.0021761*BO66-0.038248,IF('DSS Model'!$I$38=5,-0.00012623*BO66^2+0.025656*BO66-0.30101,-0.00046396*BO66^2 + 0.054267*BO66 - 0.57714)))))</f>
        <v>0.81410318394628201</v>
      </c>
      <c r="BQ66" s="136">
        <v>0.14343180225852181</v>
      </c>
      <c r="BR66" s="142">
        <f t="shared" si="23"/>
        <v>43.503849958886263</v>
      </c>
      <c r="BS66" s="143">
        <f>IF('DSS Model'!$I$38=1,0.0001*BR66^2-0.0266*BR66+1.3006,IF('DSS Model'!$I$38=2,-0.0001*BR66^2+0.0032*BR66+0.977, IF('DSS Model'!$I$38=3,-0.00046396*BR66^2 + 0.054267*BR66 - 0.57714, IF('DSS Model'!$I$38=4,0.000072066*BR66^2+0.0021761*BR66-0.038248,IF('DSS Model'!$I$38=5,-0.00012623*BR66^2+0.025656*BR66-0.30101,-0.00046396*BR66^2 + 0.054267*BR66 - 0.57714)))))</f>
        <v>0.92695382374390722</v>
      </c>
      <c r="BT66" s="136">
        <v>0.99193875786461672</v>
      </c>
      <c r="BU66" s="142">
        <f t="shared" si="24"/>
        <v>71.773630924847652</v>
      </c>
      <c r="BV66" s="143">
        <f>IF('DSS Model'!$I$38=1,0.0001*BU66^2-0.0266*BU66+1.3006,IF('DSS Model'!$I$38=2,-0.0001*BU66^2+0.0032*BU66+0.977, IF('DSS Model'!$I$38=3,-0.00046396*BU66^2 + 0.054267*BU66 - 0.57714, IF('DSS Model'!$I$38=4,0.000072066*BU66^2+0.0021761*BU66-0.038248,IF('DSS Model'!$I$38=5,-0.00012623*BU66^2+0.025656*BU66-0.30101,-0.00046396*BU66^2 + 0.054267*BU66 - 0.57714)))))</f>
        <v>0.69153020934588771</v>
      </c>
      <c r="BW66" s="136">
        <v>0.48591421969789905</v>
      </c>
      <c r="BX66" s="142">
        <f t="shared" si="25"/>
        <v>60.7700990048439</v>
      </c>
      <c r="BY66" s="143">
        <f>IF('DSS Model'!$I$38=1,0.0001*BX66^2-0.0266*BX66+1.3006,IF('DSS Model'!$I$38=2,-0.0001*BX66^2+0.0032*BX66+0.977, IF('DSS Model'!$I$38=3,-0.00046396*BX66^2 + 0.054267*BX66 - 0.57714, IF('DSS Model'!$I$38=4,0.000072066*BX66^2+0.0021761*BX66-0.038248,IF('DSS Model'!$I$38=5,-0.00012623*BX66^2+0.025656*BX66-0.30101,-0.00046396*BX66^2 + 0.054267*BX66 - 0.57714)))))</f>
        <v>0.80216382350964754</v>
      </c>
      <c r="BZ66" s="136">
        <v>0.99191614315290033</v>
      </c>
      <c r="CA66" s="142">
        <f t="shared" si="26"/>
        <v>70.393126310585146</v>
      </c>
      <c r="CB66" s="143">
        <f>IF('DSS Model'!$I$38=1,0.0001*CA66^2-0.0266*CA66+1.3006,IF('DSS Model'!$I$38=2,-0.0001*CA66^2+0.0032*CA66+0.977, IF('DSS Model'!$I$38=3,-0.00046396*CA66^2 + 0.054267*CA66 - 0.57714, IF('DSS Model'!$I$38=4,0.000072066*CA66^2+0.0021761*CA66-0.038248,IF('DSS Model'!$I$38=5,-0.00012623*CA66^2+0.025656*CA66-0.30101,-0.00046396*CA66^2 + 0.054267*CA66 - 0.57714)))))</f>
        <v>0.70673878101607301</v>
      </c>
      <c r="CC66" s="136">
        <v>8.276134875647756E-2</v>
      </c>
      <c r="CD66" s="142">
        <f t="shared" si="27"/>
        <v>53.575324341169917</v>
      </c>
      <c r="CE66" s="143">
        <f>IF('DSS Model'!$I$38=1,0.0001*CD66^2-0.0266*CD66+1.3006,IF('DSS Model'!$I$38=2,-0.0001*CD66^2+0.0032*CD66+0.977, IF('DSS Model'!$I$38=3,-0.00046396*CD66^2 + 0.054267*CD66 - 0.57714, IF('DSS Model'!$I$38=4,0.000072066*CD66^2+0.0021761*CD66-0.038248,IF('DSS Model'!$I$38=5,-0.00012623*CD66^2+0.025656*CD66-0.30101,-0.00046396*CD66^2 + 0.054267*CD66 - 0.57714)))))</f>
        <v>0.86140950006558836</v>
      </c>
      <c r="CF66" s="136">
        <v>0.10176663928773644</v>
      </c>
      <c r="CG66" s="142">
        <f t="shared" si="28"/>
        <v>28.146039582361745</v>
      </c>
      <c r="CH66" s="143">
        <f>IF('DSS Model'!$I$38=1,0.0001*CG66^2-0.0266*CG66+1.3006,IF('DSS Model'!$I$38=2,-0.0001*CG66^2+0.0032*CG66+0.977, IF('DSS Model'!$I$38=3,-0.00046396*CG66^2 + 0.054267*CG66 - 0.57714, IF('DSS Model'!$I$38=4,0.000072066*CG66^2+0.0021761*CG66-0.038248,IF('DSS Model'!$I$38=5,-0.00012623*CG66^2+0.025656*CG66-0.30101,-0.00046396*CG66^2 + 0.054267*CG66 - 0.57714)))))</f>
        <v>0.98784737224637009</v>
      </c>
      <c r="CI66" s="136">
        <v>0.39327745604396513</v>
      </c>
      <c r="CJ66" s="142">
        <f t="shared" si="29"/>
        <v>66.864097625454036</v>
      </c>
      <c r="CK66" s="143">
        <f>IF('DSS Model'!$I$38=1,0.0001*CJ66^2-0.0266*CJ66+1.3006,IF('DSS Model'!$I$38=2,-0.0001*CJ66^2+0.0032*CJ66+0.977, IF('DSS Model'!$I$38=3,-0.00046396*CJ66^2 + 0.054267*CJ66 - 0.57714, IF('DSS Model'!$I$38=4,0.000072066*CJ66^2+0.0021761*CJ66-0.038248,IF('DSS Model'!$I$38=5,-0.00012623*CJ66^2+0.025656*CJ66-0.30101,-0.00046396*CJ66^2 + 0.054267*CJ66 - 0.57714)))))</f>
        <v>0.74388435727482816</v>
      </c>
      <c r="CL66" s="136">
        <v>0.84297400789387977</v>
      </c>
      <c r="CM66" s="142">
        <f t="shared" si="30"/>
        <v>61.998991332929648</v>
      </c>
      <c r="CN66" s="143">
        <f>IF('DSS Model'!$I$38=1,0.0001*CM66^2-0.0266*CM66+1.3006,IF('DSS Model'!$I$38=2,-0.0001*CM66^2+0.0032*CM66+0.977, IF('DSS Model'!$I$38=3,-0.00046396*CM66^2 + 0.054267*CM66 - 0.57714, IF('DSS Model'!$I$38=4,0.000072066*CM66^2+0.0021761*CM66-0.038248,IF('DSS Model'!$I$38=5,-0.00012623*CM66^2+0.025656*CM66-0.30101,-0.00046396*CM66^2 + 0.054267*CM66 - 0.57714)))))</f>
        <v>0.79100927963530632</v>
      </c>
      <c r="CO66" s="136">
        <v>7.9860711274364671E-2</v>
      </c>
      <c r="CP66" s="142">
        <f t="shared" si="31"/>
        <v>31.998365675842656</v>
      </c>
      <c r="CQ66" s="143">
        <f>IF('DSS Model'!$I$38=1,0.0001*CP66^2-0.0266*CP66+1.3006,IF('DSS Model'!$I$38=2,-0.0001*CP66^2+0.0032*CP66+0.977, IF('DSS Model'!$I$38=3,-0.00046396*CP66^2 + 0.054267*CP66 - 0.57714, IF('DSS Model'!$I$38=4,0.000072066*CP66^2+0.0021761*CP66-0.038248,IF('DSS Model'!$I$38=5,-0.00012623*CP66^2+0.025656*CP66-0.30101,-0.00046396*CP66^2 + 0.054267*CP66 - 0.57714)))))</f>
        <v>0.97700522957020197</v>
      </c>
      <c r="CR66" s="136">
        <v>0.22938690083401791</v>
      </c>
      <c r="CS66" s="142">
        <f t="shared" si="32"/>
        <v>45.22542342791975</v>
      </c>
      <c r="CT66" s="143">
        <f>IF('DSS Model'!$I$38=1,0.0001*CS66^2-0.0266*CS66+1.3006,IF('DSS Model'!$I$38=2,-0.0001*CS66^2+0.0032*CS66+0.977, IF('DSS Model'!$I$38=3,-0.00046396*CS66^2 + 0.054267*CS66 - 0.57714, IF('DSS Model'!$I$38=4,0.000072066*CS66^2+0.0021761*CS66-0.038248,IF('DSS Model'!$I$38=5,-0.00012623*CS66^2+0.025656*CS66-0.30101,-0.00046396*CS66^2 + 0.054267*CS66 - 0.57714)))))</f>
        <v>0.91718746254587991</v>
      </c>
      <c r="CU66" s="136">
        <v>0.64472056189369775</v>
      </c>
      <c r="CV66" s="142">
        <f t="shared" si="33"/>
        <v>59.322117887610354</v>
      </c>
      <c r="CW66" s="143">
        <f>IF('DSS Model'!$I$38=1,0.0001*CV66^2-0.0266*CV66+1.3006,IF('DSS Model'!$I$38=2,-0.0001*CV66^2+0.0032*CV66+0.977, IF('DSS Model'!$I$38=3,-0.00046396*CV66^2 + 0.054267*CV66 - 0.57714, IF('DSS Model'!$I$38=4,0.000072066*CV66^2+0.0021761*CV66-0.038248,IF('DSS Model'!$I$38=5,-0.00012623*CV66^2+0.025656*CV66-0.30101,-0.00046396*CV66^2 + 0.054267*CV66 - 0.57714)))))</f>
        <v>0.81491941017319913</v>
      </c>
      <c r="CX66" s="136">
        <v>3.5665818168741703E-2</v>
      </c>
      <c r="CY66" s="142">
        <f t="shared" si="34"/>
        <v>46.972191198382944</v>
      </c>
      <c r="CZ66" s="143">
        <f>IF('DSS Model'!$I$38=1,0.0001*CY66^2-0.0266*CY66+1.3006,IF('DSS Model'!$I$38=2,-0.0001*CY66^2+0.0032*CY66+0.977, IF('DSS Model'!$I$38=3,-0.00046396*CY66^2 + 0.054267*CY66 - 0.57714, IF('DSS Model'!$I$38=4,0.000072066*CY66^2+0.0021761*CY66-0.038248,IF('DSS Model'!$I$38=5,-0.00012623*CY66^2+0.025656*CY66-0.30101,-0.00046396*CY66^2 + 0.054267*CY66 - 0.57714)))))</f>
        <v>0.90667233723708096</v>
      </c>
      <c r="DA66" s="136">
        <v>0.26494223876914802</v>
      </c>
      <c r="DB66" s="142">
        <f t="shared" si="35"/>
        <v>37.516922217324776</v>
      </c>
      <c r="DC66" s="143">
        <f>IF('DSS Model'!$I$38=1,0.0001*DB66^2-0.0266*DB66+1.3006,IF('DSS Model'!$I$38=2,-0.0001*DB66^2+0.0032*DB66+0.977, IF('DSS Model'!$I$38=3,-0.00046396*DB66^2 + 0.054267*DB66 - 0.57714, IF('DSS Model'!$I$38=4,0.000072066*DB66^2+0.0021761*DB66-0.038248,IF('DSS Model'!$I$38=5,-0.00012623*DB66^2+0.025656*DB66-0.30101,-0.00046396*DB66^2 + 0.054267*DB66 - 0.57714)))))</f>
        <v>0.95630220582935954</v>
      </c>
      <c r="DD66" s="136">
        <v>0.30495964981889379</v>
      </c>
      <c r="DE66" s="142">
        <f t="shared" si="36"/>
        <v>43.732669015009535</v>
      </c>
      <c r="DF66" s="143">
        <f>IF('DSS Model'!$I$38=1,0.0001*DE66^2-0.0266*DE66+1.3006,IF('DSS Model'!$I$38=2,-0.0001*DE66^2+0.0032*DE66+0.977, IF('DSS Model'!$I$38=3,-0.00046396*DE66^2 + 0.054267*DE66 - 0.57714, IF('DSS Model'!$I$38=4,0.000072066*DE66^2+0.0021761*DE66-0.038248,IF('DSS Model'!$I$38=5,-0.00012623*DE66^2+0.025656*DE66-0.30101,-0.00046396*DE66^2 + 0.054267*DE66 - 0.57714)))))</f>
        <v>0.92568990693039299</v>
      </c>
      <c r="DG66" s="136">
        <v>0.42397807307885715</v>
      </c>
      <c r="DH66" s="142">
        <f t="shared" si="37"/>
        <v>51.454533274928004</v>
      </c>
      <c r="DI66" s="143">
        <f>IF('DSS Model'!$I$38=1,0.0001*DH66^2-0.0266*DH66+1.3006,IF('DSS Model'!$I$38=2,-0.0001*DH66^2+0.0032*DH66+0.977, IF('DSS Model'!$I$38=3,-0.00046396*DH66^2 + 0.054267*DH66 - 0.57714, IF('DSS Model'!$I$38=4,0.000072066*DH66^2+0.0021761*DH66-0.038248,IF('DSS Model'!$I$38=5,-0.00012623*DH66^2+0.025656*DH66-0.30101,-0.00046396*DH66^2 + 0.054267*DH66 - 0.57714)))))</f>
        <v>0.8768976070257023</v>
      </c>
      <c r="DJ66" s="136">
        <v>0.52401119425164455</v>
      </c>
      <c r="DK66" s="142">
        <f t="shared" si="38"/>
        <v>63.583722180040091</v>
      </c>
      <c r="DL66" s="143">
        <f>IF('DSS Model'!$I$38=1,0.0001*DK66^2-0.0266*DK66+1.3006,IF('DSS Model'!$I$38=2,-0.0001*DK66^2+0.0032*DK66+0.977, IF('DSS Model'!$I$38=3,-0.00046396*DK66^2 + 0.054267*DK66 - 0.57714, IF('DSS Model'!$I$38=4,0.000072066*DK66^2+0.0021761*DK66-0.038248,IF('DSS Model'!$I$38=5,-0.00012623*DK66^2+0.025656*DK66-0.30101,-0.00046396*DK66^2 + 0.054267*DK66 - 0.57714)))))</f>
        <v>0.77617893834927598</v>
      </c>
      <c r="DM66" s="136">
        <v>0.22826217698786322</v>
      </c>
      <c r="DN66" s="142">
        <f t="shared" si="39"/>
        <v>48.119790677193009</v>
      </c>
      <c r="DO66" s="143">
        <f>IF('DSS Model'!$I$38=1,0.0001*DN66^2-0.0266*DN66+1.3006,IF('DSS Model'!$I$38=2,-0.0001*DN66^2+0.0032*DN66+0.977, IF('DSS Model'!$I$38=3,-0.00046396*DN66^2 + 0.054267*DN66 - 0.57714, IF('DSS Model'!$I$38=4,0.000072066*DN66^2+0.0021761*DN66-0.038248,IF('DSS Model'!$I$38=5,-0.00012623*DN66^2+0.025656*DN66-0.30101,-0.00046396*DN66^2 + 0.054267*DN66 - 0.57714)))))</f>
        <v>0.89943190468533041</v>
      </c>
      <c r="DP66" s="136">
        <v>4.0686639492210297E-2</v>
      </c>
      <c r="DQ66" s="142">
        <f t="shared" si="40"/>
        <v>33.514688344269345</v>
      </c>
      <c r="DR66" s="143">
        <f>IF('DSS Model'!$I$38=1,0.0001*DQ66^2-0.0266*DQ66+1.3006,IF('DSS Model'!$I$38=2,-0.0001*DQ66^2+0.0032*DQ66+0.977, IF('DSS Model'!$I$38=3,-0.00046396*DQ66^2 + 0.054267*DQ66 - 0.57714, IF('DSS Model'!$I$38=4,0.000072066*DQ66^2+0.0021761*DQ66-0.038248,IF('DSS Model'!$I$38=5,-0.00012623*DQ66^2+0.025656*DQ66-0.30101,-0.00046396*DQ66^2 + 0.054267*DQ66 - 0.57714)))))</f>
        <v>0.97192356922031153</v>
      </c>
      <c r="DS66" s="136">
        <v>0.95144473180211031</v>
      </c>
      <c r="DT66" s="142">
        <f t="shared" si="41"/>
        <v>85.96550230853758</v>
      </c>
      <c r="DU66" s="143">
        <f>IF('DSS Model'!$I$38=1,0.0001*DT66^2-0.0266*DT66+1.3006,IF('DSS Model'!$I$38=2,-0.0001*DT66^2+0.0032*DT66+0.977, IF('DSS Model'!$I$38=3,-0.00046396*DT66^2 + 0.054267*DT66 - 0.57714, IF('DSS Model'!$I$38=4,0.000072066*DT66^2+0.0021761*DT66-0.038248,IF('DSS Model'!$I$38=5,-0.00012623*DT66^2+0.025656*DT66-0.30101,-0.00046396*DT66^2 + 0.054267*DT66 - 0.57714)))))</f>
        <v>0.51308284867140219</v>
      </c>
      <c r="DV66" s="136">
        <v>0.38517209975838307</v>
      </c>
      <c r="DW66" s="142">
        <f t="shared" si="42"/>
        <v>56.550307219421185</v>
      </c>
      <c r="DX66" s="143">
        <f>IF('DSS Model'!$I$38=1,0.0001*DW66^2-0.0266*DW66+1.3006,IF('DSS Model'!$I$38=2,-0.0001*DW66^2+0.0032*DW66+0.977, IF('DSS Model'!$I$38=3,-0.00046396*DW66^2 + 0.054267*DW66 - 0.57714, IF('DSS Model'!$I$38=4,0.000072066*DW66^2+0.0021761*DW66-0.038248,IF('DSS Model'!$I$38=5,-0.00012623*DW66^2+0.025656*DW66-0.30101,-0.00046396*DW66^2 + 0.054267*DW66 - 0.57714)))))</f>
        <v>0.83816725844105577</v>
      </c>
      <c r="DY66" s="136">
        <v>0.95540644756814974</v>
      </c>
      <c r="DZ66" s="142">
        <f t="shared" si="43"/>
        <v>60.837304115088529</v>
      </c>
      <c r="EA66" s="143">
        <f>IF('DSS Model'!$I$38=1,0.0001*DZ66^2-0.0266*DZ66+1.3006,IF('DSS Model'!$I$38=2,-0.0001*DZ66^2+0.0032*DZ66+0.977, IF('DSS Model'!$I$38=3,-0.00046396*DZ66^2 + 0.054267*DZ66 - 0.57714, IF('DSS Model'!$I$38=4,0.000072066*DZ66^2+0.0021761*DZ66-0.038248,IF('DSS Model'!$I$38=5,-0.00012623*DZ66^2+0.025656*DZ66-0.30101,-0.00046396*DZ66^2 + 0.054267*DZ66 - 0.57714)))))</f>
        <v>0.80156161596910647</v>
      </c>
      <c r="EB66" s="136">
        <v>0.58569490768120258</v>
      </c>
      <c r="EC66" s="142">
        <f t="shared" si="44"/>
        <v>53.091063618242288</v>
      </c>
      <c r="ED66" s="143">
        <f>IF('DSS Model'!$I$38=1,0.0001*EC66^2-0.0266*EC66+1.3006,IF('DSS Model'!$I$38=2,-0.0001*EC66^2+0.0032*EC66+0.977, IF('DSS Model'!$I$38=3,-0.00046396*EC66^2 + 0.054267*EC66 - 0.57714, IF('DSS Model'!$I$38=4,0.000072066*EC66^2+0.0021761*EC66-0.038248,IF('DSS Model'!$I$38=5,-0.00012623*EC66^2+0.025656*EC66-0.30101,-0.00046396*EC66^2 + 0.054267*EC66 - 0.57714)))))</f>
        <v>0.86502529996675026</v>
      </c>
      <c r="EE66" s="136">
        <v>0.90070523761100008</v>
      </c>
      <c r="EF66" s="142">
        <f t="shared" si="45"/>
        <v>63.335624572169266</v>
      </c>
      <c r="EG66" s="143">
        <f>IF('DSS Model'!$I$38=1,0.0001*EF66^2-0.0266*EF66+1.3006,IF('DSS Model'!$I$38=2,-0.0001*EF66^2+0.0032*EF66+0.977, IF('DSS Model'!$I$38=3,-0.00046396*EF66^2 + 0.054267*EF66 - 0.57714, IF('DSS Model'!$I$38=4,0.000072066*EF66^2+0.0021761*EF66-0.038248,IF('DSS Model'!$I$38=5,-0.00012623*EF66^2+0.025656*EF66-0.30101,-0.00046396*EF66^2 + 0.054267*EF66 - 0.57714)))))</f>
        <v>0.77853386463626451</v>
      </c>
      <c r="EH66" s="136">
        <v>0.65671617839275542</v>
      </c>
      <c r="EI66" s="142">
        <f t="shared" si="46"/>
        <v>72.174805160081291</v>
      </c>
      <c r="EJ66" s="143">
        <f>IF('DSS Model'!$I$38=1,0.0001*EI66^2-0.0266*EI66+1.3006,IF('DSS Model'!$I$38=2,-0.0001*EI66^2+0.0032*EI66+0.977, IF('DSS Model'!$I$38=3,-0.00046396*EI66^2 + 0.054267*EI66 - 0.57714, IF('DSS Model'!$I$38=4,0.000072066*EI66^2+0.0021761*EI66-0.038248,IF('DSS Model'!$I$38=5,-0.00012623*EI66^2+0.025656*EI66-0.30101,-0.00046396*EI66^2 + 0.054267*EI66 - 0.57714)))))</f>
        <v>0.6870391265226905</v>
      </c>
      <c r="EK66" s="136">
        <v>0.80415668259842055</v>
      </c>
      <c r="EL66" s="142">
        <f t="shared" si="47"/>
        <v>58.817991829388475</v>
      </c>
      <c r="EM66" s="143">
        <f>IF('DSS Model'!$I$38=1,0.0001*EL66^2-0.0266*EL66+1.3006,IF('DSS Model'!$I$38=2,-0.0001*EL66^2+0.0032*EL66+0.977, IF('DSS Model'!$I$38=3,-0.00046396*EL66^2 + 0.054267*EL66 - 0.57714, IF('DSS Model'!$I$38=4,0.000072066*EL66^2+0.0021761*EL66-0.038248,IF('DSS Model'!$I$38=5,-0.00012623*EL66^2+0.025656*EL66-0.30101,-0.00046396*EL66^2 + 0.054267*EL66 - 0.57714)))))</f>
        <v>0.8192619575698421</v>
      </c>
      <c r="EN66" s="136">
        <v>0.25569180704762728</v>
      </c>
      <c r="EO66" s="142">
        <f t="shared" si="48"/>
        <v>47.249046312281422</v>
      </c>
      <c r="EP66" s="143">
        <f>IF('DSS Model'!$I$38=1,0.0001*EO66^2-0.0266*EO66+1.3006,IF('DSS Model'!$I$38=2,-0.0001*EO66^2+0.0032*EO66+0.977, IF('DSS Model'!$I$38=3,-0.00046396*EO66^2 + 0.054267*EO66 - 0.57714, IF('DSS Model'!$I$38=4,0.000072066*EO66^2+0.0021761*EO66-0.038248,IF('DSS Model'!$I$38=5,-0.00012623*EO66^2+0.025656*EO66-0.30101,-0.00046396*EO66^2 + 0.054267*EO66 - 0.57714)))))</f>
        <v>0.904949710457289</v>
      </c>
      <c r="EQ66" s="136">
        <v>0.77060147438520887</v>
      </c>
      <c r="ER66" s="142">
        <f t="shared" si="49"/>
        <v>60.739581242258701</v>
      </c>
      <c r="ES66" s="143">
        <f>IF('DSS Model'!$I$38=1,0.0001*ER66^2-0.0266*ER66+1.3006,IF('DSS Model'!$I$38=2,-0.0001*ER66^2+0.0032*ER66+0.977, IF('DSS Model'!$I$38=3,-0.00046396*ER66^2 + 0.054267*ER66 - 0.57714, IF('DSS Model'!$I$38=4,0.000072066*ER66^2+0.0021761*ER66-0.038248,IF('DSS Model'!$I$38=5,-0.00012623*ER66^2+0.025656*ER66-0.30101,-0.00046396*ER66^2 + 0.054267*ER66 - 0.57714)))))</f>
        <v>0.80243698702673338</v>
      </c>
      <c r="ET66" s="136">
        <v>0.34384551614094971</v>
      </c>
      <c r="EU66" s="141">
        <f t="shared" si="50"/>
        <v>50.334841312788313</v>
      </c>
      <c r="EV66" s="142">
        <f>IF('DSS Model'!$I$38=1,0.0001*EU66^2-0.0266*EU66+1.3006,IF('DSS Model'!$I$38=2,-0.0001*EU66^2+0.0032*EU66+0.977, IF('DSS Model'!$I$38=3,-0.00046396*EU66^2 + 0.054267*EU66 - 0.57714, IF('DSS Model'!$I$38=4,0.000072066*EU66^2+0.0021761*EU66-0.038248,IF('DSS Model'!$I$38=5,-0.00012623*EU66^2+0.025656*EU66-0.30101,-0.00046396*EU66^2 + 0.054267*EU66 - 0.57714)))))</f>
        <v>0.88471186720256445</v>
      </c>
    </row>
    <row r="67" spans="2:152" x14ac:dyDescent="0.2">
      <c r="B67" s="64">
        <f t="shared" ca="1" si="3"/>
        <v>0.74234010860040189</v>
      </c>
      <c r="C67" s="64">
        <v>0.21099069403177972</v>
      </c>
      <c r="D67" s="64">
        <f t="shared" si="4"/>
        <v>39.843155827693018</v>
      </c>
      <c r="E67" s="131">
        <f>IF('DSS Model'!$I$38=1,0.0001*D67^2-0.0266*D67+1.3006,IF('DSS Model'!$I$38=2,-0.0001*D67^2+0.0032*D67+0.977, IF('DSS Model'!$I$38=3,-0.00046396*D67^2 + 0.054267*D67 - 0.57714, IF('DSS Model'!$I$38=4,0.000072066*D67^2+0.0021761*D67-0.038248,IF('DSS Model'!$I$38=5,-0.00012623*D67^2+0.025656*D67-0.30101,-0.00046396*D67^2 + 0.054267*D67 - 0.57714)))))</f>
        <v>0.94575039201763489</v>
      </c>
      <c r="F67" s="136">
        <v>0.75448521790945267</v>
      </c>
      <c r="G67" s="138">
        <f t="shared" si="0"/>
        <v>71.875854286171787</v>
      </c>
      <c r="H67" s="136">
        <f>IF('DSS Model'!$I$38=1,0.0001*G67^2-0.0266*G67+1.3006,IF('DSS Model'!$I$38=2,-0.0001*G67^2+0.0032*G67+0.977, IF('DSS Model'!$I$38=3,-0.00046396*G67^2 + 0.054267*G67 - 0.57714, IF('DSS Model'!$I$38=4,0.000072066*G67^2+0.0021761*G67-0.038248,IF('DSS Model'!$I$38=5,-0.00012623*G67^2+0.025656*G67-0.30101,-0.00046396*G67^2 + 0.054267*G67 - 0.57714)))))</f>
        <v>0.69038889077904986</v>
      </c>
      <c r="I67" s="136">
        <v>0.27096911753411412</v>
      </c>
      <c r="J67" s="138">
        <f t="shared" si="1"/>
        <v>54.127771887749823</v>
      </c>
      <c r="K67" s="136">
        <f>IF('DSS Model'!$I$38=1,0.0001*J67^2-0.0266*J67+1.3006,IF('DSS Model'!$I$38=2,-0.0001*J67^2+0.0032*J67+0.977, IF('DSS Model'!$I$38=3,-0.00046396*J67^2 + 0.054267*J67 - 0.57714, IF('DSS Model'!$I$38=4,0.000072066*J67^2+0.0021761*J67-0.038248,IF('DSS Model'!$I$38=5,-0.00012623*J67^2+0.025656*J67-0.30101,-0.00046396*J67^2 + 0.054267*J67 - 0.57714)))))</f>
        <v>0.85722730108757139</v>
      </c>
      <c r="L67" s="136">
        <v>0.76654274375943732</v>
      </c>
      <c r="M67" s="138">
        <f t="shared" si="2"/>
        <v>74.905556344682097</v>
      </c>
      <c r="N67" s="136">
        <f>IF('DSS Model'!$I$38=1,0.0001*M67^2-0.0266*M67+1.3006,IF('DSS Model'!$I$38=2,-0.0001*M67^2+0.0032*M67+0.977, IF('DSS Model'!$I$38=3,-0.00046396*M67^2 + 0.054267*M67 - 0.57714, IF('DSS Model'!$I$38=4,0.000072066*M67^2+0.0021761*M67-0.038248,IF('DSS Model'!$I$38=5,-0.00012623*M67^2+0.025656*M67-0.30101,-0.00046396*M67^2 + 0.054267*M67 - 0.57714)))))</f>
        <v>0.65561354317234832</v>
      </c>
      <c r="O67" s="136">
        <v>0.13434587400161402</v>
      </c>
      <c r="P67" s="139">
        <f t="shared" si="5"/>
        <v>37.241309211528275</v>
      </c>
      <c r="Q67" s="138">
        <f>IF('DSS Model'!$I$38=1,0.0001*P67^2-0.0266*P67+1.3006,IF('DSS Model'!$I$38=2,-0.0001*P67^2+0.0032*P67+0.977, IF('DSS Model'!$I$38=3,-0.00046396*P67^2 + 0.054267*P67 - 0.57714, IF('DSS Model'!$I$38=4,0.000072066*P67^2+0.0021761*P67-0.038248,IF('DSS Model'!$I$38=5,-0.00012623*P67^2+0.025656*P67-0.30101,-0.00046396*P67^2 + 0.054267*P67 - 0.57714)))))</f>
        <v>0.95748067829802441</v>
      </c>
      <c r="R67" s="136">
        <v>0.51490151691296049</v>
      </c>
      <c r="S67" s="142">
        <f t="shared" si="6"/>
        <v>52.81620648021871</v>
      </c>
      <c r="T67" s="138">
        <f>IF('DSS Model'!$I$38=1,0.0001*S67^2-0.0266*S67+1.3006,IF('DSS Model'!$I$38=2,-0.0001*S67^2+0.0032*S67+0.977, IF('DSS Model'!$I$38=3,-0.00046396*S67^2 + 0.054267*S67 - 0.57714, IF('DSS Model'!$I$38=4,0.000072066*S67^2+0.0021761*S67-0.038248,IF('DSS Model'!$I$38=5,-0.00012623*S67^2+0.025656*S67-0.30101,-0.00046396*S67^2 + 0.054267*S67 - 0.57714)))))</f>
        <v>0.86705669404059016</v>
      </c>
      <c r="U67" s="136">
        <v>0.83793880418635336</v>
      </c>
      <c r="V67" s="142">
        <f t="shared" si="7"/>
        <v>58.639326293399847</v>
      </c>
      <c r="W67" s="138">
        <f>IF('DSS Model'!$I$38=1,0.0001*V67^2-0.0266*V67+1.3006,IF('DSS Model'!$I$38=2,-0.0001*V67^2+0.0032*V67+0.977, IF('DSS Model'!$I$38=3,-0.00046396*V67^2 + 0.054267*V67 - 0.57714, IF('DSS Model'!$I$38=4,0.000072066*V67^2+0.0021761*V67-0.038248,IF('DSS Model'!$I$38=5,-0.00012623*V67^2+0.025656*V67-0.30101,-0.00046396*V67^2 + 0.054267*V67 - 0.57714)))))</f>
        <v>0.82078878532449795</v>
      </c>
      <c r="X67" s="136">
        <v>0.98281269316582165</v>
      </c>
      <c r="Y67" s="142">
        <f t="shared" si="8"/>
        <v>72.397131176109724</v>
      </c>
      <c r="Z67" s="138">
        <f>IF('DSS Model'!$I$38=1,0.0001*Y67^2-0.0266*Y67+1.3006,IF('DSS Model'!$I$38=2,-0.0001*Y67^2+0.0032*Y67+0.977, IF('DSS Model'!$I$38=3,-0.00046396*Y67^2 + 0.054267*Y67 - 0.57714, IF('DSS Model'!$I$38=4,0.000072066*Y67^2+0.0021761*Y67-0.038248,IF('DSS Model'!$I$38=5,-0.00012623*Y67^2+0.025656*Y67-0.30101,-0.00046396*Y67^2 + 0.054267*Y67 - 0.57714)))))</f>
        <v>0.68453635951046721</v>
      </c>
      <c r="AA67" s="136">
        <v>0.22118134169930048</v>
      </c>
      <c r="AB67" s="142">
        <f t="shared" si="9"/>
        <v>57.558209929809095</v>
      </c>
      <c r="AC67" s="138">
        <f>IF('DSS Model'!$I$38=1,0.0001*AB67^2-0.0266*AB67+1.3006,IF('DSS Model'!$I$38=2,-0.0001*AB67^2+0.0032*AB67+0.977, IF('DSS Model'!$I$38=3,-0.00046396*AB67^2 + 0.054267*AB67 - 0.57714, IF('DSS Model'!$I$38=4,0.000072066*AB67^2+0.0021761*AB67-0.038248,IF('DSS Model'!$I$38=5,-0.00012623*AB67^2+0.025656*AB67-0.30101,-0.00046396*AB67^2 + 0.054267*AB67 - 0.57714)))))</f>
        <v>0.82989151874299172</v>
      </c>
      <c r="AD67" s="136">
        <v>0.65448026261075076</v>
      </c>
      <c r="AE67" s="142">
        <f t="shared" si="10"/>
        <v>57.394074742850194</v>
      </c>
      <c r="AF67" s="138">
        <f>IF('DSS Model'!$I$38=1,0.0001*AE67^2-0.0266*AE67+1.3006,IF('DSS Model'!$I$38=2,-0.0001*AE67^2+0.0032*AE67+0.977, IF('DSS Model'!$I$38=3,-0.00046396*AE67^2 + 0.054267*AE67 - 0.57714, IF('DSS Model'!$I$38=4,0.000072066*AE67^2+0.0021761*AE67-0.038248,IF('DSS Model'!$I$38=5,-0.00012623*AE67^2+0.025656*AE67-0.30101,-0.00046396*AE67^2 + 0.054267*AE67 - 0.57714)))))</f>
        <v>0.83125305761833312</v>
      </c>
      <c r="AG67" s="136">
        <v>0.25115079351101044</v>
      </c>
      <c r="AH67" s="142">
        <f t="shared" si="11"/>
        <v>61.777293086240462</v>
      </c>
      <c r="AI67" s="138">
        <f>IF('DSS Model'!$I$38=1,0.0001*AH67^2-0.0266*AH67+1.3006,IF('DSS Model'!$I$38=2,-0.0001*AH67^2+0.0032*AH67+0.977, IF('DSS Model'!$I$38=3,-0.00046396*AH67^2 + 0.054267*AH67 - 0.57714, IF('DSS Model'!$I$38=4,0.000072066*AH67^2+0.0021761*AH67-0.038248,IF('DSS Model'!$I$38=5,-0.00012623*AH67^2+0.025656*AH67-0.30101,-0.00046396*AH67^2 + 0.054267*AH67 - 0.57714)))))</f>
        <v>0.79304394376964404</v>
      </c>
      <c r="AJ67" s="136">
        <v>0.91903736027456862</v>
      </c>
      <c r="AK67" s="142">
        <f t="shared" si="12"/>
        <v>58.355308359259951</v>
      </c>
      <c r="AL67" s="138">
        <f>IF('DSS Model'!$I$38=1,0.0001*AK67^2-0.0266*AK67+1.3006,IF('DSS Model'!$I$38=2,-0.0001*AK67^2+0.0032*AK67+0.977, IF('DSS Model'!$I$38=3,-0.00046396*AK67^2 + 0.054267*AK67 - 0.57714, IF('DSS Model'!$I$38=4,0.000072066*AK67^2+0.0021761*AK67-0.038248,IF('DSS Model'!$I$38=5,-0.00012623*AK67^2+0.025656*AK67-0.30101,-0.00046396*AK67^2 + 0.054267*AK67 - 0.57714)))))</f>
        <v>0.82320278537920033</v>
      </c>
      <c r="AM67" s="136">
        <v>0.59839225196838042</v>
      </c>
      <c r="AN67" s="142">
        <f t="shared" si="13"/>
        <v>67.128006037970849</v>
      </c>
      <c r="AO67" s="138">
        <f>IF('DSS Model'!$I$38=1,0.0001*AN67^2-0.0266*AN67+1.3006,IF('DSS Model'!$I$38=2,-0.0001*AN67^2+0.0032*AN67+0.977, IF('DSS Model'!$I$38=3,-0.00046396*AN67^2 + 0.054267*AN67 - 0.57714, IF('DSS Model'!$I$38=4,0.000072066*AN67^2+0.0021761*AN67-0.038248,IF('DSS Model'!$I$38=5,-0.00012623*AN67^2+0.025656*AN67-0.30101,-0.00046396*AN67^2 + 0.054267*AN67 - 0.57714)))))</f>
        <v>0.74119269985812164</v>
      </c>
      <c r="AP67" s="136">
        <v>0.60109457313596637</v>
      </c>
      <c r="AQ67" s="142">
        <f t="shared" si="14"/>
        <v>71.505642702045179</v>
      </c>
      <c r="AR67" s="138">
        <f>IF('DSS Model'!$I$38=1,0.0001*AQ67^2-0.0266*AQ67+1.3006,IF('DSS Model'!$I$38=2,-0.0001*AQ67^2+0.0032*AQ67+0.977, IF('DSS Model'!$I$38=3,-0.00046396*AQ67^2 + 0.054267*AQ67 - 0.57714, IF('DSS Model'!$I$38=4,0.000072066*AQ67^2+0.0021761*AQ67-0.038248,IF('DSS Model'!$I$38=5,-0.00012623*AQ67^2+0.025656*AQ67-0.30101,-0.00046396*AQ67^2 + 0.054267*AQ67 - 0.57714)))))</f>
        <v>0.69451236282328987</v>
      </c>
      <c r="AS67" s="136">
        <v>0.21772035141445989</v>
      </c>
      <c r="AT67" s="142">
        <f t="shared" si="15"/>
        <v>43.730644015959477</v>
      </c>
      <c r="AU67" s="138">
        <f>IF('DSS Model'!$I$38=1,0.0001*AT67^2-0.0266*AT67+1.3006,IF('DSS Model'!$I$38=2,-0.0001*AT67^2+0.0032*AT67+0.977, IF('DSS Model'!$I$38=3,-0.00046396*AT67^2 + 0.054267*AT67 - 0.57714, IF('DSS Model'!$I$38=4,0.000072066*AT67^2+0.0021761*AT67-0.038248,IF('DSS Model'!$I$38=5,-0.00012623*AT67^2+0.025656*AT67-0.30101,-0.00046396*AT67^2 + 0.054267*AT67 - 0.57714)))))</f>
        <v>0.92570113824601308</v>
      </c>
      <c r="AV67" s="136">
        <v>0.60084654229006518</v>
      </c>
      <c r="AW67" s="142">
        <f t="shared" si="16"/>
        <v>67.175796691339826</v>
      </c>
      <c r="AX67" s="138">
        <f>IF('DSS Model'!$I$38=1,0.0001*AW67^2-0.0266*AW67+1.3006,IF('DSS Model'!$I$38=2,-0.0001*AW67^2+0.0032*AW67+0.977, IF('DSS Model'!$I$38=3,-0.00046396*AW67^2 + 0.054267*AW67 - 0.57714, IF('DSS Model'!$I$38=4,0.000072066*AW67^2+0.0021761*AW67-0.038248,IF('DSS Model'!$I$38=5,-0.00012623*AW67^2+0.025656*AW67-0.30101,-0.00046396*AW67^2 + 0.054267*AW67 - 0.57714)))))</f>
        <v>0.74070378330066511</v>
      </c>
      <c r="AY67" s="136">
        <v>0.55220876196655888</v>
      </c>
      <c r="AZ67" s="142">
        <f t="shared" si="17"/>
        <v>57.210039143923183</v>
      </c>
      <c r="BA67" s="138">
        <f>IF('DSS Model'!$I$38=1,0.0001*AZ67^2-0.0266*AZ67+1.3006,IF('DSS Model'!$I$38=2,-0.0001*AZ67^2+0.0032*AZ67+0.977, IF('DSS Model'!$I$38=3,-0.00046396*AZ67^2 + 0.054267*AZ67 - 0.57714, IF('DSS Model'!$I$38=4,0.000072066*AZ67^2+0.0021761*AZ67-0.038248,IF('DSS Model'!$I$38=5,-0.00012623*AZ67^2+0.025656*AZ67-0.30101,-0.00046396*AZ67^2 + 0.054267*AZ67 - 0.57714)))))</f>
        <v>0.83277326737563184</v>
      </c>
      <c r="BB67" s="136">
        <v>0.91790929683390088</v>
      </c>
      <c r="BC67" s="142">
        <f t="shared" si="18"/>
        <v>65.760031531416274</v>
      </c>
      <c r="BD67" s="138">
        <f>IF('DSS Model'!$I$38=1,0.0001*BC67^2-0.0266*BC67+1.3006,IF('DSS Model'!$I$38=2,-0.0001*BC67^2+0.0032*BC67+0.977, IF('DSS Model'!$I$38=3,-0.00046396*BC67^2 + 0.054267*BC67 - 0.57714, IF('DSS Model'!$I$38=4,0.000072066*BC67^2+0.0021761*BC67-0.038248,IF('DSS Model'!$I$38=5,-0.00012623*BC67^2+0.025656*BC67-0.30101,-0.00046396*BC67^2 + 0.054267*BC67 - 0.57714)))))</f>
        <v>0.75499392619924577</v>
      </c>
      <c r="BE67" s="136">
        <v>0.75694212866659483</v>
      </c>
      <c r="BF67" s="142">
        <f t="shared" si="19"/>
        <v>57.395285880359197</v>
      </c>
      <c r="BG67" s="143">
        <f>IF('DSS Model'!$I$38=1,0.0001*BF67^2-0.0266*BF67+1.3006,IF('DSS Model'!$I$38=2,-0.0001*BF67^2+0.0032*BF67+0.977, IF('DSS Model'!$I$38=3,-0.00046396*BF67^2 + 0.054267*BF67 - 0.57714, IF('DSS Model'!$I$38=4,0.000072066*BF67^2+0.0021761*BF67-0.038248,IF('DSS Model'!$I$38=5,-0.00012623*BF67^2+0.025656*BF67-0.30101,-0.00046396*BF67^2 + 0.054267*BF67 - 0.57714)))))</f>
        <v>0.8312430306883335</v>
      </c>
      <c r="BH67" s="136">
        <v>0.98363785185852715</v>
      </c>
      <c r="BI67" s="142">
        <f t="shared" si="20"/>
        <v>68.388678373588107</v>
      </c>
      <c r="BJ67" s="143">
        <f>IF('DSS Model'!$I$38=1,0.0001*BI67^2-0.0266*BI67+1.3006,IF('DSS Model'!$I$38=2,-0.0001*BI67^2+0.0032*BI67+0.977, IF('DSS Model'!$I$38=3,-0.00046396*BI67^2 + 0.054267*BI67 - 0.57714, IF('DSS Model'!$I$38=4,0.000072066*BI67^2+0.0021761*BI67-0.038248,IF('DSS Model'!$I$38=5,-0.00012623*BI67^2+0.025656*BI67-0.30101,-0.00046396*BI67^2 + 0.054267*BI67 - 0.57714)))))</f>
        <v>0.72814263782687416</v>
      </c>
      <c r="BK67" s="136">
        <v>0.96021000824550196</v>
      </c>
      <c r="BL67" s="142">
        <f t="shared" si="21"/>
        <v>62.331358558257442</v>
      </c>
      <c r="BM67" s="143">
        <f>IF('DSS Model'!$I$38=1,0.0001*BL67^2-0.0266*BL67+1.3006,IF('DSS Model'!$I$38=2,-0.0001*BL67^2+0.0032*BL67+0.977, IF('DSS Model'!$I$38=3,-0.00046396*BL67^2 + 0.054267*BL67 - 0.57714, IF('DSS Model'!$I$38=4,0.000072066*BL67^2+0.0021761*BL67-0.038248,IF('DSS Model'!$I$38=5,-0.00012623*BL67^2+0.025656*BL67-0.30101,-0.00046396*BL67^2 + 0.054267*BL67 - 0.57714)))))</f>
        <v>0.78794052141461846</v>
      </c>
      <c r="BN67" s="136">
        <v>0.41241338587622378</v>
      </c>
      <c r="BO67" s="142">
        <f t="shared" si="22"/>
        <v>52.133969015181194</v>
      </c>
      <c r="BP67" s="143">
        <f>IF('DSS Model'!$I$38=1,0.0001*BO67^2-0.0266*BO67+1.3006,IF('DSS Model'!$I$38=2,-0.0001*BO67^2+0.0032*BO67+0.977, IF('DSS Model'!$I$38=3,-0.00046396*BO67^2 + 0.054267*BO67 - 0.57714, IF('DSS Model'!$I$38=4,0.000072066*BO67^2+0.0021761*BO67-0.038248,IF('DSS Model'!$I$38=5,-0.00012623*BO67^2+0.025656*BO67-0.30101,-0.00046396*BO67^2 + 0.054267*BO67 - 0.57714)))))</f>
        <v>0.87203362832099252</v>
      </c>
      <c r="BQ67" s="136">
        <v>0.75503126378603913</v>
      </c>
      <c r="BR67" s="142">
        <f t="shared" si="23"/>
        <v>63.830133967321913</v>
      </c>
      <c r="BS67" s="143">
        <f>IF('DSS Model'!$I$38=1,0.0001*BR67^2-0.0266*BR67+1.3006,IF('DSS Model'!$I$38=2,-0.0001*BR67^2+0.0032*BR67+0.977, IF('DSS Model'!$I$38=3,-0.00046396*BR67^2 + 0.054267*BR67 - 0.57714, IF('DSS Model'!$I$38=4,0.000072066*BR67^2+0.0021761*BR67-0.038248,IF('DSS Model'!$I$38=5,-0.00012623*BR67^2+0.025656*BR67-0.30101,-0.00046396*BR67^2 + 0.054267*BR67 - 0.57714)))))</f>
        <v>0.77382782846680376</v>
      </c>
      <c r="BT67" s="136">
        <v>0.63272229670079339</v>
      </c>
      <c r="BU67" s="142">
        <f t="shared" si="24"/>
        <v>63.946971763536887</v>
      </c>
      <c r="BV67" s="143">
        <f>IF('DSS Model'!$I$38=1,0.0001*BU67^2-0.0266*BU67+1.3006,IF('DSS Model'!$I$38=2,-0.0001*BU67^2+0.0032*BU67+0.977, IF('DSS Model'!$I$38=3,-0.00046396*BU67^2 + 0.054267*BU67 - 0.57714, IF('DSS Model'!$I$38=4,0.000072066*BU67^2+0.0021761*BU67-0.038248,IF('DSS Model'!$I$38=5,-0.00012623*BU67^2+0.025656*BU67-0.30101,-0.00046396*BU67^2 + 0.054267*BU67 - 0.57714)))))</f>
        <v>0.77270878987065961</v>
      </c>
      <c r="BW67" s="136">
        <v>0.69075915703997337</v>
      </c>
      <c r="BX67" s="142">
        <f t="shared" si="25"/>
        <v>65.840922608230898</v>
      </c>
      <c r="BY67" s="143">
        <f>IF('DSS Model'!$I$38=1,0.0001*BX67^2-0.0266*BX67+1.3006,IF('DSS Model'!$I$38=2,-0.0001*BX67^2+0.0032*BX67+0.977, IF('DSS Model'!$I$38=3,-0.00046396*BX67^2 + 0.054267*BX67 - 0.57714, IF('DSS Model'!$I$38=4,0.000072066*BX67^2+0.0021761*BX67-0.038248,IF('DSS Model'!$I$38=5,-0.00012623*BX67^2+0.025656*BX67-0.30101,-0.00046396*BX67^2 + 0.054267*BX67 - 0.57714)))))</f>
        <v>0.75418824335603385</v>
      </c>
      <c r="BZ67" s="136">
        <v>0.24691313170923357</v>
      </c>
      <c r="CA67" s="142">
        <f t="shared" si="26"/>
        <v>57.318493522878057</v>
      </c>
      <c r="CB67" s="143">
        <f>IF('DSS Model'!$I$38=1,0.0001*CA67^2-0.0266*CA67+1.3006,IF('DSS Model'!$I$38=2,-0.0001*CA67^2+0.0032*CA67+0.977, IF('DSS Model'!$I$38=3,-0.00046396*CA67^2 + 0.054267*CA67 - 0.57714, IF('DSS Model'!$I$38=4,0.000072066*CA67^2+0.0021761*CA67-0.038248,IF('DSS Model'!$I$38=5,-0.00012623*CA67^2+0.025656*CA67-0.30101,-0.00046396*CA67^2 + 0.054267*CA67 - 0.57714)))))</f>
        <v>0.83187820929998835</v>
      </c>
      <c r="CC67" s="136">
        <v>0.60455607601949957</v>
      </c>
      <c r="CD67" s="142">
        <f t="shared" si="27"/>
        <v>74.477028914728066</v>
      </c>
      <c r="CE67" s="143">
        <f>IF('DSS Model'!$I$38=1,0.0001*CD67^2-0.0266*CD67+1.3006,IF('DSS Model'!$I$38=2,-0.0001*CD67^2+0.0032*CD67+0.977, IF('DSS Model'!$I$38=3,-0.00046396*CD67^2 + 0.054267*CD67 - 0.57714, IF('DSS Model'!$I$38=4,0.000072066*CD67^2+0.0021761*CD67-0.038248,IF('DSS Model'!$I$38=5,-0.00012623*CD67^2+0.025656*CD67-0.30101,-0.00046396*CD67^2 + 0.054267*CD67 - 0.57714)))))</f>
        <v>0.66064370893060564</v>
      </c>
      <c r="CF67" s="136">
        <v>0.59489606382770266</v>
      </c>
      <c r="CG67" s="142">
        <f t="shared" si="28"/>
        <v>50.612330260207315</v>
      </c>
      <c r="CH67" s="143">
        <f>IF('DSS Model'!$I$38=1,0.0001*CG67^2-0.0266*CG67+1.3006,IF('DSS Model'!$I$38=2,-0.0001*CG67^2+0.0032*CG67+0.977, IF('DSS Model'!$I$38=3,-0.00046396*CG67^2 + 0.054267*CG67 - 0.57714, IF('DSS Model'!$I$38=4,0.000072066*CG67^2+0.0021761*CG67-0.038248,IF('DSS Model'!$I$38=5,-0.00012623*CG67^2+0.025656*CG67-0.30101,-0.00046396*CG67^2 + 0.054267*CG67 - 0.57714)))))</f>
        <v>0.88279865939583368</v>
      </c>
      <c r="CI67" s="136">
        <v>0.46818752802831398</v>
      </c>
      <c r="CJ67" s="142">
        <f t="shared" si="29"/>
        <v>68.746380872149345</v>
      </c>
      <c r="CK67" s="143">
        <f>IF('DSS Model'!$I$38=1,0.0001*CJ67^2-0.0266*CJ67+1.3006,IF('DSS Model'!$I$38=2,-0.0001*CJ67^2+0.0032*CJ67+0.977, IF('DSS Model'!$I$38=3,-0.00046396*CJ67^2 + 0.054267*CJ67 - 0.57714, IF('DSS Model'!$I$38=4,0.000072066*CJ67^2+0.0021761*CJ67-0.038248,IF('DSS Model'!$I$38=5,-0.00012623*CJ67^2+0.025656*CJ67-0.30101,-0.00046396*CJ67^2 + 0.054267*CJ67 - 0.57714)))))</f>
        <v>0.72438193048901578</v>
      </c>
      <c r="CL67" s="136">
        <v>0.53096458363441768</v>
      </c>
      <c r="CM67" s="142">
        <f t="shared" si="30"/>
        <v>54.921185395512218</v>
      </c>
      <c r="CN67" s="143">
        <f>IF('DSS Model'!$I$38=1,0.0001*CM67^2-0.0266*CM67+1.3006,IF('DSS Model'!$I$38=2,-0.0001*CM67^2+0.0032*CM67+0.977, IF('DSS Model'!$I$38=3,-0.00046396*CM67^2 + 0.054267*CM67 - 0.57714, IF('DSS Model'!$I$38=4,0.000072066*CM67^2+0.0021761*CM67-0.038248,IF('DSS Model'!$I$38=5,-0.00012623*CM67^2+0.025656*CM67-0.30101,-0.00046396*CM67^2 + 0.054267*CM67 - 0.57714)))))</f>
        <v>0.8511141327408166</v>
      </c>
      <c r="CO67" s="136">
        <v>0.14355407248240581</v>
      </c>
      <c r="CP67" s="142">
        <f t="shared" si="31"/>
        <v>36.188781912436042</v>
      </c>
      <c r="CQ67" s="143">
        <f>IF('DSS Model'!$I$38=1,0.0001*CP67^2-0.0266*CP67+1.3006,IF('DSS Model'!$I$38=2,-0.0001*CP67^2+0.0032*CP67+0.977, IF('DSS Model'!$I$38=3,-0.00046396*CP67^2 + 0.054267*CP67 - 0.57714, IF('DSS Model'!$I$38=4,0.000072066*CP67^2+0.0021761*CP67-0.038248,IF('DSS Model'!$I$38=5,-0.00012623*CP67^2+0.025656*CP67-0.30101,-0.00046396*CP67^2 + 0.054267*CP67 - 0.57714)))))</f>
        <v>0.96184130848920957</v>
      </c>
      <c r="CR67" s="136">
        <v>0.63462813078776015</v>
      </c>
      <c r="CS67" s="142">
        <f t="shared" si="32"/>
        <v>57.580006693881543</v>
      </c>
      <c r="CT67" s="143">
        <f>IF('DSS Model'!$I$38=1,0.0001*CS67^2-0.0266*CS67+1.3006,IF('DSS Model'!$I$38=2,-0.0001*CS67^2+0.0032*CS67+0.977, IF('DSS Model'!$I$38=3,-0.00046396*CS67^2 + 0.054267*CS67 - 0.57714, IF('DSS Model'!$I$38=4,0.000072066*CS67^2+0.0021761*CS67-0.038248,IF('DSS Model'!$I$38=5,-0.00012623*CS67^2+0.025656*CS67-0.30101,-0.00046396*CS67^2 + 0.054267*CS67 - 0.57714)))))</f>
        <v>0.82971030433367654</v>
      </c>
      <c r="CU67" s="136">
        <v>2.5873930474628382E-2</v>
      </c>
      <c r="CV67" s="142">
        <f t="shared" si="33"/>
        <v>32.675411449538075</v>
      </c>
      <c r="CW67" s="143">
        <f>IF('DSS Model'!$I$38=1,0.0001*CV67^2-0.0266*CV67+1.3006,IF('DSS Model'!$I$38=2,-0.0001*CV67^2+0.0032*CV67+0.977, IF('DSS Model'!$I$38=3,-0.00046396*CV67^2 + 0.054267*CV67 - 0.57714, IF('DSS Model'!$I$38=4,0.000072066*CV67^2+0.0021761*CV67-0.038248,IF('DSS Model'!$I$38=5,-0.00012623*CV67^2+0.025656*CV67-0.30101,-0.00046396*CV67^2 + 0.054267*CV67 - 0.57714)))))</f>
        <v>0.97479306529886145</v>
      </c>
      <c r="CX67" s="136">
        <v>0.54804729809976704</v>
      </c>
      <c r="CY67" s="142">
        <f t="shared" si="34"/>
        <v>65.578808777454199</v>
      </c>
      <c r="CZ67" s="143">
        <f>IF('DSS Model'!$I$38=1,0.0001*CY67^2-0.0266*CY67+1.3006,IF('DSS Model'!$I$38=2,-0.0001*CY67^2+0.0032*CY67+0.977, IF('DSS Model'!$I$38=3,-0.00046396*CY67^2 + 0.054267*CY67 - 0.57714, IF('DSS Model'!$I$38=4,0.000072066*CY67^2+0.0021761*CY67-0.038248,IF('DSS Model'!$I$38=5,-0.00012623*CY67^2+0.025656*CY67-0.30101,-0.00046396*CY67^2 + 0.054267*CY67 - 0.57714)))))</f>
        <v>0.75679417202086297</v>
      </c>
      <c r="DA67" s="136">
        <v>0.24487839039704684</v>
      </c>
      <c r="DB67" s="142">
        <f t="shared" si="35"/>
        <v>36.5432985041178</v>
      </c>
      <c r="DC67" s="143">
        <f>IF('DSS Model'!$I$38=1,0.0001*DB67^2-0.0266*DB67+1.3006,IF('DSS Model'!$I$38=2,-0.0001*DB67^2+0.0032*DB67+0.977, IF('DSS Model'!$I$38=3,-0.00046396*DB67^2 + 0.054267*DB67 - 0.57714, IF('DSS Model'!$I$38=4,0.000072066*DB67^2+0.0021761*DB67-0.038248,IF('DSS Model'!$I$38=5,-0.00012623*DB67^2+0.025656*DB67-0.30101,-0.00046396*DB67^2 + 0.054267*DB67 - 0.57714)))))</f>
        <v>0.96039728865707108</v>
      </c>
      <c r="DD67" s="136">
        <v>0.7797382500974861</v>
      </c>
      <c r="DE67" s="142">
        <f t="shared" si="36"/>
        <v>58.128659443501675</v>
      </c>
      <c r="DF67" s="143">
        <f>IF('DSS Model'!$I$38=1,0.0001*DE67^2-0.0266*DE67+1.3006,IF('DSS Model'!$I$38=2,-0.0001*DE67^2+0.0032*DE67+0.977, IF('DSS Model'!$I$38=3,-0.00046396*DE67^2 + 0.054267*DE67 - 0.57714, IF('DSS Model'!$I$38=4,0.000072066*DE67^2+0.0021761*DE67-0.038248,IF('DSS Model'!$I$38=5,-0.00012623*DE67^2+0.025656*DE67-0.30101,-0.00046396*DE67^2 + 0.054267*DE67 - 0.57714)))))</f>
        <v>0.82511760534934564</v>
      </c>
      <c r="DG67" s="136">
        <v>0.32372783819834861</v>
      </c>
      <c r="DH67" s="142">
        <f t="shared" si="37"/>
        <v>48.01535581349787</v>
      </c>
      <c r="DI67" s="143">
        <f>IF('DSS Model'!$I$38=1,0.0001*DH67^2-0.0266*DH67+1.3006,IF('DSS Model'!$I$38=2,-0.0001*DH67^2+0.0032*DH67+0.977, IF('DSS Model'!$I$38=3,-0.00046396*DH67^2 + 0.054267*DH67 - 0.57714, IF('DSS Model'!$I$38=4,0.000072066*DH67^2+0.0021761*DH67-0.038248,IF('DSS Model'!$I$38=5,-0.00012623*DH67^2+0.025656*DH67-0.30101,-0.00046396*DH67^2 + 0.054267*DH67 - 0.57714)))))</f>
        <v>0.9001016992135128</v>
      </c>
      <c r="DJ67" s="136">
        <v>0.20174680097033149</v>
      </c>
      <c r="DK67" s="142">
        <f t="shared" si="38"/>
        <v>57.062285043403307</v>
      </c>
      <c r="DL67" s="143">
        <f>IF('DSS Model'!$I$38=1,0.0001*DK67^2-0.0266*DK67+1.3006,IF('DSS Model'!$I$38=2,-0.0001*DK67^2+0.0032*DK67+0.977, IF('DSS Model'!$I$38=3,-0.00046396*DK67^2 + 0.054267*DK67 - 0.57714, IF('DSS Model'!$I$38=4,0.000072066*DK67^2+0.0021761*DK67-0.038248,IF('DSS Model'!$I$38=5,-0.00012623*DK67^2+0.025656*DK67-0.30101,-0.00046396*DK67^2 + 0.054267*DK67 - 0.57714)))))</f>
        <v>0.83398887470142968</v>
      </c>
      <c r="DM67" s="136">
        <v>0.31435318688434866</v>
      </c>
      <c r="DN67" s="142">
        <f t="shared" si="39"/>
        <v>51.472237013433123</v>
      </c>
      <c r="DO67" s="143">
        <f>IF('DSS Model'!$I$38=1,0.0001*DN67^2-0.0266*DN67+1.3006,IF('DSS Model'!$I$38=2,-0.0001*DN67^2+0.0032*DN67+0.977, IF('DSS Model'!$I$38=3,-0.00046396*DN67^2 + 0.054267*DN67 - 0.57714, IF('DSS Model'!$I$38=4,0.000072066*DN67^2+0.0021761*DN67-0.038248,IF('DSS Model'!$I$38=5,-0.00012623*DN67^2+0.025656*DN67-0.30101,-0.00046396*DN67^2 + 0.054267*DN67 - 0.57714)))))</f>
        <v>0.87677204012628251</v>
      </c>
      <c r="DP67" s="136">
        <v>0.14070184164385902</v>
      </c>
      <c r="DQ67" s="142">
        <f t="shared" si="40"/>
        <v>40.146381214670022</v>
      </c>
      <c r="DR67" s="143">
        <f>IF('DSS Model'!$I$38=1,0.0001*DQ67^2-0.0266*DQ67+1.3006,IF('DSS Model'!$I$38=2,-0.0001*DQ67^2+0.0032*DQ67+0.977, IF('DSS Model'!$I$38=3,-0.00046396*DQ67^2 + 0.054267*DQ67 - 0.57714, IF('DSS Model'!$I$38=4,0.000072066*DQ67^2+0.0021761*DQ67-0.038248,IF('DSS Model'!$I$38=5,-0.00012623*DQ67^2+0.025656*DQ67-0.30101,-0.00046396*DQ67^2 + 0.054267*DQ67 - 0.57714)))))</f>
        <v>0.94429522742358307</v>
      </c>
      <c r="DS67" s="136">
        <v>0.53264648154492622</v>
      </c>
      <c r="DT67" s="142">
        <f t="shared" si="41"/>
        <v>74.417362525343236</v>
      </c>
      <c r="DU67" s="143">
        <f>IF('DSS Model'!$I$38=1,0.0001*DT67^2-0.0266*DT67+1.3006,IF('DSS Model'!$I$38=2,-0.0001*DT67^2+0.0032*DT67+0.977, IF('DSS Model'!$I$38=3,-0.00046396*DT67^2 + 0.054267*DT67 - 0.57714, IF('DSS Model'!$I$38=4,0.000072066*DT67^2+0.0021761*DT67-0.038248,IF('DSS Model'!$I$38=5,-0.00012623*DT67^2+0.025656*DT67-0.30101,-0.00046396*DT67^2 + 0.054267*DT67 - 0.57714)))))</f>
        <v>0.66134117555826233</v>
      </c>
      <c r="DV67" s="136">
        <v>0.46708490637184641</v>
      </c>
      <c r="DW67" s="142">
        <f t="shared" si="42"/>
        <v>59.055308383758643</v>
      </c>
      <c r="DX67" s="143">
        <f>IF('DSS Model'!$I$38=1,0.0001*DW67^2-0.0266*DW67+1.3006,IF('DSS Model'!$I$38=2,-0.0001*DW67^2+0.0032*DW67+0.977, IF('DSS Model'!$I$38=3,-0.00046396*DW67^2 + 0.054267*DW67 - 0.57714, IF('DSS Model'!$I$38=4,0.000072066*DW67^2+0.0021761*DW67-0.038248,IF('DSS Model'!$I$38=5,-0.00012623*DW67^2+0.025656*DW67-0.30101,-0.00046396*DW67^2 + 0.054267*DW67 - 0.57714)))))</f>
        <v>0.81722404199794418</v>
      </c>
      <c r="DY67" s="136">
        <v>0.84952175653808537</v>
      </c>
      <c r="DZ67" s="142">
        <f t="shared" si="43"/>
        <v>58.308294513947075</v>
      </c>
      <c r="EA67" s="143">
        <f>IF('DSS Model'!$I$38=1,0.0001*DZ67^2-0.0266*DZ67+1.3006,IF('DSS Model'!$I$38=2,-0.0001*DZ67^2+0.0032*DZ67+0.977, IF('DSS Model'!$I$38=3,-0.00046396*DZ67^2 + 0.054267*DZ67 - 0.57714, IF('DSS Model'!$I$38=4,0.000072066*DZ67^2+0.0021761*DZ67-0.038248,IF('DSS Model'!$I$38=5,-0.00012623*DZ67^2+0.025656*DZ67-0.30101,-0.00046396*DZ67^2 + 0.054267*DZ67 - 0.57714)))))</f>
        <v>0.82360082153211156</v>
      </c>
      <c r="EB67" s="136">
        <v>0.37950094823976488</v>
      </c>
      <c r="EC67" s="142">
        <f t="shared" si="44"/>
        <v>46.695276297766895</v>
      </c>
      <c r="ED67" s="143">
        <f>IF('DSS Model'!$I$38=1,0.0001*EC67^2-0.0266*EC67+1.3006,IF('DSS Model'!$I$38=2,-0.0001*EC67^2+0.0032*EC67+0.977, IF('DSS Model'!$I$38=3,-0.00046396*EC67^2 + 0.054267*EC67 - 0.57714, IF('DSS Model'!$I$38=4,0.000072066*EC67^2+0.0021761*EC67-0.038248,IF('DSS Model'!$I$38=5,-0.00012623*EC67^2+0.025656*EC67-0.30101,-0.00046396*EC67^2 + 0.054267*EC67 - 0.57714)))))</f>
        <v>0.908380001300375</v>
      </c>
      <c r="EE67" s="136">
        <v>0.23492834201222501</v>
      </c>
      <c r="EF67" s="142">
        <f t="shared" si="45"/>
        <v>43.257400389656524</v>
      </c>
      <c r="EG67" s="143">
        <f>IF('DSS Model'!$I$38=1,0.0001*EF67^2-0.0266*EF67+1.3006,IF('DSS Model'!$I$38=2,-0.0001*EF67^2+0.0032*EF67+0.977, IF('DSS Model'!$I$38=3,-0.00046396*EF67^2 + 0.054267*EF67 - 0.57714, IF('DSS Model'!$I$38=4,0.000072066*EF67^2+0.0021761*EF67-0.038248,IF('DSS Model'!$I$38=5,-0.00012623*EF67^2+0.025656*EF67-0.30101,-0.00046396*EF67^2 + 0.054267*EF67 - 0.57714)))))</f>
        <v>0.92830341239979519</v>
      </c>
      <c r="EH67" s="136">
        <v>0.26661525137763886</v>
      </c>
      <c r="EI67" s="142">
        <f t="shared" si="46"/>
        <v>63.33083442450372</v>
      </c>
      <c r="EJ67" s="143">
        <f>IF('DSS Model'!$I$38=1,0.0001*EI67^2-0.0266*EI67+1.3006,IF('DSS Model'!$I$38=2,-0.0001*EI67^2+0.0032*EI67+0.977, IF('DSS Model'!$I$38=3,-0.00046396*EI67^2 + 0.054267*EI67 - 0.57714, IF('DSS Model'!$I$38=4,0.000072066*EI67^2+0.0021761*EI67-0.038248,IF('DSS Model'!$I$38=5,-0.00012623*EI67^2+0.025656*EI67-0.30101,-0.00046396*EI67^2 + 0.054267*EI67 - 0.57714)))))</f>
        <v>0.77857921126802132</v>
      </c>
      <c r="EK67" s="136">
        <v>0.17020866266172296</v>
      </c>
      <c r="EL67" s="142">
        <f t="shared" si="47"/>
        <v>34.511264265293441</v>
      </c>
      <c r="EM67" s="143">
        <f>IF('DSS Model'!$I$38=1,0.0001*EL67^2-0.0266*EL67+1.3006,IF('DSS Model'!$I$38=2,-0.0001*EL67^2+0.0032*EL67+0.977, IF('DSS Model'!$I$38=3,-0.00046396*EL67^2 + 0.054267*EL67 - 0.57714, IF('DSS Model'!$I$38=4,0.000072066*EL67^2+0.0021761*EL67-0.038248,IF('DSS Model'!$I$38=5,-0.00012623*EL67^2+0.025656*EL67-0.30101,-0.00046396*EL67^2 + 0.054267*EL67 - 0.57714)))))</f>
        <v>0.96833330953004704</v>
      </c>
      <c r="EN67" s="136">
        <v>0.79793302165291935</v>
      </c>
      <c r="EO67" s="142">
        <f t="shared" si="48"/>
        <v>62.924169502863549</v>
      </c>
      <c r="EP67" s="143">
        <f>IF('DSS Model'!$I$38=1,0.0001*EO67^2-0.0266*EO67+1.3006,IF('DSS Model'!$I$38=2,-0.0001*EO67^2+0.0032*EO67+0.977, IF('DSS Model'!$I$38=3,-0.00046396*EO67^2 + 0.054267*EO67 - 0.57714, IF('DSS Model'!$I$38=4,0.000072066*EO67^2+0.0021761*EO67-0.038248,IF('DSS Model'!$I$38=5,-0.00012623*EO67^2+0.025656*EO67-0.30101,-0.00046396*EO67^2 + 0.054267*EO67 - 0.57714)))))</f>
        <v>0.78241223164665297</v>
      </c>
      <c r="EQ67" s="136">
        <v>0.41453839970760864</v>
      </c>
      <c r="ER67" s="142">
        <f t="shared" si="49"/>
        <v>50.440001998614974</v>
      </c>
      <c r="ES67" s="143">
        <f>IF('DSS Model'!$I$38=1,0.0001*ER67^2-0.0266*ER67+1.3006,IF('DSS Model'!$I$38=2,-0.0001*ER67^2+0.0032*ER67+0.977, IF('DSS Model'!$I$38=3,-0.00046396*ER67^2 + 0.054267*ER67 - 0.57714, IF('DSS Model'!$I$38=4,0.000072066*ER67^2+0.0021761*ER67-0.038248,IF('DSS Model'!$I$38=5,-0.00012623*ER67^2+0.025656*ER67-0.30101,-0.00046396*ER67^2 + 0.054267*ER67 - 0.57714)))))</f>
        <v>0.88398862623353969</v>
      </c>
      <c r="ET67" s="136">
        <v>0.18074165419191646</v>
      </c>
      <c r="EU67" s="141">
        <f t="shared" si="50"/>
        <v>43.64314332865564</v>
      </c>
      <c r="EV67" s="142">
        <f>IF('DSS Model'!$I$38=1,0.0001*EU67^2-0.0266*EU67+1.3006,IF('DSS Model'!$I$38=2,-0.0001*EU67^2+0.0032*EU67+0.977, IF('DSS Model'!$I$38=3,-0.00046396*EU67^2 + 0.054267*EU67 - 0.57714, IF('DSS Model'!$I$38=4,0.000072066*EU67^2+0.0021761*EU67-0.038248,IF('DSS Model'!$I$38=5,-0.00012623*EU67^2+0.025656*EU67-0.30101,-0.00046396*EU67^2 + 0.054267*EU67 - 0.57714)))))</f>
        <v>0.92618566269114011</v>
      </c>
    </row>
    <row r="68" spans="2:152" x14ac:dyDescent="0.2">
      <c r="B68" s="64">
        <f t="shared" ca="1" si="3"/>
        <v>0.55025360453313599</v>
      </c>
      <c r="C68" s="64">
        <v>0.37663980983888978</v>
      </c>
      <c r="D68" s="64">
        <f t="shared" si="4"/>
        <v>46.51198244419561</v>
      </c>
      <c r="E68" s="131">
        <f>IF('DSS Model'!$I$38=1,0.0001*D68^2-0.0266*D68+1.3006,IF('DSS Model'!$I$38=2,-0.0001*D68^2+0.0032*D68+0.977, IF('DSS Model'!$I$38=3,-0.00046396*D68^2 + 0.054267*D68 - 0.57714, IF('DSS Model'!$I$38=4,0.000072066*D68^2+0.0021761*D68-0.038248,IF('DSS Model'!$I$38=5,-0.00012623*D68^2+0.025656*D68-0.30101,-0.00046396*D68^2 + 0.054267*D68 - 0.57714)))))</f>
        <v>0.90950189273250992</v>
      </c>
      <c r="F68" s="136">
        <v>0.86707314144405367</v>
      </c>
      <c r="G68" s="138">
        <f t="shared" si="0"/>
        <v>74.437993183189207</v>
      </c>
      <c r="H68" s="136">
        <f>IF('DSS Model'!$I$38=1,0.0001*G68^2-0.0266*G68+1.3006,IF('DSS Model'!$I$38=2,-0.0001*G68^2+0.0032*G68+0.977, IF('DSS Model'!$I$38=3,-0.00046396*G68^2 + 0.054267*G68 - 0.57714, IF('DSS Model'!$I$38=4,0.000072066*G68^2+0.0021761*G68-0.038248,IF('DSS Model'!$I$38=5,-0.00012623*G68^2+0.025656*G68-0.30101,-0.00046396*G68^2 + 0.054267*G68 - 0.57714)))))</f>
        <v>0.66110009527215308</v>
      </c>
      <c r="I68" s="136">
        <v>2.8147676461544813E-2</v>
      </c>
      <c r="J68" s="138">
        <f t="shared" si="1"/>
        <v>45.502170997870508</v>
      </c>
      <c r="K68" s="136">
        <f>IF('DSS Model'!$I$38=1,0.0001*J68^2-0.0266*J68+1.3006,IF('DSS Model'!$I$38=2,-0.0001*J68^2+0.0032*J68+0.977, IF('DSS Model'!$I$38=3,-0.00046396*J68^2 + 0.054267*J68 - 0.57714, IF('DSS Model'!$I$38=4,0.000072066*J68^2+0.0021761*J68-0.038248,IF('DSS Model'!$I$38=5,-0.00012623*J68^2+0.025656*J68-0.30101,-0.00046396*J68^2 + 0.054267*J68 - 0.57714)))))</f>
        <v>0.91556219064124078</v>
      </c>
      <c r="L68" s="136">
        <v>0.61776637078684715</v>
      </c>
      <c r="M68" s="138">
        <f t="shared" si="2"/>
        <v>72.031096787413858</v>
      </c>
      <c r="N68" s="136">
        <f>IF('DSS Model'!$I$38=1,0.0001*M68^2-0.0266*M68+1.3006,IF('DSS Model'!$I$38=2,-0.0001*M68^2+0.0032*M68+0.977, IF('DSS Model'!$I$38=3,-0.00046396*M68^2 + 0.054267*M68 - 0.57714, IF('DSS Model'!$I$38=4,0.000072066*M68^2+0.0021761*M68-0.038248,IF('DSS Model'!$I$38=5,-0.00012623*M68^2+0.025656*M68-0.30101,-0.00046396*M68^2 + 0.054267*M68 - 0.57714)))))</f>
        <v>0.68865161927994589</v>
      </c>
      <c r="O68" s="136">
        <v>0.9407434714435341</v>
      </c>
      <c r="P68" s="139">
        <f t="shared" si="5"/>
        <v>62.990106289694978</v>
      </c>
      <c r="Q68" s="138">
        <f>IF('DSS Model'!$I$38=1,0.0001*P68^2-0.0266*P68+1.3006,IF('DSS Model'!$I$38=2,-0.0001*P68^2+0.0032*P68+0.977, IF('DSS Model'!$I$38=3,-0.00046396*P68^2 + 0.054267*P68 - 0.57714, IF('DSS Model'!$I$38=4,0.000072066*P68^2+0.0021761*P68-0.038248,IF('DSS Model'!$I$38=5,-0.00012623*P68^2+0.025656*P68-0.30101,-0.00046396*P68^2 + 0.054267*P68 - 0.57714)))))</f>
        <v>0.78179299108831679</v>
      </c>
      <c r="R68" s="136">
        <v>0.53604243730125478</v>
      </c>
      <c r="S68" s="142">
        <f t="shared" si="6"/>
        <v>53.468890893679529</v>
      </c>
      <c r="T68" s="138">
        <f>IF('DSS Model'!$I$38=1,0.0001*S68^2-0.0266*S68+1.3006,IF('DSS Model'!$I$38=2,-0.0001*S68^2+0.0032*S68+0.977, IF('DSS Model'!$I$38=3,-0.00046396*S68^2 + 0.054267*S68 - 0.57714, IF('DSS Model'!$I$38=4,0.000072066*S68^2+0.0021761*S68-0.038248,IF('DSS Model'!$I$38=5,-0.00012623*S68^2+0.025656*S68-0.30101,-0.00046396*S68^2 + 0.054267*S68 - 0.57714)))))</f>
        <v>0.86220822151975396</v>
      </c>
      <c r="U68" s="136">
        <v>0.89794098914837095</v>
      </c>
      <c r="V68" s="142">
        <f t="shared" si="7"/>
        <v>60.079754691064323</v>
      </c>
      <c r="W68" s="138">
        <f>IF('DSS Model'!$I$38=1,0.0001*V68^2-0.0266*V68+1.3006,IF('DSS Model'!$I$38=2,-0.0001*V68^2+0.0032*V68+0.977, IF('DSS Model'!$I$38=3,-0.00046396*V68^2 + 0.054267*V68 - 0.57714, IF('DSS Model'!$I$38=4,0.000072066*V68^2+0.0021761*V68-0.038248,IF('DSS Model'!$I$38=5,-0.00012623*V68^2+0.025656*V68-0.30101,-0.00046396*V68^2 + 0.054267*V68 - 0.57714)))))</f>
        <v>0.80829752263755927</v>
      </c>
      <c r="X68" s="136">
        <v>0.67299202331917063</v>
      </c>
      <c r="Y68" s="142">
        <f t="shared" si="8"/>
        <v>66.066986352165856</v>
      </c>
      <c r="Z68" s="138">
        <f>IF('DSS Model'!$I$38=1,0.0001*Y68^2-0.0266*Y68+1.3006,IF('DSS Model'!$I$38=2,-0.0001*Y68^2+0.0032*Y68+0.977, IF('DSS Model'!$I$38=3,-0.00046396*Y68^2 + 0.054267*Y68 - 0.57714, IF('DSS Model'!$I$38=4,0.000072066*Y68^2+0.0021761*Y68-0.038248,IF('DSS Model'!$I$38=5,-0.00012623*Y68^2+0.025656*Y68-0.30101,-0.00046396*Y68^2 + 0.054267*Y68 - 0.57714)))))</f>
        <v>0.75192968776120372</v>
      </c>
      <c r="AA68" s="136">
        <v>0.53146342349141373</v>
      </c>
      <c r="AB68" s="142">
        <f t="shared" si="9"/>
        <v>62.871285323019819</v>
      </c>
      <c r="AC68" s="138">
        <f>IF('DSS Model'!$I$38=1,0.0001*AB68^2-0.0266*AB68+1.3006,IF('DSS Model'!$I$38=2,-0.0001*AB68^2+0.0032*AB68+0.977, IF('DSS Model'!$I$38=3,-0.00046396*AB68^2 + 0.054267*AB68 - 0.57714, IF('DSS Model'!$I$38=4,0.000072066*AB68^2+0.0021761*AB68-0.038248,IF('DSS Model'!$I$38=5,-0.00012623*AB68^2+0.025656*AB68-0.30101,-0.00046396*AB68^2 + 0.054267*AB68 - 0.57714)))))</f>
        <v>0.78290826121680668</v>
      </c>
      <c r="AD68" s="136">
        <v>0.21942149541957867</v>
      </c>
      <c r="AE68" s="142">
        <f t="shared" si="10"/>
        <v>42.199082561739317</v>
      </c>
      <c r="AF68" s="138">
        <f>IF('DSS Model'!$I$38=1,0.0001*AE68^2-0.0266*AE68+1.3006,IF('DSS Model'!$I$38=2,-0.0001*AE68^2+0.0032*AE68+0.977, IF('DSS Model'!$I$38=3,-0.00046396*AE68^2 + 0.054267*AE68 - 0.57714, IF('DSS Model'!$I$38=4,0.000072066*AE68^2+0.0021761*AE68-0.038248,IF('DSS Model'!$I$38=5,-0.00012623*AE68^2+0.025656*AE68-0.30101,-0.00046396*AE68^2 + 0.054267*AE68 - 0.57714)))))</f>
        <v>0.93396080729231667</v>
      </c>
      <c r="AG68" s="136">
        <v>0.76768975971777476</v>
      </c>
      <c r="AH68" s="142">
        <f t="shared" si="11"/>
        <v>75.380066832602864</v>
      </c>
      <c r="AI68" s="138">
        <f>IF('DSS Model'!$I$38=1,0.0001*AH68^2-0.0266*AH68+1.3006,IF('DSS Model'!$I$38=2,-0.0001*AH68^2+0.0032*AH68+0.977, IF('DSS Model'!$I$38=3,-0.00046396*AH68^2 + 0.054267*AH68 - 0.57714, IF('DSS Model'!$I$38=4,0.000072066*AH68^2+0.0021761*AH68-0.038248,IF('DSS Model'!$I$38=5,-0.00012623*AH68^2+0.025656*AH68-0.30101,-0.00046396*AH68^2 + 0.054267*AH68 - 0.57714)))))</f>
        <v>0.65000076629556158</v>
      </c>
      <c r="AJ68" s="136">
        <v>0.55377939559761591</v>
      </c>
      <c r="AK68" s="142">
        <f t="shared" si="12"/>
        <v>49.012573044857717</v>
      </c>
      <c r="AL68" s="138">
        <f>IF('DSS Model'!$I$38=1,0.0001*AK68^2-0.0266*AK68+1.3006,IF('DSS Model'!$I$38=2,-0.0001*AK68^2+0.0032*AK68+0.977, IF('DSS Model'!$I$38=3,-0.00046396*AK68^2 + 0.054267*AK68 - 0.57714, IF('DSS Model'!$I$38=4,0.000072066*AK68^2+0.0021761*AK68-0.038248,IF('DSS Model'!$I$38=5,-0.00012623*AK68^2+0.025656*AK68-0.30101,-0.00046396*AK68^2 + 0.054267*AK68 - 0.57714)))))</f>
        <v>0.89361700209579331</v>
      </c>
      <c r="AM68" s="136">
        <v>7.225078646638472E-2</v>
      </c>
      <c r="AN68" s="142">
        <f t="shared" si="13"/>
        <v>51.905987462124784</v>
      </c>
      <c r="AO68" s="138">
        <f>IF('DSS Model'!$I$38=1,0.0001*AN68^2-0.0266*AN68+1.3006,IF('DSS Model'!$I$38=2,-0.0001*AN68^2+0.0032*AN68+0.977, IF('DSS Model'!$I$38=3,-0.00046396*AN68^2 + 0.054267*AN68 - 0.57714, IF('DSS Model'!$I$38=4,0.000072066*AN68^2+0.0021761*AN68-0.038248,IF('DSS Model'!$I$38=5,-0.00012623*AN68^2+0.025656*AN68-0.30101,-0.00046396*AN68^2 + 0.054267*AN68 - 0.57714)))))</f>
        <v>0.87367600643697374</v>
      </c>
      <c r="AP68" s="136">
        <v>0.53644279077590595</v>
      </c>
      <c r="AQ68" s="142">
        <f t="shared" si="14"/>
        <v>69.929056675395913</v>
      </c>
      <c r="AR68" s="138">
        <f>IF('DSS Model'!$I$38=1,0.0001*AQ68^2-0.0266*AQ68+1.3006,IF('DSS Model'!$I$38=2,-0.0001*AQ68^2+0.0032*AQ68+0.977, IF('DSS Model'!$I$38=3,-0.00046396*AQ68^2 + 0.054267*AQ68 - 0.57714, IF('DSS Model'!$I$38=4,0.000072066*AQ68^2+0.0021761*AQ68-0.038248,IF('DSS Model'!$I$38=5,-0.00012623*AQ68^2+0.025656*AQ68-0.30101,-0.00046396*AQ68^2 + 0.054267*AQ68 - 0.57714)))))</f>
        <v>0.71176568461019352</v>
      </c>
      <c r="AS68" s="136">
        <v>0.77677521864417298</v>
      </c>
      <c r="AT68" s="142">
        <f t="shared" si="15"/>
        <v>61.090516166958025</v>
      </c>
      <c r="AU68" s="138">
        <f>IF('DSS Model'!$I$38=1,0.0001*AT68^2-0.0266*AT68+1.3006,IF('DSS Model'!$I$38=2,-0.0001*AT68^2+0.0032*AT68+0.977, IF('DSS Model'!$I$38=3,-0.00046396*AT68^2 + 0.054267*AT68 - 0.57714, IF('DSS Model'!$I$38=4,0.000072066*AT68^2+0.0021761*AT68-0.038248,IF('DSS Model'!$I$38=5,-0.00012623*AT68^2+0.025656*AT68-0.30101,-0.00046396*AT68^2 + 0.054267*AT68 - 0.57714)))))</f>
        <v>0.79928453517972975</v>
      </c>
      <c r="AV68" s="136">
        <v>0.56621131353236265</v>
      </c>
      <c r="AW68" s="142">
        <f t="shared" si="16"/>
        <v>66.492059290988479</v>
      </c>
      <c r="AX68" s="138">
        <f>IF('DSS Model'!$I$38=1,0.0001*AW68^2-0.0266*AW68+1.3006,IF('DSS Model'!$I$38=2,-0.0001*AW68^2+0.0032*AW68+0.977, IF('DSS Model'!$I$38=3,-0.00046396*AW68^2 + 0.054267*AW68 - 0.57714, IF('DSS Model'!$I$38=4,0.000072066*AW68^2+0.0021761*AW68-0.038248,IF('DSS Model'!$I$38=5,-0.00012623*AW68^2+0.025656*AW68-0.30101,-0.00046396*AW68^2 + 0.054267*AW68 - 0.57714)))))</f>
        <v>0.74765519485553034</v>
      </c>
      <c r="AY68" s="136">
        <v>0.22871784048449029</v>
      </c>
      <c r="AZ68" s="142">
        <f t="shared" si="17"/>
        <v>46.442390524972154</v>
      </c>
      <c r="BA68" s="138">
        <f>IF('DSS Model'!$I$38=1,0.0001*AZ68^2-0.0266*AZ68+1.3006,IF('DSS Model'!$I$38=2,-0.0001*AZ68^2+0.0032*AZ68+0.977, IF('DSS Model'!$I$38=3,-0.00046396*AZ68^2 + 0.054267*AZ68 - 0.57714, IF('DSS Model'!$I$38=4,0.000072066*AZ68^2+0.0021761*AZ68-0.038248,IF('DSS Model'!$I$38=5,-0.00012623*AZ68^2+0.025656*AZ68-0.30101,-0.00046396*AZ68^2 + 0.054267*AZ68 - 0.57714)))))</f>
        <v>0.90992608591250845</v>
      </c>
      <c r="BB68" s="136">
        <v>0.26751784326544115</v>
      </c>
      <c r="BC68" s="142">
        <f t="shared" si="18"/>
        <v>47.464620434227882</v>
      </c>
      <c r="BD68" s="138">
        <f>IF('DSS Model'!$I$38=1,0.0001*BC68^2-0.0266*BC68+1.3006,IF('DSS Model'!$I$38=2,-0.0001*BC68^2+0.0032*BC68+0.977, IF('DSS Model'!$I$38=3,-0.00046396*BC68^2 + 0.054267*BC68 - 0.57714, IF('DSS Model'!$I$38=4,0.000072066*BC68^2+0.0021761*BC68-0.038248,IF('DSS Model'!$I$38=5,-0.00012623*BC68^2+0.025656*BC68-0.30101,-0.00046396*BC68^2 + 0.054267*BC68 - 0.57714)))))</f>
        <v>0.90359776609299691</v>
      </c>
      <c r="BE68" s="136">
        <v>0.33402758773445684</v>
      </c>
      <c r="BF68" s="142">
        <f t="shared" si="19"/>
        <v>44.942147477324774</v>
      </c>
      <c r="BG68" s="143">
        <f>IF('DSS Model'!$I$38=1,0.0001*BF68^2-0.0266*BF68+1.3006,IF('DSS Model'!$I$38=2,-0.0001*BF68^2+0.0032*BF68+0.977, IF('DSS Model'!$I$38=3,-0.00046396*BF68^2 + 0.054267*BF68 - 0.57714, IF('DSS Model'!$I$38=4,0.000072066*BF68^2+0.0021761*BF68-0.038248,IF('DSS Model'!$I$38=5,-0.00012623*BF68^2+0.025656*BF68-0.30101,-0.00046396*BF68^2 + 0.054267*BF68 - 0.57714)))))</f>
        <v>0.91883520994007828</v>
      </c>
      <c r="BH68" s="136">
        <v>0.21111819895740536</v>
      </c>
      <c r="BI68" s="142">
        <f t="shared" si="20"/>
        <v>46.711338775912907</v>
      </c>
      <c r="BJ68" s="143">
        <f>IF('DSS Model'!$I$38=1,0.0001*BI68^2-0.0266*BI68+1.3006,IF('DSS Model'!$I$38=2,-0.0001*BI68^2+0.0032*BI68+0.977, IF('DSS Model'!$I$38=3,-0.00046396*BI68^2 + 0.054267*BI68 - 0.57714, IF('DSS Model'!$I$38=4,0.000072066*BI68^2+0.0021761*BI68-0.038248,IF('DSS Model'!$I$38=5,-0.00012623*BI68^2+0.025656*BI68-0.30101,-0.00046396*BI68^2 + 0.054267*BI68 - 0.57714)))))</f>
        <v>0.90828136705911078</v>
      </c>
      <c r="BK68" s="136">
        <v>0.51376816253823976</v>
      </c>
      <c r="BL68" s="142">
        <f t="shared" si="21"/>
        <v>50.964401252549081</v>
      </c>
      <c r="BM68" s="143">
        <f>IF('DSS Model'!$I$38=1,0.0001*BL68^2-0.0266*BL68+1.3006,IF('DSS Model'!$I$38=2,-0.0001*BL68^2+0.0032*BL68+0.977, IF('DSS Model'!$I$38=3,-0.00046396*BL68^2 + 0.054267*BL68 - 0.57714, IF('DSS Model'!$I$38=4,0.000072066*BL68^2+0.0021761*BL68-0.038248,IF('DSS Model'!$I$38=5,-0.00012623*BL68^2+0.025656*BL68-0.30101,-0.00046396*BL68^2 + 0.054267*BL68 - 0.57714)))))</f>
        <v>0.88034906450507444</v>
      </c>
      <c r="BN68" s="136">
        <v>0.95988642314374073</v>
      </c>
      <c r="BO68" s="142">
        <f t="shared" si="22"/>
        <v>66.080490452436919</v>
      </c>
      <c r="BP68" s="143">
        <f>IF('DSS Model'!$I$38=1,0.0001*BO68^2-0.0266*BO68+1.3006,IF('DSS Model'!$I$38=2,-0.0001*BO68^2+0.0032*BO68+0.977, IF('DSS Model'!$I$38=3,-0.00046396*BO68^2 + 0.054267*BO68 - 0.57714, IF('DSS Model'!$I$38=4,0.000072066*BO68^2+0.0021761*BO68-0.038248,IF('DSS Model'!$I$38=5,-0.00012623*BO68^2+0.025656*BO68-0.30101,-0.00046396*BO68^2 + 0.054267*BO68 - 0.57714)))))</f>
        <v>0.75179444760433745</v>
      </c>
      <c r="BQ68" s="136">
        <v>0.83456463986110996</v>
      </c>
      <c r="BR68" s="142">
        <f t="shared" si="23"/>
        <v>65.680299090577392</v>
      </c>
      <c r="BS68" s="143">
        <f>IF('DSS Model'!$I$38=1,0.0001*BR68^2-0.0266*BR68+1.3006,IF('DSS Model'!$I$38=2,-0.0001*BR68^2+0.0032*BR68+0.977, IF('DSS Model'!$I$38=3,-0.00046396*BR68^2 + 0.054267*BR68 - 0.57714, IF('DSS Model'!$I$38=4,0.000072066*BR68^2+0.0021761*BR68-0.038248,IF('DSS Model'!$I$38=5,-0.00012623*BR68^2+0.025656*BR68-0.30101,-0.00046396*BR68^2 + 0.054267*BR68 - 0.57714)))))</f>
        <v>0.75578678822707746</v>
      </c>
      <c r="BT68" s="136">
        <v>0.42684924616236319</v>
      </c>
      <c r="BU68" s="142">
        <f t="shared" si="24"/>
        <v>58.400572847949718</v>
      </c>
      <c r="BV68" s="143">
        <f>IF('DSS Model'!$I$38=1,0.0001*BU68^2-0.0266*BU68+1.3006,IF('DSS Model'!$I$38=2,-0.0001*BU68^2+0.0032*BU68+0.977, IF('DSS Model'!$I$38=3,-0.00046396*BU68^2 + 0.054267*BU68 - 0.57714, IF('DSS Model'!$I$38=4,0.000072066*BU68^2+0.0021761*BU68-0.038248,IF('DSS Model'!$I$38=5,-0.00012623*BU68^2+0.025656*BU68-0.30101,-0.00046396*BU68^2 + 0.054267*BU68 - 0.57714)))))</f>
        <v>0.82281914221657093</v>
      </c>
      <c r="BW68" s="136">
        <v>0.67420486189903128</v>
      </c>
      <c r="BX68" s="142">
        <f t="shared" si="25"/>
        <v>65.461891342390373</v>
      </c>
      <c r="BY68" s="143">
        <f>IF('DSS Model'!$I$38=1,0.0001*BX68^2-0.0266*BX68+1.3006,IF('DSS Model'!$I$38=2,-0.0001*BX68^2+0.0032*BX68+0.977, IF('DSS Model'!$I$38=3,-0.00046396*BX68^2 + 0.054267*BX68 - 0.57714, IF('DSS Model'!$I$38=4,0.000072066*BX68^2+0.0021761*BX68-0.038248,IF('DSS Model'!$I$38=5,-0.00012623*BX68^2+0.025656*BX68-0.30101,-0.00046396*BX68^2 + 0.054267*BX68 - 0.57714)))))</f>
        <v>0.75795213048335675</v>
      </c>
      <c r="BZ68" s="136">
        <v>9.3419834812165536E-2</v>
      </c>
      <c r="CA68" s="142">
        <f t="shared" si="26"/>
        <v>52.30770720088281</v>
      </c>
      <c r="CB68" s="143">
        <f>IF('DSS Model'!$I$38=1,0.0001*CA68^2-0.0266*CA68+1.3006,IF('DSS Model'!$I$38=2,-0.0001*CA68^2+0.0032*CA68+0.977, IF('DSS Model'!$I$38=3,-0.00046396*CA68^2 + 0.054267*CA68 - 0.57714, IF('DSS Model'!$I$38=4,0.000072066*CA68^2+0.0021761*CA68-0.038248,IF('DSS Model'!$I$38=5,-0.00012623*CA68^2+0.025656*CA68-0.30101,-0.00046396*CA68^2 + 0.054267*CA68 - 0.57714)))))</f>
        <v>0.87077503978149629</v>
      </c>
      <c r="CC68" s="136">
        <v>0.40327310500871039</v>
      </c>
      <c r="CD68" s="142">
        <f t="shared" si="27"/>
        <v>68.396851150813802</v>
      </c>
      <c r="CE68" s="143">
        <f>IF('DSS Model'!$I$38=1,0.0001*CD68^2-0.0266*CD68+1.3006,IF('DSS Model'!$I$38=2,-0.0001*CD68^2+0.0032*CD68+0.977, IF('DSS Model'!$I$38=3,-0.00046396*CD68^2 + 0.054267*CD68 - 0.57714, IF('DSS Model'!$I$38=4,0.000072066*CD68^2+0.0021761*CD68-0.038248,IF('DSS Model'!$I$38=5,-0.00012623*CD68^2+0.025656*CD68-0.30101,-0.00046396*CD68^2 + 0.054267*CD68 - 0.57714)))))</f>
        <v>0.72805699894794618</v>
      </c>
      <c r="CF68" s="136">
        <v>0.4522781844903121</v>
      </c>
      <c r="CG68" s="142">
        <f t="shared" si="28"/>
        <v>45.70572027135033</v>
      </c>
      <c r="CH68" s="143">
        <f>IF('DSS Model'!$I$38=1,0.0001*CG68^2-0.0266*CG68+1.3006,IF('DSS Model'!$I$38=2,-0.0001*CG68^2+0.0032*CG68+0.977, IF('DSS Model'!$I$38=3,-0.00046396*CG68^2 + 0.054267*CG68 - 0.57714, IF('DSS Model'!$I$38=4,0.000072066*CG68^2+0.0021761*CG68-0.038248,IF('DSS Model'!$I$38=5,-0.00012623*CG68^2+0.025656*CG68-0.30101,-0.00046396*CG68^2 + 0.054267*CG68 - 0.57714)))))</f>
        <v>0.91435701831602856</v>
      </c>
      <c r="CI68" s="136">
        <v>0.39348959855160082</v>
      </c>
      <c r="CJ68" s="142">
        <f t="shared" si="29"/>
        <v>66.86967020838469</v>
      </c>
      <c r="CK68" s="143">
        <f>IF('DSS Model'!$I$38=1,0.0001*CJ68^2-0.0266*CJ68+1.3006,IF('DSS Model'!$I$38=2,-0.0001*CJ68^2+0.0032*CJ68+0.977, IF('DSS Model'!$I$38=3,-0.00046396*CJ68^2 + 0.054267*CJ68 - 0.57714, IF('DSS Model'!$I$38=4,0.000072066*CJ68^2+0.0021761*CJ68-0.038248,IF('DSS Model'!$I$38=5,-0.00012623*CJ68^2+0.025656*CJ68-0.30101,-0.00046396*CJ68^2 + 0.054267*CJ68 - 0.57714)))))</f>
        <v>0.74382766528901789</v>
      </c>
      <c r="CL68" s="136">
        <v>0.31773597904618556</v>
      </c>
      <c r="CM68" s="142">
        <f t="shared" si="30"/>
        <v>48.757531263604825</v>
      </c>
      <c r="CN68" s="143">
        <f>IF('DSS Model'!$I$38=1,0.0001*CM68^2-0.0266*CM68+1.3006,IF('DSS Model'!$I$38=2,-0.0001*CM68^2+0.0032*CM68+0.977, IF('DSS Model'!$I$38=3,-0.00046396*CM68^2 + 0.054267*CM68 - 0.57714, IF('DSS Model'!$I$38=4,0.000072066*CM68^2+0.0021761*CM68-0.038248,IF('DSS Model'!$I$38=5,-0.00012623*CM68^2+0.025656*CM68-0.30101,-0.00046396*CM68^2 + 0.054267*CM68 - 0.57714)))))</f>
        <v>0.89529441455139525</v>
      </c>
      <c r="CO68" s="136">
        <v>0.3144299324404356</v>
      </c>
      <c r="CP68" s="142">
        <f t="shared" si="31"/>
        <v>44.102973950885371</v>
      </c>
      <c r="CQ68" s="143">
        <f>IF('DSS Model'!$I$38=1,0.0001*CP68^2-0.0266*CP68+1.3006,IF('DSS Model'!$I$38=2,-0.0001*CP68^2+0.0032*CP68+0.977, IF('DSS Model'!$I$38=3,-0.00046396*CP68^2 + 0.054267*CP68 - 0.57714, IF('DSS Model'!$I$38=4,0.000072066*CP68^2+0.0021761*CP68-0.038248,IF('DSS Model'!$I$38=5,-0.00012623*CP68^2+0.025656*CP68-0.30101,-0.00046396*CP68^2 + 0.054267*CP68 - 0.57714)))))</f>
        <v>0.92362228551158576</v>
      </c>
      <c r="CR68" s="136">
        <v>0.49884408554315085</v>
      </c>
      <c r="CS68" s="142">
        <f t="shared" si="32"/>
        <v>54.066559439591586</v>
      </c>
      <c r="CT68" s="143">
        <f>IF('DSS Model'!$I$38=1,0.0001*CS68^2-0.0266*CS68+1.3006,IF('DSS Model'!$I$38=2,-0.0001*CS68^2+0.0032*CS68+0.977, IF('DSS Model'!$I$38=3,-0.00046396*CS68^2 + 0.054267*CS68 - 0.57714, IF('DSS Model'!$I$38=4,0.000072066*CS68^2+0.0021761*CS68-0.038248,IF('DSS Model'!$I$38=5,-0.00012623*CS68^2+0.025656*CS68-0.30101,-0.00046396*CS68^2 + 0.054267*CS68 - 0.57714)))))</f>
        <v>0.8576937052432041</v>
      </c>
      <c r="CU68" s="136">
        <v>0.61666176922177784</v>
      </c>
      <c r="CV68" s="142">
        <f t="shared" si="33"/>
        <v>58.588948516706004</v>
      </c>
      <c r="CW68" s="143">
        <f>IF('DSS Model'!$I$38=1,0.0001*CV68^2-0.0266*CV68+1.3006,IF('DSS Model'!$I$38=2,-0.0001*CV68^2+0.0032*CV68+0.977, IF('DSS Model'!$I$38=3,-0.00046396*CV68^2 + 0.054267*CV68 - 0.57714, IF('DSS Model'!$I$38=4,0.000072066*CV68^2+0.0021761*CV68-0.038248,IF('DSS Model'!$I$38=5,-0.00012623*CV68^2+0.025656*CV68-0.30101,-0.00046396*CV68^2 + 0.054267*CV68 - 0.57714)))))</f>
        <v>0.82121814642413649</v>
      </c>
      <c r="CX68" s="136">
        <v>0.41458136200094553</v>
      </c>
      <c r="CY68" s="142">
        <f t="shared" si="34"/>
        <v>62.325390422517991</v>
      </c>
      <c r="CZ68" s="143">
        <f>IF('DSS Model'!$I$38=1,0.0001*CY68^2-0.0266*CY68+1.3006,IF('DSS Model'!$I$38=2,-0.0001*CY68^2+0.0032*CY68+0.977, IF('DSS Model'!$I$38=3,-0.00046396*CY68^2 + 0.054267*CY68 - 0.57714, IF('DSS Model'!$I$38=4,0.000072066*CY68^2+0.0021761*CY68-0.038248,IF('DSS Model'!$I$38=5,-0.00012623*CY68^2+0.025656*CY68-0.30101,-0.00046396*CY68^2 + 0.054267*CY68 - 0.57714)))))</f>
        <v>0.78799582022012782</v>
      </c>
      <c r="DA68" s="136">
        <v>0.90719514052050532</v>
      </c>
      <c r="DB68" s="142">
        <f t="shared" si="35"/>
        <v>58.962374571661869</v>
      </c>
      <c r="DC68" s="143">
        <f>IF('DSS Model'!$I$38=1,0.0001*DB68^2-0.0266*DB68+1.3006,IF('DSS Model'!$I$38=2,-0.0001*DB68^2+0.0032*DB68+0.977, IF('DSS Model'!$I$38=3,-0.00046396*DB68^2 + 0.054267*DB68 - 0.57714, IF('DSS Model'!$I$38=4,0.000072066*DB68^2+0.0021761*DB68-0.038248,IF('DSS Model'!$I$38=5,-0.00012623*DB68^2+0.025656*DB68-0.30101,-0.00046396*DB68^2 + 0.054267*DB68 - 0.57714)))))</f>
        <v>0.81802343711642211</v>
      </c>
      <c r="DD68" s="136">
        <v>0.93035029998967478</v>
      </c>
      <c r="DE68" s="142">
        <f t="shared" si="36"/>
        <v>61.67629140546417</v>
      </c>
      <c r="DF68" s="143">
        <f>IF('DSS Model'!$I$38=1,0.0001*DE68^2-0.0266*DE68+1.3006,IF('DSS Model'!$I$38=2,-0.0001*DE68^2+0.0032*DE68+0.977, IF('DSS Model'!$I$38=3,-0.00046396*DE68^2 + 0.054267*DE68 - 0.57714, IF('DSS Model'!$I$38=4,0.000072066*DE68^2+0.0021761*DE68-0.038248,IF('DSS Model'!$I$38=5,-0.00012623*DE68^2+0.025656*DE68-0.30101,-0.00046396*DE68^2 + 0.054267*DE68 - 0.57714)))))</f>
        <v>0.79396764034431189</v>
      </c>
      <c r="DG68" s="136">
        <v>0.7841420726165188</v>
      </c>
      <c r="DH68" s="142">
        <f t="shared" si="37"/>
        <v>61.265036236649507</v>
      </c>
      <c r="DI68" s="143">
        <f>IF('DSS Model'!$I$38=1,0.0001*DH68^2-0.0266*DH68+1.3006,IF('DSS Model'!$I$38=2,-0.0001*DH68^2+0.0032*DH68+0.977, IF('DSS Model'!$I$38=3,-0.00046396*DH68^2 + 0.054267*DH68 - 0.57714, IF('DSS Model'!$I$38=4,0.000072066*DH68^2+0.0021761*DH68-0.038248,IF('DSS Model'!$I$38=5,-0.00012623*DH68^2+0.025656*DH68-0.30101,-0.00046396*DH68^2 + 0.054267*DH68 - 0.57714)))))</f>
        <v>0.79770764944948069</v>
      </c>
      <c r="DJ68" s="136">
        <v>0.26755699792539001</v>
      </c>
      <c r="DK68" s="142">
        <f t="shared" si="38"/>
        <v>58.678777151286575</v>
      </c>
      <c r="DL68" s="143">
        <f>IF('DSS Model'!$I$38=1,0.0001*DK68^2-0.0266*DK68+1.3006,IF('DSS Model'!$I$38=2,-0.0001*DK68^2+0.0032*DK68+0.977, IF('DSS Model'!$I$38=3,-0.00046396*DK68^2 + 0.054267*DK68 - 0.57714, IF('DSS Model'!$I$38=4,0.000072066*DK68^2+0.0021761*DK68-0.038248,IF('DSS Model'!$I$38=5,-0.00012623*DK68^2+0.025656*DK68-0.30101,-0.00046396*DK68^2 + 0.054267*DK68 - 0.57714)))))</f>
        <v>0.82045219808708192</v>
      </c>
      <c r="DM68" s="136">
        <v>0.27401796530526901</v>
      </c>
      <c r="DN68" s="142">
        <f t="shared" si="39"/>
        <v>49.967762679772648</v>
      </c>
      <c r="DO68" s="143">
        <f>IF('DSS Model'!$I$38=1,0.0001*DN68^2-0.0266*DN68+1.3006,IF('DSS Model'!$I$38=2,-0.0001*DN68^2+0.0032*DN68+0.977, IF('DSS Model'!$I$38=3,-0.00046396*DN68^2 + 0.054267*DN68 - 0.57714, IF('DSS Model'!$I$38=4,0.000072066*DN68^2+0.0021761*DN68-0.038248,IF('DSS Model'!$I$38=5,-0.00012623*DN68^2+0.025656*DN68-0.30101,-0.00046396*DN68^2 + 0.054267*DN68 - 0.57714)))))</f>
        <v>0.8872191098530644</v>
      </c>
      <c r="DP68" s="136">
        <v>0.57400908945306417</v>
      </c>
      <c r="DQ68" s="142">
        <f t="shared" si="40"/>
        <v>54.776895900905984</v>
      </c>
      <c r="DR68" s="143">
        <f>IF('DSS Model'!$I$38=1,0.0001*DQ68^2-0.0266*DQ68+1.3006,IF('DSS Model'!$I$38=2,-0.0001*DQ68^2+0.0032*DQ68+0.977, IF('DSS Model'!$I$38=3,-0.00046396*DQ68^2 + 0.054267*DQ68 - 0.57714, IF('DSS Model'!$I$38=4,0.000072066*DQ68^2+0.0021761*DQ68-0.038248,IF('DSS Model'!$I$38=5,-0.00012623*DQ68^2+0.025656*DQ68-0.30101,-0.00046396*DQ68^2 + 0.054267*DQ68 - 0.57714)))))</f>
        <v>0.85223523442903004</v>
      </c>
      <c r="DS68" s="136">
        <v>0.35005709525167816</v>
      </c>
      <c r="DT68" s="142">
        <f t="shared" si="41"/>
        <v>67.920428422320541</v>
      </c>
      <c r="DU68" s="143">
        <f>IF('DSS Model'!$I$38=1,0.0001*DT68^2-0.0266*DT68+1.3006,IF('DSS Model'!$I$38=2,-0.0001*DT68^2+0.0032*DT68+0.977, IF('DSS Model'!$I$38=3,-0.00046396*DT68^2 + 0.054267*DT68 - 0.57714, IF('DSS Model'!$I$38=4,0.000072066*DT68^2+0.0021761*DT68-0.038248,IF('DSS Model'!$I$38=5,-0.00012623*DT68^2+0.025656*DT68-0.30101,-0.00046396*DT68^2 + 0.054267*DT68 - 0.57714)))))</f>
        <v>0.73302691124426889</v>
      </c>
      <c r="DV68" s="136">
        <v>0.8909634216153669</v>
      </c>
      <c r="DW68" s="142">
        <f t="shared" si="42"/>
        <v>69.442904055573067</v>
      </c>
      <c r="DX68" s="143">
        <f>IF('DSS Model'!$I$38=1,0.0001*DW68^2-0.0266*DW68+1.3006,IF('DSS Model'!$I$38=2,-0.0001*DW68^2+0.0032*DW68+0.977, IF('DSS Model'!$I$38=3,-0.00046396*DW68^2 + 0.054267*DW68 - 0.57714, IF('DSS Model'!$I$38=4,0.000072066*DW68^2+0.0021761*DW68-0.038248,IF('DSS Model'!$I$38=5,-0.00012623*DW68^2+0.025656*DW68-0.30101,-0.00046396*DW68^2 + 0.054267*DW68 - 0.57714)))))</f>
        <v>0.71698560061068117</v>
      </c>
      <c r="DY68" s="136">
        <v>0.28533368864162689</v>
      </c>
      <c r="DZ68" s="142">
        <f t="shared" si="43"/>
        <v>40.729905717203678</v>
      </c>
      <c r="EA68" s="143">
        <f>IF('DSS Model'!$I$38=1,0.0001*DZ68^2-0.0266*DZ68+1.3006,IF('DSS Model'!$I$38=2,-0.0001*DZ68^2+0.0032*DZ68+0.977, IF('DSS Model'!$I$38=3,-0.00046396*DZ68^2 + 0.054267*DZ68 - 0.57714, IF('DSS Model'!$I$38=4,0.000072066*DZ68^2+0.0021761*DZ68-0.038248,IF('DSS Model'!$I$38=5,-0.00012623*DZ68^2+0.025656*DZ68-0.30101,-0.00046396*DZ68^2 + 0.054267*DZ68 - 0.57714)))))</f>
        <v>0.94144317632182162</v>
      </c>
      <c r="EB68" s="136">
        <v>0.74432511805260482</v>
      </c>
      <c r="EC68" s="142">
        <f t="shared" si="44"/>
        <v>57.265885776321596</v>
      </c>
      <c r="ED68" s="143">
        <f>IF('DSS Model'!$I$38=1,0.0001*EC68^2-0.0266*EC68+1.3006,IF('DSS Model'!$I$38=2,-0.0001*EC68^2+0.0032*EC68+0.977, IF('DSS Model'!$I$38=3,-0.00046396*EC68^2 + 0.054267*EC68 - 0.57714, IF('DSS Model'!$I$38=4,0.000072066*EC68^2+0.0021761*EC68-0.038248,IF('DSS Model'!$I$38=5,-0.00012623*EC68^2+0.025656*EC68-0.30101,-0.00046396*EC68^2 + 0.054267*EC68 - 0.57714)))))</f>
        <v>0.83231266710955787</v>
      </c>
      <c r="EE68" s="136">
        <v>0.36103303351478588</v>
      </c>
      <c r="EF68" s="142">
        <f t="shared" si="45"/>
        <v>48.280240917626287</v>
      </c>
      <c r="EG68" s="143">
        <f>IF('DSS Model'!$I$38=1,0.0001*EF68^2-0.0266*EF68+1.3006,IF('DSS Model'!$I$38=2,-0.0001*EF68^2+0.0032*EF68+0.977, IF('DSS Model'!$I$38=3,-0.00046396*EF68^2 + 0.054267*EF68 - 0.57714, IF('DSS Model'!$I$38=4,0.000072066*EF68^2+0.0021761*EF68-0.038248,IF('DSS Model'!$I$38=5,-0.00012623*EF68^2+0.025656*EF68-0.30101,-0.00046396*EF68^2 + 0.054267*EF68 - 0.57714)))))</f>
        <v>0.89839860463000054</v>
      </c>
      <c r="EH68" s="136">
        <v>0.38071399873391576</v>
      </c>
      <c r="EI68" s="142">
        <f t="shared" si="46"/>
        <v>66.358878054844084</v>
      </c>
      <c r="EJ68" s="143">
        <f>IF('DSS Model'!$I$38=1,0.0001*EI68^2-0.0266*EI68+1.3006,IF('DSS Model'!$I$38=2,-0.0001*EI68^2+0.0032*EI68+0.977, IF('DSS Model'!$I$38=3,-0.00046396*EI68^2 + 0.054267*EI68 - 0.57714, IF('DSS Model'!$I$38=4,0.000072066*EI68^2+0.0021761*EI68-0.038248,IF('DSS Model'!$I$38=5,-0.00012623*EI68^2+0.025656*EI68-0.30101,-0.00046396*EI68^2 + 0.054267*EI68 - 0.57714)))))</f>
        <v>0.74899834010573429</v>
      </c>
      <c r="EK68" s="136">
        <v>0.15128988147299349</v>
      </c>
      <c r="EL68" s="142">
        <f t="shared" si="47"/>
        <v>33.326334358773252</v>
      </c>
      <c r="EM68" s="143">
        <f>IF('DSS Model'!$I$38=1,0.0001*EL68^2-0.0266*EL68+1.3006,IF('DSS Model'!$I$38=2,-0.0001*EL68^2+0.0032*EL68+0.977, IF('DSS Model'!$I$38=3,-0.00046396*EL68^2 + 0.054267*EL68 - 0.57714, IF('DSS Model'!$I$38=4,0.000072066*EL68^2+0.0021761*EL68-0.038248,IF('DSS Model'!$I$38=5,-0.00012623*EL68^2+0.025656*EL68-0.30101,-0.00046396*EL68^2 + 0.054267*EL68 - 0.57714)))))</f>
        <v>0.97257981376879932</v>
      </c>
      <c r="EN68" s="136">
        <v>0.36270576144114131</v>
      </c>
      <c r="EO68" s="142">
        <f t="shared" si="48"/>
        <v>51.155210045821228</v>
      </c>
      <c r="EP68" s="143">
        <f>IF('DSS Model'!$I$38=1,0.0001*EO68^2-0.0266*EO68+1.3006,IF('DSS Model'!$I$38=2,-0.0001*EO68^2+0.0032*EO68+0.977, IF('DSS Model'!$I$38=3,-0.00046396*EO68^2 + 0.054267*EO68 - 0.57714, IF('DSS Model'!$I$38=4,0.000072066*EO68^2+0.0021761*EO68-0.038248,IF('DSS Model'!$I$38=5,-0.00012623*EO68^2+0.025656*EO68-0.30101,-0.00046396*EO68^2 + 0.054267*EO68 - 0.57714)))))</f>
        <v>0.87901112066341902</v>
      </c>
      <c r="EQ68" s="136">
        <v>0.5924462547924787</v>
      </c>
      <c r="ER68" s="142">
        <f t="shared" si="49"/>
        <v>55.979888507384196</v>
      </c>
      <c r="ES68" s="143">
        <f>IF('DSS Model'!$I$38=1,0.0001*ER68^2-0.0266*ER68+1.3006,IF('DSS Model'!$I$38=2,-0.0001*ER68^2+0.0032*ER68+0.977, IF('DSS Model'!$I$38=3,-0.00046396*ER68^2 + 0.054267*ER68 - 0.57714, IF('DSS Model'!$I$38=4,0.000072066*ER68^2+0.0021761*ER68-0.038248,IF('DSS Model'!$I$38=5,-0.00012623*ER68^2+0.025656*ER68-0.30101,-0.00046396*ER68^2 + 0.054267*ER68 - 0.57714)))))</f>
        <v>0.84276085149371283</v>
      </c>
      <c r="ET68" s="136">
        <v>0.5198564772011145</v>
      </c>
      <c r="EU68" s="141">
        <f t="shared" si="50"/>
        <v>55.921858553486402</v>
      </c>
      <c r="EV68" s="142">
        <f>IF('DSS Model'!$I$38=1,0.0001*EU68^2-0.0266*EU68+1.3006,IF('DSS Model'!$I$38=2,-0.0001*EU68^2+0.0032*EU68+0.977, IF('DSS Model'!$I$38=3,-0.00046396*EU68^2 + 0.054267*EU68 - 0.57714, IF('DSS Model'!$I$38=4,0.000072066*EU68^2+0.0021761*EU68-0.038248,IF('DSS Model'!$I$38=5,-0.00012623*EU68^2+0.025656*EU68-0.30101,-0.00046396*EU68^2 + 0.054267*EU68 - 0.57714)))))</f>
        <v>0.8432245209635425</v>
      </c>
    </row>
    <row r="69" spans="2:152" x14ac:dyDescent="0.2">
      <c r="B69" s="64">
        <f t="shared" ca="1" si="3"/>
        <v>0.25310604675025117</v>
      </c>
      <c r="C69" s="64">
        <v>0.26732165612787839</v>
      </c>
      <c r="D69" s="64">
        <f t="shared" si="4"/>
        <v>42.335524947174321</v>
      </c>
      <c r="E69" s="131">
        <f>IF('DSS Model'!$I$38=1,0.0001*D69^2-0.0266*D69+1.3006,IF('DSS Model'!$I$38=2,-0.0001*D69^2+0.0032*D69+0.977, IF('DSS Model'!$I$38=3,-0.00046396*D69^2 + 0.054267*D69 - 0.57714, IF('DSS Model'!$I$38=4,0.000072066*D69^2+0.0021761*D69-0.038248,IF('DSS Model'!$I$38=5,-0.00012623*D69^2+0.025656*D69-0.30101,-0.00046396*D69^2 + 0.054267*D69 - 0.57714)))))</f>
        <v>0.93324401257567591</v>
      </c>
      <c r="F69" s="136">
        <v>0.25956013495420927</v>
      </c>
      <c r="G69" s="138">
        <f t="shared" si="0"/>
        <v>57.166469054067015</v>
      </c>
      <c r="H69" s="136">
        <f>IF('DSS Model'!$I$38=1,0.0001*G69^2-0.0266*G69+1.3006,IF('DSS Model'!$I$38=2,-0.0001*G69^2+0.0032*G69+0.977, IF('DSS Model'!$I$38=3,-0.00046396*G69^2 + 0.054267*G69 - 0.57714, IF('DSS Model'!$I$38=4,0.000072066*G69^2+0.0021761*G69-0.038248,IF('DSS Model'!$I$38=5,-0.00012623*G69^2+0.025656*G69-0.30101,-0.00046396*G69^2 + 0.054267*G69 - 0.57714)))))</f>
        <v>0.83313218256205435</v>
      </c>
      <c r="I69" s="136">
        <v>0.659127763151378</v>
      </c>
      <c r="J69" s="138">
        <f t="shared" si="1"/>
        <v>61.250766784243368</v>
      </c>
      <c r="K69" s="136">
        <f>IF('DSS Model'!$I$38=1,0.0001*J69^2-0.0266*J69+1.3006,IF('DSS Model'!$I$38=2,-0.0001*J69^2+0.0032*J69+0.977, IF('DSS Model'!$I$38=3,-0.00046396*J69^2 + 0.054267*J69 - 0.57714, IF('DSS Model'!$I$38=4,0.000072066*J69^2+0.0021761*J69-0.038248,IF('DSS Model'!$I$38=5,-0.00012623*J69^2+0.025656*J69-0.30101,-0.00046396*J69^2 + 0.054267*J69 - 0.57714)))))</f>
        <v>0.79783681054380173</v>
      </c>
      <c r="L69" s="136">
        <v>0.45431522780322209</v>
      </c>
      <c r="M69" s="138">
        <f t="shared" si="2"/>
        <v>68.437278993700204</v>
      </c>
      <c r="N69" s="136">
        <f>IF('DSS Model'!$I$38=1,0.0001*M69^2-0.0266*M69+1.3006,IF('DSS Model'!$I$38=2,-0.0001*M69^2+0.0032*M69+0.977, IF('DSS Model'!$I$38=3,-0.00046396*M69^2 + 0.054267*M69 - 0.57714, IF('DSS Model'!$I$38=4,0.000072066*M69^2+0.0021761*M69-0.038248,IF('DSS Model'!$I$38=5,-0.00012623*M69^2+0.025656*M69-0.30101,-0.00046396*M69^2 + 0.054267*M69 - 0.57714)))))</f>
        <v>0.7276331771736847</v>
      </c>
      <c r="O69" s="136">
        <v>0.83337685956267782</v>
      </c>
      <c r="P69" s="139">
        <f t="shared" si="5"/>
        <v>60.556654503519866</v>
      </c>
      <c r="Q69" s="138">
        <f>IF('DSS Model'!$I$38=1,0.0001*P69^2-0.0266*P69+1.3006,IF('DSS Model'!$I$38=2,-0.0001*P69^2+0.0032*P69+0.977, IF('DSS Model'!$I$38=3,-0.00046396*P69^2 + 0.054267*P69 - 0.57714, IF('DSS Model'!$I$38=4,0.000072066*P69^2+0.0021761*P69-0.038248,IF('DSS Model'!$I$38=5,-0.00012623*P69^2+0.025656*P69-0.30101,-0.00046396*P69^2 + 0.054267*P69 - 0.57714)))))</f>
        <v>0.80407045394539622</v>
      </c>
      <c r="R69" s="136">
        <v>0.54589559013228561</v>
      </c>
      <c r="S69" s="142">
        <f t="shared" si="6"/>
        <v>53.768686792084665</v>
      </c>
      <c r="T69" s="138">
        <f>IF('DSS Model'!$I$38=1,0.0001*S69^2-0.0266*S69+1.3006,IF('DSS Model'!$I$38=2,-0.0001*S69^2+0.0032*S69+0.977, IF('DSS Model'!$I$38=3,-0.00046396*S69^2 + 0.054267*S69 - 0.57714, IF('DSS Model'!$I$38=4,0.000072066*S69^2+0.0021761*S69-0.038248,IF('DSS Model'!$I$38=5,-0.00012623*S69^2+0.025656*S69-0.30101,-0.00046396*S69^2 + 0.054267*S69 - 0.57714)))))</f>
        <v>0.85995262980014098</v>
      </c>
      <c r="U69" s="136">
        <v>0.12734322525799358</v>
      </c>
      <c r="V69" s="142">
        <f t="shared" si="7"/>
        <v>33.659616921985744</v>
      </c>
      <c r="W69" s="138">
        <f>IF('DSS Model'!$I$38=1,0.0001*V69^2-0.0266*V69+1.3006,IF('DSS Model'!$I$38=2,-0.0001*V69^2+0.0032*V69+0.977, IF('DSS Model'!$I$38=3,-0.00046396*V69^2 + 0.054267*V69 - 0.57714, IF('DSS Model'!$I$38=4,0.000072066*V69^2+0.0021761*V69-0.038248,IF('DSS Model'!$I$38=5,-0.00012623*V69^2+0.025656*V69-0.30101,-0.00046396*V69^2 + 0.054267*V69 - 0.57714)))))</f>
        <v>0.97141379301687147</v>
      </c>
      <c r="X69" s="136">
        <v>0.59818712137447128</v>
      </c>
      <c r="Y69" s="142">
        <f t="shared" si="8"/>
        <v>64.329599007337521</v>
      </c>
      <c r="Z69" s="138">
        <f>IF('DSS Model'!$I$38=1,0.0001*Y69^2-0.0266*Y69+1.3006,IF('DSS Model'!$I$38=2,-0.0001*Y69^2+0.0032*Y69+0.977, IF('DSS Model'!$I$38=3,-0.00046396*Y69^2 + 0.054267*Y69 - 0.57714, IF('DSS Model'!$I$38=4,0.000072066*Y69^2+0.0021761*Y69-0.038248,IF('DSS Model'!$I$38=5,-0.00012623*Y69^2+0.025656*Y69-0.30101,-0.00046396*Y69^2 + 0.054267*Y69 - 0.57714)))))</f>
        <v>0.76902498597899605</v>
      </c>
      <c r="AA69" s="136">
        <v>0.81741386824673234</v>
      </c>
      <c r="AB69" s="142">
        <f t="shared" si="9"/>
        <v>66.467070980485232</v>
      </c>
      <c r="AC69" s="138">
        <f>IF('DSS Model'!$I$38=1,0.0001*AB69^2-0.0266*AB69+1.3006,IF('DSS Model'!$I$38=2,-0.0001*AB69^2+0.0032*AB69+0.977, IF('DSS Model'!$I$38=3,-0.00046396*AB69^2 + 0.054267*AB69 - 0.57714, IF('DSS Model'!$I$38=4,0.000072066*AB69^2+0.0021761*AB69-0.038248,IF('DSS Model'!$I$38=5,-0.00012623*AB69^2+0.025656*AB69-0.30101,-0.00046396*AB69^2 + 0.054267*AB69 - 0.57714)))))</f>
        <v>0.74790747466506646</v>
      </c>
      <c r="AD69" s="136">
        <v>0.59282326352283921</v>
      </c>
      <c r="AE69" s="142">
        <f t="shared" si="10"/>
        <v>55.65185985413342</v>
      </c>
      <c r="AF69" s="138">
        <f>IF('DSS Model'!$I$38=1,0.0001*AE69^2-0.0266*AE69+1.3006,IF('DSS Model'!$I$38=2,-0.0001*AE69^2+0.0032*AE69+0.977, IF('DSS Model'!$I$38=3,-0.00046396*AE69^2 + 0.054267*AE69 - 0.57714, IF('DSS Model'!$I$38=4,0.000072066*AE69^2+0.0021761*AE69-0.038248,IF('DSS Model'!$I$38=5,-0.00012623*AE69^2+0.025656*AE69-0.30101,-0.00046396*AE69^2 + 0.054267*AE69 - 0.57714)))))</f>
        <v>0.84537300101081625</v>
      </c>
      <c r="AG69" s="136">
        <v>0.53060866303502707</v>
      </c>
      <c r="AH69" s="142">
        <f t="shared" si="11"/>
        <v>70.020990842299653</v>
      </c>
      <c r="AI69" s="138">
        <f>IF('DSS Model'!$I$38=1,0.0001*AH69^2-0.0266*AH69+1.3006,IF('DSS Model'!$I$38=2,-0.0001*AH69^2+0.0032*AH69+0.977, IF('DSS Model'!$I$38=3,-0.00046396*AH69^2 + 0.054267*AH69 - 0.57714, IF('DSS Model'!$I$38=4,0.000072066*AH69^2+0.0021761*AH69-0.038248,IF('DSS Model'!$I$38=5,-0.00012623*AH69^2+0.025656*AH69-0.30101,-0.00046396*AH69^2 + 0.054267*AH69 - 0.57714)))))</f>
        <v>0.71077325484161757</v>
      </c>
      <c r="AJ69" s="136">
        <v>0.4374015096168733</v>
      </c>
      <c r="AK69" s="142">
        <f t="shared" si="12"/>
        <v>45.406152188276906</v>
      </c>
      <c r="AL69" s="138">
        <f>IF('DSS Model'!$I$38=1,0.0001*AK69^2-0.0266*AK69+1.3006,IF('DSS Model'!$I$38=2,-0.0001*AK69^2+0.0032*AK69+0.977, IF('DSS Model'!$I$38=3,-0.00046396*AK69^2 + 0.054267*AK69 - 0.57714, IF('DSS Model'!$I$38=4,0.000072066*AK69^2+0.0021761*AK69-0.038248,IF('DSS Model'!$I$38=5,-0.00012623*AK69^2+0.025656*AK69-0.30101,-0.00046396*AK69^2 + 0.054267*AK69 - 0.57714)))))</f>
        <v>0.91612782134798976</v>
      </c>
      <c r="AM69" s="136">
        <v>0.92574295224828962</v>
      </c>
      <c r="AN69" s="142">
        <f t="shared" si="13"/>
        <v>72.815485745773103</v>
      </c>
      <c r="AO69" s="138">
        <f>IF('DSS Model'!$I$38=1,0.0001*AN69^2-0.0266*AN69+1.3006,IF('DSS Model'!$I$38=2,-0.0001*AN69^2+0.0032*AN69+0.977, IF('DSS Model'!$I$38=3,-0.00046396*AN69^2 + 0.054267*AN69 - 0.57714, IF('DSS Model'!$I$38=4,0.000072066*AN69^2+0.0021761*AN69-0.038248,IF('DSS Model'!$I$38=5,-0.00012623*AN69^2+0.025656*AN69-0.30101,-0.00046396*AN69^2 + 0.054267*AN69 - 0.57714)))))</f>
        <v>0.67980005794718534</v>
      </c>
      <c r="AP69" s="136">
        <v>0.41286800739116625</v>
      </c>
      <c r="AQ69" s="142">
        <f t="shared" si="14"/>
        <v>66.6246318437246</v>
      </c>
      <c r="AR69" s="138">
        <f>IF('DSS Model'!$I$38=1,0.0001*AQ69^2-0.0266*AQ69+1.3006,IF('DSS Model'!$I$38=2,-0.0001*AQ69^2+0.0032*AQ69+0.977, IF('DSS Model'!$I$38=3,-0.00046396*AQ69^2 + 0.054267*AQ69 - 0.57714, IF('DSS Model'!$I$38=4,0.000072066*AQ69^2+0.0021761*AQ69-0.038248,IF('DSS Model'!$I$38=5,-0.00012623*AQ69^2+0.025656*AQ69-0.30101,-0.00046396*AQ69^2 + 0.054267*AQ69 - 0.57714)))))</f>
        <v>0.74631466506873445</v>
      </c>
      <c r="AS69" s="136">
        <v>0.75406042376314641</v>
      </c>
      <c r="AT69" s="142">
        <f t="shared" si="15"/>
        <v>60.547130043966774</v>
      </c>
      <c r="AU69" s="138">
        <f>IF('DSS Model'!$I$38=1,0.0001*AT69^2-0.0266*AT69+1.3006,IF('DSS Model'!$I$38=2,-0.0001*AT69^2+0.0032*AT69+0.977, IF('DSS Model'!$I$38=3,-0.00046396*AT69^2 + 0.054267*AT69 - 0.57714, IF('DSS Model'!$I$38=4,0.000072066*AT69^2+0.0021761*AT69-0.038248,IF('DSS Model'!$I$38=5,-0.00012623*AT69^2+0.025656*AT69-0.30101,-0.00046396*AT69^2 + 0.054267*AT69 - 0.57714)))))</f>
        <v>0.80415532048459126</v>
      </c>
      <c r="AV69" s="136">
        <v>0.15107952356000509</v>
      </c>
      <c r="AW69" s="142">
        <f t="shared" si="16"/>
        <v>55.521614697266557</v>
      </c>
      <c r="AX69" s="138">
        <f>IF('DSS Model'!$I$38=1,0.0001*AW69^2-0.0266*AW69+1.3006,IF('DSS Model'!$I$38=2,-0.0001*AW69^2+0.0032*AW69+0.977, IF('DSS Model'!$I$38=3,-0.00046396*AW69^2 + 0.054267*AW69 - 0.57714, IF('DSS Model'!$I$38=4,0.000072066*AW69^2+0.0021761*AW69-0.038248,IF('DSS Model'!$I$38=5,-0.00012623*AW69^2+0.025656*AW69-0.30101,-0.00046396*AW69^2 + 0.054267*AW69 - 0.57714)))))</f>
        <v>0.84640419717208037</v>
      </c>
      <c r="AY69" s="136">
        <v>3.7150897946029326E-2</v>
      </c>
      <c r="AZ69" s="142">
        <f t="shared" si="17"/>
        <v>34.835817254974849</v>
      </c>
      <c r="BA69" s="138">
        <f>IF('DSS Model'!$I$38=1,0.0001*AZ69^2-0.0266*AZ69+1.3006,IF('DSS Model'!$I$38=2,-0.0001*AZ69^2+0.0032*AZ69+0.977, IF('DSS Model'!$I$38=3,-0.00046396*AZ69^2 + 0.054267*AZ69 - 0.57714, IF('DSS Model'!$I$38=4,0.000072066*AZ69^2+0.0021761*AZ69-0.038248,IF('DSS Model'!$I$38=5,-0.00012623*AZ69^2+0.025656*AZ69-0.30101,-0.00046396*AZ69^2 + 0.054267*AZ69 - 0.57714)))))</f>
        <v>0.96712119883371916</v>
      </c>
      <c r="BB69" s="136">
        <v>0.24772168053238586</v>
      </c>
      <c r="BC69" s="142">
        <f t="shared" si="18"/>
        <v>46.655173373276156</v>
      </c>
      <c r="BD69" s="138">
        <f>IF('DSS Model'!$I$38=1,0.0001*BC69^2-0.0266*BC69+1.3006,IF('DSS Model'!$I$38=2,-0.0001*BC69^2+0.0032*BC69+0.977, IF('DSS Model'!$I$38=3,-0.00046396*BC69^2 + 0.054267*BC69 - 0.57714, IF('DSS Model'!$I$38=4,0.000072066*BC69^2+0.0021761*BC69-0.038248,IF('DSS Model'!$I$38=5,-0.00012623*BC69^2+0.025656*BC69-0.30101,-0.00046396*BC69^2 + 0.054267*BC69 - 0.57714)))))</f>
        <v>0.908626034545438</v>
      </c>
      <c r="BE69" s="136">
        <v>0.7658647743672472</v>
      </c>
      <c r="BF69" s="142">
        <f t="shared" si="19"/>
        <v>57.613280351876142</v>
      </c>
      <c r="BG69" s="143">
        <f>IF('DSS Model'!$I$38=1,0.0001*BF69^2-0.0266*BF69+1.3006,IF('DSS Model'!$I$38=2,-0.0001*BF69^2+0.0032*BF69+0.977, IF('DSS Model'!$I$38=3,-0.00046396*BF69^2 + 0.054267*BF69 - 0.57714, IF('DSS Model'!$I$38=4,0.000072066*BF69^2+0.0021761*BF69-0.038248,IF('DSS Model'!$I$38=5,-0.00012623*BF69^2+0.025656*BF69-0.30101,-0.00046396*BF69^2 + 0.054267*BF69 - 0.57714)))))</f>
        <v>0.82943348983561593</v>
      </c>
      <c r="BH69" s="136">
        <v>0.59042676607802713</v>
      </c>
      <c r="BI69" s="142">
        <f t="shared" si="20"/>
        <v>59.291403617103505</v>
      </c>
      <c r="BJ69" s="143">
        <f>IF('DSS Model'!$I$38=1,0.0001*BI69^2-0.0266*BI69+1.3006,IF('DSS Model'!$I$38=2,-0.0001*BI69^2+0.0032*BI69+0.977, IF('DSS Model'!$I$38=3,-0.00046396*BI69^2 + 0.054267*BI69 - 0.57714, IF('DSS Model'!$I$38=4,0.000072066*BI69^2+0.0021761*BI69-0.038248,IF('DSS Model'!$I$38=5,-0.00012623*BI69^2+0.025656*BI69-0.30101,-0.00046396*BI69^2 + 0.054267*BI69 - 0.57714)))))</f>
        <v>0.81518543728610371</v>
      </c>
      <c r="BK69" s="136">
        <v>0.18179859617514649</v>
      </c>
      <c r="BL69" s="142">
        <f t="shared" si="21"/>
        <v>38.419352327974465</v>
      </c>
      <c r="BM69" s="143">
        <f>IF('DSS Model'!$I$38=1,0.0001*BL69^2-0.0266*BL69+1.3006,IF('DSS Model'!$I$38=2,-0.0001*BL69^2+0.0032*BL69+0.977, IF('DSS Model'!$I$38=3,-0.00046396*BL69^2 + 0.054267*BL69 - 0.57714, IF('DSS Model'!$I$38=4,0.000072066*BL69^2+0.0021761*BL69-0.038248,IF('DSS Model'!$I$38=5,-0.00012623*BL69^2+0.025656*BL69-0.30101,-0.00046396*BL69^2 + 0.054267*BL69 - 0.57714)))))</f>
        <v>0.95233726411941455</v>
      </c>
      <c r="BN69" s="136">
        <v>0.3721228406301228</v>
      </c>
      <c r="BO69" s="142">
        <f t="shared" si="22"/>
        <v>50.804553306530039</v>
      </c>
      <c r="BP69" s="143">
        <f>IF('DSS Model'!$I$38=1,0.0001*BO69^2-0.0266*BO69+1.3006,IF('DSS Model'!$I$38=2,-0.0001*BO69^2+0.0032*BO69+0.977, IF('DSS Model'!$I$38=3,-0.00046396*BO69^2 + 0.054267*BO69 - 0.57714, IF('DSS Model'!$I$38=4,0.000072066*BO69^2+0.0021761*BO69-0.038248,IF('DSS Model'!$I$38=5,-0.00012623*BO69^2+0.025656*BO69-0.30101,-0.00046396*BO69^2 + 0.054267*BO69 - 0.57714)))))</f>
        <v>0.88146430691329081</v>
      </c>
      <c r="BQ69" s="136">
        <v>0.13268327153456538</v>
      </c>
      <c r="BR69" s="142">
        <f t="shared" si="23"/>
        <v>42.903983241041757</v>
      </c>
      <c r="BS69" s="143">
        <f>IF('DSS Model'!$I$38=1,0.0001*BR69^2-0.0266*BR69+1.3006,IF('DSS Model'!$I$38=2,-0.0001*BR69^2+0.0032*BR69+0.977, IF('DSS Model'!$I$38=3,-0.00046396*BR69^2 + 0.054267*BR69 - 0.57714, IF('DSS Model'!$I$38=4,0.000072066*BR69^2+0.0021761*BR69-0.038248,IF('DSS Model'!$I$38=5,-0.00012623*BR69^2+0.025656*BR69-0.30101,-0.00046396*BR69^2 + 0.054267*BR69 - 0.57714)))))</f>
        <v>0.93021756857657434</v>
      </c>
      <c r="BT69" s="136">
        <v>2.0616832501616944E-2</v>
      </c>
      <c r="BU69" s="142">
        <f t="shared" si="24"/>
        <v>38.504329335992246</v>
      </c>
      <c r="BV69" s="143">
        <f>IF('DSS Model'!$I$38=1,0.0001*BU69^2-0.0266*BU69+1.3006,IF('DSS Model'!$I$38=2,-0.0001*BU69^2+0.0032*BU69+0.977, IF('DSS Model'!$I$38=3,-0.00046396*BU69^2 + 0.054267*BU69 - 0.57714, IF('DSS Model'!$I$38=4,0.000072066*BU69^2+0.0021761*BU69-0.038248,IF('DSS Model'!$I$38=5,-0.00012623*BU69^2+0.025656*BU69-0.30101,-0.00046396*BU69^2 + 0.054267*BU69 - 0.57714)))))</f>
        <v>0.95195551611371987</v>
      </c>
      <c r="BW69" s="136">
        <v>0.23485508538373256</v>
      </c>
      <c r="BX69" s="142">
        <f t="shared" si="25"/>
        <v>52.732932542038981</v>
      </c>
      <c r="BY69" s="143">
        <f>IF('DSS Model'!$I$38=1,0.0001*BX69^2-0.0266*BX69+1.3006,IF('DSS Model'!$I$38=2,-0.0001*BX69^2+0.0032*BX69+0.977, IF('DSS Model'!$I$38=3,-0.00046396*BX69^2 + 0.054267*BX69 - 0.57714, IF('DSS Model'!$I$38=4,0.000072066*BX69^2+0.0021761*BX69-0.038248,IF('DSS Model'!$I$38=5,-0.00012623*BX69^2+0.025656*BX69-0.30101,-0.00046396*BX69^2 + 0.054267*BX69 - 0.57714)))))</f>
        <v>0.86766916668620131</v>
      </c>
      <c r="BZ69" s="136">
        <v>0.9745167560233805</v>
      </c>
      <c r="CA69" s="142">
        <f t="shared" si="26"/>
        <v>70.163261614391331</v>
      </c>
      <c r="CB69" s="143">
        <f>IF('DSS Model'!$I$38=1,0.0001*CA69^2-0.0266*CA69+1.3006,IF('DSS Model'!$I$38=2,-0.0001*CA69^2+0.0032*CA69+0.977, IF('DSS Model'!$I$38=3,-0.00046396*CA69^2 + 0.054267*CA69 - 0.57714, IF('DSS Model'!$I$38=4,0.000072066*CA69^2+0.0021761*CA69-0.038248,IF('DSS Model'!$I$38=5,-0.00012623*CA69^2+0.025656*CA69-0.30101,-0.00046396*CA69^2 + 0.054267*CA69 - 0.57714)))))</f>
        <v>0.70923410912910023</v>
      </c>
      <c r="CC69" s="136">
        <v>0.27917040884022881</v>
      </c>
      <c r="CD69" s="142">
        <f t="shared" si="27"/>
        <v>63.8451893621545</v>
      </c>
      <c r="CE69" s="143">
        <f>IF('DSS Model'!$I$38=1,0.0001*CD69^2-0.0266*CD69+1.3006,IF('DSS Model'!$I$38=2,-0.0001*CD69^2+0.0032*CD69+0.977, IF('DSS Model'!$I$38=3,-0.00046396*CD69^2 + 0.054267*CD69 - 0.57714, IF('DSS Model'!$I$38=4,0.000072066*CD69^2+0.0021761*CD69-0.038248,IF('DSS Model'!$I$38=5,-0.00012623*CD69^2+0.025656*CD69-0.30101,-0.00046396*CD69^2 + 0.054267*CD69 - 0.57714)))))</f>
        <v>0.77368378548995775</v>
      </c>
      <c r="CF69" s="136">
        <v>0.31530749348016496</v>
      </c>
      <c r="CG69" s="142">
        <f t="shared" si="28"/>
        <v>40.192353849452893</v>
      </c>
      <c r="CH69" s="143">
        <f>IF('DSS Model'!$I$38=1,0.0001*CG69^2-0.0266*CG69+1.3006,IF('DSS Model'!$I$38=2,-0.0001*CG69^2+0.0032*CG69+0.977, IF('DSS Model'!$I$38=3,-0.00046396*CG69^2 + 0.054267*CG69 - 0.57714, IF('DSS Model'!$I$38=4,0.000072066*CG69^2+0.0021761*CG69-0.038248,IF('DSS Model'!$I$38=5,-0.00012623*CG69^2+0.025656*CG69-0.30101,-0.00046396*CG69^2 + 0.054267*CG69 - 0.57714)))))</f>
        <v>0.94407300152228613</v>
      </c>
      <c r="CI69" s="136">
        <v>0.44146592673206297</v>
      </c>
      <c r="CJ69" s="142">
        <f t="shared" si="29"/>
        <v>68.093516040339537</v>
      </c>
      <c r="CK69" s="143">
        <f>IF('DSS Model'!$I$38=1,0.0001*CJ69^2-0.0266*CJ69+1.3006,IF('DSS Model'!$I$38=2,-0.0001*CJ69^2+0.0032*CJ69+0.977, IF('DSS Model'!$I$38=3,-0.00046396*CJ69^2 + 0.054267*CJ69 - 0.57714, IF('DSS Model'!$I$38=4,0.000072066*CJ69^2+0.0021761*CJ69-0.038248,IF('DSS Model'!$I$38=5,-0.00012623*CJ69^2+0.025656*CJ69-0.30101,-0.00046396*CJ69^2 + 0.054267*CJ69 - 0.57714)))))</f>
        <v>0.73122655865548869</v>
      </c>
      <c r="CL69" s="136">
        <v>0.29102249770296329</v>
      </c>
      <c r="CM69" s="142">
        <f t="shared" si="30"/>
        <v>47.852899466189655</v>
      </c>
      <c r="CN69" s="143">
        <f>IF('DSS Model'!$I$38=1,0.0001*CM69^2-0.0266*CM69+1.3006,IF('DSS Model'!$I$38=2,-0.0001*CM69^2+0.0032*CM69+0.977, IF('DSS Model'!$I$38=3,-0.00046396*CM69^2 + 0.054267*CM69 - 0.57714, IF('DSS Model'!$I$38=4,0.000072066*CM69^2+0.0021761*CM69-0.038248,IF('DSS Model'!$I$38=5,-0.00012623*CM69^2+0.025656*CM69-0.30101,-0.00046396*CM69^2 + 0.054267*CM69 - 0.57714)))))</f>
        <v>0.90113927955968143</v>
      </c>
      <c r="CO69" s="136">
        <v>0.23550629668941592</v>
      </c>
      <c r="CP69" s="142">
        <f t="shared" si="31"/>
        <v>40.819424363036475</v>
      </c>
      <c r="CQ69" s="143">
        <f>IF('DSS Model'!$I$38=1,0.0001*CP69^2-0.0266*CP69+1.3006,IF('DSS Model'!$I$38=2,-0.0001*CP69^2+0.0032*CP69+0.977, IF('DSS Model'!$I$38=3,-0.00046396*CP69^2 + 0.054267*CP69 - 0.57714, IF('DSS Model'!$I$38=4,0.000072066*CP69^2+0.0021761*CP69-0.038248,IF('DSS Model'!$I$38=5,-0.00012623*CP69^2+0.025656*CP69-0.30101,-0.00046396*CP69^2 + 0.054267*CP69 - 0.57714)))))</f>
        <v>0.94099961742875116</v>
      </c>
      <c r="CR69" s="136">
        <v>0.2195579098893512</v>
      </c>
      <c r="CS69" s="142">
        <f t="shared" si="32"/>
        <v>44.822014660400853</v>
      </c>
      <c r="CT69" s="143">
        <f>IF('DSS Model'!$I$38=1,0.0001*CS69^2-0.0266*CS69+1.3006,IF('DSS Model'!$I$38=2,-0.0001*CS69^2+0.0032*CS69+0.977, IF('DSS Model'!$I$38=3,-0.00046396*CS69^2 + 0.054267*CS69 - 0.57714, IF('DSS Model'!$I$38=4,0.000072066*CS69^2+0.0021761*CS69-0.038248,IF('DSS Model'!$I$38=5,-0.00012623*CS69^2+0.025656*CS69-0.30101,-0.00046396*CS69^2 + 0.054267*CS69 - 0.57714)))))</f>
        <v>0.91952914709156386</v>
      </c>
      <c r="CU69" s="136">
        <v>0.52340090289385255</v>
      </c>
      <c r="CV69" s="142">
        <f t="shared" si="33"/>
        <v>56.023690162934813</v>
      </c>
      <c r="CW69" s="143">
        <f>IF('DSS Model'!$I$38=1,0.0001*CV69^2-0.0266*CV69+1.3006,IF('DSS Model'!$I$38=2,-0.0001*CV69^2+0.0032*CV69+0.977, IF('DSS Model'!$I$38=3,-0.00046396*CV69^2 + 0.054267*CV69 - 0.57714, IF('DSS Model'!$I$38=4,0.000072066*CV69^2+0.0021761*CV69-0.038248,IF('DSS Model'!$I$38=5,-0.00012623*CV69^2+0.025656*CV69-0.30101,-0.00046396*CV69^2 + 0.054267*CV69 - 0.57714)))))</f>
        <v>0.84241042257413956</v>
      </c>
      <c r="CX69" s="136">
        <v>0.47410091309740165</v>
      </c>
      <c r="CY69" s="142">
        <f t="shared" si="34"/>
        <v>63.832615167973017</v>
      </c>
      <c r="CZ69" s="143">
        <f>IF('DSS Model'!$I$38=1,0.0001*CY69^2-0.0266*CY69+1.3006,IF('DSS Model'!$I$38=2,-0.0001*CY69^2+0.0032*CY69+0.977, IF('DSS Model'!$I$38=3,-0.00046396*CY69^2 + 0.054267*CY69 - 0.57714, IF('DSS Model'!$I$38=4,0.000072066*CY69^2+0.0021761*CY69-0.038248,IF('DSS Model'!$I$38=5,-0.00012623*CY69^2+0.025656*CY69-0.30101,-0.00046396*CY69^2 + 0.054267*CY69 - 0.57714)))))</f>
        <v>0.77380409261925975</v>
      </c>
      <c r="DA69" s="136">
        <v>0.62491504050105218</v>
      </c>
      <c r="DB69" s="142">
        <f t="shared" si="35"/>
        <v>51.028169166736831</v>
      </c>
      <c r="DC69" s="143">
        <f>IF('DSS Model'!$I$38=1,0.0001*DB69^2-0.0266*DB69+1.3006,IF('DSS Model'!$I$38=2,-0.0001*DB69^2+0.0032*DB69+0.977, IF('DSS Model'!$I$38=3,-0.00046396*DB69^2 + 0.054267*DB69 - 0.57714, IF('DSS Model'!$I$38=4,0.000072066*DB69^2+0.0021761*DB69-0.038248,IF('DSS Model'!$I$38=5,-0.00012623*DB69^2+0.025656*DB69-0.30101,-0.00046396*DB69^2 + 0.054267*DB69 - 0.57714)))))</f>
        <v>0.87990273648264672</v>
      </c>
      <c r="DD69" s="136">
        <v>0.90986578551383479</v>
      </c>
      <c r="DE69" s="142">
        <f t="shared" si="36"/>
        <v>61.211600890598788</v>
      </c>
      <c r="DF69" s="143">
        <f>IF('DSS Model'!$I$38=1,0.0001*DE69^2-0.0266*DE69+1.3006,IF('DSS Model'!$I$38=2,-0.0001*DE69^2+0.0032*DE69+0.977, IF('DSS Model'!$I$38=3,-0.00046396*DE69^2 + 0.054267*DE69 - 0.57714, IF('DSS Model'!$I$38=4,0.000072066*DE69^2+0.0021761*DE69-0.038248,IF('DSS Model'!$I$38=5,-0.00012623*DE69^2+0.025656*DE69-0.30101,-0.00046396*DE69^2 + 0.054267*DE69 - 0.57714)))))</f>
        <v>0.79819111449092062</v>
      </c>
      <c r="DG69" s="136">
        <v>0.91744339108763318</v>
      </c>
      <c r="DH69" s="142">
        <f t="shared" si="37"/>
        <v>64.291904683932557</v>
      </c>
      <c r="DI69" s="143">
        <f>IF('DSS Model'!$I$38=1,0.0001*DH69^2-0.0266*DH69+1.3006,IF('DSS Model'!$I$38=2,-0.0001*DH69^2+0.0032*DH69+0.977, IF('DSS Model'!$I$38=3,-0.00046396*DH69^2 + 0.054267*DH69 - 0.57714, IF('DSS Model'!$I$38=4,0.000072066*DH69^2+0.0021761*DH69-0.038248,IF('DSS Model'!$I$38=5,-0.00012623*DH69^2+0.025656*DH69-0.30101,-0.00046396*DH69^2 + 0.054267*DH69 - 0.57714)))))</f>
        <v>0.76938919419979723</v>
      </c>
      <c r="DJ69" s="136">
        <v>0.59354524139400477</v>
      </c>
      <c r="DK69" s="142">
        <f t="shared" si="38"/>
        <v>64.68832260010528</v>
      </c>
      <c r="DL69" s="143">
        <f>IF('DSS Model'!$I$38=1,0.0001*DK69^2-0.0266*DK69+1.3006,IF('DSS Model'!$I$38=2,-0.0001*DK69^2+0.0032*DK69+0.977, IF('DSS Model'!$I$38=3,-0.00046396*DK69^2 + 0.054267*DK69 - 0.57714, IF('DSS Model'!$I$38=4,0.000072066*DK69^2+0.0021761*DK69-0.038248,IF('DSS Model'!$I$38=5,-0.00012623*DK69^2+0.025656*DK69-0.30101,-0.00046396*DK69^2 + 0.054267*DK69 - 0.57714)))))</f>
        <v>0.76554472423880771</v>
      </c>
      <c r="DM69" s="136">
        <v>0.26488031837135972</v>
      </c>
      <c r="DN69" s="142">
        <f t="shared" si="39"/>
        <v>49.611830688357223</v>
      </c>
      <c r="DO69" s="143">
        <f>IF('DSS Model'!$I$38=1,0.0001*DN69^2-0.0266*DN69+1.3006,IF('DSS Model'!$I$38=2,-0.0001*DN69^2+0.0032*DN69+0.977, IF('DSS Model'!$I$38=3,-0.00046396*DN69^2 + 0.054267*DN69 - 0.57714, IF('DSS Model'!$I$38=4,0.000072066*DN69^2+0.0021761*DN69-0.038248,IF('DSS Model'!$I$38=5,-0.00012623*DN69^2+0.025656*DN69-0.30101,-0.00046396*DN69^2 + 0.054267*DN69 - 0.57714)))))</f>
        <v>0.88962448377772074</v>
      </c>
      <c r="DP69" s="136">
        <v>0.56409478939365854</v>
      </c>
      <c r="DQ69" s="142">
        <f t="shared" si="40"/>
        <v>54.525561055008893</v>
      </c>
      <c r="DR69" s="143">
        <f>IF('DSS Model'!$I$38=1,0.0001*DQ69^2-0.0266*DQ69+1.3006,IF('DSS Model'!$I$38=2,-0.0001*DQ69^2+0.0032*DQ69+0.977, IF('DSS Model'!$I$38=3,-0.00046396*DQ69^2 + 0.054267*DQ69 - 0.57714, IF('DSS Model'!$I$38=4,0.000072066*DQ69^2+0.0021761*DQ69-0.038248,IF('DSS Model'!$I$38=5,-0.00012623*DQ69^2+0.025656*DQ69-0.30101,-0.00046396*DQ69^2 + 0.054267*DQ69 - 0.57714)))))</f>
        <v>0.85417811453967818</v>
      </c>
      <c r="DS69" s="136">
        <v>0.72140412273720145</v>
      </c>
      <c r="DT69" s="142">
        <f t="shared" si="41"/>
        <v>80.037758016342792</v>
      </c>
      <c r="DU69" s="143">
        <f>IF('DSS Model'!$I$38=1,0.0001*DT69^2-0.0266*DT69+1.3006,IF('DSS Model'!$I$38=2,-0.0001*DT69^2+0.0032*DT69+0.977, IF('DSS Model'!$I$38=3,-0.00046396*DT69^2 + 0.054267*DT69 - 0.57714, IF('DSS Model'!$I$38=4,0.000072066*DT69^2+0.0021761*DT69-0.038248,IF('DSS Model'!$I$38=5,-0.00012623*DT69^2+0.025656*DT69-0.30101,-0.00046396*DT69^2 + 0.054267*DT69 - 0.57714)))))</f>
        <v>0.59251655482403254</v>
      </c>
      <c r="DV69" s="136">
        <v>9.2546029707712973E-2</v>
      </c>
      <c r="DW69" s="142">
        <f t="shared" si="42"/>
        <v>43.931991000950617</v>
      </c>
      <c r="DX69" s="143">
        <f>IF('DSS Model'!$I$38=1,0.0001*DW69^2-0.0266*DW69+1.3006,IF('DSS Model'!$I$38=2,-0.0001*DW69^2+0.0032*DW69+0.977, IF('DSS Model'!$I$38=3,-0.00046396*DW69^2 + 0.054267*DW69 - 0.57714, IF('DSS Model'!$I$38=4,0.000072066*DW69^2+0.0021761*DW69-0.038248,IF('DSS Model'!$I$38=5,-0.00012623*DW69^2+0.025656*DW69-0.30101,-0.00046396*DW69^2 + 0.054267*DW69 - 0.57714)))))</f>
        <v>0.92458038787228136</v>
      </c>
      <c r="DY69" s="136">
        <v>0.85639742795173779</v>
      </c>
      <c r="DZ69" s="142">
        <f t="shared" si="43"/>
        <v>58.477142921858054</v>
      </c>
      <c r="EA69" s="143">
        <f>IF('DSS Model'!$I$38=1,0.0001*DZ69^2-0.0266*DZ69+1.3006,IF('DSS Model'!$I$38=2,-0.0001*DZ69^2+0.0032*DZ69+0.977, IF('DSS Model'!$I$38=3,-0.00046396*DZ69^2 + 0.054267*DZ69 - 0.57714, IF('DSS Model'!$I$38=4,0.000072066*DZ69^2+0.0021761*DZ69-0.038248,IF('DSS Model'!$I$38=5,-0.00012623*DZ69^2+0.025656*DZ69-0.30101,-0.00046396*DZ69^2 + 0.054267*DZ69 - 0.57714)))))</f>
        <v>0.82216923291960442</v>
      </c>
      <c r="EB69" s="136">
        <v>0.12541595027029362</v>
      </c>
      <c r="EC69" s="142">
        <f t="shared" si="44"/>
        <v>35.473863267580256</v>
      </c>
      <c r="ED69" s="143">
        <f>IF('DSS Model'!$I$38=1,0.0001*EC69^2-0.0266*EC69+1.3006,IF('DSS Model'!$I$38=2,-0.0001*EC69^2+0.0032*EC69+0.977, IF('DSS Model'!$I$38=3,-0.00046396*EC69^2 + 0.054267*EC69 - 0.57714, IF('DSS Model'!$I$38=4,0.000072066*EC69^2+0.0021761*EC69-0.038248,IF('DSS Model'!$I$38=5,-0.00012623*EC69^2+0.025656*EC69-0.30101,-0.00046396*EC69^2 + 0.054267*EC69 - 0.57714)))))</f>
        <v>0.96467686494355886</v>
      </c>
      <c r="EE69" s="136">
        <v>9.0972393028155518E-2</v>
      </c>
      <c r="EF69" s="142">
        <f t="shared" si="45"/>
        <v>35.341408938827065</v>
      </c>
      <c r="EG69" s="143">
        <f>IF('DSS Model'!$I$38=1,0.0001*EF69^2-0.0266*EF69+1.3006,IF('DSS Model'!$I$38=2,-0.0001*EF69^2+0.0032*EF69+0.977, IF('DSS Model'!$I$38=3,-0.00046396*EF69^2 + 0.054267*EF69 - 0.57714, IF('DSS Model'!$I$38=4,0.000072066*EF69^2+0.0021761*EF69-0.038248,IF('DSS Model'!$I$38=5,-0.00012623*EF69^2+0.025656*EF69-0.30101,-0.00046396*EF69^2 + 0.054267*EF69 - 0.57714)))))</f>
        <v>0.96519099002610598</v>
      </c>
      <c r="EH69" s="136">
        <v>0.98281270871737847</v>
      </c>
      <c r="EI69" s="142">
        <f t="shared" si="46"/>
        <v>77.618629371193634</v>
      </c>
      <c r="EJ69" s="143">
        <f>IF('DSS Model'!$I$38=1,0.0001*EI69^2-0.0266*EI69+1.3006,IF('DSS Model'!$I$38=2,-0.0001*EI69^2+0.0032*EI69+0.977, IF('DSS Model'!$I$38=3,-0.00046396*EI69^2 + 0.054267*EI69 - 0.57714, IF('DSS Model'!$I$38=4,0.000072066*EI69^2+0.0021761*EI69-0.038248,IF('DSS Model'!$I$38=5,-0.00012623*EI69^2+0.025656*EI69-0.30101,-0.00046396*EI69^2 + 0.054267*EI69 - 0.57714)))))</f>
        <v>0.62291445144154722</v>
      </c>
      <c r="EK69" s="136">
        <v>0.78293754784355785</v>
      </c>
      <c r="EL69" s="142">
        <f t="shared" si="47"/>
        <v>58.22008047408714</v>
      </c>
      <c r="EM69" s="143">
        <f>IF('DSS Model'!$I$38=1,0.0001*EL69^2-0.0266*EL69+1.3006,IF('DSS Model'!$I$38=2,-0.0001*EL69^2+0.0032*EL69+0.977, IF('DSS Model'!$I$38=3,-0.00046396*EL69^2 + 0.054267*EL69 - 0.57714, IF('DSS Model'!$I$38=4,0.000072066*EL69^2+0.0021761*EL69-0.038248,IF('DSS Model'!$I$38=5,-0.00012623*EL69^2+0.025656*EL69-0.30101,-0.00046396*EL69^2 + 0.054267*EL69 - 0.57714)))))</f>
        <v>0.82434648047616055</v>
      </c>
      <c r="EN69" s="136">
        <v>0.69333520071348609</v>
      </c>
      <c r="EO69" s="142">
        <f t="shared" si="48"/>
        <v>60.47334634322597</v>
      </c>
      <c r="EP69" s="143">
        <f>IF('DSS Model'!$I$38=1,0.0001*EO69^2-0.0266*EO69+1.3006,IF('DSS Model'!$I$38=2,-0.0001*EO69^2+0.0032*EO69+0.977, IF('DSS Model'!$I$38=3,-0.00046396*EO69^2 + 0.054267*EO69 - 0.57714, IF('DSS Model'!$I$38=4,0.000072066*EO69^2+0.0021761*EO69-0.038248,IF('DSS Model'!$I$38=5,-0.00012623*EO69^2+0.025656*EO69-0.30101,-0.00046396*EO69^2 + 0.054267*EO69 - 0.57714)))))</f>
        <v>0.80481214650354693</v>
      </c>
      <c r="EQ69" s="136">
        <v>0.91098238917491947</v>
      </c>
      <c r="ER69" s="142">
        <f t="shared" si="49"/>
        <v>64.111915566357254</v>
      </c>
      <c r="ES69" s="143">
        <f>IF('DSS Model'!$I$38=1,0.0001*ER69^2-0.0266*ER69+1.3006,IF('DSS Model'!$I$38=2,-0.0001*ER69^2+0.0032*ER69+0.977, IF('DSS Model'!$I$38=3,-0.00046396*ER69^2 + 0.054267*ER69 - 0.57714, IF('DSS Model'!$I$38=4,0.000072066*ER69^2+0.0021761*ER69-0.038248,IF('DSS Model'!$I$38=5,-0.00012623*ER69^2+0.025656*ER69-0.30101,-0.00046396*ER69^2 + 0.054267*ER69 - 0.57714)))))</f>
        <v>0.77112435805357105</v>
      </c>
      <c r="ET69" s="136">
        <v>0.64511735583071417</v>
      </c>
      <c r="EU69" s="141">
        <f t="shared" si="50"/>
        <v>59.332370376345708</v>
      </c>
      <c r="EV69" s="142">
        <f>IF('DSS Model'!$I$38=1,0.0001*EU69^2-0.0266*EU69+1.3006,IF('DSS Model'!$I$38=2,-0.0001*EU69^2+0.0032*EU69+0.977, IF('DSS Model'!$I$38=3,-0.00046396*EU69^2 + 0.054267*EU69 - 0.57714, IF('DSS Model'!$I$38=4,0.000072066*EU69^2+0.0021761*EU69-0.038248,IF('DSS Model'!$I$38=5,-0.00012623*EU69^2+0.025656*EU69-0.30101,-0.00046396*EU69^2 + 0.054267*EU69 - 0.57714)))))</f>
        <v>0.81483056775671969</v>
      </c>
    </row>
    <row r="70" spans="2:152" x14ac:dyDescent="0.2">
      <c r="B70" s="64">
        <f t="shared" ca="1" si="3"/>
        <v>0.30362318818626066</v>
      </c>
      <c r="C70" s="64">
        <v>9.3675005736279959E-2</v>
      </c>
      <c r="D70" s="64">
        <f t="shared" si="4"/>
        <v>33.221811362481532</v>
      </c>
      <c r="E70" s="131">
        <f>IF('DSS Model'!$I$38=1,0.0001*D70^2-0.0266*D70+1.3006,IF('DSS Model'!$I$38=2,-0.0001*D70^2+0.0032*D70+0.977, IF('DSS Model'!$I$38=3,-0.00046396*D70^2 + 0.054267*D70 - 0.57714, IF('DSS Model'!$I$38=4,0.000072066*D70^2+0.0021761*D70-0.038248,IF('DSS Model'!$I$38=5,-0.00012623*D70^2+0.025656*D70-0.30101,-0.00046396*D70^2 + 0.054267*D70 - 0.57714)))))</f>
        <v>0.97294092133951016</v>
      </c>
      <c r="F70" s="136">
        <v>0.59684831093725621</v>
      </c>
      <c r="G70" s="138">
        <f t="shared" si="0"/>
        <v>67.941856347473333</v>
      </c>
      <c r="H70" s="136">
        <f>IF('DSS Model'!$I$38=1,0.0001*G70^2-0.0266*G70+1.3006,IF('DSS Model'!$I$38=2,-0.0001*G70^2+0.0032*G70+0.977, IF('DSS Model'!$I$38=3,-0.00046396*G70^2 + 0.054267*G70 - 0.57714, IF('DSS Model'!$I$38=4,0.000072066*G70^2+0.0021761*G70-0.038248,IF('DSS Model'!$I$38=5,-0.00012623*G70^2+0.025656*G70-0.30101,-0.00046396*G70^2 + 0.054267*G70 - 0.57714)))))</f>
        <v>0.73280435591784443</v>
      </c>
      <c r="I70" s="136">
        <v>0.26884953357166608</v>
      </c>
      <c r="J70" s="138">
        <f t="shared" si="1"/>
        <v>54.077894350028508</v>
      </c>
      <c r="K70" s="136">
        <f>IF('DSS Model'!$I$38=1,0.0001*J70^2-0.0266*J70+1.3006,IF('DSS Model'!$I$38=2,-0.0001*J70^2+0.0032*J70+0.977, IF('DSS Model'!$I$38=3,-0.00046396*J70^2 + 0.054267*J70 - 0.57714, IF('DSS Model'!$I$38=4,0.000072066*J70^2+0.0021761*J70-0.038248,IF('DSS Model'!$I$38=5,-0.00012623*J70^2+0.025656*J70-0.30101,-0.00046396*J70^2 + 0.054267*J70 - 0.57714)))))</f>
        <v>0.8576073961868067</v>
      </c>
      <c r="L70" s="136">
        <v>4.2108081107038453E-2</v>
      </c>
      <c r="M70" s="138">
        <f t="shared" si="2"/>
        <v>53.387289091940865</v>
      </c>
      <c r="N70" s="136">
        <f>IF('DSS Model'!$I$38=1,0.0001*M70^2-0.0266*M70+1.3006,IF('DSS Model'!$I$38=2,-0.0001*M70^2+0.0032*M70+0.977, IF('DSS Model'!$I$38=3,-0.00046396*M70^2 + 0.054267*M70 - 0.57714, IF('DSS Model'!$I$38=4,0.000072066*M70^2+0.0021761*M70-0.038248,IF('DSS Model'!$I$38=5,-0.00012623*M70^2+0.025656*M70-0.30101,-0.00046396*M70^2 + 0.054267*M70 - 0.57714)))))</f>
        <v>0.86281906143556397</v>
      </c>
      <c r="O70" s="136">
        <v>0.33274717381908447</v>
      </c>
      <c r="P70" s="139">
        <f t="shared" si="5"/>
        <v>46.216036254507827</v>
      </c>
      <c r="Q70" s="138">
        <f>IF('DSS Model'!$I$38=1,0.0001*P70^2-0.0266*P70+1.3006,IF('DSS Model'!$I$38=2,-0.0001*P70^2+0.0032*P70+0.977, IF('DSS Model'!$I$38=3,-0.00046396*P70^2 + 0.054267*P70 - 0.57714, IF('DSS Model'!$I$38=4,0.000072066*P70^2+0.0021761*P70-0.038248,IF('DSS Model'!$I$38=5,-0.00012623*P70^2+0.025656*P70-0.30101,-0.00046396*P70^2 + 0.054267*P70 - 0.57714)))))</f>
        <v>0.91129911530662677</v>
      </c>
      <c r="R70" s="136">
        <v>0.30621779875573096</v>
      </c>
      <c r="S70" s="142">
        <f t="shared" si="6"/>
        <v>45.467226216665445</v>
      </c>
      <c r="T70" s="138">
        <f>IF('DSS Model'!$I$38=1,0.0001*S70^2-0.0266*S70+1.3006,IF('DSS Model'!$I$38=2,-0.0001*S70^2+0.0032*S70+0.977, IF('DSS Model'!$I$38=3,-0.00046396*S70^2 + 0.054267*S70 - 0.57714, IF('DSS Model'!$I$38=4,0.000072066*S70^2+0.0021761*S70-0.038248,IF('DSS Model'!$I$38=5,-0.00012623*S70^2+0.025656*S70-0.30101,-0.00046396*S70^2 + 0.054267*S70 - 0.57714)))))</f>
        <v>0.91576825790958649</v>
      </c>
      <c r="U70" s="136">
        <v>0.81738534682946973</v>
      </c>
      <c r="V70" s="142">
        <f t="shared" si="7"/>
        <v>58.134117067414351</v>
      </c>
      <c r="W70" s="138">
        <f>IF('DSS Model'!$I$38=1,0.0001*V70^2-0.0266*V70+1.3006,IF('DSS Model'!$I$38=2,-0.0001*V70^2+0.0032*V70+0.977, IF('DSS Model'!$I$38=3,-0.00046396*V70^2 + 0.054267*V70 - 0.57714, IF('DSS Model'!$I$38=4,0.000072066*V70^2+0.0021761*V70-0.038248,IF('DSS Model'!$I$38=5,-0.00012623*V70^2+0.025656*V70-0.30101,-0.00046396*V70^2 + 0.054267*V70 - 0.57714)))))</f>
        <v>0.82507161789494221</v>
      </c>
      <c r="X70" s="136">
        <v>0.15972259063299621</v>
      </c>
      <c r="Y70" s="142">
        <f t="shared" si="8"/>
        <v>50.493805641654568</v>
      </c>
      <c r="Z70" s="138">
        <f>IF('DSS Model'!$I$38=1,0.0001*Y70^2-0.0266*Y70+1.3006,IF('DSS Model'!$I$38=2,-0.0001*Y70^2+0.0032*Y70+0.977, IF('DSS Model'!$I$38=3,-0.00046396*Y70^2 + 0.054267*Y70 - 0.57714, IF('DSS Model'!$I$38=4,0.000072066*Y70^2+0.0021761*Y70-0.038248,IF('DSS Model'!$I$38=5,-0.00012623*Y70^2+0.025656*Y70-0.30101,-0.00046396*Y70^2 + 0.054267*Y70 - 0.57714)))))</f>
        <v>0.88361773723557591</v>
      </c>
      <c r="AA70" s="136">
        <v>0.64028216436499163</v>
      </c>
      <c r="AB70" s="142">
        <f t="shared" si="9"/>
        <v>64.332668681601646</v>
      </c>
      <c r="AC70" s="138">
        <f>IF('DSS Model'!$I$38=1,0.0001*AB70^2-0.0266*AB70+1.3006,IF('DSS Model'!$I$38=2,-0.0001*AB70^2+0.0032*AB70+0.977, IF('DSS Model'!$I$38=3,-0.00046396*AB70^2 + 0.054267*AB70 - 0.57714, IF('DSS Model'!$I$38=4,0.000072066*AB70^2+0.0021761*AB70-0.038248,IF('DSS Model'!$I$38=5,-0.00012623*AB70^2+0.025656*AB70-0.30101,-0.00046396*AB70^2 + 0.054267*AB70 - 0.57714)))))</f>
        <v>0.76899531381145225</v>
      </c>
      <c r="AD70" s="136">
        <v>0.60786801376124178</v>
      </c>
      <c r="AE70" s="142">
        <f t="shared" si="10"/>
        <v>56.085021970275903</v>
      </c>
      <c r="AF70" s="138">
        <f>IF('DSS Model'!$I$38=1,0.0001*AE70^2-0.0266*AE70+1.3006,IF('DSS Model'!$I$38=2,-0.0001*AE70^2+0.0032*AE70+0.977, IF('DSS Model'!$I$38=3,-0.00046396*AE70^2 + 0.054267*AE70 - 0.57714, IF('DSS Model'!$I$38=4,0.000072066*AE70^2+0.0021761*AE70-0.038248,IF('DSS Model'!$I$38=5,-0.00012623*AE70^2+0.025656*AE70-0.30101,-0.00046396*AE70^2 + 0.054267*AE70 - 0.57714)))))</f>
        <v>0.84191910136424974</v>
      </c>
      <c r="AG70" s="136">
        <v>0.70343050696642406</v>
      </c>
      <c r="AH70" s="142">
        <f t="shared" si="11"/>
        <v>74.020933170516443</v>
      </c>
      <c r="AI70" s="138">
        <f>IF('DSS Model'!$I$38=1,0.0001*AH70^2-0.0266*AH70+1.3006,IF('DSS Model'!$I$38=2,-0.0001*AH70^2+0.0032*AH70+0.977, IF('DSS Model'!$I$38=3,-0.00046396*AH70^2 + 0.054267*AH70 - 0.57714, IF('DSS Model'!$I$38=4,0.000072066*AH70^2+0.0021761*AH70-0.038248,IF('DSS Model'!$I$38=5,-0.00012623*AH70^2+0.025656*AH70-0.30101,-0.00046396*AH70^2 + 0.054267*AH70 - 0.57714)))))</f>
        <v>0.66595713140224644</v>
      </c>
      <c r="AJ70" s="136">
        <v>0.52010329270468569</v>
      </c>
      <c r="AK70" s="142">
        <f t="shared" si="12"/>
        <v>48.011589526639042</v>
      </c>
      <c r="AL70" s="138">
        <f>IF('DSS Model'!$I$38=1,0.0001*AK70^2-0.0266*AK70+1.3006,IF('DSS Model'!$I$38=2,-0.0001*AK70^2+0.0032*AK70+0.977, IF('DSS Model'!$I$38=3,-0.00046396*AK70^2 + 0.054267*AK70 - 0.57714, IF('DSS Model'!$I$38=4,0.000072066*AK70^2+0.0021761*AK70-0.038248,IF('DSS Model'!$I$38=5,-0.00012623*AK70^2+0.025656*AK70-0.30101,-0.00046396*AK70^2 + 0.054267*AK70 - 0.57714)))))</f>
        <v>0.90012581359779731</v>
      </c>
      <c r="AM70" s="136">
        <v>0.37455202420486156</v>
      </c>
      <c r="AN70" s="142">
        <f t="shared" si="13"/>
        <v>62.256133055779245</v>
      </c>
      <c r="AO70" s="138">
        <f>IF('DSS Model'!$I$38=1,0.0001*AN70^2-0.0266*AN70+1.3006,IF('DSS Model'!$I$38=2,-0.0001*AN70^2+0.0032*AN70+0.977, IF('DSS Model'!$I$38=3,-0.00046396*AN70^2 + 0.054267*AN70 - 0.57714, IF('DSS Model'!$I$38=4,0.000072066*AN70^2+0.0021761*AN70-0.038248,IF('DSS Model'!$I$38=5,-0.00012623*AN70^2+0.025656*AN70-0.30101,-0.00046396*AN70^2 + 0.054267*AN70 - 0.57714)))))</f>
        <v>0.78863701547260467</v>
      </c>
      <c r="AP70" s="136">
        <v>0.14599473800484053</v>
      </c>
      <c r="AQ70" s="142">
        <f t="shared" si="14"/>
        <v>57.048437875070078</v>
      </c>
      <c r="AR70" s="138">
        <f>IF('DSS Model'!$I$38=1,0.0001*AQ70^2-0.0266*AQ70+1.3006,IF('DSS Model'!$I$38=2,-0.0001*AQ70^2+0.0032*AQ70+0.977, IF('DSS Model'!$I$38=3,-0.00046396*AQ70^2 + 0.054267*AQ70 - 0.57714, IF('DSS Model'!$I$38=4,0.000072066*AQ70^2+0.0021761*AQ70-0.038248,IF('DSS Model'!$I$38=5,-0.00012623*AQ70^2+0.025656*AQ70-0.30101,-0.00046396*AQ70^2 + 0.054267*AQ70 - 0.57714)))))</f>
        <v>0.83410257480165118</v>
      </c>
      <c r="AS70" s="136">
        <v>0.67661057243057898</v>
      </c>
      <c r="AT70" s="142">
        <f t="shared" si="15"/>
        <v>58.629953861403507</v>
      </c>
      <c r="AU70" s="138">
        <f>IF('DSS Model'!$I$38=1,0.0001*AT70^2-0.0266*AT70+1.3006,IF('DSS Model'!$I$38=2,-0.0001*AT70^2+0.0032*AT70+0.977, IF('DSS Model'!$I$38=3,-0.00046396*AT70^2 + 0.054267*AT70 - 0.57714, IF('DSS Model'!$I$38=4,0.000072066*AT70^2+0.0021761*AT70-0.038248,IF('DSS Model'!$I$38=5,-0.00012623*AT70^2+0.025656*AT70-0.30101,-0.00046396*AT70^2 + 0.054267*AT70 - 0.57714)))))</f>
        <v>0.82086870337746076</v>
      </c>
      <c r="AV70" s="136">
        <v>0.27022512525197784</v>
      </c>
      <c r="AW70" s="142">
        <f t="shared" si="16"/>
        <v>59.476442059916089</v>
      </c>
      <c r="AX70" s="138">
        <f>IF('DSS Model'!$I$38=1,0.0001*AW70^2-0.0266*AW70+1.3006,IF('DSS Model'!$I$38=2,-0.0001*AW70^2+0.0032*AW70+0.977, IF('DSS Model'!$I$38=3,-0.00046396*AW70^2 + 0.054267*AW70 - 0.57714, IF('DSS Model'!$I$38=4,0.000072066*AW70^2+0.0021761*AW70-0.038248,IF('DSS Model'!$I$38=5,-0.00012623*AW70^2+0.025656*AW70-0.30101,-0.00046396*AW70^2 + 0.054267*AW70 - 0.57714)))))</f>
        <v>0.81357989858107582</v>
      </c>
      <c r="AY70" s="136">
        <v>0.10896211737189432</v>
      </c>
      <c r="AZ70" s="142">
        <f t="shared" si="17"/>
        <v>40.419533174551091</v>
      </c>
      <c r="BA70" s="138">
        <f>IF('DSS Model'!$I$38=1,0.0001*AZ70^2-0.0266*AZ70+1.3006,IF('DSS Model'!$I$38=2,-0.0001*AZ70^2+0.0032*AZ70+0.977, IF('DSS Model'!$I$38=3,-0.00046396*AZ70^2 + 0.054267*AZ70 - 0.57714, IF('DSS Model'!$I$38=4,0.000072066*AZ70^2+0.0021761*AZ70-0.038248,IF('DSS Model'!$I$38=5,-0.00012623*AZ70^2+0.025656*AZ70-0.30101,-0.00046396*AZ70^2 + 0.054267*AZ70 - 0.57714)))))</f>
        <v>0.94296863995369984</v>
      </c>
      <c r="BB70" s="136">
        <v>0.84886690787470365</v>
      </c>
      <c r="BC70" s="142">
        <f t="shared" si="18"/>
        <v>64.235488010722833</v>
      </c>
      <c r="BD70" s="138">
        <f>IF('DSS Model'!$I$38=1,0.0001*BC70^2-0.0266*BC70+1.3006,IF('DSS Model'!$I$38=2,-0.0001*BC70^2+0.0032*BC70+0.977, IF('DSS Model'!$I$38=3,-0.00046396*BC70^2 + 0.054267*BC70 - 0.57714, IF('DSS Model'!$I$38=4,0.000072066*BC70^2+0.0021761*BC70-0.038248,IF('DSS Model'!$I$38=5,-0.00012623*BC70^2+0.025656*BC70-0.30101,-0.00046396*BC70^2 + 0.054267*BC70 - 0.57714)))))</f>
        <v>0.76993376963674132</v>
      </c>
      <c r="BE70" s="136">
        <v>0.83967817175816739</v>
      </c>
      <c r="BF70" s="142">
        <f t="shared" si="19"/>
        <v>59.370036370633287</v>
      </c>
      <c r="BG70" s="143">
        <f>IF('DSS Model'!$I$38=1,0.0001*BF70^2-0.0266*BF70+1.3006,IF('DSS Model'!$I$38=2,-0.0001*BF70^2+0.0032*BF70+0.977, IF('DSS Model'!$I$38=3,-0.00046396*BF70^2 + 0.054267*BF70 - 0.57714, IF('DSS Model'!$I$38=4,0.000072066*BF70^2+0.0021761*BF70-0.038248,IF('DSS Model'!$I$38=5,-0.00012623*BF70^2+0.025656*BF70-0.30101,-0.00046396*BF70^2 + 0.054267*BF70 - 0.57714)))))</f>
        <v>0.81450399452099465</v>
      </c>
      <c r="BH70" s="136">
        <v>0.89217449146210159</v>
      </c>
      <c r="BI70" s="142">
        <f t="shared" si="20"/>
        <v>66.465105396331879</v>
      </c>
      <c r="BJ70" s="143">
        <f>IF('DSS Model'!$I$38=1,0.0001*BI70^2-0.0266*BI70+1.3006,IF('DSS Model'!$I$38=2,-0.0001*BI70^2+0.0032*BI70+0.977, IF('DSS Model'!$I$38=3,-0.00046396*BI70^2 + 0.054267*BI70 - 0.57714, IF('DSS Model'!$I$38=4,0.000072066*BI70^2+0.0021761*BI70-0.038248,IF('DSS Model'!$I$38=5,-0.00012623*BI70^2+0.025656*BI70-0.30101,-0.00046396*BI70^2 + 0.054267*BI70 - 0.57714)))))</f>
        <v>0.74792731373371146</v>
      </c>
      <c r="BK70" s="136">
        <v>0.50008676584581091</v>
      </c>
      <c r="BL70" s="142">
        <f t="shared" si="21"/>
        <v>50.549335875292812</v>
      </c>
      <c r="BM70" s="143">
        <f>IF('DSS Model'!$I$38=1,0.0001*BL70^2-0.0266*BL70+1.3006,IF('DSS Model'!$I$38=2,-0.0001*BL70^2+0.0032*BL70+0.977, IF('DSS Model'!$I$38=3,-0.00046396*BL70^2 + 0.054267*BL70 - 0.57714, IF('DSS Model'!$I$38=4,0.000072066*BL70^2+0.0021761*BL70-0.038248,IF('DSS Model'!$I$38=5,-0.00012623*BL70^2+0.025656*BL70-0.30101,-0.00046396*BL70^2 + 0.054267*BL70 - 0.57714)))))</f>
        <v>0.8832343390576205</v>
      </c>
      <c r="BN70" s="136">
        <v>0.50604577038586462</v>
      </c>
      <c r="BO70" s="142">
        <f t="shared" si="22"/>
        <v>54.99210841219508</v>
      </c>
      <c r="BP70" s="143">
        <f>IF('DSS Model'!$I$38=1,0.0001*BO70^2-0.0266*BO70+1.3006,IF('DSS Model'!$I$38=2,-0.0001*BO70^2+0.0032*BO70+0.977, IF('DSS Model'!$I$38=3,-0.00046396*BO70^2 + 0.054267*BO70 - 0.57714, IF('DSS Model'!$I$38=4,0.000072066*BO70^2+0.0021761*BO70-0.038248,IF('DSS Model'!$I$38=5,-0.00012623*BO70^2+0.025656*BO70-0.30101,-0.00046396*BO70^2 + 0.054267*BO70 - 0.57714)))))</f>
        <v>0.85056154815716256</v>
      </c>
      <c r="BQ70" s="136">
        <v>0.71729072801737659</v>
      </c>
      <c r="BR70" s="142">
        <f t="shared" si="23"/>
        <v>62.918100548349088</v>
      </c>
      <c r="BS70" s="143">
        <f>IF('DSS Model'!$I$38=1,0.0001*BR70^2-0.0266*BR70+1.3006,IF('DSS Model'!$I$38=2,-0.0001*BR70^2+0.0032*BR70+0.977, IF('DSS Model'!$I$38=3,-0.00046396*BR70^2 + 0.054267*BR70 - 0.57714, IF('DSS Model'!$I$38=4,0.000072066*BR70^2+0.0021761*BR70-0.038248,IF('DSS Model'!$I$38=5,-0.00012623*BR70^2+0.025656*BR70-0.30101,-0.00046396*BR70^2 + 0.054267*BR70 - 0.57714)))))</f>
        <v>0.78246918409350052</v>
      </c>
      <c r="BT70" s="136">
        <v>0.51156430968080402</v>
      </c>
      <c r="BU70" s="142">
        <f t="shared" si="24"/>
        <v>60.816617487441491</v>
      </c>
      <c r="BV70" s="143">
        <f>IF('DSS Model'!$I$38=1,0.0001*BU70^2-0.0266*BU70+1.3006,IF('DSS Model'!$I$38=2,-0.0001*BU70^2+0.0032*BU70+0.977, IF('DSS Model'!$I$38=3,-0.00046396*BU70^2 + 0.054267*BU70 - 0.57714, IF('DSS Model'!$I$38=4,0.000072066*BU70^2+0.0021761*BU70-0.038248,IF('DSS Model'!$I$38=5,-0.00012623*BU70^2+0.025656*BU70-0.30101,-0.00046396*BU70^2 + 0.054267*BU70 - 0.57714)))))</f>
        <v>0.80174707969843528</v>
      </c>
      <c r="BW70" s="136">
        <v>0.50642457830337118</v>
      </c>
      <c r="BX70" s="142">
        <f t="shared" si="25"/>
        <v>61.320885674850828</v>
      </c>
      <c r="BY70" s="143">
        <f>IF('DSS Model'!$I$38=1,0.0001*BX70^2-0.0266*BX70+1.3006,IF('DSS Model'!$I$38=2,-0.0001*BX70^2+0.0032*BX70+0.977, IF('DSS Model'!$I$38=3,-0.00046396*BX70^2 + 0.054267*BX70 - 0.57714, IF('DSS Model'!$I$38=4,0.000072066*BX70^2+0.0021761*BX70-0.038248,IF('DSS Model'!$I$38=5,-0.00012623*BX70^2+0.025656*BX70-0.30101,-0.00046396*BX70^2 + 0.054267*BX70 - 0.57714)))))</f>
        <v>0.79720173216471013</v>
      </c>
      <c r="BZ70" s="136">
        <v>0.48302169010011253</v>
      </c>
      <c r="CA70" s="142">
        <f t="shared" si="26"/>
        <v>62.508407071589687</v>
      </c>
      <c r="CB70" s="143">
        <f>IF('DSS Model'!$I$38=1,0.0001*CA70^2-0.0266*CA70+1.3006,IF('DSS Model'!$I$38=2,-0.0001*CA70^2+0.0032*CA70+0.977, IF('DSS Model'!$I$38=3,-0.00046396*CA70^2 + 0.054267*CA70 - 0.57714, IF('DSS Model'!$I$38=4,0.000072066*CA70^2+0.0021761*CA70-0.038248,IF('DSS Model'!$I$38=5,-0.00012623*CA70^2+0.025656*CA70-0.30101,-0.00046396*CA70^2 + 0.054267*CA70 - 0.57714)))))</f>
        <v>0.78629680716633055</v>
      </c>
      <c r="CC70" s="136">
        <v>0.92329411663339567</v>
      </c>
      <c r="CD70" s="142">
        <f t="shared" si="27"/>
        <v>82.300507291427792</v>
      </c>
      <c r="CE70" s="143">
        <f>IF('DSS Model'!$I$38=1,0.0001*CD70^2-0.0266*CD70+1.3006,IF('DSS Model'!$I$38=2,-0.0001*CD70^2+0.0032*CD70+0.977, IF('DSS Model'!$I$38=3,-0.00046396*CD70^2 + 0.054267*CD70 - 0.57714, IF('DSS Model'!$I$38=4,0.000072066*CD70^2+0.0021761*CD70-0.038248,IF('DSS Model'!$I$38=5,-0.00012623*CD70^2+0.025656*CD70-0.30101,-0.00046396*CD70^2 + 0.054267*CD70 - 0.57714)))))</f>
        <v>0.56302427328993299</v>
      </c>
      <c r="CF70" s="136">
        <v>0.32795321315835868</v>
      </c>
      <c r="CG70" s="142">
        <f t="shared" si="28"/>
        <v>40.746180746853724</v>
      </c>
      <c r="CH70" s="143">
        <f>IF('DSS Model'!$I$38=1,0.0001*CG70^2-0.0266*CG70+1.3006,IF('DSS Model'!$I$38=2,-0.0001*CG70^2+0.0032*CG70+0.977, IF('DSS Model'!$I$38=3,-0.00046396*CG70^2 + 0.054267*CG70 - 0.57714, IF('DSS Model'!$I$38=4,0.000072066*CG70^2+0.0021761*CG70-0.038248,IF('DSS Model'!$I$38=5,-0.00012623*CG70^2+0.025656*CG70-0.30101,-0.00046396*CG70^2 + 0.054267*CG70 - 0.57714)))))</f>
        <v>0.94136265384440465</v>
      </c>
      <c r="CI70" s="136">
        <v>0.78828165212591372</v>
      </c>
      <c r="CJ70" s="142">
        <f t="shared" si="29"/>
        <v>75.4555069450562</v>
      </c>
      <c r="CK70" s="143">
        <f>IF('DSS Model'!$I$38=1,0.0001*CJ70^2-0.0266*CJ70+1.3006,IF('DSS Model'!$I$38=2,-0.0001*CJ70^2+0.0032*CJ70+0.977, IF('DSS Model'!$I$38=3,-0.00046396*CJ70^2 + 0.054267*CJ70 - 0.57714, IF('DSS Model'!$I$38=4,0.000072066*CJ70^2+0.0021761*CJ70-0.038248,IF('DSS Model'!$I$38=5,-0.00012623*CJ70^2+0.025656*CJ70-0.30101,-0.00046396*CJ70^2 + 0.054267*CJ70 - 0.57714)))))</f>
        <v>0.64910426939063737</v>
      </c>
      <c r="CL70" s="136">
        <v>0.27491909990421803</v>
      </c>
      <c r="CM70" s="142">
        <f t="shared" si="30"/>
        <v>47.287396433991177</v>
      </c>
      <c r="CN70" s="143">
        <f>IF('DSS Model'!$I$38=1,0.0001*CM70^2-0.0266*CM70+1.3006,IF('DSS Model'!$I$38=2,-0.0001*CM70^2+0.0032*CM70+0.977, IF('DSS Model'!$I$38=3,-0.00046396*CM70^2 + 0.054267*CM70 - 0.57714, IF('DSS Model'!$I$38=4,0.000072066*CM70^2+0.0021761*CM70-0.038248,IF('DSS Model'!$I$38=5,-0.00012623*CM70^2+0.025656*CM70-0.30101,-0.00046396*CM70^2 + 0.054267*CM70 - 0.57714)))))</f>
        <v>0.90470988243822759</v>
      </c>
      <c r="CO70" s="136">
        <v>0.69044374985330126</v>
      </c>
      <c r="CP70" s="142">
        <f t="shared" si="31"/>
        <v>55.861377555648573</v>
      </c>
      <c r="CQ70" s="143">
        <f>IF('DSS Model'!$I$38=1,0.0001*CP70^2-0.0266*CP70+1.3006,IF('DSS Model'!$I$38=2,-0.0001*CP70^2+0.0032*CP70+0.977, IF('DSS Model'!$I$38=3,-0.00046396*CP70^2 + 0.054267*CP70 - 0.57714, IF('DSS Model'!$I$38=4,0.000072066*CP70^2+0.0021761*CP70-0.038248,IF('DSS Model'!$I$38=5,-0.00012623*CP70^2+0.025656*CP70-0.30101,-0.00046396*CP70^2 + 0.054267*CP70 - 0.57714)))))</f>
        <v>0.84370705793660361</v>
      </c>
      <c r="CR70" s="136">
        <v>7.789605217465112E-2</v>
      </c>
      <c r="CS70" s="142">
        <f t="shared" si="32"/>
        <v>37.453743945052707</v>
      </c>
      <c r="CT70" s="143">
        <f>IF('DSS Model'!$I$38=1,0.0001*CS70^2-0.0266*CS70+1.3006,IF('DSS Model'!$I$38=2,-0.0001*CS70^2+0.0032*CS70+0.977, IF('DSS Model'!$I$38=3,-0.00046396*CS70^2 + 0.054267*CS70 - 0.57714, IF('DSS Model'!$I$38=4,0.000072066*CS70^2+0.0021761*CS70-0.038248,IF('DSS Model'!$I$38=5,-0.00012623*CS70^2+0.025656*CS70-0.30101,-0.00046396*CS70^2 + 0.054267*CS70 - 0.57714)))))</f>
        <v>0.95657368707401136</v>
      </c>
      <c r="CU70" s="136">
        <v>0.44211424912371233</v>
      </c>
      <c r="CV70" s="142">
        <f t="shared" si="33"/>
        <v>53.593963912617234</v>
      </c>
      <c r="CW70" s="143">
        <f>IF('DSS Model'!$I$38=1,0.0001*CV70^2-0.0266*CV70+1.3006,IF('DSS Model'!$I$38=2,-0.0001*CV70^2+0.0032*CV70+0.977, IF('DSS Model'!$I$38=3,-0.00046396*CV70^2 + 0.054267*CV70 - 0.57714, IF('DSS Model'!$I$38=4,0.000072066*CV70^2+0.0021761*CV70-0.038248,IF('DSS Model'!$I$38=5,-0.00012623*CV70^2+0.025656*CV70-0.30101,-0.00046396*CV70^2 + 0.054267*CV70 - 0.57714)))))</f>
        <v>0.86126938773368322</v>
      </c>
      <c r="CX70" s="136">
        <v>0.28176547439402566</v>
      </c>
      <c r="CY70" s="142">
        <f t="shared" si="34"/>
        <v>58.510453854889057</v>
      </c>
      <c r="CZ70" s="143">
        <f>IF('DSS Model'!$I$38=1,0.0001*CY70^2-0.0266*CY70+1.3006,IF('DSS Model'!$I$38=2,-0.0001*CY70^2+0.0032*CY70+0.977, IF('DSS Model'!$I$38=3,-0.00046396*CY70^2 + 0.054267*CY70 - 0.57714, IF('DSS Model'!$I$38=4,0.000072066*CY70^2+0.0021761*CY70-0.038248,IF('DSS Model'!$I$38=5,-0.00012623*CY70^2+0.025656*CY70-0.30101,-0.00046396*CY70^2 + 0.054267*CY70 - 0.57714)))))</f>
        <v>0.82188613130513477</v>
      </c>
      <c r="DA70" s="136">
        <v>0.46003959752950729</v>
      </c>
      <c r="DB70" s="142">
        <f t="shared" si="35"/>
        <v>45.528756203362789</v>
      </c>
      <c r="DC70" s="143">
        <f>IF('DSS Model'!$I$38=1,0.0001*DB70^2-0.0266*DB70+1.3006,IF('DSS Model'!$I$38=2,-0.0001*DB70^2+0.0032*DB70+0.977, IF('DSS Model'!$I$38=3,-0.00046396*DB70^2 + 0.054267*DB70 - 0.57714, IF('DSS Model'!$I$38=4,0.000072066*DB70^2+0.0021761*DB70-0.038248,IF('DSS Model'!$I$38=5,-0.00012623*DB70^2+0.025656*DB70-0.30101,-0.00046396*DB70^2 + 0.054267*DB70 - 0.57714)))))</f>
        <v>0.91540525570823639</v>
      </c>
      <c r="DD70" s="136">
        <v>0.15793208652181201</v>
      </c>
      <c r="DE70" s="142">
        <f t="shared" si="36"/>
        <v>36.994818221230027</v>
      </c>
      <c r="DF70" s="143">
        <f>IF('DSS Model'!$I$38=1,0.0001*DE70^2-0.0266*DE70+1.3006,IF('DSS Model'!$I$38=2,-0.0001*DE70^2+0.0032*DE70+0.977, IF('DSS Model'!$I$38=3,-0.00046396*DE70^2 + 0.054267*DE70 - 0.57714, IF('DSS Model'!$I$38=4,0.000072066*DE70^2+0.0021761*DE70-0.038248,IF('DSS Model'!$I$38=5,-0.00012623*DE70^2+0.025656*DE70-0.30101,-0.00046396*DE70^2 + 0.054267*DE70 - 0.57714)))))</f>
        <v>0.95852176078575069</v>
      </c>
      <c r="DG70" s="136">
        <v>0.54547165855051993</v>
      </c>
      <c r="DH70" s="142">
        <f t="shared" si="37"/>
        <v>55.11385362229224</v>
      </c>
      <c r="DI70" s="143">
        <f>IF('DSS Model'!$I$38=1,0.0001*DH70^2-0.0266*DH70+1.3006,IF('DSS Model'!$I$38=2,-0.0001*DH70^2+0.0032*DH70+0.977, IF('DSS Model'!$I$38=3,-0.00046396*DH70^2 + 0.054267*DH70 - 0.57714, IF('DSS Model'!$I$38=4,0.000072066*DH70^2+0.0021761*DH70-0.038248,IF('DSS Model'!$I$38=5,-0.00012623*DH70^2+0.025656*DH70-0.30101,-0.00046396*DH70^2 + 0.054267*DH70 - 0.57714)))))</f>
        <v>0.84961064548138965</v>
      </c>
      <c r="DJ70" s="136">
        <v>0.10670575824797623</v>
      </c>
      <c r="DK70" s="142">
        <f t="shared" si="38"/>
        <v>54.154269454483419</v>
      </c>
      <c r="DL70" s="143">
        <f>IF('DSS Model'!$I$38=1,0.0001*DK70^2-0.0266*DK70+1.3006,IF('DSS Model'!$I$38=2,-0.0001*DK70^2+0.0032*DK70+0.977, IF('DSS Model'!$I$38=3,-0.00046396*DK70^2 + 0.054267*DK70 - 0.57714, IF('DSS Model'!$I$38=4,0.000072066*DK70^2+0.0021761*DK70-0.038248,IF('DSS Model'!$I$38=5,-0.00012623*DK70^2+0.025656*DK70-0.30101,-0.00046396*DK70^2 + 0.054267*DK70 - 0.57714)))))</f>
        <v>0.85702517223946728</v>
      </c>
      <c r="DM70" s="136">
        <v>0.61778908596355908</v>
      </c>
      <c r="DN70" s="142">
        <f t="shared" si="39"/>
        <v>60.583780665106723</v>
      </c>
      <c r="DO70" s="143">
        <f>IF('DSS Model'!$I$38=1,0.0001*DN70^2-0.0266*DN70+1.3006,IF('DSS Model'!$I$38=2,-0.0001*DN70^2+0.0032*DN70+0.977, IF('DSS Model'!$I$38=3,-0.00046396*DN70^2 + 0.054267*DN70 - 0.57714, IF('DSS Model'!$I$38=4,0.000072066*DN70^2+0.0021761*DN70-0.038248,IF('DSS Model'!$I$38=5,-0.00012623*DN70^2+0.025656*DN70-0.30101,-0.00046396*DN70^2 + 0.054267*DN70 - 0.57714)))))</f>
        <v>0.80382865016056559</v>
      </c>
      <c r="DP70" s="136">
        <v>0.49951575281260063</v>
      </c>
      <c r="DQ70" s="142">
        <f t="shared" si="40"/>
        <v>52.831308573842151</v>
      </c>
      <c r="DR70" s="143">
        <f>IF('DSS Model'!$I$38=1,0.0001*DQ70^2-0.0266*DQ70+1.3006,IF('DSS Model'!$I$38=2,-0.0001*DQ70^2+0.0032*DQ70+0.977, IF('DSS Model'!$I$38=3,-0.00046396*DQ70^2 + 0.054267*DQ70 - 0.57714, IF('DSS Model'!$I$38=4,0.000072066*DQ70^2+0.0021761*DQ70-0.038248,IF('DSS Model'!$I$38=5,-0.00012623*DQ70^2+0.025656*DQ70-0.30101,-0.00046396*DQ70^2 + 0.054267*DQ70 - 0.57714)))))</f>
        <v>0.86694547087384211</v>
      </c>
      <c r="DS70" s="136">
        <v>0.39058653484422312</v>
      </c>
      <c r="DT70" s="142">
        <f t="shared" si="41"/>
        <v>69.486847883714532</v>
      </c>
      <c r="DU70" s="143">
        <f>IF('DSS Model'!$I$38=1,0.0001*DT70^2-0.0266*DT70+1.3006,IF('DSS Model'!$I$38=2,-0.0001*DT70^2+0.0032*DT70+0.977, IF('DSS Model'!$I$38=3,-0.00046396*DT70^2 + 0.054267*DT70 - 0.57714, IF('DSS Model'!$I$38=4,0.000072066*DT70^2+0.0021761*DT70-0.038248,IF('DSS Model'!$I$38=5,-0.00012623*DT70^2+0.025656*DT70-0.30101,-0.00046396*DT70^2 + 0.054267*DT70 - 0.57714)))))</f>
        <v>0.71651571034643824</v>
      </c>
      <c r="DV70" s="136">
        <v>0.82779250237624469</v>
      </c>
      <c r="DW70" s="142">
        <f t="shared" si="42"/>
        <v>68.083897196679118</v>
      </c>
      <c r="DX70" s="143">
        <f>IF('DSS Model'!$I$38=1,0.0001*DW70^2-0.0266*DW70+1.3006,IF('DSS Model'!$I$38=2,-0.0001*DW70^2+0.0032*DW70+0.977, IF('DSS Model'!$I$38=3,-0.00046396*DW70^2 + 0.054267*DW70 - 0.57714, IF('DSS Model'!$I$38=4,0.000072066*DW70^2+0.0021761*DW70-0.038248,IF('DSS Model'!$I$38=5,-0.00012623*DW70^2+0.025656*DW70-0.30101,-0.00046396*DW70^2 + 0.054267*DW70 - 0.57714)))))</f>
        <v>0.73132676528057605</v>
      </c>
      <c r="DY70" s="136">
        <v>0.12939672234882693</v>
      </c>
      <c r="DZ70" s="142">
        <f t="shared" si="43"/>
        <v>32.816869370955594</v>
      </c>
      <c r="EA70" s="143">
        <f>IF('DSS Model'!$I$38=1,0.0001*DZ70^2-0.0266*DZ70+1.3006,IF('DSS Model'!$I$38=2,-0.0001*DZ70^2+0.0032*DZ70+0.977, IF('DSS Model'!$I$38=3,-0.00046396*DZ70^2 + 0.054267*DZ70 - 0.57714, IF('DSS Model'!$I$38=4,0.000072066*DZ70^2+0.0021761*DZ70-0.038248,IF('DSS Model'!$I$38=5,-0.00012623*DZ70^2+0.025656*DZ70-0.30101,-0.00046396*DZ70^2 + 0.054267*DZ70 - 0.57714)))))</f>
        <v>0.9743192904560215</v>
      </c>
      <c r="EB70" s="136">
        <v>0.63262181997396005</v>
      </c>
      <c r="EC70" s="142">
        <f t="shared" si="44"/>
        <v>54.379393985477421</v>
      </c>
      <c r="ED70" s="143">
        <f>IF('DSS Model'!$I$38=1,0.0001*EC70^2-0.0266*EC70+1.3006,IF('DSS Model'!$I$38=2,-0.0001*EC70^2+0.0032*EC70+0.977, IF('DSS Model'!$I$38=3,-0.00046396*EC70^2 + 0.054267*EC70 - 0.57714, IF('DSS Model'!$I$38=4,0.000072066*EC70^2+0.0021761*EC70-0.038248,IF('DSS Model'!$I$38=5,-0.00012623*EC70^2+0.025656*EC70-0.30101,-0.00046396*EC70^2 + 0.054267*EC70 - 0.57714)))))</f>
        <v>0.85530221173074994</v>
      </c>
      <c r="EE70" s="136">
        <v>4.7732923342999056E-2</v>
      </c>
      <c r="EF70" s="142">
        <f t="shared" si="45"/>
        <v>31.746669474748089</v>
      </c>
      <c r="EG70" s="143">
        <f>IF('DSS Model'!$I$38=1,0.0001*EF70^2-0.0266*EF70+1.3006,IF('DSS Model'!$I$38=2,-0.0001*EF70^2+0.0032*EF70+0.977, IF('DSS Model'!$I$38=3,-0.00046396*EF70^2 + 0.054267*EF70 - 0.57714, IF('DSS Model'!$I$38=4,0.000072066*EF70^2+0.0021761*EF70-0.038248,IF('DSS Model'!$I$38=5,-0.00012623*EF70^2+0.025656*EF70-0.30101,-0.00046396*EF70^2 + 0.054267*EF70 - 0.57714)))))</f>
        <v>0.97780424004530364</v>
      </c>
      <c r="EH70" s="136">
        <v>0.15157462797158006</v>
      </c>
      <c r="EI70" s="142">
        <f t="shared" si="46"/>
        <v>59.510233384774551</v>
      </c>
      <c r="EJ70" s="143">
        <f>IF('DSS Model'!$I$38=1,0.0001*EI70^2-0.0266*EI70+1.3006,IF('DSS Model'!$I$38=2,-0.0001*EI70^2+0.0032*EI70+0.977, IF('DSS Model'!$I$38=3,-0.00046396*EI70^2 + 0.054267*EI70 - 0.57714, IF('DSS Model'!$I$38=4,0.000072066*EI70^2+0.0021761*EI70-0.038248,IF('DSS Model'!$I$38=5,-0.00012623*EI70^2+0.025656*EI70-0.30101,-0.00046396*EI70^2 + 0.054267*EI70 - 0.57714)))))</f>
        <v>0.81328595908024492</v>
      </c>
      <c r="EK70" s="136">
        <v>6.2049869157950965E-2</v>
      </c>
      <c r="EL70" s="142">
        <f t="shared" si="47"/>
        <v>26.30507254095253</v>
      </c>
      <c r="EM70" s="143">
        <f>IF('DSS Model'!$I$38=1,0.0001*EL70^2-0.0266*EL70+1.3006,IF('DSS Model'!$I$38=2,-0.0001*EL70^2+0.0032*EL70+0.977, IF('DSS Model'!$I$38=3,-0.00046396*EL70^2 + 0.054267*EL70 - 0.57714, IF('DSS Model'!$I$38=4,0.000072066*EL70^2+0.0021761*EL70-0.038248,IF('DSS Model'!$I$38=5,-0.00012623*EL70^2+0.025656*EL70-0.30101,-0.00046396*EL70^2 + 0.054267*EL70 - 0.57714)))))</f>
        <v>0.99198054799257063</v>
      </c>
      <c r="EN70" s="136">
        <v>0.78280124297136</v>
      </c>
      <c r="EO70" s="142">
        <f t="shared" si="48"/>
        <v>62.580005712411804</v>
      </c>
      <c r="EP70" s="143">
        <f>IF('DSS Model'!$I$38=1,0.0001*EO70^2-0.0266*EO70+1.3006,IF('DSS Model'!$I$38=2,-0.0001*EO70^2+0.0032*EO70+0.977, IF('DSS Model'!$I$38=3,-0.00046396*EO70^2 + 0.054267*EO70 - 0.57714, IF('DSS Model'!$I$38=4,0.000072066*EO70^2+0.0021761*EO70-0.038248,IF('DSS Model'!$I$38=5,-0.00012623*EO70^2+0.025656*EO70-0.30101,-0.00046396*EO70^2 + 0.054267*EO70 - 0.57714)))))</f>
        <v>0.78563030678316825</v>
      </c>
      <c r="EQ70" s="136">
        <v>0.91011291800472105</v>
      </c>
      <c r="ER70" s="142">
        <f t="shared" si="49"/>
        <v>64.091862012140012</v>
      </c>
      <c r="ES70" s="143">
        <f>IF('DSS Model'!$I$38=1,0.0001*ER70^2-0.0266*ER70+1.3006,IF('DSS Model'!$I$38=2,-0.0001*ER70^2+0.0032*ER70+0.977, IF('DSS Model'!$I$38=3,-0.00046396*ER70^2 + 0.054267*ER70 - 0.57714, IF('DSS Model'!$I$38=4,0.000072066*ER70^2+0.0021761*ER70-0.038248,IF('DSS Model'!$I$38=5,-0.00012623*ER70^2+0.025656*ER70-0.30101,-0.00046396*ER70^2 + 0.054267*ER70 - 0.57714)))))</f>
        <v>0.77131728082052842</v>
      </c>
      <c r="ET70" s="136">
        <v>0.61961303064487305</v>
      </c>
      <c r="EU70" s="141">
        <f t="shared" si="50"/>
        <v>58.666838627235208</v>
      </c>
      <c r="EV70" s="142">
        <f>IF('DSS Model'!$I$38=1,0.0001*EU70^2-0.0266*EU70+1.3006,IF('DSS Model'!$I$38=2,-0.0001*EU70^2+0.0032*EU70+0.977, IF('DSS Model'!$I$38=3,-0.00046396*EU70^2 + 0.054267*EU70 - 0.57714, IF('DSS Model'!$I$38=4,0.000072066*EU70^2+0.0021761*EU70-0.038248,IF('DSS Model'!$I$38=5,-0.00012623*EU70^2+0.025656*EU70-0.30101,-0.00046396*EU70^2 + 0.054267*EU70 - 0.57714)))))</f>
        <v>0.82055408815574693</v>
      </c>
    </row>
    <row r="71" spans="2:152" x14ac:dyDescent="0.2">
      <c r="B71" s="64">
        <f t="shared" ca="1" si="3"/>
        <v>0.86681322726863408</v>
      </c>
      <c r="C71" s="64">
        <v>0.52604224404882505</v>
      </c>
      <c r="D71" s="64">
        <f t="shared" si="4"/>
        <v>51.332092745999546</v>
      </c>
      <c r="E71" s="131">
        <f>IF('DSS Model'!$I$38=1,0.0001*D71^2-0.0266*D71+1.3006,IF('DSS Model'!$I$38=2,-0.0001*D71^2+0.0032*D71+0.977, IF('DSS Model'!$I$38=3,-0.00046396*D71^2 + 0.054267*D71 - 0.57714, IF('DSS Model'!$I$38=4,0.000072066*D71^2+0.0021761*D71-0.038248,IF('DSS Model'!$I$38=5,-0.00012623*D71^2+0.025656*D71-0.30101,-0.00046396*D71^2 + 0.054267*D71 - 0.57714)))))</f>
        <v>0.87776432221880862</v>
      </c>
      <c r="F71" s="136">
        <v>9.7238097692633474E-3</v>
      </c>
      <c r="G71" s="138">
        <f t="shared" si="0"/>
        <v>40.338761400459497</v>
      </c>
      <c r="H71" s="136">
        <f>IF('DSS Model'!$I$38=1,0.0001*G71^2-0.0266*G71+1.3006,IF('DSS Model'!$I$38=2,-0.0001*G71^2+0.0032*G71+0.977, IF('DSS Model'!$I$38=3,-0.00046396*G71^2 + 0.054267*G71 - 0.57714, IF('DSS Model'!$I$38=4,0.000072066*G71^2+0.0021761*G71-0.038248,IF('DSS Model'!$I$38=5,-0.00012623*G71^2+0.025656*G71-0.30101,-0.00046396*G71^2 + 0.054267*G71 - 0.57714)))))</f>
        <v>0.94336246934915025</v>
      </c>
      <c r="I71" s="136">
        <v>0.22374741824135047</v>
      </c>
      <c r="J71" s="138">
        <f t="shared" si="1"/>
        <v>52.965688761219923</v>
      </c>
      <c r="K71" s="136">
        <f>IF('DSS Model'!$I$38=1,0.0001*J71^2-0.0266*J71+1.3006,IF('DSS Model'!$I$38=2,-0.0001*J71^2+0.0032*J71+0.977, IF('DSS Model'!$I$38=3,-0.00046396*J71^2 + 0.054267*J71 - 0.57714, IF('DSS Model'!$I$38=4,0.000072066*J71^2+0.0021761*J71-0.038248,IF('DSS Model'!$I$38=5,-0.00012623*J71^2+0.025656*J71-0.30101,-0.00046396*J71^2 + 0.054267*J71 - 0.57714)))))</f>
        <v>0.86595378544086188</v>
      </c>
      <c r="L71" s="136">
        <v>0.73550149945442644</v>
      </c>
      <c r="M71" s="138">
        <f t="shared" si="2"/>
        <v>74.330606516889276</v>
      </c>
      <c r="N71" s="136">
        <f>IF('DSS Model'!$I$38=1,0.0001*M71^2-0.0266*M71+1.3006,IF('DSS Model'!$I$38=2,-0.0001*M71^2+0.0032*M71+0.977, IF('DSS Model'!$I$38=3,-0.00046396*M71^2 + 0.054267*M71 - 0.57714, IF('DSS Model'!$I$38=4,0.000072066*M71^2+0.0021761*M71-0.038248,IF('DSS Model'!$I$38=5,-0.00012623*M71^2+0.025656*M71-0.30101,-0.00046396*M71^2 + 0.054267*M71 - 0.57714)))))</f>
        <v>0.66235403433718343</v>
      </c>
      <c r="O71" s="136">
        <v>0.20630518159834565</v>
      </c>
      <c r="P71" s="139">
        <f t="shared" si="5"/>
        <v>40.982777173296597</v>
      </c>
      <c r="Q71" s="138">
        <f>IF('DSS Model'!$I$38=1,0.0001*P71^2-0.0266*P71+1.3006,IF('DSS Model'!$I$38=2,-0.0001*P71^2+0.0032*P71+0.977, IF('DSS Model'!$I$38=3,-0.00046396*P71^2 + 0.054267*P71 - 0.57714, IF('DSS Model'!$I$38=4,0.000072066*P71^2+0.0021761*P71-0.038248,IF('DSS Model'!$I$38=5,-0.00012623*P71^2+0.025656*P71-0.30101,-0.00046396*P71^2 + 0.054267*P71 - 0.57714)))))</f>
        <v>0.9401860844709411</v>
      </c>
      <c r="R71" s="136">
        <v>0.40713869163994865</v>
      </c>
      <c r="S71" s="142">
        <f t="shared" si="6"/>
        <v>49.258365273473636</v>
      </c>
      <c r="T71" s="138">
        <f>IF('DSS Model'!$I$38=1,0.0001*S71^2-0.0266*S71+1.3006,IF('DSS Model'!$I$38=2,-0.0001*S71^2+0.0032*S71+0.977, IF('DSS Model'!$I$38=3,-0.00046396*S71^2 + 0.054267*S71 - 0.57714, IF('DSS Model'!$I$38=4,0.000072066*S71^2+0.0021761*S71-0.038248,IF('DSS Model'!$I$38=5,-0.00012623*S71^2+0.025656*S71-0.30101,-0.00046396*S71^2 + 0.054267*S71 - 0.57714)))))</f>
        <v>0.89198811393362032</v>
      </c>
      <c r="U71" s="136">
        <v>0.60272478254974926</v>
      </c>
      <c r="V71" s="142">
        <f t="shared" si="7"/>
        <v>52.4211470945353</v>
      </c>
      <c r="W71" s="138">
        <f>IF('DSS Model'!$I$38=1,0.0001*V71^2-0.0266*V71+1.3006,IF('DSS Model'!$I$38=2,-0.0001*V71^2+0.0032*V71+0.977, IF('DSS Model'!$I$38=3,-0.00046396*V71^2 + 0.054267*V71 - 0.57714, IF('DSS Model'!$I$38=4,0.000072066*V71^2+0.0021761*V71-0.038248,IF('DSS Model'!$I$38=5,-0.00012623*V71^2+0.025656*V71-0.30101,-0.00046396*V71^2 + 0.054267*V71 - 0.57714)))))</f>
        <v>0.86995000443182224</v>
      </c>
      <c r="X71" s="136">
        <v>0.24375769822293625</v>
      </c>
      <c r="Y71" s="142">
        <f t="shared" si="8"/>
        <v>53.975779349620467</v>
      </c>
      <c r="Z71" s="138">
        <f>IF('DSS Model'!$I$38=1,0.0001*Y71^2-0.0266*Y71+1.3006,IF('DSS Model'!$I$38=2,-0.0001*Y71^2+0.0032*Y71+0.977, IF('DSS Model'!$I$38=3,-0.00046396*Y71^2 + 0.054267*Y71 - 0.57714, IF('DSS Model'!$I$38=4,0.000072066*Y71^2+0.0021761*Y71-0.038248,IF('DSS Model'!$I$38=5,-0.00012623*Y71^2+0.025656*Y71-0.30101,-0.00046396*Y71^2 + 0.054267*Y71 - 0.57714)))))</f>
        <v>0.85838401827889399</v>
      </c>
      <c r="AA71" s="136">
        <v>0.44802070445221631</v>
      </c>
      <c r="AB71" s="142">
        <f t="shared" si="9"/>
        <v>61.645844895664936</v>
      </c>
      <c r="AC71" s="138">
        <f>IF('DSS Model'!$I$38=1,0.0001*AB71^2-0.0266*AB71+1.3006,IF('DSS Model'!$I$38=2,-0.0001*AB71^2+0.0032*AB71+0.977, IF('DSS Model'!$I$38=3,-0.00046396*AB71^2 + 0.054267*AB71 - 0.57714, IF('DSS Model'!$I$38=4,0.000072066*AB71^2+0.0021761*AB71-0.038248,IF('DSS Model'!$I$38=5,-0.00012623*AB71^2+0.025656*AB71-0.30101,-0.00046396*AB71^2 + 0.054267*AB71 - 0.57714)))))</f>
        <v>0.79424568437608989</v>
      </c>
      <c r="AD71" s="136">
        <v>0.86565576235374697</v>
      </c>
      <c r="AE71" s="142">
        <f t="shared" si="10"/>
        <v>62.810718306370887</v>
      </c>
      <c r="AF71" s="138">
        <f>IF('DSS Model'!$I$38=1,0.0001*AE71^2-0.0266*AE71+1.3006,IF('DSS Model'!$I$38=2,-0.0001*AE71^2+0.0032*AE71+0.977, IF('DSS Model'!$I$38=3,-0.00046396*AE71^2 + 0.054267*AE71 - 0.57714, IF('DSS Model'!$I$38=4,0.000072066*AE71^2+0.0021761*AE71-0.038248,IF('DSS Model'!$I$38=5,-0.00012623*AE71^2+0.025656*AE71-0.30101,-0.00046396*AE71^2 + 0.054267*AE71 - 0.57714)))))</f>
        <v>0.78347566516415934</v>
      </c>
      <c r="AG71" s="136">
        <v>0.20741025189582141</v>
      </c>
      <c r="AH71" s="142">
        <f t="shared" si="11"/>
        <v>60.118744728160877</v>
      </c>
      <c r="AI71" s="138">
        <f>IF('DSS Model'!$I$38=1,0.0001*AH71^2-0.0266*AH71+1.3006,IF('DSS Model'!$I$38=2,-0.0001*AH71^2+0.0032*AH71+0.977, IF('DSS Model'!$I$38=3,-0.00046396*AH71^2 + 0.054267*AH71 - 0.57714, IF('DSS Model'!$I$38=4,0.000072066*AH71^2+0.0021761*AH71-0.038248,IF('DSS Model'!$I$38=5,-0.00012623*AH71^2+0.025656*AH71-0.30101,-0.00046396*AH71^2 + 0.054267*AH71 - 0.57714)))))</f>
        <v>0.80795363636113771</v>
      </c>
      <c r="AJ71" s="136">
        <v>7.9694863003795247E-2</v>
      </c>
      <c r="AK71" s="142">
        <f t="shared" si="12"/>
        <v>28.895898690396727</v>
      </c>
      <c r="AL71" s="138">
        <f>IF('DSS Model'!$I$38=1,0.0001*AK71^2-0.0266*AK71+1.3006,IF('DSS Model'!$I$38=2,-0.0001*AK71^2+0.0032*AK71+0.977, IF('DSS Model'!$I$38=3,-0.00046396*AK71^2 + 0.054267*AK71 - 0.57714, IF('DSS Model'!$I$38=4,0.000072066*AK71^2+0.0021761*AK71-0.038248,IF('DSS Model'!$I$38=5,-0.00012623*AK71^2+0.025656*AK71-0.30101,-0.00046396*AK71^2 + 0.054267*AK71 - 0.57714)))))</f>
        <v>0.9859695796967024</v>
      </c>
      <c r="AM71" s="136">
        <v>0.69552230954418692</v>
      </c>
      <c r="AN71" s="142">
        <f t="shared" si="13"/>
        <v>68.950126321129488</v>
      </c>
      <c r="AO71" s="138">
        <f>IF('DSS Model'!$I$38=1,0.0001*AN71^2-0.0266*AN71+1.3006,IF('DSS Model'!$I$38=2,-0.0001*AN71^2+0.0032*AN71+0.977, IF('DSS Model'!$I$38=3,-0.00046396*AN71^2 + 0.054267*AN71 - 0.57714, IF('DSS Model'!$I$38=4,0.000072066*AN71^2+0.0021761*AN71-0.038248,IF('DSS Model'!$I$38=5,-0.00012623*AN71^2+0.025656*AN71-0.30101,-0.00046396*AN71^2 + 0.054267*AN71 - 0.57714)))))</f>
        <v>0.722228412257643</v>
      </c>
      <c r="AP71" s="136">
        <v>3.4893709880381318E-2</v>
      </c>
      <c r="AQ71" s="142">
        <f t="shared" si="14"/>
        <v>49.868043017519405</v>
      </c>
      <c r="AR71" s="138">
        <f>IF('DSS Model'!$I$38=1,0.0001*AQ71^2-0.0266*AQ71+1.3006,IF('DSS Model'!$I$38=2,-0.0001*AQ71^2+0.0032*AQ71+0.977, IF('DSS Model'!$I$38=3,-0.00046396*AQ71^2 + 0.054267*AQ71 - 0.57714, IF('DSS Model'!$I$38=4,0.000072066*AQ71^2+0.0021761*AQ71-0.038248,IF('DSS Model'!$I$38=5,-0.00012623*AQ71^2+0.025656*AQ71-0.30101,-0.00046396*AQ71^2 + 0.054267*AQ71 - 0.57714)))))</f>
        <v>0.88789556621634547</v>
      </c>
      <c r="AS71" s="136">
        <v>0.36673675563953978</v>
      </c>
      <c r="AT71" s="142">
        <f t="shared" si="15"/>
        <v>49.548033373034556</v>
      </c>
      <c r="AU71" s="138">
        <f>IF('DSS Model'!$I$38=1,0.0001*AT71^2-0.0266*AT71+1.3006,IF('DSS Model'!$I$38=2,-0.0001*AT71^2+0.0032*AT71+0.977, IF('DSS Model'!$I$38=3,-0.00046396*AT71^2 + 0.054267*AT71 - 0.57714, IF('DSS Model'!$I$38=4,0.000072066*AT71^2+0.0021761*AT71-0.038248,IF('DSS Model'!$I$38=5,-0.00012623*AT71^2+0.025656*AT71-0.30101,-0.00046396*AT71^2 + 0.054267*AT71 - 0.57714)))))</f>
        <v>0.89005294568017601</v>
      </c>
      <c r="AV71" s="136">
        <v>0.37318885913745337</v>
      </c>
      <c r="AW71" s="142">
        <f t="shared" si="16"/>
        <v>62.22251731347739</v>
      </c>
      <c r="AX71" s="138">
        <f>IF('DSS Model'!$I$38=1,0.0001*AW71^2-0.0266*AW71+1.3006,IF('DSS Model'!$I$38=2,-0.0001*AW71^2+0.0032*AW71+0.977, IF('DSS Model'!$I$38=3,-0.00046396*AW71^2 + 0.054267*AW71 - 0.57714, IF('DSS Model'!$I$38=4,0.000072066*AW71^2+0.0021761*AW71-0.038248,IF('DSS Model'!$I$38=5,-0.00012623*AW71^2+0.025656*AW71-0.30101,-0.00046396*AW71^2 + 0.054267*AW71 - 0.57714)))))</f>
        <v>0.78894788932052828</v>
      </c>
      <c r="AY71" s="136">
        <v>1.23751619284731E-2</v>
      </c>
      <c r="AZ71" s="142">
        <f t="shared" si="17"/>
        <v>31.522463667341736</v>
      </c>
      <c r="BA71" s="138">
        <f>IF('DSS Model'!$I$38=1,0.0001*AZ71^2-0.0266*AZ71+1.3006,IF('DSS Model'!$I$38=2,-0.0001*AZ71^2+0.0032*AZ71+0.977, IF('DSS Model'!$I$38=3,-0.00046396*AZ71^2 + 0.054267*AZ71 - 0.57714, IF('DSS Model'!$I$38=4,0.000072066*AZ71^2+0.0021761*AZ71-0.038248,IF('DSS Model'!$I$38=5,-0.00012623*AZ71^2+0.025656*AZ71-0.30101,-0.00046396*AZ71^2 + 0.054267*AZ71 - 0.57714)))))</f>
        <v>0.97850531216960557</v>
      </c>
      <c r="BB71" s="136">
        <v>3.3086637701127186E-2</v>
      </c>
      <c r="BC71" s="142">
        <f t="shared" si="18"/>
        <v>33.548717170115019</v>
      </c>
      <c r="BD71" s="138">
        <f>IF('DSS Model'!$I$38=1,0.0001*BC71^2-0.0266*BC71+1.3006,IF('DSS Model'!$I$38=2,-0.0001*BC71^2+0.0032*BC71+0.977, IF('DSS Model'!$I$38=3,-0.00046396*BC71^2 + 0.054267*BC71 - 0.57714, IF('DSS Model'!$I$38=4,0.000072066*BC71^2+0.0021761*BC71-0.038248,IF('DSS Model'!$I$38=5,-0.00012623*BC71^2+0.025656*BC71-0.30101,-0.00046396*BC71^2 + 0.054267*BC71 - 0.57714)))))</f>
        <v>0.97180425256833103</v>
      </c>
      <c r="BE71" s="136">
        <v>0.88692818424672737</v>
      </c>
      <c r="BF71" s="142">
        <f t="shared" si="19"/>
        <v>60.454258612329156</v>
      </c>
      <c r="BG71" s="143">
        <f>IF('DSS Model'!$I$38=1,0.0001*BF71^2-0.0266*BF71+1.3006,IF('DSS Model'!$I$38=2,-0.0001*BF71^2+0.0032*BF71+0.977, IF('DSS Model'!$I$38=3,-0.00046396*BF71^2 + 0.054267*BF71 - 0.57714, IF('DSS Model'!$I$38=4,0.000072066*BF71^2+0.0021761*BF71-0.038248,IF('DSS Model'!$I$38=5,-0.00012623*BF71^2+0.025656*BF71-0.30101,-0.00046396*BF71^2 + 0.054267*BF71 - 0.57714)))))</f>
        <v>0.80498188912281587</v>
      </c>
      <c r="BH71" s="136">
        <v>0.28907173965699395</v>
      </c>
      <c r="BI71" s="142">
        <f t="shared" si="20"/>
        <v>49.89499467029772</v>
      </c>
      <c r="BJ71" s="143">
        <f>IF('DSS Model'!$I$38=1,0.0001*BI71^2-0.0266*BI71+1.3006,IF('DSS Model'!$I$38=2,-0.0001*BI71^2+0.0032*BI71+0.977, IF('DSS Model'!$I$38=3,-0.00046396*BI71^2 + 0.054267*BI71 - 0.57714, IF('DSS Model'!$I$38=4,0.000072066*BI71^2+0.0021761*BI71-0.038248,IF('DSS Model'!$I$38=5,-0.00012623*BI71^2+0.025656*BI71-0.30101,-0.00046396*BI71^2 + 0.054267*BI71 - 0.57714)))))</f>
        <v>0.88771293363004888</v>
      </c>
      <c r="BK71" s="136">
        <v>4.7500253097608081E-2</v>
      </c>
      <c r="BL71" s="142">
        <f t="shared" si="21"/>
        <v>29.415145900662196</v>
      </c>
      <c r="BM71" s="143">
        <f>IF('DSS Model'!$I$38=1,0.0001*BL71^2-0.0266*BL71+1.3006,IF('DSS Model'!$I$38=2,-0.0001*BL71^2+0.0032*BL71+0.977, IF('DSS Model'!$I$38=3,-0.00046396*BL71^2 + 0.054267*BL71 - 0.57714, IF('DSS Model'!$I$38=4,0.000072066*BL71^2+0.0021761*BL71-0.038248,IF('DSS Model'!$I$38=5,-0.00012623*BL71^2+0.025656*BL71-0.30101,-0.00046396*BL71^2 + 0.054267*BL71 - 0.57714)))))</f>
        <v>0.98460338604639464</v>
      </c>
      <c r="BN71" s="136">
        <v>0.15695398358211288</v>
      </c>
      <c r="BO71" s="142">
        <f t="shared" si="22"/>
        <v>41.968994870553416</v>
      </c>
      <c r="BP71" s="143">
        <f>IF('DSS Model'!$I$38=1,0.0001*BO71^2-0.0266*BO71+1.3006,IF('DSS Model'!$I$38=2,-0.0001*BO71^2+0.0032*BO71+0.977, IF('DSS Model'!$I$38=3,-0.00046396*BO71^2 + 0.054267*BO71 - 0.57714, IF('DSS Model'!$I$38=4,0.000072066*BO71^2+0.0021761*BO71-0.038248,IF('DSS Model'!$I$38=5,-0.00012623*BO71^2+0.025656*BO71-0.30101,-0.00046396*BO71^2 + 0.054267*BO71 - 0.57714)))))</f>
        <v>0.935161130541317</v>
      </c>
      <c r="BQ71" s="136">
        <v>0.34473473648480801</v>
      </c>
      <c r="BR71" s="142">
        <f t="shared" si="23"/>
        <v>52.145905539176802</v>
      </c>
      <c r="BS71" s="143">
        <f>IF('DSS Model'!$I$38=1,0.0001*BR71^2-0.0266*BR71+1.3006,IF('DSS Model'!$I$38=2,-0.0001*BR71^2+0.0032*BR71+0.977, IF('DSS Model'!$I$38=3,-0.00046396*BR71^2 + 0.054267*BR71 - 0.57714, IF('DSS Model'!$I$38=4,0.000072066*BR71^2+0.0021761*BR71-0.038248,IF('DSS Model'!$I$38=5,-0.00012623*BR71^2+0.025656*BR71-0.30101,-0.00046396*BR71^2 + 0.054267*BR71 - 0.57714)))))</f>
        <v>0.87194735127529077</v>
      </c>
      <c r="BT71" s="136">
        <v>0.98541814510881109</v>
      </c>
      <c r="BU71" s="142">
        <f t="shared" si="24"/>
        <v>71.645650323417811</v>
      </c>
      <c r="BV71" s="143">
        <f>IF('DSS Model'!$I$38=1,0.0001*BU71^2-0.0266*BU71+1.3006,IF('DSS Model'!$I$38=2,-0.0001*BU71^2+0.0032*BU71+0.977, IF('DSS Model'!$I$38=3,-0.00046396*BU71^2 + 0.054267*BU71 - 0.57714, IF('DSS Model'!$I$38=4,0.000072066*BU71^2+0.0021761*BU71-0.038248,IF('DSS Model'!$I$38=5,-0.00012623*BU71^2+0.025656*BU71-0.30101,-0.00046396*BU71^2 + 0.054267*BU71 - 0.57714)))))</f>
        <v>0.69295616000839111</v>
      </c>
      <c r="BW71" s="136">
        <v>0.39320329244552776</v>
      </c>
      <c r="BX71" s="142">
        <f t="shared" si="25"/>
        <v>58.121411588540553</v>
      </c>
      <c r="BY71" s="143">
        <f>IF('DSS Model'!$I$38=1,0.0001*BX71^2-0.0266*BX71+1.3006,IF('DSS Model'!$I$38=2,-0.0001*BX71^2+0.0032*BX71+0.977, IF('DSS Model'!$I$38=3,-0.00046396*BX71^2 + 0.054267*BX71 - 0.57714, IF('DSS Model'!$I$38=4,0.000072066*BX71^2+0.0021761*BX71-0.038248,IF('DSS Model'!$I$38=5,-0.00012623*BX71^2+0.025656*BX71-0.30101,-0.00046396*BX71^2 + 0.054267*BX71 - 0.57714)))))</f>
        <v>0.82517866857887612</v>
      </c>
      <c r="BZ71" s="136">
        <v>0.11632239839160119</v>
      </c>
      <c r="CA71" s="142">
        <f t="shared" si="26"/>
        <v>53.235529881097989</v>
      </c>
      <c r="CB71" s="143">
        <f>IF('DSS Model'!$I$38=1,0.0001*CA71^2-0.0266*CA71+1.3006,IF('DSS Model'!$I$38=2,-0.0001*CA71^2+0.0032*CA71+0.977, IF('DSS Model'!$I$38=3,-0.00046396*CA71^2 + 0.054267*CA71 - 0.57714, IF('DSS Model'!$I$38=4,0.000072066*CA71^2+0.0021761*CA71-0.038248,IF('DSS Model'!$I$38=5,-0.00012623*CA71^2+0.025656*CA71-0.30101,-0.00046396*CA71^2 + 0.054267*CA71 - 0.57714)))))</f>
        <v>0.86395153144738579</v>
      </c>
      <c r="CC71" s="136">
        <v>0.57268535124440878</v>
      </c>
      <c r="CD71" s="142">
        <f t="shared" si="27"/>
        <v>73.590683161102291</v>
      </c>
      <c r="CE71" s="143">
        <f>IF('DSS Model'!$I$38=1,0.0001*CD71^2-0.0266*CD71+1.3006,IF('DSS Model'!$I$38=2,-0.0001*CD71^2+0.0032*CD71+0.977, IF('DSS Model'!$I$38=3,-0.00046396*CD71^2 + 0.054267*CD71 - 0.57714, IF('DSS Model'!$I$38=4,0.000072066*CD71^2+0.0021761*CD71-0.038248,IF('DSS Model'!$I$38=5,-0.00012623*CD71^2+0.025656*CD71-0.30101,-0.00046396*CD71^2 + 0.054267*CD71 - 0.57714)))))</f>
        <v>0.67093132130375288</v>
      </c>
      <c r="CF71" s="136">
        <v>0.68340160355404667</v>
      </c>
      <c r="CG71" s="142">
        <f t="shared" si="28"/>
        <v>53.363505069309227</v>
      </c>
      <c r="CH71" s="143">
        <f>IF('DSS Model'!$I$38=1,0.0001*CG71^2-0.0266*CG71+1.3006,IF('DSS Model'!$I$38=2,-0.0001*CG71^2+0.0032*CG71+0.977, IF('DSS Model'!$I$38=3,-0.00046396*CG71^2 + 0.054267*CG71 - 0.57714, IF('DSS Model'!$I$38=4,0.000072066*CG71^2+0.0021761*CG71-0.038248,IF('DSS Model'!$I$38=5,-0.00012623*CG71^2+0.025656*CG71-0.30101,-0.00046396*CG71^2 + 0.054267*CG71 - 0.57714)))))</f>
        <v>0.86299684889357031</v>
      </c>
      <c r="CI71" s="136">
        <v>0.94101875105093591</v>
      </c>
      <c r="CJ71" s="142">
        <f t="shared" si="29"/>
        <v>78.16436326819391</v>
      </c>
      <c r="CK71" s="143">
        <f>IF('DSS Model'!$I$38=1,0.0001*CJ71^2-0.0266*CJ71+1.3006,IF('DSS Model'!$I$38=2,-0.0001*CJ71^2+0.0032*CJ71+0.977, IF('DSS Model'!$I$38=3,-0.00046396*CJ71^2 + 0.054267*CJ71 - 0.57714, IF('DSS Model'!$I$38=4,0.000072066*CJ71^2+0.0021761*CJ71-0.038248,IF('DSS Model'!$I$38=5,-0.00012623*CJ71^2+0.025656*CJ71-0.30101,-0.00046396*CJ71^2 + 0.054267*CJ71 - 0.57714)))))</f>
        <v>0.61615919394600238</v>
      </c>
      <c r="CL71" s="136">
        <v>0.52070037918696255</v>
      </c>
      <c r="CM71" s="142">
        <f t="shared" si="30"/>
        <v>54.656791744904609</v>
      </c>
      <c r="CN71" s="143">
        <f>IF('DSS Model'!$I$38=1,0.0001*CM71^2-0.0266*CM71+1.3006,IF('DSS Model'!$I$38=2,-0.0001*CM71^2+0.0032*CM71+0.977, IF('DSS Model'!$I$38=3,-0.00046396*CM71^2 + 0.054267*CM71 - 0.57714, IF('DSS Model'!$I$38=4,0.000072066*CM71^2+0.0021761*CM71-0.038248,IF('DSS Model'!$I$38=5,-0.00012623*CM71^2+0.025656*CM71-0.30101,-0.00046396*CM71^2 + 0.054267*CM71 - 0.57714)))))</f>
        <v>0.85316524519910741</v>
      </c>
      <c r="CO71" s="136">
        <v>0.39142530532623998</v>
      </c>
      <c r="CP71" s="142">
        <f t="shared" si="31"/>
        <v>46.927343136330293</v>
      </c>
      <c r="CQ71" s="143">
        <f>IF('DSS Model'!$I$38=1,0.0001*CP71^2-0.0266*CP71+1.3006,IF('DSS Model'!$I$38=2,-0.0001*CP71^2+0.0032*CP71+0.977, IF('DSS Model'!$I$38=3,-0.00046396*CP71^2 + 0.054267*CP71 - 0.57714, IF('DSS Model'!$I$38=4,0.000072066*CP71^2+0.0021761*CP71-0.038248,IF('DSS Model'!$I$38=5,-0.00012623*CP71^2+0.025656*CP71-0.30101,-0.00046396*CP71^2 + 0.054267*CP71 - 0.57714)))))</f>
        <v>0.90694994465276835</v>
      </c>
      <c r="CR71" s="136">
        <v>0.37035058545195909</v>
      </c>
      <c r="CS71" s="142">
        <f t="shared" si="32"/>
        <v>50.266191019906579</v>
      </c>
      <c r="CT71" s="143">
        <f>IF('DSS Model'!$I$38=1,0.0001*CS71^2-0.0266*CS71+1.3006,IF('DSS Model'!$I$38=2,-0.0001*CS71^2+0.0032*CS71+0.977, IF('DSS Model'!$I$38=3,-0.00046396*CS71^2 + 0.054267*CS71 - 0.57714, IF('DSS Model'!$I$38=4,0.000072066*CS71^2+0.0021761*CS71-0.038248,IF('DSS Model'!$I$38=5,-0.00012623*CS71^2+0.025656*CS71-0.30101,-0.00046396*CS71^2 + 0.054267*CS71 - 0.57714)))))</f>
        <v>0.88518281529872733</v>
      </c>
      <c r="CU71" s="136">
        <v>0.4050019935701975</v>
      </c>
      <c r="CV71" s="142">
        <f t="shared" si="33"/>
        <v>52.410426604020181</v>
      </c>
      <c r="CW71" s="143">
        <f>IF('DSS Model'!$I$38=1,0.0001*CV71^2-0.0266*CV71+1.3006,IF('DSS Model'!$I$38=2,-0.0001*CV71^2+0.0032*CV71+0.977, IF('DSS Model'!$I$38=3,-0.00046396*CV71^2 + 0.054267*CV71 - 0.57714, IF('DSS Model'!$I$38=4,0.000072066*CV71^2+0.0021761*CV71-0.038248,IF('DSS Model'!$I$38=5,-0.00012623*CV71^2+0.025656*CV71-0.30101,-0.00046396*CV71^2 + 0.054267*CV71 - 0.57714)))))</f>
        <v>0.87002808345132598</v>
      </c>
      <c r="CX71" s="136">
        <v>0.27558530852560525</v>
      </c>
      <c r="CY71" s="142">
        <f t="shared" si="34"/>
        <v>58.31294334802184</v>
      </c>
      <c r="CZ71" s="143">
        <f>IF('DSS Model'!$I$38=1,0.0001*CY71^2-0.0266*CY71+1.3006,IF('DSS Model'!$I$38=2,-0.0001*CY71^2+0.0032*CY71+0.977, IF('DSS Model'!$I$38=3,-0.00046396*CY71^2 + 0.054267*CY71 - 0.57714, IF('DSS Model'!$I$38=4,0.000072066*CY71^2+0.0021761*CY71-0.038248,IF('DSS Model'!$I$38=5,-0.00012623*CY71^2+0.025656*CY71-0.30101,-0.00046396*CY71^2 + 0.054267*CY71 - 0.57714)))))</f>
        <v>0.82356148252270944</v>
      </c>
      <c r="DA71" s="136">
        <v>0.22770446093113805</v>
      </c>
      <c r="DB71" s="142">
        <f t="shared" si="35"/>
        <v>35.677725098264872</v>
      </c>
      <c r="DC71" s="143">
        <f>IF('DSS Model'!$I$38=1,0.0001*DB71^2-0.0266*DB71+1.3006,IF('DSS Model'!$I$38=2,-0.0001*DB71^2+0.0032*DB71+0.977, IF('DSS Model'!$I$38=3,-0.00046396*DB71^2 + 0.054267*DB71 - 0.57714, IF('DSS Model'!$I$38=4,0.000072066*DB71^2+0.0021761*DB71-0.038248,IF('DSS Model'!$I$38=5,-0.00012623*DB71^2+0.025656*DB71-0.30101,-0.00046396*DB71^2 + 0.054267*DB71 - 0.57714)))))</f>
        <v>0.96387871349571164</v>
      </c>
      <c r="DD71" s="136">
        <v>0.96134815871358581</v>
      </c>
      <c r="DE71" s="142">
        <f t="shared" si="36"/>
        <v>62.369854754273945</v>
      </c>
      <c r="DF71" s="143">
        <f>IF('DSS Model'!$I$38=1,0.0001*DE71^2-0.0266*DE71+1.3006,IF('DSS Model'!$I$38=2,-0.0001*DE71^2+0.0032*DE71+0.977, IF('DSS Model'!$I$38=3,-0.00046396*DE71^2 + 0.054267*DE71 - 0.57714, IF('DSS Model'!$I$38=4,0.000072066*DE71^2+0.0021761*DE71-0.038248,IF('DSS Model'!$I$38=5,-0.00012623*DE71^2+0.025656*DE71-0.30101,-0.00046396*DE71^2 + 0.054267*DE71 - 0.57714)))))</f>
        <v>0.78758365700675381</v>
      </c>
      <c r="DG71" s="136">
        <v>0.37509193086909465</v>
      </c>
      <c r="DH71" s="142">
        <f t="shared" si="37"/>
        <v>49.83515287418146</v>
      </c>
      <c r="DI71" s="143">
        <f>IF('DSS Model'!$I$38=1,0.0001*DH71^2-0.0266*DH71+1.3006,IF('DSS Model'!$I$38=2,-0.0001*DH71^2+0.0032*DH71+0.977, IF('DSS Model'!$I$38=3,-0.00046396*DH71^2 + 0.054267*DH71 - 0.57714, IF('DSS Model'!$I$38=4,0.000072066*DH71^2+0.0021761*DH71-0.038248,IF('DSS Model'!$I$38=5,-0.00012623*DH71^2+0.025656*DH71-0.30101,-0.00046396*DH71^2 + 0.054267*DH71 - 0.57714)))))</f>
        <v>0.88811824299807696</v>
      </c>
      <c r="DJ71" s="136">
        <v>0.67944227808941804</v>
      </c>
      <c r="DK71" s="142">
        <f t="shared" si="38"/>
        <v>65.966954890922267</v>
      </c>
      <c r="DL71" s="143">
        <f>IF('DSS Model'!$I$38=1,0.0001*DK71^2-0.0266*DK71+1.3006,IF('DSS Model'!$I$38=2,-0.0001*DK71^2+0.0032*DK71+0.977, IF('DSS Model'!$I$38=3,-0.00046396*DK71^2 + 0.054267*DK71 - 0.57714, IF('DSS Model'!$I$38=4,0.000072066*DK71^2+0.0021761*DK71-0.038248,IF('DSS Model'!$I$38=5,-0.00012623*DK71^2+0.025656*DK71-0.30101,-0.00046396*DK71^2 + 0.054267*DK71 - 0.57714)))))</f>
        <v>0.7529303418928539</v>
      </c>
      <c r="DM71" s="136">
        <v>0.94813472668293752</v>
      </c>
      <c r="DN71" s="142">
        <f t="shared" si="39"/>
        <v>68.17499085805531</v>
      </c>
      <c r="DO71" s="143">
        <f>IF('DSS Model'!$I$38=1,0.0001*DN71^2-0.0266*DN71+1.3006,IF('DSS Model'!$I$38=2,-0.0001*DN71^2+0.0032*DN71+0.977, IF('DSS Model'!$I$38=3,-0.00046396*DN71^2 + 0.054267*DN71 - 0.57714, IF('DSS Model'!$I$38=4,0.000072066*DN71^2+0.0021761*DN71-0.038248,IF('DSS Model'!$I$38=5,-0.00012623*DN71^2+0.025656*DN71-0.30101,-0.00046396*DN71^2 + 0.054267*DN71 - 0.57714)))))</f>
        <v>0.7303770328961845</v>
      </c>
      <c r="DP71" s="136">
        <v>0.3839350868797653</v>
      </c>
      <c r="DQ71" s="142">
        <f t="shared" si="40"/>
        <v>49.498528331685932</v>
      </c>
      <c r="DR71" s="143">
        <f>IF('DSS Model'!$I$38=1,0.0001*DQ71^2-0.0266*DQ71+1.3006,IF('DSS Model'!$I$38=2,-0.0001*DQ71^2+0.0032*DQ71+0.977, IF('DSS Model'!$I$38=3,-0.00046396*DQ71^2 + 0.054267*DQ71 - 0.57714, IF('DSS Model'!$I$38=4,0.000072066*DQ71^2+0.0021761*DQ71-0.038248,IF('DSS Model'!$I$38=5,-0.00012623*DQ71^2+0.025656*DQ71-0.30101,-0.00046396*DQ71^2 + 0.054267*DQ71 - 0.57714)))))</f>
        <v>0.89038485996112349</v>
      </c>
      <c r="DS71" s="136">
        <v>0.79215458945429951</v>
      </c>
      <c r="DT71" s="142">
        <f t="shared" si="41"/>
        <v>81.950373920473595</v>
      </c>
      <c r="DU71" s="143">
        <f>IF('DSS Model'!$I$38=1,0.0001*DT71^2-0.0266*DT71+1.3006,IF('DSS Model'!$I$38=2,-0.0001*DT71^2+0.0032*DT71+0.977, IF('DSS Model'!$I$38=3,-0.00046396*DT71^2 + 0.054267*DT71 - 0.57714, IF('DSS Model'!$I$38=4,0.000072066*DT71^2+0.0021761*DT71-0.038248,IF('DSS Model'!$I$38=5,-0.00012623*DT71^2+0.025656*DT71-0.30101,-0.00046396*DT71^2 + 0.054267*DT71 - 0.57714)))))</f>
        <v>0.56765481797497164</v>
      </c>
      <c r="DV71" s="136">
        <v>0.45973496335922548</v>
      </c>
      <c r="DW71" s="142">
        <f t="shared" si="42"/>
        <v>58.84001637807404</v>
      </c>
      <c r="DX71" s="143">
        <f>IF('DSS Model'!$I$38=1,0.0001*DW71^2-0.0266*DW71+1.3006,IF('DSS Model'!$I$38=2,-0.0001*DW71^2+0.0032*DW71+0.977, IF('DSS Model'!$I$38=3,-0.00046396*DW71^2 + 0.054267*DW71 - 0.57714, IF('DSS Model'!$I$38=4,0.000072066*DW71^2+0.0021761*DW71-0.038248,IF('DSS Model'!$I$38=5,-0.00012623*DW71^2+0.025656*DW71-0.30101,-0.00046396*DW71^2 + 0.054267*DW71 - 0.57714)))))</f>
        <v>0.81907329967263476</v>
      </c>
      <c r="DY71" s="136">
        <v>0.77619736119060068</v>
      </c>
      <c r="DZ71" s="142">
        <f t="shared" si="43"/>
        <v>56.463294164992455</v>
      </c>
      <c r="EA71" s="143">
        <f>IF('DSS Model'!$I$38=1,0.0001*DZ71^2-0.0266*DZ71+1.3006,IF('DSS Model'!$I$38=2,-0.0001*DZ71^2+0.0032*DZ71+0.977, IF('DSS Model'!$I$38=3,-0.00046396*DZ71^2 + 0.054267*DZ71 - 0.57714, IF('DSS Model'!$I$38=4,0.000072066*DZ71^2+0.0021761*DZ71-0.038248,IF('DSS Model'!$I$38=5,-0.00012623*DZ71^2+0.025656*DZ71-0.30101,-0.00046396*DZ71^2 + 0.054267*DZ71 - 0.57714)))))</f>
        <v>0.83887218253172868</v>
      </c>
      <c r="EB71" s="136">
        <v>0.21731124554001191</v>
      </c>
      <c r="EC71" s="142">
        <f t="shared" si="44"/>
        <v>40.27380843096995</v>
      </c>
      <c r="ED71" s="143">
        <f>IF('DSS Model'!$I$38=1,0.0001*EC71^2-0.0266*EC71+1.3006,IF('DSS Model'!$I$38=2,-0.0001*EC71^2+0.0032*EC71+0.977, IF('DSS Model'!$I$38=3,-0.00046396*EC71^2 + 0.054267*EC71 - 0.57714, IF('DSS Model'!$I$38=4,0.000072066*EC71^2+0.0021761*EC71-0.038248,IF('DSS Model'!$I$38=5,-0.00012623*EC71^2+0.025656*EC71-0.30101,-0.00046396*EC71^2 + 0.054267*EC71 - 0.57714)))))</f>
        <v>0.94367822242565724</v>
      </c>
      <c r="EE71" s="136">
        <v>0.55283077811525405</v>
      </c>
      <c r="EF71" s="142">
        <f t="shared" si="45"/>
        <v>54.448877267070372</v>
      </c>
      <c r="EG71" s="143">
        <f>IF('DSS Model'!$I$38=1,0.0001*EF71^2-0.0266*EF71+1.3006,IF('DSS Model'!$I$38=2,-0.0001*EF71^2+0.0032*EF71+0.977, IF('DSS Model'!$I$38=3,-0.00046396*EF71^2 + 0.054267*EF71 - 0.57714, IF('DSS Model'!$I$38=4,0.000072066*EF71^2+0.0021761*EF71-0.038248,IF('DSS Model'!$I$38=5,-0.00012623*EF71^2+0.025656*EF71-0.30101,-0.00046396*EF71^2 + 0.054267*EF71 - 0.57714)))))</f>
        <v>0.85476838369017583</v>
      </c>
      <c r="EH71" s="136">
        <v>0.65210796887134181</v>
      </c>
      <c r="EI71" s="142">
        <f t="shared" si="46"/>
        <v>72.089135008021643</v>
      </c>
      <c r="EJ71" s="143">
        <f>IF('DSS Model'!$I$38=1,0.0001*EI71^2-0.0266*EI71+1.3006,IF('DSS Model'!$I$38=2,-0.0001*EI71^2+0.0032*EI71+0.977, IF('DSS Model'!$I$38=3,-0.00046396*EI71^2 + 0.054267*EI71 - 0.57714, IF('DSS Model'!$I$38=4,0.000072066*EI71^2+0.0021761*EI71-0.038248,IF('DSS Model'!$I$38=5,-0.00012623*EI71^2+0.025656*EI71-0.30101,-0.00046396*EI71^2 + 0.054267*EI71 - 0.57714)))))</f>
        <v>0.6880008934051921</v>
      </c>
      <c r="EK71" s="136">
        <v>0.61419448552439848</v>
      </c>
      <c r="EL71" s="142">
        <f t="shared" si="47"/>
        <v>53.143114499603087</v>
      </c>
      <c r="EM71" s="143">
        <f>IF('DSS Model'!$I$38=1,0.0001*EL71^2-0.0266*EL71+1.3006,IF('DSS Model'!$I$38=2,-0.0001*EL71^2+0.0032*EL71+0.977, IF('DSS Model'!$I$38=3,-0.00046396*EL71^2 + 0.054267*EL71 - 0.57714, IF('DSS Model'!$I$38=4,0.000072066*EL71^2+0.0021761*EL71-0.038248,IF('DSS Model'!$I$38=5,-0.00012623*EL71^2+0.025656*EL71-0.30101,-0.00046396*EL71^2 + 0.054267*EL71 - 0.57714)))))</f>
        <v>0.86463890452693748</v>
      </c>
      <c r="EN71" s="136">
        <v>0.86443100683722929</v>
      </c>
      <c r="EO71" s="142">
        <f t="shared" si="48"/>
        <v>64.399305275519936</v>
      </c>
      <c r="EP71" s="143">
        <f>IF('DSS Model'!$I$38=1,0.0001*EO71^2-0.0266*EO71+1.3006,IF('DSS Model'!$I$38=2,-0.0001*EO71^2+0.0032*EO71+0.977, IF('DSS Model'!$I$38=3,-0.00046396*EO71^2 + 0.054267*EO71 - 0.57714, IF('DSS Model'!$I$38=4,0.000072066*EO71^2+0.0021761*EO71-0.038248,IF('DSS Model'!$I$38=5,-0.00012623*EO71^2+0.025656*EO71-0.30101,-0.00046396*EO71^2 + 0.054267*EO71 - 0.57714)))))</f>
        <v>0.7683507248847028</v>
      </c>
      <c r="EQ71" s="136">
        <v>0.45008803638540995</v>
      </c>
      <c r="ER71" s="142">
        <f t="shared" si="49"/>
        <v>51.630189092785031</v>
      </c>
      <c r="ES71" s="143">
        <f>IF('DSS Model'!$I$38=1,0.0001*ER71^2-0.0266*ER71+1.3006,IF('DSS Model'!$I$38=2,-0.0001*ER71^2+0.0032*ER71+0.977, IF('DSS Model'!$I$38=3,-0.00046396*ER71^2 + 0.054267*ER71 - 0.57714, IF('DSS Model'!$I$38=4,0.000072066*ER71^2+0.0021761*ER71-0.038248,IF('DSS Model'!$I$38=5,-0.00012623*ER71^2+0.025656*ER71-0.30101,-0.00046396*ER71^2 + 0.054267*ER71 - 0.57714)))))</f>
        <v>0.87564896252123825</v>
      </c>
      <c r="ET71" s="136">
        <v>3.3147828130423607E-2</v>
      </c>
      <c r="EU71" s="141">
        <f t="shared" si="50"/>
        <v>33.555694244696561</v>
      </c>
      <c r="EV71" s="142">
        <f>IF('DSS Model'!$I$38=1,0.0001*EU71^2-0.0266*EU71+1.3006,IF('DSS Model'!$I$38=2,-0.0001*EU71^2+0.0032*EU71+0.977, IF('DSS Model'!$I$38=3,-0.00046396*EU71^2 + 0.054267*EU71 - 0.57714, IF('DSS Model'!$I$38=4,0.000072066*EU71^2+0.0021761*EU71-0.038248,IF('DSS Model'!$I$38=5,-0.00012623*EU71^2+0.025656*EU71-0.30101,-0.00046396*EU71^2 + 0.054267*EU71 - 0.57714)))))</f>
        <v>0.97177975995867283</v>
      </c>
    </row>
    <row r="72" spans="2:152" x14ac:dyDescent="0.2">
      <c r="B72" s="64">
        <f t="shared" ca="1" si="3"/>
        <v>0.97647730217925932</v>
      </c>
      <c r="C72" s="64">
        <v>6.2122774182095108E-2</v>
      </c>
      <c r="D72" s="64">
        <f t="shared" si="4"/>
        <v>30.767242970167707</v>
      </c>
      <c r="E72" s="131">
        <f>IF('DSS Model'!$I$38=1,0.0001*D72^2-0.0266*D72+1.3006,IF('DSS Model'!$I$38=2,-0.0001*D72^2+0.0032*D72+0.977, IF('DSS Model'!$I$38=3,-0.00046396*D72^2 + 0.054267*D72 - 0.57714, IF('DSS Model'!$I$38=4,0.000072066*D72^2+0.0021761*D72-0.038248,IF('DSS Model'!$I$38=5,-0.00012623*D72^2+0.025656*D72-0.30101,-0.00046396*D72^2 + 0.054267*D72 - 0.57714)))))</f>
        <v>0.9807928535060032</v>
      </c>
      <c r="F72" s="136">
        <v>0.89752827570751326</v>
      </c>
      <c r="G72" s="138">
        <f t="shared" si="0"/>
        <v>75.101993598481471</v>
      </c>
      <c r="H72" s="136">
        <f>IF('DSS Model'!$I$38=1,0.0001*G72^2-0.0266*G72+1.3006,IF('DSS Model'!$I$38=2,-0.0001*G72^2+0.0032*G72+0.977, IF('DSS Model'!$I$38=3,-0.00046396*G72^2 + 0.054267*G72 - 0.57714, IF('DSS Model'!$I$38=4,0.000072066*G72^2+0.0021761*G72-0.038248,IF('DSS Model'!$I$38=5,-0.00012623*G72^2+0.025656*G72-0.30101,-0.00046396*G72^2 + 0.054267*G72 - 0.57714)))))</f>
        <v>0.65329543526850542</v>
      </c>
      <c r="I72" s="136">
        <v>0.90108092130589701</v>
      </c>
      <c r="J72" s="138">
        <f t="shared" si="1"/>
        <v>64.60995945695548</v>
      </c>
      <c r="K72" s="136">
        <f>IF('DSS Model'!$I$38=1,0.0001*J72^2-0.0266*J72+1.3006,IF('DSS Model'!$I$38=2,-0.0001*J72^2+0.0032*J72+0.977, IF('DSS Model'!$I$38=3,-0.00046396*J72^2 + 0.054267*J72 - 0.57714, IF('DSS Model'!$I$38=4,0.000072066*J72^2+0.0021761*J72-0.038248,IF('DSS Model'!$I$38=5,-0.00012623*J72^2+0.025656*J72-0.30101,-0.00046396*J72^2 + 0.054267*J72 - 0.57714)))))</f>
        <v>0.76630718415931443</v>
      </c>
      <c r="L72" s="136">
        <v>0.85412865048520692</v>
      </c>
      <c r="M72" s="138">
        <f t="shared" si="2"/>
        <v>76.467820518619249</v>
      </c>
      <c r="N72" s="136">
        <f>IF('DSS Model'!$I$38=1,0.0001*M72^2-0.0266*M72+1.3006,IF('DSS Model'!$I$38=2,-0.0001*M72^2+0.0032*M72+0.977, IF('DSS Model'!$I$38=3,-0.00046396*M72^2 + 0.054267*M72 - 0.57714, IF('DSS Model'!$I$38=4,0.000072066*M72^2+0.0021761*M72-0.038248,IF('DSS Model'!$I$38=5,-0.00012623*M72^2+0.025656*M72-0.30101,-0.00046396*M72^2 + 0.054267*M72 - 0.57714)))))</f>
        <v>0.63696426817280483</v>
      </c>
      <c r="O72" s="136">
        <v>0.62144558765834834</v>
      </c>
      <c r="P72" s="139">
        <f t="shared" si="5"/>
        <v>55.240503673477235</v>
      </c>
      <c r="Q72" s="138">
        <f>IF('DSS Model'!$I$38=1,0.0001*P72^2-0.0266*P72+1.3006,IF('DSS Model'!$I$38=2,-0.0001*P72^2+0.0032*P72+0.977, IF('DSS Model'!$I$38=3,-0.00046396*P72^2 + 0.054267*P72 - 0.57714, IF('DSS Model'!$I$38=4,0.000072066*P72^2+0.0021761*P72-0.038248,IF('DSS Model'!$I$38=5,-0.00012623*P72^2+0.025656*P72-0.30101,-0.00046396*P72^2 + 0.054267*P72 - 0.57714)))))</f>
        <v>0.84861828714518195</v>
      </c>
      <c r="R72" s="136">
        <v>0.87395315104133009</v>
      </c>
      <c r="S72" s="142">
        <f t="shared" si="6"/>
        <v>62.541402368539138</v>
      </c>
      <c r="T72" s="138">
        <f>IF('DSS Model'!$I$38=1,0.0001*S72^2-0.0266*S72+1.3006,IF('DSS Model'!$I$38=2,-0.0001*S72^2+0.0032*S72+0.977, IF('DSS Model'!$I$38=3,-0.00046396*S72^2 + 0.054267*S72 - 0.57714, IF('DSS Model'!$I$38=4,0.000072066*S72^2+0.0021761*S72-0.038248,IF('DSS Model'!$I$38=5,-0.00012623*S72^2+0.025656*S72-0.30101,-0.00046396*S72^2 + 0.054267*S72 - 0.57714)))))</f>
        <v>0.78598978655697394</v>
      </c>
      <c r="U72" s="136">
        <v>1.6936906692283871E-2</v>
      </c>
      <c r="V72" s="142">
        <f t="shared" si="7"/>
        <v>23.520383323095857</v>
      </c>
      <c r="W72" s="138">
        <f>IF('DSS Model'!$I$38=1,0.0001*V72^2-0.0266*V72+1.3006,IF('DSS Model'!$I$38=2,-0.0001*V72^2+0.0032*V72+0.977, IF('DSS Model'!$I$38=3,-0.00046396*V72^2 + 0.054267*V72 - 0.57714, IF('DSS Model'!$I$38=4,0.000072066*V72^2+0.0021761*V72-0.038248,IF('DSS Model'!$I$38=5,-0.00012623*V72^2+0.025656*V72-0.30101,-0.00046396*V72^2 + 0.054267*V72 - 0.57714)))))</f>
        <v>0.99694438346737013</v>
      </c>
      <c r="X72" s="136">
        <v>0.10919314969491367</v>
      </c>
      <c r="Y72" s="142">
        <f t="shared" si="8"/>
        <v>47.931914384366074</v>
      </c>
      <c r="Z72" s="138">
        <f>IF('DSS Model'!$I$38=1,0.0001*Y72^2-0.0266*Y72+1.3006,IF('DSS Model'!$I$38=2,-0.0001*Y72^2+0.0032*Y72+0.977, IF('DSS Model'!$I$38=3,-0.00046396*Y72^2 + 0.054267*Y72 - 0.57714, IF('DSS Model'!$I$38=4,0.000072066*Y72^2+0.0021761*Y72-0.038248,IF('DSS Model'!$I$38=5,-0.00012623*Y72^2+0.025656*Y72-0.30101,-0.00046396*Y72^2 + 0.054267*Y72 - 0.57714)))))</f>
        <v>0.90063528437495144</v>
      </c>
      <c r="AA72" s="136">
        <v>0.81388697395945298</v>
      </c>
      <c r="AB72" s="142">
        <f t="shared" si="9"/>
        <v>66.426972024528453</v>
      </c>
      <c r="AC72" s="138">
        <f>IF('DSS Model'!$I$38=1,0.0001*AB72^2-0.0266*AB72+1.3006,IF('DSS Model'!$I$38=2,-0.0001*AB72^2+0.0032*AB72+0.977, IF('DSS Model'!$I$38=3,-0.00046396*AB72^2 + 0.054267*AB72 - 0.57714, IF('DSS Model'!$I$38=4,0.000072066*AB72^2+0.0021761*AB72-0.038248,IF('DSS Model'!$I$38=5,-0.00012623*AB72^2+0.025656*AB72-0.30101,-0.00046396*AB72^2 + 0.054267*AB72 - 0.57714)))))</f>
        <v>0.74831204924374251</v>
      </c>
      <c r="AD72" s="136">
        <v>0.92621293586214593</v>
      </c>
      <c r="AE72" s="142">
        <f t="shared" si="10"/>
        <v>64.238123172883945</v>
      </c>
      <c r="AF72" s="138">
        <f>IF('DSS Model'!$I$38=1,0.0001*AE72^2-0.0266*AE72+1.3006,IF('DSS Model'!$I$38=2,-0.0001*AE72^2+0.0032*AE72+0.977, IF('DSS Model'!$I$38=3,-0.00046396*AE72^2 + 0.054267*AE72 - 0.57714, IF('DSS Model'!$I$38=4,0.000072066*AE72^2+0.0021761*AE72-0.038248,IF('DSS Model'!$I$38=5,-0.00012623*AE72^2+0.025656*AE72-0.30101,-0.00046396*AE72^2 + 0.054267*AE72 - 0.57714)))))</f>
        <v>0.76990834727576762</v>
      </c>
      <c r="AG72" s="136">
        <v>0.50458331734420958</v>
      </c>
      <c r="AH72" s="142">
        <f t="shared" si="11"/>
        <v>69.364894959965241</v>
      </c>
      <c r="AI72" s="138">
        <f>IF('DSS Model'!$I$38=1,0.0001*AH72^2-0.0266*AH72+1.3006,IF('DSS Model'!$I$38=2,-0.0001*AH72^2+0.0032*AH72+0.977, IF('DSS Model'!$I$38=3,-0.00046396*AH72^2 + 0.054267*AH72 - 0.57714, IF('DSS Model'!$I$38=4,0.000072066*AH72^2+0.0021761*AH72-0.038248,IF('DSS Model'!$I$38=5,-0.00012623*AH72^2+0.025656*AH72-0.30101,-0.00046396*AH72^2 + 0.054267*AH72 - 0.57714)))))</f>
        <v>0.71781879859118769</v>
      </c>
      <c r="AJ72" s="136">
        <v>0.6337112118946211</v>
      </c>
      <c r="AK72" s="142">
        <f t="shared" si="12"/>
        <v>51.272951130316059</v>
      </c>
      <c r="AL72" s="138">
        <f>IF('DSS Model'!$I$38=1,0.0001*AK72^2-0.0266*AK72+1.3006,IF('DSS Model'!$I$38=2,-0.0001*AK72^2+0.0032*AK72+0.977, IF('DSS Model'!$I$38=3,-0.00046396*AK72^2 + 0.054267*AK72 - 0.57714, IF('DSS Model'!$I$38=4,0.000072066*AK72^2+0.0021761*AK72-0.038248,IF('DSS Model'!$I$38=5,-0.00012623*AK72^2+0.025656*AK72-0.30101,-0.00046396*AK72^2 + 0.054267*AK72 - 0.57714)))))</f>
        <v>0.87818189185583351</v>
      </c>
      <c r="AM72" s="136">
        <v>6.8518104354160836E-2</v>
      </c>
      <c r="AN72" s="142">
        <f t="shared" si="13"/>
        <v>51.693821612045994</v>
      </c>
      <c r="AO72" s="138">
        <f>IF('DSS Model'!$I$38=1,0.0001*AN72^2-0.0266*AN72+1.3006,IF('DSS Model'!$I$38=2,-0.0001*AN72^2+0.0032*AN72+0.977, IF('DSS Model'!$I$38=3,-0.00046396*AN72^2 + 0.054267*AN72 - 0.57714, IF('DSS Model'!$I$38=4,0.000072066*AN72^2+0.0021761*AN72-0.038248,IF('DSS Model'!$I$38=5,-0.00012623*AN72^2+0.025656*AN72-0.30101,-0.00046396*AN72^2 + 0.054267*AN72 - 0.57714)))))</f>
        <v>0.87519510987274385</v>
      </c>
      <c r="AP72" s="136">
        <v>0.97008248090556548</v>
      </c>
      <c r="AQ72" s="142">
        <f t="shared" si="14"/>
        <v>79.212938286443446</v>
      </c>
      <c r="AR72" s="138">
        <f>IF('DSS Model'!$I$38=1,0.0001*AQ72^2-0.0266*AQ72+1.3006,IF('DSS Model'!$I$38=2,-0.0001*AQ72^2+0.0032*AQ72+0.977, IF('DSS Model'!$I$38=3,-0.00046396*AQ72^2 + 0.054267*AQ72 - 0.57714, IF('DSS Model'!$I$38=4,0.000072066*AQ72^2+0.0021761*AQ72-0.038248,IF('DSS Model'!$I$38=5,-0.00012623*AQ72^2+0.025656*AQ72-0.30101,-0.00046396*AQ72^2 + 0.054267*AQ72 - 0.57714)))))</f>
        <v>0.60301244331942927</v>
      </c>
      <c r="AS72" s="136">
        <v>0.91288648910143644</v>
      </c>
      <c r="AT72" s="142">
        <f t="shared" si="15"/>
        <v>64.192213353423142</v>
      </c>
      <c r="AU72" s="138">
        <f>IF('DSS Model'!$I$38=1,0.0001*AT72^2-0.0266*AT72+1.3006,IF('DSS Model'!$I$38=2,-0.0001*AT72^2+0.0032*AT72+0.977, IF('DSS Model'!$I$38=3,-0.00046396*AT72^2 + 0.054267*AT72 - 0.57714, IF('DSS Model'!$I$38=4,0.000072066*AT72^2+0.0021761*AT72-0.038248,IF('DSS Model'!$I$38=5,-0.00012623*AT72^2+0.025656*AT72-0.30101,-0.00046396*AT72^2 + 0.054267*AT72 - 0.57714)))))</f>
        <v>0.77035105720981445</v>
      </c>
      <c r="AV72" s="136">
        <v>0.87222116875931011</v>
      </c>
      <c r="AW72" s="142">
        <f t="shared" si="16"/>
        <v>71.964234367452264</v>
      </c>
      <c r="AX72" s="138">
        <f>IF('DSS Model'!$I$38=1,0.0001*AW72^2-0.0266*AW72+1.3006,IF('DSS Model'!$I$38=2,-0.0001*AW72^2+0.0032*AW72+0.977, IF('DSS Model'!$I$38=3,-0.00046396*AW72^2 + 0.054267*AW72 - 0.57714, IF('DSS Model'!$I$38=4,0.000072066*AW72^2+0.0021761*AW72-0.038248,IF('DSS Model'!$I$38=5,-0.00012623*AW72^2+0.025656*AW72-0.30101,-0.00046396*AW72^2 + 0.054267*AW72 - 0.57714)))))</f>
        <v>0.68940044716648752</v>
      </c>
      <c r="AY72" s="136">
        <v>0.70621592626388929</v>
      </c>
      <c r="AZ72" s="142">
        <f t="shared" si="17"/>
        <v>61.163974968596015</v>
      </c>
      <c r="BA72" s="138">
        <f>IF('DSS Model'!$I$38=1,0.0001*AZ72^2-0.0266*AZ72+1.3006,IF('DSS Model'!$I$38=2,-0.0001*AZ72^2+0.0032*AZ72+0.977, IF('DSS Model'!$I$38=3,-0.00046396*AZ72^2 + 0.054267*AZ72 - 0.57714, IF('DSS Model'!$I$38=4,0.000072066*AZ72^2+0.0021761*AZ72-0.038248,IF('DSS Model'!$I$38=5,-0.00012623*AZ72^2+0.025656*AZ72-0.30101,-0.00046396*AZ72^2 + 0.054267*AZ72 - 0.57714)))))</f>
        <v>0.79862153650360324</v>
      </c>
      <c r="BB72" s="136">
        <v>0.8332358076986458</v>
      </c>
      <c r="BC72" s="142">
        <f t="shared" si="18"/>
        <v>63.881816712651407</v>
      </c>
      <c r="BD72" s="138">
        <f>IF('DSS Model'!$I$38=1,0.0001*BC72^2-0.0266*BC72+1.3006,IF('DSS Model'!$I$38=2,-0.0001*BC72^2+0.0032*BC72+0.977, IF('DSS Model'!$I$38=3,-0.00046396*BC72^2 + 0.054267*BC72 - 0.57714, IF('DSS Model'!$I$38=4,0.000072066*BC72^2+0.0021761*BC72-0.038248,IF('DSS Model'!$I$38=5,-0.00012623*BC72^2+0.025656*BC72-0.30101,-0.00046396*BC72^2 + 0.054267*BC72 - 0.57714)))))</f>
        <v>0.77333316282960562</v>
      </c>
      <c r="BE72" s="136">
        <v>2.3728772790045483E-2</v>
      </c>
      <c r="BF72" s="142">
        <f t="shared" si="19"/>
        <v>26.867877178394821</v>
      </c>
      <c r="BG72" s="143">
        <f>IF('DSS Model'!$I$38=1,0.0001*BF72^2-0.0266*BF72+1.3006,IF('DSS Model'!$I$38=2,-0.0001*BF72^2+0.0032*BF72+0.977, IF('DSS Model'!$I$38=3,-0.00046396*BF72^2 + 0.054267*BF72 - 0.57714, IF('DSS Model'!$I$38=4,0.000072066*BF72^2+0.0021761*BF72-0.038248,IF('DSS Model'!$I$38=5,-0.00012623*BF72^2+0.025656*BF72-0.30101,-0.00046396*BF72^2 + 0.054267*BF72 - 0.57714)))))</f>
        <v>0.99078892456353251</v>
      </c>
      <c r="BH72" s="136">
        <v>0.62972644318768167</v>
      </c>
      <c r="BI72" s="142">
        <f t="shared" si="20"/>
        <v>60.316029131896563</v>
      </c>
      <c r="BJ72" s="143">
        <f>IF('DSS Model'!$I$38=1,0.0001*BI72^2-0.0266*BI72+1.3006,IF('DSS Model'!$I$38=2,-0.0001*BI72^2+0.0032*BI72+0.977, IF('DSS Model'!$I$38=3,-0.00046396*BI72^2 + 0.054267*BI72 - 0.57714, IF('DSS Model'!$I$38=4,0.000072066*BI72^2+0.0021761*BI72-0.038248,IF('DSS Model'!$I$38=5,-0.00012623*BI72^2+0.025656*BI72-0.30101,-0.00046396*BI72^2 + 0.054267*BI72 - 0.57714)))))</f>
        <v>0.80620895619808941</v>
      </c>
      <c r="BK72" s="136">
        <v>0.47799544473178435</v>
      </c>
      <c r="BL72" s="142">
        <f t="shared" si="21"/>
        <v>49.866956640381957</v>
      </c>
      <c r="BM72" s="143">
        <f>IF('DSS Model'!$I$38=1,0.0001*BL72^2-0.0266*BL72+1.3006,IF('DSS Model'!$I$38=2,-0.0001*BL72^2+0.0032*BL72+0.977, IF('DSS Model'!$I$38=3,-0.00046396*BL72^2 + 0.054267*BL72 - 0.57714, IF('DSS Model'!$I$38=4,0.000072066*BL72^2+0.0021761*BL72-0.038248,IF('DSS Model'!$I$38=5,-0.00012623*BL72^2+0.025656*BL72-0.30101,-0.00046396*BL72^2 + 0.054267*BL72 - 0.57714)))))</f>
        <v>0.88790292479184885</v>
      </c>
      <c r="BN72" s="136">
        <v>0.8855264267451638</v>
      </c>
      <c r="BO72" s="142">
        <f t="shared" si="22"/>
        <v>64.480926421807482</v>
      </c>
      <c r="BP72" s="143">
        <f>IF('DSS Model'!$I$38=1,0.0001*BO72^2-0.0266*BO72+1.3006,IF('DSS Model'!$I$38=2,-0.0001*BO72^2+0.0032*BO72+0.977, IF('DSS Model'!$I$38=3,-0.00046396*BO72^2 + 0.054267*BO72 - 0.57714, IF('DSS Model'!$I$38=4,0.000072066*BO72^2+0.0021761*BO72-0.038248,IF('DSS Model'!$I$38=5,-0.00012623*BO72^2+0.025656*BO72-0.30101,-0.00046396*BO72^2 + 0.054267*BO72 - 0.57714)))))</f>
        <v>0.76755997732832892</v>
      </c>
      <c r="BQ72" s="136">
        <v>0.77099908845284693</v>
      </c>
      <c r="BR72" s="142">
        <f t="shared" si="23"/>
        <v>64.209133369558344</v>
      </c>
      <c r="BS72" s="143">
        <f>IF('DSS Model'!$I$38=1,0.0001*BR72^2-0.0266*BR72+1.3006,IF('DSS Model'!$I$38=2,-0.0001*BR72^2+0.0032*BR72+0.977, IF('DSS Model'!$I$38=3,-0.00046396*BR72^2 + 0.054267*BR72 - 0.57714, IF('DSS Model'!$I$38=4,0.000072066*BR72^2+0.0021761*BR72-0.038248,IF('DSS Model'!$I$38=5,-0.00012623*BR72^2+0.025656*BR72-0.30101,-0.00046396*BR72^2 + 0.054267*BR72 - 0.57714)))))</f>
        <v>0.77018794597561357</v>
      </c>
      <c r="BT72" s="136">
        <v>0.91287626172466441</v>
      </c>
      <c r="BU72" s="142">
        <f t="shared" si="24"/>
        <v>70.192254050430137</v>
      </c>
      <c r="BV72" s="143">
        <f>IF('DSS Model'!$I$38=1,0.0001*BU72^2-0.0266*BU72+1.3006,IF('DSS Model'!$I$38=2,-0.0001*BU72^2+0.0032*BU72+0.977, IF('DSS Model'!$I$38=3,-0.00046396*BU72^2 + 0.054267*BU72 - 0.57714, IF('DSS Model'!$I$38=4,0.000072066*BU72^2+0.0021761*BU72-0.038248,IF('DSS Model'!$I$38=5,-0.00012623*BU72^2+0.025656*BU72-0.30101,-0.00046396*BU72^2 + 0.054267*BU72 - 0.57714)))))</f>
        <v>0.70891996009336378</v>
      </c>
      <c r="BW72" s="136">
        <v>0.4736803336197033</v>
      </c>
      <c r="BX72" s="142">
        <f t="shared" si="25"/>
        <v>60.436022196881098</v>
      </c>
      <c r="BY72" s="143">
        <f>IF('DSS Model'!$I$38=1,0.0001*BX72^2-0.0266*BX72+1.3006,IF('DSS Model'!$I$38=2,-0.0001*BX72^2+0.0032*BX72+0.977, IF('DSS Model'!$I$38=3,-0.00046396*BX72^2 + 0.054267*BX72 - 0.57714, IF('DSS Model'!$I$38=4,0.000072066*BX72^2+0.0021761*BX72-0.038248,IF('DSS Model'!$I$38=5,-0.00012623*BX72^2+0.025656*BX72-0.30101,-0.00046396*BX72^2 + 0.054267*BX72 - 0.57714)))))</f>
        <v>0.80514399313182894</v>
      </c>
      <c r="BZ72" s="136">
        <v>0.35169756252980411</v>
      </c>
      <c r="CA72" s="142">
        <f t="shared" si="26"/>
        <v>59.837220051233665</v>
      </c>
      <c r="CB72" s="143">
        <f>IF('DSS Model'!$I$38=1,0.0001*CA72^2-0.0266*CA72+1.3006,IF('DSS Model'!$I$38=2,-0.0001*CA72^2+0.0032*CA72+0.977, IF('DSS Model'!$I$38=3,-0.00046396*CA72^2 + 0.054267*CA72 - 0.57714, IF('DSS Model'!$I$38=4,0.000072066*CA72^2+0.0021761*CA72-0.038248,IF('DSS Model'!$I$38=5,-0.00012623*CA72^2+0.025656*CA72-0.30101,-0.00046396*CA72^2 + 0.054267*CA72 - 0.57714)))))</f>
        <v>0.81042981381797163</v>
      </c>
      <c r="CC72" s="136">
        <v>0.82110501783206602</v>
      </c>
      <c r="CD72" s="142">
        <f t="shared" si="27"/>
        <v>79.965047600731623</v>
      </c>
      <c r="CE72" s="143">
        <f>IF('DSS Model'!$I$38=1,0.0001*CD72^2-0.0266*CD72+1.3006,IF('DSS Model'!$I$38=2,-0.0001*CD72^2+0.0032*CD72+0.977, IF('DSS Model'!$I$38=3,-0.00046396*CD72^2 + 0.054267*CD72 - 0.57714, IF('DSS Model'!$I$38=4,0.000072066*CD72^2+0.0021761*CD72-0.038248,IF('DSS Model'!$I$38=5,-0.00012623*CD72^2+0.025656*CD72-0.30101,-0.00046396*CD72^2 + 0.054267*CD72 - 0.57714)))))</f>
        <v>0.59344726854361374</v>
      </c>
      <c r="CF72" s="136">
        <v>0.2013835507836661</v>
      </c>
      <c r="CG72" s="142">
        <f t="shared" si="28"/>
        <v>34.5910238780681</v>
      </c>
      <c r="CH72" s="143">
        <f>IF('DSS Model'!$I$38=1,0.0001*CG72^2-0.0266*CG72+1.3006,IF('DSS Model'!$I$38=2,-0.0001*CG72^2+0.0032*CG72+0.977, IF('DSS Model'!$I$38=3,-0.00046396*CG72^2 + 0.054267*CG72 - 0.57714, IF('DSS Model'!$I$38=4,0.000072066*CG72^2+0.0021761*CG72-0.038248,IF('DSS Model'!$I$38=5,-0.00012623*CG72^2+0.025656*CG72-0.30101,-0.00046396*CG72^2 + 0.054267*CG72 - 0.57714)))))</f>
        <v>0.96803738311651011</v>
      </c>
      <c r="CI72" s="136">
        <v>0.27311315314653661</v>
      </c>
      <c r="CJ72" s="142">
        <f t="shared" si="29"/>
        <v>63.420201426243061</v>
      </c>
      <c r="CK72" s="143">
        <f>IF('DSS Model'!$I$38=1,0.0001*CJ72^2-0.0266*CJ72+1.3006,IF('DSS Model'!$I$38=2,-0.0001*CJ72^2+0.0032*CJ72+0.977, IF('DSS Model'!$I$38=3,-0.00046396*CJ72^2 + 0.054267*CJ72 - 0.57714, IF('DSS Model'!$I$38=4,0.000072066*CJ72^2+0.0021761*CJ72-0.038248,IF('DSS Model'!$I$38=5,-0.00012623*CJ72^2+0.025656*CJ72-0.30101,-0.00046396*CJ72^2 + 0.054267*CJ72 - 0.57714)))))</f>
        <v>0.77773244966945354</v>
      </c>
      <c r="CL72" s="136">
        <v>0.97625237493000461</v>
      </c>
      <c r="CM72" s="142">
        <f t="shared" si="30"/>
        <v>64.610957239786089</v>
      </c>
      <c r="CN72" s="143">
        <f>IF('DSS Model'!$I$38=1,0.0001*CM72^2-0.0266*CM72+1.3006,IF('DSS Model'!$I$38=2,-0.0001*CM72^2+0.0032*CM72+0.977, IF('DSS Model'!$I$38=3,-0.00046396*CM72^2 + 0.054267*CM72 - 0.57714, IF('DSS Model'!$I$38=4,0.000072066*CM72^2+0.0021761*CM72-0.038248,IF('DSS Model'!$I$38=5,-0.00012623*CM72^2+0.025656*CM72-0.30101,-0.00046396*CM72^2 + 0.054267*CM72 - 0.57714)))))</f>
        <v>0.76629748362316874</v>
      </c>
      <c r="CO72" s="136">
        <v>0.45382324172864386</v>
      </c>
      <c r="CP72" s="142">
        <f t="shared" si="31"/>
        <v>49.017314235357802</v>
      </c>
      <c r="CQ72" s="143">
        <f>IF('DSS Model'!$I$38=1,0.0001*CP72^2-0.0266*CP72+1.3006,IF('DSS Model'!$I$38=2,-0.0001*CP72^2+0.0032*CP72+0.977, IF('DSS Model'!$I$38=3,-0.00046396*CP72^2 + 0.054267*CP72 - 0.57714, IF('DSS Model'!$I$38=4,0.000072066*CP72^2+0.0021761*CP72-0.038248,IF('DSS Model'!$I$38=5,-0.00012623*CP72^2+0.025656*CP72-0.30101,-0.00046396*CP72^2 + 0.054267*CP72 - 0.57714)))))</f>
        <v>0.89358569606836391</v>
      </c>
      <c r="CR72" s="136">
        <v>0.63341884078634014</v>
      </c>
      <c r="CS72" s="142">
        <f t="shared" si="32"/>
        <v>57.550476269324157</v>
      </c>
      <c r="CT72" s="143">
        <f>IF('DSS Model'!$I$38=1,0.0001*CS72^2-0.0266*CS72+1.3006,IF('DSS Model'!$I$38=2,-0.0001*CS72^2+0.0032*CS72+0.977, IF('DSS Model'!$I$38=3,-0.00046396*CS72^2 + 0.054267*CS72 - 0.57714, IF('DSS Model'!$I$38=4,0.000072066*CS72^2+0.0021761*CS72-0.038248,IF('DSS Model'!$I$38=5,-0.00012623*CS72^2+0.025656*CS72-0.30101,-0.00046396*CS72^2 + 0.054267*CS72 - 0.57714)))))</f>
        <v>0.82995579217923299</v>
      </c>
      <c r="CU72" s="136">
        <v>0.31088536272178746</v>
      </c>
      <c r="CV72" s="142">
        <f t="shared" si="33"/>
        <v>49.139127189545661</v>
      </c>
      <c r="CW72" s="143">
        <f>IF('DSS Model'!$I$38=1,0.0001*CV72^2-0.0266*CV72+1.3006,IF('DSS Model'!$I$38=2,-0.0001*CV72^2+0.0032*CV72+0.977, IF('DSS Model'!$I$38=3,-0.00046396*CV72^2 + 0.054267*CV72 - 0.57714, IF('DSS Model'!$I$38=4,0.000072066*CV72^2+0.0021761*CV72-0.038248,IF('DSS Model'!$I$38=5,-0.00012623*CV72^2+0.025656*CV72-0.30101,-0.00046396*CV72^2 + 0.054267*CV72 - 0.57714)))))</f>
        <v>0.89277982491151153</v>
      </c>
      <c r="CX72" s="136">
        <v>5.6268260949234428E-2</v>
      </c>
      <c r="CY72" s="142">
        <f t="shared" si="34"/>
        <v>48.603767220845718</v>
      </c>
      <c r="CZ72" s="143">
        <f>IF('DSS Model'!$I$38=1,0.0001*CY72^2-0.0266*CY72+1.3006,IF('DSS Model'!$I$38=2,-0.0001*CY72^2+0.0032*CY72+0.977, IF('DSS Model'!$I$38=3,-0.00046396*CY72^2 + 0.054267*CY72 - 0.57714, IF('DSS Model'!$I$38=4,0.000072066*CY72^2+0.0021761*CY72-0.038248,IF('DSS Model'!$I$38=5,-0.00012623*CY72^2+0.025656*CY72-0.30101,-0.00046396*CY72^2 + 0.054267*CY72 - 0.57714)))))</f>
        <v>0.8962994363008906</v>
      </c>
      <c r="DA72" s="136">
        <v>0.54504168066391723</v>
      </c>
      <c r="DB72" s="142">
        <f t="shared" si="35"/>
        <v>48.46856976153579</v>
      </c>
      <c r="DC72" s="143">
        <f>IF('DSS Model'!$I$38=1,0.0001*DB72^2-0.0266*DB72+1.3006,IF('DSS Model'!$I$38=2,-0.0001*DB72^2+0.0032*DB72+0.977, IF('DSS Model'!$I$38=3,-0.00046396*DB72^2 + 0.054267*DB72 - 0.57714, IF('DSS Model'!$I$38=4,0.000072066*DB72^2+0.0021761*DB72-0.038248,IF('DSS Model'!$I$38=5,-0.00012623*DB72^2+0.025656*DB72-0.30101,-0.00046396*DB72^2 + 0.054267*DB72 - 0.57714)))))</f>
        <v>0.89717919776402832</v>
      </c>
      <c r="DD72" s="136">
        <v>0.82178583120489967</v>
      </c>
      <c r="DE72" s="142">
        <f t="shared" si="36"/>
        <v>59.151192902567388</v>
      </c>
      <c r="DF72" s="143">
        <f>IF('DSS Model'!$I$38=1,0.0001*DE72^2-0.0266*DE72+1.3006,IF('DSS Model'!$I$38=2,-0.0001*DE72^2+0.0032*DE72+0.977, IF('DSS Model'!$I$38=3,-0.00046396*DE72^2 + 0.054267*DE72 - 0.57714, IF('DSS Model'!$I$38=4,0.000072066*DE72^2+0.0021761*DE72-0.038248,IF('DSS Model'!$I$38=5,-0.00012623*DE72^2+0.025656*DE72-0.30101,-0.00046396*DE72^2 + 0.054267*DE72 - 0.57714)))))</f>
        <v>0.81639745510854178</v>
      </c>
      <c r="DG72" s="136">
        <v>0.27281212153165779</v>
      </c>
      <c r="DH72" s="142">
        <f t="shared" si="37"/>
        <v>46.062452674013144</v>
      </c>
      <c r="DI72" s="143">
        <f>IF('DSS Model'!$I$38=1,0.0001*DH72^2-0.0266*DH72+1.3006,IF('DSS Model'!$I$38=2,-0.0001*DH72^2+0.0032*DH72+0.977, IF('DSS Model'!$I$38=3,-0.00046396*DH72^2 + 0.054267*DH72 - 0.57714, IF('DSS Model'!$I$38=4,0.000072066*DH72^2+0.0021761*DH72-0.038248,IF('DSS Model'!$I$38=5,-0.00012623*DH72^2+0.025656*DH72-0.30101,-0.00046396*DH72^2 + 0.054267*DH72 - 0.57714)))))</f>
        <v>0.91222489392227191</v>
      </c>
      <c r="DJ72" s="136">
        <v>0.1706317660840746</v>
      </c>
      <c r="DK72" s="142">
        <f t="shared" si="38"/>
        <v>56.205661639500725</v>
      </c>
      <c r="DL72" s="143">
        <f>IF('DSS Model'!$I$38=1,0.0001*DK72^2-0.0266*DK72+1.3006,IF('DSS Model'!$I$38=2,-0.0001*DK72^2+0.0032*DK72+0.977, IF('DSS Model'!$I$38=3,-0.00046396*DK72^2 + 0.054267*DK72 - 0.57714, IF('DSS Model'!$I$38=4,0.000072066*DK72^2+0.0021761*DK72-0.038248,IF('DSS Model'!$I$38=5,-0.00012623*DK72^2+0.025656*DK72-0.30101,-0.00046396*DK72^2 + 0.054267*DK72 - 0.57714)))))</f>
        <v>0.84095047721299798</v>
      </c>
      <c r="DM72" s="136">
        <v>0.85116012958618492</v>
      </c>
      <c r="DN72" s="142">
        <f t="shared" si="39"/>
        <v>66.107064262674569</v>
      </c>
      <c r="DO72" s="143">
        <f>IF('DSS Model'!$I$38=1,0.0001*DN72^2-0.0266*DN72+1.3006,IF('DSS Model'!$I$38=2,-0.0001*DN72^2+0.0032*DN72+0.977, IF('DSS Model'!$I$38=3,-0.00046396*DN72^2 + 0.054267*DN72 - 0.57714, IF('DSS Model'!$I$38=4,0.000072066*DN72^2+0.0021761*DN72-0.038248,IF('DSS Model'!$I$38=5,-0.00012623*DN72^2+0.025656*DN72-0.30101,-0.00046396*DN72^2 + 0.054267*DN72 - 0.57714)))))</f>
        <v>0.75152821109762014</v>
      </c>
      <c r="DP72" s="136">
        <v>0.58837292098000726</v>
      </c>
      <c r="DQ72" s="142">
        <f t="shared" si="40"/>
        <v>55.137210310620105</v>
      </c>
      <c r="DR72" s="143">
        <f>IF('DSS Model'!$I$38=1,0.0001*DQ72^2-0.0266*DQ72+1.3006,IF('DSS Model'!$I$38=2,-0.0001*DQ72^2+0.0032*DQ72+0.977, IF('DSS Model'!$I$38=3,-0.00046396*DQ72^2 + 0.054267*DQ72 - 0.57714, IF('DSS Model'!$I$38=4,0.000072066*DQ72^2+0.0021761*DQ72-0.038248,IF('DSS Model'!$I$38=5,-0.00012623*DQ72^2+0.025656*DQ72-0.30101,-0.00046396*DQ72^2 + 0.054267*DQ72 - 0.57714)))))</f>
        <v>0.84942787691022914</v>
      </c>
      <c r="DS72" s="136">
        <v>0.34593419835746742</v>
      </c>
      <c r="DT72" s="142">
        <f t="shared" si="41"/>
        <v>67.756111667556596</v>
      </c>
      <c r="DU72" s="143">
        <f>IF('DSS Model'!$I$38=1,0.0001*DT72^2-0.0266*DT72+1.3006,IF('DSS Model'!$I$38=2,-0.0001*DT72^2+0.0032*DT72+0.977, IF('DSS Model'!$I$38=3,-0.00046396*DT72^2 + 0.054267*DT72 - 0.57714, IF('DSS Model'!$I$38=4,0.000072066*DT72^2+0.0021761*DT72-0.038248,IF('DSS Model'!$I$38=5,-0.00012623*DT72^2+0.025656*DT72-0.30101,-0.00046396*DT72^2 + 0.054267*DT72 - 0.57714)))))</f>
        <v>0.73473049050554118</v>
      </c>
      <c r="DV72" s="136">
        <v>7.1265125173111787E-2</v>
      </c>
      <c r="DW72" s="142">
        <f t="shared" si="42"/>
        <v>42.446128642624842</v>
      </c>
      <c r="DX72" s="143">
        <f>IF('DSS Model'!$I$38=1,0.0001*DW72^2-0.0266*DW72+1.3006,IF('DSS Model'!$I$38=2,-0.0001*DW72^2+0.0032*DW72+0.977, IF('DSS Model'!$I$38=3,-0.00046396*DW72^2 + 0.054267*DW72 - 0.57714, IF('DSS Model'!$I$38=4,0.000072066*DW72^2+0.0021761*DW72-0.038248,IF('DSS Model'!$I$38=5,-0.00012623*DW72^2+0.025656*DW72-0.30101,-0.00046396*DW72^2 + 0.054267*DW72 - 0.57714)))))</f>
        <v>0.93266022798177373</v>
      </c>
      <c r="DY72" s="136">
        <v>0.45919648535069746</v>
      </c>
      <c r="DZ72" s="142">
        <f t="shared" si="43"/>
        <v>47.237920040779066</v>
      </c>
      <c r="EA72" s="143">
        <f>IF('DSS Model'!$I$38=1,0.0001*DZ72^2-0.0266*DZ72+1.3006,IF('DSS Model'!$I$38=2,-0.0001*DZ72^2+0.0032*DZ72+0.977, IF('DSS Model'!$I$38=3,-0.00046396*DZ72^2 + 0.054267*DZ72 - 0.57714, IF('DSS Model'!$I$38=4,0.000072066*DZ72^2+0.0021761*DZ72-0.038248,IF('DSS Model'!$I$38=5,-0.00012623*DZ72^2+0.025656*DZ72-0.30101,-0.00046396*DZ72^2 + 0.054267*DZ72 - 0.57714)))))</f>
        <v>0.90501923515258931</v>
      </c>
      <c r="EB72" s="136">
        <v>0.31416676992893589</v>
      </c>
      <c r="EC72" s="142">
        <f t="shared" si="44"/>
        <v>44.315957325114823</v>
      </c>
      <c r="ED72" s="143">
        <f>IF('DSS Model'!$I$38=1,0.0001*EC72^2-0.0266*EC72+1.3006,IF('DSS Model'!$I$38=2,-0.0001*EC72^2+0.0032*EC72+0.977, IF('DSS Model'!$I$38=3,-0.00046396*EC72^2 + 0.054267*EC72 - 0.57714, IF('DSS Model'!$I$38=4,0.000072066*EC72^2+0.0021761*EC72-0.038248,IF('DSS Model'!$I$38=5,-0.00012623*EC72^2+0.025656*EC72-0.30101,-0.00046396*EC72^2 + 0.054267*EC72 - 0.57714)))))</f>
        <v>0.92242065607622759</v>
      </c>
      <c r="EE72" s="136">
        <v>0.624339097904267</v>
      </c>
      <c r="EF72" s="142">
        <f t="shared" si="45"/>
        <v>56.464885538779455</v>
      </c>
      <c r="EG72" s="143">
        <f>IF('DSS Model'!$I$38=1,0.0001*EF72^2-0.0266*EF72+1.3006,IF('DSS Model'!$I$38=2,-0.0001*EF72^2+0.0032*EF72+0.977, IF('DSS Model'!$I$38=3,-0.00046396*EF72^2 + 0.054267*EF72 - 0.57714, IF('DSS Model'!$I$38=4,0.000072066*EF72^2+0.0021761*EF72-0.038248,IF('DSS Model'!$I$38=5,-0.00012623*EF72^2+0.025656*EF72-0.30101,-0.00046396*EF72^2 + 0.054267*EF72 - 0.57714)))))</f>
        <v>0.83885930383334772</v>
      </c>
      <c r="EH72" s="136">
        <v>0.59766555708634139</v>
      </c>
      <c r="EI72" s="142">
        <f t="shared" si="46"/>
        <v>71.053129455968133</v>
      </c>
      <c r="EJ72" s="143">
        <f>IF('DSS Model'!$I$38=1,0.0001*EI72^2-0.0266*EI72+1.3006,IF('DSS Model'!$I$38=2,-0.0001*EI72^2+0.0032*EI72+0.977, IF('DSS Model'!$I$38=3,-0.00046396*EI72^2 + 0.054267*EI72 - 0.57714, IF('DSS Model'!$I$38=4,0.000072066*EI72^2+0.0021761*EI72-0.038248,IF('DSS Model'!$I$38=5,-0.00012623*EI72^2+0.025656*EI72-0.30101,-0.00046396*EI72^2 + 0.054267*EI72 - 0.57714)))))</f>
        <v>0.69951529371044141</v>
      </c>
      <c r="EK72" s="136">
        <v>0.73517819857401867</v>
      </c>
      <c r="EL72" s="142">
        <f t="shared" si="47"/>
        <v>56.843947222371128</v>
      </c>
      <c r="EM72" s="143">
        <f>IF('DSS Model'!$I$38=1,0.0001*EL72^2-0.0266*EL72+1.3006,IF('DSS Model'!$I$38=2,-0.0001*EL72^2+0.0032*EL72+0.977, IF('DSS Model'!$I$38=3,-0.00046396*EL72^2 + 0.054267*EL72 - 0.57714, IF('DSS Model'!$I$38=4,0.000072066*EL72^2+0.0021761*EL72-0.038248,IF('DSS Model'!$I$38=5,-0.00012623*EL72^2+0.025656*EL72-0.30101,-0.00046396*EL72^2 + 0.054267*EL72 - 0.57714)))))</f>
        <v>0.83577719752961621</v>
      </c>
      <c r="EN72" s="136">
        <v>5.7758060813096868E-2</v>
      </c>
      <c r="EO72" s="142">
        <f t="shared" si="48"/>
        <v>36.518985945815274</v>
      </c>
      <c r="EP72" s="143">
        <f>IF('DSS Model'!$I$38=1,0.0001*EO72^2-0.0266*EO72+1.3006,IF('DSS Model'!$I$38=2,-0.0001*EO72^2+0.0032*EO72+0.977, IF('DSS Model'!$I$38=3,-0.00046396*EO72^2 + 0.054267*EO72 - 0.57714, IF('DSS Model'!$I$38=4,0.000072066*EO72^2+0.0021761*EO72-0.038248,IF('DSS Model'!$I$38=5,-0.00012623*EO72^2+0.025656*EO72-0.30101,-0.00046396*EO72^2 + 0.054267*EO72 - 0.57714)))))</f>
        <v>0.96049712157554346</v>
      </c>
      <c r="EQ72" s="136">
        <v>0.3908351959187415</v>
      </c>
      <c r="ER72" s="142">
        <f t="shared" si="49"/>
        <v>49.617839069169008</v>
      </c>
      <c r="ES72" s="143">
        <f>IF('DSS Model'!$I$38=1,0.0001*ER72^2-0.0266*ER72+1.3006,IF('DSS Model'!$I$38=2,-0.0001*ER72^2+0.0032*ER72+0.977, IF('DSS Model'!$I$38=3,-0.00046396*ER72^2 + 0.054267*ER72 - 0.57714, IF('DSS Model'!$I$38=4,0.000072066*ER72^2+0.0021761*ER72-0.038248,IF('DSS Model'!$I$38=5,-0.00012623*ER72^2+0.025656*ER72-0.30101,-0.00046396*ER72^2 + 0.054267*ER72 - 0.57714)))))</f>
        <v>0.88958408963194535</v>
      </c>
      <c r="ET72" s="136">
        <v>0.52489386221477075</v>
      </c>
      <c r="EU72" s="141">
        <f t="shared" si="50"/>
        <v>56.066479761700847</v>
      </c>
      <c r="EV72" s="142">
        <f>IF('DSS Model'!$I$38=1,0.0001*EU72^2-0.0266*EU72+1.3006,IF('DSS Model'!$I$38=2,-0.0001*EU72^2+0.0032*EU72+0.977, IF('DSS Model'!$I$38=3,-0.00046396*EU72^2 + 0.054267*EU72 - 0.57714, IF('DSS Model'!$I$38=4,0.000072066*EU72^2+0.0021761*EU72-0.038248,IF('DSS Model'!$I$38=5,-0.00012623*EU72^2+0.025656*EU72-0.30101,-0.00046396*EU72^2 + 0.054267*EU72 - 0.57714)))))</f>
        <v>0.84206771995052154</v>
      </c>
    </row>
    <row r="73" spans="2:152" x14ac:dyDescent="0.2">
      <c r="B73" s="64">
        <f t="shared" ca="1" si="3"/>
        <v>0.87319078786397752</v>
      </c>
      <c r="C73" s="64">
        <v>0.79418112092450299</v>
      </c>
      <c r="D73" s="64">
        <f t="shared" si="4"/>
        <v>58.49806239110363</v>
      </c>
      <c r="E73" s="131">
        <f>IF('DSS Model'!$I$38=1,0.0001*D73^2-0.0266*D73+1.3006,IF('DSS Model'!$I$38=2,-0.0001*D73^2+0.0032*D73+0.977, IF('DSS Model'!$I$38=3,-0.00046396*D73^2 + 0.054267*D73 - 0.57714, IF('DSS Model'!$I$38=4,0.000072066*D73^2+0.0021761*D73-0.038248,IF('DSS Model'!$I$38=5,-0.00012623*D73^2+0.025656*D73-0.30101,-0.00046396*D73^2 + 0.054267*D73 - 0.57714)))))</f>
        <v>0.82199146930018629</v>
      </c>
      <c r="F73" s="136">
        <v>0.2767490572108835</v>
      </c>
      <c r="G73" s="138">
        <f t="shared" ref="G73:G136" si="51">IF(F73&lt;=(F$5-F$4)/(F$6-F$4),F$4+SQRT((F$5-F$4)*(F$6-F$4)*F73),F$5-SQRT((F$5-F$4)*(F$5-F$6)*(1-F73)))</f>
        <v>57.846316993414092</v>
      </c>
      <c r="H73" s="136">
        <f>IF('DSS Model'!$I$38=1,0.0001*G73^2-0.0266*G73+1.3006,IF('DSS Model'!$I$38=2,-0.0001*G73^2+0.0032*G73+0.977, IF('DSS Model'!$I$38=3,-0.00046396*G73^2 + 0.054267*G73 - 0.57714, IF('DSS Model'!$I$38=4,0.000072066*G73^2+0.0021761*G73-0.038248,IF('DSS Model'!$I$38=5,-0.00012623*G73^2+0.025656*G73-0.30101,-0.00046396*G73^2 + 0.054267*G73 - 0.57714)))))</f>
        <v>0.82748857540867027</v>
      </c>
      <c r="I73" s="136">
        <v>0.19592914182845111</v>
      </c>
      <c r="J73" s="138">
        <f t="shared" ref="J73:J136" si="52">IF(I73&lt;=(I$5-I$4)/(I$6-I$4),I$4+SQRT((I$5-I$4)*(I$6-I$4)*I73),I$5-SQRT((I$5-I$4)*(I$5-I$6)*(1-I73)))</f>
        <v>52.222859056216208</v>
      </c>
      <c r="K73" s="136">
        <f>IF('DSS Model'!$I$38=1,0.0001*J73^2-0.0266*J73+1.3006,IF('DSS Model'!$I$38=2,-0.0001*J73^2+0.0032*J73+0.977, IF('DSS Model'!$I$38=3,-0.00046396*J73^2 + 0.054267*J73 - 0.57714, IF('DSS Model'!$I$38=4,0.000072066*J73^2+0.0021761*J73-0.038248,IF('DSS Model'!$I$38=5,-0.00012623*J73^2+0.025656*J73-0.30101,-0.00046396*J73^2 + 0.054267*J73 - 0.57714)))))</f>
        <v>0.87139044817934952</v>
      </c>
      <c r="L73" s="136">
        <v>0.63347873342435546</v>
      </c>
      <c r="M73" s="138">
        <f t="shared" ref="M73:M136" si="53">IF(L73&lt;=(L$5-L$4)/(L$6-L$4),L$4+SQRT((L$5-L$4)*(L$6-L$4)*L73),L$5-SQRT((L$5-L$4)*(L$5-L$6)*(1-L73)))</f>
        <v>72.349947843269632</v>
      </c>
      <c r="N73" s="136">
        <f>IF('DSS Model'!$I$38=1,0.0001*M73^2-0.0266*M73+1.3006,IF('DSS Model'!$I$38=2,-0.0001*M73^2+0.0032*M73+0.977, IF('DSS Model'!$I$38=3,-0.00046396*M73^2 + 0.054267*M73 - 0.57714, IF('DSS Model'!$I$38=4,0.000072066*M73^2+0.0021761*M73-0.038248,IF('DSS Model'!$I$38=5,-0.00012623*M73^2+0.025656*M73-0.30101,-0.00046396*M73^2 + 0.054267*M73 - 0.57714)))))</f>
        <v>0.68506833780607912</v>
      </c>
      <c r="O73" s="136">
        <v>0.16387863639784683</v>
      </c>
      <c r="P73" s="139">
        <f t="shared" si="5"/>
        <v>38.875161093671423</v>
      </c>
      <c r="Q73" s="138">
        <f>IF('DSS Model'!$I$38=1,0.0001*P73^2-0.0266*P73+1.3006,IF('DSS Model'!$I$38=2,-0.0001*P73^2+0.0032*P73+0.977, IF('DSS Model'!$I$38=3,-0.00046396*P73^2 + 0.054267*P73 - 0.57714, IF('DSS Model'!$I$38=4,0.000072066*P73^2+0.0021761*P73-0.038248,IF('DSS Model'!$I$38=5,-0.00012623*P73^2+0.025656*P73-0.30101,-0.00046396*P73^2 + 0.054267*P73 - 0.57714)))))</f>
        <v>0.95027270049385815</v>
      </c>
      <c r="R73" s="136">
        <v>0.1325454367074792</v>
      </c>
      <c r="S73" s="142">
        <f t="shared" si="6"/>
        <v>36.994631594866519</v>
      </c>
      <c r="T73" s="138">
        <f>IF('DSS Model'!$I$38=1,0.0001*S73^2-0.0266*S73+1.3006,IF('DSS Model'!$I$38=2,-0.0001*S73^2+0.0032*S73+0.977, IF('DSS Model'!$I$38=3,-0.00046396*S73^2 + 0.054267*S73 - 0.57714, IF('DSS Model'!$I$38=4,0.000072066*S73^2+0.0021761*S73-0.038248,IF('DSS Model'!$I$38=5,-0.00012623*S73^2+0.025656*S73-0.30101,-0.00046396*S73^2 + 0.054267*S73 - 0.57714)))))</f>
        <v>0.95852254441958329</v>
      </c>
      <c r="U73" s="136">
        <v>0.1093503820965529</v>
      </c>
      <c r="V73" s="142">
        <f t="shared" si="7"/>
        <v>32.489200359109454</v>
      </c>
      <c r="W73" s="138">
        <f>IF('DSS Model'!$I$38=1,0.0001*V73^2-0.0266*V73+1.3006,IF('DSS Model'!$I$38=2,-0.0001*V73^2+0.0032*V73+0.977, IF('DSS Model'!$I$38=3,-0.00046396*V73^2 + 0.054267*V73 - 0.57714, IF('DSS Model'!$I$38=4,0.000072066*V73^2+0.0021761*V73-0.038248,IF('DSS Model'!$I$38=5,-0.00012623*V73^2+0.025656*V73-0.30101,-0.00046396*V73^2 + 0.054267*V73 - 0.57714)))))</f>
        <v>0.97541062715171445</v>
      </c>
      <c r="X73" s="136">
        <v>0.30213101951714971</v>
      </c>
      <c r="Y73" s="142">
        <f t="shared" si="8"/>
        <v>56.046719314744188</v>
      </c>
      <c r="Z73" s="138">
        <f>IF('DSS Model'!$I$38=1,0.0001*Y73^2-0.0266*Y73+1.3006,IF('DSS Model'!$I$38=2,-0.0001*Y73^2+0.0032*Y73+0.977, IF('DSS Model'!$I$38=3,-0.00046396*Y73^2 + 0.054267*Y73 - 0.57714, IF('DSS Model'!$I$38=4,0.000072066*Y73^2+0.0021761*Y73-0.038248,IF('DSS Model'!$I$38=5,-0.00012623*Y73^2+0.025656*Y73-0.30101,-0.00046396*Y73^2 + 0.054267*Y73 - 0.57714)))))</f>
        <v>0.84222602721260942</v>
      </c>
      <c r="AA73" s="136">
        <v>7.4454589582612085E-2</v>
      </c>
      <c r="AB73" s="142">
        <f t="shared" si="9"/>
        <v>53.503612996145506</v>
      </c>
      <c r="AC73" s="138">
        <f>IF('DSS Model'!$I$38=1,0.0001*AB73^2-0.0266*AB73+1.3006,IF('DSS Model'!$I$38=2,-0.0001*AB73^2+0.0032*AB73+0.977, IF('DSS Model'!$I$38=3,-0.00046396*AB73^2 + 0.054267*AB73 - 0.57714, IF('DSS Model'!$I$38=4,0.000072066*AB73^2+0.0021761*AB73-0.038248,IF('DSS Model'!$I$38=5,-0.00012623*AB73^2+0.025656*AB73-0.30101,-0.00046396*AB73^2 + 0.054267*AB73 - 0.57714)))))</f>
        <v>0.8619479012235346</v>
      </c>
      <c r="AD73" s="136">
        <v>0.99666762455223201</v>
      </c>
      <c r="AE73" s="142">
        <f t="shared" si="10"/>
        <v>65.841292153783456</v>
      </c>
      <c r="AF73" s="138">
        <f>IF('DSS Model'!$I$38=1,0.0001*AE73^2-0.0266*AE73+1.3006,IF('DSS Model'!$I$38=2,-0.0001*AE73^2+0.0032*AE73+0.977, IF('DSS Model'!$I$38=3,-0.00046396*AE73^2 + 0.054267*AE73 - 0.57714, IF('DSS Model'!$I$38=4,0.000072066*AE73^2+0.0021761*AE73-0.038248,IF('DSS Model'!$I$38=5,-0.00012623*AE73^2+0.025656*AE73-0.30101,-0.00046396*AE73^2 + 0.054267*AE73 - 0.57714)))))</f>
        <v>0.75418455964412023</v>
      </c>
      <c r="AG73" s="136">
        <v>0.99375407655838333</v>
      </c>
      <c r="AH73" s="142">
        <f t="shared" si="11"/>
        <v>79.757749696575559</v>
      </c>
      <c r="AI73" s="138">
        <f>IF('DSS Model'!$I$38=1,0.0001*AH73^2-0.0266*AH73+1.3006,IF('DSS Model'!$I$38=2,-0.0001*AH73^2+0.0032*AH73+0.977, IF('DSS Model'!$I$38=3,-0.00046396*AH73^2 + 0.054267*AH73 - 0.57714, IF('DSS Model'!$I$38=4,0.000072066*AH73^2+0.0021761*AH73-0.038248,IF('DSS Model'!$I$38=5,-0.00012623*AH73^2+0.025656*AH73-0.30101,-0.00046396*AH73^2 + 0.054267*AH73 - 0.57714)))))</f>
        <v>0.59609493536288194</v>
      </c>
      <c r="AJ73" s="136">
        <v>0.33998302660384738</v>
      </c>
      <c r="AK73" s="142">
        <f t="shared" si="12"/>
        <v>41.996491879197784</v>
      </c>
      <c r="AL73" s="138">
        <f>IF('DSS Model'!$I$38=1,0.0001*AK73^2-0.0266*AK73+1.3006,IF('DSS Model'!$I$38=2,-0.0001*AK73^2+0.0032*AK73+0.977, IF('DSS Model'!$I$38=3,-0.00046396*AK73^2 + 0.054267*AK73 - 0.57714, IF('DSS Model'!$I$38=4,0.000072066*AK73^2+0.0021761*AK73-0.038248,IF('DSS Model'!$I$38=5,-0.00012623*AK73^2+0.025656*AK73-0.30101,-0.00046396*AK73^2 + 0.054267*AK73 - 0.57714)))))</f>
        <v>0.93501824099748032</v>
      </c>
      <c r="AM73" s="136">
        <v>0.39422527512903538</v>
      </c>
      <c r="AN73" s="142">
        <f t="shared" si="13"/>
        <v>62.734632078828426</v>
      </c>
      <c r="AO73" s="138">
        <f>IF('DSS Model'!$I$38=1,0.0001*AN73^2-0.0266*AN73+1.3006,IF('DSS Model'!$I$38=2,-0.0001*AN73^2+0.0032*AN73+0.977, IF('DSS Model'!$I$38=3,-0.00046396*AN73^2 + 0.054267*AN73 - 0.57714, IF('DSS Model'!$I$38=4,0.000072066*AN73^2+0.0021761*AN73-0.038248,IF('DSS Model'!$I$38=5,-0.00012623*AN73^2+0.025656*AN73-0.30101,-0.00046396*AN73^2 + 0.054267*AN73 - 0.57714)))))</f>
        <v>0.78418741644565415</v>
      </c>
      <c r="AP73" s="136">
        <v>0.20595175853299763</v>
      </c>
      <c r="AQ73" s="142">
        <f t="shared" si="14"/>
        <v>59.685613750176429</v>
      </c>
      <c r="AR73" s="138">
        <f>IF('DSS Model'!$I$38=1,0.0001*AQ73^2-0.0266*AQ73+1.3006,IF('DSS Model'!$I$38=2,-0.0001*AQ73^2+0.0032*AQ73+0.977, IF('DSS Model'!$I$38=3,-0.00046396*AQ73^2 + 0.054267*AQ73 - 0.57714, IF('DSS Model'!$I$38=4,0.000072066*AQ73^2+0.0021761*AQ73-0.038248,IF('DSS Model'!$I$38=5,-0.00012623*AQ73^2+0.025656*AQ73-0.30101,-0.00046396*AQ73^2 + 0.054267*AQ73 - 0.57714)))))</f>
        <v>0.81175671512703962</v>
      </c>
      <c r="AS73" s="136">
        <v>0.83004422126644228</v>
      </c>
      <c r="AT73" s="142">
        <f t="shared" si="15"/>
        <v>62.334465718806214</v>
      </c>
      <c r="AU73" s="138">
        <f>IF('DSS Model'!$I$38=1,0.0001*AT73^2-0.0266*AT73+1.3006,IF('DSS Model'!$I$38=2,-0.0001*AT73^2+0.0032*AT73+0.977, IF('DSS Model'!$I$38=3,-0.00046396*AT73^2 + 0.054267*AT73 - 0.57714, IF('DSS Model'!$I$38=4,0.000072066*AT73^2+0.0021761*AT73-0.038248,IF('DSS Model'!$I$38=5,-0.00012623*AT73^2+0.025656*AT73-0.30101,-0.00046396*AT73^2 + 0.054267*AT73 - 0.57714)))))</f>
        <v>0.78791172865527714</v>
      </c>
      <c r="AV73" s="136">
        <v>0.28331643874289913</v>
      </c>
      <c r="AW73" s="142">
        <f t="shared" si="16"/>
        <v>59.851681185656375</v>
      </c>
      <c r="AX73" s="138">
        <f>IF('DSS Model'!$I$38=1,0.0001*AW73^2-0.0266*AW73+1.3006,IF('DSS Model'!$I$38=2,-0.0001*AW73^2+0.0032*AW73+0.977, IF('DSS Model'!$I$38=3,-0.00046396*AW73^2 + 0.054267*AW73 - 0.57714, IF('DSS Model'!$I$38=4,0.000072066*AW73^2+0.0021761*AW73-0.038248,IF('DSS Model'!$I$38=5,-0.00012623*AW73^2+0.025656*AW73-0.30101,-0.00046396*AW73^2 + 0.054267*AW73 - 0.57714)))))</f>
        <v>0.81030300571915503</v>
      </c>
      <c r="AY73" s="136">
        <v>0.56945174333820947</v>
      </c>
      <c r="AZ73" s="142">
        <f t="shared" si="17"/>
        <v>57.678074992572881</v>
      </c>
      <c r="BA73" s="138">
        <f>IF('DSS Model'!$I$38=1,0.0001*AZ73^2-0.0266*AZ73+1.3006,IF('DSS Model'!$I$38=2,-0.0001*AZ73^2+0.0032*AZ73+0.977, IF('DSS Model'!$I$38=3,-0.00046396*AZ73^2 + 0.054267*AZ73 - 0.57714, IF('DSS Model'!$I$38=4,0.000072066*AZ73^2+0.0021761*AZ73-0.038248,IF('DSS Model'!$I$38=5,-0.00012623*AZ73^2+0.025656*AZ73-0.30101,-0.00046396*AZ73^2 + 0.054267*AZ73 - 0.57714)))))</f>
        <v>0.82889380649134714</v>
      </c>
      <c r="BB73" s="136">
        <v>0.54508588960419546</v>
      </c>
      <c r="BC73" s="142">
        <f t="shared" si="18"/>
        <v>56.639332931901919</v>
      </c>
      <c r="BD73" s="138">
        <f>IF('DSS Model'!$I$38=1,0.0001*BC73^2-0.0266*BC73+1.3006,IF('DSS Model'!$I$38=2,-0.0001*BC73^2+0.0032*BC73+0.977, IF('DSS Model'!$I$38=3,-0.00046396*BC73^2 + 0.054267*BC73 - 0.57714, IF('DSS Model'!$I$38=4,0.000072066*BC73^2+0.0021761*BC73-0.038248,IF('DSS Model'!$I$38=5,-0.00012623*BC73^2+0.025656*BC73-0.30101,-0.00046396*BC73^2 + 0.054267*BC73 - 0.57714)))))</f>
        <v>0.83744446188500321</v>
      </c>
      <c r="BE73" s="136">
        <v>0.89993561739257288</v>
      </c>
      <c r="BF73" s="142">
        <f t="shared" si="19"/>
        <v>60.747632286331751</v>
      </c>
      <c r="BG73" s="143">
        <f>IF('DSS Model'!$I$38=1,0.0001*BF73^2-0.0266*BF73+1.3006,IF('DSS Model'!$I$38=2,-0.0001*BF73^2+0.0032*BF73+0.977, IF('DSS Model'!$I$38=3,-0.00046396*BF73^2 + 0.054267*BF73 - 0.57714, IF('DSS Model'!$I$38=4,0.000072066*BF73^2+0.0021761*BF73-0.038248,IF('DSS Model'!$I$38=5,-0.00012623*BF73^2+0.025656*BF73-0.30101,-0.00046396*BF73^2 + 0.054267*BF73 - 0.57714)))))</f>
        <v>0.80236494047672402</v>
      </c>
      <c r="BH73" s="136">
        <v>0.73065369817399706</v>
      </c>
      <c r="BI73" s="142">
        <f t="shared" si="20"/>
        <v>62.809502725229976</v>
      </c>
      <c r="BJ73" s="143">
        <f>IF('DSS Model'!$I$38=1,0.0001*BI73^2-0.0266*BI73+1.3006,IF('DSS Model'!$I$38=2,-0.0001*BI73^2+0.0032*BI73+0.977, IF('DSS Model'!$I$38=3,-0.00046396*BI73^2 + 0.054267*BI73 - 0.57714, IF('DSS Model'!$I$38=4,0.000072066*BI73^2+0.0021761*BI73-0.038248,IF('DSS Model'!$I$38=5,-0.00012623*BI73^2+0.025656*BI73-0.30101,-0.00046396*BI73^2 + 0.054267*BI73 - 0.57714)))))</f>
        <v>0.7834870454616687</v>
      </c>
      <c r="BK73" s="136">
        <v>0.21896999715417875</v>
      </c>
      <c r="BL73" s="142">
        <f t="shared" si="21"/>
        <v>40.214890766193335</v>
      </c>
      <c r="BM73" s="143">
        <f>IF('DSS Model'!$I$38=1,0.0001*BL73^2-0.0266*BL73+1.3006,IF('DSS Model'!$I$38=2,-0.0001*BL73^2+0.0032*BL73+0.977, IF('DSS Model'!$I$38=3,-0.00046396*BL73^2 + 0.054267*BL73 - 0.57714, IF('DSS Model'!$I$38=4,0.000072066*BL73^2+0.0021761*BL73-0.038248,IF('DSS Model'!$I$38=5,-0.00012623*BL73^2+0.025656*BL73-0.30101,-0.00046396*BL73^2 + 0.054267*BL73 - 0.57714)))))</f>
        <v>0.94396390651813245</v>
      </c>
      <c r="BN73" s="136">
        <v>0.64486188572500136</v>
      </c>
      <c r="BO73" s="142">
        <f t="shared" si="22"/>
        <v>58.779450993279504</v>
      </c>
      <c r="BP73" s="143">
        <f>IF('DSS Model'!$I$38=1,0.0001*BO73^2-0.0266*BO73+1.3006,IF('DSS Model'!$I$38=2,-0.0001*BO73^2+0.0032*BO73+0.977, IF('DSS Model'!$I$38=3,-0.00046396*BO73^2 + 0.054267*BO73 - 0.57714, IF('DSS Model'!$I$38=4,0.000072066*BO73^2+0.0021761*BO73-0.038248,IF('DSS Model'!$I$38=5,-0.00012623*BO73^2+0.025656*BO73-0.30101,-0.00046396*BO73^2 + 0.054267*BO73 - 0.57714)))))</f>
        <v>0.81959185727135964</v>
      </c>
      <c r="BQ73" s="136">
        <v>0.88489277522250676</v>
      </c>
      <c r="BR73" s="142">
        <f t="shared" si="23"/>
        <v>66.805759087685615</v>
      </c>
      <c r="BS73" s="143">
        <f>IF('DSS Model'!$I$38=1,0.0001*BR73^2-0.0266*BR73+1.3006,IF('DSS Model'!$I$38=2,-0.0001*BR73^2+0.0032*BR73+0.977, IF('DSS Model'!$I$38=3,-0.00046396*BR73^2 + 0.054267*BR73 - 0.57714, IF('DSS Model'!$I$38=4,0.000072066*BR73^2+0.0021761*BR73-0.038248,IF('DSS Model'!$I$38=5,-0.00012623*BR73^2+0.025656*BR73-0.30101,-0.00046396*BR73^2 + 0.054267*BR73 - 0.57714)))))</f>
        <v>0.74447748435240502</v>
      </c>
      <c r="BT73" s="136">
        <v>0.81511990827133107</v>
      </c>
      <c r="BU73" s="142">
        <f t="shared" si="24"/>
        <v>68.138987968681448</v>
      </c>
      <c r="BV73" s="143">
        <f>IF('DSS Model'!$I$38=1,0.0001*BU73^2-0.0266*BU73+1.3006,IF('DSS Model'!$I$38=2,-0.0001*BU73^2+0.0032*BU73+0.977, IF('DSS Model'!$I$38=3,-0.00046396*BU73^2 + 0.054267*BU73 - 0.57714, IF('DSS Model'!$I$38=4,0.000072066*BU73^2+0.0021761*BU73-0.038248,IF('DSS Model'!$I$38=5,-0.00012623*BU73^2+0.025656*BU73-0.30101,-0.00046396*BU73^2 + 0.054267*BU73 - 0.57714)))))</f>
        <v>0.73075259336016907</v>
      </c>
      <c r="BW73" s="136">
        <v>0.21344386303420038</v>
      </c>
      <c r="BX73" s="142">
        <f t="shared" si="25"/>
        <v>51.877277920516782</v>
      </c>
      <c r="BY73" s="143">
        <f>IF('DSS Model'!$I$38=1,0.0001*BX73^2-0.0266*BX73+1.3006,IF('DSS Model'!$I$38=2,-0.0001*BX73^2+0.0032*BX73+0.977, IF('DSS Model'!$I$38=3,-0.00046396*BX73^2 + 0.054267*BX73 - 0.57714, IF('DSS Model'!$I$38=4,0.000072066*BX73^2+0.0021761*BX73-0.038248,IF('DSS Model'!$I$38=5,-0.00012623*BX73^2+0.025656*BX73-0.30101,-0.00046396*BX73^2 + 0.054267*BX73 - 0.57714)))))</f>
        <v>0.87388209290139984</v>
      </c>
      <c r="BZ73" s="136">
        <v>0.80878210731877187</v>
      </c>
      <c r="CA73" s="142">
        <f t="shared" si="26"/>
        <v>67.861579710698621</v>
      </c>
      <c r="CB73" s="143">
        <f>IF('DSS Model'!$I$38=1,0.0001*CA73^2-0.0266*CA73+1.3006,IF('DSS Model'!$I$38=2,-0.0001*CA73^2+0.0032*CA73+0.977, IF('DSS Model'!$I$38=3,-0.00046396*CA73^2 + 0.054267*CA73 - 0.57714, IF('DSS Model'!$I$38=4,0.000072066*CA73^2+0.0021761*CA73-0.038248,IF('DSS Model'!$I$38=5,-0.00012623*CA73^2+0.025656*CA73-0.30101,-0.00046396*CA73^2 + 0.054267*CA73 - 0.57714)))))</f>
        <v>0.73363765499108535</v>
      </c>
      <c r="CC73" s="136">
        <v>0.62494776822348586</v>
      </c>
      <c r="CD73" s="142">
        <f t="shared" si="27"/>
        <v>75.031919625252584</v>
      </c>
      <c r="CE73" s="143">
        <f>IF('DSS Model'!$I$38=1,0.0001*CD73^2-0.0266*CD73+1.3006,IF('DSS Model'!$I$38=2,-0.0001*CD73^2+0.0032*CD73+0.977, IF('DSS Model'!$I$38=3,-0.00046396*CD73^2 + 0.054267*CD73 - 0.57714, IF('DSS Model'!$I$38=4,0.000072066*CD73^2+0.0021761*CD73-0.038248,IF('DSS Model'!$I$38=5,-0.00012623*CD73^2+0.025656*CD73-0.30101,-0.00046396*CD73^2 + 0.054267*CD73 - 0.57714)))))</f>
        <v>0.65412324653577181</v>
      </c>
      <c r="CF73" s="136">
        <v>9.5319463283263239E-2</v>
      </c>
      <c r="CG73" s="142">
        <f t="shared" si="28"/>
        <v>27.635883975691069</v>
      </c>
      <c r="CH73" s="143">
        <f>IF('DSS Model'!$I$38=1,0.0001*CG73^2-0.0266*CG73+1.3006,IF('DSS Model'!$I$38=2,-0.0001*CG73^2+0.0032*CG73+0.977, IF('DSS Model'!$I$38=3,-0.00046396*CG73^2 + 0.054267*CG73 - 0.57714, IF('DSS Model'!$I$38=4,0.000072066*CG73^2+0.0021761*CG73-0.038248,IF('DSS Model'!$I$38=5,-0.00012623*CG73^2+0.025656*CG73-0.30101,-0.00046396*CG73^2 + 0.054267*CG73 - 0.57714)))))</f>
        <v>0.98906062041042553</v>
      </c>
      <c r="CI73" s="136">
        <v>0.8354965486644409</v>
      </c>
      <c r="CJ73" s="142">
        <f t="shared" si="29"/>
        <v>76.318909885284739</v>
      </c>
      <c r="CK73" s="143">
        <f>IF('DSS Model'!$I$38=1,0.0001*CJ73^2-0.0266*CJ73+1.3006,IF('DSS Model'!$I$38=2,-0.0001*CJ73^2+0.0032*CJ73+0.977, IF('DSS Model'!$I$38=3,-0.00046396*CJ73^2 + 0.054267*CJ73 - 0.57714, IF('DSS Model'!$I$38=4,0.000072066*CJ73^2+0.0021761*CJ73-0.038248,IF('DSS Model'!$I$38=5,-0.00012623*CJ73^2+0.025656*CJ73-0.30101,-0.00046396*CJ73^2 + 0.054267*CJ73 - 0.57714)))))</f>
        <v>0.63876291102508975</v>
      </c>
      <c r="CL73" s="136">
        <v>0.5016956789294027</v>
      </c>
      <c r="CM73" s="142">
        <f t="shared" si="30"/>
        <v>54.160280075742151</v>
      </c>
      <c r="CN73" s="143">
        <f>IF('DSS Model'!$I$38=1,0.0001*CM73^2-0.0266*CM73+1.3006,IF('DSS Model'!$I$38=2,-0.0001*CM73^2+0.0032*CM73+0.977, IF('DSS Model'!$I$38=3,-0.00046396*CM73^2 + 0.054267*CM73 - 0.57714, IF('DSS Model'!$I$38=4,0.000072066*CM73^2+0.0021761*CM73-0.038248,IF('DSS Model'!$I$38=5,-0.00012623*CM73^2+0.025656*CM73-0.30101,-0.00046396*CM73^2 + 0.054267*CM73 - 0.57714)))))</f>
        <v>0.85697930245409171</v>
      </c>
      <c r="CO73" s="136">
        <v>0.18456374317417812</v>
      </c>
      <c r="CP73" s="142">
        <f t="shared" si="31"/>
        <v>38.396228616286209</v>
      </c>
      <c r="CQ73" s="143">
        <f>IF('DSS Model'!$I$38=1,0.0001*CP73^2-0.0266*CP73+1.3006,IF('DSS Model'!$I$38=2,-0.0001*CP73^2+0.0032*CP73+0.977, IF('DSS Model'!$I$38=3,-0.00046396*CP73^2 + 0.054267*CP73 - 0.57714, IF('DSS Model'!$I$38=4,0.000072066*CP73^2+0.0021761*CP73-0.038248,IF('DSS Model'!$I$38=5,-0.00012623*CP73^2+0.025656*CP73-0.30101,-0.00046396*CP73^2 + 0.054267*CP73 - 0.57714)))))</f>
        <v>0.95244089437670421</v>
      </c>
      <c r="CR73" s="136">
        <v>0.3572174985009765</v>
      </c>
      <c r="CS73" s="142">
        <f t="shared" si="32"/>
        <v>49.842787426059658</v>
      </c>
      <c r="CT73" s="143">
        <f>IF('DSS Model'!$I$38=1,0.0001*CS73^2-0.0266*CS73+1.3006,IF('DSS Model'!$I$38=2,-0.0001*CS73^2+0.0032*CS73+0.977, IF('DSS Model'!$I$38=3,-0.00046396*CS73^2 + 0.054267*CS73 - 0.57714, IF('DSS Model'!$I$38=4,0.000072066*CS73^2+0.0021761*CS73-0.038248,IF('DSS Model'!$I$38=5,-0.00012623*CS73^2+0.025656*CS73-0.30101,-0.00046396*CS73^2 + 0.054267*CS73 - 0.57714)))))</f>
        <v>0.88806657392345378</v>
      </c>
      <c r="CU73" s="136">
        <v>0.49218152528562797</v>
      </c>
      <c r="CV73" s="142">
        <f t="shared" si="33"/>
        <v>55.11451030170214</v>
      </c>
      <c r="CW73" s="143">
        <f>IF('DSS Model'!$I$38=1,0.0001*CV73^2-0.0266*CV73+1.3006,IF('DSS Model'!$I$38=2,-0.0001*CV73^2+0.0032*CV73+0.977, IF('DSS Model'!$I$38=3,-0.00046396*CV73^2 + 0.054267*CV73 - 0.57714, IF('DSS Model'!$I$38=4,0.000072066*CV73^2+0.0021761*CV73-0.038248,IF('DSS Model'!$I$38=5,-0.00012623*CV73^2+0.025656*CV73-0.30101,-0.00046396*CV73^2 + 0.054267*CV73 - 0.57714)))))</f>
        <v>0.84960550838580362</v>
      </c>
      <c r="CX73" s="136">
        <v>0.74357291286849259</v>
      </c>
      <c r="CY73" s="142">
        <f t="shared" si="34"/>
        <v>69.695410116417349</v>
      </c>
      <c r="CZ73" s="143">
        <f>IF('DSS Model'!$I$38=1,0.0001*CY73^2-0.0266*CY73+1.3006,IF('DSS Model'!$I$38=2,-0.0001*CY73^2+0.0032*CY73+0.977, IF('DSS Model'!$I$38=3,-0.00046396*CY73^2 + 0.054267*CY73 - 0.57714, IF('DSS Model'!$I$38=4,0.000072066*CY73^2+0.0021761*CY73-0.038248,IF('DSS Model'!$I$38=5,-0.00012623*CY73^2+0.025656*CY73-0.30101,-0.00046396*CY73^2 + 0.054267*CY73 - 0.57714)))))</f>
        <v>0.71428029324297448</v>
      </c>
      <c r="DA73" s="136">
        <v>0.56673849546447541</v>
      </c>
      <c r="DB73" s="142">
        <f t="shared" si="35"/>
        <v>49.181437034559764</v>
      </c>
      <c r="DC73" s="143">
        <f>IF('DSS Model'!$I$38=1,0.0001*DB73^2-0.0266*DB73+1.3006,IF('DSS Model'!$I$38=2,-0.0001*DB73^2+0.0032*DB73+0.977, IF('DSS Model'!$I$38=3,-0.00046396*DB73^2 + 0.054267*DB73 - 0.57714, IF('DSS Model'!$I$38=4,0.000072066*DB73^2+0.0021761*DB73-0.038248,IF('DSS Model'!$I$38=5,-0.00012623*DB73^2+0.025656*DB73-0.30101,-0.00046396*DB73^2 + 0.054267*DB73 - 0.57714)))))</f>
        <v>0.8924992236321545</v>
      </c>
      <c r="DD73" s="136">
        <v>6.8127307286393934E-2</v>
      </c>
      <c r="DE73" s="142">
        <f t="shared" si="36"/>
        <v>31.059034722010811</v>
      </c>
      <c r="DF73" s="143">
        <f>IF('DSS Model'!$I$38=1,0.0001*DE73^2-0.0266*DE73+1.3006,IF('DSS Model'!$I$38=2,-0.0001*DE73^2+0.0032*DE73+0.977, IF('DSS Model'!$I$38=3,-0.00046396*DE73^2 + 0.054267*DE73 - 0.57714, IF('DSS Model'!$I$38=4,0.000072066*DE73^2+0.0021761*DE73-0.038248,IF('DSS Model'!$I$38=5,-0.00012623*DE73^2+0.025656*DE73-0.30101,-0.00046396*DE73^2 + 0.054267*DE73 - 0.57714)))))</f>
        <v>0.97992254732412731</v>
      </c>
      <c r="DG73" s="136">
        <v>0.13368484006696724</v>
      </c>
      <c r="DH73" s="142">
        <f t="shared" si="37"/>
        <v>39.504111859148395</v>
      </c>
      <c r="DI73" s="143">
        <f>IF('DSS Model'!$I$38=1,0.0001*DH73^2-0.0266*DH73+1.3006,IF('DSS Model'!$I$38=2,-0.0001*DH73^2+0.0032*DH73+0.977, IF('DSS Model'!$I$38=3,-0.00046396*DH73^2 + 0.054267*DH73 - 0.57714, IF('DSS Model'!$I$38=4,0.000072066*DH73^2+0.0021761*DH73-0.038248,IF('DSS Model'!$I$38=5,-0.00012623*DH73^2+0.025656*DH73-0.30101,-0.00046396*DH73^2 + 0.054267*DH73 - 0.57714)))))</f>
        <v>0.94735567257126396</v>
      </c>
      <c r="DJ73" s="136">
        <v>0.24860567503139785</v>
      </c>
      <c r="DK73" s="142">
        <f t="shared" si="38"/>
        <v>58.235932488832162</v>
      </c>
      <c r="DL73" s="143">
        <f>IF('DSS Model'!$I$38=1,0.0001*DK73^2-0.0266*DK73+1.3006,IF('DSS Model'!$I$38=2,-0.0001*DK73^2+0.0032*DK73+0.977, IF('DSS Model'!$I$38=3,-0.00046396*DK73^2 + 0.054267*DK73 - 0.57714, IF('DSS Model'!$I$38=4,0.000072066*DK73^2+0.0021761*DK73-0.038248,IF('DSS Model'!$I$38=5,-0.00012623*DK73^2+0.025656*DK73-0.30101,-0.00046396*DK73^2 + 0.054267*DK73 - 0.57714)))))</f>
        <v>0.82421260067988111</v>
      </c>
      <c r="DM73" s="136">
        <v>0.38359090948117502</v>
      </c>
      <c r="DN73" s="142">
        <f t="shared" si="39"/>
        <v>53.844916753377667</v>
      </c>
      <c r="DO73" s="143">
        <f>IF('DSS Model'!$I$38=1,0.0001*DN73^2-0.0266*DN73+1.3006,IF('DSS Model'!$I$38=2,-0.0001*DN73^2+0.0032*DN73+0.977, IF('DSS Model'!$I$38=3,-0.00046396*DN73^2 + 0.054267*DN73 - 0.57714, IF('DSS Model'!$I$38=4,0.000072066*DN73^2+0.0021761*DN73-0.038248,IF('DSS Model'!$I$38=5,-0.00012623*DN73^2+0.025656*DN73-0.30101,-0.00046396*DN73^2 + 0.054267*DN73 - 0.57714)))))</f>
        <v>0.85937622759299148</v>
      </c>
      <c r="DP73" s="136">
        <v>0.39426267653793823</v>
      </c>
      <c r="DQ73" s="142">
        <f t="shared" si="40"/>
        <v>49.81515028559464</v>
      </c>
      <c r="DR73" s="143">
        <f>IF('DSS Model'!$I$38=1,0.0001*DQ73^2-0.0266*DQ73+1.3006,IF('DSS Model'!$I$38=2,-0.0001*DQ73^2+0.0032*DQ73+0.977, IF('DSS Model'!$I$38=3,-0.00046396*DQ73^2 + 0.054267*DQ73 - 0.57714, IF('DSS Model'!$I$38=4,0.000072066*DQ73^2+0.0021761*DQ73-0.038248,IF('DSS Model'!$I$38=5,-0.00012623*DQ73^2+0.025656*DQ73-0.30101,-0.00046396*DQ73^2 + 0.054267*DQ73 - 0.57714)))))</f>
        <v>0.88825356111626486</v>
      </c>
      <c r="DS73" s="136">
        <v>0.70174767667347926</v>
      </c>
      <c r="DT73" s="142">
        <f t="shared" si="41"/>
        <v>79.489898617857122</v>
      </c>
      <c r="DU73" s="143">
        <f>IF('DSS Model'!$I$38=1,0.0001*DT73^2-0.0266*DT73+1.3006,IF('DSS Model'!$I$38=2,-0.0001*DT73^2+0.0032*DT73+0.977, IF('DSS Model'!$I$38=3,-0.00046396*DT73^2 + 0.054267*DT73 - 0.57714, IF('DSS Model'!$I$38=4,0.000072066*DT73^2+0.0021761*DT73-0.038248,IF('DSS Model'!$I$38=5,-0.00012623*DT73^2+0.025656*DT73-0.30101,-0.00046396*DT73^2 + 0.054267*DT73 - 0.57714)))))</f>
        <v>0.59950327734942244</v>
      </c>
      <c r="DV73" s="136">
        <v>0.80040740554757384</v>
      </c>
      <c r="DW73" s="142">
        <f t="shared" si="42"/>
        <v>67.478676233611324</v>
      </c>
      <c r="DX73" s="143">
        <f>IF('DSS Model'!$I$38=1,0.0001*DW73^2-0.0266*DW73+1.3006,IF('DSS Model'!$I$38=2,-0.0001*DW73^2+0.0032*DW73+0.977, IF('DSS Model'!$I$38=3,-0.00046396*DW73^2 + 0.054267*DW73 - 0.57714, IF('DSS Model'!$I$38=4,0.000072066*DW73^2+0.0021761*DW73-0.038248,IF('DSS Model'!$I$38=5,-0.00012623*DW73^2+0.025656*DW73-0.30101,-0.00046396*DW73^2 + 0.054267*DW73 - 0.57714)))))</f>
        <v>0.73759458932350208</v>
      </c>
      <c r="DY73" s="136">
        <v>0.7109134200081314</v>
      </c>
      <c r="DZ73" s="142">
        <f t="shared" si="43"/>
        <v>54.745782869980978</v>
      </c>
      <c r="EA73" s="143">
        <f>IF('DSS Model'!$I$38=1,0.0001*DZ73^2-0.0266*DZ73+1.3006,IF('DSS Model'!$I$38=2,-0.0001*DZ73^2+0.0032*DZ73+0.977, IF('DSS Model'!$I$38=3,-0.00046396*DZ73^2 + 0.054267*DZ73 - 0.57714, IF('DSS Model'!$I$38=4,0.000072066*DZ73^2+0.0021761*DZ73-0.038248,IF('DSS Model'!$I$38=5,-0.00012623*DZ73^2+0.025656*DZ73-0.30101,-0.00046396*DZ73^2 + 0.054267*DZ73 - 0.57714)))))</f>
        <v>0.85247643097922876</v>
      </c>
      <c r="EB73" s="136">
        <v>0.99777641903955916</v>
      </c>
      <c r="EC73" s="142">
        <f t="shared" si="44"/>
        <v>63.099273552923364</v>
      </c>
      <c r="ED73" s="143">
        <f>IF('DSS Model'!$I$38=1,0.0001*EC73^2-0.0266*EC73+1.3006,IF('DSS Model'!$I$38=2,-0.0001*EC73^2+0.0032*EC73+0.977, IF('DSS Model'!$I$38=3,-0.00046396*EC73^2 + 0.054267*EC73 - 0.57714, IF('DSS Model'!$I$38=4,0.000072066*EC73^2+0.0021761*EC73-0.038248,IF('DSS Model'!$I$38=5,-0.00012623*EC73^2+0.025656*EC73-0.30101,-0.00046396*EC73^2 + 0.054267*EC73 - 0.57714)))))</f>
        <v>0.78076584307868935</v>
      </c>
      <c r="EE73" s="136">
        <v>0.49673606171063855</v>
      </c>
      <c r="EF73" s="142">
        <f t="shared" si="45"/>
        <v>52.774216503984832</v>
      </c>
      <c r="EG73" s="143">
        <f>IF('DSS Model'!$I$38=1,0.0001*EF73^2-0.0266*EF73+1.3006,IF('DSS Model'!$I$38=2,-0.0001*EF73^2+0.0032*EF73+0.977, IF('DSS Model'!$I$38=3,-0.00046396*EF73^2 + 0.054267*EF73 - 0.57714, IF('DSS Model'!$I$38=4,0.000072066*EF73^2+0.0021761*EF73-0.038248,IF('DSS Model'!$I$38=5,-0.00012623*EF73^2+0.025656*EF73-0.30101,-0.00046396*EF73^2 + 0.054267*EF73 - 0.57714)))))</f>
        <v>0.86736570005180491</v>
      </c>
      <c r="EH73" s="136">
        <v>0.17452166659621715</v>
      </c>
      <c r="EI73" s="142">
        <f t="shared" si="46"/>
        <v>60.365418885560388</v>
      </c>
      <c r="EJ73" s="143">
        <f>IF('DSS Model'!$I$38=1,0.0001*EI73^2-0.0266*EI73+1.3006,IF('DSS Model'!$I$38=2,-0.0001*EI73^2+0.0032*EI73+0.977, IF('DSS Model'!$I$38=3,-0.00046396*EI73^2 + 0.054267*EI73 - 0.57714, IF('DSS Model'!$I$38=4,0.000072066*EI73^2+0.0021761*EI73-0.038248,IF('DSS Model'!$I$38=5,-0.00012623*EI73^2+0.025656*EI73-0.30101,-0.00046396*EI73^2 + 0.054267*EI73 - 0.57714)))))</f>
        <v>0.80577096071087606</v>
      </c>
      <c r="EK73" s="136">
        <v>0.27475948049241594</v>
      </c>
      <c r="EL73" s="142">
        <f t="shared" si="47"/>
        <v>40.114318299119532</v>
      </c>
      <c r="EM73" s="143">
        <f>IF('DSS Model'!$I$38=1,0.0001*EL73^2-0.0266*EL73+1.3006,IF('DSS Model'!$I$38=2,-0.0001*EL73^2+0.0032*EL73+0.977, IF('DSS Model'!$I$38=3,-0.00046396*EL73^2 + 0.054267*EL73 - 0.57714, IF('DSS Model'!$I$38=4,0.000072066*EL73^2+0.0021761*EL73-0.038248,IF('DSS Model'!$I$38=5,-0.00012623*EL73^2+0.025656*EL73-0.30101,-0.00046396*EL73^2 + 0.054267*EL73 - 0.57714)))))</f>
        <v>0.94444996529687486</v>
      </c>
      <c r="EN73" s="136">
        <v>0.68533887001113269</v>
      </c>
      <c r="EO73" s="142">
        <f t="shared" si="48"/>
        <v>60.278603537089282</v>
      </c>
      <c r="EP73" s="143">
        <f>IF('DSS Model'!$I$38=1,0.0001*EO73^2-0.0266*EO73+1.3006,IF('DSS Model'!$I$38=2,-0.0001*EO73^2+0.0032*EO73+0.977, IF('DSS Model'!$I$38=3,-0.00046396*EO73^2 + 0.054267*EO73 - 0.57714, IF('DSS Model'!$I$38=4,0.000072066*EO73^2+0.0021761*EO73-0.038248,IF('DSS Model'!$I$38=5,-0.00012623*EO73^2+0.025656*EO73-0.30101,-0.00046396*EO73^2 + 0.054267*EO73 - 0.57714)))))</f>
        <v>0.80654052688052646</v>
      </c>
      <c r="EQ73" s="136">
        <v>0.31504466894480132</v>
      </c>
      <c r="ER73" s="142">
        <f t="shared" si="49"/>
        <v>46.80606392650364</v>
      </c>
      <c r="ES73" s="143">
        <f>IF('DSS Model'!$I$38=1,0.0001*ER73^2-0.0266*ER73+1.3006,IF('DSS Model'!$I$38=2,-0.0001*ER73^2+0.0032*ER73+0.977, IF('DSS Model'!$I$38=3,-0.00046396*ER73^2 + 0.054267*ER73 - 0.57714, IF('DSS Model'!$I$38=4,0.000072066*ER73^2+0.0021761*ER73-0.038248,IF('DSS Model'!$I$38=5,-0.00012623*ER73^2+0.025656*ER73-0.30101,-0.00046396*ER73^2 + 0.054267*ER73 - 0.57714)))))</f>
        <v>0.90769864253561705</v>
      </c>
      <c r="ET73" s="136">
        <v>0.55267236774505646</v>
      </c>
      <c r="EU73" s="141">
        <f t="shared" si="50"/>
        <v>56.85181451106638</v>
      </c>
      <c r="EV73" s="142">
        <f>IF('DSS Model'!$I$38=1,0.0001*EU73^2-0.0266*EU73+1.3006,IF('DSS Model'!$I$38=2,-0.0001*EU73^2+0.0032*EU73+0.977, IF('DSS Model'!$I$38=3,-0.00046396*EU73^2 + 0.054267*EU73 - 0.57714, IF('DSS Model'!$I$38=4,0.000072066*EU73^2+0.0021761*EU73-0.038248,IF('DSS Model'!$I$38=5,-0.00012623*EU73^2+0.025656*EU73-0.30101,-0.00046396*EU73^2 + 0.054267*EU73 - 0.57714)))))</f>
        <v>0.83571292511534268</v>
      </c>
    </row>
    <row r="74" spans="2:152" x14ac:dyDescent="0.2">
      <c r="B74" s="64">
        <f t="shared" ref="B74:B137" ca="1" si="54">RAND()</f>
        <v>0.97007338884546213</v>
      </c>
      <c r="C74" s="64">
        <v>0.39832630870989849</v>
      </c>
      <c r="D74" s="64">
        <f t="shared" ref="D74:D137" si="55">IF($C74&lt;=(C$5-C$4)/(C$6-C$4),C$4+SQRT((C$5-C$4)*(C$6-C$4)*$C74),C$5-SQRT((C$5-C$4)*(C$5-C$6)*(1-$C74)))</f>
        <v>47.264565966000859</v>
      </c>
      <c r="E74" s="131">
        <f>IF('DSS Model'!$I$38=1,0.0001*D74^2-0.0266*D74+1.3006,IF('DSS Model'!$I$38=2,-0.0001*D74^2+0.0032*D74+0.977, IF('DSS Model'!$I$38=3,-0.00046396*D74^2 + 0.054267*D74 - 0.57714, IF('DSS Model'!$I$38=4,0.000072066*D74^2+0.0021761*D74-0.038248,IF('DSS Model'!$I$38=5,-0.00012623*D74^2+0.025656*D74-0.30101,-0.00046396*D74^2 + 0.054267*D74 - 0.57714)))))</f>
        <v>0.90485269149575798</v>
      </c>
      <c r="F74" s="136">
        <v>0.77565658729818476</v>
      </c>
      <c r="G74" s="138">
        <f t="shared" si="51"/>
        <v>72.371542365510692</v>
      </c>
      <c r="H74" s="136">
        <f>IF('DSS Model'!$I$38=1,0.0001*G74^2-0.0266*G74+1.3006,IF('DSS Model'!$I$38=2,-0.0001*G74^2+0.0032*G74+0.977, IF('DSS Model'!$I$38=3,-0.00046396*G74^2 + 0.054267*G74 - 0.57714, IF('DSS Model'!$I$38=4,0.000072066*G74^2+0.0021761*G74-0.038248,IF('DSS Model'!$I$38=5,-0.00012623*G74^2+0.025656*G74-0.30101,-0.00046396*G74^2 + 0.054267*G74 - 0.57714)))))</f>
        <v>0.68482492113334326</v>
      </c>
      <c r="I74" s="136">
        <v>0.17725420499798394</v>
      </c>
      <c r="J74" s="138">
        <f t="shared" si="52"/>
        <v>51.694156299376587</v>
      </c>
      <c r="K74" s="136">
        <f>IF('DSS Model'!$I$38=1,0.0001*J74^2-0.0266*J74+1.3006,IF('DSS Model'!$I$38=2,-0.0001*J74^2+0.0032*J74+0.977, IF('DSS Model'!$I$38=3,-0.00046396*J74^2 + 0.054267*J74 - 0.57714, IF('DSS Model'!$I$38=4,0.000072066*J74^2+0.0021761*J74-0.038248,IF('DSS Model'!$I$38=5,-0.00012623*J74^2+0.025656*J74-0.30101,-0.00046396*J74^2 + 0.054267*J74 - 0.57714)))))</f>
        <v>0.87519272060756748</v>
      </c>
      <c r="L74" s="136">
        <v>6.9738593252625658E-2</v>
      </c>
      <c r="M74" s="138">
        <f t="shared" si="53"/>
        <v>55.277359279093382</v>
      </c>
      <c r="N74" s="136">
        <f>IF('DSS Model'!$I$38=1,0.0001*M74^2-0.0266*M74+1.3006,IF('DSS Model'!$I$38=2,-0.0001*M74^2+0.0032*M74+0.977, IF('DSS Model'!$I$38=3,-0.00046396*M74^2 + 0.054267*M74 - 0.57714, IF('DSS Model'!$I$38=4,0.000072066*M74^2+0.0021761*M74-0.038248,IF('DSS Model'!$I$38=5,-0.00012623*M74^2+0.025656*M74-0.30101,-0.00046396*M74^2 + 0.054267*M74 - 0.57714)))))</f>
        <v>0.84832890480610168</v>
      </c>
      <c r="O74" s="136">
        <v>0.29080301350469584</v>
      </c>
      <c r="P74" s="139">
        <f t="shared" ref="P74:P137" si="56">IF(O74&lt;=(O$5-O$4)/(O$6-O$4),O$4+SQRT((O$5-O$4)*(O$6-O$4)*O74),O$5-SQRT((O$5-O$4)*(O$5-O$6)*(1-O74)))</f>
        <v>44.612319043128323</v>
      </c>
      <c r="Q74" s="138">
        <f>IF('DSS Model'!$I$38=1,0.0001*P74^2-0.0266*P74+1.3006,IF('DSS Model'!$I$38=2,-0.0001*P74^2+0.0032*P74+0.977, IF('DSS Model'!$I$38=3,-0.00046396*P74^2 + 0.054267*P74 - 0.57714, IF('DSS Model'!$I$38=4,0.000072066*P74^2+0.0021761*P74-0.038248,IF('DSS Model'!$I$38=5,-0.00012623*P74^2+0.025656*P74-0.30101,-0.00046396*P74^2 + 0.054267*P74 - 0.57714)))))</f>
        <v>0.92073351989742358</v>
      </c>
      <c r="R74" s="136">
        <v>0.15266747953732929</v>
      </c>
      <c r="S74" s="142">
        <f t="shared" ref="S74:S137" si="57">IF(R74&lt;=(R$5-R$4)/(R$6-R$4),R$4+SQRT((R$5-R$4)*(R$6-R$4)*R74),R$5-SQRT((R$5-R$4)*(R$5-R$6)*(1-R74)))</f>
        <v>38.187809897445078</v>
      </c>
      <c r="T74" s="138">
        <f>IF('DSS Model'!$I$38=1,0.0001*S74^2-0.0266*S74+1.3006,IF('DSS Model'!$I$38=2,-0.0001*S74^2+0.0032*S74+0.977, IF('DSS Model'!$I$38=3,-0.00046396*S74^2 + 0.054267*S74 - 0.57714, IF('DSS Model'!$I$38=4,0.000072066*S74^2+0.0021761*S74-0.038248,IF('DSS Model'!$I$38=5,-0.00012623*S74^2+0.025656*S74-0.30101,-0.00046396*S74^2 + 0.054267*S74 - 0.57714)))))</f>
        <v>0.95337010919548382</v>
      </c>
      <c r="U74" s="136">
        <v>0.11608525595539354</v>
      </c>
      <c r="V74" s="142">
        <f t="shared" ref="V74:V137" si="58">IF(U74&lt;=(U$5-U$4)/(U$6-U$4),U$4+SQRT((U$5-U$4)*(U$6-U$4)*U74),U$5-SQRT((U$5-U$4)*(U$5-U$6)*(1-U74)))</f>
        <v>32.937828167322898</v>
      </c>
      <c r="W74" s="138">
        <f>IF('DSS Model'!$I$38=1,0.0001*V74^2-0.0266*V74+1.3006,IF('DSS Model'!$I$38=2,-0.0001*V74^2+0.0032*V74+0.977, IF('DSS Model'!$I$38=3,-0.00046396*V74^2 + 0.054267*V74 - 0.57714, IF('DSS Model'!$I$38=4,0.000072066*V74^2+0.0021761*V74-0.038248,IF('DSS Model'!$I$38=5,-0.00012623*V74^2+0.025656*V74-0.30101,-0.00046396*V74^2 + 0.054267*V74 - 0.57714)))))</f>
        <v>0.97391099769742429</v>
      </c>
      <c r="X74" s="136">
        <v>0.17581432687007359</v>
      </c>
      <c r="Y74" s="142">
        <f t="shared" ref="Y74:Y137" si="59">IF(X74&lt;=(X$5-X$4)/(X$6-X$4),X$4+SQRT((X$5-X$4)*(X$6-X$4)*X74),X$5-SQRT((X$5-X$4)*(X$5-X$6)*(1-X74)))</f>
        <v>51.221148962212204</v>
      </c>
      <c r="Z74" s="138">
        <f>IF('DSS Model'!$I$38=1,0.0001*Y74^2-0.0266*Y74+1.3006,IF('DSS Model'!$I$38=2,-0.0001*Y74^2+0.0032*Y74+0.977, IF('DSS Model'!$I$38=3,-0.00046396*Y74^2 + 0.054267*Y74 - 0.57714, IF('DSS Model'!$I$38=4,0.000072066*Y74^2+0.0021761*Y74-0.038248,IF('DSS Model'!$I$38=5,-0.00012623*Y74^2+0.025656*Y74-0.30101,-0.00046396*Y74^2 + 0.054267*Y74 - 0.57714)))))</f>
        <v>0.87854706657816584</v>
      </c>
      <c r="AA74" s="136">
        <v>2.3796991578481475E-2</v>
      </c>
      <c r="AB74" s="142">
        <f t="shared" ref="AB74:AB137" si="60">IF(AA74&lt;=(AA$5-AA$4)/(AA$6-AA$4),AA$4+SQRT((AA$5-AA$4)*(AA$6-AA$4)*AA74),AA$5-SQRT((AA$5-AA$4)*(AA$5-AA$6)*(1-AA74)))</f>
        <v>51.067987251917025</v>
      </c>
      <c r="AC74" s="138">
        <f>IF('DSS Model'!$I$38=1,0.0001*AB74^2-0.0266*AB74+1.3006,IF('DSS Model'!$I$38=2,-0.0001*AB74^2+0.0032*AB74+0.977, IF('DSS Model'!$I$38=3,-0.00046396*AB74^2 + 0.054267*AB74 - 0.57714, IF('DSS Model'!$I$38=4,0.000072066*AB74^2+0.0021761*AB74-0.038248,IF('DSS Model'!$I$38=5,-0.00012623*AB74^2+0.025656*AB74-0.30101,-0.00046396*AB74^2 + 0.054267*AB74 - 0.57714)))))</f>
        <v>0.87962362700993846</v>
      </c>
      <c r="AD74" s="136">
        <v>0.71706517765517763</v>
      </c>
      <c r="AE74" s="142">
        <f t="shared" ref="AE74:AE137" si="61">IF(AD74&lt;=(AD$5-AD$4)/(AD$6-AD$4),AD$4+SQRT((AD$5-AD$4)*(AD$6-AD$4)*AD74),AD$5-SQRT((AD$5-AD$4)*(AD$5-AD$6)*(1-AD74)))</f>
        <v>59.080434884120791</v>
      </c>
      <c r="AF74" s="138">
        <f>IF('DSS Model'!$I$38=1,0.0001*AE74^2-0.0266*AE74+1.3006,IF('DSS Model'!$I$38=2,-0.0001*AE74^2+0.0032*AE74+0.977, IF('DSS Model'!$I$38=3,-0.00046396*AE74^2 + 0.054267*AE74 - 0.57714, IF('DSS Model'!$I$38=4,0.000072066*AE74^2+0.0021761*AE74-0.038248,IF('DSS Model'!$I$38=5,-0.00012623*AE74^2+0.025656*AE74-0.30101,-0.00046396*AE74^2 + 0.054267*AE74 - 0.57714)))))</f>
        <v>0.81700761301950275</v>
      </c>
      <c r="AG74" s="136">
        <v>0.82580043771788125</v>
      </c>
      <c r="AH74" s="142">
        <f t="shared" ref="AH74:AH137" si="62">IF(AG74&lt;=(AG$5-AG$4)/(AG$6-AG$4),AG$4+SQRT((AG$5-AG$4)*(AG$6-AG$4)*AG74),AG$5-SQRT((AG$5-AG$4)*(AG$5-AG$6)*(1-AG74)))</f>
        <v>76.5609322662701</v>
      </c>
      <c r="AI74" s="138">
        <f>IF('DSS Model'!$I$38=1,0.0001*AH74^2-0.0266*AH74+1.3006,IF('DSS Model'!$I$38=2,-0.0001*AH74^2+0.0032*AH74+0.977, IF('DSS Model'!$I$38=3,-0.00046396*AH74^2 + 0.054267*AH74 - 0.57714, IF('DSS Model'!$I$38=4,0.000072066*AH74^2+0.0021761*AH74-0.038248,IF('DSS Model'!$I$38=5,-0.00012623*AH74^2+0.025656*AH74-0.30101,-0.00046396*AH74^2 + 0.054267*AH74 - 0.57714)))))</f>
        <v>0.6358373483040245</v>
      </c>
      <c r="AJ74" s="136">
        <v>0.48551125777529736</v>
      </c>
      <c r="AK74" s="142">
        <f t="shared" ref="AK74:AK137" si="63">IF(AJ74&lt;=(AJ$5-AJ$4)/(AJ$6-AJ$4),AJ$4+SQRT((AJ$5-AJ$4)*(AJ$6-AJ$4)*AJ74),AJ$5-SQRT((AJ$5-AJ$4)*(AJ$5-AJ$6)*(1-AJ74)))</f>
        <v>46.949026460918262</v>
      </c>
      <c r="AL74" s="138">
        <f>IF('DSS Model'!$I$38=1,0.0001*AK74^2-0.0266*AK74+1.3006,IF('DSS Model'!$I$38=2,-0.0001*AK74^2+0.0032*AK74+0.977, IF('DSS Model'!$I$38=3,-0.00046396*AK74^2 + 0.054267*AK74 - 0.57714, IF('DSS Model'!$I$38=4,0.000072066*AK74^2+0.0021761*AK74-0.038248,IF('DSS Model'!$I$38=5,-0.00012623*AK74^2+0.025656*AK74-0.30101,-0.00046396*AK74^2 + 0.054267*AK74 - 0.57714)))))</f>
        <v>0.90681577611213804</v>
      </c>
      <c r="AM74" s="136">
        <v>0.39901926796260889</v>
      </c>
      <c r="AN74" s="142">
        <f t="shared" ref="AN74:AN137" si="64">IF(AM74&lt;=(AM$5-AM$4)/(AM$6-AM$4),AM$4+SQRT((AM$5-AM$4)*(AM$6-AM$4)*AM74),AM$5-SQRT((AM$5-AM$4)*(AM$5-AM$6)*(1-AM74)))</f>
        <v>62.849411877095719</v>
      </c>
      <c r="AO74" s="138">
        <f>IF('DSS Model'!$I$38=1,0.0001*AN74^2-0.0266*AN74+1.3006,IF('DSS Model'!$I$38=2,-0.0001*AN74^2+0.0032*AN74+0.977, IF('DSS Model'!$I$38=3,-0.00046396*AN74^2 + 0.054267*AN74 - 0.57714, IF('DSS Model'!$I$38=4,0.000072066*AN74^2+0.0021761*AN74-0.038248,IF('DSS Model'!$I$38=5,-0.00012623*AN74^2+0.025656*AN74-0.30101,-0.00046396*AN74^2 + 0.054267*AN74 - 0.57714)))))</f>
        <v>0.78311326067702425</v>
      </c>
      <c r="AP74" s="136">
        <v>0.64168589484872129</v>
      </c>
      <c r="AQ74" s="142">
        <f t="shared" ref="AQ74:AQ137" si="65">IF(AP74&lt;=(AP$5-AP$4)/(AP$6-AP$4),AP$4+SQRT((AP$5-AP$4)*(AP$6-AP$4)*AP74),AP$5-SQRT((AP$5-AP$4)*(AP$5-AP$6)*(1-AP74)))</f>
        <v>72.452399331368554</v>
      </c>
      <c r="AR74" s="138">
        <f>IF('DSS Model'!$I$38=1,0.0001*AQ74^2-0.0266*AQ74+1.3006,IF('DSS Model'!$I$38=2,-0.0001*AQ74^2+0.0032*AQ74+0.977, IF('DSS Model'!$I$38=3,-0.00046396*AQ74^2 + 0.054267*AQ74 - 0.57714, IF('DSS Model'!$I$38=4,0.000072066*AQ74^2+0.0021761*AQ74-0.038248,IF('DSS Model'!$I$38=5,-0.00012623*AQ74^2+0.025656*AQ74-0.30101,-0.00046396*AQ74^2 + 0.054267*AQ74 - 0.57714)))))</f>
        <v>0.68391266097316994</v>
      </c>
      <c r="AS74" s="136">
        <v>0.11354479039363985</v>
      </c>
      <c r="AT74" s="142">
        <f t="shared" ref="AT74:AT137" si="66">IF(AS74&lt;=(AS$5-AS$4)/(AS$6-AS$4),AS$4+SQRT((AS$5-AS$4)*(AS$6-AS$4)*AS74),AS$5-SQRT((AS$5-AS$4)*(AS$5-AS$6)*(1-AS74)))</f>
        <v>38.304271437038395</v>
      </c>
      <c r="AU74" s="138">
        <f>IF('DSS Model'!$I$38=1,0.0001*AT74^2-0.0266*AT74+1.3006,IF('DSS Model'!$I$38=2,-0.0001*AT74^2+0.0032*AT74+0.977, IF('DSS Model'!$I$38=3,-0.00046396*AT74^2 + 0.054267*AT74 - 0.57714, IF('DSS Model'!$I$38=4,0.000072066*AT74^2+0.0021761*AT74-0.038248,IF('DSS Model'!$I$38=5,-0.00012623*AT74^2+0.025656*AT74-0.30101,-0.00046396*AT74^2 + 0.054267*AT74 - 0.57714)))))</f>
        <v>0.95285194756629132</v>
      </c>
      <c r="AV74" s="136">
        <v>0.4535599459876869</v>
      </c>
      <c r="AW74" s="142">
        <f t="shared" ref="AW74:AW137" si="67">IF(AV74&lt;=(AV$5-AV$4)/(AV$6-AV$4),AV$4+SQRT((AV$5-AV$4)*(AV$6-AV$4)*AV74),AV$5-SQRT((AV$5-AV$4)*(AV$5-AV$6)*(1-AV74)))</f>
        <v>64.109628792264573</v>
      </c>
      <c r="AX74" s="138">
        <f>IF('DSS Model'!$I$38=1,0.0001*AW74^2-0.0266*AW74+1.3006,IF('DSS Model'!$I$38=2,-0.0001*AW74^2+0.0032*AW74+0.977, IF('DSS Model'!$I$38=3,-0.00046396*AW74^2 + 0.054267*AW74 - 0.57714, IF('DSS Model'!$I$38=4,0.000072066*AW74^2+0.0021761*AW74-0.038248,IF('DSS Model'!$I$38=5,-0.00012623*AW74^2+0.025656*AW74-0.30101,-0.00046396*AW74^2 + 0.054267*AW74 - 0.57714)))))</f>
        <v>0.77114636174705076</v>
      </c>
      <c r="AY74" s="136">
        <v>0.48442465223759534</v>
      </c>
      <c r="AZ74" s="142">
        <f t="shared" ref="AZ74:AZ137" si="68">IF(AY74&lt;=(AY$5-AY$4)/(AY$6-AY$4),AY$4+SQRT((AY$5-AY$4)*(AY$6-AY$4)*AY74),AY$5-SQRT((AY$5-AY$4)*(AY$5-AY$6)*(1-AY74)))</f>
        <v>55.295199438175345</v>
      </c>
      <c r="BA74" s="138">
        <f>IF('DSS Model'!$I$38=1,0.0001*AZ74^2-0.0266*AZ74+1.3006,IF('DSS Model'!$I$38=2,-0.0001*AZ74^2+0.0032*AZ74+0.977, IF('DSS Model'!$I$38=3,-0.00046396*AZ74^2 + 0.054267*AZ74 - 0.57714, IF('DSS Model'!$I$38=4,0.000072066*AZ74^2+0.0021761*AZ74-0.038248,IF('DSS Model'!$I$38=5,-0.00012623*AZ74^2+0.025656*AZ74-0.30101,-0.00046396*AZ74^2 + 0.054267*AZ74 - 0.57714)))))</f>
        <v>0.84818873011140239</v>
      </c>
      <c r="BB74" s="136">
        <v>0.98172549580850499</v>
      </c>
      <c r="BC74" s="142">
        <f t="shared" ref="BC74:BC137" si="69">IF(BB74&lt;=(BB$5-BB$4)/(BB$6-BB$4),BB$4+SQRT((BB$5-BB$4)*(BB$6-BB$4)*BB74),BB$5-SQRT((BB$5-BB$4)*(BB$5-BB$6)*(1-BB74)))</f>
        <v>67.118936244767326</v>
      </c>
      <c r="BD74" s="138">
        <f>IF('DSS Model'!$I$38=1,0.0001*BC74^2-0.0266*BC74+1.3006,IF('DSS Model'!$I$38=2,-0.0001*BC74^2+0.0032*BC74+0.977, IF('DSS Model'!$I$38=3,-0.00046396*BC74^2 + 0.054267*BC74 - 0.57714, IF('DSS Model'!$I$38=4,0.000072066*BC74^2+0.0021761*BC74-0.038248,IF('DSS Model'!$I$38=5,-0.00012623*BC74^2+0.025656*BC74-0.30101,-0.00046396*BC74^2 + 0.054267*BC74 - 0.57714)))))</f>
        <v>0.74128543572034133</v>
      </c>
      <c r="BE74" s="136">
        <v>0.76200702257854769</v>
      </c>
      <c r="BF74" s="142">
        <f t="shared" ref="BF74:BF137" si="70">IF(BE74&lt;=(BE$5-BE$4)/(BE$6-BE$4),BE$4+SQRT((BE$5-BE$4)*(BE$6-BE$4)*BE74),BE$5-SQRT((BE$5-BE$4)*(BE$5-BE$6)*(1-BE74)))</f>
        <v>57.519185999776965</v>
      </c>
      <c r="BG74" s="143">
        <f>IF('DSS Model'!$I$38=1,0.0001*BF74^2-0.0266*BF74+1.3006,IF('DSS Model'!$I$38=2,-0.0001*BF74^2+0.0032*BF74+0.977, IF('DSS Model'!$I$38=3,-0.00046396*BF74^2 + 0.054267*BF74 - 0.57714, IF('DSS Model'!$I$38=4,0.000072066*BF74^2+0.0021761*BF74-0.038248,IF('DSS Model'!$I$38=5,-0.00012623*BF74^2+0.025656*BF74-0.30101,-0.00046396*BF74^2 + 0.054267*BF74 - 0.57714)))))</f>
        <v>0.83021571939159244</v>
      </c>
      <c r="BH74" s="136">
        <v>0.35358818234266498</v>
      </c>
      <c r="BI74" s="142">
        <f t="shared" ref="BI74:BI137" si="71">IF(BH74&lt;=(BH$5-BH$4)/(BH$6-BH$4),BH$4+SQRT((BH$5-BH$4)*(BH$6-BH$4)*BH74),BH$5-SQRT((BH$5-BH$4)*(BH$5-BH$6)*(1-BH74)))</f>
        <v>52.215358139689542</v>
      </c>
      <c r="BJ74" s="143">
        <f>IF('DSS Model'!$I$38=1,0.0001*BI74^2-0.0266*BI74+1.3006,IF('DSS Model'!$I$38=2,-0.0001*BI74^2+0.0032*BI74+0.977, IF('DSS Model'!$I$38=3,-0.00046396*BI74^2 + 0.054267*BI74 - 0.57714, IF('DSS Model'!$I$38=4,0.000072066*BI74^2+0.0021761*BI74-0.038248,IF('DSS Model'!$I$38=5,-0.00012623*BI74^2+0.025656*BI74-0.30101,-0.00046396*BI74^2 + 0.054267*BI74 - 0.57714)))))</f>
        <v>0.8714447834814022</v>
      </c>
      <c r="BK74" s="136">
        <v>0.89506286232340948</v>
      </c>
      <c r="BL74" s="142">
        <f t="shared" ref="BL74:BL137" si="72">IF(BK74&lt;=(BK$5-BK$4)/(BK$6-BK$4),BK$4+SQRT((BK$5-BK$4)*(BK$6-BK$4)*BK74),BK$5-SQRT((BK$5-BK$4)*(BK$5-BK$6)*(1-BK74)))</f>
        <v>60.87011516582681</v>
      </c>
      <c r="BM74" s="143">
        <f>IF('DSS Model'!$I$38=1,0.0001*BL74^2-0.0266*BL74+1.3006,IF('DSS Model'!$I$38=2,-0.0001*BL74^2+0.0032*BL74+0.977, IF('DSS Model'!$I$38=3,-0.00046396*BL74^2 + 0.054267*BL74 - 0.57714, IF('DSS Model'!$I$38=4,0.000072066*BL74^2+0.0021761*BL74-0.038248,IF('DSS Model'!$I$38=5,-0.00012623*BL74^2+0.025656*BL74-0.30101,-0.00046396*BL74^2 + 0.054267*BL74 - 0.57714)))))</f>
        <v>0.80126727650054386</v>
      </c>
      <c r="BN74" s="136">
        <v>0.71984619316695087</v>
      </c>
      <c r="BO74" s="142">
        <f t="shared" ref="BO74:BO137" si="73">IF(BN74&lt;=(BN$5-BN$4)/(BN$6-BN$4),BN$4+SQRT((BN$5-BN$4)*(BN$6-BN$4)*BN74),BN$5-SQRT((BN$5-BN$4)*(BN$5-BN$6)*(1-BN74)))</f>
        <v>60.655462180164733</v>
      </c>
      <c r="BP74" s="143">
        <f>IF('DSS Model'!$I$38=1,0.0001*BO74^2-0.0266*BO74+1.3006,IF('DSS Model'!$I$38=2,-0.0001*BO74^2+0.0032*BO74+0.977, IF('DSS Model'!$I$38=3,-0.00046396*BO74^2 + 0.054267*BO74 - 0.57714, IF('DSS Model'!$I$38=4,0.000072066*BO74^2+0.0021761*BO74-0.038248,IF('DSS Model'!$I$38=5,-0.00012623*BO74^2+0.025656*BO74-0.30101,-0.00046396*BO74^2 + 0.054267*BO74 - 0.57714)))))</f>
        <v>0.80318896974758769</v>
      </c>
      <c r="BQ74" s="136">
        <v>0.71306353441029258</v>
      </c>
      <c r="BR74" s="142">
        <f t="shared" ref="BR74:BR137" si="74">IF(BQ74&lt;=(BQ$5-BQ$4)/(BQ$6-BQ$4),BQ$4+SQRT((BQ$5-BQ$4)*(BQ$6-BQ$4)*BQ74),BQ$5-SQRT((BQ$5-BQ$4)*(BQ$5-BQ$6)*(1-BQ74)))</f>
        <v>62.814467274594946</v>
      </c>
      <c r="BS74" s="143">
        <f>IF('DSS Model'!$I$38=1,0.0001*BR74^2-0.0266*BR74+1.3006,IF('DSS Model'!$I$38=2,-0.0001*BR74^2+0.0032*BR74+0.977, IF('DSS Model'!$I$38=3,-0.00046396*BR74^2 + 0.054267*BR74 - 0.57714, IF('DSS Model'!$I$38=4,0.000072066*BR74^2+0.0021761*BR74-0.038248,IF('DSS Model'!$I$38=5,-0.00012623*BR74^2+0.025656*BR74-0.30101,-0.00046396*BR74^2 + 0.054267*BR74 - 0.57714)))))</f>
        <v>0.78344056537958784</v>
      </c>
      <c r="BT74" s="136">
        <v>0.15863726434465764</v>
      </c>
      <c r="BU74" s="142">
        <f t="shared" ref="BU74:BU137" si="75">IF(BT74&lt;=(BT$5-BT$4)/(BT$6-BT$4),BT$4+SQRT((BT$5-BT$4)*(BT$6-BT$4)*BT74),BT$5-SQRT((BT$5-BT$4)*(BT$5-BT$6)*(1-BT74)))</f>
        <v>48.445879003556705</v>
      </c>
      <c r="BV74" s="143">
        <f>IF('DSS Model'!$I$38=1,0.0001*BU74^2-0.0266*BU74+1.3006,IF('DSS Model'!$I$38=2,-0.0001*BU74^2+0.0032*BU74+0.977, IF('DSS Model'!$I$38=3,-0.00046396*BU74^2 + 0.054267*BU74 - 0.57714, IF('DSS Model'!$I$38=4,0.000072066*BU74^2+0.0021761*BU74-0.038248,IF('DSS Model'!$I$38=5,-0.00012623*BU74^2+0.025656*BU74-0.30101,-0.00046396*BU74^2 + 0.054267*BU74 - 0.57714)))))</f>
        <v>0.89732649356865579</v>
      </c>
      <c r="BW74" s="136">
        <v>0.56064067999716749</v>
      </c>
      <c r="BX74" s="142">
        <f t="shared" ref="BX74:BX137" si="76">IF(BW74&lt;=(BW$5-BW$4)/(BW$6-BW$4),BW$4+SQRT((BW$5-BW$4)*(BW$6-BW$4)*BW74),BW$5-SQRT((BW$5-BW$4)*(BW$5-BW$6)*(1-BW74)))</f>
        <v>62.725283128864689</v>
      </c>
      <c r="BY74" s="143">
        <f>IF('DSS Model'!$I$38=1,0.0001*BX74^2-0.0266*BX74+1.3006,IF('DSS Model'!$I$38=2,-0.0001*BX74^2+0.0032*BX74+0.977, IF('DSS Model'!$I$38=3,-0.00046396*BX74^2 + 0.054267*BX74 - 0.57714, IF('DSS Model'!$I$38=4,0.000072066*BX74^2+0.0021761*BX74-0.038248,IF('DSS Model'!$I$38=5,-0.00012623*BX74^2+0.025656*BX74-0.30101,-0.00046396*BX74^2 + 0.054267*BX74 - 0.57714)))))</f>
        <v>0.78427479165274327</v>
      </c>
      <c r="BZ74" s="136">
        <v>0.32763340787625816</v>
      </c>
      <c r="CA74" s="142">
        <f t="shared" ref="CA74:CA137" si="77">IF(BZ74&lt;=(BZ$5-BZ$4)/(BZ$6-BZ$4),BZ$4+SQRT((BZ$5-BZ$4)*(BZ$6-BZ$4)*BZ74),BZ$5-SQRT((BZ$5-BZ$4)*(BZ$5-BZ$6)*(1-BZ74)))</f>
        <v>59.296251903934646</v>
      </c>
      <c r="CB74" s="143">
        <f>IF('DSS Model'!$I$38=1,0.0001*CA74^2-0.0266*CA74+1.3006,IF('DSS Model'!$I$38=2,-0.0001*CA74^2+0.0032*CA74+0.977, IF('DSS Model'!$I$38=3,-0.00046396*CA74^2 + 0.054267*CA74 - 0.57714, IF('DSS Model'!$I$38=4,0.000072066*CA74^2+0.0021761*CA74-0.038248,IF('DSS Model'!$I$38=5,-0.00012623*CA74^2+0.025656*CA74-0.30101,-0.00046396*CA74^2 + 0.054267*CA74 - 0.57714)))))</f>
        <v>0.81514345710710356</v>
      </c>
      <c r="CC74" s="136">
        <v>0.63945027380015818</v>
      </c>
      <c r="CD74" s="142">
        <f t="shared" ref="CD74:CD137" si="78">IF(CC74&lt;=(CC$5-CC$4)/(CC$6-CC$4),CC$4+SQRT((CC$5-CC$4)*(CC$6-CC$4)*CC74),CC$5-SQRT((CC$5-CC$4)*(CC$5-CC$6)*(1-CC74)))</f>
        <v>75.421065538871261</v>
      </c>
      <c r="CE74" s="143">
        <f>IF('DSS Model'!$I$38=1,0.0001*CD74^2-0.0266*CD74+1.3006,IF('DSS Model'!$I$38=2,-0.0001*CD74^2+0.0032*CD74+0.977, IF('DSS Model'!$I$38=3,-0.00046396*CD74^2 + 0.054267*CD74 - 0.57714, IF('DSS Model'!$I$38=4,0.000072066*CD74^2+0.0021761*CD74-0.038248,IF('DSS Model'!$I$38=5,-0.00012623*CD74^2+0.025656*CD74-0.30101,-0.00046396*CD74^2 + 0.054267*CD74 - 0.57714)))))</f>
        <v>0.6495136970225166</v>
      </c>
      <c r="CF74" s="136">
        <v>0.15119883352175356</v>
      </c>
      <c r="CG74" s="142">
        <f t="shared" ref="CG74:CG137" si="79">IF(CF74&lt;=(CF$5-CF$4)/(CF$6-CF$4),CF$4+SQRT((CF$5-CF$4)*(CF$6-CF$4)*CF74),CF$5-SQRT((CF$5-CF$4)*(CF$5-CF$6)*(1-CF74)))</f>
        <v>31.614890055470273</v>
      </c>
      <c r="CH74" s="143">
        <f>IF('DSS Model'!$I$38=1,0.0001*CG74^2-0.0266*CG74+1.3006,IF('DSS Model'!$I$38=2,-0.0001*CG74^2+0.0032*CG74+0.977, IF('DSS Model'!$I$38=3,-0.00046396*CG74^2 + 0.054267*CG74 - 0.57714, IF('DSS Model'!$I$38=4,0.000072066*CG74^2+0.0021761*CG74-0.038248,IF('DSS Model'!$I$38=5,-0.00012623*CG74^2+0.025656*CG74-0.30101,-0.00046396*CG74^2 + 0.054267*CG74 - 0.57714)))))</f>
        <v>0.97821752085555758</v>
      </c>
      <c r="CI74" s="136">
        <v>0.93870410325351017</v>
      </c>
      <c r="CJ74" s="142">
        <f t="shared" ref="CJ74:CJ137" si="80">IF(CI74&lt;=(CI$5-CI$4)/(CI$6-CI$4),CI$4+SQRT((CI$5-CI$4)*(CI$6-CI$4)*CI74),CI$5-SQRT((CI$5-CI$4)*(CI$5-CI$6)*(1-CI74)))</f>
        <v>78.1250272850084</v>
      </c>
      <c r="CK74" s="143">
        <f>IF('DSS Model'!$I$38=1,0.0001*CJ74^2-0.0266*CJ74+1.3006,IF('DSS Model'!$I$38=2,-0.0001*CJ74^2+0.0032*CJ74+0.977, IF('DSS Model'!$I$38=3,-0.00046396*CJ74^2 + 0.054267*CJ74 - 0.57714, IF('DSS Model'!$I$38=4,0.000072066*CJ74^2+0.0021761*CJ74-0.038248,IF('DSS Model'!$I$38=5,-0.00012623*CJ74^2+0.025656*CJ74-0.30101,-0.00046396*CJ74^2 + 0.054267*CJ74 - 0.57714)))))</f>
        <v>0.61664809848369617</v>
      </c>
      <c r="CL74" s="136">
        <v>0.26119088720087169</v>
      </c>
      <c r="CM74" s="142">
        <f t="shared" ref="CM74:CM137" si="81">IF(CL74&lt;=(CL$5-CL$4)/(CL$6-CL$4),CL$4+SQRT((CL$5-CL$4)*(CL$6-CL$4)*CL74),CL$5-SQRT((CL$5-CL$4)*(CL$5-CL$6)*(1-CL74)))</f>
        <v>46.792080937971335</v>
      </c>
      <c r="CN74" s="143">
        <f>IF('DSS Model'!$I$38=1,0.0001*CM74^2-0.0266*CM74+1.3006,IF('DSS Model'!$I$38=2,-0.0001*CM74^2+0.0032*CM74+0.977, IF('DSS Model'!$I$38=3,-0.00046396*CM74^2 + 0.054267*CM74 - 0.57714, IF('DSS Model'!$I$38=4,0.000072066*CM74^2+0.0021761*CM74-0.038248,IF('DSS Model'!$I$38=5,-0.00012623*CM74^2+0.025656*CM74-0.30101,-0.00046396*CM74^2 + 0.054267*CM74 - 0.57714)))))</f>
        <v>0.90778477515094225</v>
      </c>
      <c r="CO74" s="136">
        <v>4.779392289909945E-2</v>
      </c>
      <c r="CP74" s="142">
        <f t="shared" ref="CP74:CP137" si="82">IF(CO74&lt;=(CO$5-CO$4)/(CO$6-CO$4),CO$4+SQRT((CO$5-CO$4)*(CO$6-CO$4)*CO74),CO$5-SQRT((CO$5-CO$4)*(CO$5-CO$6)*(1-CO74)))</f>
        <v>29.214087789013849</v>
      </c>
      <c r="CQ74" s="143">
        <f>IF('DSS Model'!$I$38=1,0.0001*CP74^2-0.0266*CP74+1.3006,IF('DSS Model'!$I$38=2,-0.0001*CP74^2+0.0032*CP74+0.977, IF('DSS Model'!$I$38=3,-0.00046396*CP74^2 + 0.054267*CP74 - 0.57714, IF('DSS Model'!$I$38=4,0.000072066*CP74^2+0.0021761*CP74-0.038248,IF('DSS Model'!$I$38=5,-0.00012623*CP74^2+0.025656*CP74-0.30101,-0.00046396*CP74^2 + 0.054267*CP74 - 0.57714)))))</f>
        <v>0.98513878839042346</v>
      </c>
      <c r="CR74" s="136">
        <v>0.83403312920835238</v>
      </c>
      <c r="CS74" s="142">
        <f t="shared" ref="CS74:CS137" si="83">IF(CR74&lt;=(CR$5-CR$4)/(CR$6-CR$4),CR$4+SQRT((CR$5-CR$4)*(CR$6-CR$4)*CR74),CR$5-SQRT((CR$5-CR$4)*(CR$5-CR$6)*(1-CR74)))</f>
        <v>62.115137363726689</v>
      </c>
      <c r="CT74" s="143">
        <f>IF('DSS Model'!$I$38=1,0.0001*CS74^2-0.0266*CS74+1.3006,IF('DSS Model'!$I$38=2,-0.0001*CS74^2+0.0032*CS74+0.977, IF('DSS Model'!$I$38=3,-0.00046396*CS74^2 + 0.054267*CS74 - 0.57714, IF('DSS Model'!$I$38=4,0.000072066*CS74^2+0.0021761*CS74-0.038248,IF('DSS Model'!$I$38=5,-0.00012623*CS74^2+0.025656*CS74-0.30101,-0.00046396*CS74^2 + 0.054267*CS74 - 0.57714)))))</f>
        <v>0.78993941059246175</v>
      </c>
      <c r="CU74" s="136">
        <v>0.26432918373809289</v>
      </c>
      <c r="CV74" s="142">
        <f t="shared" ref="CV74:CV137" si="84">IF(CU74&lt;=(CU$5-CU$4)/(CU$6-CU$4),CU$4+SQRT((CU$5-CU$4)*(CU$6-CU$4)*CU74),CU$5-SQRT((CU$5-CU$4)*(CU$5-CU$6)*(1-CU74)))</f>
        <v>47.336313960032854</v>
      </c>
      <c r="CW74" s="143">
        <f>IF('DSS Model'!$I$38=1,0.0001*CV74^2-0.0266*CV74+1.3006,IF('DSS Model'!$I$38=2,-0.0001*CV74^2+0.0032*CV74+0.977, IF('DSS Model'!$I$38=3,-0.00046396*CV74^2 + 0.054267*CV74 - 0.57714, IF('DSS Model'!$I$38=4,0.000072066*CV74^2+0.0021761*CV74-0.038248,IF('DSS Model'!$I$38=5,-0.00012623*CV74^2+0.025656*CV74-0.30101,-0.00046396*CV74^2 + 0.054267*CV74 - 0.57714)))))</f>
        <v>0.90440354273982504</v>
      </c>
      <c r="CX74" s="136">
        <v>0.28306742093048776</v>
      </c>
      <c r="CY74" s="142">
        <f t="shared" ref="CY74:CY137" si="85">IF(CX74&lt;=(CX$5-CX$4)/(CX$6-CX$4),CX$4+SQRT((CX$5-CX$4)*(CX$6-CX$4)*CX74),CX$5-SQRT((CX$5-CX$4)*(CX$5-CX$6)*(1-CX74)))</f>
        <v>58.551785353578111</v>
      </c>
      <c r="CZ74" s="143">
        <f>IF('DSS Model'!$I$38=1,0.0001*CY74^2-0.0266*CY74+1.3006,IF('DSS Model'!$I$38=2,-0.0001*CY74^2+0.0032*CY74+0.977, IF('DSS Model'!$I$38=3,-0.00046396*CY74^2 + 0.054267*CY74 - 0.57714, IF('DSS Model'!$I$38=4,0.000072066*CY74^2+0.0021761*CY74-0.038248,IF('DSS Model'!$I$38=5,-0.00012623*CY74^2+0.025656*CY74-0.30101,-0.00046396*CY74^2 + 0.054267*CY74 - 0.57714)))))</f>
        <v>0.82153455632230155</v>
      </c>
      <c r="DA74" s="136">
        <v>0.2420776318431902</v>
      </c>
      <c r="DB74" s="142">
        <f t="shared" ref="DB74:DB137" si="86">IF(DA74&lt;=(DA$5-DA$4)/(DA$6-DA$4),DA$4+SQRT((DA$5-DA$4)*(DA$6-DA$4)*DA74),DA$5-SQRT((DA$5-DA$4)*(DA$5-DA$6)*(1-DA74)))</f>
        <v>36.404260323425774</v>
      </c>
      <c r="DC74" s="143">
        <f>IF('DSS Model'!$I$38=1,0.0001*DB74^2-0.0266*DB74+1.3006,IF('DSS Model'!$I$38=2,-0.0001*DB74^2+0.0032*DB74+0.977, IF('DSS Model'!$I$38=3,-0.00046396*DB74^2 + 0.054267*DB74 - 0.57714, IF('DSS Model'!$I$38=4,0.000072066*DB74^2+0.0021761*DB74-0.038248,IF('DSS Model'!$I$38=5,-0.00012623*DB74^2+0.025656*DB74-0.30101,-0.00046396*DB74^2 + 0.054267*DB74 - 0.57714)))))</f>
        <v>0.96096661606538725</v>
      </c>
      <c r="DD74" s="136">
        <v>0.76650356259040342</v>
      </c>
      <c r="DE74" s="142">
        <f t="shared" ref="DE74:DE137" si="87">IF(DD74&lt;=(DD$5-DD$4)/(DD$6-DD$4),DD$4+SQRT((DD$5-DD$4)*(DD$6-DD$4)*DD74),DD$5-SQRT((DD$5-DD$4)*(DD$5-DD$6)*(1-DD74)))</f>
        <v>57.801134199144471</v>
      </c>
      <c r="DF74" s="143">
        <f>IF('DSS Model'!$I$38=1,0.0001*DE74^2-0.0266*DE74+1.3006,IF('DSS Model'!$I$38=2,-0.0001*DE74^2+0.0032*DE74+0.977, IF('DSS Model'!$I$38=3,-0.00046396*DE74^2 + 0.054267*DE74 - 0.57714, IF('DSS Model'!$I$38=4,0.000072066*DE74^2+0.0021761*DE74-0.038248,IF('DSS Model'!$I$38=5,-0.00012623*DE74^2+0.025656*DE74-0.30101,-0.00046396*DE74^2 + 0.054267*DE74 - 0.57714)))))</f>
        <v>0.82786651796651145</v>
      </c>
      <c r="DG74" s="136">
        <v>0.96140543945906187</v>
      </c>
      <c r="DH74" s="142">
        <f t="shared" ref="DH74:DH137" si="88">IF(DG74&lt;=(DG$5-DG$4)/(DG$6-DG$4),DG$4+SQRT((DG$5-DG$4)*(DG$6-DG$4)*DG74),DG$5-SQRT((DG$5-DG$4)*(DG$5-DG$6)*(1-DG74)))</f>
        <v>65.241227198175693</v>
      </c>
      <c r="DI74" s="143">
        <f>IF('DSS Model'!$I$38=1,0.0001*DH74^2-0.0266*DH74+1.3006,IF('DSS Model'!$I$38=2,-0.0001*DH74^2+0.0032*DH74+0.977, IF('DSS Model'!$I$38=3,-0.00046396*DH74^2 + 0.054267*DH74 - 0.57714, IF('DSS Model'!$I$38=4,0.000072066*DH74^2+0.0021761*DH74-0.038248,IF('DSS Model'!$I$38=5,-0.00012623*DH74^2+0.025656*DH74-0.30101,-0.00046396*DH74^2 + 0.054267*DH74 - 0.57714)))))</f>
        <v>0.76013015440176424</v>
      </c>
      <c r="DJ74" s="136">
        <v>0.95017614229518643</v>
      </c>
      <c r="DK74" s="142">
        <f t="shared" ref="DK74:DK137" si="89">IF(DJ74&lt;=(DJ$5-DJ$4)/(DJ$6-DJ$4),DJ$4+SQRT((DJ$5-DJ$4)*(DJ$6-DJ$4)*DJ74),DJ$5-SQRT((DJ$5-DJ$4)*(DJ$5-DJ$6)*(1-DJ74)))</f>
        <v>69.539236292136735</v>
      </c>
      <c r="DL74" s="143">
        <f>IF('DSS Model'!$I$38=1,0.0001*DK74^2-0.0266*DK74+1.3006,IF('DSS Model'!$I$38=2,-0.0001*DK74^2+0.0032*DK74+0.977, IF('DSS Model'!$I$38=3,-0.00046396*DK74^2 + 0.054267*DK74 - 0.57714, IF('DSS Model'!$I$38=4,0.000072066*DK74^2+0.0021761*DK74-0.038248,IF('DSS Model'!$I$38=5,-0.00012623*DK74^2+0.025656*DK74-0.30101,-0.00046396*DK74^2 + 0.054267*DK74 - 0.57714)))))</f>
        <v>0.71595501772547487</v>
      </c>
      <c r="DM74" s="136">
        <v>0.58585707947537713</v>
      </c>
      <c r="DN74" s="142">
        <f t="shared" ref="DN74:DN137" si="90">IF(DM74&lt;=(DM$5-DM$4)/(DM$6-DM$4),DM$4+SQRT((DM$5-DM$4)*(DM$6-DM$4)*DM74),DM$5-SQRT((DM$5-DM$4)*(DM$5-DM$6)*(1-DM74)))</f>
        <v>59.751470019340545</v>
      </c>
      <c r="DO74" s="143">
        <f>IF('DSS Model'!$I$38=1,0.0001*DN74^2-0.0266*DN74+1.3006,IF('DSS Model'!$I$38=2,-0.0001*DN74^2+0.0032*DN74+0.977, IF('DSS Model'!$I$38=3,-0.00046396*DN74^2 + 0.054267*DN74 - 0.57714, IF('DSS Model'!$I$38=4,0.000072066*DN74^2+0.0021761*DN74-0.038248,IF('DSS Model'!$I$38=5,-0.00012623*DN74^2+0.025656*DN74-0.30101,-0.00046396*DN74^2 + 0.054267*DN74 - 0.57714)))))</f>
        <v>0.81118088711467451</v>
      </c>
      <c r="DP74" s="136">
        <v>0.82727432379089971</v>
      </c>
      <c r="DQ74" s="142">
        <f t="shared" ref="DQ74:DQ137" si="91">IF(DP74&lt;=(DP$5-DP$4)/(DP$6-DP$4),DP$4+SQRT((DP$5-DP$4)*(DP$6-DP$4)*DP74),DP$5-SQRT((DP$5-DP$4)*(DP$5-DP$6)*(1-DP74)))</f>
        <v>60.587021729968896</v>
      </c>
      <c r="DR74" s="143">
        <f>IF('DSS Model'!$I$38=1,0.0001*DQ74^2-0.0266*DQ74+1.3006,IF('DSS Model'!$I$38=2,-0.0001*DQ74^2+0.0032*DQ74+0.977, IF('DSS Model'!$I$38=3,-0.00046396*DQ74^2 + 0.054267*DQ74 - 0.57714, IF('DSS Model'!$I$38=4,0.000072066*DQ74^2+0.0021761*DQ74-0.038248,IF('DSS Model'!$I$38=5,-0.00012623*DQ74^2+0.025656*DQ74-0.30101,-0.00046396*DQ74^2 + 0.054267*DQ74 - 0.57714)))))</f>
        <v>0.8037997493251281</v>
      </c>
      <c r="DS74" s="136">
        <v>0.42020572977673365</v>
      </c>
      <c r="DT74" s="142">
        <f t="shared" ref="DT74:DT137" si="92">IF(DS74&lt;=(DS$5-DS$4)/(DS$6-DS$4),DS$4+SQRT((DS$5-DS$4)*(DS$6-DS$4)*DS74),DS$5-SQRT((DS$5-DS$4)*(DS$5-DS$6)*(1-DS74)))</f>
        <v>70.58072946201186</v>
      </c>
      <c r="DU74" s="143">
        <f>IF('DSS Model'!$I$38=1,0.0001*DT74^2-0.0266*DT74+1.3006,IF('DSS Model'!$I$38=2,-0.0001*DT74^2+0.0032*DT74+0.977, IF('DSS Model'!$I$38=3,-0.00046396*DT74^2 + 0.054267*DT74 - 0.57714, IF('DSS Model'!$I$38=4,0.000072066*DT74^2+0.0021761*DT74-0.038248,IF('DSS Model'!$I$38=5,-0.00012623*DT74^2+0.025656*DT74-0.30101,-0.00046396*DT74^2 + 0.054267*DT74 - 0.57714)))))</f>
        <v>0.70469439713946702</v>
      </c>
      <c r="DV74" s="136">
        <v>0.79508710069839617</v>
      </c>
      <c r="DW74" s="142">
        <f t="shared" ref="DW74:DW137" si="93">IF(DV74&lt;=(DV$5-DV$4)/(DV$6-DV$4),DV$4+SQRT((DV$5-DV$4)*(DV$6-DV$4)*DV74),DV$5-SQRT((DV$5-DV$4)*(DV$5-DV$6)*(1-DV74)))</f>
        <v>67.359900519415532</v>
      </c>
      <c r="DX74" s="143">
        <f>IF('DSS Model'!$I$38=1,0.0001*DW74^2-0.0266*DW74+1.3006,IF('DSS Model'!$I$38=2,-0.0001*DW74^2+0.0032*DW74+0.977, IF('DSS Model'!$I$38=3,-0.00046396*DW74^2 + 0.054267*DW74 - 0.57714, IF('DSS Model'!$I$38=4,0.000072066*DW74^2+0.0021761*DW74-0.038248,IF('DSS Model'!$I$38=5,-0.00012623*DW74^2+0.025656*DW74-0.30101,-0.00046396*DW74^2 + 0.054267*DW74 - 0.57714)))))</f>
        <v>0.73881606186357396</v>
      </c>
      <c r="DY74" s="136">
        <v>0.88417876843717902</v>
      </c>
      <c r="DZ74" s="142">
        <f t="shared" ref="DZ74:DZ137" si="94">IF(DY74&lt;=(DY$5-DY$4)/(DY$6-DY$4),DY$4+SQRT((DY$5-DY$4)*(DY$6-DY$4)*DY74),DY$5-SQRT((DY$5-DY$4)*(DY$5-DY$6)*(1-DY74)))</f>
        <v>59.152573486226096</v>
      </c>
      <c r="EA74" s="143">
        <f>IF('DSS Model'!$I$38=1,0.0001*DZ74^2-0.0266*DZ74+1.3006,IF('DSS Model'!$I$38=2,-0.0001*DZ74^2+0.0032*DZ74+0.977, IF('DSS Model'!$I$38=3,-0.00046396*DZ74^2 + 0.054267*DZ74 - 0.57714, IF('DSS Model'!$I$38=4,0.000072066*DZ74^2+0.0021761*DZ74-0.038248,IF('DSS Model'!$I$38=5,-0.00012623*DZ74^2+0.025656*DZ74-0.30101,-0.00046396*DZ74^2 + 0.054267*DZ74 - 0.57714)))))</f>
        <v>0.8163855401515856</v>
      </c>
      <c r="EB74" s="136">
        <v>0.28589496041057438</v>
      </c>
      <c r="EC74" s="142">
        <f t="shared" ref="EC74:EC137" si="95">IF(EB74&lt;=(EB$5-EB$4)/(EB$6-EB$4),EB$4+SQRT((EB$5-EB$4)*(EB$6-EB$4)*EB74),EB$5-SQRT((EB$5-EB$4)*(EB$5-EB$6)*(1-EB74)))</f>
        <v>43.209891357650676</v>
      </c>
      <c r="ED74" s="143">
        <f>IF('DSS Model'!$I$38=1,0.0001*EC74^2-0.0266*EC74+1.3006,IF('DSS Model'!$I$38=2,-0.0001*EC74^2+0.0032*EC74+0.977, IF('DSS Model'!$I$38=3,-0.00046396*EC74^2 + 0.054267*EC74 - 0.57714, IF('DSS Model'!$I$38=4,0.000072066*EC74^2+0.0021761*EC74-0.038248,IF('DSS Model'!$I$38=5,-0.00012623*EC74^2+0.025656*EC74-0.30101,-0.00046396*EC74^2 + 0.054267*EC74 - 0.57714)))))</f>
        <v>0.92856218123048473</v>
      </c>
      <c r="EE74" s="136">
        <v>4.1008782545742029E-2</v>
      </c>
      <c r="EF74" s="142">
        <f t="shared" ref="EF74:EF137" si="96">IF(EE74&lt;=(EE$5-EE$4)/(EE$6-EE$4),EE$4+SQRT((EE$5-EE$4)*(EE$6-EE$4)*EE74),EE$5-SQRT((EE$5-EE$4)*(EE$5-EE$6)*(1-EE74)))</f>
        <v>31.056048166622745</v>
      </c>
      <c r="EG74" s="143">
        <f>IF('DSS Model'!$I$38=1,0.0001*EF74^2-0.0266*EF74+1.3006,IF('DSS Model'!$I$38=2,-0.0001*EF74^2+0.0032*EF74+0.977, IF('DSS Model'!$I$38=3,-0.00046396*EF74^2 + 0.054267*EF74 - 0.57714, IF('DSS Model'!$I$38=4,0.000072066*EF74^2+0.0021761*EF74-0.038248,IF('DSS Model'!$I$38=5,-0.00012623*EF74^2+0.025656*EF74-0.30101,-0.00046396*EF74^2 + 0.054267*EF74 - 0.57714)))))</f>
        <v>0.97993154136043359</v>
      </c>
      <c r="EH74" s="136">
        <v>0.48138759841622325</v>
      </c>
      <c r="EI74" s="142">
        <f t="shared" ref="EI74:EI137" si="97">IF(EH74&lt;=(EH$5-EH$4)/(EH$6-EH$4),EH$4+SQRT((EH$5-EH$4)*(EH$6-EH$4)*EH74),EH$5-SQRT((EH$5-EH$4)*(EH$5-EH$6)*(1-EH74)))</f>
        <v>68.668908938589894</v>
      </c>
      <c r="EJ74" s="143">
        <f>IF('DSS Model'!$I$38=1,0.0001*EI74^2-0.0266*EI74+1.3006,IF('DSS Model'!$I$38=2,-0.0001*EI74^2+0.0032*EI74+0.977, IF('DSS Model'!$I$38=3,-0.00046396*EI74^2 + 0.054267*EI74 - 0.57714, IF('DSS Model'!$I$38=4,0.000072066*EI74^2+0.0021761*EI74-0.038248,IF('DSS Model'!$I$38=5,-0.00012623*EI74^2+0.025656*EI74-0.30101,-0.00046396*EI74^2 + 0.054267*EI74 - 0.57714)))))</f>
        <v>0.72519860312185258</v>
      </c>
      <c r="EK74" s="136">
        <v>0.14598958208206425</v>
      </c>
      <c r="EL74" s="142">
        <f t="shared" ref="EL74:EL137" si="98">IF(EK74&lt;=(EK$5-EK$4)/(EK$6-EK$4),EK$4+SQRT((EK$5-EK$4)*(EK$6-EK$4)*EK74),EK$5-SQRT((EK$5-EK$4)*(EK$5-EK$6)*(1-EK74)))</f>
        <v>32.981241486712392</v>
      </c>
      <c r="EM74" s="143">
        <f>IF('DSS Model'!$I$38=1,0.0001*EL74^2-0.0266*EL74+1.3006,IF('DSS Model'!$I$38=2,-0.0001*EL74^2+0.0032*EL74+0.977, IF('DSS Model'!$I$38=3,-0.00046396*EL74^2 + 0.054267*EL74 - 0.57714, IF('DSS Model'!$I$38=4,0.000072066*EL74^2+0.0021761*EL74-0.038248,IF('DSS Model'!$I$38=5,-0.00012623*EL74^2+0.025656*EL74-0.30101,-0.00046396*EL74^2 + 0.054267*EL74 - 0.57714)))))</f>
        <v>0.97376374375699581</v>
      </c>
      <c r="EN74" s="136">
        <v>4.5721480216889709E-2</v>
      </c>
      <c r="EO74" s="142">
        <f t="shared" ref="EO74:EO137" si="99">IF(EN74&lt;=(EN$5-EN$4)/(EN$6-EN$4),EN$4+SQRT((EN$5-EN$4)*(EN$6-EN$4)*EN74),EN$5-SQRT((EN$5-EN$4)*(EN$5-EN$6)*(1-EN74)))</f>
        <v>35.447185852998985</v>
      </c>
      <c r="EP74" s="143">
        <f>IF('DSS Model'!$I$38=1,0.0001*EO74^2-0.0266*EO74+1.3006,IF('DSS Model'!$I$38=2,-0.0001*EO74^2+0.0032*EO74+0.977, IF('DSS Model'!$I$38=3,-0.00046396*EO74^2 + 0.054267*EO74 - 0.57714, IF('DSS Model'!$I$38=4,0.000072066*EO74^2+0.0021761*EO74-0.038248,IF('DSS Model'!$I$38=5,-0.00012623*EO74^2+0.025656*EO74-0.30101,-0.00046396*EO74^2 + 0.054267*EO74 - 0.57714)))))</f>
        <v>0.9647806962398916</v>
      </c>
      <c r="EQ74" s="136">
        <v>0.36891551973921666</v>
      </c>
      <c r="ER74" s="142">
        <f t="shared" ref="ER74:ER137" si="100">IF(EQ74&lt;=(EQ$5-EQ$4)/(EQ$6-EQ$4),EQ$4+SQRT((EQ$5-EQ$4)*(EQ$6-EQ$4)*EQ74),EQ$5-SQRT((EQ$5-EQ$4)*(EQ$5-EQ$6)*(1-EQ74)))</f>
        <v>48.835047260649084</v>
      </c>
      <c r="ES74" s="143">
        <f>IF('DSS Model'!$I$38=1,0.0001*ER74^2-0.0266*ER74+1.3006,IF('DSS Model'!$I$38=2,-0.0001*ER74^2+0.0032*ER74+0.977, IF('DSS Model'!$I$38=3,-0.00046396*ER74^2 + 0.054267*ER74 - 0.57714, IF('DSS Model'!$I$38=4,0.000072066*ER74^2+0.0021761*ER74-0.038248,IF('DSS Model'!$I$38=5,-0.00012623*ER74^2+0.025656*ER74-0.30101,-0.00046396*ER74^2 + 0.054267*ER74 - 0.57714)))))</f>
        <v>0.89478596713909408</v>
      </c>
      <c r="ET74" s="136">
        <v>0.9285386794599999</v>
      </c>
      <c r="EU74" s="141">
        <f t="shared" ref="EU74:EU137" si="101">IF(ET74&lt;=(ET$5-ET$4)/(ET$6-ET$4),ET$4+SQRT((ET$5-ET$4)*(ET$6-ET$4)*ET74),ET$5-SQRT((ET$5-ET$4)*(ET$5-ET$6)*(1-ET74)))</f>
        <v>65.989579334036392</v>
      </c>
      <c r="EV74" s="142">
        <f>IF('DSS Model'!$I$38=1,0.0001*EU74^2-0.0266*EU74+1.3006,IF('DSS Model'!$I$38=2,-0.0001*EU74^2+0.0032*EU74+0.977, IF('DSS Model'!$I$38=3,-0.00046396*EU74^2 + 0.054267*EU74 - 0.57714, IF('DSS Model'!$I$38=4,0.000072066*EU74^2+0.0021761*EU74-0.038248,IF('DSS Model'!$I$38=5,-0.00012623*EU74^2+0.025656*EU74-0.30101,-0.00046396*EU74^2 + 0.054267*EU74 - 0.57714)))))</f>
        <v>0.75270419580060821</v>
      </c>
    </row>
    <row r="75" spans="2:152" x14ac:dyDescent="0.2">
      <c r="B75" s="64">
        <f t="shared" ca="1" si="54"/>
        <v>0.87983862527811607</v>
      </c>
      <c r="C75" s="64">
        <v>0.74859994259777174</v>
      </c>
      <c r="D75" s="64">
        <f t="shared" si="55"/>
        <v>57.376960990374293</v>
      </c>
      <c r="E75" s="131">
        <f>IF('DSS Model'!$I$38=1,0.0001*D75^2-0.0266*D75+1.3006,IF('DSS Model'!$I$38=2,-0.0001*D75^2+0.0032*D75+0.977, IF('DSS Model'!$I$38=3,-0.00046396*D75^2 + 0.054267*D75 - 0.57714, IF('DSS Model'!$I$38=4,0.000072066*D75^2+0.0021761*D75-0.038248,IF('DSS Model'!$I$38=5,-0.00012623*D75^2+0.025656*D75-0.30101,-0.00046396*D75^2 + 0.054267*D75 - 0.57714)))))</f>
        <v>0.83139470992010445</v>
      </c>
      <c r="F75" s="136">
        <v>0.48831742550075585</v>
      </c>
      <c r="G75" s="138">
        <f t="shared" si="51"/>
        <v>64.920754673894663</v>
      </c>
      <c r="H75" s="136">
        <f>IF('DSS Model'!$I$38=1,0.0001*G75^2-0.0266*G75+1.3006,IF('DSS Model'!$I$38=2,-0.0001*G75^2+0.0032*G75+0.977, IF('DSS Model'!$I$38=3,-0.00046396*G75^2 + 0.054267*G75 - 0.57714, IF('DSS Model'!$I$38=4,0.000072066*G75^2+0.0021761*G75-0.038248,IF('DSS Model'!$I$38=5,-0.00012623*G75^2+0.025656*G75-0.30101,-0.00046396*G75^2 + 0.054267*G75 - 0.57714)))))</f>
        <v>0.76327597621366128</v>
      </c>
      <c r="I75" s="136">
        <v>0.61326488066170082</v>
      </c>
      <c r="J75" s="138">
        <f t="shared" si="52"/>
        <v>60.547696369401493</v>
      </c>
      <c r="K75" s="136">
        <f>IF('DSS Model'!$I$38=1,0.0001*J75^2-0.0266*J75+1.3006,IF('DSS Model'!$I$38=2,-0.0001*J75^2+0.0032*J75+0.977, IF('DSS Model'!$I$38=3,-0.00046396*J75^2 + 0.054267*J75 - 0.57714, IF('DSS Model'!$I$38=4,0.000072066*J75^2+0.0021761*J75-0.038248,IF('DSS Model'!$I$38=5,-0.00012623*J75^2+0.025656*J75-0.30101,-0.00046396*J75^2 + 0.054267*J75 - 0.57714)))))</f>
        <v>0.80415027481796131</v>
      </c>
      <c r="L75" s="136">
        <v>0.56276908280086435</v>
      </c>
      <c r="M75" s="138">
        <f t="shared" si="53"/>
        <v>70.881809313801369</v>
      </c>
      <c r="N75" s="136">
        <f>IF('DSS Model'!$I$38=1,0.0001*M75^2-0.0266*M75+1.3006,IF('DSS Model'!$I$38=2,-0.0001*M75^2+0.0032*M75+0.977, IF('DSS Model'!$I$38=3,-0.00046396*M75^2 + 0.054267*M75 - 0.57714, IF('DSS Model'!$I$38=4,0.000072066*M75^2+0.0021761*M75-0.038248,IF('DSS Model'!$I$38=5,-0.00012623*M75^2+0.025656*M75-0.30101,-0.00046396*M75^2 + 0.054267*M75 - 0.57714)))))</f>
        <v>0.7013987006443545</v>
      </c>
      <c r="O75" s="136">
        <v>0.90851161348848752</v>
      </c>
      <c r="P75" s="139">
        <f t="shared" si="56"/>
        <v>62.274870297804398</v>
      </c>
      <c r="Q75" s="138">
        <f>IF('DSS Model'!$I$38=1,0.0001*P75^2-0.0266*P75+1.3006,IF('DSS Model'!$I$38=2,-0.0001*P75^2+0.0032*P75+0.977, IF('DSS Model'!$I$38=3,-0.00046396*P75^2 + 0.054267*P75 - 0.57714, IF('DSS Model'!$I$38=4,0.000072066*P75^2+0.0021761*P75-0.038248,IF('DSS Model'!$I$38=5,-0.00012623*P75^2+0.025656*P75-0.30101,-0.00046396*P75^2 + 0.054267*P75 - 0.57714)))))</f>
        <v>0.78846363789213803</v>
      </c>
      <c r="R75" s="136">
        <v>0.75932549492475465</v>
      </c>
      <c r="S75" s="142">
        <f t="shared" si="57"/>
        <v>59.701036286658692</v>
      </c>
      <c r="T75" s="138">
        <f>IF('DSS Model'!$I$38=1,0.0001*S75^2-0.0266*S75+1.3006,IF('DSS Model'!$I$38=2,-0.0001*S75^2+0.0032*S75+0.977, IF('DSS Model'!$I$38=3,-0.00046396*S75^2 + 0.054267*S75 - 0.57714, IF('DSS Model'!$I$38=4,0.000072066*S75^2+0.0021761*S75-0.038248,IF('DSS Model'!$I$38=5,-0.00012623*S75^2+0.025656*S75-0.30101,-0.00046396*S75^2 + 0.054267*S75 - 0.57714)))))</f>
        <v>0.811621942747214</v>
      </c>
      <c r="U75" s="136">
        <v>0.62063786725873227</v>
      </c>
      <c r="V75" s="142">
        <f t="shared" si="58"/>
        <v>52.933328672346178</v>
      </c>
      <c r="W75" s="138">
        <f>IF('DSS Model'!$I$38=1,0.0001*V75^2-0.0266*V75+1.3006,IF('DSS Model'!$I$38=2,-0.0001*V75^2+0.0032*V75+0.977, IF('DSS Model'!$I$38=3,-0.00046396*V75^2 + 0.054267*V75 - 0.57714, IF('DSS Model'!$I$38=4,0.000072066*V75^2+0.0021761*V75-0.038248,IF('DSS Model'!$I$38=5,-0.00012623*V75^2+0.025656*V75-0.30101,-0.00046396*V75^2 + 0.054267*V75 - 0.57714)))))</f>
        <v>0.86619292331804509</v>
      </c>
      <c r="X75" s="136">
        <v>0.20247775058684558</v>
      </c>
      <c r="Y75" s="142">
        <f t="shared" si="59"/>
        <v>52.356562916358627</v>
      </c>
      <c r="Z75" s="138">
        <f>IF('DSS Model'!$I$38=1,0.0001*Y75^2-0.0266*Y75+1.3006,IF('DSS Model'!$I$38=2,-0.0001*Y75^2+0.0032*Y75+0.977, IF('DSS Model'!$I$38=3,-0.00046396*Y75^2 + 0.054267*Y75 - 0.57714, IF('DSS Model'!$I$38=4,0.000072066*Y75^2+0.0021761*Y75-0.038248,IF('DSS Model'!$I$38=5,-0.00012623*Y75^2+0.025656*Y75-0.30101,-0.00046396*Y75^2 + 0.054267*Y75 - 0.57714)))))</f>
        <v>0.87042003329088558</v>
      </c>
      <c r="AA75" s="136">
        <v>0.26230815578272482</v>
      </c>
      <c r="AB75" s="142">
        <f t="shared" si="60"/>
        <v>58.417881993053847</v>
      </c>
      <c r="AC75" s="138">
        <f>IF('DSS Model'!$I$38=1,0.0001*AB75^2-0.0266*AB75+1.3006,IF('DSS Model'!$I$38=2,-0.0001*AB75^2+0.0032*AB75+0.977, IF('DSS Model'!$I$38=3,-0.00046396*AB75^2 + 0.054267*AB75 - 0.57714, IF('DSS Model'!$I$38=4,0.000072066*AB75^2+0.0021761*AB75-0.038248,IF('DSS Model'!$I$38=5,-0.00012623*AB75^2+0.025656*AB75-0.30101,-0.00046396*AB75^2 + 0.054267*AB75 - 0.57714)))))</f>
        <v>0.82267232872233587</v>
      </c>
      <c r="AD75" s="136">
        <v>6.1272296068053178E-2</v>
      </c>
      <c r="AE75" s="142">
        <f t="shared" si="61"/>
        <v>32.34383002681696</v>
      </c>
      <c r="AF75" s="138">
        <f>IF('DSS Model'!$I$38=1,0.0001*AE75^2-0.0266*AE75+1.3006,IF('DSS Model'!$I$38=2,-0.0001*AE75^2+0.0032*AE75+0.977, IF('DSS Model'!$I$38=3,-0.00046396*AE75^2 + 0.054267*AE75 - 0.57714, IF('DSS Model'!$I$38=4,0.000072066*AE75^2+0.0021761*AE75-0.038248,IF('DSS Model'!$I$38=5,-0.00012623*AE75^2+0.025656*AE75-0.30101,-0.00046396*AE75^2 + 0.054267*AE75 - 0.57714)))))</f>
        <v>0.9758879220054516</v>
      </c>
      <c r="AG75" s="136">
        <v>0.96914852877744384</v>
      </c>
      <c r="AH75" s="142">
        <f t="shared" si="62"/>
        <v>79.307307437828541</v>
      </c>
      <c r="AI75" s="138">
        <f>IF('DSS Model'!$I$38=1,0.0001*AH75^2-0.0266*AH75+1.3006,IF('DSS Model'!$I$38=2,-0.0001*AH75^2+0.0032*AH75+0.977, IF('DSS Model'!$I$38=3,-0.00046396*AH75^2 + 0.054267*AH75 - 0.57714, IF('DSS Model'!$I$38=4,0.000072066*AH75^2+0.0021761*AH75-0.038248,IF('DSS Model'!$I$38=5,-0.00012623*AH75^2+0.025656*AH75-0.30101,-0.00046396*AH75^2 + 0.054267*AH75 - 0.57714)))))</f>
        <v>0.60181848249722592</v>
      </c>
      <c r="AJ75" s="136">
        <v>0.40184953492078979</v>
      </c>
      <c r="AK75" s="142">
        <f t="shared" si="63"/>
        <v>44.210663749686105</v>
      </c>
      <c r="AL75" s="138">
        <f>IF('DSS Model'!$I$38=1,0.0001*AK75^2-0.0266*AK75+1.3006,IF('DSS Model'!$I$38=2,-0.0001*AK75^2+0.0032*AK75+0.977, IF('DSS Model'!$I$38=3,-0.00046396*AK75^2 + 0.054267*AK75 - 0.57714, IF('DSS Model'!$I$38=4,0.000072066*AK75^2+0.0021761*AK75-0.038248,IF('DSS Model'!$I$38=5,-0.00012623*AK75^2+0.025656*AK75-0.30101,-0.00046396*AK75^2 + 0.054267*AK75 - 0.57714)))))</f>
        <v>0.92301584508021461</v>
      </c>
      <c r="AM75" s="136">
        <v>0.63472874292319836</v>
      </c>
      <c r="AN75" s="142">
        <f t="shared" si="64"/>
        <v>67.825847761871884</v>
      </c>
      <c r="AO75" s="138">
        <f>IF('DSS Model'!$I$38=1,0.0001*AN75^2-0.0266*AN75+1.3006,IF('DSS Model'!$I$38=2,-0.0001*AN75^2+0.0032*AN75+0.977, IF('DSS Model'!$I$38=3,-0.00046396*AN75^2 + 0.054267*AN75 - 0.57714, IF('DSS Model'!$I$38=4,0.000072066*AN75^2+0.0021761*AN75-0.038248,IF('DSS Model'!$I$38=5,-0.00012623*AN75^2+0.025656*AN75-0.30101,-0.00046396*AN75^2 + 0.054267*AN75 - 0.57714)))))</f>
        <v>0.73400815037632783</v>
      </c>
      <c r="AP75" s="136">
        <v>0.15858108873351739</v>
      </c>
      <c r="AQ75" s="142">
        <f t="shared" si="65"/>
        <v>57.641485149114601</v>
      </c>
      <c r="AR75" s="138">
        <f>IF('DSS Model'!$I$38=1,0.0001*AQ75^2-0.0266*AQ75+1.3006,IF('DSS Model'!$I$38=2,-0.0001*AQ75^2+0.0032*AQ75+0.977, IF('DSS Model'!$I$38=3,-0.00046396*AQ75^2 + 0.054267*AQ75 - 0.57714, IF('DSS Model'!$I$38=4,0.000072066*AQ75^2+0.0021761*AQ75-0.038248,IF('DSS Model'!$I$38=5,-0.00012623*AQ75^2+0.025656*AQ75-0.30101,-0.00046396*AQ75^2 + 0.054267*AQ75 - 0.57714)))))</f>
        <v>0.82919867145760673</v>
      </c>
      <c r="AS75" s="136">
        <v>0.57964315161114321</v>
      </c>
      <c r="AT75" s="142">
        <f t="shared" si="66"/>
        <v>56.067456779961638</v>
      </c>
      <c r="AU75" s="138">
        <f>IF('DSS Model'!$I$38=1,0.0001*AT75^2-0.0266*AT75+1.3006,IF('DSS Model'!$I$38=2,-0.0001*AT75^2+0.0032*AT75+0.977, IF('DSS Model'!$I$38=3,-0.00046396*AT75^2 + 0.054267*AT75 - 0.57714, IF('DSS Model'!$I$38=4,0.000072066*AT75^2+0.0021761*AT75-0.038248,IF('DSS Model'!$I$38=5,-0.00012623*AT75^2+0.025656*AT75-0.30101,-0.00046396*AT75^2 + 0.054267*AT75 - 0.57714)))))</f>
        <v>0.84205989071859055</v>
      </c>
      <c r="AV75" s="136">
        <v>7.5963225205568197E-2</v>
      </c>
      <c r="AW75" s="142">
        <f t="shared" si="67"/>
        <v>52.111632565188373</v>
      </c>
      <c r="AX75" s="138">
        <f>IF('DSS Model'!$I$38=1,0.0001*AW75^2-0.0266*AW75+1.3006,IF('DSS Model'!$I$38=2,-0.0001*AW75^2+0.0032*AW75+0.977, IF('DSS Model'!$I$38=3,-0.00046396*AW75^2 + 0.054267*AW75 - 0.57714, IF('DSS Model'!$I$38=4,0.000072066*AW75^2+0.0021761*AW75-0.038248,IF('DSS Model'!$I$38=5,-0.00012623*AW75^2+0.025656*AW75-0.30101,-0.00046396*AW75^2 + 0.054267*AW75 - 0.57714)))))</f>
        <v>0.87219499934768263</v>
      </c>
      <c r="AY75" s="136">
        <v>0.87951645811824741</v>
      </c>
      <c r="AZ75" s="142">
        <f t="shared" si="68"/>
        <v>65.126033634003818</v>
      </c>
      <c r="BA75" s="138">
        <f>IF('DSS Model'!$I$38=1,0.0001*AZ75^2-0.0266*AZ75+1.3006,IF('DSS Model'!$I$38=2,-0.0001*AZ75^2+0.0032*AZ75+0.977, IF('DSS Model'!$I$38=3,-0.00046396*AZ75^2 + 0.054267*AZ75 - 0.57714, IF('DSS Model'!$I$38=4,0.000072066*AZ75^2+0.0021761*AZ75-0.038248,IF('DSS Model'!$I$38=5,-0.00012623*AZ75^2+0.025656*AZ75-0.30101,-0.00046396*AZ75^2 + 0.054267*AZ75 - 0.57714)))))</f>
        <v>0.76126328193907256</v>
      </c>
      <c r="BB75" s="136">
        <v>0.91913714904627608</v>
      </c>
      <c r="BC75" s="142">
        <f t="shared" si="69"/>
        <v>65.786615382229456</v>
      </c>
      <c r="BD75" s="138">
        <f>IF('DSS Model'!$I$38=1,0.0001*BC75^2-0.0266*BC75+1.3006,IF('DSS Model'!$I$38=2,-0.0001*BC75^2+0.0032*BC75+0.977, IF('DSS Model'!$I$38=3,-0.00046396*BC75^2 + 0.054267*BC75 - 0.57714, IF('DSS Model'!$I$38=4,0.000072066*BC75^2+0.0021761*BC75-0.038248,IF('DSS Model'!$I$38=5,-0.00012623*BC75^2+0.025656*BC75-0.30101,-0.00046396*BC75^2 + 0.054267*BC75 - 0.57714)))))</f>
        <v>0.75472929287819535</v>
      </c>
      <c r="BE75" s="136">
        <v>0.12026844000000336</v>
      </c>
      <c r="BF75" s="142">
        <f t="shared" si="70"/>
        <v>35.086426290514083</v>
      </c>
      <c r="BG75" s="143">
        <f>IF('DSS Model'!$I$38=1,0.0001*BF75^2-0.0266*BF75+1.3006,IF('DSS Model'!$I$38=2,-0.0001*BF75^2+0.0032*BF75+0.977, IF('DSS Model'!$I$38=3,-0.00046396*BF75^2 + 0.054267*BF75 - 0.57714, IF('DSS Model'!$I$38=4,0.000072066*BF75^2+0.0021761*BF75-0.038248,IF('DSS Model'!$I$38=5,-0.00012623*BF75^2+0.025656*BF75-0.30101,-0.00046396*BF75^2 + 0.054267*BF75 - 0.57714)))))</f>
        <v>0.96617083314567731</v>
      </c>
      <c r="BH75" s="136">
        <v>0.9491424879334569</v>
      </c>
      <c r="BI75" s="142">
        <f t="shared" si="71"/>
        <v>67.674159337522013</v>
      </c>
      <c r="BJ75" s="143">
        <f>IF('DSS Model'!$I$38=1,0.0001*BI75^2-0.0266*BI75+1.3006,IF('DSS Model'!$I$38=2,-0.0001*BI75^2+0.0032*BI75+0.977, IF('DSS Model'!$I$38=3,-0.00046396*BI75^2 + 0.054267*BI75 - 0.57714, IF('DSS Model'!$I$38=4,0.000072066*BI75^2+0.0021761*BI75-0.038248,IF('DSS Model'!$I$38=5,-0.00012623*BI75^2+0.025656*BI75-0.30101,-0.00046396*BI75^2 + 0.054267*BI75 - 0.57714)))))</f>
        <v>0.73557812567603864</v>
      </c>
      <c r="BK75" s="136">
        <v>0.79456974814056924</v>
      </c>
      <c r="BL75" s="142">
        <f t="shared" si="72"/>
        <v>58.507480623638962</v>
      </c>
      <c r="BM75" s="143">
        <f>IF('DSS Model'!$I$38=1,0.0001*BL75^2-0.0266*BL75+1.3006,IF('DSS Model'!$I$38=2,-0.0001*BL75^2+0.0032*BL75+0.977, IF('DSS Model'!$I$38=3,-0.00046396*BL75^2 + 0.054267*BL75 - 0.57714, IF('DSS Model'!$I$38=4,0.000072066*BL75^2+0.0021761*BL75-0.038248,IF('DSS Model'!$I$38=5,-0.00012623*BL75^2+0.025656*BL75-0.30101,-0.00046396*BL75^2 + 0.054267*BL75 - 0.57714)))))</f>
        <v>0.82191140910309579</v>
      </c>
      <c r="BN75" s="136">
        <v>0.34193952513335624</v>
      </c>
      <c r="BO75" s="142">
        <f t="shared" si="73"/>
        <v>49.760754548056013</v>
      </c>
      <c r="BP75" s="143">
        <f>IF('DSS Model'!$I$38=1,0.0001*BO75^2-0.0266*BO75+1.3006,IF('DSS Model'!$I$38=2,-0.0001*BO75^2+0.0032*BO75+0.977, IF('DSS Model'!$I$38=3,-0.00046396*BO75^2 + 0.054267*BO75 - 0.57714, IF('DSS Model'!$I$38=4,0.000072066*BO75^2+0.0021761*BO75-0.038248,IF('DSS Model'!$I$38=5,-0.00012623*BO75^2+0.025656*BO75-0.30101,-0.00046396*BO75^2 + 0.054267*BO75 - 0.57714)))))</f>
        <v>0.88862114523459157</v>
      </c>
      <c r="BQ75" s="136">
        <v>0.19416662955576047</v>
      </c>
      <c r="BR75" s="142">
        <f t="shared" si="74"/>
        <v>46.07135288348929</v>
      </c>
      <c r="BS75" s="143">
        <f>IF('DSS Model'!$I$38=1,0.0001*BR75^2-0.0266*BR75+1.3006,IF('DSS Model'!$I$38=2,-0.0001*BR75^2+0.0032*BR75+0.977, IF('DSS Model'!$I$38=3,-0.00046396*BR75^2 + 0.054267*BR75 - 0.57714, IF('DSS Model'!$I$38=4,0.000072066*BR75^2+0.0021761*BR75-0.038248,IF('DSS Model'!$I$38=5,-0.00012623*BR75^2+0.025656*BR75-0.30101,-0.00046396*BR75^2 + 0.054267*BR75 - 0.57714)))))</f>
        <v>0.91217137357566602</v>
      </c>
      <c r="BT75" s="136">
        <v>0.96041768916071235</v>
      </c>
      <c r="BU75" s="142">
        <f t="shared" si="75"/>
        <v>71.150996384081225</v>
      </c>
      <c r="BV75" s="143">
        <f>IF('DSS Model'!$I$38=1,0.0001*BU75^2-0.0266*BU75+1.3006,IF('DSS Model'!$I$38=2,-0.0001*BU75^2+0.0032*BU75+0.977, IF('DSS Model'!$I$38=3,-0.00046396*BU75^2 + 0.054267*BU75 - 0.57714, IF('DSS Model'!$I$38=4,0.000072066*BU75^2+0.0021761*BU75-0.038248,IF('DSS Model'!$I$38=5,-0.00012623*BU75^2+0.025656*BU75-0.30101,-0.00046396*BU75^2 + 0.054267*BU75 - 0.57714)))))</f>
        <v>0.69843675978430597</v>
      </c>
      <c r="BW75" s="136">
        <v>0.21697087746849064</v>
      </c>
      <c r="BX75" s="142">
        <f t="shared" si="76"/>
        <v>52.021086326546602</v>
      </c>
      <c r="BY75" s="143">
        <f>IF('DSS Model'!$I$38=1,0.0001*BX75^2-0.0266*BX75+1.3006,IF('DSS Model'!$I$38=2,-0.0001*BX75^2+0.0032*BX75+0.977, IF('DSS Model'!$I$38=3,-0.00046396*BX75^2 + 0.054267*BX75 - 0.57714, IF('DSS Model'!$I$38=4,0.000072066*BX75^2+0.0021761*BX75-0.038248,IF('DSS Model'!$I$38=5,-0.00012623*BX75^2+0.025656*BX75-0.30101,-0.00046396*BX75^2 + 0.054267*BX75 - 0.57714)))))</f>
        <v>0.87284813398554761</v>
      </c>
      <c r="BZ75" s="136">
        <v>0.77307386832710601</v>
      </c>
      <c r="CA75" s="142">
        <f t="shared" si="77"/>
        <v>67.335579072810944</v>
      </c>
      <c r="CB75" s="143">
        <f>IF('DSS Model'!$I$38=1,0.0001*CA75^2-0.0266*CA75+1.3006,IF('DSS Model'!$I$38=2,-0.0001*CA75^2+0.0032*CA75+0.977, IF('DSS Model'!$I$38=3,-0.00046396*CA75^2 + 0.054267*CA75 - 0.57714, IF('DSS Model'!$I$38=4,0.000072066*CA75^2+0.0021761*CA75-0.038248,IF('DSS Model'!$I$38=5,-0.00012623*CA75^2+0.025656*CA75-0.30101,-0.00046396*CA75^2 + 0.054267*CA75 - 0.57714)))))</f>
        <v>0.73906583212591759</v>
      </c>
      <c r="CC75" s="136">
        <v>0.9553789312287676</v>
      </c>
      <c r="CD75" s="142">
        <f t="shared" si="78"/>
        <v>83.006815031697357</v>
      </c>
      <c r="CE75" s="143">
        <f>IF('DSS Model'!$I$38=1,0.0001*CD75^2-0.0266*CD75+1.3006,IF('DSS Model'!$I$38=2,-0.0001*CD75^2+0.0032*CD75+0.977, IF('DSS Model'!$I$38=3,-0.00046396*CD75^2 + 0.054267*CD75 - 0.57714, IF('DSS Model'!$I$38=4,0.000072066*CD75^2+0.0021761*CD75-0.038248,IF('DSS Model'!$I$38=5,-0.00012623*CD75^2+0.025656*CD75-0.30101,-0.00046396*CD75^2 + 0.054267*CD75 - 0.57714)))))</f>
        <v>0.55360867393078961</v>
      </c>
      <c r="CF75" s="136">
        <v>9.938565898342433E-2</v>
      </c>
      <c r="CG75" s="142">
        <f t="shared" si="79"/>
        <v>27.959571745821201</v>
      </c>
      <c r="CH75" s="143">
        <f>IF('DSS Model'!$I$38=1,0.0001*CG75^2-0.0266*CG75+1.3006,IF('DSS Model'!$I$38=2,-0.0001*CG75^2+0.0032*CG75+0.977, IF('DSS Model'!$I$38=3,-0.00046396*CG75^2 + 0.054267*CG75 - 0.57714, IF('DSS Model'!$I$38=4,0.000072066*CG75^2+0.0021761*CG75-0.038248,IF('DSS Model'!$I$38=5,-0.00012623*CG75^2+0.025656*CG75-0.30101,-0.00046396*CG75^2 + 0.054267*CG75 - 0.57714)))))</f>
        <v>0.98829686436565556</v>
      </c>
      <c r="CI75" s="136">
        <v>0.25317331143579835</v>
      </c>
      <c r="CJ75" s="142">
        <f t="shared" si="80"/>
        <v>62.779669919046412</v>
      </c>
      <c r="CK75" s="143">
        <f>IF('DSS Model'!$I$38=1,0.0001*CJ75^2-0.0266*CJ75+1.3006,IF('DSS Model'!$I$38=2,-0.0001*CJ75^2+0.0032*CJ75+0.977, IF('DSS Model'!$I$38=3,-0.00046396*CJ75^2 + 0.054267*CJ75 - 0.57714, IF('DSS Model'!$I$38=4,0.000072066*CJ75^2+0.0021761*CJ75-0.038248,IF('DSS Model'!$I$38=5,-0.00012623*CJ75^2+0.025656*CJ75-0.30101,-0.00046396*CJ75^2 + 0.054267*CJ75 - 0.57714)))))</f>
        <v>0.78376624822650642</v>
      </c>
      <c r="CL75" s="136">
        <v>0.60891471378075024</v>
      </c>
      <c r="CM75" s="142">
        <f t="shared" si="81"/>
        <v>56.850935113026196</v>
      </c>
      <c r="CN75" s="143">
        <f>IF('DSS Model'!$I$38=1,0.0001*CM75^2-0.0266*CM75+1.3006,IF('DSS Model'!$I$38=2,-0.0001*CM75^2+0.0032*CM75+0.977, IF('DSS Model'!$I$38=3,-0.00046396*CM75^2 + 0.054267*CM75 - 0.57714, IF('DSS Model'!$I$38=4,0.000072066*CM75^2+0.0021761*CM75-0.038248,IF('DSS Model'!$I$38=5,-0.00012623*CM75^2+0.025656*CM75-0.30101,-0.00046396*CM75^2 + 0.054267*CM75 - 0.57714)))))</f>
        <v>0.83572011003913227</v>
      </c>
      <c r="CO75" s="136">
        <v>1.1022397066425382E-2</v>
      </c>
      <c r="CP75" s="142">
        <f t="shared" si="82"/>
        <v>24.268975623927574</v>
      </c>
      <c r="CQ75" s="143">
        <f>IF('DSS Model'!$I$38=1,0.0001*CP75^2-0.0266*CP75+1.3006,IF('DSS Model'!$I$38=2,-0.0001*CP75^2+0.0032*CP75+0.977, IF('DSS Model'!$I$38=3,-0.00046396*CP75^2 + 0.054267*CP75 - 0.57714, IF('DSS Model'!$I$38=4,0.000072066*CP75^2+0.0021761*CP75-0.038248,IF('DSS Model'!$I$38=5,-0.00012623*CP75^2+0.025656*CP75-0.30101,-0.00046396*CP75^2 + 0.054267*CP75 - 0.57714)))))</f>
        <v>0.99576240421308915</v>
      </c>
      <c r="CR75" s="136">
        <v>0.88332950797655296</v>
      </c>
      <c r="CS75" s="142">
        <f t="shared" si="83"/>
        <v>63.149649540085889</v>
      </c>
      <c r="CT75" s="143">
        <f>IF('DSS Model'!$I$38=1,0.0001*CS75^2-0.0266*CS75+1.3006,IF('DSS Model'!$I$38=2,-0.0001*CS75^2+0.0032*CS75+0.977, IF('DSS Model'!$I$38=3,-0.00046396*CS75^2 + 0.054267*CS75 - 0.57714, IF('DSS Model'!$I$38=4,0.000072066*CS75^2+0.0021761*CS75-0.038248,IF('DSS Model'!$I$38=5,-0.00012623*CS75^2+0.025656*CS75-0.30101,-0.00046396*CS75^2 + 0.054267*CS75 - 0.57714)))))</f>
        <v>0.78029105482470784</v>
      </c>
      <c r="CU75" s="136">
        <v>0.94352166680035487</v>
      </c>
      <c r="CV75" s="142">
        <f t="shared" si="84"/>
        <v>66.310926005615926</v>
      </c>
      <c r="CW75" s="143">
        <f>IF('DSS Model'!$I$38=1,0.0001*CV75^2-0.0266*CV75+1.3006,IF('DSS Model'!$I$38=2,-0.0001*CV75^2+0.0032*CV75+0.977, IF('DSS Model'!$I$38=3,-0.00046396*CV75^2 + 0.054267*CV75 - 0.57714, IF('DSS Model'!$I$38=4,0.000072066*CV75^2+0.0021761*CV75-0.038248,IF('DSS Model'!$I$38=5,-0.00012623*CV75^2+0.025656*CV75-0.30101,-0.00046396*CV75^2 + 0.054267*CV75 - 0.57714)))))</f>
        <v>0.74948107244574391</v>
      </c>
      <c r="CX75" s="136">
        <v>0.85188972950236364</v>
      </c>
      <c r="CY75" s="142">
        <f t="shared" si="85"/>
        <v>71.742566034992223</v>
      </c>
      <c r="CZ75" s="143">
        <f>IF('DSS Model'!$I$38=1,0.0001*CY75^2-0.0266*CY75+1.3006,IF('DSS Model'!$I$38=2,-0.0001*CY75^2+0.0032*CY75+0.977, IF('DSS Model'!$I$38=3,-0.00046396*CY75^2 + 0.054267*CY75 - 0.57714, IF('DSS Model'!$I$38=4,0.000072066*CY75^2+0.0021761*CY75-0.038248,IF('DSS Model'!$I$38=5,-0.00012623*CY75^2+0.025656*CY75-0.30101,-0.00046396*CY75^2 + 0.054267*CY75 - 0.57714)))))</f>
        <v>0.69187663318345316</v>
      </c>
      <c r="DA75" s="136">
        <v>0.33958042307295067</v>
      </c>
      <c r="DB75" s="142">
        <f t="shared" si="86"/>
        <v>40.848796209750255</v>
      </c>
      <c r="DC75" s="143">
        <f>IF('DSS Model'!$I$38=1,0.0001*DB75^2-0.0266*DB75+1.3006,IF('DSS Model'!$I$38=2,-0.0001*DB75^2+0.0032*DB75+0.977, IF('DSS Model'!$I$38=3,-0.00046396*DB75^2 + 0.054267*DB75 - 0.57714, IF('DSS Model'!$I$38=4,0.000072066*DB75^2+0.0021761*DB75-0.038248,IF('DSS Model'!$I$38=5,-0.00012623*DB75^2+0.025656*DB75-0.30101,-0.00046396*DB75^2 + 0.054267*DB75 - 0.57714)))))</f>
        <v>0.94085373269263006</v>
      </c>
      <c r="DD75" s="136">
        <v>0.69652380340926245</v>
      </c>
      <c r="DE75" s="142">
        <f t="shared" si="87"/>
        <v>56.020247269985234</v>
      </c>
      <c r="DF75" s="143">
        <f>IF('DSS Model'!$I$38=1,0.0001*DE75^2-0.0266*DE75+1.3006,IF('DSS Model'!$I$38=2,-0.0001*DE75^2+0.0032*DE75+0.977, IF('DSS Model'!$I$38=3,-0.00046396*DE75^2 + 0.054267*DE75 - 0.57714, IF('DSS Model'!$I$38=4,0.000072066*DE75^2+0.0021761*DE75-0.038248,IF('DSS Model'!$I$38=5,-0.00012623*DE75^2+0.025656*DE75-0.30101,-0.00046396*DE75^2 + 0.054267*DE75 - 0.57714)))))</f>
        <v>0.84243798084492394</v>
      </c>
      <c r="DG75" s="136">
        <v>0.10546697305107655</v>
      </c>
      <c r="DH75" s="142">
        <f t="shared" si="88"/>
        <v>37.793312208048711</v>
      </c>
      <c r="DI75" s="143">
        <f>IF('DSS Model'!$I$38=1,0.0001*DH75^2-0.0266*DH75+1.3006,IF('DSS Model'!$I$38=2,-0.0001*DH75^2+0.0032*DH75+0.977, IF('DSS Model'!$I$38=3,-0.00046396*DH75^2 + 0.054267*DH75 - 0.57714, IF('DSS Model'!$I$38=4,0.000072066*DH75^2+0.0021761*DH75-0.038248,IF('DSS Model'!$I$38=5,-0.00012623*DH75^2+0.025656*DH75-0.30101,-0.00046396*DH75^2 + 0.054267*DH75 - 0.57714)))))</f>
        <v>0.95510515430025145</v>
      </c>
      <c r="DJ75" s="136">
        <v>0.64959370900073732</v>
      </c>
      <c r="DK75" s="142">
        <f t="shared" si="89"/>
        <v>65.532330099125815</v>
      </c>
      <c r="DL75" s="143">
        <f>IF('DSS Model'!$I$38=1,0.0001*DK75^2-0.0266*DK75+1.3006,IF('DSS Model'!$I$38=2,-0.0001*DK75^2+0.0032*DK75+0.977, IF('DSS Model'!$I$38=3,-0.00046396*DK75^2 + 0.054267*DK75 - 0.57714, IF('DSS Model'!$I$38=4,0.000072066*DK75^2+0.0021761*DK75-0.038248,IF('DSS Model'!$I$38=5,-0.00012623*DK75^2+0.025656*DK75-0.30101,-0.00046396*DK75^2 + 0.054267*DK75 - 0.57714)))))</f>
        <v>0.75725482749512341</v>
      </c>
      <c r="DM75" s="136">
        <v>0.45143566395900436</v>
      </c>
      <c r="DN75" s="142">
        <f t="shared" si="90"/>
        <v>55.969607978507234</v>
      </c>
      <c r="DO75" s="143">
        <f>IF('DSS Model'!$I$38=1,0.0001*DN75^2-0.0266*DN75+1.3006,IF('DSS Model'!$I$38=2,-0.0001*DN75^2+0.0032*DN75+0.977, IF('DSS Model'!$I$38=3,-0.00046396*DN75^2 + 0.054267*DN75 - 0.57714, IF('DSS Model'!$I$38=4,0.000072066*DN75^2+0.0021761*DN75-0.038248,IF('DSS Model'!$I$38=5,-0.00012623*DN75^2+0.025656*DN75-0.30101,-0.00046396*DN75^2 + 0.054267*DN75 - 0.57714)))))</f>
        <v>0.84284304380444508</v>
      </c>
      <c r="DP75" s="136">
        <v>0.61909148329305297</v>
      </c>
      <c r="DQ75" s="142">
        <f t="shared" si="91"/>
        <v>55.893305264810607</v>
      </c>
      <c r="DR75" s="143">
        <f>IF('DSS Model'!$I$38=1,0.0001*DQ75^2-0.0266*DQ75+1.3006,IF('DSS Model'!$I$38=2,-0.0001*DQ75^2+0.0032*DQ75+0.977, IF('DSS Model'!$I$38=3,-0.00046396*DQ75^2 + 0.054267*DQ75 - 0.57714, IF('DSS Model'!$I$38=4,0.000072066*DQ75^2+0.0021761*DQ75-0.038248,IF('DSS Model'!$I$38=5,-0.00012623*DQ75^2+0.025656*DQ75-0.30101,-0.00046396*DQ75^2 + 0.054267*DQ75 - 0.57714)))))</f>
        <v>0.84345241950486338</v>
      </c>
      <c r="DS75" s="136">
        <v>0.4423324764384895</v>
      </c>
      <c r="DT75" s="142">
        <f t="shared" si="92"/>
        <v>71.372945262726688</v>
      </c>
      <c r="DU75" s="143">
        <f>IF('DSS Model'!$I$38=1,0.0001*DT75^2-0.0266*DT75+1.3006,IF('DSS Model'!$I$38=2,-0.0001*DT75^2+0.0032*DT75+0.977, IF('DSS Model'!$I$38=3,-0.00046396*DT75^2 + 0.054267*DT75 - 0.57714, IF('DSS Model'!$I$38=4,0.000072066*DT75^2+0.0021761*DT75-0.038248,IF('DSS Model'!$I$38=5,-0.00012623*DT75^2+0.025656*DT75-0.30101,-0.00046396*DT75^2 + 0.054267*DT75 - 0.57714)))))</f>
        <v>0.6959836932931075</v>
      </c>
      <c r="DV75" s="136">
        <v>0.31985758110073714</v>
      </c>
      <c r="DW75" s="142">
        <f t="shared" si="93"/>
        <v>54.354411918350081</v>
      </c>
      <c r="DX75" s="143">
        <f>IF('DSS Model'!$I$38=1,0.0001*DW75^2-0.0266*DW75+1.3006,IF('DSS Model'!$I$38=2,-0.0001*DW75^2+0.0032*DW75+0.977, IF('DSS Model'!$I$38=3,-0.00046396*DW75^2 + 0.054267*DW75 - 0.57714, IF('DSS Model'!$I$38=4,0.000072066*DW75^2+0.0021761*DW75-0.038248,IF('DSS Model'!$I$38=5,-0.00012623*DW75^2+0.025656*DW75-0.30101,-0.00046396*DW75^2 + 0.054267*DW75 - 0.57714)))))</f>
        <v>0.8554939086397525</v>
      </c>
      <c r="DY75" s="136">
        <v>6.7806705587925342E-2</v>
      </c>
      <c r="DZ75" s="142">
        <f t="shared" si="94"/>
        <v>28.31167587950312</v>
      </c>
      <c r="EA75" s="143">
        <f>IF('DSS Model'!$I$38=1,0.0001*DZ75^2-0.0266*DZ75+1.3006,IF('DSS Model'!$I$38=2,-0.0001*DZ75^2+0.0032*DZ75+0.977, IF('DSS Model'!$I$38=3,-0.00046396*DZ75^2 + 0.054267*DZ75 - 0.57714, IF('DSS Model'!$I$38=4,0.000072066*DZ75^2+0.0021761*DZ75-0.038248,IF('DSS Model'!$I$38=5,-0.00012623*DZ75^2+0.025656*DZ75-0.30101,-0.00046396*DZ75^2 + 0.054267*DZ75 - 0.57714)))))</f>
        <v>0.98744226370380606</v>
      </c>
      <c r="EB75" s="136">
        <v>0.12621408808548751</v>
      </c>
      <c r="EC75" s="142">
        <f t="shared" si="95"/>
        <v>35.522069364991843</v>
      </c>
      <c r="ED75" s="143">
        <f>IF('DSS Model'!$I$38=1,0.0001*EC75^2-0.0266*EC75+1.3006,IF('DSS Model'!$I$38=2,-0.0001*EC75^2+0.0032*EC75+0.977, IF('DSS Model'!$I$38=3,-0.00046396*EC75^2 + 0.054267*EC75 - 0.57714, IF('DSS Model'!$I$38=4,0.000072066*EC75^2+0.0021761*EC75-0.038248,IF('DSS Model'!$I$38=5,-0.00012623*EC75^2+0.025656*EC75-0.30101,-0.00046396*EC75^2 + 0.054267*EC75 - 0.57714)))))</f>
        <v>0.96448888077084471</v>
      </c>
      <c r="EE75" s="136">
        <v>0.48047028241452339</v>
      </c>
      <c r="EF75" s="142">
        <f t="shared" si="96"/>
        <v>52.271119785401687</v>
      </c>
      <c r="EG75" s="143">
        <f>IF('DSS Model'!$I$38=1,0.0001*EF75^2-0.0266*EF75+1.3006,IF('DSS Model'!$I$38=2,-0.0001*EF75^2+0.0032*EF75+0.977, IF('DSS Model'!$I$38=3,-0.00046396*EF75^2 + 0.054267*EF75 - 0.57714, IF('DSS Model'!$I$38=4,0.000072066*EF75^2+0.0021761*EF75-0.038248,IF('DSS Model'!$I$38=5,-0.00012623*EF75^2+0.025656*EF75-0.30101,-0.00046396*EF75^2 + 0.054267*EF75 - 0.57714)))))</f>
        <v>0.87104058695130426</v>
      </c>
      <c r="EH75" s="136">
        <v>9.472203648237365E-2</v>
      </c>
      <c r="EI75" s="142">
        <f t="shared" si="97"/>
        <v>57.057160817745547</v>
      </c>
      <c r="EJ75" s="143">
        <f>IF('DSS Model'!$I$38=1,0.0001*EI75^2-0.0266*EI75+1.3006,IF('DSS Model'!$I$38=2,-0.0001*EI75^2+0.0032*EI75+0.977, IF('DSS Model'!$I$38=3,-0.00046396*EI75^2 + 0.054267*EI75 - 0.57714, IF('DSS Model'!$I$38=4,0.000072066*EI75^2+0.0021761*EI75-0.038248,IF('DSS Model'!$I$38=5,-0.00012623*EI75^2+0.025656*EI75-0.30101,-0.00046396*EI75^2 + 0.054267*EI75 - 0.57714)))))</f>
        <v>0.83403095455857801</v>
      </c>
      <c r="EK75" s="136">
        <v>0.53822176863246685</v>
      </c>
      <c r="EL75" s="142">
        <f t="shared" si="98"/>
        <v>50.629549778298554</v>
      </c>
      <c r="EM75" s="143">
        <f>IF('DSS Model'!$I$38=1,0.0001*EL75^2-0.0266*EL75+1.3006,IF('DSS Model'!$I$38=2,-0.0001*EL75^2+0.0032*EL75+0.977, IF('DSS Model'!$I$38=3,-0.00046396*EL75^2 + 0.054267*EL75 - 0.57714, IF('DSS Model'!$I$38=4,0.000072066*EL75^2+0.0021761*EL75-0.038248,IF('DSS Model'!$I$38=5,-0.00012623*EL75^2+0.025656*EL75-0.30101,-0.00046396*EL75^2 + 0.054267*EL75 - 0.57714)))))</f>
        <v>0.88267942821523426</v>
      </c>
      <c r="EN75" s="136">
        <v>0.78204816459361037</v>
      </c>
      <c r="EO75" s="142">
        <f t="shared" si="99"/>
        <v>62.562790849424516</v>
      </c>
      <c r="EP75" s="143">
        <f>IF('DSS Model'!$I$38=1,0.0001*EO75^2-0.0266*EO75+1.3006,IF('DSS Model'!$I$38=2,-0.0001*EO75^2+0.0032*EO75+0.977, IF('DSS Model'!$I$38=3,-0.00046396*EO75^2 + 0.054267*EO75 - 0.57714, IF('DSS Model'!$I$38=4,0.000072066*EO75^2+0.0021761*EO75-0.038248,IF('DSS Model'!$I$38=5,-0.00012623*EO75^2+0.025656*EO75-0.30101,-0.00046396*EO75^2 + 0.054267*EO75 - 0.57714)))))</f>
        <v>0.78579065083127475</v>
      </c>
      <c r="EQ75" s="136">
        <v>0.26961527608382008</v>
      </c>
      <c r="ER75" s="142">
        <f t="shared" si="100"/>
        <v>44.955448124115151</v>
      </c>
      <c r="ES75" s="143">
        <f>IF('DSS Model'!$I$38=1,0.0001*ER75^2-0.0266*ER75+1.3006,IF('DSS Model'!$I$38=2,-0.0001*ER75^2+0.0032*ER75+0.977, IF('DSS Model'!$I$38=3,-0.00046396*ER75^2 + 0.054267*ER75 - 0.57714, IF('DSS Model'!$I$38=4,0.000072066*ER75^2+0.0021761*ER75-0.038248,IF('DSS Model'!$I$38=5,-0.00012623*ER75^2+0.025656*ER75-0.30101,-0.00046396*ER75^2 + 0.054267*ER75 - 0.57714)))))</f>
        <v>0.91875820239316763</v>
      </c>
      <c r="ET75" s="136">
        <v>0.70322149122854094</v>
      </c>
      <c r="EU75" s="141">
        <f t="shared" si="101"/>
        <v>60.801094538152711</v>
      </c>
      <c r="EV75" s="142">
        <f>IF('DSS Model'!$I$38=1,0.0001*EU75^2-0.0266*EU75+1.3006,IF('DSS Model'!$I$38=2,-0.0001*EU75^2+0.0032*EU75+0.977, IF('DSS Model'!$I$38=3,-0.00046396*EU75^2 + 0.054267*EU75 - 0.57714, IF('DSS Model'!$I$38=4,0.000072066*EU75^2+0.0021761*EU75-0.038248,IF('DSS Model'!$I$38=5,-0.00012623*EU75^2+0.025656*EU75-0.30101,-0.00046396*EU75^2 + 0.054267*EU75 - 0.57714)))))</f>
        <v>0.80188619281835027</v>
      </c>
    </row>
    <row r="76" spans="2:152" x14ac:dyDescent="0.2">
      <c r="B76" s="64">
        <f t="shared" ca="1" si="54"/>
        <v>0.35394533231529979</v>
      </c>
      <c r="C76" s="64">
        <v>0.43870494248290648</v>
      </c>
      <c r="D76" s="64">
        <f t="shared" si="55"/>
        <v>48.613129218273208</v>
      </c>
      <c r="E76" s="131">
        <f>IF('DSS Model'!$I$38=1,0.0001*D76^2-0.0266*D76+1.3006,IF('DSS Model'!$I$38=2,-0.0001*D76^2+0.0032*D76+0.977, IF('DSS Model'!$I$38=3,-0.00046396*D76^2 + 0.054267*D76 - 0.57714, IF('DSS Model'!$I$38=4,0.000072066*D76^2+0.0021761*D76-0.038248,IF('DSS Model'!$I$38=5,-0.00012623*D76^2+0.025656*D76-0.30101,-0.00046396*D76^2 + 0.054267*D76 - 0.57714)))))</f>
        <v>0.89623838025922142</v>
      </c>
      <c r="F76" s="136">
        <v>8.8244803610828093E-2</v>
      </c>
      <c r="G76" s="138">
        <f t="shared" si="51"/>
        <v>48.466748769047875</v>
      </c>
      <c r="H76" s="136">
        <f>IF('DSS Model'!$I$38=1,0.0001*G76^2-0.0266*G76+1.3006,IF('DSS Model'!$I$38=2,-0.0001*G76^2+0.0032*G76+0.977, IF('DSS Model'!$I$38=3,-0.00046396*G76^2 + 0.054267*G76 - 0.57714, IF('DSS Model'!$I$38=4,0.000072066*G76^2+0.0021761*G76-0.038248,IF('DSS Model'!$I$38=5,-0.00012623*G76^2+0.025656*G76-0.30101,-0.00046396*G76^2 + 0.054267*G76 - 0.57714)))))</f>
        <v>0.89719102243675275</v>
      </c>
      <c r="I76" s="136">
        <v>0.61225002949314011</v>
      </c>
      <c r="J76" s="138">
        <f t="shared" si="52"/>
        <v>60.531846686406908</v>
      </c>
      <c r="K76" s="136">
        <f>IF('DSS Model'!$I$38=1,0.0001*J76^2-0.0266*J76+1.3006,IF('DSS Model'!$I$38=2,-0.0001*J76^2+0.0032*J76+0.977, IF('DSS Model'!$I$38=3,-0.00046396*J76^2 + 0.054267*J76 - 0.57714, IF('DSS Model'!$I$38=4,0.000072066*J76^2+0.0021761*J76-0.038248,IF('DSS Model'!$I$38=5,-0.00012623*J76^2+0.025656*J76-0.30101,-0.00046396*J76^2 + 0.054267*J76 - 0.57714)))))</f>
        <v>0.80429146306983501</v>
      </c>
      <c r="L76" s="136">
        <v>0.22981369817983544</v>
      </c>
      <c r="M76" s="138">
        <f t="shared" si="53"/>
        <v>62.189055070871646</v>
      </c>
      <c r="N76" s="136">
        <f>IF('DSS Model'!$I$38=1,0.0001*M76^2-0.0266*M76+1.3006,IF('DSS Model'!$I$38=2,-0.0001*M76^2+0.0032*M76+0.977, IF('DSS Model'!$I$38=3,-0.00046396*M76^2 + 0.054267*M76 - 0.57714, IF('DSS Model'!$I$38=4,0.000072066*M76^2+0.0021761*M76-0.038248,IF('DSS Model'!$I$38=5,-0.00012623*M76^2+0.025656*M76-0.30101,-0.00046396*M76^2 + 0.054267*M76 - 0.57714)))))</f>
        <v>0.78925711916599861</v>
      </c>
      <c r="O76" s="136">
        <v>0.55755384908145189</v>
      </c>
      <c r="P76" s="139">
        <f t="shared" si="56"/>
        <v>53.464297212864714</v>
      </c>
      <c r="Q76" s="138">
        <f>IF('DSS Model'!$I$38=1,0.0001*P76^2-0.0266*P76+1.3006,IF('DSS Model'!$I$38=2,-0.0001*P76^2+0.0032*P76+0.977, IF('DSS Model'!$I$38=3,-0.00046396*P76^2 + 0.054267*P76 - 0.57714, IF('DSS Model'!$I$38=4,0.000072066*P76^2+0.0021761*P76-0.038248,IF('DSS Model'!$I$38=5,-0.00012623*P76^2+0.025656*P76-0.30101,-0.00046396*P76^2 + 0.054267*P76 - 0.57714)))))</f>
        <v>0.86224264343461365</v>
      </c>
      <c r="R76" s="136">
        <v>0.310737727019604</v>
      </c>
      <c r="S76" s="142">
        <f t="shared" si="57"/>
        <v>45.649344976685668</v>
      </c>
      <c r="T76" s="138">
        <f>IF('DSS Model'!$I$38=1,0.0001*S76^2-0.0266*S76+1.3006,IF('DSS Model'!$I$38=2,-0.0001*S76^2+0.0032*S76+0.977, IF('DSS Model'!$I$38=3,-0.00046396*S76^2 + 0.054267*S76 - 0.57714, IF('DSS Model'!$I$38=4,0.000072066*S76^2+0.0021761*S76-0.038248,IF('DSS Model'!$I$38=5,-0.00012623*S76^2+0.025656*S76-0.30101,-0.00046396*S76^2 + 0.054267*S76 - 0.57714)))))</f>
        <v>0.91469163424534838</v>
      </c>
      <c r="U76" s="136">
        <v>0.26466667635416752</v>
      </c>
      <c r="V76" s="142">
        <f t="shared" si="58"/>
        <v>40.708280959473676</v>
      </c>
      <c r="W76" s="138">
        <f>IF('DSS Model'!$I$38=1,0.0001*V76^2-0.0266*V76+1.3006,IF('DSS Model'!$I$38=2,-0.0001*V76^2+0.0032*V76+0.977, IF('DSS Model'!$I$38=3,-0.00046396*V76^2 + 0.054267*V76 - 0.57714, IF('DSS Model'!$I$38=4,0.000072066*V76^2+0.0021761*V76-0.038248,IF('DSS Model'!$I$38=5,-0.00012623*V76^2+0.025656*V76-0.30101,-0.00046396*V76^2 + 0.054267*V76 - 0.57714)))))</f>
        <v>0.94155008520277106</v>
      </c>
      <c r="X76" s="136">
        <v>0.78795258132485668</v>
      </c>
      <c r="Y76" s="142">
        <f t="shared" si="59"/>
        <v>68.558427617717172</v>
      </c>
      <c r="Z76" s="138">
        <f>IF('DSS Model'!$I$38=1,0.0001*Y76^2-0.0266*Y76+1.3006,IF('DSS Model'!$I$38=2,-0.0001*Y76^2+0.0032*Y76+0.977, IF('DSS Model'!$I$38=3,-0.00046396*Y76^2 + 0.054267*Y76 - 0.57714, IF('DSS Model'!$I$38=4,0.000072066*Y76^2+0.0021761*Y76-0.038248,IF('DSS Model'!$I$38=5,-0.00012623*Y76^2+0.025656*Y76-0.30101,-0.00046396*Y76^2 + 0.054267*Y76 - 0.57714)))))</f>
        <v>0.72636116863531852</v>
      </c>
      <c r="AA76" s="136">
        <v>0.20690638337243505</v>
      </c>
      <c r="AB76" s="142">
        <f t="shared" si="60"/>
        <v>57.241343486003004</v>
      </c>
      <c r="AC76" s="138">
        <f>IF('DSS Model'!$I$38=1,0.0001*AB76^2-0.0266*AB76+1.3006,IF('DSS Model'!$I$38=2,-0.0001*AB76^2+0.0032*AB76+0.977, IF('DSS Model'!$I$38=3,-0.00046396*AB76^2 + 0.054267*AB76 - 0.57714, IF('DSS Model'!$I$38=4,0.000072066*AB76^2+0.0021761*AB76-0.038248,IF('DSS Model'!$I$38=5,-0.00012623*AB76^2+0.025656*AB76-0.30101,-0.00046396*AB76^2 + 0.054267*AB76 - 0.57714)))))</f>
        <v>0.83251515874695181</v>
      </c>
      <c r="AD76" s="136">
        <v>0.68901578520530615</v>
      </c>
      <c r="AE76" s="142">
        <f t="shared" si="61"/>
        <v>58.334136433812986</v>
      </c>
      <c r="AF76" s="138">
        <f>IF('DSS Model'!$I$38=1,0.0001*AE76^2-0.0266*AE76+1.3006,IF('DSS Model'!$I$38=2,-0.0001*AE76^2+0.0032*AE76+0.977, IF('DSS Model'!$I$38=3,-0.00046396*AE76^2 + 0.054267*AE76 - 0.57714, IF('DSS Model'!$I$38=4,0.000072066*AE76^2+0.0021761*AE76-0.038248,IF('DSS Model'!$I$38=5,-0.00012623*AE76^2+0.025656*AE76-0.30101,-0.00046396*AE76^2 + 0.054267*AE76 - 0.57714)))))</f>
        <v>0.82338208924033074</v>
      </c>
      <c r="AG76" s="136">
        <v>0.71537057470729237</v>
      </c>
      <c r="AH76" s="142">
        <f t="shared" si="62"/>
        <v>74.278030055479675</v>
      </c>
      <c r="AI76" s="138">
        <f>IF('DSS Model'!$I$38=1,0.0001*AH76^2-0.0266*AH76+1.3006,IF('DSS Model'!$I$38=2,-0.0001*AH76^2+0.0032*AH76+0.977, IF('DSS Model'!$I$38=3,-0.00046396*AH76^2 + 0.054267*AH76 - 0.57714, IF('DSS Model'!$I$38=4,0.000072066*AH76^2+0.0021761*AH76-0.038248,IF('DSS Model'!$I$38=5,-0.00012623*AH76^2+0.025656*AH76-0.30101,-0.00046396*AH76^2 + 0.054267*AH76 - 0.57714)))))</f>
        <v>0.6629671212852607</v>
      </c>
      <c r="AJ76" s="136">
        <v>8.4939512683504859E-2</v>
      </c>
      <c r="AK76" s="142">
        <f t="shared" si="63"/>
        <v>29.294043859695662</v>
      </c>
      <c r="AL76" s="138">
        <f>IF('DSS Model'!$I$38=1,0.0001*AK76^2-0.0266*AK76+1.3006,IF('DSS Model'!$I$38=2,-0.0001*AK76^2+0.0032*AK76+0.977, IF('DSS Model'!$I$38=3,-0.00046396*AK76^2 + 0.054267*AK76 - 0.57714, IF('DSS Model'!$I$38=4,0.000072066*AK76^2+0.0021761*AK76-0.038248,IF('DSS Model'!$I$38=5,-0.00012623*AK76^2+0.025656*AK76-0.30101,-0.00046396*AK76^2 + 0.054267*AK76 - 0.57714)))))</f>
        <v>0.98492683978564877</v>
      </c>
      <c r="AM76" s="136">
        <v>0.30462988298083671</v>
      </c>
      <c r="AN76" s="142">
        <f t="shared" si="64"/>
        <v>60.444505233838051</v>
      </c>
      <c r="AO76" s="138">
        <f>IF('DSS Model'!$I$38=1,0.0001*AN76^2-0.0266*AN76+1.3006,IF('DSS Model'!$I$38=2,-0.0001*AN76^2+0.0032*AN76+0.977, IF('DSS Model'!$I$38=3,-0.00046396*AN76^2 + 0.054267*AN76 - 0.57714, IF('DSS Model'!$I$38=4,0.000072066*AN76^2+0.0021761*AN76-0.038248,IF('DSS Model'!$I$38=5,-0.00012623*AN76^2+0.025656*AN76-0.30101,-0.00046396*AN76^2 + 0.054267*AN76 - 0.57714)))))</f>
        <v>0.80506859545193421</v>
      </c>
      <c r="AP76" s="136">
        <v>0.88041946114903114</v>
      </c>
      <c r="AQ76" s="142">
        <f t="shared" si="65"/>
        <v>77.498820791013756</v>
      </c>
      <c r="AR76" s="138">
        <f>IF('DSS Model'!$I$38=1,0.0001*AQ76^2-0.0266*AQ76+1.3006,IF('DSS Model'!$I$38=2,-0.0001*AQ76^2+0.0032*AQ76+0.977, IF('DSS Model'!$I$38=3,-0.00046396*AQ76^2 + 0.054267*AQ76 - 0.57714, IF('DSS Model'!$I$38=4,0.000072066*AQ76^2+0.0021761*AQ76-0.038248,IF('DSS Model'!$I$38=5,-0.00012623*AQ76^2+0.025656*AQ76-0.30101,-0.00046396*AQ76^2 + 0.054267*AQ76 - 0.57714)))))</f>
        <v>0.62438950413147731</v>
      </c>
      <c r="AS76" s="136">
        <v>0.56071192779874968</v>
      </c>
      <c r="AT76" s="142">
        <f t="shared" si="66"/>
        <v>55.542739151251752</v>
      </c>
      <c r="AU76" s="138">
        <f>IF('DSS Model'!$I$38=1,0.0001*AT76^2-0.0266*AT76+1.3006,IF('DSS Model'!$I$38=2,-0.0001*AT76^2+0.0032*AT76+0.977, IF('DSS Model'!$I$38=3,-0.00046396*AT76^2 + 0.054267*AT76 - 0.57714, IF('DSS Model'!$I$38=4,0.000072066*AT76^2+0.0021761*AT76-0.038248,IF('DSS Model'!$I$38=5,-0.00012623*AT76^2+0.025656*AT76-0.30101,-0.00046396*AT76^2 + 0.054267*AT76 - 0.57714)))))</f>
        <v>0.84623717804160614</v>
      </c>
      <c r="AV76" s="136">
        <v>0.50706892247077806</v>
      </c>
      <c r="AW76" s="142">
        <f t="shared" si="67"/>
        <v>65.274256451914695</v>
      </c>
      <c r="AX76" s="138">
        <f>IF('DSS Model'!$I$38=1,0.0001*AW76^2-0.0266*AW76+1.3006,IF('DSS Model'!$I$38=2,-0.0001*AW76^2+0.0032*AW76+0.977, IF('DSS Model'!$I$38=3,-0.00046396*AW76^2 + 0.054267*AW76 - 0.57714, IF('DSS Model'!$I$38=4,0.000072066*AW76^2+0.0021761*AW76-0.038248,IF('DSS Model'!$I$38=5,-0.00012623*AW76^2+0.025656*AW76-0.30101,-0.00046396*AW76^2 + 0.054267*AW76 - 0.57714)))))</f>
        <v>0.75980476511109429</v>
      </c>
      <c r="AY76" s="136">
        <v>0.34608018908077154</v>
      </c>
      <c r="AZ76" s="142">
        <f t="shared" si="68"/>
        <v>50.915970607474264</v>
      </c>
      <c r="BA76" s="138">
        <f>IF('DSS Model'!$I$38=1,0.0001*AZ76^2-0.0266*AZ76+1.3006,IF('DSS Model'!$I$38=2,-0.0001*AZ76^2+0.0032*AZ76+0.977, IF('DSS Model'!$I$38=3,-0.00046396*AZ76^2 + 0.054267*AZ76 - 0.57714, IF('DSS Model'!$I$38=4,0.000072066*AZ76^2+0.0021761*AZ76-0.038248,IF('DSS Model'!$I$38=5,-0.00012623*AZ76^2+0.025656*AZ76-0.30101,-0.00046396*AZ76^2 + 0.054267*AZ76 - 0.57714)))))</f>
        <v>0.88068749965379933</v>
      </c>
      <c r="BB76" s="136">
        <v>0.4182559804834054</v>
      </c>
      <c r="BC76" s="142">
        <f t="shared" si="69"/>
        <v>52.839097969710906</v>
      </c>
      <c r="BD76" s="138">
        <f>IF('DSS Model'!$I$38=1,0.0001*BC76^2-0.0266*BC76+1.3006,IF('DSS Model'!$I$38=2,-0.0001*BC76^2+0.0032*BC76+0.977, IF('DSS Model'!$I$38=3,-0.00046396*BC76^2 + 0.054267*BC76 - 0.57714, IF('DSS Model'!$I$38=4,0.000072066*BC76^2+0.0021761*BC76-0.038248,IF('DSS Model'!$I$38=5,-0.00012623*BC76^2+0.025656*BC76-0.30101,-0.00046396*BC76^2 + 0.054267*BC76 - 0.57714)))))</f>
        <v>0.86688808607780421</v>
      </c>
      <c r="BE76" s="136">
        <v>0.28300854761125505</v>
      </c>
      <c r="BF76" s="142">
        <f t="shared" si="70"/>
        <v>42.982303650058405</v>
      </c>
      <c r="BG76" s="143">
        <f>IF('DSS Model'!$I$38=1,0.0001*BF76^2-0.0266*BF76+1.3006,IF('DSS Model'!$I$38=2,-0.0001*BF76^2+0.0032*BF76+0.977, IF('DSS Model'!$I$38=3,-0.00046396*BF76^2 + 0.054267*BF76 - 0.57714, IF('DSS Model'!$I$38=4,0.000072066*BF76^2+0.0021761*BF76-0.038248,IF('DSS Model'!$I$38=5,-0.00012623*BF76^2+0.025656*BF76-0.30101,-0.00046396*BF76^2 + 0.054267*BF76 - 0.57714)))))</f>
        <v>0.92979552897360451</v>
      </c>
      <c r="BH76" s="136">
        <v>0.20287373111868412</v>
      </c>
      <c r="BI76" s="142">
        <f t="shared" si="71"/>
        <v>46.342348219696497</v>
      </c>
      <c r="BJ76" s="143">
        <f>IF('DSS Model'!$I$38=1,0.0001*BI76^2-0.0266*BI76+1.3006,IF('DSS Model'!$I$38=2,-0.0001*BI76^2+0.0032*BI76+0.977, IF('DSS Model'!$I$38=3,-0.00046396*BI76^2 + 0.054267*BI76 - 0.57714, IF('DSS Model'!$I$38=4,0.000072066*BI76^2+0.0021761*BI76-0.038248,IF('DSS Model'!$I$38=5,-0.00012623*BI76^2+0.025656*BI76-0.30101,-0.00046396*BI76^2 + 0.054267*BI76 - 0.57714)))))</f>
        <v>0.91053419045146811</v>
      </c>
      <c r="BK76" s="136">
        <v>0.36601771124580407</v>
      </c>
      <c r="BL76" s="142">
        <f t="shared" si="72"/>
        <v>46.135459680803777</v>
      </c>
      <c r="BM76" s="143">
        <f>IF('DSS Model'!$I$38=1,0.0001*BL76^2-0.0266*BL76+1.3006,IF('DSS Model'!$I$38=2,-0.0001*BL76^2+0.0032*BL76+0.977, IF('DSS Model'!$I$38=3,-0.00046396*BL76^2 + 0.054267*BL76 - 0.57714, IF('DSS Model'!$I$38=4,0.000072066*BL76^2+0.0021761*BL76-0.038248,IF('DSS Model'!$I$38=5,-0.00012623*BL76^2+0.025656*BL76-0.30101,-0.00046396*BL76^2 + 0.054267*BL76 - 0.57714)))))</f>
        <v>0.91178540698266497</v>
      </c>
      <c r="BN76" s="136">
        <v>0.2334772078536802</v>
      </c>
      <c r="BO76" s="142">
        <f t="shared" si="73"/>
        <v>45.564483849762063</v>
      </c>
      <c r="BP76" s="143">
        <f>IF('DSS Model'!$I$38=1,0.0001*BO76^2-0.0266*BO76+1.3006,IF('DSS Model'!$I$38=2,-0.0001*BO76^2+0.0032*BO76+0.977, IF('DSS Model'!$I$38=3,-0.00046396*BO76^2 + 0.054267*BO76 - 0.57714, IF('DSS Model'!$I$38=4,0.000072066*BO76^2+0.0021761*BO76-0.038248,IF('DSS Model'!$I$38=5,-0.00012623*BO76^2+0.025656*BO76-0.30101,-0.00046396*BO76^2 + 0.054267*BO76 - 0.57714)))))</f>
        <v>0.91519412946971579</v>
      </c>
      <c r="BQ76" s="136">
        <v>0.37970770289131428</v>
      </c>
      <c r="BR76" s="142">
        <f t="shared" si="74"/>
        <v>53.351012426970684</v>
      </c>
      <c r="BS76" s="143">
        <f>IF('DSS Model'!$I$38=1,0.0001*BR76^2-0.0266*BR76+1.3006,IF('DSS Model'!$I$38=2,-0.0001*BR76^2+0.0032*BR76+0.977, IF('DSS Model'!$I$38=3,-0.00046396*BR76^2 + 0.054267*BR76 - 0.57714, IF('DSS Model'!$I$38=4,0.000072066*BR76^2+0.0021761*BR76-0.038248,IF('DSS Model'!$I$38=5,-0.00012623*BR76^2+0.025656*BR76-0.30101,-0.00046396*BR76^2 + 0.054267*BR76 - 0.57714)))))</f>
        <v>0.86309018706802809</v>
      </c>
      <c r="BT76" s="136">
        <v>0.99192091577256725</v>
      </c>
      <c r="BU76" s="142">
        <f t="shared" si="75"/>
        <v>71.773281311519867</v>
      </c>
      <c r="BV76" s="143">
        <f>IF('DSS Model'!$I$38=1,0.0001*BU76^2-0.0266*BU76+1.3006,IF('DSS Model'!$I$38=2,-0.0001*BU76^2+0.0032*BU76+0.977, IF('DSS Model'!$I$38=3,-0.00046396*BU76^2 + 0.054267*BU76 - 0.57714, IF('DSS Model'!$I$38=4,0.000072066*BU76^2+0.0021761*BU76-0.038248,IF('DSS Model'!$I$38=5,-0.00012623*BU76^2+0.025656*BU76-0.30101,-0.00046396*BU76^2 + 0.054267*BU76 - 0.57714)))))</f>
        <v>0.69153410917460678</v>
      </c>
      <c r="BW76" s="136">
        <v>0.95773278758118485</v>
      </c>
      <c r="BX76" s="142">
        <f t="shared" si="76"/>
        <v>71.421510472314367</v>
      </c>
      <c r="BY76" s="143">
        <f>IF('DSS Model'!$I$38=1,0.0001*BX76^2-0.0266*BX76+1.3006,IF('DSS Model'!$I$38=2,-0.0001*BX76^2+0.0032*BX76+0.977, IF('DSS Model'!$I$38=3,-0.00046396*BX76^2 + 0.054267*BX76 - 0.57714, IF('DSS Model'!$I$38=4,0.000072066*BX76^2+0.0021761*BX76-0.038248,IF('DSS Model'!$I$38=5,-0.00012623*BX76^2+0.025656*BX76-0.30101,-0.00046396*BX76^2 + 0.054267*BX76 - 0.57714)))))</f>
        <v>0.69544561769671487</v>
      </c>
      <c r="BZ76" s="136">
        <v>0.48619419184902612</v>
      </c>
      <c r="CA76" s="142">
        <f t="shared" si="77"/>
        <v>62.568105903053322</v>
      </c>
      <c r="CB76" s="143">
        <f>IF('DSS Model'!$I$38=1,0.0001*CA76^2-0.0266*CA76+1.3006,IF('DSS Model'!$I$38=2,-0.0001*CA76^2+0.0032*CA76+0.977, IF('DSS Model'!$I$38=3,-0.00046396*CA76^2 + 0.054267*CA76 - 0.57714, IF('DSS Model'!$I$38=4,0.000072066*CA76^2+0.0021761*CA76-0.038248,IF('DSS Model'!$I$38=5,-0.00012623*CA76^2+0.025656*CA76-0.30101,-0.00046396*CA76^2 + 0.054267*CA76 - 0.57714)))))</f>
        <v>0.78574115126020105</v>
      </c>
      <c r="CC76" s="136">
        <v>4.1776880646732795E-2</v>
      </c>
      <c r="CD76" s="142">
        <f t="shared" si="78"/>
        <v>50.021419987221485</v>
      </c>
      <c r="CE76" s="143">
        <f>IF('DSS Model'!$I$38=1,0.0001*CD76^2-0.0266*CD76+1.3006,IF('DSS Model'!$I$38=2,-0.0001*CD76^2+0.0032*CD76+0.977, IF('DSS Model'!$I$38=3,-0.00046396*CD76^2 + 0.054267*CD76 - 0.57714, IF('DSS Model'!$I$38=4,0.000072066*CD76^2+0.0021761*CD76-0.038248,IF('DSS Model'!$I$38=5,-0.00012623*CD76^2+0.025656*CD76-0.30101,-0.00046396*CD76^2 + 0.054267*CD76 - 0.57714)))))</f>
        <v>0.88685429820530859</v>
      </c>
      <c r="CF76" s="136">
        <v>0.20249090577804518</v>
      </c>
      <c r="CG76" s="142">
        <f t="shared" si="79"/>
        <v>34.652226088213972</v>
      </c>
      <c r="CH76" s="143">
        <f>IF('DSS Model'!$I$38=1,0.0001*CG76^2-0.0266*CG76+1.3006,IF('DSS Model'!$I$38=2,-0.0001*CG76^2+0.0032*CG76+0.977, IF('DSS Model'!$I$38=3,-0.00046396*CG76^2 + 0.054267*CG76 - 0.57714, IF('DSS Model'!$I$38=4,0.000072066*CG76^2+0.0021761*CG76-0.038248,IF('DSS Model'!$I$38=5,-0.00012623*CG76^2+0.025656*CG76-0.30101,-0.00046396*CG76^2 + 0.054267*CG76 - 0.57714)))))</f>
        <v>0.96780944619541498</v>
      </c>
      <c r="CI76" s="136">
        <v>0.13074505472212328</v>
      </c>
      <c r="CJ76" s="142">
        <f t="shared" si="80"/>
        <v>58.114602411121091</v>
      </c>
      <c r="CK76" s="143">
        <f>IF('DSS Model'!$I$38=1,0.0001*CJ76^2-0.0266*CJ76+1.3006,IF('DSS Model'!$I$38=2,-0.0001*CJ76^2+0.0032*CJ76+0.977, IF('DSS Model'!$I$38=3,-0.00046396*CJ76^2 + 0.054267*CJ76 - 0.57714, IF('DSS Model'!$I$38=4,0.000072066*CJ76^2+0.0021761*CJ76-0.038248,IF('DSS Model'!$I$38=5,-0.00012623*CJ76^2+0.025656*CJ76-0.30101,-0.00046396*CJ76^2 + 0.054267*CJ76 - 0.57714)))))</f>
        <v>0.82523602637531934</v>
      </c>
      <c r="CL76" s="136">
        <v>0.32524978833859186</v>
      </c>
      <c r="CM76" s="142">
        <f t="shared" si="81"/>
        <v>49.005060305331341</v>
      </c>
      <c r="CN76" s="143">
        <f>IF('DSS Model'!$I$38=1,0.0001*CM76^2-0.0266*CM76+1.3006,IF('DSS Model'!$I$38=2,-0.0001*CM76^2+0.0032*CM76+0.977, IF('DSS Model'!$I$38=3,-0.00046396*CM76^2 + 0.054267*CM76 - 0.57714, IF('DSS Model'!$I$38=4,0.000072066*CM76^2+0.0021761*CM76-0.038248,IF('DSS Model'!$I$38=5,-0.00012623*CM76^2+0.025656*CM76-0.30101,-0.00046396*CM76^2 + 0.054267*CM76 - 0.57714)))))</f>
        <v>0.89366659942414406</v>
      </c>
      <c r="CO76" s="136">
        <v>3.9790444215175746E-2</v>
      </c>
      <c r="CP76" s="142">
        <f t="shared" si="82"/>
        <v>28.381009048953104</v>
      </c>
      <c r="CQ76" s="143">
        <f>IF('DSS Model'!$I$38=1,0.0001*CP76^2-0.0266*CP76+1.3006,IF('DSS Model'!$I$38=2,-0.0001*CP76^2+0.0032*CP76+0.977, IF('DSS Model'!$I$38=3,-0.00046396*CP76^2 + 0.054267*CP76 - 0.57714, IF('DSS Model'!$I$38=4,0.000072066*CP76^2+0.0021761*CP76-0.038248,IF('DSS Model'!$I$38=5,-0.00012623*CP76^2+0.025656*CP76-0.30101,-0.00046396*CP76^2 + 0.054267*CP76 - 0.57714)))))</f>
        <v>0.98727106149297417</v>
      </c>
      <c r="CR76" s="136">
        <v>0.94378677740401162</v>
      </c>
      <c r="CS76" s="142">
        <f t="shared" si="83"/>
        <v>64.379724975224946</v>
      </c>
      <c r="CT76" s="143">
        <f>IF('DSS Model'!$I$38=1,0.0001*CS76^2-0.0266*CS76+1.3006,IF('DSS Model'!$I$38=2,-0.0001*CS76^2+0.0032*CS76+0.977, IF('DSS Model'!$I$38=3,-0.00046396*CS76^2 + 0.054267*CS76 - 0.57714, IF('DSS Model'!$I$38=4,0.000072066*CS76^2+0.0021761*CS76-0.038248,IF('DSS Model'!$I$38=5,-0.00012623*CS76^2+0.025656*CS76-0.30101,-0.00046396*CS76^2 + 0.054267*CS76 - 0.57714)))))</f>
        <v>0.76854022113215958</v>
      </c>
      <c r="CU76" s="136">
        <v>0.85516460289767759</v>
      </c>
      <c r="CV76" s="142">
        <f t="shared" si="84"/>
        <v>64.377059367472327</v>
      </c>
      <c r="CW76" s="143">
        <f>IF('DSS Model'!$I$38=1,0.0001*CV76^2-0.0266*CV76+1.3006,IF('DSS Model'!$I$38=2,-0.0001*CV76^2+0.0032*CV76+0.977, IF('DSS Model'!$I$38=3,-0.00046396*CV76^2 + 0.054267*CV76 - 0.57714, IF('DSS Model'!$I$38=4,0.000072066*CV76^2+0.0021761*CV76-0.038248,IF('DSS Model'!$I$38=5,-0.00012623*CV76^2+0.025656*CV76-0.30101,-0.00046396*CV76^2 + 0.054267*CV76 - 0.57714)))))</f>
        <v>0.76856601269560576</v>
      </c>
      <c r="CX76" s="136">
        <v>0.10711150537602454</v>
      </c>
      <c r="CY76" s="142">
        <f t="shared" si="85"/>
        <v>51.642839609470762</v>
      </c>
      <c r="CZ76" s="143">
        <f>IF('DSS Model'!$I$38=1,0.0001*CY76^2-0.0266*CY76+1.3006,IF('DSS Model'!$I$38=2,-0.0001*CY76^2+0.0032*CY76+0.977, IF('DSS Model'!$I$38=3,-0.00046396*CY76^2 + 0.054267*CY76 - 0.57714, IF('DSS Model'!$I$38=4,0.000072066*CY76^2+0.0021761*CY76-0.038248,IF('DSS Model'!$I$38=5,-0.00012623*CY76^2+0.025656*CY76-0.30101,-0.00046396*CY76^2 + 0.054267*CY76 - 0.57714)))))</f>
        <v>0.87555879845735418</v>
      </c>
      <c r="DA76" s="136">
        <v>0.72993386049656017</v>
      </c>
      <c r="DB76" s="142">
        <f t="shared" si="86"/>
        <v>54.156049231323834</v>
      </c>
      <c r="DC76" s="143">
        <f>IF('DSS Model'!$I$38=1,0.0001*DB76^2-0.0266*DB76+1.3006,IF('DSS Model'!$I$38=2,-0.0001*DB76^2+0.0032*DB76+0.977, IF('DSS Model'!$I$38=3,-0.00046396*DB76^2 + 0.054267*DB76 - 0.57714, IF('DSS Model'!$I$38=4,0.000072066*DB76^2+0.0021761*DB76-0.038248,IF('DSS Model'!$I$38=5,-0.00012623*DB76^2+0.025656*DB76-0.30101,-0.00046396*DB76^2 + 0.054267*DB76 - 0.57714)))))</f>
        <v>0.85701159070567923</v>
      </c>
      <c r="DD76" s="136">
        <v>1.9209172655638151E-2</v>
      </c>
      <c r="DE76" s="142">
        <f t="shared" si="87"/>
        <v>25.731636285119173</v>
      </c>
      <c r="DF76" s="143">
        <f>IF('DSS Model'!$I$38=1,0.0001*DE76^2-0.0266*DE76+1.3006,IF('DSS Model'!$I$38=2,-0.0001*DE76^2+0.0032*DE76+0.977, IF('DSS Model'!$I$38=3,-0.00046396*DE76^2 + 0.054267*DE76 - 0.57714, IF('DSS Model'!$I$38=4,0.000072066*DE76^2+0.0021761*DE76-0.038248,IF('DSS Model'!$I$38=5,-0.00012623*DE76^2+0.025656*DE76-0.30101,-0.00046396*DE76^2 + 0.054267*DE76 - 0.57714)))))</f>
        <v>0.9931295255214152</v>
      </c>
      <c r="DG76" s="136">
        <v>0.17459814090454739</v>
      </c>
      <c r="DH76" s="142">
        <f t="shared" si="88"/>
        <v>41.689881156393461</v>
      </c>
      <c r="DI76" s="143">
        <f>IF('DSS Model'!$I$38=1,0.0001*DH76^2-0.0266*DH76+1.3006,IF('DSS Model'!$I$38=2,-0.0001*DH76^2+0.0032*DH76+0.977, IF('DSS Model'!$I$38=3,-0.00046396*DH76^2 + 0.054267*DH76 - 0.57714, IF('DSS Model'!$I$38=4,0.000072066*DH76^2+0.0021761*DH76-0.038248,IF('DSS Model'!$I$38=5,-0.00012623*DH76^2+0.025656*DH76-0.30101,-0.00046396*DH76^2 + 0.054267*DH76 - 0.57714)))))</f>
        <v>0.93660300061703805</v>
      </c>
      <c r="DJ76" s="136">
        <v>0.48205095746896487</v>
      </c>
      <c r="DK76" s="142">
        <f t="shared" si="89"/>
        <v>62.88137477681282</v>
      </c>
      <c r="DL76" s="143">
        <f>IF('DSS Model'!$I$38=1,0.0001*DK76^2-0.0266*DK76+1.3006,IF('DSS Model'!$I$38=2,-0.0001*DK76^2+0.0032*DK76+0.977, IF('DSS Model'!$I$38=3,-0.00046396*DK76^2 + 0.054267*DK76 - 0.57714, IF('DSS Model'!$I$38=4,0.000072066*DK76^2+0.0021761*DK76-0.038248,IF('DSS Model'!$I$38=5,-0.00012623*DK76^2+0.025656*DK76-0.30101,-0.00046396*DK76^2 + 0.054267*DK76 - 0.57714)))))</f>
        <v>0.78281366990360191</v>
      </c>
      <c r="DM76" s="136">
        <v>0.26356844799317214</v>
      </c>
      <c r="DN76" s="142">
        <f t="shared" si="90"/>
        <v>49.560229434147281</v>
      </c>
      <c r="DO76" s="143">
        <f>IF('DSS Model'!$I$38=1,0.0001*DN76^2-0.0266*DN76+1.3006,IF('DSS Model'!$I$38=2,-0.0001*DN76^2+0.0032*DN76+0.977, IF('DSS Model'!$I$38=3,-0.00046396*DN76^2 + 0.054267*DN76 - 0.57714, IF('DSS Model'!$I$38=4,0.000072066*DN76^2+0.0021761*DN76-0.038248,IF('DSS Model'!$I$38=5,-0.00012623*DN76^2+0.025656*DN76-0.30101,-0.00046396*DN76^2 + 0.054267*DN76 - 0.57714)))))</f>
        <v>0.88997110003273938</v>
      </c>
      <c r="DP76" s="136">
        <v>3.0511277438069473E-2</v>
      </c>
      <c r="DQ76" s="142">
        <f t="shared" si="91"/>
        <v>32.480710788262584</v>
      </c>
      <c r="DR76" s="143">
        <f>IF('DSS Model'!$I$38=1,0.0001*DQ76^2-0.0266*DQ76+1.3006,IF('DSS Model'!$I$38=2,-0.0001*DQ76^2+0.0032*DQ76+0.977, IF('DSS Model'!$I$38=3,-0.00046396*DQ76^2 + 0.054267*DQ76 - 0.57714, IF('DSS Model'!$I$38=4,0.000072066*DQ76^2+0.0021761*DQ76-0.038248,IF('DSS Model'!$I$38=5,-0.00012623*DQ76^2+0.025656*DQ76-0.30101,-0.00046396*DQ76^2 + 0.054267*DQ76 - 0.57714)))))</f>
        <v>0.97543861719136449</v>
      </c>
      <c r="DS76" s="136">
        <v>0.99934210792683442</v>
      </c>
      <c r="DT76" s="142">
        <f t="shared" si="92"/>
        <v>87.105801776230038</v>
      </c>
      <c r="DU76" s="143">
        <f>IF('DSS Model'!$I$38=1,0.0001*DT76^2-0.0266*DT76+1.3006,IF('DSS Model'!$I$38=2,-0.0001*DT76^2+0.0032*DT76+0.977, IF('DSS Model'!$I$38=3,-0.00046396*DT76^2 + 0.054267*DT76 - 0.57714, IF('DSS Model'!$I$38=4,0.000072066*DT76^2+0.0021761*DT76-0.038248,IF('DSS Model'!$I$38=5,-0.00012623*DT76^2+0.025656*DT76-0.30101,-0.00046396*DT76^2 + 0.054267*DT76 - 0.57714)))))</f>
        <v>0.49699649537594809</v>
      </c>
      <c r="DV76" s="136">
        <v>0.90868992063370657</v>
      </c>
      <c r="DW76" s="142">
        <f t="shared" si="93"/>
        <v>69.81552906084363</v>
      </c>
      <c r="DX76" s="143">
        <f>IF('DSS Model'!$I$38=1,0.0001*DW76^2-0.0266*DW76+1.3006,IF('DSS Model'!$I$38=2,-0.0001*DW76^2+0.0032*DW76+0.977, IF('DSS Model'!$I$38=3,-0.00046396*DW76^2 + 0.054267*DW76 - 0.57714, IF('DSS Model'!$I$38=4,0.000072066*DW76^2+0.0021761*DW76-0.038248,IF('DSS Model'!$I$38=5,-0.00012623*DW76^2+0.025656*DW76-0.30101,-0.00046396*DW76^2 + 0.054267*DW76 - 0.57714)))))</f>
        <v>0.71298888319014941</v>
      </c>
      <c r="DY76" s="136">
        <v>0.8147008507793797</v>
      </c>
      <c r="DZ76" s="142">
        <f t="shared" si="94"/>
        <v>57.442493030116182</v>
      </c>
      <c r="EA76" s="143">
        <f>IF('DSS Model'!$I$38=1,0.0001*DZ76^2-0.0266*DZ76+1.3006,IF('DSS Model'!$I$38=2,-0.0001*DZ76^2+0.0032*DZ76+0.977, IF('DSS Model'!$I$38=3,-0.00046396*DZ76^2 + 0.054267*DZ76 - 0.57714, IF('DSS Model'!$I$38=4,0.000072066*DZ76^2+0.0021761*DZ76-0.038248,IF('DSS Model'!$I$38=5,-0.00012623*DZ76^2+0.025656*DZ76-0.30101,-0.00046396*DZ76^2 + 0.054267*DZ76 - 0.57714)))))</f>
        <v>0.83085197714487713</v>
      </c>
      <c r="EB76" s="136">
        <v>0.54030756133816804</v>
      </c>
      <c r="EC76" s="142">
        <f t="shared" si="95"/>
        <v>51.794904977762499</v>
      </c>
      <c r="ED76" s="143">
        <f>IF('DSS Model'!$I$38=1,0.0001*EC76^2-0.0266*EC76+1.3006,IF('DSS Model'!$I$38=2,-0.0001*EC76^2+0.0032*EC76+0.977, IF('DSS Model'!$I$38=3,-0.00046396*EC76^2 + 0.054267*EC76 - 0.57714, IF('DSS Model'!$I$38=4,0.000072066*EC76^2+0.0021761*EC76-0.038248,IF('DSS Model'!$I$38=5,-0.00012623*EC76^2+0.025656*EC76-0.30101,-0.00046396*EC76^2 + 0.054267*EC76 - 0.57714)))))</f>
        <v>0.87447247776329529</v>
      </c>
      <c r="EE76" s="136">
        <v>0.74264759610640163</v>
      </c>
      <c r="EF76" s="142">
        <f t="shared" si="96"/>
        <v>59.56156518152028</v>
      </c>
      <c r="EG76" s="143">
        <f>IF('DSS Model'!$I$38=1,0.0001*EF76^2-0.0266*EF76+1.3006,IF('DSS Model'!$I$38=2,-0.0001*EF76^2+0.0032*EF76+0.977, IF('DSS Model'!$I$38=3,-0.00046396*EF76^2 + 0.054267*EF76 - 0.57714, IF('DSS Model'!$I$38=4,0.000072066*EF76^2+0.0021761*EF76-0.038248,IF('DSS Model'!$I$38=5,-0.00012623*EF76^2+0.025656*EF76-0.30101,-0.00046396*EF76^2 + 0.054267*EF76 - 0.57714)))))</f>
        <v>0.81283900389361596</v>
      </c>
      <c r="EH76" s="136">
        <v>0.2347134895949301</v>
      </c>
      <c r="EI76" s="142">
        <f t="shared" si="97"/>
        <v>62.372072400195286</v>
      </c>
      <c r="EJ76" s="143">
        <f>IF('DSS Model'!$I$38=1,0.0001*EI76^2-0.0266*EI76+1.3006,IF('DSS Model'!$I$38=2,-0.0001*EI76^2+0.0032*EI76+0.977, IF('DSS Model'!$I$38=3,-0.00046396*EI76^2 + 0.054267*EI76 - 0.57714, IF('DSS Model'!$I$38=4,0.000072066*EI76^2+0.0021761*EI76-0.038248,IF('DSS Model'!$I$38=5,-0.00012623*EI76^2+0.025656*EI76-0.30101,-0.00046396*EI76^2 + 0.054267*EI76 - 0.57714)))))</f>
        <v>0.78756309013110459</v>
      </c>
      <c r="EK76" s="136">
        <v>0.53257565222797532</v>
      </c>
      <c r="EL76" s="142">
        <f t="shared" si="98"/>
        <v>50.435863675255419</v>
      </c>
      <c r="EM76" s="143">
        <f>IF('DSS Model'!$I$38=1,0.0001*EL76^2-0.0266*EL76+1.3006,IF('DSS Model'!$I$38=2,-0.0001*EL76^2+0.0032*EL76+0.977, IF('DSS Model'!$I$38=3,-0.00046396*EL76^2 + 0.054267*EL76 - 0.57714, IF('DSS Model'!$I$38=4,0.000072066*EL76^2+0.0021761*EL76-0.038248,IF('DSS Model'!$I$38=5,-0.00012623*EL76^2+0.025656*EL76-0.30101,-0.00046396*EL76^2 + 0.054267*EL76 - 0.57714)))))</f>
        <v>0.8840171292939224</v>
      </c>
      <c r="EN76" s="136">
        <v>0.12204770825111289</v>
      </c>
      <c r="EO76" s="142">
        <f t="shared" si="99"/>
        <v>40.927960327946671</v>
      </c>
      <c r="EP76" s="143">
        <f>IF('DSS Model'!$I$38=1,0.0001*EO76^2-0.0266*EO76+1.3006,IF('DSS Model'!$I$38=2,-0.0001*EO76^2+0.0032*EO76+0.977, IF('DSS Model'!$I$38=3,-0.00046396*EO76^2 + 0.054267*EO76 - 0.57714, IF('DSS Model'!$I$38=4,0.000072066*EO76^2+0.0021761*EO76-0.038248,IF('DSS Model'!$I$38=5,-0.00012623*EO76^2+0.025656*EO76-0.30101,-0.00046396*EO76^2 + 0.054267*EO76 - 0.57714)))))</f>
        <v>0.94045967938883168</v>
      </c>
      <c r="EQ76" s="136">
        <v>0.5396854645741852</v>
      </c>
      <c r="ER76" s="142">
        <f t="shared" si="100"/>
        <v>54.436115985822212</v>
      </c>
      <c r="ES76" s="143">
        <f>IF('DSS Model'!$I$38=1,0.0001*ER76^2-0.0266*ER76+1.3006,IF('DSS Model'!$I$38=2,-0.0001*ER76^2+0.0032*ER76+0.977, IF('DSS Model'!$I$38=3,-0.00046396*ER76^2 + 0.054267*ER76 - 0.57714, IF('DSS Model'!$I$38=4,0.000072066*ER76^2+0.0021761*ER76-0.038248,IF('DSS Model'!$I$38=5,-0.00012623*ER76^2+0.025656*ER76-0.30101,-0.00046396*ER76^2 + 0.054267*ER76 - 0.57714)))))</f>
        <v>0.85486649879244214</v>
      </c>
      <c r="ET76" s="136">
        <v>0.41257299331948971</v>
      </c>
      <c r="EU76" s="141">
        <f t="shared" si="101"/>
        <v>52.656138355256147</v>
      </c>
      <c r="EV76" s="142">
        <f>IF('DSS Model'!$I$38=1,0.0001*EU76^2-0.0266*EU76+1.3006,IF('DSS Model'!$I$38=2,-0.0001*EU76^2+0.0032*EU76+0.977, IF('DSS Model'!$I$38=3,-0.00046396*EU76^2 + 0.054267*EU76 - 0.57714, IF('DSS Model'!$I$38=4,0.000072066*EU76^2+0.0021761*EU76-0.038248,IF('DSS Model'!$I$38=5,-0.00012623*EU76^2+0.025656*EU76-0.30101,-0.00046396*EU76^2 + 0.054267*EU76 - 0.57714)))))</f>
        <v>0.86823275208803197</v>
      </c>
    </row>
    <row r="77" spans="2:152" x14ac:dyDescent="0.2">
      <c r="B77" s="64">
        <f t="shared" ca="1" si="54"/>
        <v>0.14972223590664147</v>
      </c>
      <c r="C77" s="64">
        <v>0.50749995117970859</v>
      </c>
      <c r="D77" s="64">
        <f t="shared" si="55"/>
        <v>50.774931501005362</v>
      </c>
      <c r="E77" s="131">
        <f>IF('DSS Model'!$I$38=1,0.0001*D77^2-0.0266*D77+1.3006,IF('DSS Model'!$I$38=2,-0.0001*D77^2+0.0032*D77+0.977, IF('DSS Model'!$I$38=3,-0.00046396*D77^2 + 0.054267*D77 - 0.57714, IF('DSS Model'!$I$38=4,0.000072066*D77^2+0.0021761*D77-0.038248,IF('DSS Model'!$I$38=5,-0.00012623*D77^2+0.025656*D77-0.30101,-0.00046396*D77^2 + 0.054267*D77 - 0.57714)))))</f>
        <v>0.88167041391003842</v>
      </c>
      <c r="F77" s="136">
        <v>0.79837365404973004</v>
      </c>
      <c r="G77" s="138">
        <f t="shared" si="51"/>
        <v>72.895953614189125</v>
      </c>
      <c r="H77" s="136">
        <f>IF('DSS Model'!$I$38=1,0.0001*G77^2-0.0266*G77+1.3006,IF('DSS Model'!$I$38=2,-0.0001*G77^2+0.0032*G77+0.977, IF('DSS Model'!$I$38=3,-0.00046396*G77^2 + 0.054267*G77 - 0.57714, IF('DSS Model'!$I$38=4,0.000072066*G77^2+0.0021761*G77-0.038248,IF('DSS Model'!$I$38=5,-0.00012623*G77^2+0.025656*G77-0.30101,-0.00046396*G77^2 + 0.054267*G77 - 0.57714)))))</f>
        <v>0.67888504623320389</v>
      </c>
      <c r="I77" s="136">
        <v>0.70744479077217692</v>
      </c>
      <c r="J77" s="138">
        <f t="shared" si="52"/>
        <v>61.965475771672246</v>
      </c>
      <c r="K77" s="136">
        <f>IF('DSS Model'!$I$38=1,0.0001*J77^2-0.0266*J77+1.3006,IF('DSS Model'!$I$38=2,-0.0001*J77^2+0.0032*J77+0.977, IF('DSS Model'!$I$38=3,-0.00046396*J77^2 + 0.054267*J77 - 0.57714, IF('DSS Model'!$I$38=4,0.000072066*J77^2+0.0021761*J77-0.038248,IF('DSS Model'!$I$38=5,-0.00012623*J77^2+0.025656*J77-0.30101,-0.00046396*J77^2 + 0.054267*J77 - 0.57714)))))</f>
        <v>0.79131750370838116</v>
      </c>
      <c r="L77" s="136">
        <v>5.9901031329850807E-2</v>
      </c>
      <c r="M77" s="138">
        <f t="shared" si="53"/>
        <v>54.65671768523034</v>
      </c>
      <c r="N77" s="136">
        <f>IF('DSS Model'!$I$38=1,0.0001*M77^2-0.0266*M77+1.3006,IF('DSS Model'!$I$38=2,-0.0001*M77^2+0.0032*M77+0.977, IF('DSS Model'!$I$38=3,-0.00046396*M77^2 + 0.054267*M77 - 0.57714, IF('DSS Model'!$I$38=4,0.000072066*M77^2+0.0021761*M77-0.038248,IF('DSS Model'!$I$38=5,-0.00012623*M77^2+0.025656*M77-0.30101,-0.00046396*M77^2 + 0.054267*M77 - 0.57714)))))</f>
        <v>0.85316581778043998</v>
      </c>
      <c r="O77" s="136">
        <v>0.72553094803115548</v>
      </c>
      <c r="P77" s="139">
        <f t="shared" si="56"/>
        <v>57.948701942602241</v>
      </c>
      <c r="Q77" s="138">
        <f>IF('DSS Model'!$I$38=1,0.0001*P77^2-0.0266*P77+1.3006,IF('DSS Model'!$I$38=2,-0.0001*P77^2+0.0032*P77+0.977, IF('DSS Model'!$I$38=3,-0.00046396*P77^2 + 0.054267*P77 - 0.57714, IF('DSS Model'!$I$38=4,0.000072066*P77^2+0.0021761*P77-0.038248,IF('DSS Model'!$I$38=5,-0.00012623*P77^2+0.025656*P77-0.30101,-0.00046396*P77^2 + 0.054267*P77 - 0.57714)))))</f>
        <v>0.82663064053307189</v>
      </c>
      <c r="R77" s="136">
        <v>4.1899635378873645E-3</v>
      </c>
      <c r="S77" s="142">
        <f t="shared" si="57"/>
        <v>23.597125292267485</v>
      </c>
      <c r="T77" s="138">
        <f>IF('DSS Model'!$I$38=1,0.0001*S77^2-0.0266*S77+1.3006,IF('DSS Model'!$I$38=2,-0.0001*S77^2+0.0032*S77+0.977, IF('DSS Model'!$I$38=3,-0.00046396*S77^2 + 0.054267*S77 - 0.57714, IF('DSS Model'!$I$38=4,0.000072066*S77^2+0.0021761*S77-0.038248,IF('DSS Model'!$I$38=5,-0.00012623*S77^2+0.025656*S77-0.30101,-0.00046396*S77^2 + 0.054267*S77 - 0.57714)))))</f>
        <v>0.99682836872935898</v>
      </c>
      <c r="U77" s="136">
        <v>0.93934988020450749</v>
      </c>
      <c r="V77" s="142">
        <f t="shared" si="58"/>
        <v>61.04592072372499</v>
      </c>
      <c r="W77" s="138">
        <f>IF('DSS Model'!$I$38=1,0.0001*V77^2-0.0266*V77+1.3006,IF('DSS Model'!$I$38=2,-0.0001*V77^2+0.0032*V77+0.977, IF('DSS Model'!$I$38=3,-0.00046396*V77^2 + 0.054267*V77 - 0.57714, IF('DSS Model'!$I$38=4,0.000072066*V77^2+0.0021761*V77-0.038248,IF('DSS Model'!$I$38=5,-0.00012623*V77^2+0.025656*V77-0.30101,-0.00046396*V77^2 + 0.054267*V77 - 0.57714)))))</f>
        <v>0.79968650261518825</v>
      </c>
      <c r="X77" s="136">
        <v>0.35534816358734478</v>
      </c>
      <c r="Y77" s="142">
        <f t="shared" si="59"/>
        <v>57.766008116383162</v>
      </c>
      <c r="Z77" s="138">
        <f>IF('DSS Model'!$I$38=1,0.0001*Y77^2-0.0266*Y77+1.3006,IF('DSS Model'!$I$38=2,-0.0001*Y77^2+0.0032*Y77+0.977, IF('DSS Model'!$I$38=3,-0.00046396*Y77^2 + 0.054267*Y77 - 0.57714, IF('DSS Model'!$I$38=4,0.000072066*Y77^2+0.0021761*Y77-0.038248,IF('DSS Model'!$I$38=5,-0.00012623*Y77^2+0.025656*Y77-0.30101,-0.00046396*Y77^2 + 0.054267*Y77 - 0.57714)))))</f>
        <v>0.82816005660222158</v>
      </c>
      <c r="AA77" s="136">
        <v>0.23993194092875292</v>
      </c>
      <c r="AB77" s="142">
        <f t="shared" si="60"/>
        <v>57.959269196482026</v>
      </c>
      <c r="AC77" s="138">
        <f>IF('DSS Model'!$I$38=1,0.0001*AB77^2-0.0266*AB77+1.3006,IF('DSS Model'!$I$38=2,-0.0001*AB77^2+0.0032*AB77+0.977, IF('DSS Model'!$I$38=3,-0.00046396*AB77^2 + 0.054267*AB77 - 0.57714, IF('DSS Model'!$I$38=4,0.000072066*AB77^2+0.0021761*AB77-0.038248,IF('DSS Model'!$I$38=5,-0.00012623*AB77^2+0.025656*AB77-0.30101,-0.00046396*AB77^2 + 0.054267*AB77 - 0.57714)))))</f>
        <v>0.82654197284971542</v>
      </c>
      <c r="AD77" s="136">
        <v>3.8112667722483007E-2</v>
      </c>
      <c r="AE77" s="142">
        <f t="shared" si="61"/>
        <v>30.01008334412856</v>
      </c>
      <c r="AF77" s="138">
        <f>IF('DSS Model'!$I$38=1,0.0001*AE77^2-0.0266*AE77+1.3006,IF('DSS Model'!$I$38=2,-0.0001*AE77^2+0.0032*AE77+0.977, IF('DSS Model'!$I$38=3,-0.00046396*AE77^2 + 0.054267*AE77 - 0.57714, IF('DSS Model'!$I$38=4,0.000072066*AE77^2+0.0021761*AE77-0.038248,IF('DSS Model'!$I$38=5,-0.00012623*AE77^2+0.025656*AE77-0.30101,-0.00046396*AE77^2 + 0.054267*AE77 - 0.57714)))))</f>
        <v>0.9829717564690571</v>
      </c>
      <c r="AG77" s="136">
        <v>0.42346362002667537</v>
      </c>
      <c r="AH77" s="142">
        <f t="shared" si="62"/>
        <v>67.20315102919723</v>
      </c>
      <c r="AI77" s="138">
        <f>IF('DSS Model'!$I$38=1,0.0001*AH77^2-0.0266*AH77+1.3006,IF('DSS Model'!$I$38=2,-0.0001*AH77^2+0.0032*AH77+0.977, IF('DSS Model'!$I$38=3,-0.00046396*AH77^2 + 0.054267*AH77 - 0.57714, IF('DSS Model'!$I$38=4,0.000072066*AH77^2+0.0021761*AH77-0.038248,IF('DSS Model'!$I$38=5,-0.00012623*AH77^2+0.025656*AH77-0.30101,-0.00046396*AH77^2 + 0.054267*AH77 - 0.57714)))))</f>
        <v>0.74042373246812188</v>
      </c>
      <c r="AJ77" s="136">
        <v>0.38050637986855906</v>
      </c>
      <c r="AK77" s="142">
        <f t="shared" si="63"/>
        <v>43.467427365653066</v>
      </c>
      <c r="AL77" s="138">
        <f>IF('DSS Model'!$I$38=1,0.0001*AK77^2-0.0266*AK77+1.3006,IF('DSS Model'!$I$38=2,-0.0001*AK77^2+0.0032*AK77+0.977, IF('DSS Model'!$I$38=3,-0.00046396*AK77^2 + 0.054267*AK77 - 0.57714, IF('DSS Model'!$I$38=4,0.000072066*AK77^2+0.0021761*AK77-0.038248,IF('DSS Model'!$I$38=5,-0.00012623*AK77^2+0.025656*AK77-0.30101,-0.00046396*AK77^2 + 0.054267*AK77 - 0.57714)))))</f>
        <v>0.92715404339125729</v>
      </c>
      <c r="AM77" s="136">
        <v>0.69154706656298714</v>
      </c>
      <c r="AN77" s="142">
        <f t="shared" si="64"/>
        <v>68.878150823862143</v>
      </c>
      <c r="AO77" s="138">
        <f>IF('DSS Model'!$I$38=1,0.0001*AN77^2-0.0266*AN77+1.3006,IF('DSS Model'!$I$38=2,-0.0001*AN77^2+0.0032*AN77+0.977, IF('DSS Model'!$I$38=3,-0.00046396*AN77^2 + 0.054267*AN77 - 0.57714, IF('DSS Model'!$I$38=4,0.000072066*AN77^2+0.0021761*AN77-0.038248,IF('DSS Model'!$I$38=5,-0.00012623*AN77^2+0.025656*AN77-0.30101,-0.00046396*AN77^2 + 0.054267*AN77 - 0.57714)))))</f>
        <v>0.72299011654488865</v>
      </c>
      <c r="AP77" s="136">
        <v>0.49172867924656616</v>
      </c>
      <c r="AQ77" s="142">
        <f t="shared" si="65"/>
        <v>68.782332384388596</v>
      </c>
      <c r="AR77" s="138">
        <f>IF('DSS Model'!$I$38=1,0.0001*AQ77^2-0.0266*AQ77+1.3006,IF('DSS Model'!$I$38=2,-0.0001*AQ77^2+0.0032*AQ77+0.977, IF('DSS Model'!$I$38=3,-0.00046396*AQ77^2 + 0.054267*AQ77 - 0.57714, IF('DSS Model'!$I$38=4,0.000072066*AQ77^2+0.0021761*AQ77-0.038248,IF('DSS Model'!$I$38=5,-0.00012623*AQ77^2+0.025656*AQ77-0.30101,-0.00046396*AQ77^2 + 0.054267*AQ77 - 0.57714)))))</f>
        <v>0.7240025388063922</v>
      </c>
      <c r="AS77" s="136">
        <v>0.40083963189365623</v>
      </c>
      <c r="AT77" s="142">
        <f t="shared" si="66"/>
        <v>50.700396885286182</v>
      </c>
      <c r="AU77" s="138">
        <f>IF('DSS Model'!$I$38=1,0.0001*AT77^2-0.0266*AT77+1.3006,IF('DSS Model'!$I$38=2,-0.0001*AT77^2+0.0032*AT77+0.977, IF('DSS Model'!$I$38=3,-0.00046396*AT77^2 + 0.054267*AT77 - 0.57714, IF('DSS Model'!$I$38=4,0.000072066*AT77^2+0.0021761*AT77-0.038248,IF('DSS Model'!$I$38=5,-0.00012623*AT77^2+0.025656*AT77-0.30101,-0.00046396*AT77^2 + 0.054267*AT77 - 0.57714)))))</f>
        <v>0.88218824560036213</v>
      </c>
      <c r="AV77" s="136">
        <v>0.90580233516454989</v>
      </c>
      <c r="AW77" s="142">
        <f t="shared" si="67"/>
        <v>72.501285993291248</v>
      </c>
      <c r="AX77" s="138">
        <f>IF('DSS Model'!$I$38=1,0.0001*AW77^2-0.0266*AW77+1.3006,IF('DSS Model'!$I$38=2,-0.0001*AW77^2+0.0032*AW77+0.977, IF('DSS Model'!$I$38=3,-0.00046396*AW77^2 + 0.054267*AW77 - 0.57714, IF('DSS Model'!$I$38=4,0.000072066*AW77^2+0.0021761*AW77-0.038248,IF('DSS Model'!$I$38=5,-0.00012623*AW77^2+0.025656*AW77-0.30101,-0.00046396*AW77^2 + 0.054267*AW77 - 0.57714)))))</f>
        <v>0.68336046811043105</v>
      </c>
      <c r="AY77" s="136">
        <v>0.55745473891556607</v>
      </c>
      <c r="AZ77" s="142">
        <f t="shared" si="68"/>
        <v>57.353197460902443</v>
      </c>
      <c r="BA77" s="138">
        <f>IF('DSS Model'!$I$38=1,0.0001*AZ77^2-0.0266*AZ77+1.3006,IF('DSS Model'!$I$38=2,-0.0001*AZ77^2+0.0032*AZ77+0.977, IF('DSS Model'!$I$38=3,-0.00046396*AZ77^2 + 0.054267*AZ77 - 0.57714, IF('DSS Model'!$I$38=4,0.000072066*AZ77^2+0.0021761*AZ77-0.038248,IF('DSS Model'!$I$38=5,-0.00012623*AZ77^2+0.025656*AZ77-0.30101,-0.00046396*AZ77^2 + 0.054267*AZ77 - 0.57714)))))</f>
        <v>0.83159130597596109</v>
      </c>
      <c r="BB77" s="136">
        <v>0.84746415170043399</v>
      </c>
      <c r="BC77" s="142">
        <f t="shared" si="69"/>
        <v>64.203882795136877</v>
      </c>
      <c r="BD77" s="138">
        <f>IF('DSS Model'!$I$38=1,0.0001*BC77^2-0.0266*BC77+1.3006,IF('DSS Model'!$I$38=2,-0.0001*BC77^2+0.0032*BC77+0.977, IF('DSS Model'!$I$38=3,-0.00046396*BC77^2 + 0.054267*BC77 - 0.57714, IF('DSS Model'!$I$38=4,0.000072066*BC77^2+0.0021761*BC77-0.038248,IF('DSS Model'!$I$38=5,-0.00012623*BC77^2+0.025656*BC77-0.30101,-0.00046396*BC77^2 + 0.054267*BC77 - 0.57714)))))</f>
        <v>0.77023856834727067</v>
      </c>
      <c r="BE77" s="136">
        <v>0.83587786716414969</v>
      </c>
      <c r="BF77" s="142">
        <f t="shared" si="70"/>
        <v>59.281522446860009</v>
      </c>
      <c r="BG77" s="143">
        <f>IF('DSS Model'!$I$38=1,0.0001*BF77^2-0.0266*BF77+1.3006,IF('DSS Model'!$I$38=2,-0.0001*BF77^2+0.0032*BF77+0.977, IF('DSS Model'!$I$38=3,-0.00046396*BF77^2 + 0.054267*BF77 - 0.57714, IF('DSS Model'!$I$38=4,0.000072066*BF77^2+0.0021761*BF77-0.038248,IF('DSS Model'!$I$38=5,-0.00012623*BF77^2+0.025656*BF77-0.30101,-0.00046396*BF77^2 + 0.054267*BF77 - 0.57714)))))</f>
        <v>0.81527098146819532</v>
      </c>
      <c r="BH77" s="136">
        <v>0.51598178924839577</v>
      </c>
      <c r="BI77" s="142">
        <f t="shared" si="71"/>
        <v>57.252245719837553</v>
      </c>
      <c r="BJ77" s="143">
        <f>IF('DSS Model'!$I$38=1,0.0001*BI77^2-0.0266*BI77+1.3006,IF('DSS Model'!$I$38=2,-0.0001*BI77^2+0.0032*BI77+0.977, IF('DSS Model'!$I$38=3,-0.00046396*BI77^2 + 0.054267*BI77 - 0.57714, IF('DSS Model'!$I$38=4,0.000072066*BI77^2+0.0021761*BI77-0.038248,IF('DSS Model'!$I$38=5,-0.00012623*BI77^2+0.025656*BI77-0.30101,-0.00046396*BI77^2 + 0.054267*BI77 - 0.57714)))))</f>
        <v>0.83242522230701432</v>
      </c>
      <c r="BK77" s="136">
        <v>0.10655289704439441</v>
      </c>
      <c r="BL77" s="142">
        <f t="shared" si="72"/>
        <v>34.101383494687639</v>
      </c>
      <c r="BM77" s="143">
        <f>IF('DSS Model'!$I$38=1,0.0001*BL77^2-0.0266*BL77+1.3006,IF('DSS Model'!$I$38=2,-0.0001*BL77^2+0.0032*BL77+0.977, IF('DSS Model'!$I$38=3,-0.00046396*BL77^2 + 0.054267*BL77 - 0.57714, IF('DSS Model'!$I$38=4,0.000072066*BL77^2+0.0021761*BL77-0.038248,IF('DSS Model'!$I$38=5,-0.00012623*BL77^2+0.025656*BL77-0.30101,-0.00046396*BL77^2 + 0.054267*BL77 - 0.57714)))))</f>
        <v>0.96983399155782501</v>
      </c>
      <c r="BN77" s="136">
        <v>0.78759209444027989</v>
      </c>
      <c r="BO77" s="142">
        <f t="shared" si="73"/>
        <v>62.267940275173949</v>
      </c>
      <c r="BP77" s="143">
        <f>IF('DSS Model'!$I$38=1,0.0001*BO77^2-0.0266*BO77+1.3006,IF('DSS Model'!$I$38=2,-0.0001*BO77^2+0.0032*BO77+0.977, IF('DSS Model'!$I$38=3,-0.00046396*BO77^2 + 0.054267*BO77 - 0.57714, IF('DSS Model'!$I$38=4,0.000072066*BO77^2+0.0021761*BO77-0.038248,IF('DSS Model'!$I$38=5,-0.00012623*BO77^2+0.025656*BO77-0.30101,-0.00046396*BO77^2 + 0.054267*BO77 - 0.57714)))))</f>
        <v>0.78852777026929366</v>
      </c>
      <c r="BQ77" s="136">
        <v>0.21978007880999728</v>
      </c>
      <c r="BR77" s="142">
        <f t="shared" si="74"/>
        <v>47.239163467154569</v>
      </c>
      <c r="BS77" s="143">
        <f>IF('DSS Model'!$I$38=1,0.0001*BR77^2-0.0266*BR77+1.3006,IF('DSS Model'!$I$38=2,-0.0001*BR77^2+0.0032*BR77+0.977, IF('DSS Model'!$I$38=3,-0.00046396*BR77^2 + 0.054267*BR77 - 0.57714, IF('DSS Model'!$I$38=4,0.000072066*BR77^2+0.0021761*BR77-0.038248,IF('DSS Model'!$I$38=5,-0.00012623*BR77^2+0.025656*BR77-0.30101,-0.00046396*BR77^2 + 0.054267*BR77 - 0.57714)))))</f>
        <v>0.90501146658723952</v>
      </c>
      <c r="BT77" s="136">
        <v>0.42369113614514775</v>
      </c>
      <c r="BU77" s="142">
        <f t="shared" si="75"/>
        <v>58.306062749843079</v>
      </c>
      <c r="BV77" s="143">
        <f>IF('DSS Model'!$I$38=1,0.0001*BU77^2-0.0266*BU77+1.3006,IF('DSS Model'!$I$38=2,-0.0001*BU77^2+0.0032*BU77+0.977, IF('DSS Model'!$I$38=3,-0.00046396*BU77^2 + 0.054267*BU77 - 0.57714, IF('DSS Model'!$I$38=4,0.000072066*BU77^2+0.0021761*BU77-0.038248,IF('DSS Model'!$I$38=5,-0.00012623*BU77^2+0.025656*BU77-0.30101,-0.00046396*BU77^2 + 0.054267*BU77 - 0.57714)))))</f>
        <v>0.82361970546063401</v>
      </c>
      <c r="BW77" s="136">
        <v>0.20219603032492939</v>
      </c>
      <c r="BX77" s="142">
        <f t="shared" si="76"/>
        <v>51.410546583734458</v>
      </c>
      <c r="BY77" s="143">
        <f>IF('DSS Model'!$I$38=1,0.0001*BX77^2-0.0266*BX77+1.3006,IF('DSS Model'!$I$38=2,-0.0001*BX77^2+0.0032*BX77+0.977, IF('DSS Model'!$I$38=3,-0.00046396*BX77^2 + 0.054267*BX77 - 0.57714, IF('DSS Model'!$I$38=4,0.000072066*BX77^2+0.0021761*BX77-0.038248,IF('DSS Model'!$I$38=5,-0.00012623*BX77^2+0.025656*BX77-0.30101,-0.00046396*BX77^2 + 0.054267*BX77 - 0.57714)))))</f>
        <v>0.87720931906411714</v>
      </c>
      <c r="BZ77" s="136">
        <v>0.44905743876852255</v>
      </c>
      <c r="CA77" s="142">
        <f t="shared" si="77"/>
        <v>61.856566463027839</v>
      </c>
      <c r="CB77" s="143">
        <f>IF('DSS Model'!$I$38=1,0.0001*CA77^2-0.0266*CA77+1.3006,IF('DSS Model'!$I$38=2,-0.0001*CA77^2+0.0032*CA77+0.977, IF('DSS Model'!$I$38=3,-0.00046396*CA77^2 + 0.054267*CA77 - 0.57714, IF('DSS Model'!$I$38=4,0.000072066*CA77^2+0.0021761*CA77-0.038248,IF('DSS Model'!$I$38=5,-0.00012623*CA77^2+0.025656*CA77-0.30101,-0.00046396*CA77^2 + 0.054267*CA77 - 0.57714)))))</f>
        <v>0.79231753122219106</v>
      </c>
      <c r="CC77" s="136">
        <v>3.8154794633427636E-2</v>
      </c>
      <c r="CD77" s="142">
        <f t="shared" si="78"/>
        <v>49.634772617719193</v>
      </c>
      <c r="CE77" s="143">
        <f>IF('DSS Model'!$I$38=1,0.0001*CD77^2-0.0266*CD77+1.3006,IF('DSS Model'!$I$38=2,-0.0001*CD77^2+0.0032*CD77+0.977, IF('DSS Model'!$I$38=3,-0.00046396*CD77^2 + 0.054267*CD77 - 0.57714, IF('DSS Model'!$I$38=4,0.000072066*CD77^2+0.0021761*CD77-0.038248,IF('DSS Model'!$I$38=5,-0.00012623*CD77^2+0.025656*CD77-0.30101,-0.00046396*CD77^2 + 0.054267*CD77 - 0.57714)))))</f>
        <v>0.88947020709543267</v>
      </c>
      <c r="CF77" s="136">
        <v>0.94767528707770876</v>
      </c>
      <c r="CG77" s="142">
        <f t="shared" si="79"/>
        <v>60.655713724748153</v>
      </c>
      <c r="CH77" s="143">
        <f>IF('DSS Model'!$I$38=1,0.0001*CG77^2-0.0266*CG77+1.3006,IF('DSS Model'!$I$38=2,-0.0001*CG77^2+0.0032*CG77+0.977, IF('DSS Model'!$I$38=3,-0.00046396*CG77^2 + 0.054267*CG77 - 0.57714, IF('DSS Model'!$I$38=4,0.000072066*CG77^2+0.0021761*CG77-0.038248,IF('DSS Model'!$I$38=5,-0.00012623*CG77^2+0.025656*CG77-0.30101,-0.00046396*CG77^2 + 0.054267*CG77 - 0.57714)))))</f>
        <v>0.80318672317333384</v>
      </c>
      <c r="CI77" s="136">
        <v>0.26520041463592081</v>
      </c>
      <c r="CJ77" s="142">
        <f t="shared" si="80"/>
        <v>63.16891281712229</v>
      </c>
      <c r="CK77" s="143">
        <f>IF('DSS Model'!$I$38=1,0.0001*CJ77^2-0.0266*CJ77+1.3006,IF('DSS Model'!$I$38=2,-0.0001*CJ77^2+0.0032*CJ77+0.977, IF('DSS Model'!$I$38=3,-0.00046396*CJ77^2 + 0.054267*CJ77 - 0.57714, IF('DSS Model'!$I$38=4,0.000072066*CJ77^2+0.0021761*CJ77-0.038248,IF('DSS Model'!$I$38=5,-0.00012623*CJ77^2+0.025656*CJ77-0.30101,-0.00046396*CJ77^2 + 0.054267*CJ77 - 0.57714)))))</f>
        <v>0.78010936636507167</v>
      </c>
      <c r="CL77" s="136">
        <v>5.6387042853616065E-2</v>
      </c>
      <c r="CM77" s="142">
        <f t="shared" si="81"/>
        <v>36.570823046639603</v>
      </c>
      <c r="CN77" s="143">
        <f>IF('DSS Model'!$I$38=1,0.0001*CM77^2-0.0266*CM77+1.3006,IF('DSS Model'!$I$38=2,-0.0001*CM77^2+0.0032*CM77+0.977, IF('DSS Model'!$I$38=3,-0.00046396*CM77^2 + 0.054267*CM77 - 0.57714, IF('DSS Model'!$I$38=4,0.000072066*CM77^2+0.0021761*CM77-0.038248,IF('DSS Model'!$I$38=5,-0.00012623*CM77^2+0.025656*CM77-0.30101,-0.00046396*CM77^2 + 0.054267*CM77 - 0.57714)))))</f>
        <v>0.96028412391838414</v>
      </c>
      <c r="CO77" s="136">
        <v>0.52552649300033227</v>
      </c>
      <c r="CP77" s="142">
        <f t="shared" si="82"/>
        <v>51.248456945200815</v>
      </c>
      <c r="CQ77" s="143">
        <f>IF('DSS Model'!$I$38=1,0.0001*CP77^2-0.0266*CP77+1.3006,IF('DSS Model'!$I$38=2,-0.0001*CP77^2+0.0032*CP77+0.977, IF('DSS Model'!$I$38=3,-0.00046396*CP77^2 + 0.054267*CP77 - 0.57714, IF('DSS Model'!$I$38=4,0.000072066*CP77^2+0.0021761*CP77-0.038248,IF('DSS Model'!$I$38=5,-0.00012623*CP77^2+0.025656*CP77-0.30101,-0.00046396*CP77^2 + 0.054267*CP77 - 0.57714)))))</f>
        <v>0.87835462829823241</v>
      </c>
      <c r="CR77" s="136">
        <v>0.64136446962545057</v>
      </c>
      <c r="CS77" s="142">
        <f t="shared" si="83"/>
        <v>57.74399323632025</v>
      </c>
      <c r="CT77" s="143">
        <f>IF('DSS Model'!$I$38=1,0.0001*CS77^2-0.0266*CS77+1.3006,IF('DSS Model'!$I$38=2,-0.0001*CS77^2+0.0032*CS77+0.977, IF('DSS Model'!$I$38=3,-0.00046396*CS77^2 + 0.054267*CS77 - 0.57714, IF('DSS Model'!$I$38=4,0.000072066*CS77^2+0.0021761*CS77-0.038248,IF('DSS Model'!$I$38=5,-0.00012623*CS77^2+0.025656*CS77-0.30101,-0.00046396*CS77^2 + 0.054267*CS77 - 0.57714)))))</f>
        <v>0.82834390286860493</v>
      </c>
      <c r="CU77" s="136">
        <v>0.36695562204342314</v>
      </c>
      <c r="CV77" s="142">
        <f t="shared" si="84"/>
        <v>51.13932478226225</v>
      </c>
      <c r="CW77" s="143">
        <f>IF('DSS Model'!$I$38=1,0.0001*CV77^2-0.0266*CV77+1.3006,IF('DSS Model'!$I$38=2,-0.0001*CV77^2+0.0032*CV77+0.977, IF('DSS Model'!$I$38=3,-0.00046396*CV77^2 + 0.054267*CV77 - 0.57714, IF('DSS Model'!$I$38=4,0.000072066*CV77^2+0.0021761*CV77-0.038248,IF('DSS Model'!$I$38=5,-0.00012623*CV77^2+0.025656*CV77-0.30101,-0.00046396*CV77^2 + 0.054267*CV77 - 0.57714)))))</f>
        <v>0.87912278538466893</v>
      </c>
      <c r="CX77" s="136">
        <v>0.889395115084886</v>
      </c>
      <c r="CY77" s="142">
        <f t="shared" si="85"/>
        <v>72.420725174355169</v>
      </c>
      <c r="CZ77" s="143">
        <f>IF('DSS Model'!$I$38=1,0.0001*CY77^2-0.0266*CY77+1.3006,IF('DSS Model'!$I$38=2,-0.0001*CY77^2+0.0032*CY77+0.977, IF('DSS Model'!$I$38=3,-0.00046396*CY77^2 + 0.054267*CY77 - 0.57714, IF('DSS Model'!$I$38=4,0.000072066*CY77^2+0.0021761*CY77-0.038248,IF('DSS Model'!$I$38=5,-0.00012623*CY77^2+0.025656*CY77-0.30101,-0.00046396*CY77^2 + 0.054267*CY77 - 0.57714)))))</f>
        <v>0.68427017707998838</v>
      </c>
      <c r="DA77" s="136">
        <v>0.12072846264112935</v>
      </c>
      <c r="DB77" s="142">
        <f t="shared" si="86"/>
        <v>29.322420443468886</v>
      </c>
      <c r="DC77" s="143">
        <f>IF('DSS Model'!$I$38=1,0.0001*DB77^2-0.0266*DB77+1.3006,IF('DSS Model'!$I$38=2,-0.0001*DB77^2+0.0032*DB77+0.977, IF('DSS Model'!$I$38=3,-0.00046396*DB77^2 + 0.054267*DB77 - 0.57714, IF('DSS Model'!$I$38=4,0.000072066*DB77^2+0.0021761*DB77-0.038248,IF('DSS Model'!$I$38=5,-0.00012623*DB77^2+0.025656*DB77-0.30101,-0.00046396*DB77^2 + 0.054267*DB77 - 0.57714)))))</f>
        <v>0.98485131135274417</v>
      </c>
      <c r="DD77" s="136">
        <v>0.87678604642614111</v>
      </c>
      <c r="DE77" s="142">
        <f t="shared" si="87"/>
        <v>60.450001583403619</v>
      </c>
      <c r="DF77" s="143">
        <f>IF('DSS Model'!$I$38=1,0.0001*DE77^2-0.0266*DE77+1.3006,IF('DSS Model'!$I$38=2,-0.0001*DE77^2+0.0032*DE77+0.977, IF('DSS Model'!$I$38=3,-0.00046396*DE77^2 + 0.054267*DE77 - 0.57714, IF('DSS Model'!$I$38=4,0.000072066*DE77^2+0.0021761*DE77-0.038248,IF('DSS Model'!$I$38=5,-0.00012623*DE77^2+0.025656*DE77-0.30101,-0.00046396*DE77^2 + 0.054267*DE77 - 0.57714)))))</f>
        <v>0.80501973592354159</v>
      </c>
      <c r="DG77" s="136">
        <v>0.93681684873861149</v>
      </c>
      <c r="DH77" s="142">
        <f t="shared" si="88"/>
        <v>64.712999382791281</v>
      </c>
      <c r="DI77" s="143">
        <f>IF('DSS Model'!$I$38=1,0.0001*DH77^2-0.0266*DH77+1.3006,IF('DSS Model'!$I$38=2,-0.0001*DH77^2+0.0032*DH77+0.977, IF('DSS Model'!$I$38=3,-0.00046396*DH77^2 + 0.054267*DH77 - 0.57714, IF('DSS Model'!$I$38=4,0.000072066*DH77^2+0.0021761*DH77-0.038248,IF('DSS Model'!$I$38=5,-0.00012623*DH77^2+0.025656*DH77-0.30101,-0.00046396*DH77^2 + 0.054267*DH77 - 0.57714)))))</f>
        <v>0.76530436911321753</v>
      </c>
      <c r="DJ77" s="136">
        <v>0.31619573520642841</v>
      </c>
      <c r="DK77" s="142">
        <f t="shared" si="89"/>
        <v>59.748269430485081</v>
      </c>
      <c r="DL77" s="143">
        <f>IF('DSS Model'!$I$38=1,0.0001*DK77^2-0.0266*DK77+1.3006,IF('DSS Model'!$I$38=2,-0.0001*DK77^2+0.0032*DK77+0.977, IF('DSS Model'!$I$38=3,-0.00046396*DK77^2 + 0.054267*DK77 - 0.57714, IF('DSS Model'!$I$38=4,0.000072066*DK77^2+0.0021761*DK77-0.038248,IF('DSS Model'!$I$38=5,-0.00012623*DK77^2+0.025656*DK77-0.30101,-0.00046396*DK77^2 + 0.054267*DK77 - 0.57714)))))</f>
        <v>0.81120889218376835</v>
      </c>
      <c r="DM77" s="136">
        <v>0.84240562960051313</v>
      </c>
      <c r="DN77" s="142">
        <f t="shared" si="90"/>
        <v>65.914709826735262</v>
      </c>
      <c r="DO77" s="143">
        <f>IF('DSS Model'!$I$38=1,0.0001*DN77^2-0.0266*DN77+1.3006,IF('DSS Model'!$I$38=2,-0.0001*DN77^2+0.0032*DN77+0.977, IF('DSS Model'!$I$38=3,-0.00046396*DN77^2 + 0.054267*DN77 - 0.57714, IF('DSS Model'!$I$38=4,0.000072066*DN77^2+0.0021761*DN77-0.038248,IF('DSS Model'!$I$38=5,-0.00012623*DN77^2+0.025656*DN77-0.30101,-0.00046396*DN77^2 + 0.054267*DN77 - 0.57714)))))</f>
        <v>0.75345217429128186</v>
      </c>
      <c r="DP77" s="136">
        <v>0.95532707351672486</v>
      </c>
      <c r="DQ77" s="142">
        <f t="shared" si="91"/>
        <v>63.182515206179815</v>
      </c>
      <c r="DR77" s="143">
        <f>IF('DSS Model'!$I$38=1,0.0001*DQ77^2-0.0266*DQ77+1.3006,IF('DSS Model'!$I$38=2,-0.0001*DQ77^2+0.0032*DQ77+0.977, IF('DSS Model'!$I$38=3,-0.00046396*DQ77^2 + 0.054267*DQ77 - 0.57714, IF('DSS Model'!$I$38=4,0.000072066*DQ77^2+0.0021761*DQ77-0.038248,IF('DSS Model'!$I$38=5,-0.00012623*DQ77^2+0.025656*DQ77-0.30101,-0.00046396*DQ77^2 + 0.054267*DQ77 - 0.57714)))))</f>
        <v>0.77998102588186102</v>
      </c>
      <c r="DS77" s="136">
        <v>0.91882433259874008</v>
      </c>
      <c r="DT77" s="142">
        <f t="shared" si="92"/>
        <v>85.172392873862535</v>
      </c>
      <c r="DU77" s="143">
        <f>IF('DSS Model'!$I$38=1,0.0001*DT77^2-0.0266*DT77+1.3006,IF('DSS Model'!$I$38=2,-0.0001*DT77^2+0.0032*DT77+0.977, IF('DSS Model'!$I$38=3,-0.00046396*DT77^2 + 0.054267*DT77 - 0.57714, IF('DSS Model'!$I$38=4,0.000072066*DT77^2+0.0021761*DT77-0.038248,IF('DSS Model'!$I$38=5,-0.00012623*DT77^2+0.025656*DT77-0.30101,-0.00046396*DT77^2 + 0.054267*DT77 - 0.57714)))))</f>
        <v>0.52411800641040107</v>
      </c>
      <c r="DV77" s="136">
        <v>0.84434476682095649</v>
      </c>
      <c r="DW77" s="142">
        <f t="shared" si="93"/>
        <v>68.444862083954533</v>
      </c>
      <c r="DX77" s="143">
        <f>IF('DSS Model'!$I$38=1,0.0001*DW77^2-0.0266*DW77+1.3006,IF('DSS Model'!$I$38=2,-0.0001*DW77^2+0.0032*DW77+0.977, IF('DSS Model'!$I$38=3,-0.00046396*DW77^2 + 0.054267*DW77 - 0.57714, IF('DSS Model'!$I$38=4,0.000072066*DW77^2+0.0021761*DW77-0.038248,IF('DSS Model'!$I$38=5,-0.00012623*DW77^2+0.025656*DW77-0.30101,-0.00046396*DW77^2 + 0.054267*DW77 - 0.57714)))))</f>
        <v>0.72755364409949874</v>
      </c>
      <c r="DY77" s="136">
        <v>0.73822220895790158</v>
      </c>
      <c r="DZ77" s="142">
        <f t="shared" si="94"/>
        <v>55.473441034136698</v>
      </c>
      <c r="EA77" s="143">
        <f>IF('DSS Model'!$I$38=1,0.0001*DZ77^2-0.0266*DZ77+1.3006,IF('DSS Model'!$I$38=2,-0.0001*DZ77^2+0.0032*DZ77+0.977, IF('DSS Model'!$I$38=3,-0.00046396*DZ77^2 + 0.054267*DZ77 - 0.57714, IF('DSS Model'!$I$38=4,0.000072066*DZ77^2+0.0021761*DZ77-0.038248,IF('DSS Model'!$I$38=5,-0.00012623*DZ77^2+0.025656*DZ77-0.30101,-0.00046396*DZ77^2 + 0.054267*DZ77 - 0.57714)))))</f>
        <v>0.84678474529245329</v>
      </c>
      <c r="EB77" s="136">
        <v>0.2111242374389114</v>
      </c>
      <c r="EC77" s="142">
        <f t="shared" si="95"/>
        <v>39.987420921608802</v>
      </c>
      <c r="ED77" s="143">
        <f>IF('DSS Model'!$I$38=1,0.0001*EC77^2-0.0266*EC77+1.3006,IF('DSS Model'!$I$38=2,-0.0001*EC77^2+0.0032*EC77+0.977, IF('DSS Model'!$I$38=3,-0.00046396*EC77^2 + 0.054267*EC77 - 0.57714, IF('DSS Model'!$I$38=4,0.000072066*EC77^2+0.0021761*EC77-0.038248,IF('DSS Model'!$I$38=5,-0.00012623*EC77^2+0.025656*EC77-0.30101,-0.00046396*EC77^2 + 0.054267*EC77 - 0.57714)))))</f>
        <v>0.94506036375295643</v>
      </c>
      <c r="EE77" s="136">
        <v>0.14989406996619414</v>
      </c>
      <c r="EF77" s="142">
        <f t="shared" si="96"/>
        <v>39.040249623168648</v>
      </c>
      <c r="EG77" s="143">
        <f>IF('DSS Model'!$I$38=1,0.0001*EF77^2-0.0266*EF77+1.3006,IF('DSS Model'!$I$38=2,-0.0001*EF77^2+0.0032*EF77+0.977, IF('DSS Model'!$I$38=3,-0.00046396*EF77^2 + 0.054267*EF77 - 0.57714, IF('DSS Model'!$I$38=4,0.000072066*EF77^2+0.0021761*EF77-0.038248,IF('DSS Model'!$I$38=5,-0.00012623*EF77^2+0.025656*EF77-0.30101,-0.00046396*EF77^2 + 0.054267*EF77 - 0.57714)))))</f>
        <v>0.94951468973020769</v>
      </c>
      <c r="EH77" s="136">
        <v>0.26383708611086443</v>
      </c>
      <c r="EI77" s="142">
        <f t="shared" si="97"/>
        <v>63.249705880841191</v>
      </c>
      <c r="EJ77" s="143">
        <f>IF('DSS Model'!$I$38=1,0.0001*EI77^2-0.0266*EI77+1.3006,IF('DSS Model'!$I$38=2,-0.0001*EI77^2+0.0032*EI77+0.977, IF('DSS Model'!$I$38=3,-0.00046396*EI77^2 + 0.054267*EI77 - 0.57714, IF('DSS Model'!$I$38=4,0.000072066*EI77^2+0.0021761*EI77-0.038248,IF('DSS Model'!$I$38=5,-0.00012623*EI77^2+0.025656*EI77-0.30101,-0.00046396*EI77^2 + 0.054267*EI77 - 0.57714)))))</f>
        <v>0.77934652941740012</v>
      </c>
      <c r="EK77" s="136">
        <v>0.69186075545133041</v>
      </c>
      <c r="EL77" s="142">
        <f t="shared" si="98"/>
        <v>55.556599941486311</v>
      </c>
      <c r="EM77" s="143">
        <f>IF('DSS Model'!$I$38=1,0.0001*EL77^2-0.0266*EL77+1.3006,IF('DSS Model'!$I$38=2,-0.0001*EL77^2+0.0032*EL77+0.977, IF('DSS Model'!$I$38=3,-0.00046396*EL77^2 + 0.054267*EL77 - 0.57714, IF('DSS Model'!$I$38=4,0.000072066*EL77^2+0.0021761*EL77-0.038248,IF('DSS Model'!$I$38=5,-0.00012623*EL77^2+0.025656*EL77-0.30101,-0.00046396*EL77^2 + 0.054267*EL77 - 0.57714)))))</f>
        <v>0.84612754010692048</v>
      </c>
      <c r="EN77" s="136">
        <v>0.81704505521162907</v>
      </c>
      <c r="EO77" s="142">
        <f t="shared" si="99"/>
        <v>63.35423127620389</v>
      </c>
      <c r="EP77" s="143">
        <f>IF('DSS Model'!$I$38=1,0.0001*EO77^2-0.0266*EO77+1.3006,IF('DSS Model'!$I$38=2,-0.0001*EO77^2+0.0032*EO77+0.977, IF('DSS Model'!$I$38=3,-0.00046396*EO77^2 + 0.054267*EO77 - 0.57714, IF('DSS Model'!$I$38=4,0.000072066*EO77^2+0.0021761*EO77-0.038248,IF('DSS Model'!$I$38=5,-0.00012623*EO77^2+0.025656*EO77-0.30101,-0.00046396*EO77^2 + 0.054267*EO77 - 0.57714)))))</f>
        <v>0.77835767802397937</v>
      </c>
      <c r="EQ77" s="136">
        <v>0.69215832145465861</v>
      </c>
      <c r="ER77" s="142">
        <f t="shared" si="100"/>
        <v>58.720158151880739</v>
      </c>
      <c r="ES77" s="143">
        <f>IF('DSS Model'!$I$38=1,0.0001*ER77^2-0.0266*ER77+1.3006,IF('DSS Model'!$I$38=2,-0.0001*ER77^2+0.0032*ER77+0.977, IF('DSS Model'!$I$38=3,-0.00046396*ER77^2 + 0.054267*ER77 - 0.57714, IF('DSS Model'!$I$38=4,0.000072066*ER77^2+0.0021761*ER77-0.038248,IF('DSS Model'!$I$38=5,-0.00012623*ER77^2+0.025656*ER77-0.30101,-0.00046396*ER77^2 + 0.054267*ER77 - 0.57714)))))</f>
        <v>0.82009880874782981</v>
      </c>
      <c r="ET77" s="136">
        <v>0.9127101837288577</v>
      </c>
      <c r="EU77" s="141">
        <f t="shared" si="101"/>
        <v>65.647269601136315</v>
      </c>
      <c r="EV77" s="142">
        <f>IF('DSS Model'!$I$38=1,0.0001*EU77^2-0.0266*EU77+1.3006,IF('DSS Model'!$I$38=2,-0.0001*EU77^2+0.0032*EU77+0.977, IF('DSS Model'!$I$38=3,-0.00046396*EU77^2 + 0.054267*EU77 - 0.57714, IF('DSS Model'!$I$38=4,0.000072066*EU77^2+0.0021761*EU77-0.038248,IF('DSS Model'!$I$38=5,-0.00012623*EU77^2+0.025656*EU77-0.30101,-0.00046396*EU77^2 + 0.054267*EU77 - 0.57714)))))</f>
        <v>0.75611486211520851</v>
      </c>
    </row>
    <row r="78" spans="2:152" x14ac:dyDescent="0.2">
      <c r="B78" s="64">
        <f t="shared" ca="1" si="54"/>
        <v>0.1032650915760297</v>
      </c>
      <c r="C78" s="64">
        <v>0.62640269691112893</v>
      </c>
      <c r="D78" s="64">
        <f t="shared" si="55"/>
        <v>54.190535429787417</v>
      </c>
      <c r="E78" s="131">
        <f>IF('DSS Model'!$I$38=1,0.0001*D78^2-0.0266*D78+1.3006,IF('DSS Model'!$I$38=2,-0.0001*D78^2+0.0032*D78+0.977, IF('DSS Model'!$I$38=3,-0.00046396*D78^2 + 0.054267*D78 - 0.57714, IF('DSS Model'!$I$38=4,0.000072066*D78^2+0.0021761*D78-0.038248,IF('DSS Model'!$I$38=5,-0.00012623*D78^2+0.025656*D78-0.30101,-0.00046396*D78^2 + 0.054267*D78 - 0.57714)))))</f>
        <v>0.85674830035861516</v>
      </c>
      <c r="F78" s="136">
        <v>0.93920089509060845</v>
      </c>
      <c r="G78" s="138">
        <f t="shared" si="51"/>
        <v>75.992569953399908</v>
      </c>
      <c r="H78" s="136">
        <f>IF('DSS Model'!$I$38=1,0.0001*G78^2-0.0266*G78+1.3006,IF('DSS Model'!$I$38=2,-0.0001*G78^2+0.0032*G78+0.977, IF('DSS Model'!$I$38=3,-0.00046396*G78^2 + 0.054267*G78 - 0.57714, IF('DSS Model'!$I$38=4,0.000072066*G78^2+0.0021761*G78-0.038248,IF('DSS Model'!$I$38=5,-0.00012623*G78^2+0.025656*G78-0.30101,-0.00046396*G78^2 + 0.054267*G78 - 0.57714)))))</f>
        <v>0.64268915503864177</v>
      </c>
      <c r="I78" s="136">
        <v>0.9243460091075979</v>
      </c>
      <c r="J78" s="138">
        <f t="shared" si="52"/>
        <v>64.907679980910203</v>
      </c>
      <c r="K78" s="136">
        <f>IF('DSS Model'!$I$38=1,0.0001*J78^2-0.0266*J78+1.3006,IF('DSS Model'!$I$38=2,-0.0001*J78^2+0.0032*J78+0.977, IF('DSS Model'!$I$38=3,-0.00046396*J78^2 + 0.054267*J78 - 0.57714, IF('DSS Model'!$I$38=4,0.000072066*J78^2+0.0021761*J78-0.038248,IF('DSS Model'!$I$38=5,-0.00012623*J78^2+0.025656*J78-0.30101,-0.00046396*J78^2 + 0.054267*J78 - 0.57714)))))</f>
        <v>0.76340388388848757</v>
      </c>
      <c r="L78" s="136">
        <v>0.65565333082296307</v>
      </c>
      <c r="M78" s="138">
        <f t="shared" si="53"/>
        <v>72.793282928731088</v>
      </c>
      <c r="N78" s="136">
        <f>IF('DSS Model'!$I$38=1,0.0001*M78^2-0.0266*M78+1.3006,IF('DSS Model'!$I$38=2,-0.0001*M78^2+0.0032*M78+0.977, IF('DSS Model'!$I$38=3,-0.00046396*M78^2 + 0.054267*M78 - 0.57714, IF('DSS Model'!$I$38=4,0.000072066*M78^2+0.0021761*M78-0.038248,IF('DSS Model'!$I$38=5,-0.00012623*M78^2+0.025656*M78-0.30101,-0.00046396*M78^2 + 0.054267*M78 - 0.57714)))))</f>
        <v>0.68005230141771011</v>
      </c>
      <c r="O78" s="136">
        <v>0.87806403282990642</v>
      </c>
      <c r="P78" s="139">
        <f t="shared" si="56"/>
        <v>61.587479377736493</v>
      </c>
      <c r="Q78" s="138">
        <f>IF('DSS Model'!$I$38=1,0.0001*P78^2-0.0266*P78+1.3006,IF('DSS Model'!$I$38=2,-0.0001*P78^2+0.0032*P78+0.977, IF('DSS Model'!$I$38=3,-0.00046396*P78^2 + 0.054267*P78 - 0.57714, IF('DSS Model'!$I$38=4,0.000072066*P78^2+0.0021761*P78-0.038248,IF('DSS Model'!$I$38=5,-0.00012623*P78^2+0.025656*P78-0.30101,-0.00046396*P78^2 + 0.054267*P78 - 0.57714)))))</f>
        <v>0.79477817239844506</v>
      </c>
      <c r="R78" s="136">
        <v>0.89677449359686279</v>
      </c>
      <c r="S78" s="142">
        <f t="shared" si="57"/>
        <v>63.084179425503038</v>
      </c>
      <c r="T78" s="138">
        <f>IF('DSS Model'!$I$38=1,0.0001*S78^2-0.0266*S78+1.3006,IF('DSS Model'!$I$38=2,-0.0001*S78^2+0.0032*S78+0.977, IF('DSS Model'!$I$38=3,-0.00046396*S78^2 + 0.054267*S78 - 0.57714, IF('DSS Model'!$I$38=4,0.000072066*S78^2+0.0021761*S78-0.038248,IF('DSS Model'!$I$38=5,-0.00012623*S78^2+0.025656*S78-0.30101,-0.00046396*S78^2 + 0.054267*S78 - 0.57714)))))</f>
        <v>0.78090800478270361</v>
      </c>
      <c r="U78" s="136">
        <v>0.47163724971541743</v>
      </c>
      <c r="V78" s="142">
        <f t="shared" si="58"/>
        <v>48.414156249778109</v>
      </c>
      <c r="W78" s="138">
        <f>IF('DSS Model'!$I$38=1,0.0001*V78^2-0.0266*V78+1.3006,IF('DSS Model'!$I$38=2,-0.0001*V78^2+0.0032*V78+0.977, IF('DSS Model'!$I$38=3,-0.00046396*V78^2 + 0.054267*V78 - 0.57714, IF('DSS Model'!$I$38=4,0.000072066*V78^2+0.0021761*V78-0.038248,IF('DSS Model'!$I$38=5,-0.00012623*V78^2+0.025656*V78-0.30101,-0.00046396*V78^2 + 0.054267*V78 - 0.57714)))))</f>
        <v>0.89753224746149707</v>
      </c>
      <c r="X78" s="136">
        <v>0.33897163506581973</v>
      </c>
      <c r="Y78" s="142">
        <f t="shared" si="59"/>
        <v>57.25154526979999</v>
      </c>
      <c r="Z78" s="138">
        <f>IF('DSS Model'!$I$38=1,0.0001*Y78^2-0.0266*Y78+1.3006,IF('DSS Model'!$I$38=2,-0.0001*Y78^2+0.0032*Y78+0.977, IF('DSS Model'!$I$38=3,-0.00046396*Y78^2 + 0.054267*Y78 - 0.57714, IF('DSS Model'!$I$38=4,0.000072066*Y78^2+0.0021761*Y78-0.038248,IF('DSS Model'!$I$38=5,-0.00012623*Y78^2+0.025656*Y78-0.30101,-0.00046396*Y78^2 + 0.054267*Y78 - 0.57714)))))</f>
        <v>0.83243100128536418</v>
      </c>
      <c r="AA78" s="136">
        <v>0.56291529635395443</v>
      </c>
      <c r="AB78" s="142">
        <f t="shared" si="60"/>
        <v>63.307916701628315</v>
      </c>
      <c r="AC78" s="138">
        <f>IF('DSS Model'!$I$38=1,0.0001*AB78^2-0.0266*AB78+1.3006,IF('DSS Model'!$I$38=2,-0.0001*AB78^2+0.0032*AB78+0.977, IF('DSS Model'!$I$38=3,-0.00046396*AB78^2 + 0.054267*AB78 - 0.57714, IF('DSS Model'!$I$38=4,0.000072066*AB78^2+0.0021761*AB78-0.038248,IF('DSS Model'!$I$38=5,-0.00012623*AB78^2+0.025656*AB78-0.30101,-0.00046396*AB78^2 + 0.054267*AB78 - 0.57714)))))</f>
        <v>0.77879610173517966</v>
      </c>
      <c r="AD78" s="136">
        <v>0.24893182976236417</v>
      </c>
      <c r="AE78" s="142">
        <f t="shared" si="61"/>
        <v>43.560137983664248</v>
      </c>
      <c r="AF78" s="138">
        <f>IF('DSS Model'!$I$38=1,0.0001*AE78^2-0.0266*AE78+1.3006,IF('DSS Model'!$I$38=2,-0.0001*AE78^2+0.0032*AE78+0.977, IF('DSS Model'!$I$38=3,-0.00046396*AE78^2 + 0.054267*AE78 - 0.57714, IF('DSS Model'!$I$38=4,0.000072066*AE78^2+0.0021761*AE78-0.038248,IF('DSS Model'!$I$38=5,-0.00012623*AE78^2+0.025656*AE78-0.30101,-0.00046396*AE78^2 + 0.054267*AE78 - 0.57714)))))</f>
        <v>0.92664387943213866</v>
      </c>
      <c r="AG78" s="136">
        <v>0.95349982782601028</v>
      </c>
      <c r="AH78" s="142">
        <f t="shared" si="62"/>
        <v>79.017853880322832</v>
      </c>
      <c r="AI78" s="138">
        <f>IF('DSS Model'!$I$38=1,0.0001*AH78^2-0.0266*AH78+1.3006,IF('DSS Model'!$I$38=2,-0.0001*AH78^2+0.0032*AH78+0.977, IF('DSS Model'!$I$38=3,-0.00046396*AH78^2 + 0.054267*AH78 - 0.57714, IF('DSS Model'!$I$38=4,0.000072066*AH78^2+0.0021761*AH78-0.038248,IF('DSS Model'!$I$38=5,-0.00012623*AH78^2+0.025656*AH78-0.30101,-0.00046396*AH78^2 + 0.054267*AH78 - 0.57714)))))</f>
        <v>0.60547500923182795</v>
      </c>
      <c r="AJ78" s="136">
        <v>0.85606080753693781</v>
      </c>
      <c r="AK78" s="142">
        <f t="shared" si="63"/>
        <v>56.899292276395187</v>
      </c>
      <c r="AL78" s="138">
        <f>IF('DSS Model'!$I$38=1,0.0001*AK78^2-0.0266*AK78+1.3006,IF('DSS Model'!$I$38=2,-0.0001*AK78^2+0.0032*AK78+0.977, IF('DSS Model'!$I$38=3,-0.00046396*AK78^2 + 0.054267*AK78 - 0.57714, IF('DSS Model'!$I$38=4,0.000072066*AK78^2+0.0021761*AK78-0.038248,IF('DSS Model'!$I$38=5,-0.00012623*AK78^2+0.025656*AK78-0.30101,-0.00046396*AK78^2 + 0.054267*AK78 - 0.57714)))))</f>
        <v>0.8353247891290001</v>
      </c>
      <c r="AM78" s="136">
        <v>0.55629537262825945</v>
      </c>
      <c r="AN78" s="142">
        <f t="shared" si="64"/>
        <v>66.292480982081941</v>
      </c>
      <c r="AO78" s="138">
        <f>IF('DSS Model'!$I$38=1,0.0001*AN78^2-0.0266*AN78+1.3006,IF('DSS Model'!$I$38=2,-0.0001*AN78^2+0.0032*AN78+0.977, IF('DSS Model'!$I$38=3,-0.00046396*AN78^2 + 0.054267*AN78 - 0.57714, IF('DSS Model'!$I$38=4,0.000072066*AN78^2+0.0021761*AN78-0.038248,IF('DSS Model'!$I$38=5,-0.00012623*AN78^2+0.025656*AN78-0.30101,-0.00046396*AN78^2 + 0.054267*AN78 - 0.57714)))))</f>
        <v>0.74966663566669256</v>
      </c>
      <c r="AP78" s="136">
        <v>0.6856413274738451</v>
      </c>
      <c r="AQ78" s="142">
        <f t="shared" si="65"/>
        <v>73.444435604978679</v>
      </c>
      <c r="AR78" s="138">
        <f>IF('DSS Model'!$I$38=1,0.0001*AQ78^2-0.0266*AQ78+1.3006,IF('DSS Model'!$I$38=2,-0.0001*AQ78^2+0.0032*AQ78+0.977, IF('DSS Model'!$I$38=3,-0.00046396*AQ78^2 + 0.054267*AQ78 - 0.57714, IF('DSS Model'!$I$38=4,0.000072066*AQ78^2+0.0021761*AQ78-0.038248,IF('DSS Model'!$I$38=5,-0.00012623*AQ78^2+0.025656*AQ78-0.30101,-0.00046396*AQ78^2 + 0.054267*AQ78 - 0.57714)))))</f>
        <v>0.67261368180254577</v>
      </c>
      <c r="AS78" s="136">
        <v>0.41874286302814101</v>
      </c>
      <c r="AT78" s="142">
        <f t="shared" si="66"/>
        <v>51.285743409131356</v>
      </c>
      <c r="AU78" s="138">
        <f>IF('DSS Model'!$I$38=1,0.0001*AT78^2-0.0266*AT78+1.3006,IF('DSS Model'!$I$38=2,-0.0001*AT78^2+0.0032*AT78+0.977, IF('DSS Model'!$I$38=3,-0.00046396*AT78^2 + 0.054267*AT78 - 0.57714, IF('DSS Model'!$I$38=4,0.000072066*AT78^2+0.0021761*AT78-0.038248,IF('DSS Model'!$I$38=5,-0.00012623*AT78^2+0.025656*AT78-0.30101,-0.00046396*AT78^2 + 0.054267*AT78 - 0.57714)))))</f>
        <v>0.87809163120649425</v>
      </c>
      <c r="AV78" s="136">
        <v>0.28898831810562953</v>
      </c>
      <c r="AW78" s="142">
        <f t="shared" si="67"/>
        <v>60.011559028508103</v>
      </c>
      <c r="AX78" s="138">
        <f>IF('DSS Model'!$I$38=1,0.0001*AW78^2-0.0266*AW78+1.3006,IF('DSS Model'!$I$38=2,-0.0001*AW78^2+0.0032*AW78+0.977, IF('DSS Model'!$I$38=3,-0.00046396*AW78^2 + 0.054267*AW78 - 0.57714, IF('DSS Model'!$I$38=4,0.000072066*AW78^2+0.0021761*AW78-0.038248,IF('DSS Model'!$I$38=5,-0.00012623*AW78^2+0.025656*AW78-0.30101,-0.00046396*AW78^2 + 0.054267*AW78 - 0.57714)))))</f>
        <v>0.80889826718801472</v>
      </c>
      <c r="AY78" s="136">
        <v>0.63297911293323506</v>
      </c>
      <c r="AZ78" s="142">
        <f t="shared" si="68"/>
        <v>59.344044885063717</v>
      </c>
      <c r="BA78" s="138">
        <f>IF('DSS Model'!$I$38=1,0.0001*AZ78^2-0.0266*AZ78+1.3006,IF('DSS Model'!$I$38=2,-0.0001*AZ78^2+0.0032*AZ78+0.977, IF('DSS Model'!$I$38=3,-0.00046396*AZ78^2 + 0.054267*AZ78 - 0.57714, IF('DSS Model'!$I$38=4,0.000072066*AZ78^2+0.0021761*AZ78-0.038248,IF('DSS Model'!$I$38=5,-0.00012623*AZ78^2+0.025656*AZ78-0.30101,-0.00046396*AZ78^2 + 0.054267*AZ78 - 0.57714)))))</f>
        <v>0.81472937730015815</v>
      </c>
      <c r="BB78" s="136">
        <v>1.8595766310462114E-2</v>
      </c>
      <c r="BC78" s="142">
        <f t="shared" si="69"/>
        <v>31.659184797347606</v>
      </c>
      <c r="BD78" s="138">
        <f>IF('DSS Model'!$I$38=1,0.0001*BC78^2-0.0266*BC78+1.3006,IF('DSS Model'!$I$38=2,-0.0001*BC78^2+0.0032*BC78+0.977, IF('DSS Model'!$I$38=3,-0.00046396*BC78^2 + 0.054267*BC78 - 0.57714, IF('DSS Model'!$I$38=4,0.000072066*BC78^2+0.0021761*BC78-0.038248,IF('DSS Model'!$I$38=5,-0.00012623*BC78^2+0.025656*BC78-0.30101,-0.00046396*BC78^2 + 0.054267*BC78 - 0.57714)))))</f>
        <v>0.97807899314825175</v>
      </c>
      <c r="BE78" s="136">
        <v>0.83561317859587303</v>
      </c>
      <c r="BF78" s="142">
        <f t="shared" si="70"/>
        <v>59.275350025792065</v>
      </c>
      <c r="BG78" s="143">
        <f>IF('DSS Model'!$I$38=1,0.0001*BF78^2-0.0266*BF78+1.3006,IF('DSS Model'!$I$38=2,-0.0001*BF78^2+0.0032*BF78+0.977, IF('DSS Model'!$I$38=3,-0.00046396*BF78^2 + 0.054267*BF78 - 0.57714, IF('DSS Model'!$I$38=4,0.000072066*BF78^2+0.0021761*BF78-0.038248,IF('DSS Model'!$I$38=5,-0.00012623*BF78^2+0.025656*BF78-0.30101,-0.00046396*BF78^2 + 0.054267*BF78 - 0.57714)))))</f>
        <v>0.81532440801451789</v>
      </c>
      <c r="BH78" s="136">
        <v>0.64473370301940769</v>
      </c>
      <c r="BI78" s="142">
        <f t="shared" si="71"/>
        <v>60.698829924223972</v>
      </c>
      <c r="BJ78" s="143">
        <f>IF('DSS Model'!$I$38=1,0.0001*BI78^2-0.0266*BI78+1.3006,IF('DSS Model'!$I$38=2,-0.0001*BI78^2+0.0032*BI78+0.977, IF('DSS Model'!$I$38=3,-0.00046396*BI78^2 + 0.054267*BI78 - 0.57714, IF('DSS Model'!$I$38=4,0.000072066*BI78^2+0.0021761*BI78-0.038248,IF('DSS Model'!$I$38=5,-0.00012623*BI78^2+0.025656*BI78-0.30101,-0.00046396*BI78^2 + 0.054267*BI78 - 0.57714)))))</f>
        <v>0.8028014603405299</v>
      </c>
      <c r="BK78" s="136">
        <v>0.63819960158171174</v>
      </c>
      <c r="BL78" s="142">
        <f t="shared" si="72"/>
        <v>54.510985156494598</v>
      </c>
      <c r="BM78" s="143">
        <f>IF('DSS Model'!$I$38=1,0.0001*BL78^2-0.0266*BL78+1.3006,IF('DSS Model'!$I$38=2,-0.0001*BL78^2+0.0032*BL78+0.977, IF('DSS Model'!$I$38=3,-0.00046396*BL78^2 + 0.054267*BL78 - 0.57714, IF('DSS Model'!$I$38=4,0.000072066*BL78^2+0.0021761*BL78-0.038248,IF('DSS Model'!$I$38=5,-0.00012623*BL78^2+0.025656*BL78-0.30101,-0.00046396*BL78^2 + 0.054267*BL78 - 0.57714)))))</f>
        <v>0.8542904022276252</v>
      </c>
      <c r="BN78" s="136">
        <v>0.97685010963209995</v>
      </c>
      <c r="BO78" s="142">
        <f t="shared" si="73"/>
        <v>66.436621611715623</v>
      </c>
      <c r="BP78" s="143">
        <f>IF('DSS Model'!$I$38=1,0.0001*BO78^2-0.0266*BO78+1.3006,IF('DSS Model'!$I$38=2,-0.0001*BO78^2+0.0032*BO78+0.977, IF('DSS Model'!$I$38=3,-0.00046396*BO78^2 + 0.054267*BO78 - 0.57714, IF('DSS Model'!$I$38=4,0.000072066*BO78^2+0.0021761*BO78-0.038248,IF('DSS Model'!$I$38=5,-0.00012623*BO78^2+0.025656*BO78-0.30101,-0.00046396*BO78^2 + 0.054267*BO78 - 0.57714)))))</f>
        <v>0.74821472003966205</v>
      </c>
      <c r="BQ78" s="136">
        <v>0.45547413522133184</v>
      </c>
      <c r="BR78" s="142">
        <f t="shared" si="74"/>
        <v>55.784352933990618</v>
      </c>
      <c r="BS78" s="143">
        <f>IF('DSS Model'!$I$38=1,0.0001*BR78^2-0.0266*BR78+1.3006,IF('DSS Model'!$I$38=2,-0.0001*BR78^2+0.0032*BR78+0.977, IF('DSS Model'!$I$38=3,-0.00046396*BR78^2 + 0.054267*BR78 - 0.57714, IF('DSS Model'!$I$38=4,0.000072066*BR78^2+0.0021761*BR78-0.038248,IF('DSS Model'!$I$38=5,-0.00012623*BR78^2+0.025656*BR78-0.30101,-0.00046396*BR78^2 + 0.054267*BR78 - 0.57714)))))</f>
        <v>0.84432052616236719</v>
      </c>
      <c r="BT78" s="136">
        <v>0.57987711005817566</v>
      </c>
      <c r="BU78" s="142">
        <f t="shared" si="75"/>
        <v>62.622180010003085</v>
      </c>
      <c r="BV78" s="143">
        <f>IF('DSS Model'!$I$38=1,0.0001*BU78^2-0.0266*BU78+1.3006,IF('DSS Model'!$I$38=2,-0.0001*BU78^2+0.0032*BU78+0.977, IF('DSS Model'!$I$38=3,-0.00046396*BU78^2 + 0.054267*BU78 - 0.57714, IF('DSS Model'!$I$38=4,0.000072066*BU78^2+0.0021761*BU78-0.038248,IF('DSS Model'!$I$38=5,-0.00012623*BU78^2+0.025656*BU78-0.30101,-0.00046396*BU78^2 + 0.054267*BU78 - 0.57714)))))</f>
        <v>0.78523723311148685</v>
      </c>
      <c r="BW78" s="136">
        <v>8.2420892469714513E-4</v>
      </c>
      <c r="BX78" s="142">
        <f t="shared" si="76"/>
        <v>35.486051982160888</v>
      </c>
      <c r="BY78" s="143">
        <f>IF('DSS Model'!$I$38=1,0.0001*BX78^2-0.0266*BX78+1.3006,IF('DSS Model'!$I$38=2,-0.0001*BX78^2+0.0032*BX78+0.977, IF('DSS Model'!$I$38=3,-0.00046396*BX78^2 + 0.054267*BX78 - 0.57714, IF('DSS Model'!$I$38=4,0.000072066*BX78^2+0.0021761*BX78-0.038248,IF('DSS Model'!$I$38=5,-0.00012623*BX78^2+0.025656*BX78-0.30101,-0.00046396*BX78^2 + 0.054267*BX78 - 0.57714)))))</f>
        <v>0.96462937781485236</v>
      </c>
      <c r="BZ78" s="136">
        <v>8.803578258460043E-2</v>
      </c>
      <c r="CA78" s="142">
        <f t="shared" si="77"/>
        <v>52.073529517926183</v>
      </c>
      <c r="CB78" s="143">
        <f>IF('DSS Model'!$I$38=1,0.0001*CA78^2-0.0266*CA78+1.3006,IF('DSS Model'!$I$38=2,-0.0001*CA78^2+0.0032*CA78+0.977, IF('DSS Model'!$I$38=3,-0.00046396*CA78^2 + 0.054267*CA78 - 0.57714, IF('DSS Model'!$I$38=4,0.000072066*CA78^2+0.0021761*CA78-0.038248,IF('DSS Model'!$I$38=5,-0.00012623*CA78^2+0.025656*CA78-0.30101,-0.00046396*CA78^2 + 0.054267*CA78 - 0.57714)))))</f>
        <v>0.87247004681193085</v>
      </c>
      <c r="CC78" s="136">
        <v>0.6498766919203306</v>
      </c>
      <c r="CD78" s="142">
        <f t="shared" si="78"/>
        <v>75.698117579009264</v>
      </c>
      <c r="CE78" s="143">
        <f>IF('DSS Model'!$I$38=1,0.0001*CD78^2-0.0266*CD78+1.3006,IF('DSS Model'!$I$38=2,-0.0001*CD78^2+0.0032*CD78+0.977, IF('DSS Model'!$I$38=3,-0.00046396*CD78^2 + 0.054267*CD78 - 0.57714, IF('DSS Model'!$I$38=4,0.000072066*CD78^2+0.0021761*CD78-0.038248,IF('DSS Model'!$I$38=5,-0.00012623*CD78^2+0.025656*CD78-0.30101,-0.00046396*CD78^2 + 0.054267*CD78 - 0.57714)))))</f>
        <v>0.64621347575227839</v>
      </c>
      <c r="CF78" s="136">
        <v>0.73799773008968039</v>
      </c>
      <c r="CG78" s="142">
        <f t="shared" si="79"/>
        <v>54.972249053321249</v>
      </c>
      <c r="CH78" s="143">
        <f>IF('DSS Model'!$I$38=1,0.0001*CG78^2-0.0266*CG78+1.3006,IF('DSS Model'!$I$38=2,-0.0001*CG78^2+0.0032*CG78+0.977, IF('DSS Model'!$I$38=3,-0.00046396*CG78^2 + 0.054267*CG78 - 0.57714, IF('DSS Model'!$I$38=4,0.000072066*CG78^2+0.0021761*CG78-0.038248,IF('DSS Model'!$I$38=5,-0.00012623*CG78^2+0.025656*CG78-0.30101,-0.00046396*CG78^2 + 0.054267*CG78 - 0.57714)))))</f>
        <v>0.85071638037259012</v>
      </c>
      <c r="CI78" s="136">
        <v>0.72398210671106811</v>
      </c>
      <c r="CJ78" s="142">
        <f t="shared" si="80"/>
        <v>74.236954402762962</v>
      </c>
      <c r="CK78" s="143">
        <f>IF('DSS Model'!$I$38=1,0.0001*CJ78^2-0.0266*CJ78+1.3006,IF('DSS Model'!$I$38=2,-0.0001*CJ78^2+0.0032*CJ78+0.977, IF('DSS Model'!$I$38=3,-0.00046396*CJ78^2 + 0.054267*CJ78 - 0.57714, IF('DSS Model'!$I$38=4,0.000072066*CJ78^2+0.0021761*CJ78-0.038248,IF('DSS Model'!$I$38=5,-0.00012623*CJ78^2+0.025656*CJ78-0.30101,-0.00046396*CJ78^2 + 0.054267*CJ78 - 0.57714)))))</f>
        <v>0.66344571418905074</v>
      </c>
      <c r="CL78" s="136">
        <v>0.60127039288342465</v>
      </c>
      <c r="CM78" s="142">
        <f t="shared" si="81"/>
        <v>56.667376641532314</v>
      </c>
      <c r="CN78" s="143">
        <f>IF('DSS Model'!$I$38=1,0.0001*CM78^2-0.0266*CM78+1.3006,IF('DSS Model'!$I$38=2,-0.0001*CM78^2+0.0032*CM78+0.977, IF('DSS Model'!$I$38=3,-0.00046396*CM78^2 + 0.054267*CM78 - 0.57714, IF('DSS Model'!$I$38=4,0.000072066*CM78^2+0.0021761*CM78-0.038248,IF('DSS Model'!$I$38=5,-0.00012623*CM78^2+0.025656*CM78-0.30101,-0.00046396*CM78^2 + 0.054267*CM78 - 0.57714)))))</f>
        <v>0.83721644770957515</v>
      </c>
      <c r="CO78" s="136">
        <v>0.27342363644009626</v>
      </c>
      <c r="CP78" s="142">
        <f t="shared" si="82"/>
        <v>42.456152871841653</v>
      </c>
      <c r="CQ78" s="143">
        <f>IF('DSS Model'!$I$38=1,0.0001*CP78^2-0.0266*CP78+1.3006,IF('DSS Model'!$I$38=2,-0.0001*CP78^2+0.0032*CP78+0.977, IF('DSS Model'!$I$38=3,-0.00046396*CP78^2 + 0.054267*CP78 - 0.57714, IF('DSS Model'!$I$38=4,0.000072066*CP78^2+0.0021761*CP78-0.038248,IF('DSS Model'!$I$38=5,-0.00012623*CP78^2+0.025656*CP78-0.30101,-0.00046396*CP78^2 + 0.054267*CP78 - 0.57714)))))</f>
        <v>0.93260719752217447</v>
      </c>
      <c r="CR78" s="136">
        <v>0.69032041554230616</v>
      </c>
      <c r="CS78" s="142">
        <f t="shared" si="83"/>
        <v>58.910762461336944</v>
      </c>
      <c r="CT78" s="143">
        <f>IF('DSS Model'!$I$38=1,0.0001*CS78^2-0.0266*CS78+1.3006,IF('DSS Model'!$I$38=2,-0.0001*CS78^2+0.0032*CS78+0.977, IF('DSS Model'!$I$38=3,-0.00046396*CS78^2 + 0.054267*CS78 - 0.57714, IF('DSS Model'!$I$38=4,0.000072066*CS78^2+0.0021761*CS78-0.038248,IF('DSS Model'!$I$38=5,-0.00012623*CS78^2+0.025656*CS78-0.30101,-0.00046396*CS78^2 + 0.054267*CS78 - 0.57714)))))</f>
        <v>0.81846664649867162</v>
      </c>
      <c r="CU78" s="136">
        <v>0.85565374605515909</v>
      </c>
      <c r="CV78" s="142">
        <f t="shared" si="84"/>
        <v>64.388033390707022</v>
      </c>
      <c r="CW78" s="143">
        <f>IF('DSS Model'!$I$38=1,0.0001*CV78^2-0.0266*CV78+1.3006,IF('DSS Model'!$I$38=2,-0.0001*CV78^2+0.0032*CV78+0.977, IF('DSS Model'!$I$38=3,-0.00046396*CV78^2 + 0.054267*CV78 - 0.57714, IF('DSS Model'!$I$38=4,0.000072066*CV78^2+0.0021761*CV78-0.038248,IF('DSS Model'!$I$38=5,-0.00012623*CV78^2+0.025656*CV78-0.30101,-0.00046396*CV78^2 + 0.054267*CV78 - 0.57714)))))</f>
        <v>0.76845982245798217</v>
      </c>
      <c r="CX78" s="136">
        <v>0.38688332669869829</v>
      </c>
      <c r="CY78" s="142">
        <f t="shared" si="85"/>
        <v>61.587113421810393</v>
      </c>
      <c r="CZ78" s="143">
        <f>IF('DSS Model'!$I$38=1,0.0001*CY78^2-0.0266*CY78+1.3006,IF('DSS Model'!$I$38=2,-0.0001*CY78^2+0.0032*CY78+0.977, IF('DSS Model'!$I$38=3,-0.00046396*CY78^2 + 0.054267*CY78 - 0.57714, IF('DSS Model'!$I$38=4,0.000072066*CY78^2+0.0021761*CY78-0.038248,IF('DSS Model'!$I$38=5,-0.00012623*CY78^2+0.025656*CY78-0.30101,-0.00046396*CY78^2 + 0.054267*CY78 - 0.57714)))))</f>
        <v>0.79478150898669941</v>
      </c>
      <c r="DA78" s="136">
        <v>0.95630439873461037</v>
      </c>
      <c r="DB78" s="142">
        <f t="shared" si="86"/>
        <v>60.208718554047266</v>
      </c>
      <c r="DC78" s="143">
        <f>IF('DSS Model'!$I$38=1,0.0001*DB78^2-0.0266*DB78+1.3006,IF('DSS Model'!$I$38=2,-0.0001*DB78^2+0.0032*DB78+0.977, IF('DSS Model'!$I$38=3,-0.00046396*DB78^2 + 0.054267*DB78 - 0.57714, IF('DSS Model'!$I$38=4,0.000072066*DB78^2+0.0021761*DB78-0.038248,IF('DSS Model'!$I$38=5,-0.00012623*DB78^2+0.025656*DB78-0.30101,-0.00046396*DB78^2 + 0.054267*DB78 - 0.57714)))))</f>
        <v>0.80715892038090364</v>
      </c>
      <c r="DD78" s="136">
        <v>0.27283768033087474</v>
      </c>
      <c r="DE78" s="142">
        <f t="shared" si="87"/>
        <v>42.431756191114019</v>
      </c>
      <c r="DF78" s="143">
        <f>IF('DSS Model'!$I$38=1,0.0001*DE78^2-0.0266*DE78+1.3006,IF('DSS Model'!$I$38=2,-0.0001*DE78^2+0.0032*DE78+0.977, IF('DSS Model'!$I$38=3,-0.00046396*DE78^2 + 0.054267*DE78 - 0.57714, IF('DSS Model'!$I$38=4,0.000072066*DE78^2+0.0021761*DE78-0.038248,IF('DSS Model'!$I$38=5,-0.00012623*DE78^2+0.025656*DE78-0.30101,-0.00046396*DE78^2 + 0.054267*DE78 - 0.57714)))))</f>
        <v>0.93273622646535048</v>
      </c>
      <c r="DG78" s="136">
        <v>0.90691649003332708</v>
      </c>
      <c r="DH78" s="142">
        <f t="shared" si="88"/>
        <v>64.061230419273173</v>
      </c>
      <c r="DI78" s="143">
        <f>IF('DSS Model'!$I$38=1,0.0001*DH78^2-0.0266*DH78+1.3006,IF('DSS Model'!$I$38=2,-0.0001*DH78^2+0.0032*DH78+0.977, IF('DSS Model'!$I$38=3,-0.00046396*DH78^2 + 0.054267*DH78 - 0.57714, IF('DSS Model'!$I$38=4,0.000072066*DH78^2+0.0021761*DH78-0.038248,IF('DSS Model'!$I$38=5,-0.00012623*DH78^2+0.025656*DH78-0.30101,-0.00046396*DH78^2 + 0.054267*DH78 - 0.57714)))))</f>
        <v>0.77161181305855309</v>
      </c>
      <c r="DJ78" s="136">
        <v>0.13547190247995067</v>
      </c>
      <c r="DK78" s="142">
        <f t="shared" si="89"/>
        <v>55.13718587689722</v>
      </c>
      <c r="DL78" s="143">
        <f>IF('DSS Model'!$I$38=1,0.0001*DK78^2-0.0266*DK78+1.3006,IF('DSS Model'!$I$38=2,-0.0001*DK78^2+0.0032*DK78+0.977, IF('DSS Model'!$I$38=3,-0.00046396*DK78^2 + 0.054267*DK78 - 0.57714, IF('DSS Model'!$I$38=4,0.000072066*DK78^2+0.0021761*DK78-0.038248,IF('DSS Model'!$I$38=5,-0.00012623*DK78^2+0.025656*DK78-0.30101,-0.00046396*DK78^2 + 0.054267*DK78 - 0.57714)))))</f>
        <v>0.84942806816371963</v>
      </c>
      <c r="DM78" s="136">
        <v>0.17843795731168777</v>
      </c>
      <c r="DN78" s="142">
        <f t="shared" si="90"/>
        <v>45.881620174798172</v>
      </c>
      <c r="DO78" s="143">
        <f>IF('DSS Model'!$I$38=1,0.0001*DN78^2-0.0266*DN78+1.3006,IF('DSS Model'!$I$38=2,-0.0001*DN78^2+0.0032*DN78+0.977, IF('DSS Model'!$I$38=3,-0.00046396*DN78^2 + 0.054267*DN78 - 0.57714, IF('DSS Model'!$I$38=4,0.000072066*DN78^2+0.0021761*DN78-0.038248,IF('DSS Model'!$I$38=5,-0.00012623*DN78^2+0.025656*DN78-0.30101,-0.00046396*DN78^2 + 0.054267*DN78 - 0.57714)))))</f>
        <v>0.91330887757290946</v>
      </c>
      <c r="DP78" s="136">
        <v>0.39623719275355085</v>
      </c>
      <c r="DQ78" s="142">
        <f t="shared" si="91"/>
        <v>49.875210602607282</v>
      </c>
      <c r="DR78" s="143">
        <f>IF('DSS Model'!$I$38=1,0.0001*DQ78^2-0.0266*DQ78+1.3006,IF('DSS Model'!$I$38=2,-0.0001*DQ78^2+0.0032*DQ78+0.977, IF('DSS Model'!$I$38=3,-0.00046396*DQ78^2 + 0.054267*DQ78 - 0.57714, IF('DSS Model'!$I$38=4,0.000072066*DQ78^2+0.0021761*DQ78-0.038248,IF('DSS Model'!$I$38=5,-0.00012623*DQ78^2+0.025656*DQ78-0.30101,-0.00046396*DQ78^2 + 0.054267*DQ78 - 0.57714)))))</f>
        <v>0.88784701066290028</v>
      </c>
      <c r="DS78" s="136">
        <v>0.7914759014257261</v>
      </c>
      <c r="DT78" s="142">
        <f t="shared" si="92"/>
        <v>81.932442171743702</v>
      </c>
      <c r="DU78" s="143">
        <f>IF('DSS Model'!$I$38=1,0.0001*DT78^2-0.0266*DT78+1.3006,IF('DSS Model'!$I$38=2,-0.0001*DT78^2+0.0032*DT78+0.977, IF('DSS Model'!$I$38=3,-0.00046396*DT78^2 + 0.054267*DT78 - 0.57714, IF('DSS Model'!$I$38=4,0.000072066*DT78^2+0.0021761*DT78-0.038248,IF('DSS Model'!$I$38=5,-0.00012623*DT78^2+0.025656*DT78-0.30101,-0.00046396*DT78^2 + 0.054267*DT78 - 0.57714)))))</f>
        <v>0.56789130692696721</v>
      </c>
      <c r="DV78" s="136">
        <v>0.70568248586401205</v>
      </c>
      <c r="DW78" s="142">
        <f t="shared" si="93"/>
        <v>65.301006335901675</v>
      </c>
      <c r="DX78" s="143">
        <f>IF('DSS Model'!$I$38=1,0.0001*DW78^2-0.0266*DW78+1.3006,IF('DSS Model'!$I$38=2,-0.0001*DW78^2+0.0032*DW78+0.977, IF('DSS Model'!$I$38=3,-0.00046396*DW78^2 + 0.054267*DW78 - 0.57714, IF('DSS Model'!$I$38=4,0.000072066*DW78^2+0.0021761*DW78-0.038248,IF('DSS Model'!$I$38=5,-0.00012623*DW78^2+0.025656*DW78-0.30101,-0.00046396*DW78^2 + 0.054267*DW78 - 0.57714)))))</f>
        <v>0.75954107742673826</v>
      </c>
      <c r="DY78" s="136">
        <v>0.9609490648665977</v>
      </c>
      <c r="DZ78" s="142">
        <f t="shared" si="94"/>
        <v>60.965725546945343</v>
      </c>
      <c r="EA78" s="143">
        <f>IF('DSS Model'!$I$38=1,0.0001*DZ78^2-0.0266*DZ78+1.3006,IF('DSS Model'!$I$38=2,-0.0001*DZ78^2+0.0032*DZ78+0.977, IF('DSS Model'!$I$38=3,-0.00046396*DZ78^2 + 0.054267*DZ78 - 0.57714, IF('DSS Model'!$I$38=4,0.000072066*DZ78^2+0.0021761*DZ78-0.038248,IF('DSS Model'!$I$38=5,-0.00012623*DZ78^2+0.025656*DZ78-0.30101,-0.00046396*DZ78^2 + 0.054267*DZ78 - 0.57714)))))</f>
        <v>0.80040835260367871</v>
      </c>
      <c r="EB78" s="136">
        <v>0.55998588490931267</v>
      </c>
      <c r="EC78" s="142">
        <f t="shared" si="95"/>
        <v>52.363307481755697</v>
      </c>
      <c r="ED78" s="143">
        <f>IF('DSS Model'!$I$38=1,0.0001*EC78^2-0.0266*EC78+1.3006,IF('DSS Model'!$I$38=2,-0.0001*EC78^2+0.0032*EC78+0.977, IF('DSS Model'!$I$38=3,-0.00046396*EC78^2 + 0.054267*EC78 - 0.57714, IF('DSS Model'!$I$38=4,0.000072066*EC78^2+0.0021761*EC78-0.038248,IF('DSS Model'!$I$38=5,-0.00012623*EC78^2+0.025656*EC78-0.30101,-0.00046396*EC78^2 + 0.054267*EC78 - 0.57714)))))</f>
        <v>0.87037098689872894</v>
      </c>
      <c r="EE78" s="136">
        <v>3.3348081068552915E-2</v>
      </c>
      <c r="EF78" s="142">
        <f t="shared" si="96"/>
        <v>30.195963427126788</v>
      </c>
      <c r="EG78" s="143">
        <f>IF('DSS Model'!$I$38=1,0.0001*EF78^2-0.0266*EF78+1.3006,IF('DSS Model'!$I$38=2,-0.0001*EF78^2+0.0032*EF78+0.977, IF('DSS Model'!$I$38=3,-0.00046396*EF78^2 + 0.054267*EF78 - 0.57714, IF('DSS Model'!$I$38=4,0.000072066*EF78^2+0.0021761*EF78-0.038248,IF('DSS Model'!$I$38=5,-0.00012623*EF78^2+0.025656*EF78-0.30101,-0.00046396*EF78^2 + 0.054267*EF78 - 0.57714)))))</f>
        <v>0.98244746223756785</v>
      </c>
      <c r="EH78" s="136">
        <v>0.53318488869802039</v>
      </c>
      <c r="EI78" s="142">
        <f t="shared" si="97"/>
        <v>69.762977229990895</v>
      </c>
      <c r="EJ78" s="143">
        <f>IF('DSS Model'!$I$38=1,0.0001*EI78^2-0.0266*EI78+1.3006,IF('DSS Model'!$I$38=2,-0.0001*EI78^2+0.0032*EI78+0.977, IF('DSS Model'!$I$38=3,-0.00046396*EI78^2 + 0.054267*EI78 - 0.57714, IF('DSS Model'!$I$38=4,0.000072066*EI78^2+0.0021761*EI78-0.038248,IF('DSS Model'!$I$38=5,-0.00012623*EI78^2+0.025656*EI78-0.30101,-0.00046396*EI78^2 + 0.054267*EI78 - 0.57714)))))</f>
        <v>0.71355422793674805</v>
      </c>
      <c r="EK78" s="136">
        <v>0.37672437738894271</v>
      </c>
      <c r="EL78" s="142">
        <f t="shared" si="98"/>
        <v>44.612550063376219</v>
      </c>
      <c r="EM78" s="143">
        <f>IF('DSS Model'!$I$38=1,0.0001*EL78^2-0.0266*EL78+1.3006,IF('DSS Model'!$I$38=2,-0.0001*EL78^2+0.0032*EL78+0.977, IF('DSS Model'!$I$38=3,-0.00046396*EL78^2 + 0.054267*EL78 - 0.57714, IF('DSS Model'!$I$38=4,0.000072066*EL78^2+0.0021761*EL78-0.038248,IF('DSS Model'!$I$38=5,-0.00012623*EL78^2+0.025656*EL78-0.30101,-0.00046396*EL78^2 + 0.054267*EL78 - 0.57714)))))</f>
        <v>0.92073219788707894</v>
      </c>
      <c r="EN78" s="136">
        <v>0.98591864545058872</v>
      </c>
      <c r="EO78" s="142">
        <f t="shared" si="99"/>
        <v>66.954589664729511</v>
      </c>
      <c r="EP78" s="143">
        <f>IF('DSS Model'!$I$38=1,0.0001*EO78^2-0.0266*EO78+1.3006,IF('DSS Model'!$I$38=2,-0.0001*EO78^2+0.0032*EO78+0.977, IF('DSS Model'!$I$38=3,-0.00046396*EO78^2 + 0.054267*EO78 - 0.57714, IF('DSS Model'!$I$38=4,0.000072066*EO78^2+0.0021761*EO78-0.038248,IF('DSS Model'!$I$38=5,-0.00012623*EO78^2+0.025656*EO78-0.30101,-0.00046396*EO78^2 + 0.054267*EO78 - 0.57714)))))</f>
        <v>0.74296297920990395</v>
      </c>
      <c r="EQ78" s="136">
        <v>0.4141594397608358</v>
      </c>
      <c r="ER78" s="142">
        <f t="shared" si="100"/>
        <v>50.427045199833792</v>
      </c>
      <c r="ES78" s="143">
        <f>IF('DSS Model'!$I$38=1,0.0001*ER78^2-0.0266*ER78+1.3006,IF('DSS Model'!$I$38=2,-0.0001*ER78^2+0.0032*ER78+0.977, IF('DSS Model'!$I$38=3,-0.00046396*ER78^2 + 0.054267*ER78 - 0.57714, IF('DSS Model'!$I$38=4,0.000072066*ER78^2+0.0021761*ER78-0.038248,IF('DSS Model'!$I$38=5,-0.00012623*ER78^2+0.025656*ER78-0.30101,-0.00046396*ER78^2 + 0.054267*ER78 - 0.57714)))))</f>
        <v>0.88407785588086008</v>
      </c>
      <c r="ET78" s="136">
        <v>0.48688911240756982</v>
      </c>
      <c r="EU78" s="141">
        <f t="shared" si="101"/>
        <v>54.957553504272646</v>
      </c>
      <c r="EV78" s="142">
        <f>IF('DSS Model'!$I$38=1,0.0001*EU78^2-0.0266*EU78+1.3006,IF('DSS Model'!$I$38=2,-0.0001*EU78^2+0.0032*EU78+0.977, IF('DSS Model'!$I$38=3,-0.00046396*EU78^2 + 0.054267*EU78 - 0.57714, IF('DSS Model'!$I$38=4,0.000072066*EU78^2+0.0021761*EU78-0.038248,IF('DSS Model'!$I$38=5,-0.00012623*EU78^2+0.025656*EU78-0.30101,-0.00046396*EU78^2 + 0.054267*EU78 - 0.57714)))))</f>
        <v>0.85083090249617332</v>
      </c>
    </row>
    <row r="79" spans="2:152" x14ac:dyDescent="0.2">
      <c r="B79" s="64">
        <f t="shared" ca="1" si="54"/>
        <v>0.59096919561302963</v>
      </c>
      <c r="C79" s="64">
        <v>0.90241208217965785</v>
      </c>
      <c r="D79" s="64">
        <f t="shared" si="55"/>
        <v>61.037561181966915</v>
      </c>
      <c r="E79" s="131">
        <f>IF('DSS Model'!$I$38=1,0.0001*D79^2-0.0266*D79+1.3006,IF('DSS Model'!$I$38=2,-0.0001*D79^2+0.0032*D79+0.977, IF('DSS Model'!$I$38=3,-0.00046396*D79^2 + 0.054267*D79 - 0.57714, IF('DSS Model'!$I$38=4,0.000072066*D79^2+0.0021761*D79-0.038248,IF('DSS Model'!$I$38=5,-0.00012623*D79^2+0.025656*D79-0.30101,-0.00046396*D79^2 + 0.054267*D79 - 0.57714)))))</f>
        <v>0.79976180827805865</v>
      </c>
      <c r="F79" s="136">
        <v>0.77142627110007822</v>
      </c>
      <c r="G79" s="138">
        <f t="shared" si="51"/>
        <v>72.273043456283631</v>
      </c>
      <c r="H79" s="136">
        <f>IF('DSS Model'!$I$38=1,0.0001*G79^2-0.0266*G79+1.3006,IF('DSS Model'!$I$38=2,-0.0001*G79^2+0.0032*G79+0.977, IF('DSS Model'!$I$38=3,-0.00046396*G79^2 + 0.054267*G79 - 0.57714, IF('DSS Model'!$I$38=4,0.000072066*G79^2+0.0021761*G79-0.038248,IF('DSS Model'!$I$38=5,-0.00012623*G79^2+0.025656*G79-0.30101,-0.00046396*G79^2 + 0.054267*G79 - 0.57714)))))</f>
        <v>0.68593445801672137</v>
      </c>
      <c r="I79" s="136">
        <v>0.76598918515992132</v>
      </c>
      <c r="J79" s="138">
        <f t="shared" si="52"/>
        <v>62.799508743333504</v>
      </c>
      <c r="K79" s="136">
        <f>IF('DSS Model'!$I$38=1,0.0001*J79^2-0.0266*J79+1.3006,IF('DSS Model'!$I$38=2,-0.0001*J79^2+0.0032*J79+0.977, IF('DSS Model'!$I$38=3,-0.00046396*J79^2 + 0.054267*J79 - 0.57714, IF('DSS Model'!$I$38=4,0.000072066*J79^2+0.0021761*J79-0.038248,IF('DSS Model'!$I$38=5,-0.00012623*J79^2+0.025656*J79-0.30101,-0.00046396*J79^2 + 0.054267*J79 - 0.57714)))))</f>
        <v>0.78358059813826508</v>
      </c>
      <c r="L79" s="136">
        <v>0.20804647739158111</v>
      </c>
      <c r="M79" s="138">
        <f t="shared" si="53"/>
        <v>61.44212740526541</v>
      </c>
      <c r="N79" s="136">
        <f>IF('DSS Model'!$I$38=1,0.0001*M79^2-0.0266*M79+1.3006,IF('DSS Model'!$I$38=2,-0.0001*M79^2+0.0032*M79+0.977, IF('DSS Model'!$I$38=3,-0.00046396*M79^2 + 0.054267*M79 - 0.57714, IF('DSS Model'!$I$38=4,0.000072066*M79^2+0.0021761*M79-0.038248,IF('DSS Model'!$I$38=5,-0.00012623*M79^2+0.025656*M79-0.30101,-0.00046396*M79^2 + 0.054267*M79 - 0.57714)))))</f>
        <v>0.79610130568836257</v>
      </c>
      <c r="O79" s="136">
        <v>3.847540231717439E-2</v>
      </c>
      <c r="P79" s="139">
        <f t="shared" si="56"/>
        <v>29.970521572141752</v>
      </c>
      <c r="Q79" s="138">
        <f>IF('DSS Model'!$I$38=1,0.0001*P79^2-0.0266*P79+1.3006,IF('DSS Model'!$I$38=2,-0.0001*P79^2+0.0032*P79+0.977, IF('DSS Model'!$I$38=3,-0.00046396*P79^2 + 0.054267*P79 - 0.57714, IF('DSS Model'!$I$38=4,0.000072066*P79^2+0.0021761*P79-0.038248,IF('DSS Model'!$I$38=5,-0.00012623*P79^2+0.025656*P79-0.30101,-0.00046396*P79^2 + 0.054267*P79 - 0.57714)))))</f>
        <v>0.9830824527002322</v>
      </c>
      <c r="R79" s="136">
        <v>0.28804970970001154</v>
      </c>
      <c r="S79" s="142">
        <f t="shared" si="57"/>
        <v>44.721265130526803</v>
      </c>
      <c r="T79" s="138">
        <f>IF('DSS Model'!$I$38=1,0.0001*S79^2-0.0266*S79+1.3006,IF('DSS Model'!$I$38=2,-0.0001*S79^2+0.0032*S79+0.977, IF('DSS Model'!$I$38=3,-0.00046396*S79^2 + 0.054267*S79 - 0.57714, IF('DSS Model'!$I$38=4,0.000072066*S79^2+0.0021761*S79-0.038248,IF('DSS Model'!$I$38=5,-0.00012623*S79^2+0.025656*S79-0.30101,-0.00046396*S79^2 + 0.054267*S79 - 0.57714)))))</f>
        <v>0.92010889293019849</v>
      </c>
      <c r="U79" s="136">
        <v>0.3419911651425791</v>
      </c>
      <c r="V79" s="142">
        <f t="shared" si="58"/>
        <v>43.854232710880353</v>
      </c>
      <c r="W79" s="138">
        <f>IF('DSS Model'!$I$38=1,0.0001*V79^2-0.0266*V79+1.3006,IF('DSS Model'!$I$38=2,-0.0001*V79^2+0.0032*V79+0.977, IF('DSS Model'!$I$38=3,-0.00046396*V79^2 + 0.054267*V79 - 0.57714, IF('DSS Model'!$I$38=4,0.000072066*V79^2+0.0021761*V79-0.038248,IF('DSS Model'!$I$38=5,-0.00012623*V79^2+0.025656*V79-0.30101,-0.00046396*V79^2 + 0.054267*V79 - 0.57714)))))</f>
        <v>0.92501417200881231</v>
      </c>
      <c r="X79" s="136">
        <v>0.71106459552559342</v>
      </c>
      <c r="Y79" s="142">
        <f t="shared" si="59"/>
        <v>66.914132067495231</v>
      </c>
      <c r="Z79" s="138">
        <f>IF('DSS Model'!$I$38=1,0.0001*Y79^2-0.0266*Y79+1.3006,IF('DSS Model'!$I$38=2,-0.0001*Y79^2+0.0032*Y79+0.977, IF('DSS Model'!$I$38=3,-0.00046396*Y79^2 + 0.054267*Y79 - 0.57714, IF('DSS Model'!$I$38=4,0.000072066*Y79^2+0.0021761*Y79-0.038248,IF('DSS Model'!$I$38=5,-0.00012623*Y79^2+0.025656*Y79-0.30101,-0.00046396*Y79^2 + 0.054267*Y79 - 0.57714)))))</f>
        <v>0.74337511558136526</v>
      </c>
      <c r="AA79" s="136">
        <v>0.49591603002535123</v>
      </c>
      <c r="AB79" s="142">
        <f t="shared" si="60"/>
        <v>62.361937162873154</v>
      </c>
      <c r="AC79" s="138">
        <f>IF('DSS Model'!$I$38=1,0.0001*AB79^2-0.0266*AB79+1.3006,IF('DSS Model'!$I$38=2,-0.0001*AB79^2+0.0032*AB79+0.977, IF('DSS Model'!$I$38=3,-0.00046396*AB79^2 + 0.054267*AB79 - 0.57714, IF('DSS Model'!$I$38=4,0.000072066*AB79^2+0.0021761*AB79-0.038248,IF('DSS Model'!$I$38=5,-0.00012623*AB79^2+0.025656*AB79-0.30101,-0.00046396*AB79^2 + 0.054267*AB79 - 0.57714)))))</f>
        <v>0.78765707825058007</v>
      </c>
      <c r="AD79" s="136">
        <v>0.34066773249140958</v>
      </c>
      <c r="AE79" s="142">
        <f t="shared" si="61"/>
        <v>47.34072889894022</v>
      </c>
      <c r="AF79" s="138">
        <f>IF('DSS Model'!$I$38=1,0.0001*AE79^2-0.0266*AE79+1.3006,IF('DSS Model'!$I$38=2,-0.0001*AE79^2+0.0032*AE79+0.977, IF('DSS Model'!$I$38=3,-0.00046396*AE79^2 + 0.054267*AE79 - 0.57714, IF('DSS Model'!$I$38=4,0.000072066*AE79^2+0.0021761*AE79-0.038248,IF('DSS Model'!$I$38=5,-0.00012623*AE79^2+0.025656*AE79-0.30101,-0.00046396*AE79^2 + 0.054267*AE79 - 0.57714)))))</f>
        <v>0.90437587120831331</v>
      </c>
      <c r="AG79" s="136">
        <v>0.58958654902414809</v>
      </c>
      <c r="AH79" s="142">
        <f t="shared" si="62"/>
        <v>71.450674388534452</v>
      </c>
      <c r="AI79" s="138">
        <f>IF('DSS Model'!$I$38=1,0.0001*AH79^2-0.0266*AH79+1.3006,IF('DSS Model'!$I$38=2,-0.0001*AH79^2+0.0032*AH79+0.977, IF('DSS Model'!$I$38=3,-0.00046396*AH79^2 + 0.054267*AH79 - 0.57714, IF('DSS Model'!$I$38=4,0.000072066*AH79^2+0.0021761*AH79-0.038248,IF('DSS Model'!$I$38=5,-0.00012623*AH79^2+0.025656*AH79-0.30101,-0.00046396*AH79^2 + 0.054267*AH79 - 0.57714)))))</f>
        <v>0.69512227098567281</v>
      </c>
      <c r="AJ79" s="136">
        <v>0.94913085495091287</v>
      </c>
      <c r="AK79" s="142">
        <f t="shared" si="63"/>
        <v>59.033431924926568</v>
      </c>
      <c r="AL79" s="138">
        <f>IF('DSS Model'!$I$38=1,0.0001*AK79^2-0.0266*AK79+1.3006,IF('DSS Model'!$I$38=2,-0.0001*AK79^2+0.0032*AK79+0.977, IF('DSS Model'!$I$38=3,-0.00046396*AK79^2 + 0.054267*AK79 - 0.57714, IF('DSS Model'!$I$38=4,0.000072066*AK79^2+0.0021761*AK79-0.038248,IF('DSS Model'!$I$38=5,-0.00012623*AK79^2+0.025656*AK79-0.30101,-0.00046396*AK79^2 + 0.054267*AK79 - 0.57714)))))</f>
        <v>0.81741237367627106</v>
      </c>
      <c r="AM79" s="136">
        <v>0.51470919548130167</v>
      </c>
      <c r="AN79" s="142">
        <f t="shared" si="64"/>
        <v>65.43543352111439</v>
      </c>
      <c r="AO79" s="138">
        <f>IF('DSS Model'!$I$38=1,0.0001*AN79^2-0.0266*AN79+1.3006,IF('DSS Model'!$I$38=2,-0.0001*AN79^2+0.0032*AN79+0.977, IF('DSS Model'!$I$38=3,-0.00046396*AN79^2 + 0.054267*AN79 - 0.57714, IF('DSS Model'!$I$38=4,0.000072066*AN79^2+0.0021761*AN79-0.038248,IF('DSS Model'!$I$38=5,-0.00012623*AN79^2+0.025656*AN79-0.30101,-0.00046396*AN79^2 + 0.054267*AN79 - 0.57714)))))</f>
        <v>0.75821379125794786</v>
      </c>
      <c r="AP79" s="136">
        <v>0.9525591261482329</v>
      </c>
      <c r="AQ79" s="142">
        <f t="shared" si="65"/>
        <v>78.884376515549263</v>
      </c>
      <c r="AR79" s="138">
        <f>IF('DSS Model'!$I$38=1,0.0001*AQ79^2-0.0266*AQ79+1.3006,IF('DSS Model'!$I$38=2,-0.0001*AQ79^2+0.0032*AQ79+0.977, IF('DSS Model'!$I$38=3,-0.00046396*AQ79^2 + 0.054267*AQ79 - 0.57714, IF('DSS Model'!$I$38=4,0.000072066*AQ79^2+0.0021761*AQ79-0.038248,IF('DSS Model'!$I$38=5,-0.00012623*AQ79^2+0.025656*AQ79-0.30101,-0.00046396*AQ79^2 + 0.054267*AQ79 - 0.57714)))))</f>
        <v>0.60715551902506348</v>
      </c>
      <c r="AS79" s="136">
        <v>0.32674812584058899</v>
      </c>
      <c r="AT79" s="142">
        <f t="shared" si="66"/>
        <v>48.126193104476769</v>
      </c>
      <c r="AU79" s="138">
        <f>IF('DSS Model'!$I$38=1,0.0001*AT79^2-0.0266*AT79+1.3006,IF('DSS Model'!$I$38=2,-0.0001*AT79^2+0.0032*AT79+0.977, IF('DSS Model'!$I$38=3,-0.00046396*AT79^2 + 0.054267*AT79 - 0.57714, IF('DSS Model'!$I$38=4,0.000072066*AT79^2+0.0021761*AT79-0.038248,IF('DSS Model'!$I$38=5,-0.00012623*AT79^2+0.025656*AT79-0.30101,-0.00046396*AT79^2 + 0.054267*AT79 - 0.57714)))))</f>
        <v>0.89939077166138692</v>
      </c>
      <c r="AV79" s="136">
        <v>0.13013170315526812</v>
      </c>
      <c r="AW79" s="142">
        <f t="shared" si="67"/>
        <v>54.678679828016612</v>
      </c>
      <c r="AX79" s="138">
        <f>IF('DSS Model'!$I$38=1,0.0001*AW79^2-0.0266*AW79+1.3006,IF('DSS Model'!$I$38=2,-0.0001*AW79^2+0.0032*AW79+0.977, IF('DSS Model'!$I$38=3,-0.00046396*AW79^2 + 0.054267*AW79 - 0.57714, IF('DSS Model'!$I$38=4,0.000072066*AW79^2+0.0021761*AW79-0.038248,IF('DSS Model'!$I$38=5,-0.00012623*AW79^2+0.025656*AW79-0.30101,-0.00046396*AW79^2 + 0.054267*AW79 - 0.57714)))))</f>
        <v>0.8529959726761781</v>
      </c>
      <c r="AY79" s="136">
        <v>0.94329897818770614</v>
      </c>
      <c r="AZ79" s="142">
        <f t="shared" si="68"/>
        <v>66.484289118969656</v>
      </c>
      <c r="BA79" s="138">
        <f>IF('DSS Model'!$I$38=1,0.0001*AZ79^2-0.0266*AZ79+1.3006,IF('DSS Model'!$I$38=2,-0.0001*AZ79^2+0.0032*AZ79+0.977, IF('DSS Model'!$I$38=3,-0.00046396*AZ79^2 + 0.054267*AZ79 - 0.57714, IF('DSS Model'!$I$38=4,0.000072066*AZ79^2+0.0021761*AZ79-0.038248,IF('DSS Model'!$I$38=5,-0.00012623*AZ79^2+0.025656*AZ79-0.30101,-0.00046396*AZ79^2 + 0.054267*AZ79 - 0.57714)))))</f>
        <v>0.74773365521522817</v>
      </c>
      <c r="BB79" s="136">
        <v>0.90119261590743194</v>
      </c>
      <c r="BC79" s="142">
        <f t="shared" si="69"/>
        <v>65.39631925472753</v>
      </c>
      <c r="BD79" s="138">
        <f>IF('DSS Model'!$I$38=1,0.0001*BC79^2-0.0266*BC79+1.3006,IF('DSS Model'!$I$38=2,-0.0001*BC79^2+0.0032*BC79+0.977, IF('DSS Model'!$I$38=3,-0.00046396*BC79^2 + 0.054267*BC79 - 0.57714, IF('DSS Model'!$I$38=4,0.000072066*BC79^2+0.0021761*BC79-0.038248,IF('DSS Model'!$I$38=5,-0.00012623*BC79^2+0.025656*BC79-0.30101,-0.00046396*BC79^2 + 0.054267*BC79 - 0.57714)))))</f>
        <v>0.75860036440850342</v>
      </c>
      <c r="BE79" s="136">
        <v>0.84369383358209327</v>
      </c>
      <c r="BF79" s="142">
        <f t="shared" si="70"/>
        <v>59.46334886019784</v>
      </c>
      <c r="BG79" s="143">
        <f>IF('DSS Model'!$I$38=1,0.0001*BF79^2-0.0266*BF79+1.3006,IF('DSS Model'!$I$38=2,-0.0001*BF79^2+0.0032*BF79+0.977, IF('DSS Model'!$I$38=3,-0.00046396*BF79^2 + 0.054267*BF79 - 0.57714, IF('DSS Model'!$I$38=4,0.000072066*BF79^2+0.0021761*BF79-0.038248,IF('DSS Model'!$I$38=5,-0.00012623*BF79^2+0.025656*BF79-0.30101,-0.00046396*BF79^2 + 0.054267*BF79 - 0.57714)))))</f>
        <v>0.81369373058567396</v>
      </c>
      <c r="BH79" s="136">
        <v>0.72377539619780762</v>
      </c>
      <c r="BI79" s="142">
        <f t="shared" si="71"/>
        <v>62.645268674763081</v>
      </c>
      <c r="BJ79" s="143">
        <f>IF('DSS Model'!$I$38=1,0.0001*BI79^2-0.0266*BI79+1.3006,IF('DSS Model'!$I$38=2,-0.0001*BI79^2+0.0032*BI79+0.977, IF('DSS Model'!$I$38=3,-0.00046396*BI79^2 + 0.054267*BI79 - 0.57714, IF('DSS Model'!$I$38=4,0.000072066*BI79^2+0.0021761*BI79-0.038248,IF('DSS Model'!$I$38=5,-0.00012623*BI79^2+0.025656*BI79-0.30101,-0.00046396*BI79^2 + 0.054267*BI79 - 0.57714)))))</f>
        <v>0.78502189102591657</v>
      </c>
      <c r="BK79" s="136">
        <v>0.44842245834622529</v>
      </c>
      <c r="BL79" s="142">
        <f t="shared" si="72"/>
        <v>48.92829050887255</v>
      </c>
      <c r="BM79" s="143">
        <f>IF('DSS Model'!$I$38=1,0.0001*BL79^2-0.0266*BL79+1.3006,IF('DSS Model'!$I$38=2,-0.0001*BL79^2+0.0032*BL79+0.977, IF('DSS Model'!$I$38=3,-0.00046396*BL79^2 + 0.054267*BL79 - 0.57714, IF('DSS Model'!$I$38=4,0.000072066*BL79^2+0.0021761*BL79-0.038248,IF('DSS Model'!$I$38=5,-0.00012623*BL79^2+0.025656*BL79-0.30101,-0.00046396*BL79^2 + 0.054267*BL79 - 0.57714)))))</f>
        <v>0.89417276841632931</v>
      </c>
      <c r="BN79" s="136">
        <v>8.7424823614936198E-2</v>
      </c>
      <c r="BO79" s="142">
        <f t="shared" si="73"/>
        <v>37.816680712625597</v>
      </c>
      <c r="BP79" s="143">
        <f>IF('DSS Model'!$I$38=1,0.0001*BO79^2-0.0266*BO79+1.3006,IF('DSS Model'!$I$38=2,-0.0001*BO79^2+0.0032*BO79+0.977, IF('DSS Model'!$I$38=3,-0.00046396*BO79^2 + 0.054267*BO79 - 0.57714, IF('DSS Model'!$I$38=4,0.000072066*BO79^2+0.0021761*BO79-0.038248,IF('DSS Model'!$I$38=5,-0.00012623*BO79^2+0.025656*BO79-0.30101,-0.00046396*BO79^2 + 0.054267*BO79 - 0.57714)))))</f>
        <v>0.95500324426833494</v>
      </c>
      <c r="BQ79" s="136">
        <v>0.12412432756562819</v>
      </c>
      <c r="BR79" s="142">
        <f t="shared" si="74"/>
        <v>42.408709862381365</v>
      </c>
      <c r="BS79" s="143">
        <f>IF('DSS Model'!$I$38=1,0.0001*BR79^2-0.0266*BR79+1.3006,IF('DSS Model'!$I$38=2,-0.0001*BR79^2+0.0032*BR79+0.977, IF('DSS Model'!$I$38=3,-0.00046396*BR79^2 + 0.054267*BR79 - 0.57714, IF('DSS Model'!$I$38=4,0.000072066*BR79^2+0.0021761*BR79-0.038248,IF('DSS Model'!$I$38=5,-0.00012623*BR79^2+0.025656*BR79-0.30101,-0.00046396*BR79^2 + 0.054267*BR79 - 0.57714)))))</f>
        <v>0.93285800434045607</v>
      </c>
      <c r="BT79" s="136">
        <v>0.62861606585386376</v>
      </c>
      <c r="BU79" s="142">
        <f t="shared" si="75"/>
        <v>63.846063713571233</v>
      </c>
      <c r="BV79" s="143">
        <f>IF('DSS Model'!$I$38=1,0.0001*BU79^2-0.0266*BU79+1.3006,IF('DSS Model'!$I$38=2,-0.0001*BU79^2+0.0032*BU79+0.977, IF('DSS Model'!$I$38=3,-0.00046396*BU79^2 + 0.054267*BU79 - 0.57714, IF('DSS Model'!$I$38=4,0.000072066*BU79^2+0.0021761*BU79-0.038248,IF('DSS Model'!$I$38=5,-0.00012623*BU79^2+0.025656*BU79-0.30101,-0.00046396*BU79^2 + 0.054267*BU79 - 0.57714)))))</f>
        <v>0.77367541871168821</v>
      </c>
      <c r="BW79" s="136">
        <v>7.3715192667406892E-2</v>
      </c>
      <c r="BX79" s="142">
        <f t="shared" si="76"/>
        <v>44.670946301216489</v>
      </c>
      <c r="BY79" s="143">
        <f>IF('DSS Model'!$I$38=1,0.0001*BX79^2-0.0266*BX79+1.3006,IF('DSS Model'!$I$38=2,-0.0001*BX79^2+0.0032*BX79+0.977, IF('DSS Model'!$I$38=3,-0.00046396*BX79^2 + 0.054267*BX79 - 0.57714, IF('DSS Model'!$I$38=4,0.000072066*BX79^2+0.0021761*BX79-0.038248,IF('DSS Model'!$I$38=5,-0.00012623*BX79^2+0.025656*BX79-0.30101,-0.00046396*BX79^2 + 0.054267*BX79 - 0.57714)))))</f>
        <v>0.920397683819276</v>
      </c>
      <c r="BZ79" s="136">
        <v>0.17257692525567059</v>
      </c>
      <c r="CA79" s="142">
        <f t="shared" si="77"/>
        <v>55.183786174649526</v>
      </c>
      <c r="CB79" s="143">
        <f>IF('DSS Model'!$I$38=1,0.0001*CA79^2-0.0266*CA79+1.3006,IF('DSS Model'!$I$38=2,-0.0001*CA79^2+0.0032*CA79+0.977, IF('DSS Model'!$I$38=3,-0.00046396*CA79^2 + 0.054267*CA79 - 0.57714, IF('DSS Model'!$I$38=4,0.000072066*CA79^2+0.0021761*CA79-0.038248,IF('DSS Model'!$I$38=5,-0.00012623*CA79^2+0.025656*CA79-0.30101,-0.00046396*CA79^2 + 0.054267*CA79 - 0.57714)))))</f>
        <v>0.84906309010193448</v>
      </c>
      <c r="CC79" s="136">
        <v>0.34294336844786266</v>
      </c>
      <c r="CD79" s="142">
        <f t="shared" si="78"/>
        <v>66.287936908296842</v>
      </c>
      <c r="CE79" s="143">
        <f>IF('DSS Model'!$I$38=1,0.0001*CD79^2-0.0266*CD79+1.3006,IF('DSS Model'!$I$38=2,-0.0001*CD79^2+0.0032*CD79+0.977, IF('DSS Model'!$I$38=3,-0.00046396*CD79^2 + 0.054267*CD79 - 0.57714, IF('DSS Model'!$I$38=4,0.000072066*CD79^2+0.0021761*CD79-0.038248,IF('DSS Model'!$I$38=5,-0.00012623*CD79^2+0.025656*CD79-0.30101,-0.00046396*CD79^2 + 0.054267*CD79 - 0.57714)))))</f>
        <v>0.74971234015071553</v>
      </c>
      <c r="CF79" s="136">
        <v>0.19922634197870714</v>
      </c>
      <c r="CG79" s="142">
        <f t="shared" si="79"/>
        <v>34.471312357896693</v>
      </c>
      <c r="CH79" s="143">
        <f>IF('DSS Model'!$I$38=1,0.0001*CG79^2-0.0266*CG79+1.3006,IF('DSS Model'!$I$38=2,-0.0001*CG79^2+0.0032*CG79+0.977, IF('DSS Model'!$I$38=3,-0.00046396*CG79^2 + 0.054267*CG79 - 0.57714, IF('DSS Model'!$I$38=4,0.000072066*CG79^2+0.0021761*CG79-0.038248,IF('DSS Model'!$I$38=5,-0.00012623*CG79^2+0.025656*CG79-0.30101,-0.00046396*CG79^2 + 0.054267*CG79 - 0.57714)))))</f>
        <v>0.96848106197770134</v>
      </c>
      <c r="CI79" s="136">
        <v>0.83474585886701136</v>
      </c>
      <c r="CJ79" s="142">
        <f t="shared" si="80"/>
        <v>76.305375993723203</v>
      </c>
      <c r="CK79" s="143">
        <f>IF('DSS Model'!$I$38=1,0.0001*CJ79^2-0.0266*CJ79+1.3006,IF('DSS Model'!$I$38=2,-0.0001*CJ79^2+0.0032*CJ79+0.977, IF('DSS Model'!$I$38=3,-0.00046396*CJ79^2 + 0.054267*CJ79 - 0.57714, IF('DSS Model'!$I$38=4,0.000072066*CJ79^2+0.0021761*CJ79-0.038248,IF('DSS Model'!$I$38=5,-0.00012623*CJ79^2+0.025656*CJ79-0.30101,-0.00046396*CJ79^2 + 0.054267*CJ79 - 0.57714)))))</f>
        <v>0.63892616262556734</v>
      </c>
      <c r="CL79" s="136">
        <v>0.9387584177201328</v>
      </c>
      <c r="CM79" s="142">
        <f t="shared" si="81"/>
        <v>63.895216499331895</v>
      </c>
      <c r="CN79" s="143">
        <f>IF('DSS Model'!$I$38=1,0.0001*CM79^2-0.0266*CM79+1.3006,IF('DSS Model'!$I$38=2,-0.0001*CM79^2+0.0032*CM79+0.977, IF('DSS Model'!$I$38=3,-0.00046396*CM79^2 + 0.054267*CM79 - 0.57714, IF('DSS Model'!$I$38=4,0.000072066*CM79^2+0.0021761*CM79-0.038248,IF('DSS Model'!$I$38=5,-0.00012623*CM79^2+0.025656*CM79-0.30101,-0.00046396*CM79^2 + 0.054267*CM79 - 0.57714)))))</f>
        <v>0.77320482364821252</v>
      </c>
      <c r="CO79" s="136">
        <v>0.18834584640890895</v>
      </c>
      <c r="CP79" s="142">
        <f t="shared" si="82"/>
        <v>38.586819886650076</v>
      </c>
      <c r="CQ79" s="143">
        <f>IF('DSS Model'!$I$38=1,0.0001*CP79^2-0.0266*CP79+1.3006,IF('DSS Model'!$I$38=2,-0.0001*CP79^2+0.0032*CP79+0.977, IF('DSS Model'!$I$38=3,-0.00046396*CP79^2 + 0.054267*CP79 - 0.57714, IF('DSS Model'!$I$38=4,0.000072066*CP79^2+0.0021761*CP79-0.038248,IF('DSS Model'!$I$38=5,-0.00012623*CP79^2+0.025656*CP79-0.30101,-0.00046396*CP79^2 + 0.054267*CP79 - 0.57714)))))</f>
        <v>0.95158355674080286</v>
      </c>
      <c r="CR79" s="136">
        <v>0.94091217987070808</v>
      </c>
      <c r="CS79" s="142">
        <f t="shared" si="83"/>
        <v>64.322146119515381</v>
      </c>
      <c r="CT79" s="143">
        <f>IF('DSS Model'!$I$38=1,0.0001*CS79^2-0.0266*CS79+1.3006,IF('DSS Model'!$I$38=2,-0.0001*CS79^2+0.0032*CS79+0.977, IF('DSS Model'!$I$38=3,-0.00046396*CS79^2 + 0.054267*CS79 - 0.57714, IF('DSS Model'!$I$38=4,0.000072066*CS79^2+0.0021761*CS79-0.038248,IF('DSS Model'!$I$38=5,-0.00012623*CS79^2+0.025656*CS79-0.30101,-0.00046396*CS79^2 + 0.054267*CS79 - 0.57714)))))</f>
        <v>0.76909701944042053</v>
      </c>
      <c r="CU79" s="136">
        <v>0.39707028664665023</v>
      </c>
      <c r="CV79" s="142">
        <f t="shared" si="84"/>
        <v>52.150532126026171</v>
      </c>
      <c r="CW79" s="143">
        <f>IF('DSS Model'!$I$38=1,0.0001*CV79^2-0.0266*CV79+1.3006,IF('DSS Model'!$I$38=2,-0.0001*CV79^2+0.0032*CV79+0.977, IF('DSS Model'!$I$38=3,-0.00046396*CV79^2 + 0.054267*CV79 - 0.57714, IF('DSS Model'!$I$38=4,0.000072066*CV79^2+0.0021761*CV79-0.038248,IF('DSS Model'!$I$38=5,-0.00012623*CV79^2+0.025656*CV79-0.30101,-0.00046396*CV79^2 + 0.054267*CV79 - 0.57714)))))</f>
        <v>0.87191390270051494</v>
      </c>
      <c r="CX79" s="136">
        <v>0.34866093188085767</v>
      </c>
      <c r="CY79" s="142">
        <f t="shared" si="85"/>
        <v>60.523440910839639</v>
      </c>
      <c r="CZ79" s="143">
        <f>IF('DSS Model'!$I$38=1,0.0001*CY79^2-0.0266*CY79+1.3006,IF('DSS Model'!$I$38=2,-0.0001*CY79^2+0.0032*CY79+0.977, IF('DSS Model'!$I$38=3,-0.00046396*CY79^2 + 0.054267*CY79 - 0.57714, IF('DSS Model'!$I$38=4,0.000072066*CY79^2+0.0021761*CY79-0.038248,IF('DSS Model'!$I$38=5,-0.00012623*CY79^2+0.025656*CY79-0.30101,-0.00046396*CY79^2 + 0.054267*CY79 - 0.57714)))))</f>
        <v>0.80436632094589711</v>
      </c>
      <c r="DA79" s="136">
        <v>0.24104233816906306</v>
      </c>
      <c r="DB79" s="142">
        <f t="shared" si="86"/>
        <v>36.352661738076549</v>
      </c>
      <c r="DC79" s="143">
        <f>IF('DSS Model'!$I$38=1,0.0001*DB79^2-0.0266*DB79+1.3006,IF('DSS Model'!$I$38=2,-0.0001*DB79^2+0.0032*DB79+0.977, IF('DSS Model'!$I$38=3,-0.00046396*DB79^2 + 0.054267*DB79 - 0.57714, IF('DSS Model'!$I$38=4,0.000072066*DB79^2+0.0021761*DB79-0.038248,IF('DSS Model'!$I$38=5,-0.00012623*DB79^2+0.025656*DB79-0.30101,-0.00046396*DB79^2 + 0.054267*DB79 - 0.57714)))))</f>
        <v>0.96117691601754351</v>
      </c>
      <c r="DD79" s="136">
        <v>0.82773307877689428</v>
      </c>
      <c r="DE79" s="142">
        <f t="shared" si="87"/>
        <v>59.293689302174599</v>
      </c>
      <c r="DF79" s="143">
        <f>IF('DSS Model'!$I$38=1,0.0001*DE79^2-0.0266*DE79+1.3006,IF('DSS Model'!$I$38=2,-0.0001*DE79^2+0.0032*DE79+0.977, IF('DSS Model'!$I$38=3,-0.00046396*DE79^2 + 0.054267*DE79 - 0.57714, IF('DSS Model'!$I$38=4,0.000072066*DE79^2+0.0021761*DE79-0.038248,IF('DSS Model'!$I$38=5,-0.00012623*DE79^2+0.025656*DE79-0.30101,-0.00046396*DE79^2 + 0.054267*DE79 - 0.57714)))))</f>
        <v>0.81516564666067726</v>
      </c>
      <c r="DG79" s="136">
        <v>0.76094618467004549</v>
      </c>
      <c r="DH79" s="142">
        <f t="shared" si="88"/>
        <v>60.712706220464128</v>
      </c>
      <c r="DI79" s="143">
        <f>IF('DSS Model'!$I$38=1,0.0001*DH79^2-0.0266*DH79+1.3006,IF('DSS Model'!$I$38=2,-0.0001*DH79^2+0.0032*DH79+0.977, IF('DSS Model'!$I$38=3,-0.00046396*DH79^2 + 0.054267*DH79 - 0.57714, IF('DSS Model'!$I$38=4,0.000072066*DH79^2+0.0021761*DH79-0.038248,IF('DSS Model'!$I$38=5,-0.00012623*DH79^2+0.025656*DH79-0.30101,-0.00046396*DH79^2 + 0.054267*DH79 - 0.57714)))))</f>
        <v>0.80267739024424678</v>
      </c>
      <c r="DJ79" s="136">
        <v>0.76450695881836872</v>
      </c>
      <c r="DK79" s="142">
        <f t="shared" si="89"/>
        <v>67.155714184150611</v>
      </c>
      <c r="DL79" s="143">
        <f>IF('DSS Model'!$I$38=1,0.0001*DK79^2-0.0266*DK79+1.3006,IF('DSS Model'!$I$38=2,-0.0001*DK79^2+0.0032*DK79+0.977, IF('DSS Model'!$I$38=3,-0.00046396*DK79^2 + 0.054267*DK79 - 0.57714, IF('DSS Model'!$I$38=4,0.000072066*DK79^2+0.0021761*DK79-0.038248,IF('DSS Model'!$I$38=5,-0.00012623*DK79^2+0.025656*DK79-0.30101,-0.00046396*DK79^2 + 0.054267*DK79 - 0.57714)))))</f>
        <v>0.74090929063094912</v>
      </c>
      <c r="DM79" s="136">
        <v>0.95853939215968764</v>
      </c>
      <c r="DN79" s="142">
        <f t="shared" si="90"/>
        <v>68.390448520565172</v>
      </c>
      <c r="DO79" s="143">
        <f>IF('DSS Model'!$I$38=1,0.0001*DN79^2-0.0266*DN79+1.3006,IF('DSS Model'!$I$38=2,-0.0001*DN79^2+0.0032*DN79+0.977, IF('DSS Model'!$I$38=3,-0.00046396*DN79^2 + 0.054267*DN79 - 0.57714, IF('DSS Model'!$I$38=4,0.000072066*DN79^2+0.0021761*DN79-0.038248,IF('DSS Model'!$I$38=5,-0.00012623*DN79^2+0.025656*DN79-0.30101,-0.00046396*DN79^2 + 0.054267*DN79 - 0.57714)))))</f>
        <v>0.72812409038140102</v>
      </c>
      <c r="DP79" s="136">
        <v>0.48567009680541262</v>
      </c>
      <c r="DQ79" s="142">
        <f t="shared" si="91"/>
        <v>52.454046927379665</v>
      </c>
      <c r="DR79" s="143">
        <f>IF('DSS Model'!$I$38=1,0.0001*DQ79^2-0.0266*DQ79+1.3006,IF('DSS Model'!$I$38=2,-0.0001*DQ79^2+0.0032*DQ79+0.977, IF('DSS Model'!$I$38=3,-0.00046396*DQ79^2 + 0.054267*DQ79 - 0.57714, IF('DSS Model'!$I$38=4,0.000072066*DQ79^2+0.0021761*DQ79-0.038248,IF('DSS Model'!$I$38=5,-0.00012623*DQ79^2+0.025656*DQ79-0.30101,-0.00046396*DQ79^2 + 0.054267*DQ79 - 0.57714)))))</f>
        <v>0.86971024626164006</v>
      </c>
      <c r="DS79" s="136">
        <v>0.11765202688595966</v>
      </c>
      <c r="DT79" s="142">
        <f t="shared" si="92"/>
        <v>56.228503695162075</v>
      </c>
      <c r="DU79" s="143">
        <f>IF('DSS Model'!$I$38=1,0.0001*DT79^2-0.0266*DT79+1.3006,IF('DSS Model'!$I$38=2,-0.0001*DT79^2+0.0032*DT79+0.977, IF('DSS Model'!$I$38=3,-0.00046396*DT79^2 + 0.054267*DT79 - 0.57714, IF('DSS Model'!$I$38=4,0.000072066*DT79^2+0.0021761*DT79-0.038248,IF('DSS Model'!$I$38=5,-0.00012623*DT79^2+0.025656*DT79-0.30101,-0.00046396*DT79^2 + 0.054267*DT79 - 0.57714)))))</f>
        <v>0.84076674904483317</v>
      </c>
      <c r="DV79" s="136">
        <v>0.81211787325018547</v>
      </c>
      <c r="DW79" s="142">
        <f t="shared" si="93"/>
        <v>67.738729326690091</v>
      </c>
      <c r="DX79" s="143">
        <f>IF('DSS Model'!$I$38=1,0.0001*DW79^2-0.0266*DW79+1.3006,IF('DSS Model'!$I$38=2,-0.0001*DW79^2+0.0032*DW79+0.977, IF('DSS Model'!$I$38=3,-0.00046396*DW79^2 + 0.054267*DW79 - 0.57714, IF('DSS Model'!$I$38=4,0.000072066*DW79^2+0.0021761*DW79-0.038248,IF('DSS Model'!$I$38=5,-0.00012623*DW79^2+0.025656*DW79-0.30101,-0.00046396*DW79^2 + 0.054267*DW79 - 0.57714)))))</f>
        <v>0.73491038876594983</v>
      </c>
      <c r="DY79" s="136">
        <v>0.76872530139392181</v>
      </c>
      <c r="DZ79" s="142">
        <f t="shared" si="94"/>
        <v>56.270475781452042</v>
      </c>
      <c r="EA79" s="143">
        <f>IF('DSS Model'!$I$38=1,0.0001*DZ79^2-0.0266*DZ79+1.3006,IF('DSS Model'!$I$38=2,-0.0001*DZ79^2+0.0032*DZ79+0.977, IF('DSS Model'!$I$38=3,-0.00046396*DZ79^2 + 0.054267*DZ79 - 0.57714, IF('DSS Model'!$I$38=4,0.000072066*DZ79^2+0.0021761*DZ79-0.038248,IF('DSS Model'!$I$38=5,-0.00012623*DZ79^2+0.025656*DZ79-0.30101,-0.00046396*DZ79^2 + 0.054267*DZ79 - 0.57714)))))</f>
        <v>0.84042887803354838</v>
      </c>
      <c r="EB79" s="136">
        <v>0.7360270574700134</v>
      </c>
      <c r="EC79" s="142">
        <f t="shared" si="95"/>
        <v>57.059252355385297</v>
      </c>
      <c r="ED79" s="143">
        <f>IF('DSS Model'!$I$38=1,0.0001*EC79^2-0.0266*EC79+1.3006,IF('DSS Model'!$I$38=2,-0.0001*EC79^2+0.0032*EC79+0.977, IF('DSS Model'!$I$38=3,-0.00046396*EC79^2 + 0.054267*EC79 - 0.57714, IF('DSS Model'!$I$38=4,0.000072066*EC79^2+0.0021761*EC79-0.038248,IF('DSS Model'!$I$38=5,-0.00012623*EC79^2+0.025656*EC79-0.30101,-0.00046396*EC79^2 + 0.054267*EC79 - 0.57714)))))</f>
        <v>0.83401377960167866</v>
      </c>
      <c r="EE79" s="136">
        <v>0.79749410605966364</v>
      </c>
      <c r="EF79" s="142">
        <f t="shared" si="96"/>
        <v>60.912991090109884</v>
      </c>
      <c r="EG79" s="143">
        <f>IF('DSS Model'!$I$38=1,0.0001*EF79^2-0.0266*EF79+1.3006,IF('DSS Model'!$I$38=2,-0.0001*EF79^2+0.0032*EF79+0.977, IF('DSS Model'!$I$38=3,-0.00046396*EF79^2 + 0.054267*EF79 - 0.57714, IF('DSS Model'!$I$38=4,0.000072066*EF79^2+0.0021761*EF79-0.038248,IF('DSS Model'!$I$38=5,-0.00012623*EF79^2+0.025656*EF79-0.30101,-0.00046396*EF79^2 + 0.054267*EF79 - 0.57714)))))</f>
        <v>0.80088232313397101</v>
      </c>
      <c r="EH79" s="136">
        <v>0.78525414690372963</v>
      </c>
      <c r="EI79" s="142">
        <f t="shared" si="97"/>
        <v>74.453694428799253</v>
      </c>
      <c r="EJ79" s="143">
        <f>IF('DSS Model'!$I$38=1,0.0001*EI79^2-0.0266*EI79+1.3006,IF('DSS Model'!$I$38=2,-0.0001*EI79^2+0.0032*EI79+0.977, IF('DSS Model'!$I$38=3,-0.00046396*EI79^2 + 0.054267*EI79 - 0.57714, IF('DSS Model'!$I$38=4,0.000072066*EI79^2+0.0021761*EI79-0.038248,IF('DSS Model'!$I$38=5,-0.00012623*EI79^2+0.025656*EI79-0.30101,-0.00046396*EI79^2 + 0.054267*EI79 - 0.57714)))))</f>
        <v>0.66091656076245631</v>
      </c>
      <c r="EK79" s="136">
        <v>0.72670099854767778</v>
      </c>
      <c r="EL79" s="142">
        <f t="shared" si="98"/>
        <v>56.595061894100425</v>
      </c>
      <c r="EM79" s="143">
        <f>IF('DSS Model'!$I$38=1,0.0001*EL79^2-0.0266*EL79+1.3006,IF('DSS Model'!$I$38=2,-0.0001*EL79^2+0.0032*EL79+0.977, IF('DSS Model'!$I$38=3,-0.00046396*EL79^2 + 0.054267*EL79 - 0.57714, IF('DSS Model'!$I$38=4,0.000072066*EL79^2+0.0021761*EL79-0.038248,IF('DSS Model'!$I$38=5,-0.00012623*EL79^2+0.025656*EL79-0.30101,-0.00046396*EL79^2 + 0.054267*EL79 - 0.57714)))))</f>
        <v>0.83780409498141561</v>
      </c>
      <c r="EN79" s="136">
        <v>0.80119656883982271</v>
      </c>
      <c r="EO79" s="142">
        <f t="shared" si="99"/>
        <v>62.997968072973691</v>
      </c>
      <c r="EP79" s="143">
        <f>IF('DSS Model'!$I$38=1,0.0001*EO79^2-0.0266*EO79+1.3006,IF('DSS Model'!$I$38=2,-0.0001*EO79^2+0.0032*EO79+0.977, IF('DSS Model'!$I$38=3,-0.00046396*EO79^2 + 0.054267*EO79 - 0.57714, IF('DSS Model'!$I$38=4,0.000072066*EO79^2+0.0021761*EO79-0.038248,IF('DSS Model'!$I$38=5,-0.00012623*EO79^2+0.025656*EO79-0.30101,-0.00046396*EO79^2 + 0.054267*EO79 - 0.57714)))))</f>
        <v>0.78171909970117448</v>
      </c>
      <c r="EQ79" s="136">
        <v>0.89618382219694226</v>
      </c>
      <c r="ER79" s="142">
        <f t="shared" si="100"/>
        <v>63.769284491000199</v>
      </c>
      <c r="ES79" s="143">
        <f>IF('DSS Model'!$I$38=1,0.0001*ER79^2-0.0266*ER79+1.3006,IF('DSS Model'!$I$38=2,-0.0001*ER79^2+0.0032*ER79+0.977, IF('DSS Model'!$I$38=3,-0.00046396*ER79^2 + 0.054267*ER79 - 0.57714, IF('DSS Model'!$I$38=4,0.000072066*ER79^2+0.0021761*ER79-0.038248,IF('DSS Model'!$I$38=5,-0.00012623*ER79^2+0.025656*ER79-0.30101,-0.00046396*ER79^2 + 0.054267*ER79 - 0.57714)))))</f>
        <v>0.77440954592178879</v>
      </c>
      <c r="ET79" s="136">
        <v>0.72679608821969677</v>
      </c>
      <c r="EU79" s="141">
        <f t="shared" si="101"/>
        <v>61.379616942181414</v>
      </c>
      <c r="EV79" s="142">
        <f>IF('DSS Model'!$I$38=1,0.0001*EU79^2-0.0266*EU79+1.3006,IF('DSS Model'!$I$38=2,-0.0001*EU79^2+0.0032*EU79+0.977, IF('DSS Model'!$I$38=3,-0.00046396*EU79^2 + 0.054267*EU79 - 0.57714, IF('DSS Model'!$I$38=4,0.000072066*EU79^2+0.0021761*EU79-0.038248,IF('DSS Model'!$I$38=5,-0.00012623*EU79^2+0.025656*EU79-0.30101,-0.00046396*EU79^2 + 0.054267*EU79 - 0.57714)))))</f>
        <v>0.79666903661808819</v>
      </c>
    </row>
    <row r="80" spans="2:152" x14ac:dyDescent="0.2">
      <c r="B80" s="64">
        <f t="shared" ca="1" si="54"/>
        <v>0.71385913577544924</v>
      </c>
      <c r="C80" s="64">
        <v>0.52234965776517905</v>
      </c>
      <c r="D80" s="64">
        <f t="shared" si="55"/>
        <v>51.221930294608264</v>
      </c>
      <c r="E80" s="131">
        <f>IF('DSS Model'!$I$38=1,0.0001*D80^2-0.0266*D80+1.3006,IF('DSS Model'!$I$38=2,-0.0001*D80^2+0.0032*D80+0.977, IF('DSS Model'!$I$38=3,-0.00046396*D80^2 + 0.054267*D80 - 0.57714, IF('DSS Model'!$I$38=4,0.000072066*D80^2+0.0021761*D80-0.038248,IF('DSS Model'!$I$38=5,-0.00012623*D80^2+0.025656*D80-0.30101,-0.00046396*D80^2 + 0.054267*D80 - 0.57714)))))</f>
        <v>0.87854156263217564</v>
      </c>
      <c r="F80" s="136">
        <v>0.69440035491333696</v>
      </c>
      <c r="G80" s="138">
        <f t="shared" si="51"/>
        <v>70.429893808266883</v>
      </c>
      <c r="H80" s="136">
        <f>IF('DSS Model'!$I$38=1,0.0001*G80^2-0.0266*G80+1.3006,IF('DSS Model'!$I$38=2,-0.0001*G80^2+0.0032*G80+0.977, IF('DSS Model'!$I$38=3,-0.00046396*G80^2 + 0.054267*G80 - 0.57714, IF('DSS Model'!$I$38=4,0.000072066*G80^2+0.0021761*G80-0.038248,IF('DSS Model'!$I$38=5,-0.00012623*G80^2+0.025656*G80-0.30101,-0.00046396*G80^2 + 0.054267*G80 - 0.57714)))))</f>
        <v>0.70633866600207895</v>
      </c>
      <c r="I80" s="136">
        <v>3.2843445550392203E-2</v>
      </c>
      <c r="J80" s="138">
        <f t="shared" si="52"/>
        <v>45.831153967968895</v>
      </c>
      <c r="K80" s="136">
        <f>IF('DSS Model'!$I$38=1,0.0001*J80^2-0.0266*J80+1.3006,IF('DSS Model'!$I$38=2,-0.0001*J80^2+0.0032*J80+0.977, IF('DSS Model'!$I$38=3,-0.00046396*J80^2 + 0.054267*J80 - 0.57714, IF('DSS Model'!$I$38=4,0.000072066*J80^2+0.0021761*J80-0.038248,IF('DSS Model'!$I$38=5,-0.00012623*J80^2+0.025656*J80-0.30101,-0.00046396*J80^2 + 0.054267*J80 - 0.57714)))))</f>
        <v>0.91361022529393332</v>
      </c>
      <c r="L80" s="136">
        <v>0.65279950307338652</v>
      </c>
      <c r="M80" s="138">
        <f t="shared" si="53"/>
        <v>72.736651439943529</v>
      </c>
      <c r="N80" s="136">
        <f>IF('DSS Model'!$I$38=1,0.0001*M80^2-0.0266*M80+1.3006,IF('DSS Model'!$I$38=2,-0.0001*M80^2+0.0032*M80+0.977, IF('DSS Model'!$I$38=3,-0.00046396*M80^2 + 0.054267*M80 - 0.57714, IF('DSS Model'!$I$38=4,0.000072066*M80^2+0.0021761*M80-0.038248,IF('DSS Model'!$I$38=5,-0.00012623*M80^2+0.025656*M80-0.30101,-0.00046396*M80^2 + 0.054267*M80 - 0.57714)))))</f>
        <v>0.68069523833823542</v>
      </c>
      <c r="O80" s="136">
        <v>0.69112053120818684</v>
      </c>
      <c r="P80" s="139">
        <f t="shared" si="56"/>
        <v>57.076260278623913</v>
      </c>
      <c r="Q80" s="138">
        <f>IF('DSS Model'!$I$38=1,0.0001*P80^2-0.0266*P80+1.3006,IF('DSS Model'!$I$38=2,-0.0001*P80^2+0.0032*P80+0.977, IF('DSS Model'!$I$38=3,-0.00046396*P80^2 + 0.054267*P80 - 0.57714, IF('DSS Model'!$I$38=4,0.000072066*P80^2+0.0021761*P80-0.038248,IF('DSS Model'!$I$38=5,-0.00012623*P80^2+0.025656*P80-0.30101,-0.00046396*P80^2 + 0.054267*P80 - 0.57714)))))</f>
        <v>0.83387408415227426</v>
      </c>
      <c r="R80" s="136">
        <v>0.26034657511871417</v>
      </c>
      <c r="S80" s="142">
        <f t="shared" si="57"/>
        <v>43.536949430206484</v>
      </c>
      <c r="T80" s="138">
        <f>IF('DSS Model'!$I$38=1,0.0001*S80^2-0.0266*S80+1.3006,IF('DSS Model'!$I$38=2,-0.0001*S80^2+0.0032*S80+0.977, IF('DSS Model'!$I$38=3,-0.00046396*S80^2 + 0.054267*S80 - 0.57714, IF('DSS Model'!$I$38=4,0.000072066*S80^2+0.0021761*S80-0.038248,IF('DSS Model'!$I$38=5,-0.00012623*S80^2+0.025656*S80-0.30101,-0.00046396*S80^2 + 0.054267*S80 - 0.57714)))))</f>
        <v>0.9267716416078251</v>
      </c>
      <c r="U80" s="136">
        <v>0.78609039170481021</v>
      </c>
      <c r="V80" s="142">
        <f t="shared" si="58"/>
        <v>57.35251920975675</v>
      </c>
      <c r="W80" s="138">
        <f>IF('DSS Model'!$I$38=1,0.0001*V80^2-0.0266*V80+1.3006,IF('DSS Model'!$I$38=2,-0.0001*V80^2+0.0032*V80+0.977, IF('DSS Model'!$I$38=3,-0.00046396*V80^2 + 0.054267*V80 - 0.57714, IF('DSS Model'!$I$38=4,0.000072066*V80^2+0.0021761*V80-0.038248,IF('DSS Model'!$I$38=5,-0.00012623*V80^2+0.025656*V80-0.30101,-0.00046396*V80^2 + 0.054267*V80 - 0.57714)))))</f>
        <v>0.83159691550066983</v>
      </c>
      <c r="X80" s="136">
        <v>0.38738730304884117</v>
      </c>
      <c r="Y80" s="142">
        <f t="shared" si="59"/>
        <v>58.739307807671082</v>
      </c>
      <c r="Z80" s="138">
        <f>IF('DSS Model'!$I$38=1,0.0001*Y80^2-0.0266*Y80+1.3006,IF('DSS Model'!$I$38=2,-0.0001*Y80^2+0.0032*Y80+0.977, IF('DSS Model'!$I$38=3,-0.00046396*Y80^2 + 0.054267*Y80 - 0.57714, IF('DSS Model'!$I$38=4,0.000072066*Y80^2+0.0021761*Y80-0.038248,IF('DSS Model'!$I$38=5,-0.00012623*Y80^2+0.025656*Y80-0.30101,-0.00046396*Y80^2 + 0.054267*Y80 - 0.57714)))))</f>
        <v>0.81993515681211449</v>
      </c>
      <c r="AA80" s="136">
        <v>0.70351588151723665</v>
      </c>
      <c r="AB80" s="142">
        <f t="shared" si="60"/>
        <v>65.125004727752014</v>
      </c>
      <c r="AC80" s="138">
        <f>IF('DSS Model'!$I$38=1,0.0001*AB80^2-0.0266*AB80+1.3006,IF('DSS Model'!$I$38=2,-0.0001*AB80^2+0.0032*AB80+0.977, IF('DSS Model'!$I$38=3,-0.00046396*AB80^2 + 0.054267*AB80 - 0.57714, IF('DSS Model'!$I$38=4,0.000072066*AB80^2+0.0021761*AB80-0.038248,IF('DSS Model'!$I$38=5,-0.00012623*AB80^2+0.025656*AB80-0.30101,-0.00046396*AB80^2 + 0.054267*AB80 - 0.57714)))))</f>
        <v>0.76127339104983416</v>
      </c>
      <c r="AD80" s="136">
        <v>0.23100582395676017</v>
      </c>
      <c r="AE80" s="142">
        <f t="shared" si="61"/>
        <v>42.743669297379327</v>
      </c>
      <c r="AF80" s="138">
        <f>IF('DSS Model'!$I$38=1,0.0001*AE80^2-0.0266*AE80+1.3006,IF('DSS Model'!$I$38=2,-0.0001*AE80^2+0.0032*AE80+0.977, IF('DSS Model'!$I$38=3,-0.00046396*AE80^2 + 0.054267*AE80 - 0.57714, IF('DSS Model'!$I$38=4,0.000072066*AE80^2+0.0021761*AE80-0.038248,IF('DSS Model'!$I$38=5,-0.00012623*AE80^2+0.025656*AE80-0.30101,-0.00046396*AE80^2 + 0.054267*AE80 - 0.57714)))))</f>
        <v>0.931077615251241</v>
      </c>
      <c r="AG80" s="136">
        <v>0.59390063997502218</v>
      </c>
      <c r="AH80" s="142">
        <f t="shared" si="62"/>
        <v>71.552382402062605</v>
      </c>
      <c r="AI80" s="138">
        <f>IF('DSS Model'!$I$38=1,0.0001*AH80^2-0.0266*AH80+1.3006,IF('DSS Model'!$I$38=2,-0.0001*AH80^2+0.0032*AH80+0.977, IF('DSS Model'!$I$38=3,-0.00046396*AH80^2 + 0.054267*AH80 - 0.57714, IF('DSS Model'!$I$38=4,0.000072066*AH80^2+0.0021761*AH80-0.038248,IF('DSS Model'!$I$38=5,-0.00012623*AH80^2+0.025656*AH80-0.30101,-0.00046396*AH80^2 + 0.054267*AH80 - 0.57714)))))</f>
        <v>0.6939932809455005</v>
      </c>
      <c r="AJ80" s="136">
        <v>0.19355266276188365</v>
      </c>
      <c r="AK80" s="142">
        <f t="shared" si="63"/>
        <v>35.762169932592954</v>
      </c>
      <c r="AL80" s="138">
        <f>IF('DSS Model'!$I$38=1,0.0001*AK80^2-0.0266*AK80+1.3006,IF('DSS Model'!$I$38=2,-0.0001*AK80^2+0.0032*AK80+0.977, IF('DSS Model'!$I$38=3,-0.00046396*AK80^2 + 0.054267*AK80 - 0.57714, IF('DSS Model'!$I$38=4,0.000072066*AK80^2+0.0021761*AK80-0.038248,IF('DSS Model'!$I$38=5,-0.00012623*AK80^2+0.025656*AK80-0.30101,-0.00046396*AK80^2 + 0.054267*AK80 - 0.57714)))))</f>
        <v>0.96354566395553187</v>
      </c>
      <c r="AM80" s="136">
        <v>0.78004295986940286</v>
      </c>
      <c r="AN80" s="142">
        <f t="shared" si="64"/>
        <v>70.434460178386033</v>
      </c>
      <c r="AO80" s="138">
        <f>IF('DSS Model'!$I$38=1,0.0001*AN80^2-0.0266*AN80+1.3006,IF('DSS Model'!$I$38=2,-0.0001*AN80^2+0.0032*AN80+0.977, IF('DSS Model'!$I$38=3,-0.00046396*AN80^2 + 0.054267*AN80 - 0.57714, IF('DSS Model'!$I$38=4,0.000072066*AN80^2+0.0021761*AN80-0.038248,IF('DSS Model'!$I$38=5,-0.00012623*AN80^2+0.025656*AN80-0.30101,-0.00046396*AN80^2 + 0.054267*AN80 - 0.57714)))))</f>
        <v>0.70628895450877049</v>
      </c>
      <c r="AP80" s="136">
        <v>0.65822267972920234</v>
      </c>
      <c r="AQ80" s="142">
        <f t="shared" si="65"/>
        <v>72.829491831265415</v>
      </c>
      <c r="AR80" s="138">
        <f>IF('DSS Model'!$I$38=1,0.0001*AQ80^2-0.0266*AQ80+1.3006,IF('DSS Model'!$I$38=2,-0.0001*AQ80^2+0.0032*AQ80+0.977, IF('DSS Model'!$I$38=3,-0.00046396*AQ80^2 + 0.054267*AQ80 - 0.57714, IF('DSS Model'!$I$38=4,0.000072066*AQ80^2+0.0021761*AQ80-0.038248,IF('DSS Model'!$I$38=5,-0.00012623*AQ80^2+0.025656*AQ80-0.30101,-0.00046396*AQ80^2 + 0.054267*AQ80 - 0.57714)))))</f>
        <v>0.6796408858200137</v>
      </c>
      <c r="AS80" s="136">
        <v>0.74711887843274638</v>
      </c>
      <c r="AT80" s="142">
        <f t="shared" si="66"/>
        <v>60.379445476875006</v>
      </c>
      <c r="AU80" s="138">
        <f>IF('DSS Model'!$I$38=1,0.0001*AT80^2-0.0266*AT80+1.3006,IF('DSS Model'!$I$38=2,-0.0001*AT80^2+0.0032*AT80+0.977, IF('DSS Model'!$I$38=3,-0.00046396*AT80^2 + 0.054267*AT80 - 0.57714, IF('DSS Model'!$I$38=4,0.000072066*AT80^2+0.0021761*AT80-0.038248,IF('DSS Model'!$I$38=5,-0.00012623*AT80^2+0.025656*AT80-0.30101,-0.00046396*AT80^2 + 0.054267*AT80 - 0.57714)))))</f>
        <v>0.80564648191650789</v>
      </c>
      <c r="AV80" s="136">
        <v>0.58884070056731075</v>
      </c>
      <c r="AW80" s="142">
        <f t="shared" si="67"/>
        <v>66.941075997388921</v>
      </c>
      <c r="AX80" s="138">
        <f>IF('DSS Model'!$I$38=1,0.0001*AW80^2-0.0266*AW80+1.3006,IF('DSS Model'!$I$38=2,-0.0001*AW80^2+0.0032*AW80+0.977, IF('DSS Model'!$I$38=3,-0.00046396*AW80^2 + 0.054267*AW80 - 0.57714, IF('DSS Model'!$I$38=4,0.000072066*AW80^2+0.0021761*AW80-0.038248,IF('DSS Model'!$I$38=5,-0.00012623*AW80^2+0.025656*AW80-0.30101,-0.00046396*AW80^2 + 0.054267*AW80 - 0.57714)))))</f>
        <v>0.74310067762282461</v>
      </c>
      <c r="AY80" s="136">
        <v>0.25590714111288915</v>
      </c>
      <c r="AZ80" s="142">
        <f t="shared" si="68"/>
        <v>47.56557439655149</v>
      </c>
      <c r="BA80" s="138">
        <f>IF('DSS Model'!$I$38=1,0.0001*AZ80^2-0.0266*AZ80+1.3006,IF('DSS Model'!$I$38=2,-0.0001*AZ80^2+0.0032*AZ80+0.977, IF('DSS Model'!$I$38=3,-0.00046396*AZ80^2 + 0.054267*AZ80 - 0.57714, IF('DSS Model'!$I$38=4,0.000072066*AZ80^2+0.0021761*AZ80-0.038248,IF('DSS Model'!$I$38=5,-0.00012623*AZ80^2+0.025656*AZ80-0.30101,-0.00046396*AZ80^2 + 0.054267*AZ80 - 0.57714)))))</f>
        <v>0.90296145130157734</v>
      </c>
      <c r="BB80" s="136">
        <v>0.68697829604037186</v>
      </c>
      <c r="BC80" s="142">
        <f t="shared" si="69"/>
        <v>60.396823989615228</v>
      </c>
      <c r="BD80" s="138">
        <f>IF('DSS Model'!$I$38=1,0.0001*BC80^2-0.0266*BC80+1.3006,IF('DSS Model'!$I$38=2,-0.0001*BC80^2+0.0032*BC80+0.977, IF('DSS Model'!$I$38=3,-0.00046396*BC80^2 + 0.054267*BC80 - 0.57714, IF('DSS Model'!$I$38=4,0.000072066*BC80^2+0.0021761*BC80-0.038248,IF('DSS Model'!$I$38=5,-0.00012623*BC80^2+0.025656*BC80-0.30101,-0.00046396*BC80^2 + 0.054267*BC80 - 0.57714)))))</f>
        <v>0.80549220196351246</v>
      </c>
      <c r="BE80" s="136">
        <v>5.9463081253923855E-2</v>
      </c>
      <c r="BF80" s="142">
        <f t="shared" si="70"/>
        <v>30.697072889671077</v>
      </c>
      <c r="BG80" s="143">
        <f>IF('DSS Model'!$I$38=1,0.0001*BF80^2-0.0266*BF80+1.3006,IF('DSS Model'!$I$38=2,-0.0001*BF80^2+0.0032*BF80+0.977, IF('DSS Model'!$I$38=3,-0.00046396*BF80^2 + 0.054267*BF80 - 0.57714, IF('DSS Model'!$I$38=4,0.000072066*BF80^2+0.0021761*BF80-0.038248,IF('DSS Model'!$I$38=5,-0.00012623*BF80^2+0.025656*BF80-0.30101,-0.00046396*BF80^2 + 0.054267*BF80 - 0.57714)))))</f>
        <v>0.98099960484756954</v>
      </c>
      <c r="BH80" s="136">
        <v>0.51110353720879886</v>
      </c>
      <c r="BI80" s="142">
        <f t="shared" si="71"/>
        <v>57.113637423659853</v>
      </c>
      <c r="BJ80" s="143">
        <f>IF('DSS Model'!$I$38=1,0.0001*BI80^2-0.0266*BI80+1.3006,IF('DSS Model'!$I$38=2,-0.0001*BI80^2+0.0032*BI80+0.977, IF('DSS Model'!$I$38=3,-0.00046396*BI80^2 + 0.054267*BI80 - 0.57714, IF('DSS Model'!$I$38=4,0.000072066*BI80^2+0.0021761*BI80-0.038248,IF('DSS Model'!$I$38=5,-0.00012623*BI80^2+0.025656*BI80-0.30101,-0.00046396*BI80^2 + 0.054267*BI80 - 0.57714)))))</f>
        <v>0.8335668817795836</v>
      </c>
      <c r="BK80" s="136">
        <v>0.21922437990783128</v>
      </c>
      <c r="BL80" s="142">
        <f t="shared" si="72"/>
        <v>40.22662942222442</v>
      </c>
      <c r="BM80" s="143">
        <f>IF('DSS Model'!$I$38=1,0.0001*BL80^2-0.0266*BL80+1.3006,IF('DSS Model'!$I$38=2,-0.0001*BL80^2+0.0032*BL80+0.977, IF('DSS Model'!$I$38=3,-0.00046396*BL80^2 + 0.054267*BL80 - 0.57714, IF('DSS Model'!$I$38=4,0.000072066*BL80^2+0.0021761*BL80-0.038248,IF('DSS Model'!$I$38=5,-0.00012623*BL80^2+0.025656*BL80-0.30101,-0.00046396*BL80^2 + 0.054267*BL80 - 0.57714)))))</f>
        <v>0.94390704268382097</v>
      </c>
      <c r="BN80" s="136">
        <v>0.58663830353815916</v>
      </c>
      <c r="BO80" s="142">
        <f t="shared" si="73"/>
        <v>57.246162166764684</v>
      </c>
      <c r="BP80" s="143">
        <f>IF('DSS Model'!$I$38=1,0.0001*BO80^2-0.0266*BO80+1.3006,IF('DSS Model'!$I$38=2,-0.0001*BO80^2+0.0032*BO80+0.977, IF('DSS Model'!$I$38=3,-0.00046396*BO80^2 + 0.054267*BO80 - 0.57714, IF('DSS Model'!$I$38=4,0.000072066*BO80^2+0.0021761*BO80-0.038248,IF('DSS Model'!$I$38=5,-0.00012623*BO80^2+0.025656*BO80-0.30101,-0.00046396*BO80^2 + 0.054267*BO80 - 0.57714)))))</f>
        <v>0.83247541065129493</v>
      </c>
      <c r="BQ80" s="136">
        <v>0.86724877764895036</v>
      </c>
      <c r="BR80" s="142">
        <f t="shared" si="74"/>
        <v>66.414930510600428</v>
      </c>
      <c r="BS80" s="143">
        <f>IF('DSS Model'!$I$38=1,0.0001*BR80^2-0.0266*BR80+1.3006,IF('DSS Model'!$I$38=2,-0.0001*BR80^2+0.0032*BR80+0.977, IF('DSS Model'!$I$38=3,-0.00046396*BR80^2 + 0.054267*BR80 - 0.57714, IF('DSS Model'!$I$38=4,0.000072066*BR80^2+0.0021761*BR80-0.038248,IF('DSS Model'!$I$38=5,-0.00012623*BR80^2+0.025656*BR80-0.30101,-0.00046396*BR80^2 + 0.054267*BR80 - 0.57714)))))</f>
        <v>0.74843347816113304</v>
      </c>
      <c r="BT80" s="136">
        <v>0.72495017925189043</v>
      </c>
      <c r="BU80" s="142">
        <f t="shared" si="75"/>
        <v>66.132786537988352</v>
      </c>
      <c r="BV80" s="143">
        <f>IF('DSS Model'!$I$38=1,0.0001*BU80^2-0.0266*BU80+1.3006,IF('DSS Model'!$I$38=2,-0.0001*BU80^2+0.0032*BU80+0.977, IF('DSS Model'!$I$38=3,-0.00046396*BU80^2 + 0.054267*BU80 - 0.57714, IF('DSS Model'!$I$38=4,0.000072066*BU80^2+0.0021761*BU80-0.038248,IF('DSS Model'!$I$38=5,-0.00012623*BU80^2+0.025656*BU80-0.30101,-0.00046396*BU80^2 + 0.054267*BU80 - 0.57714)))))</f>
        <v>0.75127037139364938</v>
      </c>
      <c r="BW80" s="136">
        <v>0.8563591067639591</v>
      </c>
      <c r="BX80" s="142">
        <f t="shared" si="76"/>
        <v>69.407404795382462</v>
      </c>
      <c r="BY80" s="143">
        <f>IF('DSS Model'!$I$38=1,0.0001*BX80^2-0.0266*BX80+1.3006,IF('DSS Model'!$I$38=2,-0.0001*BX80^2+0.0032*BX80+0.977, IF('DSS Model'!$I$38=3,-0.00046396*BX80^2 + 0.054267*BX80 - 0.57714, IF('DSS Model'!$I$38=4,0.000072066*BX80^2+0.0021761*BX80-0.038248,IF('DSS Model'!$I$38=5,-0.00012623*BX80^2+0.025656*BX80-0.30101,-0.00046396*BX80^2 + 0.054267*BX80 - 0.57714)))))</f>
        <v>0.7173649113022158</v>
      </c>
      <c r="BZ80" s="136">
        <v>0.1702591664599884</v>
      </c>
      <c r="CA80" s="142">
        <f t="shared" si="77"/>
        <v>55.110452897919494</v>
      </c>
      <c r="CB80" s="143">
        <f>IF('DSS Model'!$I$38=1,0.0001*CA80^2-0.0266*CA80+1.3006,IF('DSS Model'!$I$38=2,-0.0001*CA80^2+0.0032*CA80+0.977, IF('DSS Model'!$I$38=3,-0.00046396*CA80^2 + 0.054267*CA80 - 0.57714, IF('DSS Model'!$I$38=4,0.000072066*CA80^2+0.0021761*CA80-0.038248,IF('DSS Model'!$I$38=5,-0.00012623*CA80^2+0.025656*CA80-0.30101,-0.00046396*CA80^2 + 0.054267*CA80 - 0.57714)))))</f>
        <v>0.849637247411962</v>
      </c>
      <c r="CC80" s="136">
        <v>0.51926494527421174</v>
      </c>
      <c r="CD80" s="142">
        <f t="shared" si="78"/>
        <v>72.047775299373399</v>
      </c>
      <c r="CE80" s="143">
        <f>IF('DSS Model'!$I$38=1,0.0001*CD80^2-0.0266*CD80+1.3006,IF('DSS Model'!$I$38=2,-0.0001*CD80^2+0.0032*CD80+0.977, IF('DSS Model'!$I$38=3,-0.00046396*CD80^2 + 0.054267*CD80 - 0.57714, IF('DSS Model'!$I$38=4,0.000072066*CD80^2+0.0021761*CD80-0.038248,IF('DSS Model'!$I$38=5,-0.00012623*CD80^2+0.025656*CD80-0.30101,-0.00046396*CD80^2 + 0.054267*CD80 - 0.57714)))))</f>
        <v>0.68846468839909492</v>
      </c>
      <c r="CF80" s="136">
        <v>0.90519235939190767</v>
      </c>
      <c r="CG80" s="142">
        <f t="shared" si="79"/>
        <v>59.559427881814287</v>
      </c>
      <c r="CH80" s="143">
        <f>IF('DSS Model'!$I$38=1,0.0001*CG80^2-0.0266*CG80+1.3006,IF('DSS Model'!$I$38=2,-0.0001*CG80^2+0.0032*CG80+0.977, IF('DSS Model'!$I$38=3,-0.00046396*CG80^2 + 0.054267*CG80 - 0.57714, IF('DSS Model'!$I$38=4,0.000072066*CG80^2+0.0021761*CG80-0.038248,IF('DSS Model'!$I$38=5,-0.00012623*CG80^2+0.025656*CG80-0.30101,-0.00046396*CG80^2 + 0.054267*CG80 - 0.57714)))))</f>
        <v>0.81285762426090202</v>
      </c>
      <c r="CI80" s="136">
        <v>0.9414245054653021</v>
      </c>
      <c r="CJ80" s="142">
        <f t="shared" si="80"/>
        <v>78.171253823614833</v>
      </c>
      <c r="CK80" s="143">
        <f>IF('DSS Model'!$I$38=1,0.0001*CJ80^2-0.0266*CJ80+1.3006,IF('DSS Model'!$I$38=2,-0.0001*CJ80^2+0.0032*CJ80+0.977, IF('DSS Model'!$I$38=3,-0.00046396*CJ80^2 + 0.054267*CJ80 - 0.57714, IF('DSS Model'!$I$38=4,0.000072066*CJ80^2+0.0021761*CJ80-0.038248,IF('DSS Model'!$I$38=5,-0.00012623*CJ80^2+0.025656*CJ80-0.30101,-0.00046396*CJ80^2 + 0.054267*CJ80 - 0.57714)))))</f>
        <v>0.61607351979996572</v>
      </c>
      <c r="CL80" s="136">
        <v>0.98352386702536754</v>
      </c>
      <c r="CM80" s="142">
        <f t="shared" si="81"/>
        <v>64.748165512828322</v>
      </c>
      <c r="CN80" s="143">
        <f>IF('DSS Model'!$I$38=1,0.0001*CM80^2-0.0266*CM80+1.3006,IF('DSS Model'!$I$38=2,-0.0001*CM80^2+0.0032*CM80+0.977, IF('DSS Model'!$I$38=3,-0.00046396*CM80^2 + 0.054267*CM80 - 0.57714, IF('DSS Model'!$I$38=4,0.000072066*CM80^2+0.0021761*CM80-0.038248,IF('DSS Model'!$I$38=5,-0.00012623*CM80^2+0.025656*CM80-0.30101,-0.00046396*CM80^2 + 0.054267*CM80 - 0.57714)))))</f>
        <v>0.7649616359133895</v>
      </c>
      <c r="CO80" s="136">
        <v>0.36128476202541204</v>
      </c>
      <c r="CP80" s="142">
        <f t="shared" si="82"/>
        <v>45.858066375310855</v>
      </c>
      <c r="CQ80" s="143">
        <f>IF('DSS Model'!$I$38=1,0.0001*CP80^2-0.0266*CP80+1.3006,IF('DSS Model'!$I$38=2,-0.0001*CP80^2+0.0032*CP80+0.977, IF('DSS Model'!$I$38=3,-0.00046396*CP80^2 + 0.054267*CP80 - 0.57714, IF('DSS Model'!$I$38=4,0.000072066*CP80^2+0.0021761*CP80-0.038248,IF('DSS Model'!$I$38=5,-0.00012623*CP80^2+0.025656*CP80-0.30101,-0.00046396*CP80^2 + 0.054267*CP80 - 0.57714)))))</f>
        <v>0.91344958723275305</v>
      </c>
      <c r="CR80" s="136">
        <v>0.59338491641414948</v>
      </c>
      <c r="CS80" s="142">
        <f t="shared" si="83"/>
        <v>56.556432978434643</v>
      </c>
      <c r="CT80" s="143">
        <f>IF('DSS Model'!$I$38=1,0.0001*CS80^2-0.0266*CS80+1.3006,IF('DSS Model'!$I$38=2,-0.0001*CS80^2+0.0032*CS80+0.977, IF('DSS Model'!$I$38=3,-0.00046396*CS80^2 + 0.054267*CS80 - 0.57714, IF('DSS Model'!$I$38=4,0.000072066*CS80^2+0.0021761*CS80-0.038248,IF('DSS Model'!$I$38=5,-0.00012623*CS80^2+0.025656*CS80-0.30101,-0.00046396*CS80^2 + 0.054267*CS80 - 0.57714)))))</f>
        <v>0.83811757440657386</v>
      </c>
      <c r="CU80" s="136">
        <v>0.50317564901681833</v>
      </c>
      <c r="CV80" s="142">
        <f t="shared" si="84"/>
        <v>55.437887657960871</v>
      </c>
      <c r="CW80" s="143">
        <f>IF('DSS Model'!$I$38=1,0.0001*CV80^2-0.0266*CV80+1.3006,IF('DSS Model'!$I$38=2,-0.0001*CV80^2+0.0032*CV80+0.977, IF('DSS Model'!$I$38=3,-0.00046396*CV80^2 + 0.054267*CV80 - 0.57714, IF('DSS Model'!$I$38=4,0.000072066*CV80^2+0.0021761*CV80-0.038248,IF('DSS Model'!$I$38=5,-0.00012623*CV80^2+0.025656*CV80-0.30101,-0.00046396*CV80^2 + 0.054267*CV80 - 0.57714)))))</f>
        <v>0.8470653017078057</v>
      </c>
      <c r="CX80" s="136">
        <v>0.33932168619209502</v>
      </c>
      <c r="CY80" s="142">
        <f t="shared" si="85"/>
        <v>60.254794664304598</v>
      </c>
      <c r="CZ80" s="143">
        <f>IF('DSS Model'!$I$38=1,0.0001*CY80^2-0.0266*CY80+1.3006,IF('DSS Model'!$I$38=2,-0.0001*CY80^2+0.0032*CY80+0.977, IF('DSS Model'!$I$38=3,-0.00046396*CY80^2 + 0.054267*CY80 - 0.57714, IF('DSS Model'!$I$38=4,0.000072066*CY80^2+0.0021761*CY80-0.038248,IF('DSS Model'!$I$38=5,-0.00012623*CY80^2+0.025656*CY80-0.30101,-0.00046396*CY80^2 + 0.054267*CY80 - 0.57714)))))</f>
        <v>0.80675131492202368</v>
      </c>
      <c r="DA80" s="136">
        <v>0.60250000725949815</v>
      </c>
      <c r="DB80" s="142">
        <f t="shared" si="86"/>
        <v>50.327257558541703</v>
      </c>
      <c r="DC80" s="143">
        <f>IF('DSS Model'!$I$38=1,0.0001*DB80^2-0.0266*DB80+1.3006,IF('DSS Model'!$I$38=2,-0.0001*DB80^2+0.0032*DB80+0.977, IF('DSS Model'!$I$38=3,-0.00046396*DB80^2 + 0.054267*DB80 - 0.57714, IF('DSS Model'!$I$38=4,0.000072066*DB80^2+0.0021761*DB80-0.038248,IF('DSS Model'!$I$38=5,-0.00012623*DB80^2+0.025656*DB80-0.30101,-0.00046396*DB80^2 + 0.054267*DB80 - 0.57714)))))</f>
        <v>0.88476393885095417</v>
      </c>
      <c r="DD80" s="136">
        <v>0.31319558979445472</v>
      </c>
      <c r="DE80" s="142">
        <f t="shared" si="87"/>
        <v>44.05502805220133</v>
      </c>
      <c r="DF80" s="143">
        <f>IF('DSS Model'!$I$38=1,0.0001*DE80^2-0.0266*DE80+1.3006,IF('DSS Model'!$I$38=2,-0.0001*DE80^2+0.0032*DE80+0.977, IF('DSS Model'!$I$38=3,-0.00046396*DE80^2 + 0.054267*DE80 - 0.57714, IF('DSS Model'!$I$38=4,0.000072066*DE80^2+0.0021761*DE80-0.038248,IF('DSS Model'!$I$38=5,-0.00012623*DE80^2+0.025656*DE80-0.30101,-0.00046396*DE80^2 + 0.054267*DE80 - 0.57714)))))</f>
        <v>0.92389154009901964</v>
      </c>
      <c r="DG80" s="136">
        <v>0.68739121017411908</v>
      </c>
      <c r="DH80" s="142">
        <f t="shared" si="88"/>
        <v>58.903161242530288</v>
      </c>
      <c r="DI80" s="143">
        <f>IF('DSS Model'!$I$38=1,0.0001*DH80^2-0.0266*DH80+1.3006,IF('DSS Model'!$I$38=2,-0.0001*DH80^2+0.0032*DH80+0.977, IF('DSS Model'!$I$38=3,-0.00046396*DH80^2 + 0.054267*DH80 - 0.57714, IF('DSS Model'!$I$38=4,0.000072066*DH80^2+0.0021761*DH80-0.038248,IF('DSS Model'!$I$38=5,-0.00012623*DH80^2+0.025656*DH80-0.30101,-0.00046396*DH80^2 + 0.054267*DH80 - 0.57714)))))</f>
        <v>0.81853187553974471</v>
      </c>
      <c r="DJ80" s="136">
        <v>0.46422708629119203</v>
      </c>
      <c r="DK80" s="142">
        <f t="shared" si="89"/>
        <v>62.57380484379253</v>
      </c>
      <c r="DL80" s="143">
        <f>IF('DSS Model'!$I$38=1,0.0001*DK80^2-0.0266*DK80+1.3006,IF('DSS Model'!$I$38=2,-0.0001*DK80^2+0.0032*DK80+0.977, IF('DSS Model'!$I$38=3,-0.00046396*DK80^2 + 0.054267*DK80 - 0.57714, IF('DSS Model'!$I$38=4,0.000072066*DK80^2+0.0021761*DK80-0.038248,IF('DSS Model'!$I$38=5,-0.00012623*DK80^2+0.025656*DK80-0.30101,-0.00046396*DK80^2 + 0.054267*DK80 - 0.57714)))))</f>
        <v>0.78568807023723275</v>
      </c>
      <c r="DM80" s="136">
        <v>0.98621886208836518</v>
      </c>
      <c r="DN80" s="142">
        <f t="shared" si="90"/>
        <v>68.95800148521954</v>
      </c>
      <c r="DO80" s="143">
        <f>IF('DSS Model'!$I$38=1,0.0001*DN80^2-0.0266*DN80+1.3006,IF('DSS Model'!$I$38=2,-0.0001*DN80^2+0.0032*DN80+0.977, IF('DSS Model'!$I$38=3,-0.00046396*DN80^2 + 0.054267*DN80 - 0.57714, IF('DSS Model'!$I$38=4,0.000072066*DN80^2+0.0021761*DN80-0.038248,IF('DSS Model'!$I$38=5,-0.00012623*DN80^2+0.025656*DN80-0.30101,-0.00046396*DN80^2 + 0.054267*DN80 - 0.57714)))))</f>
        <v>0.72214500786914848</v>
      </c>
      <c r="DP80" s="136">
        <v>0.26785233580507273</v>
      </c>
      <c r="DQ80" s="142">
        <f t="shared" si="91"/>
        <v>45.594302130048945</v>
      </c>
      <c r="DR80" s="143">
        <f>IF('DSS Model'!$I$38=1,0.0001*DQ80^2-0.0266*DQ80+1.3006,IF('DSS Model'!$I$38=2,-0.0001*DQ80^2+0.0032*DQ80+0.977, IF('DSS Model'!$I$38=3,-0.00046396*DQ80^2 + 0.054267*DQ80 - 0.57714, IF('DSS Model'!$I$38=4,0.000072066*DQ80^2+0.0021761*DQ80-0.038248,IF('DSS Model'!$I$38=5,-0.00012623*DQ80^2+0.025656*DQ80-0.30101,-0.00046396*DQ80^2 + 0.054267*DQ80 - 0.57714)))))</f>
        <v>0.91501772814353799</v>
      </c>
      <c r="DS80" s="136">
        <v>0.9120855939016449</v>
      </c>
      <c r="DT80" s="142">
        <f t="shared" si="92"/>
        <v>85.006806256029122</v>
      </c>
      <c r="DU80" s="143">
        <f>IF('DSS Model'!$I$38=1,0.0001*DT80^2-0.0266*DT80+1.3006,IF('DSS Model'!$I$38=2,-0.0001*DT80^2+0.0032*DT80+0.977, IF('DSS Model'!$I$38=3,-0.00046396*DT80^2 + 0.054267*DT80 - 0.57714, IF('DSS Model'!$I$38=4,0.000072066*DT80^2+0.0021761*DT80-0.038248,IF('DSS Model'!$I$38=5,-0.00012623*DT80^2+0.025656*DT80-0.30101,-0.00046396*DT80^2 + 0.054267*DT80 - 0.57714)))))</f>
        <v>0.52640606903428599</v>
      </c>
      <c r="DV80" s="136">
        <v>0.11866556802481587</v>
      </c>
      <c r="DW80" s="142">
        <f t="shared" si="93"/>
        <v>45.537747973618792</v>
      </c>
      <c r="DX80" s="143">
        <f>IF('DSS Model'!$I$38=1,0.0001*DW80^2-0.0266*DW80+1.3006,IF('DSS Model'!$I$38=2,-0.0001*DW80^2+0.0032*DW80+0.977, IF('DSS Model'!$I$38=3,-0.00046396*DW80^2 + 0.054267*DW80 - 0.57714, IF('DSS Model'!$I$38=4,0.000072066*DW80^2+0.0021761*DW80-0.038248,IF('DSS Model'!$I$38=5,-0.00012623*DW80^2+0.025656*DW80-0.30101,-0.00046396*DW80^2 + 0.054267*DW80 - 0.57714)))))</f>
        <v>0.91535214446469793</v>
      </c>
      <c r="DY80" s="136">
        <v>0.11582128221413734</v>
      </c>
      <c r="DZ80" s="142">
        <f t="shared" si="94"/>
        <v>31.937230296257752</v>
      </c>
      <c r="EA80" s="143">
        <f>IF('DSS Model'!$I$38=1,0.0001*DZ80^2-0.0266*DZ80+1.3006,IF('DSS Model'!$I$38=2,-0.0001*DZ80^2+0.0032*DZ80+0.977, IF('DSS Model'!$I$38=3,-0.00046396*DZ80^2 + 0.054267*DZ80 - 0.57714, IF('DSS Model'!$I$38=4,0.000072066*DZ80^2+0.0021761*DZ80-0.038248,IF('DSS Model'!$I$38=5,-0.00012623*DZ80^2+0.025656*DZ80-0.30101,-0.00046396*DZ80^2 + 0.054267*DZ80 - 0.57714)))))</f>
        <v>0.97720046904840441</v>
      </c>
      <c r="EB80" s="136">
        <v>0.37928803079460016</v>
      </c>
      <c r="EC80" s="142">
        <f t="shared" si="95"/>
        <v>46.687870778343878</v>
      </c>
      <c r="ED80" s="143">
        <f>IF('DSS Model'!$I$38=1,0.0001*EC80^2-0.0266*EC80+1.3006,IF('DSS Model'!$I$38=2,-0.0001*EC80^2+0.0032*EC80+0.977, IF('DSS Model'!$I$38=3,-0.00046396*EC80^2 + 0.054267*EC80 - 0.57714, IF('DSS Model'!$I$38=4,0.000072066*EC80^2+0.0021761*EC80-0.038248,IF('DSS Model'!$I$38=5,-0.00012623*EC80^2+0.025656*EC80-0.30101,-0.00046396*EC80^2 + 0.054267*EC80 - 0.57714)))))</f>
        <v>0.9084254587091668</v>
      </c>
      <c r="EE80" s="136">
        <v>0.98580614456340154</v>
      </c>
      <c r="EF80" s="142">
        <f t="shared" si="96"/>
        <v>65.230452311033872</v>
      </c>
      <c r="EG80" s="143">
        <f>IF('DSS Model'!$I$38=1,0.0001*EF80^2-0.0266*EF80+1.3006,IF('DSS Model'!$I$38=2,-0.0001*EF80^2+0.0032*EF80+0.977, IF('DSS Model'!$I$38=3,-0.00046396*EF80^2 + 0.054267*EF80 - 0.57714, IF('DSS Model'!$I$38=4,0.000072066*EF80^2+0.0021761*EF80-0.038248,IF('DSS Model'!$I$38=5,-0.00012623*EF80^2+0.025656*EF80-0.30101,-0.00046396*EF80^2 + 0.054267*EF80 - 0.57714)))))</f>
        <v>0.76023625652510196</v>
      </c>
      <c r="EH80" s="136">
        <v>0.39106007571594759</v>
      </c>
      <c r="EI80" s="142">
        <f t="shared" si="97"/>
        <v>66.609360714820099</v>
      </c>
      <c r="EJ80" s="143">
        <f>IF('DSS Model'!$I$38=1,0.0001*EI80^2-0.0266*EI80+1.3006,IF('DSS Model'!$I$38=2,-0.0001*EI80^2+0.0032*EI80+0.977, IF('DSS Model'!$I$38=3,-0.00046396*EI80^2 + 0.054267*EI80 - 0.57714, IF('DSS Model'!$I$38=4,0.000072066*EI80^2+0.0021761*EI80-0.038248,IF('DSS Model'!$I$38=5,-0.00012623*EI80^2+0.025656*EI80-0.30101,-0.00046396*EI80^2 + 0.054267*EI80 - 0.57714)))))</f>
        <v>0.74646926080372245</v>
      </c>
      <c r="EK80" s="136">
        <v>0.68014965463147814</v>
      </c>
      <c r="EL80" s="142">
        <f t="shared" si="98"/>
        <v>55.201685431986448</v>
      </c>
      <c r="EM80" s="143">
        <f>IF('DSS Model'!$I$38=1,0.0001*EL80^2-0.0266*EL80+1.3006,IF('DSS Model'!$I$38=2,-0.0001*EL80^2+0.0032*EL80+0.977, IF('DSS Model'!$I$38=3,-0.00046396*EL80^2 + 0.054267*EL80 - 0.57714, IF('DSS Model'!$I$38=4,0.000072066*EL80^2+0.0021761*EL80-0.038248,IF('DSS Model'!$I$38=5,-0.00012623*EL80^2+0.025656*EL80-0.30101,-0.00046396*EL80^2 + 0.054267*EL80 - 0.57714)))))</f>
        <v>0.84892278592915815</v>
      </c>
      <c r="EN80" s="136">
        <v>0.36446912617441252</v>
      </c>
      <c r="EO80" s="142">
        <f t="shared" si="99"/>
        <v>51.214342062160057</v>
      </c>
      <c r="EP80" s="143">
        <f>IF('DSS Model'!$I$38=1,0.0001*EO80^2-0.0266*EO80+1.3006,IF('DSS Model'!$I$38=2,-0.0001*EO80^2+0.0032*EO80+0.977, IF('DSS Model'!$I$38=3,-0.00046396*EO80^2 + 0.054267*EO80 - 0.57714, IF('DSS Model'!$I$38=4,0.000072066*EO80^2+0.0021761*EO80-0.038248,IF('DSS Model'!$I$38=5,-0.00012623*EO80^2+0.025656*EO80-0.30101,-0.00046396*EO80^2 + 0.054267*EO80 - 0.57714)))))</f>
        <v>0.87859501131291851</v>
      </c>
      <c r="EQ80" s="136">
        <v>0.85426716981364681</v>
      </c>
      <c r="ER80" s="142">
        <f t="shared" si="100"/>
        <v>62.783129347419262</v>
      </c>
      <c r="ES80" s="143">
        <f>IF('DSS Model'!$I$38=1,0.0001*ER80^2-0.0266*ER80+1.3006,IF('DSS Model'!$I$38=2,-0.0001*ER80^2+0.0032*ER80+0.977, IF('DSS Model'!$I$38=3,-0.00046396*ER80^2 + 0.054267*ER80 - 0.57714, IF('DSS Model'!$I$38=4,0.000072066*ER80^2+0.0021761*ER80-0.038248,IF('DSS Model'!$I$38=5,-0.00012623*ER80^2+0.025656*ER80-0.30101,-0.00046396*ER80^2 + 0.054267*ER80 - 0.57714)))))</f>
        <v>0.78373388084626383</v>
      </c>
      <c r="ET80" s="136">
        <v>0.36500746631897707</v>
      </c>
      <c r="EU80" s="141">
        <f t="shared" si="101"/>
        <v>51.072504039150033</v>
      </c>
      <c r="EV80" s="142">
        <f>IF('DSS Model'!$I$38=1,0.0001*EU80^2-0.0266*EU80+1.3006,IF('DSS Model'!$I$38=2,-0.0001*EU80^2+0.0032*EU80+0.977, IF('DSS Model'!$I$38=3,-0.00046396*EU80^2 + 0.054267*EU80 - 0.57714, IF('DSS Model'!$I$38=4,0.000072066*EU80^2+0.0021761*EU80-0.038248,IF('DSS Model'!$I$38=5,-0.00012623*EU80^2+0.025656*EU80-0.30101,-0.00046396*EU80^2 + 0.054267*EU80 - 0.57714)))))</f>
        <v>0.87959194604238045</v>
      </c>
    </row>
    <row r="81" spans="2:152" x14ac:dyDescent="0.2">
      <c r="B81" s="64">
        <f t="shared" ca="1" si="54"/>
        <v>0.18639166512626604</v>
      </c>
      <c r="C81" s="64">
        <v>0.63946038942452155</v>
      </c>
      <c r="D81" s="64">
        <f t="shared" si="55"/>
        <v>54.545057225948291</v>
      </c>
      <c r="E81" s="131">
        <f>IF('DSS Model'!$I$38=1,0.0001*D81^2-0.0266*D81+1.3006,IF('DSS Model'!$I$38=2,-0.0001*D81^2+0.0032*D81+0.977, IF('DSS Model'!$I$38=3,-0.00046396*D81^2 + 0.054267*D81 - 0.57714, IF('DSS Model'!$I$38=4,0.000072066*D81^2+0.0021761*D81-0.038248,IF('DSS Model'!$I$38=5,-0.00012623*D81^2+0.025656*D81-0.30101,-0.00046396*D81^2 + 0.054267*D81 - 0.57714)))))</f>
        <v>0.85402785634483713</v>
      </c>
      <c r="F81" s="136">
        <v>0.56361332187119417</v>
      </c>
      <c r="G81" s="138">
        <f t="shared" si="51"/>
        <v>67.04826354943819</v>
      </c>
      <c r="H81" s="136">
        <f>IF('DSS Model'!$I$38=1,0.0001*G81^2-0.0266*G81+1.3006,IF('DSS Model'!$I$38=2,-0.0001*G81^2+0.0032*G81+0.977, IF('DSS Model'!$I$38=3,-0.00046396*G81^2 + 0.054267*G81 - 0.57714, IF('DSS Model'!$I$38=4,0.000072066*G81^2+0.0021761*G81-0.038248,IF('DSS Model'!$I$38=5,-0.00012623*G81^2+0.025656*G81-0.30101,-0.00046396*G81^2 + 0.054267*G81 - 0.57714)))))</f>
        <v>0.7420074788587101</v>
      </c>
      <c r="I81" s="136">
        <v>0.91416465643274647</v>
      </c>
      <c r="J81" s="138">
        <f t="shared" si="52"/>
        <v>64.77785700618756</v>
      </c>
      <c r="K81" s="136">
        <f>IF('DSS Model'!$I$38=1,0.0001*J81^2-0.0266*J81+1.3006,IF('DSS Model'!$I$38=2,-0.0001*J81^2+0.0032*J81+0.977, IF('DSS Model'!$I$38=3,-0.00046396*J81^2 + 0.054267*J81 - 0.57714, IF('DSS Model'!$I$38=4,0.000072066*J81^2+0.0021761*J81-0.038248,IF('DSS Model'!$I$38=5,-0.00012623*J81^2+0.025656*J81-0.30101,-0.00046396*J81^2 + 0.054267*J81 - 0.57714)))))</f>
        <v>0.76467206658839193</v>
      </c>
      <c r="L81" s="136">
        <v>0.79617531648596152</v>
      </c>
      <c r="M81" s="138">
        <f t="shared" si="53"/>
        <v>75.44364962149173</v>
      </c>
      <c r="N81" s="136">
        <f>IF('DSS Model'!$I$38=1,0.0001*M81^2-0.0266*M81+1.3006,IF('DSS Model'!$I$38=2,-0.0001*M81^2+0.0032*M81+0.977, IF('DSS Model'!$I$38=3,-0.00046396*M81^2 + 0.054267*M81 - 0.57714, IF('DSS Model'!$I$38=4,0.000072066*M81^2+0.0021761*M81-0.038248,IF('DSS Model'!$I$38=5,-0.00012623*M81^2+0.025656*M81-0.30101,-0.00046396*M81^2 + 0.054267*M81 - 0.57714)))))</f>
        <v>0.64924525196773264</v>
      </c>
      <c r="O81" s="136">
        <v>0.97391915879298185</v>
      </c>
      <c r="P81" s="139">
        <f t="shared" si="56"/>
        <v>63.7136021271033</v>
      </c>
      <c r="Q81" s="138">
        <f>IF('DSS Model'!$I$38=1,0.0001*P81^2-0.0266*P81+1.3006,IF('DSS Model'!$I$38=2,-0.0001*P81^2+0.0032*P81+0.977, IF('DSS Model'!$I$38=3,-0.00046396*P81^2 + 0.054267*P81 - 0.57714, IF('DSS Model'!$I$38=4,0.000072066*P81^2+0.0021761*P81-0.038248,IF('DSS Model'!$I$38=5,-0.00012623*P81^2+0.025656*P81-0.30101,-0.00046396*P81^2 + 0.054267*P81 - 0.57714)))))</f>
        <v>0.77494121720564835</v>
      </c>
      <c r="R81" s="136">
        <v>0.53281670473102383</v>
      </c>
      <c r="S81" s="142">
        <f t="shared" si="57"/>
        <v>53.370145743739599</v>
      </c>
      <c r="T81" s="138">
        <f>IF('DSS Model'!$I$38=1,0.0001*S81^2-0.0266*S81+1.3006,IF('DSS Model'!$I$38=2,-0.0001*S81^2+0.0032*S81+0.977, IF('DSS Model'!$I$38=3,-0.00046396*S81^2 + 0.054267*S81 - 0.57714, IF('DSS Model'!$I$38=4,0.000072066*S81^2+0.0021761*S81-0.038248,IF('DSS Model'!$I$38=5,-0.00012623*S81^2+0.025656*S81-0.30101,-0.00046396*S81^2 + 0.054267*S81 - 0.57714)))))</f>
        <v>0.86294722070916607</v>
      </c>
      <c r="U81" s="136">
        <v>0.47327733808570083</v>
      </c>
      <c r="V81" s="142">
        <f t="shared" si="58"/>
        <v>48.467513160674152</v>
      </c>
      <c r="W81" s="138">
        <f>IF('DSS Model'!$I$38=1,0.0001*V81^2-0.0266*V81+1.3006,IF('DSS Model'!$I$38=2,-0.0001*V81^2+0.0032*V81+0.977, IF('DSS Model'!$I$38=3,-0.00046396*V81^2 + 0.054267*V81 - 0.57714, IF('DSS Model'!$I$38=4,0.000072066*V81^2+0.0021761*V81-0.038248,IF('DSS Model'!$I$38=5,-0.00012623*V81^2+0.025656*V81-0.30101,-0.00046396*V81^2 + 0.054267*V81 - 0.57714)))))</f>
        <v>0.89718605891614511</v>
      </c>
      <c r="X81" s="136">
        <v>0.51745457955043583</v>
      </c>
      <c r="Y81" s="142">
        <f t="shared" si="59"/>
        <v>62.327650826488501</v>
      </c>
      <c r="Z81" s="138">
        <f>IF('DSS Model'!$I$38=1,0.0001*Y81^2-0.0266*Y81+1.3006,IF('DSS Model'!$I$38=2,-0.0001*Y81^2+0.0032*Y81+0.977, IF('DSS Model'!$I$38=3,-0.00046396*Y81^2 + 0.054267*Y81 - 0.57714, IF('DSS Model'!$I$38=4,0.000072066*Y81^2+0.0021761*Y81-0.038248,IF('DSS Model'!$I$38=5,-0.00012623*Y81^2+0.025656*Y81-0.30101,-0.00046396*Y81^2 + 0.054267*Y81 - 0.57714)))))</f>
        <v>0.78797487688989598</v>
      </c>
      <c r="AA81" s="136">
        <v>0.42674465195288713</v>
      </c>
      <c r="AB81" s="142">
        <f t="shared" si="60"/>
        <v>61.315486927972856</v>
      </c>
      <c r="AC81" s="138">
        <f>IF('DSS Model'!$I$38=1,0.0001*AB81^2-0.0266*AB81+1.3006,IF('DSS Model'!$I$38=2,-0.0001*AB81^2+0.0032*AB81+0.977, IF('DSS Model'!$I$38=3,-0.00046396*AB81^2 + 0.054267*AB81 - 0.57714, IF('DSS Model'!$I$38=4,0.000072066*AB81^2+0.0021761*AB81-0.038248,IF('DSS Model'!$I$38=5,-0.00012623*AB81^2+0.025656*AB81-0.30101,-0.00046396*AB81^2 + 0.054267*AB81 - 0.57714)))))</f>
        <v>0.79725066444807213</v>
      </c>
      <c r="AD81" s="136">
        <v>0.90223171894677812</v>
      </c>
      <c r="AE81" s="142">
        <f t="shared" si="61"/>
        <v>63.678607462571236</v>
      </c>
      <c r="AF81" s="138">
        <f>IF('DSS Model'!$I$38=1,0.0001*AE81^2-0.0266*AE81+1.3006,IF('DSS Model'!$I$38=2,-0.0001*AE81^2+0.0032*AE81+0.977, IF('DSS Model'!$I$38=3,-0.00046396*AE81^2 + 0.054267*AE81 - 0.57714, IF('DSS Model'!$I$38=4,0.000072066*AE81^2+0.0021761*AE81-0.038248,IF('DSS Model'!$I$38=5,-0.00012623*AE81^2+0.025656*AE81-0.30101,-0.00046396*AE81^2 + 0.054267*AE81 - 0.57714)))))</f>
        <v>0.77527503904300465</v>
      </c>
      <c r="AG81" s="136">
        <v>0.52861334863639287</v>
      </c>
      <c r="AH81" s="142">
        <f t="shared" si="62"/>
        <v>69.971266967402954</v>
      </c>
      <c r="AI81" s="138">
        <f>IF('DSS Model'!$I$38=1,0.0001*AH81^2-0.0266*AH81+1.3006,IF('DSS Model'!$I$38=2,-0.0001*AH81^2+0.0032*AH81+0.977, IF('DSS Model'!$I$38=3,-0.00046396*AH81^2 + 0.054267*AH81 - 0.57714, IF('DSS Model'!$I$38=4,0.000072066*AH81^2+0.0021761*AH81-0.038248,IF('DSS Model'!$I$38=5,-0.00012623*AH81^2+0.025656*AH81-0.30101,-0.00046396*AH81^2 + 0.054267*AH81 - 0.57714)))))</f>
        <v>0.71131023419333184</v>
      </c>
      <c r="AJ81" s="136">
        <v>0.32719335142397488</v>
      </c>
      <c r="AK81" s="142">
        <f t="shared" si="63"/>
        <v>41.514222985805169</v>
      </c>
      <c r="AL81" s="138">
        <f>IF('DSS Model'!$I$38=1,0.0001*AK81^2-0.0266*AK81+1.3006,IF('DSS Model'!$I$38=2,-0.0001*AK81^2+0.0032*AK81+0.977, IF('DSS Model'!$I$38=3,-0.00046396*AK81^2 + 0.054267*AK81 - 0.57714, IF('DSS Model'!$I$38=4,0.000072066*AK81^2+0.0021761*AK81-0.038248,IF('DSS Model'!$I$38=5,-0.00012623*AK81^2+0.025656*AK81-0.30101,-0.00046396*AK81^2 + 0.054267*AK81 - 0.57714)))))</f>
        <v>0.93750244254306114</v>
      </c>
      <c r="AM81" s="136">
        <v>0.66342537887922703</v>
      </c>
      <c r="AN81" s="142">
        <f t="shared" si="64"/>
        <v>68.362958745113247</v>
      </c>
      <c r="AO81" s="138">
        <f>IF('DSS Model'!$I$38=1,0.0001*AN81^2-0.0266*AN81+1.3006,IF('DSS Model'!$I$38=2,-0.0001*AN81^2+0.0032*AN81+0.977, IF('DSS Model'!$I$38=3,-0.00046396*AN81^2 + 0.054267*AN81 - 0.57714, IF('DSS Model'!$I$38=4,0.000072066*AN81^2+0.0021761*AN81-0.038248,IF('DSS Model'!$I$38=5,-0.00012623*AN81^2+0.025656*AN81-0.30101,-0.00046396*AN81^2 + 0.054267*AN81 - 0.57714)))))</f>
        <v>0.72841205514575691</v>
      </c>
      <c r="AP81" s="136">
        <v>0.53435033206534965</v>
      </c>
      <c r="AQ81" s="142">
        <f t="shared" si="65"/>
        <v>69.876485370907062</v>
      </c>
      <c r="AR81" s="138">
        <f>IF('DSS Model'!$I$38=1,0.0001*AQ81^2-0.0266*AQ81+1.3006,IF('DSS Model'!$I$38=2,-0.0001*AQ81^2+0.0032*AQ81+0.977, IF('DSS Model'!$I$38=3,-0.00046396*AQ81^2 + 0.054267*AQ81 - 0.57714, IF('DSS Model'!$I$38=4,0.000072066*AQ81^2+0.0021761*AQ81-0.038248,IF('DSS Model'!$I$38=5,-0.00012623*AQ81^2+0.025656*AQ81-0.30101,-0.00046396*AQ81^2 + 0.054267*AQ81 - 0.57714)))))</f>
        <v>0.71233243240784372</v>
      </c>
      <c r="AS81" s="136">
        <v>0.34287945982002555</v>
      </c>
      <c r="AT81" s="142">
        <f t="shared" si="66"/>
        <v>48.709688158046497</v>
      </c>
      <c r="AU81" s="138">
        <f>IF('DSS Model'!$I$38=1,0.0001*AT81^2-0.0266*AT81+1.3006,IF('DSS Model'!$I$38=2,-0.0001*AT81^2+0.0032*AT81+0.977, IF('DSS Model'!$I$38=3,-0.00046396*AT81^2 + 0.054267*AT81 - 0.57714, IF('DSS Model'!$I$38=4,0.000072066*AT81^2+0.0021761*AT81-0.038248,IF('DSS Model'!$I$38=5,-0.00012623*AT81^2+0.025656*AT81-0.30101,-0.00046396*AT81^2 + 0.054267*AT81 - 0.57714)))))</f>
        <v>0.89560763006033528</v>
      </c>
      <c r="AV81" s="136">
        <v>6.5469051194978145E-2</v>
      </c>
      <c r="AW81" s="142">
        <f t="shared" si="67"/>
        <v>51.516185536147312</v>
      </c>
      <c r="AX81" s="138">
        <f>IF('DSS Model'!$I$38=1,0.0001*AW81^2-0.0266*AW81+1.3006,IF('DSS Model'!$I$38=2,-0.0001*AW81^2+0.0032*AW81+0.977, IF('DSS Model'!$I$38=3,-0.00046396*AW81^2 + 0.054267*AW81 - 0.57714, IF('DSS Model'!$I$38=4,0.000072066*AW81^2+0.0021761*AW81-0.038248,IF('DSS Model'!$I$38=5,-0.00012623*AW81^2+0.025656*AW81-0.30101,-0.00046396*AW81^2 + 0.054267*AW81 - 0.57714)))))</f>
        <v>0.87646005649619596</v>
      </c>
      <c r="AY81" s="136">
        <v>0.86669473058358093</v>
      </c>
      <c r="AZ81" s="142">
        <f t="shared" si="68"/>
        <v>64.847109732846121</v>
      </c>
      <c r="BA81" s="138">
        <f>IF('DSS Model'!$I$38=1,0.0001*AZ81^2-0.0266*AZ81+1.3006,IF('DSS Model'!$I$38=2,-0.0001*AZ81^2+0.0032*AZ81+0.977, IF('DSS Model'!$I$38=3,-0.00046396*AZ81^2 + 0.054267*AZ81 - 0.57714, IF('DSS Model'!$I$38=4,0.000072066*AZ81^2+0.0021761*AZ81-0.038248,IF('DSS Model'!$I$38=5,-0.00012623*AZ81^2+0.025656*AZ81-0.30101,-0.00046396*AZ81^2 + 0.054267*AZ81 - 0.57714)))))</f>
        <v>0.76399598707472893</v>
      </c>
      <c r="BB81" s="136">
        <v>0.10252130088961042</v>
      </c>
      <c r="BC81" s="142">
        <f t="shared" si="69"/>
        <v>39.287824699480446</v>
      </c>
      <c r="BD81" s="138">
        <f>IF('DSS Model'!$I$38=1,0.0001*BC81^2-0.0266*BC81+1.3006,IF('DSS Model'!$I$38=2,-0.0001*BC81^2+0.0032*BC81+0.977, IF('DSS Model'!$I$38=3,-0.00046396*BC81^2 + 0.054267*BC81 - 0.57714, IF('DSS Model'!$I$38=4,0.000072066*BC81^2+0.0021761*BC81-0.038248,IF('DSS Model'!$I$38=5,-0.00012623*BC81^2+0.025656*BC81-0.30101,-0.00046396*BC81^2 + 0.054267*BC81 - 0.57714)))))</f>
        <v>0.94836772207662678</v>
      </c>
      <c r="BE81" s="136">
        <v>0.92316750768915579</v>
      </c>
      <c r="BF81" s="142">
        <f t="shared" si="70"/>
        <v>61.266384702317467</v>
      </c>
      <c r="BG81" s="143">
        <f>IF('DSS Model'!$I$38=1,0.0001*BF81^2-0.0266*BF81+1.3006,IF('DSS Model'!$I$38=2,-0.0001*BF81^2+0.0032*BF81+0.977, IF('DSS Model'!$I$38=3,-0.00046396*BF81^2 + 0.054267*BF81 - 0.57714, IF('DSS Model'!$I$38=4,0.000072066*BF81^2+0.0021761*BF81-0.038248,IF('DSS Model'!$I$38=5,-0.00012623*BF81^2+0.025656*BF81-0.30101,-0.00046396*BF81^2 + 0.054267*BF81 - 0.57714)))))</f>
        <v>0.79769544159817984</v>
      </c>
      <c r="BH81" s="136">
        <v>0.94380010164190309</v>
      </c>
      <c r="BI81" s="142">
        <f t="shared" si="71"/>
        <v>67.562345893044551</v>
      </c>
      <c r="BJ81" s="143">
        <f>IF('DSS Model'!$I$38=1,0.0001*BI81^2-0.0266*BI81+1.3006,IF('DSS Model'!$I$38=2,-0.0001*BI81^2+0.0032*BI81+0.977, IF('DSS Model'!$I$38=3,-0.00046396*BI81^2 + 0.054267*BI81 - 0.57714, IF('DSS Model'!$I$38=4,0.000072066*BI81^2+0.0021761*BI81-0.038248,IF('DSS Model'!$I$38=5,-0.00012623*BI81^2+0.025656*BI81-0.30101,-0.00046396*BI81^2 + 0.054267*BI81 - 0.57714)))))</f>
        <v>0.73673244860060305</v>
      </c>
      <c r="BK81" s="136">
        <v>5.4236596289387262E-2</v>
      </c>
      <c r="BL81" s="142">
        <f t="shared" si="72"/>
        <v>30.060632981838395</v>
      </c>
      <c r="BM81" s="143">
        <f>IF('DSS Model'!$I$38=1,0.0001*BL81^2-0.0266*BL81+1.3006,IF('DSS Model'!$I$38=2,-0.0001*BL81^2+0.0032*BL81+0.977, IF('DSS Model'!$I$38=3,-0.00046396*BL81^2 + 0.054267*BL81 - 0.57714, IF('DSS Model'!$I$38=4,0.000072066*BL81^2+0.0021761*BL81-0.038248,IF('DSS Model'!$I$38=5,-0.00012623*BL81^2+0.025656*BL81-0.30101,-0.00046396*BL81^2 + 0.054267*BL81 - 0.57714)))))</f>
        <v>0.98282986001500383</v>
      </c>
      <c r="BN81" s="136">
        <v>0.1803411293322047</v>
      </c>
      <c r="BO81" s="142">
        <f t="shared" si="73"/>
        <v>43.146206397380411</v>
      </c>
      <c r="BP81" s="143">
        <f>IF('DSS Model'!$I$38=1,0.0001*BO81^2-0.0266*BO81+1.3006,IF('DSS Model'!$I$38=2,-0.0001*BO81^2+0.0032*BO81+0.977, IF('DSS Model'!$I$38=3,-0.00046396*BO81^2 + 0.054267*BO81 - 0.57714, IF('DSS Model'!$I$38=4,0.000072066*BO81^2+0.0021761*BO81-0.038248,IF('DSS Model'!$I$38=5,-0.00012623*BO81^2+0.025656*BO81-0.30101,-0.00046396*BO81^2 + 0.054267*BO81 - 0.57714)))))</f>
        <v>0.92890834782308229</v>
      </c>
      <c r="BQ81" s="136">
        <v>0.69771360086001799</v>
      </c>
      <c r="BR81" s="142">
        <f t="shared" si="74"/>
        <v>62.435543257969556</v>
      </c>
      <c r="BS81" s="143">
        <f>IF('DSS Model'!$I$38=1,0.0001*BR81^2-0.0266*BR81+1.3006,IF('DSS Model'!$I$38=2,-0.0001*BR81^2+0.0032*BR81+0.977, IF('DSS Model'!$I$38=3,-0.00046396*BR81^2 + 0.054267*BR81 - 0.57714, IF('DSS Model'!$I$38=4,0.000072066*BR81^2+0.0021761*BR81-0.038248,IF('DSS Model'!$I$38=5,-0.00012623*BR81^2+0.025656*BR81-0.30101,-0.00046396*BR81^2 + 0.054267*BR81 - 0.57714)))))</f>
        <v>0.78697403223372375</v>
      </c>
      <c r="BT81" s="136">
        <v>0.73696525966750681</v>
      </c>
      <c r="BU81" s="142">
        <f t="shared" si="75"/>
        <v>66.407049335742272</v>
      </c>
      <c r="BV81" s="143">
        <f>IF('DSS Model'!$I$38=1,0.0001*BU81^2-0.0266*BU81+1.3006,IF('DSS Model'!$I$38=2,-0.0001*BU81^2+0.0032*BU81+0.977, IF('DSS Model'!$I$38=3,-0.00046396*BU81^2 + 0.054267*BU81 - 0.57714, IF('DSS Model'!$I$38=4,0.000072066*BU81^2+0.0021761*BU81-0.038248,IF('DSS Model'!$I$38=5,-0.00012623*BU81^2+0.025656*BU81-0.30101,-0.00046396*BU81^2 + 0.054267*BU81 - 0.57714)))))</f>
        <v>0.74851293772640437</v>
      </c>
      <c r="BW81" s="136">
        <v>0.91113846901210893</v>
      </c>
      <c r="BX81" s="142">
        <f t="shared" si="76"/>
        <v>70.509722239777034</v>
      </c>
      <c r="BY81" s="143">
        <f>IF('DSS Model'!$I$38=1,0.0001*BX81^2-0.0266*BX81+1.3006,IF('DSS Model'!$I$38=2,-0.0001*BX81^2+0.0032*BX81+0.977, IF('DSS Model'!$I$38=3,-0.00046396*BX81^2 + 0.054267*BX81 - 0.57714, IF('DSS Model'!$I$38=4,0.000072066*BX81^2+0.0021761*BX81-0.038248,IF('DSS Model'!$I$38=5,-0.00012623*BX81^2+0.025656*BX81-0.30101,-0.00046396*BX81^2 + 0.054267*BX81 - 0.57714)))))</f>
        <v>0.70546901813423568</v>
      </c>
      <c r="BZ81" s="136">
        <v>0.83831378854073213</v>
      </c>
      <c r="CA81" s="142">
        <f t="shared" si="77"/>
        <v>68.287884117911659</v>
      </c>
      <c r="CB81" s="143">
        <f>IF('DSS Model'!$I$38=1,0.0001*CA81^2-0.0266*CA81+1.3006,IF('DSS Model'!$I$38=2,-0.0001*CA81^2+0.0032*CA81+0.977, IF('DSS Model'!$I$38=3,-0.00046396*CA81^2 + 0.054267*CA81 - 0.57714, IF('DSS Model'!$I$38=4,0.000072066*CA81^2+0.0021761*CA81-0.038248,IF('DSS Model'!$I$38=5,-0.00012623*CA81^2+0.025656*CA81-0.30101,-0.00046396*CA81^2 + 0.054267*CA81 - 0.57714)))))</f>
        <v>0.7291977174471842</v>
      </c>
      <c r="CC81" s="136">
        <v>6.4975658246603007E-2</v>
      </c>
      <c r="CD81" s="142">
        <f t="shared" si="78"/>
        <v>52.1766346343706</v>
      </c>
      <c r="CE81" s="143">
        <f>IF('DSS Model'!$I$38=1,0.0001*CD81^2-0.0266*CD81+1.3006,IF('DSS Model'!$I$38=2,-0.0001*CD81^2+0.0032*CD81+0.977, IF('DSS Model'!$I$38=3,-0.00046396*CD81^2 + 0.054267*CD81 - 0.57714, IF('DSS Model'!$I$38=4,0.000072066*CD81^2+0.0021761*CD81-0.038248,IF('DSS Model'!$I$38=5,-0.00012623*CD81^2+0.025656*CD81-0.30101,-0.00046396*CD81^2 + 0.054267*CD81 - 0.57714)))))</f>
        <v>0.87172511065312563</v>
      </c>
      <c r="CF81" s="136">
        <v>0.62999064516495484</v>
      </c>
      <c r="CG81" s="142">
        <f t="shared" si="79"/>
        <v>51.72621359028922</v>
      </c>
      <c r="CH81" s="143">
        <f>IF('DSS Model'!$I$38=1,0.0001*CG81^2-0.0266*CG81+1.3006,IF('DSS Model'!$I$38=2,-0.0001*CG81^2+0.0032*CG81+0.977, IF('DSS Model'!$I$38=3,-0.00046396*CG81^2 + 0.054267*CG81 - 0.57714, IF('DSS Model'!$I$38=4,0.000072066*CG81^2+0.0021761*CG81-0.038248,IF('DSS Model'!$I$38=5,-0.00012623*CG81^2+0.025656*CG81-0.30101,-0.00046396*CG81^2 + 0.054267*CG81 - 0.57714)))))</f>
        <v>0.87496376625010341</v>
      </c>
      <c r="CI81" s="136">
        <v>4.7125978194136775E-2</v>
      </c>
      <c r="CJ81" s="142">
        <f t="shared" si="80"/>
        <v>53.353146306630805</v>
      </c>
      <c r="CK81" s="143">
        <f>IF('DSS Model'!$I$38=1,0.0001*CJ81^2-0.0266*CJ81+1.3006,IF('DSS Model'!$I$38=2,-0.0001*CJ81^2+0.0032*CJ81+0.977, IF('DSS Model'!$I$38=3,-0.00046396*CJ81^2 + 0.054267*CJ81 - 0.57714, IF('DSS Model'!$I$38=4,0.000072066*CJ81^2+0.0021761*CJ81-0.038248,IF('DSS Model'!$I$38=5,-0.00012623*CJ81^2+0.025656*CJ81-0.30101,-0.00046396*CJ81^2 + 0.054267*CJ81 - 0.57714)))))</f>
        <v>0.86307424609954331</v>
      </c>
      <c r="CL81" s="136">
        <v>0.29141588617643766</v>
      </c>
      <c r="CM81" s="142">
        <f t="shared" si="81"/>
        <v>47.86651566613304</v>
      </c>
      <c r="CN81" s="143">
        <f>IF('DSS Model'!$I$38=1,0.0001*CM81^2-0.0266*CM81+1.3006,IF('DSS Model'!$I$38=2,-0.0001*CM81^2+0.0032*CM81+0.977, IF('DSS Model'!$I$38=3,-0.00046396*CM81^2 + 0.054267*CM81 - 0.57714, IF('DSS Model'!$I$38=4,0.000072066*CM81^2+0.0021761*CM81-0.038248,IF('DSS Model'!$I$38=5,-0.00012623*CM81^2+0.025656*CM81-0.30101,-0.00046396*CM81^2 + 0.054267*CM81 - 0.57714)))))</f>
        <v>0.90105251793000973</v>
      </c>
      <c r="CO81" s="136">
        <v>0.99225789035366441</v>
      </c>
      <c r="CP81" s="142">
        <f t="shared" si="82"/>
        <v>63.050398656743766</v>
      </c>
      <c r="CQ81" s="143">
        <f>IF('DSS Model'!$I$38=1,0.0001*CP81^2-0.0266*CP81+1.3006,IF('DSS Model'!$I$38=2,-0.0001*CP81^2+0.0032*CP81+0.977, IF('DSS Model'!$I$38=3,-0.00046396*CP81^2 + 0.054267*CP81 - 0.57714, IF('DSS Model'!$I$38=4,0.000072066*CP81^2+0.0021761*CP81-0.038248,IF('DSS Model'!$I$38=5,-0.00012623*CP81^2+0.025656*CP81-0.30101,-0.00046396*CP81^2 + 0.054267*CP81 - 0.57714)))))</f>
        <v>0.78122599862414843</v>
      </c>
      <c r="CR81" s="136">
        <v>0.86671786758208513</v>
      </c>
      <c r="CS81" s="142">
        <f t="shared" si="83"/>
        <v>62.80434732876342</v>
      </c>
      <c r="CT81" s="143">
        <f>IF('DSS Model'!$I$38=1,0.0001*CS81^2-0.0266*CS81+1.3006,IF('DSS Model'!$I$38=2,-0.0001*CS81^2+0.0032*CS81+0.977, IF('DSS Model'!$I$38=3,-0.00046396*CS81^2 + 0.054267*CS81 - 0.57714, IF('DSS Model'!$I$38=4,0.000072066*CS81^2+0.0021761*CS81-0.038248,IF('DSS Model'!$I$38=5,-0.00012623*CS81^2+0.025656*CS81-0.30101,-0.00046396*CS81^2 + 0.054267*CS81 - 0.57714)))))</f>
        <v>0.78353530711284769</v>
      </c>
      <c r="CU81" s="136">
        <v>0.57694599095227017</v>
      </c>
      <c r="CV81" s="142">
        <f t="shared" si="84"/>
        <v>57.522047259935988</v>
      </c>
      <c r="CW81" s="143">
        <f>IF('DSS Model'!$I$38=1,0.0001*CV81^2-0.0266*CV81+1.3006,IF('DSS Model'!$I$38=2,-0.0001*CV81^2+0.0032*CV81+0.977, IF('DSS Model'!$I$38=3,-0.00046396*CV81^2 + 0.054267*CV81 - 0.57714, IF('DSS Model'!$I$38=4,0.000072066*CV81^2+0.0021761*CV81-0.038248,IF('DSS Model'!$I$38=5,-0.00012623*CV81^2+0.025656*CV81-0.30101,-0.00046396*CV81^2 + 0.054267*CV81 - 0.57714)))))</f>
        <v>0.83019195913436428</v>
      </c>
      <c r="CX81" s="136">
        <v>7.4010649343800861E-2</v>
      </c>
      <c r="CY81" s="142">
        <f t="shared" si="85"/>
        <v>49.779305206001723</v>
      </c>
      <c r="CZ81" s="143">
        <f>IF('DSS Model'!$I$38=1,0.0001*CY81^2-0.0266*CY81+1.3006,IF('DSS Model'!$I$38=2,-0.0001*CY81^2+0.0032*CY81+0.977, IF('DSS Model'!$I$38=3,-0.00046396*CY81^2 + 0.054267*CY81 - 0.57714, IF('DSS Model'!$I$38=4,0.000072066*CY81^2+0.0021761*CY81-0.038248,IF('DSS Model'!$I$38=5,-0.00012623*CY81^2+0.025656*CY81-0.30101,-0.00046396*CY81^2 + 0.054267*CY81 - 0.57714)))))</f>
        <v>0.88849585397997843</v>
      </c>
      <c r="DA81" s="136">
        <v>0.83948553669604664</v>
      </c>
      <c r="DB81" s="142">
        <f t="shared" si="86"/>
        <v>57.187259064626744</v>
      </c>
      <c r="DC81" s="143">
        <f>IF('DSS Model'!$I$38=1,0.0001*DB81^2-0.0266*DB81+1.3006,IF('DSS Model'!$I$38=2,-0.0001*DB81^2+0.0032*DB81+0.977, IF('DSS Model'!$I$38=3,-0.00046396*DB81^2 + 0.054267*DB81 - 0.57714, IF('DSS Model'!$I$38=4,0.000072066*DB81^2+0.0021761*DB81-0.038248,IF('DSS Model'!$I$38=5,-0.00012623*DB81^2+0.025656*DB81-0.30101,-0.00046396*DB81^2 + 0.054267*DB81 - 0.57714)))))</f>
        <v>0.83296096907433226</v>
      </c>
      <c r="DD81" s="136">
        <v>0.35240129273729881</v>
      </c>
      <c r="DE81" s="142">
        <f t="shared" si="87"/>
        <v>45.534470312762849</v>
      </c>
      <c r="DF81" s="143">
        <f>IF('DSS Model'!$I$38=1,0.0001*DE81^2-0.0266*DE81+1.3006,IF('DSS Model'!$I$38=2,-0.0001*DE81^2+0.0032*DE81+0.977, IF('DSS Model'!$I$38=3,-0.00046396*DE81^2 + 0.054267*DE81 - 0.57714, IF('DSS Model'!$I$38=4,0.000072066*DE81^2+0.0021761*DE81-0.038248,IF('DSS Model'!$I$38=5,-0.00012623*DE81^2+0.025656*DE81-0.30101,-0.00046396*DE81^2 + 0.054267*DE81 - 0.57714)))))</f>
        <v>0.91537150633445297</v>
      </c>
      <c r="DG81" s="136">
        <v>0.91120780212074437</v>
      </c>
      <c r="DH81" s="142">
        <f t="shared" si="88"/>
        <v>64.155426030960356</v>
      </c>
      <c r="DI81" s="143">
        <f>IF('DSS Model'!$I$38=1,0.0001*DH81^2-0.0266*DH81+1.3006,IF('DSS Model'!$I$38=2,-0.0001*DH81^2+0.0032*DH81+0.977, IF('DSS Model'!$I$38=3,-0.00046396*DH81^2 + 0.054267*DH81 - 0.57714, IF('DSS Model'!$I$38=4,0.000072066*DH81^2+0.0021761*DH81-0.038248,IF('DSS Model'!$I$38=5,-0.00012623*DH81^2+0.025656*DH81-0.30101,-0.00046396*DH81^2 + 0.054267*DH81 - 0.57714)))))</f>
        <v>0.77070549437767044</v>
      </c>
      <c r="DJ81" s="136">
        <v>0.93429407942003362</v>
      </c>
      <c r="DK81" s="142">
        <f t="shared" si="89"/>
        <v>69.345036799996393</v>
      </c>
      <c r="DL81" s="143">
        <f>IF('DSS Model'!$I$38=1,0.0001*DK81^2-0.0266*DK81+1.3006,IF('DSS Model'!$I$38=2,-0.0001*DK81^2+0.0032*DK81+0.977, IF('DSS Model'!$I$38=3,-0.00046396*DK81^2 + 0.054267*DK81 - 0.57714, IF('DSS Model'!$I$38=4,0.000072066*DK81^2+0.0021761*DK81-0.038248,IF('DSS Model'!$I$38=5,-0.00012623*DK81^2+0.025656*DK81-0.30101,-0.00046396*DK81^2 + 0.054267*DK81 - 0.57714)))))</f>
        <v>0.71803070488070309</v>
      </c>
      <c r="DM81" s="136">
        <v>0.48754929569466121</v>
      </c>
      <c r="DN81" s="142">
        <f t="shared" si="90"/>
        <v>57.03544949739441</v>
      </c>
      <c r="DO81" s="143">
        <f>IF('DSS Model'!$I$38=1,0.0001*DN81^2-0.0266*DN81+1.3006,IF('DSS Model'!$I$38=2,-0.0001*DN81^2+0.0032*DN81+0.977, IF('DSS Model'!$I$38=3,-0.00046396*DN81^2 + 0.054267*DN81 - 0.57714, IF('DSS Model'!$I$38=4,0.000072066*DN81^2+0.0021761*DN81-0.038248,IF('DSS Model'!$I$38=5,-0.00012623*DN81^2+0.025656*DN81-0.30101,-0.00046396*DN81^2 + 0.054267*DN81 - 0.57714)))))</f>
        <v>0.83420918845467917</v>
      </c>
      <c r="DP81" s="136">
        <v>0.70642756712054111</v>
      </c>
      <c r="DQ81" s="142">
        <f t="shared" si="91"/>
        <v>57.945952236384713</v>
      </c>
      <c r="DR81" s="143">
        <f>IF('DSS Model'!$I$38=1,0.0001*DQ81^2-0.0266*DQ81+1.3006,IF('DSS Model'!$I$38=2,-0.0001*DQ81^2+0.0032*DQ81+0.977, IF('DSS Model'!$I$38=3,-0.00046396*DQ81^2 + 0.054267*DQ81 - 0.57714, IF('DSS Model'!$I$38=4,0.000072066*DQ81^2+0.0021761*DQ81-0.038248,IF('DSS Model'!$I$38=5,-0.00012623*DQ81^2+0.025656*DQ81-0.30101,-0.00046396*DQ81^2 + 0.054267*DQ81 - 0.57714)))))</f>
        <v>0.82665370909829328</v>
      </c>
      <c r="DS81" s="136">
        <v>0.5385943609201338</v>
      </c>
      <c r="DT81" s="142">
        <f t="shared" si="92"/>
        <v>74.608435664260639</v>
      </c>
      <c r="DU81" s="143">
        <f>IF('DSS Model'!$I$38=1,0.0001*DT81^2-0.0266*DT81+1.3006,IF('DSS Model'!$I$38=2,-0.0001*DT81^2+0.0032*DT81+0.977, IF('DSS Model'!$I$38=3,-0.00046396*DT81^2 + 0.054267*DT81 - 0.57714, IF('DSS Model'!$I$38=4,0.000072066*DT81^2+0.0021761*DT81-0.038248,IF('DSS Model'!$I$38=5,-0.00012623*DT81^2+0.025656*DT81-0.30101,-0.00046396*DT81^2 + 0.054267*DT81 - 0.57714)))))</f>
        <v>0.65910512689882217</v>
      </c>
      <c r="DV81" s="136">
        <v>0.22858577011111492</v>
      </c>
      <c r="DW81" s="142">
        <f t="shared" si="93"/>
        <v>50.866798598210373</v>
      </c>
      <c r="DX81" s="143">
        <f>IF('DSS Model'!$I$38=1,0.0001*DW81^2-0.0266*DW81+1.3006,IF('DSS Model'!$I$38=2,-0.0001*DW81^2+0.0032*DW81+0.977, IF('DSS Model'!$I$38=3,-0.00046396*DW81^2 + 0.054267*DW81 - 0.57714, IF('DSS Model'!$I$38=4,0.000072066*DW81^2+0.0021761*DW81-0.038248,IF('DSS Model'!$I$38=5,-0.00012623*DW81^2+0.025656*DW81-0.30101,-0.00046396*DW81^2 + 0.054267*DW81 - 0.57714)))))</f>
        <v>0.88103063555118344</v>
      </c>
      <c r="DY81" s="136">
        <v>0.17960287059832503</v>
      </c>
      <c r="DZ81" s="142">
        <f t="shared" si="94"/>
        <v>35.723472277390044</v>
      </c>
      <c r="EA81" s="143">
        <f>IF('DSS Model'!$I$38=1,0.0001*DZ81^2-0.0266*DZ81+1.3006,IF('DSS Model'!$I$38=2,-0.0001*DZ81^2+0.0032*DZ81+0.977, IF('DSS Model'!$I$38=3,-0.00046396*DZ81^2 + 0.054267*DZ81 - 0.57714, IF('DSS Model'!$I$38=4,0.000072066*DZ81^2+0.0021761*DZ81-0.038248,IF('DSS Model'!$I$38=5,-0.00012623*DZ81^2+0.025656*DZ81-0.30101,-0.00046396*DZ81^2 + 0.054267*DZ81 - 0.57714)))))</f>
        <v>0.96369846413230265</v>
      </c>
      <c r="EB81" s="136">
        <v>0.59132702406287407</v>
      </c>
      <c r="EC81" s="142">
        <f t="shared" si="95"/>
        <v>53.248347916034703</v>
      </c>
      <c r="ED81" s="143">
        <f>IF('DSS Model'!$I$38=1,0.0001*EC81^2-0.0266*EC81+1.3006,IF('DSS Model'!$I$38=2,-0.0001*EC81^2+0.0032*EC81+0.977, IF('DSS Model'!$I$38=3,-0.00046396*EC81^2 + 0.054267*EC81 - 0.57714, IF('DSS Model'!$I$38=4,0.000072066*EC81^2+0.0021761*EC81-0.038248,IF('DSS Model'!$I$38=5,-0.00012623*EC81^2+0.025656*EC81-0.30101,-0.00046396*EC81^2 + 0.054267*EC81 - 0.57714)))))</f>
        <v>0.86385605775260332</v>
      </c>
      <c r="EE81" s="136">
        <v>0.103519297489714</v>
      </c>
      <c r="EF81" s="142">
        <f t="shared" si="96"/>
        <v>36.211705064975675</v>
      </c>
      <c r="EG81" s="143">
        <f>IF('DSS Model'!$I$38=1,0.0001*EF81^2-0.0266*EF81+1.3006,IF('DSS Model'!$I$38=2,-0.0001*EF81^2+0.0032*EF81+0.977, IF('DSS Model'!$I$38=3,-0.00046396*EF81^2 + 0.054267*EF81 - 0.57714, IF('DSS Model'!$I$38=4,0.000072066*EF81^2+0.0021761*EF81-0.038248,IF('DSS Model'!$I$38=5,-0.00012623*EF81^2+0.025656*EF81-0.30101,-0.00046396*EF81^2 + 0.054267*EF81 - 0.57714)))))</f>
        <v>0.96174869783664363</v>
      </c>
      <c r="EH81" s="136">
        <v>0.82059530077831844</v>
      </c>
      <c r="EI81" s="142">
        <f t="shared" si="97"/>
        <v>75.046881814514933</v>
      </c>
      <c r="EJ81" s="143">
        <f>IF('DSS Model'!$I$38=1,0.0001*EI81^2-0.0266*EI81+1.3006,IF('DSS Model'!$I$38=2,-0.0001*EI81^2+0.0032*EI81+0.977, IF('DSS Model'!$I$38=3,-0.00046396*EI81^2 + 0.054267*EI81 - 0.57714, IF('DSS Model'!$I$38=4,0.000072066*EI81^2+0.0021761*EI81-0.038248,IF('DSS Model'!$I$38=5,-0.00012623*EI81^2+0.025656*EI81-0.30101,-0.00046396*EI81^2 + 0.054267*EI81 - 0.57714)))))</f>
        <v>0.65394657479827045</v>
      </c>
      <c r="EK81" s="136">
        <v>3.6708881478147881E-2</v>
      </c>
      <c r="EL81" s="142">
        <f t="shared" si="98"/>
        <v>23.418367269115834</v>
      </c>
      <c r="EM81" s="143">
        <f>IF('DSS Model'!$I$38=1,0.0001*EL81^2-0.0266*EL81+1.3006,IF('DSS Model'!$I$38=2,-0.0001*EL81^2+0.0032*EL81+0.977, IF('DSS Model'!$I$38=3,-0.00046396*EL81^2 + 0.054267*EL81 - 0.57714, IF('DSS Model'!$I$38=4,0.000072066*EL81^2+0.0021761*EL81-0.038248,IF('DSS Model'!$I$38=5,-0.00012623*EL81^2+0.025656*EL81-0.30101,-0.00046396*EL81^2 + 0.054267*EL81 - 0.57714)))))</f>
        <v>0.99709678270605107</v>
      </c>
      <c r="EN81" s="136">
        <v>0.58097311386593642</v>
      </c>
      <c r="EO81" s="142">
        <f t="shared" si="99"/>
        <v>57.624260735314152</v>
      </c>
      <c r="EP81" s="143">
        <f>IF('DSS Model'!$I$38=1,0.0001*EO81^2-0.0266*EO81+1.3006,IF('DSS Model'!$I$38=2,-0.0001*EO81^2+0.0032*EO81+0.977, IF('DSS Model'!$I$38=3,-0.00046396*EO81^2 + 0.054267*EO81 - 0.57714, IF('DSS Model'!$I$38=4,0.000072066*EO81^2+0.0021761*EO81-0.038248,IF('DSS Model'!$I$38=5,-0.00012623*EO81^2+0.025656*EO81-0.30101,-0.00046396*EO81^2 + 0.054267*EO81 - 0.57714)))))</f>
        <v>0.82934209182385843</v>
      </c>
      <c r="EQ81" s="136">
        <v>0.90249875268174062</v>
      </c>
      <c r="ER81" s="142">
        <f t="shared" si="100"/>
        <v>63.915837410702323</v>
      </c>
      <c r="ES81" s="143">
        <f>IF('DSS Model'!$I$38=1,0.0001*ER81^2-0.0266*ER81+1.3006,IF('DSS Model'!$I$38=2,-0.0001*ER81^2+0.0032*ER81+0.977, IF('DSS Model'!$I$38=3,-0.00046396*ER81^2 + 0.054267*ER81 - 0.57714, IF('DSS Model'!$I$38=4,0.000072066*ER81^2+0.0021761*ER81-0.038248,IF('DSS Model'!$I$38=5,-0.00012623*ER81^2+0.025656*ER81-0.30101,-0.00046396*ER81^2 + 0.054267*ER81 - 0.57714)))))</f>
        <v>0.77300725252311397</v>
      </c>
      <c r="ET81" s="136">
        <v>0.30924798163292655</v>
      </c>
      <c r="EU81" s="141">
        <f t="shared" si="101"/>
        <v>49.078111792074566</v>
      </c>
      <c r="EV81" s="142">
        <f>IF('DSS Model'!$I$38=1,0.0001*EU81^2-0.0266*EU81+1.3006,IF('DSS Model'!$I$38=2,-0.0001*EU81^2+0.0032*EU81+0.977, IF('DSS Model'!$I$38=3,-0.00046396*EU81^2 + 0.054267*EU81 - 0.57714, IF('DSS Model'!$I$38=4,0.000072066*EU81^2+0.0021761*EU81-0.038248,IF('DSS Model'!$I$38=5,-0.00012623*EU81^2+0.025656*EU81-0.30101,-0.00046396*EU81^2 + 0.054267*EU81 - 0.57714)))))</f>
        <v>0.89318385202710171</v>
      </c>
    </row>
    <row r="82" spans="2:152" x14ac:dyDescent="0.2">
      <c r="B82" s="64">
        <f t="shared" ca="1" si="54"/>
        <v>0.61711116504382513</v>
      </c>
      <c r="C82" s="64">
        <v>0.94304289963024557</v>
      </c>
      <c r="D82" s="64">
        <f t="shared" si="55"/>
        <v>61.951241451117561</v>
      </c>
      <c r="E82" s="131">
        <f>IF('DSS Model'!$I$38=1,0.0001*D82^2-0.0266*D82+1.3006,IF('DSS Model'!$I$38=2,-0.0001*D82^2+0.0032*D82+0.977, IF('DSS Model'!$I$38=3,-0.00046396*D82^2 + 0.054267*D82 - 0.57714, IF('DSS Model'!$I$38=4,0.000072066*D82^2+0.0021761*D82-0.038248,IF('DSS Model'!$I$38=5,-0.00012623*D82^2+0.025656*D82-0.30101,-0.00046396*D82^2 + 0.054267*D82 - 0.57714)))))</f>
        <v>0.79144834091010952</v>
      </c>
      <c r="F82" s="136">
        <v>0.38502874615877736</v>
      </c>
      <c r="G82" s="138">
        <f t="shared" si="51"/>
        <v>61.714206094109798</v>
      </c>
      <c r="H82" s="136">
        <f>IF('DSS Model'!$I$38=1,0.0001*G82^2-0.0266*G82+1.3006,IF('DSS Model'!$I$38=2,-0.0001*G82^2+0.0032*G82+0.977, IF('DSS Model'!$I$38=3,-0.00046396*G82^2 + 0.054267*G82 - 0.57714, IF('DSS Model'!$I$38=4,0.000072066*G82^2+0.0021761*G82-0.038248,IF('DSS Model'!$I$38=5,-0.00012623*G82^2+0.025656*G82-0.30101,-0.00046396*G82^2 + 0.054267*G82 - 0.57714)))))</f>
        <v>0.79362113611852547</v>
      </c>
      <c r="I82" s="136">
        <v>0.8588606452858939</v>
      </c>
      <c r="J82" s="138">
        <f t="shared" si="52"/>
        <v>64.0596833203317</v>
      </c>
      <c r="K82" s="136">
        <f>IF('DSS Model'!$I$38=1,0.0001*J82^2-0.0266*J82+1.3006,IF('DSS Model'!$I$38=2,-0.0001*J82^2+0.0032*J82+0.977, IF('DSS Model'!$I$38=3,-0.00046396*J82^2 + 0.054267*J82 - 0.57714, IF('DSS Model'!$I$38=4,0.000072066*J82^2+0.0021761*J82-0.038248,IF('DSS Model'!$I$38=5,-0.00012623*J82^2+0.025656*J82-0.30101,-0.00046396*J82^2 + 0.054267*J82 - 0.57714)))))</f>
        <v>0.77162668391494316</v>
      </c>
      <c r="L82" s="136">
        <v>8.6110355498572821E-2</v>
      </c>
      <c r="M82" s="138">
        <f t="shared" si="53"/>
        <v>56.220017056315726</v>
      </c>
      <c r="N82" s="136">
        <f>IF('DSS Model'!$I$38=1,0.0001*M82^2-0.0266*M82+1.3006,IF('DSS Model'!$I$38=2,-0.0001*M82^2+0.0032*M82+0.977, IF('DSS Model'!$I$38=3,-0.00046396*M82^2 + 0.054267*M82 - 0.57714, IF('DSS Model'!$I$38=4,0.000072066*M82^2+0.0021761*M82-0.038248,IF('DSS Model'!$I$38=5,-0.00012623*M82^2+0.025656*M82-0.30101,-0.00046396*M82^2 + 0.054267*M82 - 0.57714)))))</f>
        <v>0.84083502279896716</v>
      </c>
      <c r="O82" s="136">
        <v>0.66364412893081837</v>
      </c>
      <c r="P82" s="139">
        <f t="shared" si="56"/>
        <v>56.363905721156634</v>
      </c>
      <c r="Q82" s="138">
        <f>IF('DSS Model'!$I$38=1,0.0001*P82^2-0.0266*P82+1.3006,IF('DSS Model'!$I$38=2,-0.0001*P82^2+0.0032*P82+0.977, IF('DSS Model'!$I$38=3,-0.00046396*P82^2 + 0.054267*P82 - 0.57714, IF('DSS Model'!$I$38=4,0.000072066*P82^2+0.0021761*P82-0.038248,IF('DSS Model'!$I$38=5,-0.00012623*P82^2+0.025656*P82-0.30101,-0.00046396*P82^2 + 0.054267*P82 - 0.57714)))))</f>
        <v>0.83967551149335784</v>
      </c>
      <c r="R82" s="136">
        <v>0.20215073278158169</v>
      </c>
      <c r="S82" s="142">
        <f t="shared" si="57"/>
        <v>40.823328450036897</v>
      </c>
      <c r="T82" s="138">
        <f>IF('DSS Model'!$I$38=1,0.0001*S82^2-0.0266*S82+1.3006,IF('DSS Model'!$I$38=2,-0.0001*S82^2+0.0032*S82+0.977, IF('DSS Model'!$I$38=3,-0.00046396*S82^2 + 0.054267*S82 - 0.57714, IF('DSS Model'!$I$38=4,0.000072066*S82^2+0.0021761*S82-0.038248,IF('DSS Model'!$I$38=5,-0.00012623*S82^2+0.025656*S82-0.30101,-0.00046396*S82^2 + 0.054267*S82 - 0.57714)))))</f>
        <v>0.9409802364661588</v>
      </c>
      <c r="U82" s="136">
        <v>2.4711529700940149E-2</v>
      </c>
      <c r="V82" s="142">
        <f t="shared" si="58"/>
        <v>24.73046993288688</v>
      </c>
      <c r="W82" s="138">
        <f>IF('DSS Model'!$I$38=1,0.0001*V82^2-0.0266*V82+1.3006,IF('DSS Model'!$I$38=2,-0.0001*V82^2+0.0032*V82+0.977, IF('DSS Model'!$I$38=3,-0.00046396*V82^2 + 0.054267*V82 - 0.57714, IF('DSS Model'!$I$38=4,0.000072066*V82^2+0.0021761*V82-0.038248,IF('DSS Model'!$I$38=5,-0.00012623*V82^2+0.025656*V82-0.30101,-0.00046396*V82^2 + 0.054267*V82 - 0.57714)))))</f>
        <v>0.9949778894750958</v>
      </c>
      <c r="X82" s="136">
        <v>0.58459165936275015</v>
      </c>
      <c r="Y82" s="142">
        <f t="shared" si="59"/>
        <v>64.002385578050152</v>
      </c>
      <c r="Z82" s="138">
        <f>IF('DSS Model'!$I$38=1,0.0001*Y82^2-0.0266*Y82+1.3006,IF('DSS Model'!$I$38=2,-0.0001*Y82^2+0.0032*Y82+0.977, IF('DSS Model'!$I$38=3,-0.00046396*Y82^2 + 0.054267*Y82 - 0.57714, IF('DSS Model'!$I$38=4,0.000072066*Y82^2+0.0021761*Y82-0.038248,IF('DSS Model'!$I$38=5,-0.00012623*Y82^2+0.025656*Y82-0.30101,-0.00046396*Y82^2 + 0.054267*Y82 - 0.57714)))))</f>
        <v>0.77217709788162026</v>
      </c>
      <c r="AA82" s="136">
        <v>0.92090586125423834</v>
      </c>
      <c r="AB82" s="142">
        <f t="shared" si="60"/>
        <v>67.607431033124598</v>
      </c>
      <c r="AC82" s="138">
        <f>IF('DSS Model'!$I$38=1,0.0001*AB82^2-0.0266*AB82+1.3006,IF('DSS Model'!$I$38=2,-0.0001*AB82^2+0.0032*AB82+0.977, IF('DSS Model'!$I$38=3,-0.00046396*AB82^2 + 0.054267*AB82 - 0.57714, IF('DSS Model'!$I$38=4,0.000072066*AB82^2+0.0021761*AB82-0.038248,IF('DSS Model'!$I$38=5,-0.00012623*AB82^2+0.025656*AB82-0.30101,-0.00046396*AB82^2 + 0.054267*AB82 - 0.57714)))))</f>
        <v>0.73626730621612879</v>
      </c>
      <c r="AD82" s="136">
        <v>0.62499110772946964</v>
      </c>
      <c r="AE82" s="142">
        <f t="shared" si="61"/>
        <v>56.571550850536383</v>
      </c>
      <c r="AF82" s="138">
        <f>IF('DSS Model'!$I$38=1,0.0001*AE82^2-0.0266*AE82+1.3006,IF('DSS Model'!$I$38=2,-0.0001*AE82^2+0.0032*AE82+0.977, IF('DSS Model'!$I$38=3,-0.00046396*AE82^2 + 0.054267*AE82 - 0.57714, IF('DSS Model'!$I$38=4,0.000072066*AE82^2+0.0021761*AE82-0.038248,IF('DSS Model'!$I$38=5,-0.00012623*AE82^2+0.025656*AE82-0.30101,-0.00046396*AE82^2 + 0.054267*AE82 - 0.57714)))))</f>
        <v>0.83799492615823401</v>
      </c>
      <c r="AG82" s="136">
        <v>0.37374328398245138</v>
      </c>
      <c r="AH82" s="142">
        <f t="shared" si="62"/>
        <v>65.774234246244291</v>
      </c>
      <c r="AI82" s="138">
        <f>IF('DSS Model'!$I$38=1,0.0001*AH82^2-0.0266*AH82+1.3006,IF('DSS Model'!$I$38=2,-0.0001*AH82^2+0.0032*AH82+0.977, IF('DSS Model'!$I$38=3,-0.00046396*AH82^2 + 0.054267*AH82 - 0.57714, IF('DSS Model'!$I$38=4,0.000072066*AH82^2+0.0021761*AH82-0.038248,IF('DSS Model'!$I$38=5,-0.00012623*AH82^2+0.025656*AH82-0.30101,-0.00046396*AH82^2 + 0.054267*AH82 - 0.57714)))))</f>
        <v>0.75485256052000016</v>
      </c>
      <c r="AJ82" s="136">
        <v>6.3577892306809214E-2</v>
      </c>
      <c r="AK82" s="142">
        <f t="shared" si="63"/>
        <v>27.582423206890535</v>
      </c>
      <c r="AL82" s="138">
        <f>IF('DSS Model'!$I$38=1,0.0001*AK82^2-0.0266*AK82+1.3006,IF('DSS Model'!$I$38=2,-0.0001*AK82^2+0.0032*AK82+0.977, IF('DSS Model'!$I$38=3,-0.00046396*AK82^2 + 0.054267*AK82 - 0.57714, IF('DSS Model'!$I$38=4,0.000072066*AK82^2+0.0021761*AK82-0.038248,IF('DSS Model'!$I$38=5,-0.00012623*AK82^2+0.025656*AK82-0.30101,-0.00046396*AK82^2 + 0.054267*AK82 - 0.57714)))))</f>
        <v>0.98918474726564831</v>
      </c>
      <c r="AM82" s="136">
        <v>0.71198817711671447</v>
      </c>
      <c r="AN82" s="142">
        <f t="shared" si="64"/>
        <v>69.246088263527923</v>
      </c>
      <c r="AO82" s="138">
        <f>IF('DSS Model'!$I$38=1,0.0001*AN82^2-0.0266*AN82+1.3006,IF('DSS Model'!$I$38=2,-0.0001*AN82^2+0.0032*AN82+0.977, IF('DSS Model'!$I$38=3,-0.00046396*AN82^2 + 0.054267*AN82 - 0.57714, IF('DSS Model'!$I$38=4,0.000072066*AN82^2+0.0021761*AN82-0.038248,IF('DSS Model'!$I$38=5,-0.00012623*AN82^2+0.025656*AN82-0.30101,-0.00046396*AN82^2 + 0.054267*AN82 - 0.57714)))))</f>
        <v>0.71908540846325941</v>
      </c>
      <c r="AP82" s="136">
        <v>0.51034657051377552</v>
      </c>
      <c r="AQ82" s="142">
        <f t="shared" si="65"/>
        <v>69.265884735754327</v>
      </c>
      <c r="AR82" s="138">
        <f>IF('DSS Model'!$I$38=1,0.0001*AQ82^2-0.0266*AQ82+1.3006,IF('DSS Model'!$I$38=2,-0.0001*AQ82^2+0.0032*AQ82+0.977, IF('DSS Model'!$I$38=3,-0.00046396*AQ82^2 + 0.054267*AQ82 - 0.57714, IF('DSS Model'!$I$38=4,0.000072066*AQ82^2+0.0021761*AQ82-0.038248,IF('DSS Model'!$I$38=5,-0.00012623*AQ82^2+0.025656*AQ82-0.30101,-0.00046396*AQ82^2 + 0.054267*AQ82 - 0.57714)))))</f>
        <v>0.71887455233173336</v>
      </c>
      <c r="AS82" s="136">
        <v>0.24908709584489042</v>
      </c>
      <c r="AT82" s="142">
        <f t="shared" si="66"/>
        <v>45.090203252248358</v>
      </c>
      <c r="AU82" s="138">
        <f>IF('DSS Model'!$I$38=1,0.0001*AT82^2-0.0266*AT82+1.3006,IF('DSS Model'!$I$38=2,-0.0001*AT82^2+0.0032*AT82+0.977, IF('DSS Model'!$I$38=3,-0.00046396*AT82^2 + 0.054267*AT82 - 0.57714, IF('DSS Model'!$I$38=4,0.000072066*AT82^2+0.0021761*AT82-0.038248,IF('DSS Model'!$I$38=5,-0.00012623*AT82^2+0.025656*AT82-0.30101,-0.00046396*AT82^2 + 0.054267*AT82 - 0.57714)))))</f>
        <v>0.91797600747428787</v>
      </c>
      <c r="AV82" s="136">
        <v>0.84445743723807698</v>
      </c>
      <c r="AW82" s="142">
        <f t="shared" si="67"/>
        <v>71.512360548091607</v>
      </c>
      <c r="AX82" s="138">
        <f>IF('DSS Model'!$I$38=1,0.0001*AW82^2-0.0266*AW82+1.3006,IF('DSS Model'!$I$38=2,-0.0001*AW82^2+0.0032*AW82+0.977, IF('DSS Model'!$I$38=3,-0.00046396*AW82^2 + 0.054267*AW82 - 0.57714, IF('DSS Model'!$I$38=4,0.000072066*AW82^2+0.0021761*AW82-0.038248,IF('DSS Model'!$I$38=5,-0.00012623*AW82^2+0.025656*AW82-0.30101,-0.00046396*AW82^2 + 0.054267*AW82 - 0.57714)))))</f>
        <v>0.69443778263786826</v>
      </c>
      <c r="AY82" s="136">
        <v>0.34202589832551322</v>
      </c>
      <c r="AZ82" s="142">
        <f t="shared" si="68"/>
        <v>50.775471450226647</v>
      </c>
      <c r="BA82" s="138">
        <f>IF('DSS Model'!$I$38=1,0.0001*AZ82^2-0.0266*AZ82+1.3006,IF('DSS Model'!$I$38=2,-0.0001*AZ82^2+0.0032*AZ82+0.977, IF('DSS Model'!$I$38=3,-0.00046396*AZ82^2 + 0.054267*AZ82 - 0.57714, IF('DSS Model'!$I$38=4,0.000072066*AZ82^2+0.0021761*AZ82-0.038248,IF('DSS Model'!$I$38=5,-0.00012623*AZ82^2+0.025656*AZ82-0.30101,-0.00046396*AZ82^2 + 0.054267*AZ82 - 0.57714)))))</f>
        <v>0.8816666585414471</v>
      </c>
      <c r="BB82" s="136">
        <v>5.9014205475599102E-2</v>
      </c>
      <c r="BC82" s="142">
        <f t="shared" si="69"/>
        <v>36.081499156290981</v>
      </c>
      <c r="BD82" s="138">
        <f>IF('DSS Model'!$I$38=1,0.0001*BC82^2-0.0266*BC82+1.3006,IF('DSS Model'!$I$38=2,-0.0001*BC82^2+0.0032*BC82+0.977, IF('DSS Model'!$I$38=3,-0.00046396*BC82^2 + 0.054267*BC82 - 0.57714, IF('DSS Model'!$I$38=4,0.000072066*BC82^2+0.0021761*BC82-0.038248,IF('DSS Model'!$I$38=5,-0.00012623*BC82^2+0.025656*BC82-0.30101,-0.00046396*BC82^2 + 0.054267*BC82 - 0.57714)))))</f>
        <v>0.96227333916358848</v>
      </c>
      <c r="BE82" s="136">
        <v>0.30982571980906681</v>
      </c>
      <c r="BF82" s="142">
        <f t="shared" si="70"/>
        <v>44.032643606545363</v>
      </c>
      <c r="BG82" s="143">
        <f>IF('DSS Model'!$I$38=1,0.0001*BF82^2-0.0266*BF82+1.3006,IF('DSS Model'!$I$38=2,-0.0001*BF82^2+0.0032*BF82+0.977, IF('DSS Model'!$I$38=3,-0.00046396*BF82^2 + 0.054267*BF82 - 0.57714, IF('DSS Model'!$I$38=4,0.000072066*BF82^2+0.0021761*BF82-0.038248,IF('DSS Model'!$I$38=5,-0.00012623*BF82^2+0.025656*BF82-0.30101,-0.00046396*BF82^2 + 0.054267*BF82 - 0.57714)))))</f>
        <v>0.92401708924284109</v>
      </c>
      <c r="BH82" s="136">
        <v>0.22402266735253051</v>
      </c>
      <c r="BI82" s="142">
        <f t="shared" si="71"/>
        <v>47.274716887261647</v>
      </c>
      <c r="BJ82" s="143">
        <f>IF('DSS Model'!$I$38=1,0.0001*BI82^2-0.0266*BI82+1.3006,IF('DSS Model'!$I$38=2,-0.0001*BI82^2+0.0032*BI82+0.977, IF('DSS Model'!$I$38=3,-0.00046396*BI82^2 + 0.054267*BI82 - 0.57714, IF('DSS Model'!$I$38=4,0.000072066*BI82^2+0.0021761*BI82-0.038248,IF('DSS Model'!$I$38=5,-0.00012623*BI82^2+0.025656*BI82-0.30101,-0.00046396*BI82^2 + 0.054267*BI82 - 0.57714)))))</f>
        <v>0.90478920836216314</v>
      </c>
      <c r="BK82" s="136">
        <v>0.71300469942627331</v>
      </c>
      <c r="BL82" s="142">
        <f t="shared" si="72"/>
        <v>56.477518693975213</v>
      </c>
      <c r="BM82" s="143">
        <f>IF('DSS Model'!$I$38=1,0.0001*BL82^2-0.0266*BL82+1.3006,IF('DSS Model'!$I$38=2,-0.0001*BL82^2+0.0032*BL82+0.977, IF('DSS Model'!$I$38=3,-0.00046396*BL82^2 + 0.054267*BL82 - 0.57714, IF('DSS Model'!$I$38=4,0.000072066*BL82^2+0.0021761*BL82-0.038248,IF('DSS Model'!$I$38=5,-0.00012623*BL82^2+0.025656*BL82-0.30101,-0.00046396*BL82^2 + 0.054267*BL82 - 0.57714)))))</f>
        <v>0.83875704803788864</v>
      </c>
      <c r="BN82" s="136">
        <v>0.75836392511989059</v>
      </c>
      <c r="BO82" s="142">
        <f t="shared" si="73"/>
        <v>61.581119698647804</v>
      </c>
      <c r="BP82" s="143">
        <f>IF('DSS Model'!$I$38=1,0.0001*BO82^2-0.0266*BO82+1.3006,IF('DSS Model'!$I$38=2,-0.0001*BO82^2+0.0032*BO82+0.977, IF('DSS Model'!$I$38=3,-0.00046396*BO82^2 + 0.054267*BO82 - 0.57714, IF('DSS Model'!$I$38=4,0.000072066*BO82^2+0.0021761*BO82-0.038248,IF('DSS Model'!$I$38=5,-0.00012623*BO82^2+0.025656*BO82-0.30101,-0.00046396*BO82^2 + 0.054267*BO82 - 0.57714)))))</f>
        <v>0.79483615270175412</v>
      </c>
      <c r="BQ82" s="136">
        <v>0.51721702726591534</v>
      </c>
      <c r="BR82" s="142">
        <f t="shared" si="74"/>
        <v>57.620836138511009</v>
      </c>
      <c r="BS82" s="143">
        <f>IF('DSS Model'!$I$38=1,0.0001*BR82^2-0.0266*BR82+1.3006,IF('DSS Model'!$I$38=2,-0.0001*BR82^2+0.0032*BR82+0.977, IF('DSS Model'!$I$38=3,-0.00046396*BR82^2 + 0.054267*BR82 - 0.57714, IF('DSS Model'!$I$38=4,0.000072066*BR82^2+0.0021761*BR82-0.038248,IF('DSS Model'!$I$38=5,-0.00012623*BR82^2+0.025656*BR82-0.30101,-0.00046396*BR82^2 + 0.054267*BR82 - 0.57714)))))</f>
        <v>0.82937059991312156</v>
      </c>
      <c r="BT82" s="136">
        <v>0.74480982146892405</v>
      </c>
      <c r="BU82" s="142">
        <f t="shared" si="75"/>
        <v>66.584908704323624</v>
      </c>
      <c r="BV82" s="143">
        <f>IF('DSS Model'!$I$38=1,0.0001*BU82^2-0.0266*BU82+1.3006,IF('DSS Model'!$I$38=2,-0.0001*BU82^2+0.0032*BU82+0.977, IF('DSS Model'!$I$38=3,-0.00046396*BU82^2 + 0.054267*BU82 - 0.57714, IF('DSS Model'!$I$38=4,0.000072066*BU82^2+0.0021761*BU82-0.038248,IF('DSS Model'!$I$38=5,-0.00012623*BU82^2+0.025656*BU82-0.30101,-0.00046396*BU82^2 + 0.054267*BU82 - 0.57714)))))</f>
        <v>0.74671670113752442</v>
      </c>
      <c r="BW82" s="136">
        <v>0.85745038406763474</v>
      </c>
      <c r="BX82" s="142">
        <f t="shared" si="76"/>
        <v>69.429703048006417</v>
      </c>
      <c r="BY82" s="143">
        <f>IF('DSS Model'!$I$38=1,0.0001*BX82^2-0.0266*BX82+1.3006,IF('DSS Model'!$I$38=2,-0.0001*BX82^2+0.0032*BX82+0.977, IF('DSS Model'!$I$38=3,-0.00046396*BX82^2 + 0.054267*BX82 - 0.57714, IF('DSS Model'!$I$38=4,0.000072066*BX82^2+0.0021761*BX82-0.038248,IF('DSS Model'!$I$38=5,-0.00012623*BX82^2+0.025656*BX82-0.30101,-0.00046396*BX82^2 + 0.054267*BX82 - 0.57714)))))</f>
        <v>0.71712668322018536</v>
      </c>
      <c r="BZ82" s="136">
        <v>0.71699311124574661</v>
      </c>
      <c r="CA82" s="142">
        <f t="shared" si="77"/>
        <v>66.484320398855601</v>
      </c>
      <c r="CB82" s="143">
        <f>IF('DSS Model'!$I$38=1,0.0001*CA82^2-0.0266*CA82+1.3006,IF('DSS Model'!$I$38=2,-0.0001*CA82^2+0.0032*CA82+0.977, IF('DSS Model'!$I$38=3,-0.00046396*CA82^2 + 0.054267*CA82 - 0.57714, IF('DSS Model'!$I$38=4,0.000072066*CA82^2+0.0021761*CA82-0.038248,IF('DSS Model'!$I$38=5,-0.00012623*CA82^2+0.025656*CA82-0.30101,-0.00046396*CA82^2 + 0.054267*CA82 - 0.57714)))))</f>
        <v>0.74773333938656916</v>
      </c>
      <c r="CC82" s="136">
        <v>0.65805808520488929</v>
      </c>
      <c r="CD82" s="142">
        <f t="shared" si="78"/>
        <v>75.913961861256823</v>
      </c>
      <c r="CE82" s="143">
        <f>IF('DSS Model'!$I$38=1,0.0001*CD82^2-0.0266*CD82+1.3006,IF('DSS Model'!$I$38=2,-0.0001*CD82^2+0.0032*CD82+0.977, IF('DSS Model'!$I$38=3,-0.00046396*CD82^2 + 0.054267*CD82 - 0.57714, IF('DSS Model'!$I$38=4,0.000072066*CD82^2+0.0021761*CD82-0.038248,IF('DSS Model'!$I$38=5,-0.00012623*CD82^2+0.025656*CD82-0.30101,-0.00046396*CD82^2 + 0.054267*CD82 - 0.57714)))))</f>
        <v>0.64363171740878622</v>
      </c>
      <c r="CF82" s="136">
        <v>0.80553516433434158</v>
      </c>
      <c r="CG82" s="142">
        <f t="shared" si="79"/>
        <v>56.882074354781523</v>
      </c>
      <c r="CH82" s="143">
        <f>IF('DSS Model'!$I$38=1,0.0001*CG82^2-0.0266*CG82+1.3006,IF('DSS Model'!$I$38=2,-0.0001*CG82^2+0.0032*CG82+0.977, IF('DSS Model'!$I$38=3,-0.00046396*CG82^2 + 0.054267*CG82 - 0.57714, IF('DSS Model'!$I$38=4,0.000072066*CG82^2+0.0021761*CG82-0.038248,IF('DSS Model'!$I$38=5,-0.00012623*CG82^2+0.025656*CG82-0.30101,-0.00046396*CG82^2 + 0.054267*CG82 - 0.57714)))))</f>
        <v>0.83546559964501144</v>
      </c>
      <c r="CI82" s="136">
        <v>0.2313254804737801</v>
      </c>
      <c r="CJ82" s="142">
        <f t="shared" si="80"/>
        <v>62.048153005294068</v>
      </c>
      <c r="CK82" s="143">
        <f>IF('DSS Model'!$I$38=1,0.0001*CJ82^2-0.0266*CJ82+1.3006,IF('DSS Model'!$I$38=2,-0.0001*CJ82^2+0.0032*CJ82+0.977, IF('DSS Model'!$I$38=3,-0.00046396*CJ82^2 + 0.054267*CJ82 - 0.57714, IF('DSS Model'!$I$38=4,0.000072066*CJ82^2+0.0021761*CJ82-0.038248,IF('DSS Model'!$I$38=5,-0.00012623*CJ82^2+0.025656*CJ82-0.30101,-0.00046396*CJ82^2 + 0.054267*CJ82 - 0.57714)))))</f>
        <v>0.79055676048010259</v>
      </c>
      <c r="CL82" s="136">
        <v>0.19904308129565995</v>
      </c>
      <c r="CM82" s="142">
        <f t="shared" si="81"/>
        <v>44.36663020928259</v>
      </c>
      <c r="CN82" s="143">
        <f>IF('DSS Model'!$I$38=1,0.0001*CM82^2-0.0266*CM82+1.3006,IF('DSS Model'!$I$38=2,-0.0001*CM82^2+0.0032*CM82+0.977, IF('DSS Model'!$I$38=3,-0.00046396*CM82^2 + 0.054267*CM82 - 0.57714, IF('DSS Model'!$I$38=4,0.000072066*CM82^2+0.0021761*CM82-0.038248,IF('DSS Model'!$I$38=5,-0.00012623*CM82^2+0.025656*CM82-0.30101,-0.00046396*CM82^2 + 0.054267*CM82 - 0.57714)))))</f>
        <v>0.92213342905698159</v>
      </c>
      <c r="CO82" s="136">
        <v>0.22967848092094234</v>
      </c>
      <c r="CP82" s="142">
        <f t="shared" si="82"/>
        <v>40.556477856670597</v>
      </c>
      <c r="CQ82" s="143">
        <f>IF('DSS Model'!$I$38=1,0.0001*CP82^2-0.0266*CP82+1.3006,IF('DSS Model'!$I$38=2,-0.0001*CP82^2+0.0032*CP82+0.977, IF('DSS Model'!$I$38=3,-0.00046396*CP82^2 + 0.054267*CP82 - 0.57714, IF('DSS Model'!$I$38=4,0.000072066*CP82^2+0.0021761*CP82-0.038248,IF('DSS Model'!$I$38=5,-0.00012623*CP82^2+0.025656*CP82-0.30101,-0.00046396*CP82^2 + 0.054267*CP82 - 0.57714)))))</f>
        <v>0.94229793952748464</v>
      </c>
      <c r="CR82" s="136">
        <v>0.41912886061999488</v>
      </c>
      <c r="CS82" s="142">
        <f t="shared" si="83"/>
        <v>51.77651601180812</v>
      </c>
      <c r="CT82" s="143">
        <f>IF('DSS Model'!$I$38=1,0.0001*CS82^2-0.0266*CS82+1.3006,IF('DSS Model'!$I$38=2,-0.0001*CS82^2+0.0032*CS82+0.977, IF('DSS Model'!$I$38=3,-0.00046396*CS82^2 + 0.054267*CS82 - 0.57714, IF('DSS Model'!$I$38=4,0.000072066*CS82^2+0.0021761*CS82-0.038248,IF('DSS Model'!$I$38=5,-0.00012623*CS82^2+0.025656*CS82-0.30101,-0.00046396*CS82^2 + 0.054267*CS82 - 0.57714)))))</f>
        <v>0.87460409020568364</v>
      </c>
      <c r="CU82" s="136">
        <v>0.42773597055161372</v>
      </c>
      <c r="CV82" s="142">
        <f t="shared" si="84"/>
        <v>53.141554817710997</v>
      </c>
      <c r="CW82" s="143">
        <f>IF('DSS Model'!$I$38=1,0.0001*CV82^2-0.0266*CV82+1.3006,IF('DSS Model'!$I$38=2,-0.0001*CV82^2+0.0032*CV82+0.977, IF('DSS Model'!$I$38=3,-0.00046396*CV82^2 + 0.054267*CV82 - 0.57714, IF('DSS Model'!$I$38=4,0.000072066*CV82^2+0.0021761*CV82-0.038248,IF('DSS Model'!$I$38=5,-0.00012623*CV82^2+0.025656*CV82-0.30101,-0.00046396*CV82^2 + 0.054267*CV82 - 0.57714)))))</f>
        <v>0.86465049057229693</v>
      </c>
      <c r="CX82" s="136">
        <v>0.35392906429836679</v>
      </c>
      <c r="CY82" s="142">
        <f t="shared" si="85"/>
        <v>60.673394359759001</v>
      </c>
      <c r="CZ82" s="143">
        <f>IF('DSS Model'!$I$38=1,0.0001*CY82^2-0.0266*CY82+1.3006,IF('DSS Model'!$I$38=2,-0.0001*CY82^2+0.0032*CY82+0.977, IF('DSS Model'!$I$38=3,-0.00046396*CY82^2 + 0.054267*CY82 - 0.57714, IF('DSS Model'!$I$38=4,0.000072066*CY82^2+0.0021761*CY82-0.038248,IF('DSS Model'!$I$38=5,-0.00012623*CY82^2+0.025656*CY82-0.30101,-0.00046396*CY82^2 + 0.054267*CY82 - 0.57714)))))</f>
        <v>0.80302878363774521</v>
      </c>
      <c r="DA82" s="136">
        <v>0.88388030364261605</v>
      </c>
      <c r="DB82" s="142">
        <f t="shared" si="86"/>
        <v>58.358862278379348</v>
      </c>
      <c r="DC82" s="143">
        <f>IF('DSS Model'!$I$38=1,0.0001*DB82^2-0.0266*DB82+1.3006,IF('DSS Model'!$I$38=2,-0.0001*DB82^2+0.0032*DB82+0.977, IF('DSS Model'!$I$38=3,-0.00046396*DB82^2 + 0.054267*DB82 - 0.57714, IF('DSS Model'!$I$38=4,0.000072066*DB82^2+0.0021761*DB82-0.038248,IF('DSS Model'!$I$38=5,-0.00012623*DB82^2+0.025656*DB82-0.30101,-0.00046396*DB82^2 + 0.054267*DB82 - 0.57714)))))</f>
        <v>0.82317267864812904</v>
      </c>
      <c r="DD82" s="136">
        <v>0.82909241823589763</v>
      </c>
      <c r="DE82" s="142">
        <f t="shared" si="87"/>
        <v>59.326187209285365</v>
      </c>
      <c r="DF82" s="143">
        <f>IF('DSS Model'!$I$38=1,0.0001*DE82^2-0.0266*DE82+1.3006,IF('DSS Model'!$I$38=2,-0.0001*DE82^2+0.0032*DE82+0.977, IF('DSS Model'!$I$38=3,-0.00046396*DE82^2 + 0.054267*DE82 - 0.57714, IF('DSS Model'!$I$38=4,0.000072066*DE82^2+0.0021761*DE82-0.038248,IF('DSS Model'!$I$38=5,-0.00012623*DE82^2+0.025656*DE82-0.30101,-0.00046396*DE82^2 + 0.054267*DE82 - 0.57714)))))</f>
        <v>0.81488415019059568</v>
      </c>
      <c r="DG82" s="136">
        <v>0.96124087426271421</v>
      </c>
      <c r="DH82" s="142">
        <f t="shared" si="88"/>
        <v>65.237714503956909</v>
      </c>
      <c r="DI82" s="143">
        <f>IF('DSS Model'!$I$38=1,0.0001*DH82^2-0.0266*DH82+1.3006,IF('DSS Model'!$I$38=2,-0.0001*DH82^2+0.0032*DH82+0.977, IF('DSS Model'!$I$38=3,-0.00046396*DH82^2 + 0.054267*DH82 - 0.57714, IF('DSS Model'!$I$38=4,0.000072066*DH82^2+0.0021761*DH82-0.038248,IF('DSS Model'!$I$38=5,-0.00012623*DH82^2+0.025656*DH82-0.30101,-0.00046396*DH82^2 + 0.054267*DH82 - 0.57714)))))</f>
        <v>0.76016474704268311</v>
      </c>
      <c r="DJ82" s="136">
        <v>0.89370615791811336</v>
      </c>
      <c r="DK82" s="142">
        <f t="shared" si="89"/>
        <v>68.84111004355303</v>
      </c>
      <c r="DL82" s="143">
        <f>IF('DSS Model'!$I$38=1,0.0001*DK82^2-0.0266*DK82+1.3006,IF('DSS Model'!$I$38=2,-0.0001*DK82^2+0.0032*DK82+0.977, IF('DSS Model'!$I$38=3,-0.00046396*DK82^2 + 0.054267*DK82 - 0.57714, IF('DSS Model'!$I$38=4,0.000072066*DK82^2+0.0021761*DK82-0.038248,IF('DSS Model'!$I$38=5,-0.00012623*DK82^2+0.025656*DK82-0.30101,-0.00046396*DK82^2 + 0.054267*DK82 - 0.57714)))))</f>
        <v>0.72338170893651188</v>
      </c>
      <c r="DM82" s="136">
        <v>0.35838273358525607</v>
      </c>
      <c r="DN82" s="142">
        <f t="shared" si="90"/>
        <v>53.008003758232746</v>
      </c>
      <c r="DO82" s="143">
        <f>IF('DSS Model'!$I$38=1,0.0001*DN82^2-0.0266*DN82+1.3006,IF('DSS Model'!$I$38=2,-0.0001*DN82^2+0.0032*DN82+0.977, IF('DSS Model'!$I$38=3,-0.00046396*DN82^2 + 0.054267*DN82 - 0.57714, IF('DSS Model'!$I$38=4,0.000072066*DN82^2+0.0021761*DN82-0.038248,IF('DSS Model'!$I$38=5,-0.00012623*DN82^2+0.025656*DN82-0.30101,-0.00046396*DN82^2 + 0.054267*DN82 - 0.57714)))))</f>
        <v>0.86564076578306304</v>
      </c>
      <c r="DP82" s="136">
        <v>0.22464662817597758</v>
      </c>
      <c r="DQ82" s="142">
        <f t="shared" si="91"/>
        <v>43.927688426708464</v>
      </c>
      <c r="DR82" s="143">
        <f>IF('DSS Model'!$I$38=1,0.0001*DQ82^2-0.0266*DQ82+1.3006,IF('DSS Model'!$I$38=2,-0.0001*DQ82^2+0.0032*DQ82+0.977, IF('DSS Model'!$I$38=3,-0.00046396*DQ82^2 + 0.054267*DQ82 - 0.57714, IF('DSS Model'!$I$38=4,0.000072066*DQ82^2+0.0021761*DQ82-0.038248,IF('DSS Model'!$I$38=5,-0.00012623*DQ82^2+0.025656*DQ82-0.30101,-0.00046396*DQ82^2 + 0.054267*DQ82 - 0.57714)))))</f>
        <v>0.92460442191406944</v>
      </c>
      <c r="DS82" s="136">
        <v>0.89407700113668331</v>
      </c>
      <c r="DT82" s="142">
        <f t="shared" si="92"/>
        <v>84.561266845572533</v>
      </c>
      <c r="DU82" s="143">
        <f>IF('DSS Model'!$I$38=1,0.0001*DT82^2-0.0266*DT82+1.3006,IF('DSS Model'!$I$38=2,-0.0001*DT82^2+0.0032*DT82+0.977, IF('DSS Model'!$I$38=3,-0.00046396*DT82^2 + 0.054267*DT82 - 0.57714, IF('DSS Model'!$I$38=4,0.000072066*DT82^2+0.0021761*DT82-0.038248,IF('DSS Model'!$I$38=5,-0.00012623*DT82^2+0.025656*DT82-0.30101,-0.00046396*DT82^2 + 0.054267*DT82 - 0.57714)))))</f>
        <v>0.53253526885301961</v>
      </c>
      <c r="DV82" s="136">
        <v>0.16285964887912863</v>
      </c>
      <c r="DW82" s="142">
        <f t="shared" si="93"/>
        <v>47.893849308893323</v>
      </c>
      <c r="DX82" s="143">
        <f>IF('DSS Model'!$I$38=1,0.0001*DW82^2-0.0266*DW82+1.3006,IF('DSS Model'!$I$38=2,-0.0001*DW82^2+0.0032*DW82+0.977, IF('DSS Model'!$I$38=3,-0.00046396*DW82^2 + 0.054267*DW82 - 0.57714, IF('DSS Model'!$I$38=4,0.000072066*DW82^2+0.0021761*DW82-0.038248,IF('DSS Model'!$I$38=5,-0.00012623*DW82^2+0.025656*DW82-0.30101,-0.00046396*DW82^2 + 0.054267*DW82 - 0.57714)))))</f>
        <v>0.90087823762616048</v>
      </c>
      <c r="DY82" s="136">
        <v>0.31315570607111143</v>
      </c>
      <c r="DZ82" s="142">
        <f t="shared" si="94"/>
        <v>41.883725554508644</v>
      </c>
      <c r="EA82" s="143">
        <f>IF('DSS Model'!$I$38=1,0.0001*DZ82^2-0.0266*DZ82+1.3006,IF('DSS Model'!$I$38=2,-0.0001*DZ82^2+0.0032*DZ82+0.977, IF('DSS Model'!$I$38=3,-0.00046396*DZ82^2 + 0.054267*DZ82 - 0.57714, IF('DSS Model'!$I$38=4,0.000072066*DZ82^2+0.0021761*DZ82-0.038248,IF('DSS Model'!$I$38=5,-0.00012623*DZ82^2+0.025656*DZ82-0.30101,-0.00046396*DZ82^2 + 0.054267*DZ82 - 0.57714)))))</f>
        <v>0.93560327514188757</v>
      </c>
      <c r="EB82" s="136">
        <v>0.80887916195265797</v>
      </c>
      <c r="EC82" s="142">
        <f t="shared" si="95"/>
        <v>58.835553690876267</v>
      </c>
      <c r="ED82" s="143">
        <f>IF('DSS Model'!$I$38=1,0.0001*EC82^2-0.0266*EC82+1.3006,IF('DSS Model'!$I$38=2,-0.0001*EC82^2+0.0032*EC82+0.977, IF('DSS Model'!$I$38=3,-0.00046396*EC82^2 + 0.054267*EC82 - 0.57714, IF('DSS Model'!$I$38=4,0.000072066*EC82^2+0.0021761*EC82-0.038248,IF('DSS Model'!$I$38=5,-0.00012623*EC82^2+0.025656*EC82-0.30101,-0.00046396*EC82^2 + 0.054267*EC82 - 0.57714)))))</f>
        <v>0.81911153399960557</v>
      </c>
      <c r="EE82" s="136">
        <v>0.83995845577948436</v>
      </c>
      <c r="EF82" s="142">
        <f t="shared" si="96"/>
        <v>61.927676320812623</v>
      </c>
      <c r="EG82" s="143">
        <f>IF('DSS Model'!$I$38=1,0.0001*EF82^2-0.0266*EF82+1.3006,IF('DSS Model'!$I$38=2,-0.0001*EF82^2+0.0032*EF82+0.977, IF('DSS Model'!$I$38=3,-0.00046396*EF82^2 + 0.054267*EF82 - 0.57714, IF('DSS Model'!$I$38=4,0.000072066*EF82^2+0.0021761*EF82-0.038248,IF('DSS Model'!$I$38=5,-0.00012623*EF82^2+0.025656*EF82-0.30101,-0.00046396*EF82^2 + 0.054267*EF82 - 0.57714)))))</f>
        <v>0.79166485477706672</v>
      </c>
      <c r="EH82" s="136">
        <v>0.16789547425767282</v>
      </c>
      <c r="EI82" s="142">
        <f t="shared" si="97"/>
        <v>60.124570400663728</v>
      </c>
      <c r="EJ82" s="143">
        <f>IF('DSS Model'!$I$38=1,0.0001*EI82^2-0.0266*EI82+1.3006,IF('DSS Model'!$I$38=2,-0.0001*EI82^2+0.0032*EI82+0.977, IF('DSS Model'!$I$38=3,-0.00046396*EI82^2 + 0.054267*EI82 - 0.57714, IF('DSS Model'!$I$38=4,0.000072066*EI82^2+0.0021761*EI82-0.038248,IF('DSS Model'!$I$38=5,-0.00012623*EI82^2+0.025656*EI82-0.30101,-0.00046396*EI82^2 + 0.054267*EI82 - 0.57714)))))</f>
        <v>0.80790222869568695</v>
      </c>
      <c r="EK82" s="136">
        <v>0.54028494041583242</v>
      </c>
      <c r="EL82" s="142">
        <f t="shared" si="98"/>
        <v>50.700071831057087</v>
      </c>
      <c r="EM82" s="143">
        <f>IF('DSS Model'!$I$38=1,0.0001*EL82^2-0.0266*EL82+1.3006,IF('DSS Model'!$I$38=2,-0.0001*EL82^2+0.0032*EL82+0.977, IF('DSS Model'!$I$38=3,-0.00046396*EL82^2 + 0.054267*EL82 - 0.57714, IF('DSS Model'!$I$38=4,0.000072066*EL82^2+0.0021761*EL82-0.038248,IF('DSS Model'!$I$38=5,-0.00012623*EL82^2+0.025656*EL82-0.30101,-0.00046396*EL82^2 + 0.054267*EL82 - 0.57714)))))</f>
        <v>0.88219050149194778</v>
      </c>
      <c r="EN82" s="136">
        <v>6.2992857030999772E-2</v>
      </c>
      <c r="EO82" s="142">
        <f t="shared" si="99"/>
        <v>36.949865922544873</v>
      </c>
      <c r="EP82" s="143">
        <f>IF('DSS Model'!$I$38=1,0.0001*EO82^2-0.0266*EO82+1.3006,IF('DSS Model'!$I$38=2,-0.0001*EO82^2+0.0032*EO82+0.977, IF('DSS Model'!$I$38=3,-0.00046396*EO82^2 + 0.054267*EO82 - 0.57714, IF('DSS Model'!$I$38=4,0.000072066*EO82^2+0.0021761*EO82-0.038248,IF('DSS Model'!$I$38=5,-0.00012623*EO82^2+0.025656*EO82-0.30101,-0.00046396*EO82^2 + 0.054267*EO82 - 0.57714)))))</f>
        <v>0.95871031178273936</v>
      </c>
      <c r="EQ82" s="136">
        <v>0.5231959490852065</v>
      </c>
      <c r="ER82" s="142">
        <f t="shared" si="100"/>
        <v>53.938286000884453</v>
      </c>
      <c r="ES82" s="143">
        <f>IF('DSS Model'!$I$38=1,0.0001*ER82^2-0.0266*ER82+1.3006,IF('DSS Model'!$I$38=2,-0.0001*ER82^2+0.0032*ER82+0.977, IF('DSS Model'!$I$38=3,-0.00046396*ER82^2 + 0.054267*ER82 - 0.57714, IF('DSS Model'!$I$38=4,0.000072066*ER82^2+0.0021761*ER82-0.038248,IF('DSS Model'!$I$38=5,-0.00012623*ER82^2+0.025656*ER82-0.30101,-0.00046396*ER82^2 + 0.054267*ER82 - 0.57714)))))</f>
        <v>0.85866864553150946</v>
      </c>
      <c r="ET82" s="136">
        <v>2.3535692281162479E-4</v>
      </c>
      <c r="EU82" s="141">
        <f t="shared" si="101"/>
        <v>26.636664045429843</v>
      </c>
      <c r="EV82" s="142">
        <f>IF('DSS Model'!$I$38=1,0.0001*EU82^2-0.0266*EU82+1.3006,IF('DSS Model'!$I$38=2,-0.0001*EU82^2+0.0032*EU82+0.977, IF('DSS Model'!$I$38=3,-0.00046396*EU82^2 + 0.054267*EU82 - 0.57714, IF('DSS Model'!$I$38=4,0.000072066*EU82^2+0.0021761*EU82-0.038248,IF('DSS Model'!$I$38=5,-0.00012623*EU82^2+0.025656*EU82-0.30101,-0.00046396*EU82^2 + 0.054267*EU82 - 0.57714)))))</f>
        <v>0.99128613779846597</v>
      </c>
    </row>
    <row r="83" spans="2:152" x14ac:dyDescent="0.2">
      <c r="B83" s="64">
        <f t="shared" ca="1" si="54"/>
        <v>0.27785218123859901</v>
      </c>
      <c r="C83" s="64">
        <v>0.30911815171045309</v>
      </c>
      <c r="D83" s="64">
        <f t="shared" si="55"/>
        <v>44.018249201847489</v>
      </c>
      <c r="E83" s="131">
        <f>IF('DSS Model'!$I$38=1,0.0001*D83^2-0.0266*D83+1.3006,IF('DSS Model'!$I$38=2,-0.0001*D83^2+0.0032*D83+0.977, IF('DSS Model'!$I$38=3,-0.00046396*D83^2 + 0.054267*D83 - 0.57714, IF('DSS Model'!$I$38=4,0.000072066*D83^2+0.0021761*D83-0.038248,IF('DSS Model'!$I$38=5,-0.00012623*D83^2+0.025656*D83-0.30101,-0.00046396*D83^2 + 0.054267*D83 - 0.57714)))))</f>
        <v>0.92409777116631719</v>
      </c>
      <c r="F83" s="136">
        <v>0.27019116933982101</v>
      </c>
      <c r="G83" s="138">
        <f t="shared" si="51"/>
        <v>57.589504096052977</v>
      </c>
      <c r="H83" s="136">
        <f>IF('DSS Model'!$I$38=1,0.0001*G83^2-0.0266*G83+1.3006,IF('DSS Model'!$I$38=2,-0.0001*G83^2+0.0032*G83+0.977, IF('DSS Model'!$I$38=3,-0.00046396*G83^2 + 0.054267*G83 - 0.57714, IF('DSS Model'!$I$38=4,0.000072066*G83^2+0.0021761*G83-0.038248,IF('DSS Model'!$I$38=5,-0.00012623*G83^2+0.025656*G83-0.30101,-0.00046396*G83^2 + 0.054267*G83 - 0.57714)))))</f>
        <v>0.8296313149044392</v>
      </c>
      <c r="I83" s="136">
        <v>0.66455067377244592</v>
      </c>
      <c r="J83" s="138">
        <f t="shared" si="52"/>
        <v>61.332259651332038</v>
      </c>
      <c r="K83" s="136">
        <f>IF('DSS Model'!$I$38=1,0.0001*J83^2-0.0266*J83+1.3006,IF('DSS Model'!$I$38=2,-0.0001*J83^2+0.0032*J83+0.977, IF('DSS Model'!$I$38=3,-0.00046396*J83^2 + 0.054267*J83 - 0.57714, IF('DSS Model'!$I$38=4,0.000072066*J83^2+0.0021761*J83-0.038248,IF('DSS Model'!$I$38=5,-0.00012623*J83^2+0.025656*J83-0.30101,-0.00046396*J83^2 + 0.054267*J83 - 0.57714)))))</f>
        <v>0.79709862349042127</v>
      </c>
      <c r="L83" s="136">
        <v>0.20689847795234251</v>
      </c>
      <c r="M83" s="138">
        <f t="shared" si="53"/>
        <v>61.401673929035979</v>
      </c>
      <c r="N83" s="136">
        <f>IF('DSS Model'!$I$38=1,0.0001*M83^2-0.0266*M83+1.3006,IF('DSS Model'!$I$38=2,-0.0001*M83^2+0.0032*M83+0.977, IF('DSS Model'!$I$38=3,-0.00046396*M83^2 + 0.054267*M83 - 0.57714, IF('DSS Model'!$I$38=4,0.000072066*M83^2+0.0021761*M83-0.038248,IF('DSS Model'!$I$38=5,-0.00012623*M83^2+0.025656*M83-0.30101,-0.00046396*M83^2 + 0.054267*M83 - 0.57714)))))</f>
        <v>0.79646880044414947</v>
      </c>
      <c r="O83" s="136">
        <v>0.64743690081404681</v>
      </c>
      <c r="P83" s="139">
        <f t="shared" si="56"/>
        <v>55.936787389437299</v>
      </c>
      <c r="Q83" s="138">
        <f>IF('DSS Model'!$I$38=1,0.0001*P83^2-0.0266*P83+1.3006,IF('DSS Model'!$I$38=2,-0.0001*P83^2+0.0032*P83+0.977, IF('DSS Model'!$I$38=3,-0.00046396*P83^2 + 0.054267*P83 - 0.57714, IF('DSS Model'!$I$38=4,0.000072066*P83^2+0.0021761*P83-0.038248,IF('DSS Model'!$I$38=5,-0.00012623*P83^2+0.025656*P83-0.30101,-0.00046396*P83^2 + 0.054267*P83 - 0.57714)))))</f>
        <v>0.84310530130108818</v>
      </c>
      <c r="R83" s="136">
        <v>0.69384062870033081</v>
      </c>
      <c r="S83" s="142">
        <f t="shared" si="57"/>
        <v>57.981383389199792</v>
      </c>
      <c r="T83" s="138">
        <f>IF('DSS Model'!$I$38=1,0.0001*S83^2-0.0266*S83+1.3006,IF('DSS Model'!$I$38=2,-0.0001*S83^2+0.0032*S83+0.977, IF('DSS Model'!$I$38=3,-0.00046396*S83^2 + 0.054267*S83 - 0.57714, IF('DSS Model'!$I$38=4,0.000072066*S83^2+0.0021761*S83-0.038248,IF('DSS Model'!$I$38=5,-0.00012623*S83^2+0.025656*S83-0.30101,-0.00046396*S83^2 + 0.054267*S83 - 0.57714)))))</f>
        <v>0.82635634487290199</v>
      </c>
      <c r="U83" s="136">
        <v>0.45003896280392652</v>
      </c>
      <c r="V83" s="142">
        <f t="shared" si="58"/>
        <v>47.702648760087129</v>
      </c>
      <c r="W83" s="138">
        <f>IF('DSS Model'!$I$38=1,0.0001*V83^2-0.0266*V83+1.3006,IF('DSS Model'!$I$38=2,-0.0001*V83^2+0.0032*V83+0.977, IF('DSS Model'!$I$38=3,-0.00046396*V83^2 + 0.054267*V83 - 0.57714, IF('DSS Model'!$I$38=4,0.000072066*V83^2+0.0021761*V83-0.038248,IF('DSS Model'!$I$38=5,-0.00012623*V83^2+0.025656*V83-0.30101,-0.00046396*V83^2 + 0.054267*V83 - 0.57714)))))</f>
        <v>0.90209420615945457</v>
      </c>
      <c r="X83" s="136">
        <v>0.47524818105819222</v>
      </c>
      <c r="Y83" s="142">
        <f t="shared" si="59"/>
        <v>61.218607233377114</v>
      </c>
      <c r="Z83" s="138">
        <f>IF('DSS Model'!$I$38=1,0.0001*Y83^2-0.0266*Y83+1.3006,IF('DSS Model'!$I$38=2,-0.0001*Y83^2+0.0032*Y83+0.977, IF('DSS Model'!$I$38=3,-0.00046396*Y83^2 + 0.054267*Y83 - 0.57714, IF('DSS Model'!$I$38=4,0.000072066*Y83^2+0.0021761*Y83-0.038248,IF('DSS Model'!$I$38=5,-0.00012623*Y83^2+0.025656*Y83-0.30101,-0.00046396*Y83^2 + 0.054267*Y83 - 0.57714)))))</f>
        <v>0.79812775598735741</v>
      </c>
      <c r="AA83" s="136">
        <v>0.536233390024213</v>
      </c>
      <c r="AB83" s="142">
        <f t="shared" si="60"/>
        <v>62.938320049420795</v>
      </c>
      <c r="AC83" s="138">
        <f>IF('DSS Model'!$I$38=1,0.0001*AB83^2-0.0266*AB83+1.3006,IF('DSS Model'!$I$38=2,-0.0001*AB83^2+0.0032*AB83+0.977, IF('DSS Model'!$I$38=3,-0.00046396*AB83^2 + 0.054267*AB83 - 0.57714, IF('DSS Model'!$I$38=4,0.000072066*AB83^2+0.0021761*AB83-0.038248,IF('DSS Model'!$I$38=5,-0.00012623*AB83^2+0.025656*AB83-0.30101,-0.00046396*AB83^2 + 0.054267*AB83 - 0.57714)))))</f>
        <v>0.78227941109381416</v>
      </c>
      <c r="AD83" s="136">
        <v>0.59281839025356076</v>
      </c>
      <c r="AE83" s="142">
        <f t="shared" si="61"/>
        <v>55.651718660106781</v>
      </c>
      <c r="AF83" s="138">
        <f>IF('DSS Model'!$I$38=1,0.0001*AE83^2-0.0266*AE83+1.3006,IF('DSS Model'!$I$38=2,-0.0001*AE83^2+0.0032*AE83+0.977, IF('DSS Model'!$I$38=3,-0.00046396*AE83^2 + 0.054267*AE83 - 0.57714, IF('DSS Model'!$I$38=4,0.000072066*AE83^2+0.0021761*AE83-0.038248,IF('DSS Model'!$I$38=5,-0.00012623*AE83^2+0.025656*AE83-0.30101,-0.00046396*AE83^2 + 0.054267*AE83 - 0.57714)))))</f>
        <v>0.84537412072997398</v>
      </c>
      <c r="AG83" s="136">
        <v>0.37907250775808088</v>
      </c>
      <c r="AH83" s="142">
        <f t="shared" si="62"/>
        <v>65.931766414830051</v>
      </c>
      <c r="AI83" s="138">
        <f>IF('DSS Model'!$I$38=1,0.0001*AH83^2-0.0266*AH83+1.3006,IF('DSS Model'!$I$38=2,-0.0001*AH83^2+0.0032*AH83+0.977, IF('DSS Model'!$I$38=3,-0.00046396*AH83^2 + 0.054267*AH83 - 0.57714, IF('DSS Model'!$I$38=4,0.000072066*AH83^2+0.0021761*AH83-0.038248,IF('DSS Model'!$I$38=5,-0.00012623*AH83^2+0.025656*AH83-0.30101,-0.00046396*AH83^2 + 0.054267*AH83 - 0.57714)))))</f>
        <v>0.7532818702694849</v>
      </c>
      <c r="AJ83" s="136">
        <v>0.30591316117575695</v>
      </c>
      <c r="AK83" s="142">
        <f t="shared" si="63"/>
        <v>40.69041008506349</v>
      </c>
      <c r="AL83" s="138">
        <f>IF('DSS Model'!$I$38=1,0.0001*AK83^2-0.0266*AK83+1.3006,IF('DSS Model'!$I$38=2,-0.0001*AK83^2+0.0032*AK83+0.977, IF('DSS Model'!$I$38=3,-0.00046396*AK83^2 + 0.054267*AK83 - 0.57714, IF('DSS Model'!$I$38=4,0.000072066*AK83^2+0.0021761*AK83-0.038248,IF('DSS Model'!$I$38=5,-0.00012623*AK83^2+0.025656*AK83-0.30101,-0.00046396*AK83^2 + 0.054267*AK83 - 0.57714)))))</f>
        <v>0.94163836498313946</v>
      </c>
      <c r="AM83" s="136">
        <v>0.39967385894500451</v>
      </c>
      <c r="AN83" s="142">
        <f t="shared" si="64"/>
        <v>62.865030751099127</v>
      </c>
      <c r="AO83" s="138">
        <f>IF('DSS Model'!$I$38=1,0.0001*AN83^2-0.0266*AN83+1.3006,IF('DSS Model'!$I$38=2,-0.0001*AN83^2+0.0032*AN83+0.977, IF('DSS Model'!$I$38=3,-0.00046396*AN83^2 + 0.054267*AN83 - 0.57714, IF('DSS Model'!$I$38=4,0.000072066*AN83^2+0.0021761*AN83-0.038248,IF('DSS Model'!$I$38=5,-0.00012623*AN83^2+0.025656*AN83-0.30101,-0.00046396*AN83^2 + 0.054267*AN83 - 0.57714)))))</f>
        <v>0.78296688926985325</v>
      </c>
      <c r="AP83" s="136">
        <v>0.33735861071778706</v>
      </c>
      <c r="AQ83" s="142">
        <f t="shared" si="65"/>
        <v>64.355283120120859</v>
      </c>
      <c r="AR83" s="138">
        <f>IF('DSS Model'!$I$38=1,0.0001*AQ83^2-0.0266*AQ83+1.3006,IF('DSS Model'!$I$38=2,-0.0001*AQ83^2+0.0032*AQ83+0.977, IF('DSS Model'!$I$38=3,-0.00046396*AQ83^2 + 0.054267*AQ83 - 0.57714, IF('DSS Model'!$I$38=4,0.000072066*AQ83^2+0.0021761*AQ83-0.038248,IF('DSS Model'!$I$38=5,-0.00012623*AQ83^2+0.025656*AQ83-0.30101,-0.00046396*AQ83^2 + 0.054267*AQ83 - 0.57714)))))</f>
        <v>0.76877665943729545</v>
      </c>
      <c r="AS83" s="136">
        <v>0.13465662064860706</v>
      </c>
      <c r="AT83" s="142">
        <f t="shared" si="66"/>
        <v>39.55963539203843</v>
      </c>
      <c r="AU83" s="138">
        <f>IF('DSS Model'!$I$38=1,0.0001*AT83^2-0.0266*AT83+1.3006,IF('DSS Model'!$I$38=2,-0.0001*AT83^2+0.0032*AT83+0.977, IF('DSS Model'!$I$38=3,-0.00046396*AT83^2 + 0.054267*AT83 - 0.57714, IF('DSS Model'!$I$38=4,0.000072066*AT83^2+0.0021761*AT83-0.038248,IF('DSS Model'!$I$38=5,-0.00012623*AT83^2+0.025656*AT83-0.30101,-0.00046396*AT83^2 + 0.054267*AT83 - 0.57714)))))</f>
        <v>0.94709435801942099</v>
      </c>
      <c r="AV83" s="136">
        <v>0.36019088638271368</v>
      </c>
      <c r="AW83" s="142">
        <f t="shared" si="67"/>
        <v>61.898850731552855</v>
      </c>
      <c r="AX83" s="138">
        <f>IF('DSS Model'!$I$38=1,0.0001*AW83^2-0.0266*AW83+1.3006,IF('DSS Model'!$I$38=2,-0.0001*AW83^2+0.0032*AW83+0.977, IF('DSS Model'!$I$38=3,-0.00046396*AW83^2 + 0.054267*AW83 - 0.57714, IF('DSS Model'!$I$38=4,0.000072066*AW83^2+0.0021761*AW83-0.038248,IF('DSS Model'!$I$38=5,-0.00012623*AW83^2+0.025656*AW83-0.30101,-0.00046396*AW83^2 + 0.054267*AW83 - 0.57714)))))</f>
        <v>0.79192955015226296</v>
      </c>
      <c r="AY83" s="136">
        <v>0.5010814996918278</v>
      </c>
      <c r="AZ83" s="142">
        <f t="shared" si="68"/>
        <v>55.777550558910974</v>
      </c>
      <c r="BA83" s="138">
        <f>IF('DSS Model'!$I$38=1,0.0001*AZ83^2-0.0266*AZ83+1.3006,IF('DSS Model'!$I$38=2,-0.0001*AZ83^2+0.0032*AZ83+0.977, IF('DSS Model'!$I$38=3,-0.00046396*AZ83^2 + 0.054267*AZ83 - 0.57714, IF('DSS Model'!$I$38=4,0.000072066*AZ83^2+0.0021761*AZ83-0.038248,IF('DSS Model'!$I$38=5,-0.00012623*AZ83^2+0.025656*AZ83-0.30101,-0.00046396*AZ83^2 + 0.054267*AZ83 - 0.57714)))))</f>
        <v>0.84437464715332811</v>
      </c>
      <c r="BB83" s="136">
        <v>0.79094243913657458</v>
      </c>
      <c r="BC83" s="142">
        <f t="shared" si="69"/>
        <v>62.9078949058135</v>
      </c>
      <c r="BD83" s="138">
        <f>IF('DSS Model'!$I$38=1,0.0001*BC83^2-0.0266*BC83+1.3006,IF('DSS Model'!$I$38=2,-0.0001*BC83^2+0.0032*BC83+0.977, IF('DSS Model'!$I$38=3,-0.00046396*BC83^2 + 0.054267*BC83 - 0.57714, IF('DSS Model'!$I$38=4,0.000072066*BC83^2+0.0021761*BC83-0.038248,IF('DSS Model'!$I$38=5,-0.00012623*BC83^2+0.025656*BC83-0.30101,-0.00046396*BC83^2 + 0.054267*BC83 - 0.57714)))))</f>
        <v>0.78256493955051554</v>
      </c>
      <c r="BE83" s="136">
        <v>0.3326571975694409</v>
      </c>
      <c r="BF83" s="142">
        <f t="shared" si="70"/>
        <v>44.891546771308185</v>
      </c>
      <c r="BG83" s="143">
        <f>IF('DSS Model'!$I$38=1,0.0001*BF83^2-0.0266*BF83+1.3006,IF('DSS Model'!$I$38=2,-0.0001*BF83^2+0.0032*BF83+0.977, IF('DSS Model'!$I$38=3,-0.00046396*BF83^2 + 0.054267*BF83 - 0.57714, IF('DSS Model'!$I$38=4,0.000072066*BF83^2+0.0021761*BF83-0.038248,IF('DSS Model'!$I$38=5,-0.00012623*BF83^2+0.025656*BF83-0.30101,-0.00046396*BF83^2 + 0.054267*BF83 - 0.57714)))))</f>
        <v>0.91912785251613116</v>
      </c>
      <c r="BH83" s="136">
        <v>0.22684728535774012</v>
      </c>
      <c r="BI83" s="142">
        <f t="shared" si="71"/>
        <v>47.395850099739604</v>
      </c>
      <c r="BJ83" s="143">
        <f>IF('DSS Model'!$I$38=1,0.0001*BI83^2-0.0266*BI83+1.3006,IF('DSS Model'!$I$38=2,-0.0001*BI83^2+0.0032*BI83+0.977, IF('DSS Model'!$I$38=3,-0.00046396*BI83^2 + 0.054267*BI83 - 0.57714, IF('DSS Model'!$I$38=4,0.000072066*BI83^2+0.0021761*BI83-0.038248,IF('DSS Model'!$I$38=5,-0.00012623*BI83^2+0.025656*BI83-0.30101,-0.00046396*BI83^2 + 0.054267*BI83 - 0.57714)))))</f>
        <v>0.9040300596514681</v>
      </c>
      <c r="BK83" s="136">
        <v>0.59147732101743422</v>
      </c>
      <c r="BL83" s="142">
        <f t="shared" si="72"/>
        <v>53.223711058259816</v>
      </c>
      <c r="BM83" s="143">
        <f>IF('DSS Model'!$I$38=1,0.0001*BL83^2-0.0266*BL83+1.3006,IF('DSS Model'!$I$38=2,-0.0001*BL83^2+0.0032*BL83+0.977, IF('DSS Model'!$I$38=3,-0.00046396*BL83^2 + 0.054267*BL83 - 0.57714, IF('DSS Model'!$I$38=4,0.000072066*BL83^2+0.0021761*BL83-0.038248,IF('DSS Model'!$I$38=5,-0.00012623*BL83^2+0.025656*BL83-0.30101,-0.00046396*BL83^2 + 0.054267*BL83 - 0.57714)))))</f>
        <v>0.86403953350511853</v>
      </c>
      <c r="BN83" s="136">
        <v>0.80732437388375866</v>
      </c>
      <c r="BO83" s="142">
        <f t="shared" si="73"/>
        <v>62.724436761729578</v>
      </c>
      <c r="BP83" s="143">
        <f>IF('DSS Model'!$I$38=1,0.0001*BO83^2-0.0266*BO83+1.3006,IF('DSS Model'!$I$38=2,-0.0001*BO83^2+0.0032*BO83+0.977, IF('DSS Model'!$I$38=3,-0.00046396*BO83^2 + 0.054267*BO83 - 0.57714, IF('DSS Model'!$I$38=4,0.000072066*BO83^2+0.0021761*BO83-0.038248,IF('DSS Model'!$I$38=5,-0.00012623*BO83^2+0.025656*BO83-0.30101,-0.00046396*BO83^2 + 0.054267*BO83 - 0.57714)))))</f>
        <v>0.78428270092991337</v>
      </c>
      <c r="BQ83" s="136">
        <v>0.83204241141887736</v>
      </c>
      <c r="BR83" s="142">
        <f t="shared" si="74"/>
        <v>65.623014693400123</v>
      </c>
      <c r="BS83" s="143">
        <f>IF('DSS Model'!$I$38=1,0.0001*BR83^2-0.0266*BR83+1.3006,IF('DSS Model'!$I$38=2,-0.0001*BR83^2+0.0032*BR83+0.977, IF('DSS Model'!$I$38=3,-0.00046396*BR83^2 + 0.054267*BR83 - 0.57714, IF('DSS Model'!$I$38=4,0.000072066*BR83^2+0.0021761*BR83-0.038248,IF('DSS Model'!$I$38=5,-0.00012623*BR83^2+0.025656*BR83-0.30101,-0.00046396*BR83^2 + 0.054267*BR83 - 0.57714)))))</f>
        <v>0.75635564127385946</v>
      </c>
      <c r="BT83" s="136">
        <v>0.25065526082348211</v>
      </c>
      <c r="BU83" s="142">
        <f t="shared" si="75"/>
        <v>52.441193682805704</v>
      </c>
      <c r="BV83" s="143">
        <f>IF('DSS Model'!$I$38=1,0.0001*BU83^2-0.0266*BU83+1.3006,IF('DSS Model'!$I$38=2,-0.0001*BU83^2+0.0032*BU83+0.977, IF('DSS Model'!$I$38=3,-0.00046396*BU83^2 + 0.054267*BU83 - 0.57714, IF('DSS Model'!$I$38=4,0.000072066*BU83^2+0.0021761*BU83-0.038248,IF('DSS Model'!$I$38=5,-0.00012623*BU83^2+0.025656*BU83-0.30101,-0.00046396*BU83^2 + 0.054267*BU83 - 0.57714)))))</f>
        <v>0.86980394029722408</v>
      </c>
      <c r="BW83" s="136">
        <v>0.89439160428106168</v>
      </c>
      <c r="BX83" s="142">
        <f t="shared" si="76"/>
        <v>70.176332079386526</v>
      </c>
      <c r="BY83" s="143">
        <f>IF('DSS Model'!$I$38=1,0.0001*BX83^2-0.0266*BX83+1.3006,IF('DSS Model'!$I$38=2,-0.0001*BX83^2+0.0032*BX83+0.977, IF('DSS Model'!$I$38=3,-0.00046396*BX83^2 + 0.054267*BX83 - 0.57714, IF('DSS Model'!$I$38=4,0.000072066*BX83^2+0.0021761*BX83-0.038248,IF('DSS Model'!$I$38=5,-0.00012623*BX83^2+0.025656*BX83-0.30101,-0.00046396*BX83^2 + 0.054267*BX83 - 0.57714)))))</f>
        <v>0.70909250424240344</v>
      </c>
      <c r="BZ83" s="136">
        <v>0.96776001249535482</v>
      </c>
      <c r="CA83" s="142">
        <f t="shared" si="77"/>
        <v>70.073445104929448</v>
      </c>
      <c r="CB83" s="143">
        <f>IF('DSS Model'!$I$38=1,0.0001*CA83^2-0.0266*CA83+1.3006,IF('DSS Model'!$I$38=2,-0.0001*CA83^2+0.0032*CA83+0.977, IF('DSS Model'!$I$38=3,-0.00046396*CA83^2 + 0.054267*CA83 - 0.57714, IF('DSS Model'!$I$38=4,0.000072066*CA83^2+0.0021761*CA83-0.038248,IF('DSS Model'!$I$38=5,-0.00012623*CA83^2+0.025656*CA83-0.30101,-0.00046396*CA83^2 + 0.054267*CA83 - 0.57714)))))</f>
        <v>0.71020625344841815</v>
      </c>
      <c r="CC83" s="136">
        <v>0.18251783405313238</v>
      </c>
      <c r="CD83" s="142">
        <f t="shared" si="78"/>
        <v>59.529377950455086</v>
      </c>
      <c r="CE83" s="143">
        <f>IF('DSS Model'!$I$38=1,0.0001*CD83^2-0.0266*CD83+1.3006,IF('DSS Model'!$I$38=2,-0.0001*CD83^2+0.0032*CD83+0.977, IF('DSS Model'!$I$38=3,-0.00046396*CD83^2 + 0.054267*CD83 - 0.57714, IF('DSS Model'!$I$38=4,0.000072066*CD83^2+0.0021761*CD83-0.038248,IF('DSS Model'!$I$38=5,-0.00012623*CD83^2+0.025656*CD83-0.30101,-0.00046396*CD83^2 + 0.054267*CD83 - 0.57714)))))</f>
        <v>0.81311932552464339</v>
      </c>
      <c r="CF83" s="136">
        <v>0.7732540648021976</v>
      </c>
      <c r="CG83" s="142">
        <f t="shared" si="79"/>
        <v>55.979647599444377</v>
      </c>
      <c r="CH83" s="143">
        <f>IF('DSS Model'!$I$38=1,0.0001*CG83^2-0.0266*CG83+1.3006,IF('DSS Model'!$I$38=2,-0.0001*CG83^2+0.0032*CG83+0.977, IF('DSS Model'!$I$38=3,-0.00046396*CG83^2 + 0.054267*CG83 - 0.57714, IF('DSS Model'!$I$38=4,0.000072066*CG83^2+0.0021761*CG83-0.038248,IF('DSS Model'!$I$38=5,-0.00012623*CG83^2+0.025656*CG83-0.30101,-0.00046396*CG83^2 + 0.054267*CG83 - 0.57714)))))</f>
        <v>0.84276277778242414</v>
      </c>
      <c r="CI83" s="136">
        <v>0.21111964403857442</v>
      </c>
      <c r="CJ83" s="142">
        <f t="shared" si="80"/>
        <v>61.340187076496861</v>
      </c>
      <c r="CK83" s="143">
        <f>IF('DSS Model'!$I$38=1,0.0001*CJ83^2-0.0266*CJ83+1.3006,IF('DSS Model'!$I$38=2,-0.0001*CJ83^2+0.0032*CJ83+0.977, IF('DSS Model'!$I$38=3,-0.00046396*CJ83^2 + 0.054267*CJ83 - 0.57714, IF('DSS Model'!$I$38=4,0.000072066*CJ83^2+0.0021761*CJ83-0.038248,IF('DSS Model'!$I$38=5,-0.00012623*CJ83^2+0.025656*CJ83-0.30101,-0.00046396*CJ83^2 + 0.054267*CJ83 - 0.57714)))))</f>
        <v>0.79702674358682668</v>
      </c>
      <c r="CL83" s="136">
        <v>0.22579159034014018</v>
      </c>
      <c r="CM83" s="142">
        <f t="shared" si="81"/>
        <v>45.451217192493758</v>
      </c>
      <c r="CN83" s="143">
        <f>IF('DSS Model'!$I$38=1,0.0001*CM83^2-0.0266*CM83+1.3006,IF('DSS Model'!$I$38=2,-0.0001*CM83^2+0.0032*CM83+0.977, IF('DSS Model'!$I$38=3,-0.00046396*CM83^2 + 0.054267*CM83 - 0.57714, IF('DSS Model'!$I$38=4,0.000072066*CM83^2+0.0021761*CM83-0.038248,IF('DSS Model'!$I$38=5,-0.00012623*CM83^2+0.025656*CM83-0.30101,-0.00046396*CM83^2 + 0.054267*CM83 - 0.57714)))))</f>
        <v>0.91586258058805603</v>
      </c>
      <c r="CO83" s="136">
        <v>0.57183009191258583</v>
      </c>
      <c r="CP83" s="142">
        <f t="shared" si="82"/>
        <v>52.60897214552719</v>
      </c>
      <c r="CQ83" s="143">
        <f>IF('DSS Model'!$I$38=1,0.0001*CP83^2-0.0266*CP83+1.3006,IF('DSS Model'!$I$38=2,-0.0001*CP83^2+0.0032*CP83+0.977, IF('DSS Model'!$I$38=3,-0.00046396*CP83^2 + 0.054267*CP83 - 0.57714, IF('DSS Model'!$I$38=4,0.000072066*CP83^2+0.0021761*CP83-0.038248,IF('DSS Model'!$I$38=5,-0.00012623*CP83^2+0.025656*CP83-0.30101,-0.00046396*CP83^2 + 0.054267*CP83 - 0.57714)))))</f>
        <v>0.86857831584480139</v>
      </c>
      <c r="CR83" s="136">
        <v>0.77285184491663006</v>
      </c>
      <c r="CS83" s="142">
        <f t="shared" si="83"/>
        <v>60.787706885726017</v>
      </c>
      <c r="CT83" s="143">
        <f>IF('DSS Model'!$I$38=1,0.0001*CS83^2-0.0266*CS83+1.3006,IF('DSS Model'!$I$38=2,-0.0001*CS83^2+0.0032*CS83+0.977, IF('DSS Model'!$I$38=3,-0.00046396*CS83^2 + 0.054267*CS83 - 0.57714, IF('DSS Model'!$I$38=4,0.000072066*CS83^2+0.0021761*CS83-0.038248,IF('DSS Model'!$I$38=5,-0.00012623*CS83^2+0.025656*CS83-0.30101,-0.00046396*CS83^2 + 0.054267*CS83 - 0.57714)))))</f>
        <v>0.80200613119182895</v>
      </c>
      <c r="CU83" s="136">
        <v>0.56358466581584421</v>
      </c>
      <c r="CV83" s="142">
        <f t="shared" si="84"/>
        <v>57.1549041862542</v>
      </c>
      <c r="CW83" s="143">
        <f>IF('DSS Model'!$I$38=1,0.0001*CV83^2-0.0266*CV83+1.3006,IF('DSS Model'!$I$38=2,-0.0001*CV83^2+0.0032*CV83+0.977, IF('DSS Model'!$I$38=3,-0.00046396*CV83^2 + 0.054267*CV83 - 0.57714, IF('DSS Model'!$I$38=4,0.000072066*CV83^2+0.0021761*CV83-0.038248,IF('DSS Model'!$I$38=5,-0.00012623*CV83^2+0.025656*CV83-0.30101,-0.00046396*CV83^2 + 0.054267*CV83 - 0.57714)))))</f>
        <v>0.83322738614202363</v>
      </c>
      <c r="CX83" s="136">
        <v>0.5319174543394386</v>
      </c>
      <c r="CY83" s="142">
        <f t="shared" si="85"/>
        <v>65.208481940509131</v>
      </c>
      <c r="CZ83" s="143">
        <f>IF('DSS Model'!$I$38=1,0.0001*CY83^2-0.0266*CY83+1.3006,IF('DSS Model'!$I$38=2,-0.0001*CY83^2+0.0032*CY83+0.977, IF('DSS Model'!$I$38=3,-0.00046396*CY83^2 + 0.054267*CY83 - 0.57714, IF('DSS Model'!$I$38=4,0.000072066*CY83^2+0.0021761*CY83-0.038248,IF('DSS Model'!$I$38=5,-0.00012623*CY83^2+0.025656*CY83-0.30101,-0.00046396*CY83^2 + 0.054267*CY83 - 0.57714)))))</f>
        <v>0.76045253051105854</v>
      </c>
      <c r="DA83" s="136">
        <v>0.21854148530348672</v>
      </c>
      <c r="DB83" s="142">
        <f t="shared" si="86"/>
        <v>35.202528019993878</v>
      </c>
      <c r="DC83" s="143">
        <f>IF('DSS Model'!$I$38=1,0.0001*DB83^2-0.0266*DB83+1.3006,IF('DSS Model'!$I$38=2,-0.0001*DB83^2+0.0032*DB83+0.977, IF('DSS Model'!$I$38=3,-0.00046396*DB83^2 + 0.054267*DB83 - 0.57714, IF('DSS Model'!$I$38=4,0.000072066*DB83^2+0.0021761*DB83-0.038248,IF('DSS Model'!$I$38=5,-0.00012623*DB83^2+0.025656*DB83-0.30101,-0.00046396*DB83^2 + 0.054267*DB83 - 0.57714)))))</f>
        <v>0.96572629176413494</v>
      </c>
      <c r="DD83" s="136">
        <v>0.98506723266795837</v>
      </c>
      <c r="DE83" s="142">
        <f t="shared" si="87"/>
        <v>62.893038018811552</v>
      </c>
      <c r="DF83" s="143">
        <f>IF('DSS Model'!$I$38=1,0.0001*DE83^2-0.0266*DE83+1.3006,IF('DSS Model'!$I$38=2,-0.0001*DE83^2+0.0032*DE83+0.977, IF('DSS Model'!$I$38=3,-0.00046396*DE83^2 + 0.054267*DE83 - 0.57714, IF('DSS Model'!$I$38=4,0.000072066*DE83^2+0.0021761*DE83-0.038248,IF('DSS Model'!$I$38=5,-0.00012623*DE83^2+0.025656*DE83-0.30101,-0.00046396*DE83^2 + 0.054267*DE83 - 0.57714)))))</f>
        <v>0.78270429853662937</v>
      </c>
      <c r="DG83" s="136">
        <v>5.4843140456116046E-2</v>
      </c>
      <c r="DH83" s="142">
        <f t="shared" si="88"/>
        <v>34.002304937060231</v>
      </c>
      <c r="DI83" s="143">
        <f>IF('DSS Model'!$I$38=1,0.0001*DH83^2-0.0266*DH83+1.3006,IF('DSS Model'!$I$38=2,-0.0001*DH83^2+0.0032*DH83+0.977, IF('DSS Model'!$I$38=3,-0.00046396*DH83^2 + 0.054267*DH83 - 0.57714, IF('DSS Model'!$I$38=4,0.000072066*DH83^2+0.0021761*DH83-0.038248,IF('DSS Model'!$I$38=5,-0.00012623*DH83^2+0.025656*DH83-0.30101,-0.00046396*DH83^2 + 0.054267*DH83 - 0.57714)))))</f>
        <v>0.97019170169530966</v>
      </c>
      <c r="DJ83" s="136">
        <v>0.51779218109060421</v>
      </c>
      <c r="DK83" s="142">
        <f t="shared" si="89"/>
        <v>63.481448827443046</v>
      </c>
      <c r="DL83" s="143">
        <f>IF('DSS Model'!$I$38=1,0.0001*DK83^2-0.0266*DK83+1.3006,IF('DSS Model'!$I$38=2,-0.0001*DK83^2+0.0032*DK83+0.977, IF('DSS Model'!$I$38=3,-0.00046396*DK83^2 + 0.054267*DK83 - 0.57714, IF('DSS Model'!$I$38=4,0.000072066*DK83^2+0.0021761*DK83-0.038248,IF('DSS Model'!$I$38=5,-0.00012623*DK83^2+0.025656*DK83-0.30101,-0.00046396*DK83^2 + 0.054267*DK83 - 0.57714)))))</f>
        <v>0.77715120172469065</v>
      </c>
      <c r="DM83" s="136">
        <v>0.89221387000930563</v>
      </c>
      <c r="DN83" s="142">
        <f t="shared" si="90"/>
        <v>66.996179393222263</v>
      </c>
      <c r="DO83" s="143">
        <f>IF('DSS Model'!$I$38=1,0.0001*DN83^2-0.0266*DN83+1.3006,IF('DSS Model'!$I$38=2,-0.0001*DN83^2+0.0032*DN83+0.977, IF('DSS Model'!$I$38=3,-0.00046396*DN83^2 + 0.054267*DN83 - 0.57714, IF('DSS Model'!$I$38=4,0.000072066*DN83^2+0.0021761*DN83-0.038248,IF('DSS Model'!$I$38=5,-0.00012623*DN83^2+0.025656*DN83-0.30101,-0.00046396*DN83^2 + 0.054267*DN83 - 0.57714)))))</f>
        <v>0.74253896872942926</v>
      </c>
      <c r="DP83" s="136">
        <v>0.52457760624418892</v>
      </c>
      <c r="DQ83" s="142">
        <f t="shared" si="91"/>
        <v>53.501121320516965</v>
      </c>
      <c r="DR83" s="143">
        <f>IF('DSS Model'!$I$38=1,0.0001*DQ83^2-0.0266*DQ83+1.3006,IF('DSS Model'!$I$38=2,-0.0001*DQ83^2+0.0032*DQ83+0.977, IF('DSS Model'!$I$38=3,-0.00046396*DQ83^2 + 0.054267*DQ83 - 0.57714, IF('DSS Model'!$I$38=4,0.000072066*DQ83^2+0.0021761*DQ83-0.038248,IF('DSS Model'!$I$38=5,-0.00012623*DQ83^2+0.025656*DQ83-0.30101,-0.00046396*DQ83^2 + 0.054267*DQ83 - 0.57714)))))</f>
        <v>0.86196658997038678</v>
      </c>
      <c r="DS83" s="136">
        <v>0.25745414533420352</v>
      </c>
      <c r="DT83" s="142">
        <f t="shared" si="92"/>
        <v>63.95856482133668</v>
      </c>
      <c r="DU83" s="143">
        <f>IF('DSS Model'!$I$38=1,0.0001*DT83^2-0.0266*DT83+1.3006,IF('DSS Model'!$I$38=2,-0.0001*DT83^2+0.0032*DT83+0.977, IF('DSS Model'!$I$38=3,-0.00046396*DT83^2 + 0.054267*DT83 - 0.57714, IF('DSS Model'!$I$38=4,0.000072066*DT83^2+0.0021761*DT83-0.038248,IF('DSS Model'!$I$38=5,-0.00012623*DT83^2+0.025656*DT83-0.30101,-0.00046396*DT83^2 + 0.054267*DT83 - 0.57714)))))</f>
        <v>0.77259760602776473</v>
      </c>
      <c r="DV83" s="136">
        <v>0.32768457678281382</v>
      </c>
      <c r="DW83" s="142">
        <f t="shared" si="93"/>
        <v>54.628700158252265</v>
      </c>
      <c r="DX83" s="143">
        <f>IF('DSS Model'!$I$38=1,0.0001*DW83^2-0.0266*DW83+1.3006,IF('DSS Model'!$I$38=2,-0.0001*DW83^2+0.0032*DW83+0.977, IF('DSS Model'!$I$38=3,-0.00046396*DW83^2 + 0.054267*DW83 - 0.57714, IF('DSS Model'!$I$38=4,0.000072066*DW83^2+0.0021761*DW83-0.038248,IF('DSS Model'!$I$38=5,-0.00012623*DW83^2+0.025656*DW83-0.30101,-0.00046396*DW83^2 + 0.054267*DW83 - 0.57714)))))</f>
        <v>0.85338235240838411</v>
      </c>
      <c r="DY83" s="136">
        <v>0.19036721433921511</v>
      </c>
      <c r="DZ83" s="142">
        <f t="shared" si="94"/>
        <v>36.29116120553951</v>
      </c>
      <c r="EA83" s="143">
        <f>IF('DSS Model'!$I$38=1,0.0001*DZ83^2-0.0266*DZ83+1.3006,IF('DSS Model'!$I$38=2,-0.0001*DZ83^2+0.0032*DZ83+0.977, IF('DSS Model'!$I$38=3,-0.00046396*DZ83^2 + 0.054267*DZ83 - 0.57714, IF('DSS Model'!$I$38=4,0.000072066*DZ83^2+0.0021761*DZ83-0.038248,IF('DSS Model'!$I$38=5,-0.00012623*DZ83^2+0.025656*DZ83-0.30101,-0.00046396*DZ83^2 + 0.054267*DZ83 - 0.57714)))))</f>
        <v>0.96142687769308077</v>
      </c>
      <c r="EB83" s="136">
        <v>0.86353871989079267</v>
      </c>
      <c r="EC83" s="142">
        <f t="shared" si="95"/>
        <v>60.116280518133678</v>
      </c>
      <c r="ED83" s="143">
        <f>IF('DSS Model'!$I$38=1,0.0001*EC83^2-0.0266*EC83+1.3006,IF('DSS Model'!$I$38=2,-0.0001*EC83^2+0.0032*EC83+0.977, IF('DSS Model'!$I$38=3,-0.00046396*EC83^2 + 0.054267*EC83 - 0.57714, IF('DSS Model'!$I$38=4,0.000072066*EC83^2+0.0021761*EC83-0.038248,IF('DSS Model'!$I$38=5,-0.00012623*EC83^2+0.025656*EC83-0.30101,-0.00046396*EC83^2 + 0.054267*EC83 - 0.57714)))))</f>
        <v>0.80797537932453389</v>
      </c>
      <c r="EE83" s="136">
        <v>0.47286355117035272</v>
      </c>
      <c r="EF83" s="142">
        <f t="shared" si="96"/>
        <v>52.032924187271675</v>
      </c>
      <c r="EG83" s="143">
        <f>IF('DSS Model'!$I$38=1,0.0001*EF83^2-0.0266*EF83+1.3006,IF('DSS Model'!$I$38=2,-0.0001*EF83^2+0.0032*EF83+0.977, IF('DSS Model'!$I$38=3,-0.00046396*EF83^2 + 0.054267*EF83 - 0.57714, IF('DSS Model'!$I$38=4,0.000072066*EF83^2+0.0021761*EF83-0.038248,IF('DSS Model'!$I$38=5,-0.00012623*EF83^2+0.025656*EF83-0.30101,-0.00046396*EF83^2 + 0.054267*EF83 - 0.57714)))))</f>
        <v>0.87276283745143313</v>
      </c>
      <c r="EH83" s="136">
        <v>0.77349694440522332</v>
      </c>
      <c r="EI83" s="142">
        <f t="shared" si="97"/>
        <v>74.253405935784627</v>
      </c>
      <c r="EJ83" s="143">
        <f>IF('DSS Model'!$I$38=1,0.0001*EI83^2-0.0266*EI83+1.3006,IF('DSS Model'!$I$38=2,-0.0001*EI83^2+0.0032*EI83+0.977, IF('DSS Model'!$I$38=3,-0.00046396*EI83^2 + 0.054267*EI83 - 0.57714, IF('DSS Model'!$I$38=4,0.000072066*EI83^2+0.0021761*EI83-0.038248,IF('DSS Model'!$I$38=5,-0.00012623*EI83^2+0.025656*EI83-0.30101,-0.00046396*EI83^2 + 0.054267*EI83 - 0.57714)))))</f>
        <v>0.66325406968806921</v>
      </c>
      <c r="EK83" s="136">
        <v>0.20561267326272681</v>
      </c>
      <c r="EL83" s="142">
        <f t="shared" si="98"/>
        <v>36.563588181639091</v>
      </c>
      <c r="EM83" s="143">
        <f>IF('DSS Model'!$I$38=1,0.0001*EL83^2-0.0266*EL83+1.3006,IF('DSS Model'!$I$38=2,-0.0001*EL83^2+0.0032*EL83+0.977, IF('DSS Model'!$I$38=3,-0.00046396*EL83^2 + 0.054267*EL83 - 0.57714, IF('DSS Model'!$I$38=4,0.000072066*EL83^2+0.0021761*EL83-0.038248,IF('DSS Model'!$I$38=5,-0.00012623*EL83^2+0.025656*EL83-0.30101,-0.00046396*EL83^2 + 0.054267*EL83 - 0.57714)))))</f>
        <v>0.96031388410959528</v>
      </c>
      <c r="EN83" s="136">
        <v>0.59741227386428841</v>
      </c>
      <c r="EO83" s="142">
        <f t="shared" si="99"/>
        <v>58.057318837723983</v>
      </c>
      <c r="EP83" s="143">
        <f>IF('DSS Model'!$I$38=1,0.0001*EO83^2-0.0266*EO83+1.3006,IF('DSS Model'!$I$38=2,-0.0001*EO83^2+0.0032*EO83+0.977, IF('DSS Model'!$I$38=3,-0.00046396*EO83^2 + 0.054267*EO83 - 0.57714, IF('DSS Model'!$I$38=4,0.000072066*EO83^2+0.0021761*EO83-0.038248,IF('DSS Model'!$I$38=5,-0.00012623*EO83^2+0.025656*EO83-0.30101,-0.00046396*EO83^2 + 0.054267*EO83 - 0.57714)))))</f>
        <v>0.82571819321820272</v>
      </c>
      <c r="EQ83" s="136">
        <v>0.3327299998314216</v>
      </c>
      <c r="ER83" s="142">
        <f t="shared" si="100"/>
        <v>47.49004515107022</v>
      </c>
      <c r="ES83" s="143">
        <f>IF('DSS Model'!$I$38=1,0.0001*ER83^2-0.0266*ER83+1.3006,IF('DSS Model'!$I$38=2,-0.0001*ER83^2+0.0032*ER83+0.977, IF('DSS Model'!$I$38=3,-0.00046396*ER83^2 + 0.054267*ER83 - 0.57714, IF('DSS Model'!$I$38=4,0.000072066*ER83^2+0.0021761*ER83-0.038248,IF('DSS Model'!$I$38=5,-0.00012623*ER83^2+0.025656*ER83-0.30101,-0.00046396*ER83^2 + 0.054267*ER83 - 0.57714)))))</f>
        <v>0.90343770563835579</v>
      </c>
      <c r="ET83" s="136">
        <v>0.98217596550164676</v>
      </c>
      <c r="EU83" s="141">
        <f t="shared" si="101"/>
        <v>67.128368978426025</v>
      </c>
      <c r="EV83" s="142">
        <f>IF('DSS Model'!$I$38=1,0.0001*EU83^2-0.0266*EU83+1.3006,IF('DSS Model'!$I$38=2,-0.0001*EU83^2+0.0032*EU83+0.977, IF('DSS Model'!$I$38=3,-0.00046396*EU83^2 + 0.054267*EU83 - 0.57714, IF('DSS Model'!$I$38=4,0.000072066*EU83^2+0.0021761*EU83-0.038248,IF('DSS Model'!$I$38=5,-0.00012623*EU83^2+0.025656*EU83-0.30101,-0.00046396*EU83^2 + 0.054267*EU83 - 0.57714)))))</f>
        <v>0.74118898856059234</v>
      </c>
    </row>
    <row r="84" spans="2:152" x14ac:dyDescent="0.2">
      <c r="B84" s="64">
        <f t="shared" ca="1" si="54"/>
        <v>0.40596510232795024</v>
      </c>
      <c r="C84" s="64">
        <v>0.16808429941808878</v>
      </c>
      <c r="D84" s="64">
        <f t="shared" si="55"/>
        <v>37.710983021109733</v>
      </c>
      <c r="E84" s="131">
        <f>IF('DSS Model'!$I$38=1,0.0001*D84^2-0.0266*D84+1.3006,IF('DSS Model'!$I$38=2,-0.0001*D84^2+0.0032*D84+0.977, IF('DSS Model'!$I$38=3,-0.00046396*D84^2 + 0.054267*D84 - 0.57714, IF('DSS Model'!$I$38=4,0.000072066*D84^2+0.0021761*D84-0.038248,IF('DSS Model'!$I$38=5,-0.00012623*D84^2+0.025656*D84-0.30101,-0.00046396*D84^2 + 0.054267*D84 - 0.57714)))))</f>
        <v>0.95546332162570846</v>
      </c>
      <c r="F84" s="136">
        <v>0.83676482219777737</v>
      </c>
      <c r="G84" s="138">
        <f t="shared" si="51"/>
        <v>73.765512429280207</v>
      </c>
      <c r="H84" s="136">
        <f>IF('DSS Model'!$I$38=1,0.0001*G84^2-0.0266*G84+1.3006,IF('DSS Model'!$I$38=2,-0.0001*G84^2+0.0032*G84+0.977, IF('DSS Model'!$I$38=3,-0.00046396*G84^2 + 0.054267*G84 - 0.57714, IF('DSS Model'!$I$38=4,0.000072066*G84^2+0.0021761*G84-0.038248,IF('DSS Model'!$I$38=5,-0.00012623*G84^2+0.025656*G84-0.30101,-0.00046396*G84^2 + 0.054267*G84 - 0.57714)))))</f>
        <v>0.66891455737826733</v>
      </c>
      <c r="I84" s="136">
        <v>0.80412188204116875</v>
      </c>
      <c r="J84" s="138">
        <f t="shared" si="52"/>
        <v>63.325697844298872</v>
      </c>
      <c r="K84" s="136">
        <f>IF('DSS Model'!$I$38=1,0.0001*J84^2-0.0266*J84+1.3006,IF('DSS Model'!$I$38=2,-0.0001*J84^2+0.0032*J84+0.977, IF('DSS Model'!$I$38=3,-0.00046396*J84^2 + 0.054267*J84 - 0.57714, IF('DSS Model'!$I$38=4,0.000072066*J84^2+0.0021761*J84-0.038248,IF('DSS Model'!$I$38=5,-0.00012623*J84^2+0.025656*J84-0.30101,-0.00046396*J84^2 + 0.054267*J84 - 0.57714)))))</f>
        <v>0.77862783235501254</v>
      </c>
      <c r="L84" s="136">
        <v>0.29285302432690163</v>
      </c>
      <c r="M84" s="138">
        <f t="shared" si="53"/>
        <v>64.171961362174159</v>
      </c>
      <c r="N84" s="136">
        <f>IF('DSS Model'!$I$38=1,0.0001*M84^2-0.0266*M84+1.3006,IF('DSS Model'!$I$38=2,-0.0001*M84^2+0.0032*M84+0.977, IF('DSS Model'!$I$38=3,-0.00046396*M84^2 + 0.054267*M84 - 0.57714, IF('DSS Model'!$I$38=4,0.000072066*M84^2+0.0021761*M84-0.038248,IF('DSS Model'!$I$38=5,-0.00012623*M84^2+0.025656*M84-0.30101,-0.00046396*M84^2 + 0.054267*M84 - 0.57714)))))</f>
        <v>0.77054621385211997</v>
      </c>
      <c r="O84" s="136">
        <v>0.8531779332128957</v>
      </c>
      <c r="P84" s="139">
        <f t="shared" si="56"/>
        <v>61.016743590476167</v>
      </c>
      <c r="Q84" s="138">
        <f>IF('DSS Model'!$I$38=1,0.0001*P84^2-0.0266*P84+1.3006,IF('DSS Model'!$I$38=2,-0.0001*P84^2+0.0032*P84+0.977, IF('DSS Model'!$I$38=3,-0.00046396*P84^2 + 0.054267*P84 - 0.57714, IF('DSS Model'!$I$38=4,0.000072066*P84^2+0.0021761*P84-0.038248,IF('DSS Model'!$I$38=5,-0.00012623*P84^2+0.025656*P84-0.30101,-0.00046396*P84^2 + 0.054267*P84 - 0.57714)))))</f>
        <v>0.79994927965093221</v>
      </c>
      <c r="R84" s="136">
        <v>0.38510383899386247</v>
      </c>
      <c r="S84" s="142">
        <f t="shared" si="57"/>
        <v>48.474808915139363</v>
      </c>
      <c r="T84" s="138">
        <f>IF('DSS Model'!$I$38=1,0.0001*S84^2-0.0266*S84+1.3006,IF('DSS Model'!$I$38=2,-0.0001*S84^2+0.0032*S84+0.977, IF('DSS Model'!$I$38=3,-0.00046396*S84^2 + 0.054267*S84 - 0.57714, IF('DSS Model'!$I$38=4,0.000072066*S84^2+0.0021761*S84-0.038248,IF('DSS Model'!$I$38=5,-0.00012623*S84^2+0.025656*S84-0.30101,-0.00046396*S84^2 + 0.054267*S84 - 0.57714)))))</f>
        <v>0.8971386785925185</v>
      </c>
      <c r="U84" s="136">
        <v>5.3681775731164172E-2</v>
      </c>
      <c r="V84" s="142">
        <f t="shared" si="58"/>
        <v>28.062104717766559</v>
      </c>
      <c r="W84" s="138">
        <f>IF('DSS Model'!$I$38=1,0.0001*V84^2-0.0266*V84+1.3006,IF('DSS Model'!$I$38=2,-0.0001*V84^2+0.0032*V84+0.977, IF('DSS Model'!$I$38=3,-0.00046396*V84^2 + 0.054267*V84 - 0.57714, IF('DSS Model'!$I$38=4,0.000072066*V84^2+0.0021761*V84-0.038248,IF('DSS Model'!$I$38=5,-0.00012623*V84^2+0.025656*V84-0.30101,-0.00046396*V84^2 + 0.054267*V84 - 0.57714)))))</f>
        <v>0.98805056297776339</v>
      </c>
      <c r="X84" s="136">
        <v>0.46378097699104504</v>
      </c>
      <c r="Y84" s="142">
        <f t="shared" si="59"/>
        <v>60.908859714442457</v>
      </c>
      <c r="Z84" s="138">
        <f>IF('DSS Model'!$I$38=1,0.0001*Y84^2-0.0266*Y84+1.3006,IF('DSS Model'!$I$38=2,-0.0001*Y84^2+0.0032*Y84+0.977, IF('DSS Model'!$I$38=3,-0.00046396*Y84^2 + 0.054267*Y84 - 0.57714, IF('DSS Model'!$I$38=4,0.000072066*Y84^2+0.0021761*Y84-0.038248,IF('DSS Model'!$I$38=5,-0.00012623*Y84^2+0.025656*Y84-0.30101,-0.00046396*Y84^2 + 0.054267*Y84 - 0.57714)))))</f>
        <v>0.80091943191485271</v>
      </c>
      <c r="AA84" s="136">
        <v>0.39544962756910029</v>
      </c>
      <c r="AB84" s="142">
        <f t="shared" si="60"/>
        <v>60.814214104272558</v>
      </c>
      <c r="AC84" s="138">
        <f>IF('DSS Model'!$I$38=1,0.0001*AB84^2-0.0266*AB84+1.3006,IF('DSS Model'!$I$38=2,-0.0001*AB84^2+0.0032*AB84+0.977, IF('DSS Model'!$I$38=3,-0.00046396*AB84^2 + 0.054267*AB84 - 0.57714, IF('DSS Model'!$I$38=4,0.000072066*AB84^2+0.0021761*AB84-0.038248,IF('DSS Model'!$I$38=5,-0.00012623*AB84^2+0.025656*AB84-0.30101,-0.00046396*AB84^2 + 0.054267*AB84 - 0.57714)))))</f>
        <v>0.80176862142164185</v>
      </c>
      <c r="AD84" s="136">
        <v>0.5876889515976581</v>
      </c>
      <c r="AE84" s="142">
        <f t="shared" si="61"/>
        <v>55.502779411799779</v>
      </c>
      <c r="AF84" s="138">
        <f>IF('DSS Model'!$I$38=1,0.0001*AE84^2-0.0266*AE84+1.3006,IF('DSS Model'!$I$38=2,-0.0001*AE84^2+0.0032*AE84+0.977, IF('DSS Model'!$I$38=3,-0.00046396*AE84^2 + 0.054267*AE84 - 0.57714, IF('DSS Model'!$I$38=4,0.000072066*AE84^2+0.0021761*AE84-0.038248,IF('DSS Model'!$I$38=5,-0.00012623*AE84^2+0.025656*AE84-0.30101,-0.00046396*AE84^2 + 0.054267*AE84 - 0.57714)))))</f>
        <v>0.84655304187426872</v>
      </c>
      <c r="AG84" s="136">
        <v>0.1923948292496388</v>
      </c>
      <c r="AH84" s="142">
        <f t="shared" si="62"/>
        <v>59.509576907033853</v>
      </c>
      <c r="AI84" s="138">
        <f>IF('DSS Model'!$I$38=1,0.0001*AH84^2-0.0266*AH84+1.3006,IF('DSS Model'!$I$38=2,-0.0001*AH84^2+0.0032*AH84+0.977, IF('DSS Model'!$I$38=3,-0.00046396*AH84^2 + 0.054267*AH84 - 0.57714, IF('DSS Model'!$I$38=4,0.000072066*AH84^2+0.0021761*AH84-0.038248,IF('DSS Model'!$I$38=5,-0.00012623*AH84^2+0.025656*AH84-0.30101,-0.00046396*AH84^2 + 0.054267*AH84 - 0.57714)))))</f>
        <v>0.8132916717370906</v>
      </c>
      <c r="AJ84" s="136">
        <v>0.86331065248095973</v>
      </c>
      <c r="AK84" s="142">
        <f t="shared" si="63"/>
        <v>57.069576706726608</v>
      </c>
      <c r="AL84" s="138">
        <f>IF('DSS Model'!$I$38=1,0.0001*AK84^2-0.0266*AK84+1.3006,IF('DSS Model'!$I$38=2,-0.0001*AK84^2+0.0032*AK84+0.977, IF('DSS Model'!$I$38=3,-0.00046396*AK84^2 + 0.054267*AK84 - 0.57714, IF('DSS Model'!$I$38=4,0.000072066*AK84^2+0.0021761*AK84-0.038248,IF('DSS Model'!$I$38=5,-0.00012623*AK84^2+0.025656*AK84-0.30101,-0.00046396*AK84^2 + 0.054267*AK84 - 0.57714)))))</f>
        <v>0.83392898691302986</v>
      </c>
      <c r="AM84" s="136">
        <v>0.40743926804496211</v>
      </c>
      <c r="AN84" s="142">
        <f t="shared" si="64"/>
        <v>63.04935047055173</v>
      </c>
      <c r="AO84" s="138">
        <f>IF('DSS Model'!$I$38=1,0.0001*AN84^2-0.0266*AN84+1.3006,IF('DSS Model'!$I$38=2,-0.0001*AN84^2+0.0032*AN84+0.977, IF('DSS Model'!$I$38=3,-0.00046396*AN84^2 + 0.054267*AN84 - 0.57714, IF('DSS Model'!$I$38=4,0.000072066*AN84^2+0.0021761*AN84-0.038248,IF('DSS Model'!$I$38=5,-0.00012623*AN84^2+0.025656*AN84-0.30101,-0.00046396*AN84^2 + 0.054267*AN84 - 0.57714)))))</f>
        <v>0.78123586202991935</v>
      </c>
      <c r="AP84" s="136">
        <v>0.52996037602029</v>
      </c>
      <c r="AQ84" s="142">
        <f t="shared" si="65"/>
        <v>69.765855777683413</v>
      </c>
      <c r="AR84" s="138">
        <f>IF('DSS Model'!$I$38=1,0.0001*AQ84^2-0.0266*AQ84+1.3006,IF('DSS Model'!$I$38=2,-0.0001*AQ84^2+0.0032*AQ84+0.977, IF('DSS Model'!$I$38=3,-0.00046396*AQ84^2 + 0.054267*AQ84 - 0.57714, IF('DSS Model'!$I$38=4,0.000072066*AQ84^2+0.0021761*AQ84-0.038248,IF('DSS Model'!$I$38=5,-0.00012623*AQ84^2+0.025656*AQ84-0.30101,-0.00046396*AQ84^2 + 0.054267*AQ84 - 0.57714)))))</f>
        <v>0.71352327524933468</v>
      </c>
      <c r="AS84" s="136">
        <v>2.6231941572326445E-2</v>
      </c>
      <c r="AT84" s="142">
        <f t="shared" si="66"/>
        <v>30.979259667155102</v>
      </c>
      <c r="AU84" s="138">
        <f>IF('DSS Model'!$I$38=1,0.0001*AT84^2-0.0266*AT84+1.3006,IF('DSS Model'!$I$38=2,-0.0001*AT84^2+0.0032*AT84+0.977, IF('DSS Model'!$I$38=3,-0.00046396*AT84^2 + 0.054267*AT84 - 0.57714, IF('DSS Model'!$I$38=4,0.000072066*AT84^2+0.0021761*AT84-0.038248,IF('DSS Model'!$I$38=5,-0.00012623*AT84^2+0.025656*AT84-0.30101,-0.00046396*AT84^2 + 0.054267*AT84 - 0.57714)))))</f>
        <v>0.98016217798239402</v>
      </c>
      <c r="AV84" s="136">
        <v>0.74137292460661686</v>
      </c>
      <c r="AW84" s="142">
        <f t="shared" si="67"/>
        <v>69.76587720114604</v>
      </c>
      <c r="AX84" s="138">
        <f>IF('DSS Model'!$I$38=1,0.0001*AW84^2-0.0266*AW84+1.3006,IF('DSS Model'!$I$38=2,-0.0001*AW84^2+0.0032*AW84+0.977, IF('DSS Model'!$I$38=3,-0.00046396*AW84^2 + 0.054267*AW84 - 0.57714, IF('DSS Model'!$I$38=4,0.000072066*AW84^2+0.0021761*AW84-0.038248,IF('DSS Model'!$I$38=5,-0.00012623*AW84^2+0.025656*AW84-0.30101,-0.00046396*AW84^2 + 0.054267*AW84 - 0.57714)))))</f>
        <v>0.71352304487912843</v>
      </c>
      <c r="AY84" s="136">
        <v>0.57694564998249409</v>
      </c>
      <c r="AZ84" s="142">
        <f t="shared" si="68"/>
        <v>57.879274839915972</v>
      </c>
      <c r="BA84" s="138">
        <f>IF('DSS Model'!$I$38=1,0.0001*AZ84^2-0.0266*AZ84+1.3006,IF('DSS Model'!$I$38=2,-0.0001*AZ84^2+0.0032*AZ84+0.977, IF('DSS Model'!$I$38=3,-0.00046396*AZ84^2 + 0.054267*AZ84 - 0.57714, IF('DSS Model'!$I$38=4,0.000072066*AZ84^2+0.0021761*AZ84-0.038248,IF('DSS Model'!$I$38=5,-0.00012623*AZ84^2+0.025656*AZ84-0.30101,-0.00046396*AZ84^2 + 0.054267*AZ84 - 0.57714)))))</f>
        <v>0.82721263388827804</v>
      </c>
      <c r="BB84" s="136">
        <v>0.81883928339901579</v>
      </c>
      <c r="BC84" s="142">
        <f t="shared" si="69"/>
        <v>63.553132591584429</v>
      </c>
      <c r="BD84" s="138">
        <f>IF('DSS Model'!$I$38=1,0.0001*BC84^2-0.0266*BC84+1.3006,IF('DSS Model'!$I$38=2,-0.0001*BC84^2+0.0032*BC84+0.977, IF('DSS Model'!$I$38=3,-0.00046396*BC84^2 + 0.054267*BC84 - 0.57714, IF('DSS Model'!$I$38=4,0.000072066*BC84^2+0.0021761*BC84-0.038248,IF('DSS Model'!$I$38=5,-0.00012623*BC84^2+0.025656*BC84-0.30101,-0.00046396*BC84^2 + 0.054267*BC84 - 0.57714)))))</f>
        <v>0.77646995807271901</v>
      </c>
      <c r="BE84" s="136">
        <v>0.37246779355316351</v>
      </c>
      <c r="BF84" s="142">
        <f t="shared" si="70"/>
        <v>46.321465201947547</v>
      </c>
      <c r="BG84" s="143">
        <f>IF('DSS Model'!$I$38=1,0.0001*BF84^2-0.0266*BF84+1.3006,IF('DSS Model'!$I$38=2,-0.0001*BF84^2+0.0032*BF84+0.977, IF('DSS Model'!$I$38=3,-0.00046396*BF84^2 + 0.054267*BF84 - 0.57714, IF('DSS Model'!$I$38=4,0.000072066*BF84^2+0.0021761*BF84-0.038248,IF('DSS Model'!$I$38=5,-0.00012623*BF84^2+0.025656*BF84-0.30101,-0.00046396*BF84^2 + 0.054267*BF84 - 0.57714)))))</f>
        <v>0.91066087480070834</v>
      </c>
      <c r="BH84" s="136">
        <v>0.16726582294225967</v>
      </c>
      <c r="BI84" s="142">
        <f t="shared" si="71"/>
        <v>44.655038140184026</v>
      </c>
      <c r="BJ84" s="143">
        <f>IF('DSS Model'!$I$38=1,0.0001*BI84^2-0.0266*BI84+1.3006,IF('DSS Model'!$I$38=2,-0.0001*BI84^2+0.0032*BI84+0.977, IF('DSS Model'!$I$38=3,-0.00046396*BI84^2 + 0.054267*BI84 - 0.57714, IF('DSS Model'!$I$38=4,0.000072066*BI84^2+0.0021761*BI84-0.038248,IF('DSS Model'!$I$38=5,-0.00012623*BI84^2+0.025656*BI84-0.30101,-0.00046396*BI84^2 + 0.054267*BI84 - 0.57714)))))</f>
        <v>0.92048887891845987</v>
      </c>
      <c r="BK84" s="136">
        <v>0.38620518440721652</v>
      </c>
      <c r="BL84" s="142">
        <f t="shared" si="72"/>
        <v>46.846528921645486</v>
      </c>
      <c r="BM84" s="143">
        <f>IF('DSS Model'!$I$38=1,0.0001*BL84^2-0.0266*BL84+1.3006,IF('DSS Model'!$I$38=2,-0.0001*BL84^2+0.0032*BL84+0.977, IF('DSS Model'!$I$38=3,-0.00046396*BL84^2 + 0.054267*BL84 - 0.57714, IF('DSS Model'!$I$38=4,0.000072066*BL84^2+0.0021761*BL84-0.038248,IF('DSS Model'!$I$38=5,-0.00012623*BL84^2+0.025656*BL84-0.30101,-0.00046396*BL84^2 + 0.054267*BL84 - 0.57714)))))</f>
        <v>0.90744916534860887</v>
      </c>
      <c r="BN84" s="136">
        <v>0.97183438262044819</v>
      </c>
      <c r="BO84" s="142">
        <f t="shared" si="73"/>
        <v>66.331646987207591</v>
      </c>
      <c r="BP84" s="143">
        <f>IF('DSS Model'!$I$38=1,0.0001*BO84^2-0.0266*BO84+1.3006,IF('DSS Model'!$I$38=2,-0.0001*BO84^2+0.0032*BO84+0.977, IF('DSS Model'!$I$38=3,-0.00046396*BO84^2 + 0.054267*BO84 - 0.57714, IF('DSS Model'!$I$38=4,0.000072066*BO84^2+0.0021761*BO84-0.038248,IF('DSS Model'!$I$38=5,-0.00012623*BO84^2+0.025656*BO84-0.30101,-0.00046396*BO84^2 + 0.054267*BO84 - 0.57714)))))</f>
        <v>0.74927253115551162</v>
      </c>
      <c r="BQ84" s="136">
        <v>3.0002887951264823E-2</v>
      </c>
      <c r="BR84" s="142">
        <f t="shared" si="74"/>
        <v>34.982323121935316</v>
      </c>
      <c r="BS84" s="143">
        <f>IF('DSS Model'!$I$38=1,0.0001*BR84^2-0.0266*BR84+1.3006,IF('DSS Model'!$I$38=2,-0.0001*BR84^2+0.0032*BR84+0.977, IF('DSS Model'!$I$38=3,-0.00046396*BR84^2 + 0.054267*BR84 - 0.57714, IF('DSS Model'!$I$38=4,0.000072066*BR84^2+0.0021761*BR84-0.038248,IF('DSS Model'!$I$38=5,-0.00012623*BR84^2+0.025656*BR84-0.30101,-0.00046396*BR84^2 + 0.054267*BR84 - 0.57714)))))</f>
        <v>0.96656714088944395</v>
      </c>
      <c r="BT84" s="136">
        <v>0.7403070486987211</v>
      </c>
      <c r="BU84" s="142">
        <f t="shared" si="75"/>
        <v>66.482932722881429</v>
      </c>
      <c r="BV84" s="143">
        <f>IF('DSS Model'!$I$38=1,0.0001*BU84^2-0.0266*BU84+1.3006,IF('DSS Model'!$I$38=2,-0.0001*BU84^2+0.0032*BU84+0.977, IF('DSS Model'!$I$38=3,-0.00046396*BU84^2 + 0.054267*BU84 - 0.57714, IF('DSS Model'!$I$38=4,0.000072066*BU84^2+0.0021761*BU84-0.038248,IF('DSS Model'!$I$38=5,-0.00012623*BU84^2+0.025656*BU84-0.30101,-0.00046396*BU84^2 + 0.054267*BU84 - 0.57714)))))</f>
        <v>0.74774735036970275</v>
      </c>
      <c r="BW84" s="136">
        <v>0.59726623863940231</v>
      </c>
      <c r="BX84" s="142">
        <f t="shared" si="76"/>
        <v>63.635864426968396</v>
      </c>
      <c r="BY84" s="143">
        <f>IF('DSS Model'!$I$38=1,0.0001*BX84^2-0.0266*BX84+1.3006,IF('DSS Model'!$I$38=2,-0.0001*BX84^2+0.0032*BX84+0.977, IF('DSS Model'!$I$38=3,-0.00046396*BX84^2 + 0.054267*BX84 - 0.57714, IF('DSS Model'!$I$38=4,0.000072066*BX84^2+0.0021761*BX84-0.038248,IF('DSS Model'!$I$38=5,-0.00012623*BX84^2+0.025656*BX84-0.30101,-0.00046396*BX84^2 + 0.054267*BX84 - 0.57714)))))</f>
        <v>0.77568244202954872</v>
      </c>
      <c r="BZ84" s="136">
        <v>0.66074254683118461</v>
      </c>
      <c r="CA84" s="142">
        <f t="shared" si="77"/>
        <v>65.59633029761055</v>
      </c>
      <c r="CB84" s="143">
        <f>IF('DSS Model'!$I$38=1,0.0001*CA84^2-0.0266*CA84+1.3006,IF('DSS Model'!$I$38=2,-0.0001*CA84^2+0.0032*CA84+0.977, IF('DSS Model'!$I$38=3,-0.00046396*CA84^2 + 0.054267*CA84 - 0.57714, IF('DSS Model'!$I$38=4,0.000072066*CA84^2+0.0021761*CA84-0.038248,IF('DSS Model'!$I$38=5,-0.00012623*CA84^2+0.025656*CA84-0.30101,-0.00046396*CA84^2 + 0.054267*CA84 - 0.57714)))))</f>
        <v>0.75662040210103176</v>
      </c>
      <c r="CC84" s="136">
        <v>0.25251512620361261</v>
      </c>
      <c r="CD84" s="142">
        <f t="shared" si="78"/>
        <v>62.741881686990936</v>
      </c>
      <c r="CE84" s="143">
        <f>IF('DSS Model'!$I$38=1,0.0001*CD84^2-0.0266*CD84+1.3006,IF('DSS Model'!$I$38=2,-0.0001*CD84^2+0.0032*CD84+0.977, IF('DSS Model'!$I$38=3,-0.00046396*CD84^2 + 0.054267*CD84 - 0.57714, IF('DSS Model'!$I$38=4,0.000072066*CD84^2+0.0021761*CD84-0.038248,IF('DSS Model'!$I$38=5,-0.00012623*CD84^2+0.025656*CD84-0.30101,-0.00046396*CD84^2 + 0.054267*CD84 - 0.57714)))))</f>
        <v>0.78411964963593406</v>
      </c>
      <c r="CF84" s="136">
        <v>0.69020738386953917</v>
      </c>
      <c r="CG84" s="142">
        <f t="shared" si="79"/>
        <v>53.567467753813347</v>
      </c>
      <c r="CH84" s="143">
        <f>IF('DSS Model'!$I$38=1,0.0001*CG84^2-0.0266*CG84+1.3006,IF('DSS Model'!$I$38=2,-0.0001*CG84^2+0.0032*CG84+0.977, IF('DSS Model'!$I$38=3,-0.00046396*CG84^2 + 0.054267*CG84 - 0.57714, IF('DSS Model'!$I$38=4,0.000072066*CG84^2+0.0021761*CG84-0.038248,IF('DSS Model'!$I$38=5,-0.00012623*CG84^2+0.025656*CG84-0.30101,-0.00046396*CG84^2 + 0.054267*CG84 - 0.57714)))))</f>
        <v>0.86146853665661938</v>
      </c>
      <c r="CI84" s="136">
        <v>3.5259267804382599E-2</v>
      </c>
      <c r="CJ84" s="142">
        <f t="shared" si="80"/>
        <v>52.387334047171407</v>
      </c>
      <c r="CK84" s="143">
        <f>IF('DSS Model'!$I$38=1,0.0001*CJ84^2-0.0266*CJ84+1.3006,IF('DSS Model'!$I$38=2,-0.0001*CJ84^2+0.0032*CJ84+0.977, IF('DSS Model'!$I$38=3,-0.00046396*CJ84^2 + 0.054267*CJ84 - 0.57714, IF('DSS Model'!$I$38=4,0.000072066*CJ84^2+0.0021761*CJ84-0.038248,IF('DSS Model'!$I$38=5,-0.00012623*CJ84^2+0.025656*CJ84-0.30101,-0.00046396*CJ84^2 + 0.054267*CJ84 - 0.57714)))))</f>
        <v>0.87019619209395604</v>
      </c>
      <c r="CL84" s="136">
        <v>9.7878775502109328E-3</v>
      </c>
      <c r="CM84" s="142">
        <f t="shared" si="81"/>
        <v>31.395885603474809</v>
      </c>
      <c r="CN84" s="143">
        <f>IF('DSS Model'!$I$38=1,0.0001*CM84^2-0.0266*CM84+1.3006,IF('DSS Model'!$I$38=2,-0.0001*CM84^2+0.0032*CM84+0.977, IF('DSS Model'!$I$38=3,-0.00046396*CM84^2 + 0.054267*CM84 - 0.57714, IF('DSS Model'!$I$38=4,0.000072066*CM84^2+0.0021761*CM84-0.038248,IF('DSS Model'!$I$38=5,-0.00012623*CM84^2+0.025656*CM84-0.30101,-0.00046396*CM84^2 + 0.054267*CM84 - 0.57714)))))</f>
        <v>0.97889667064847163</v>
      </c>
      <c r="CO84" s="136">
        <v>0.69353096080302346</v>
      </c>
      <c r="CP84" s="142">
        <f t="shared" si="82"/>
        <v>55.942132350126172</v>
      </c>
      <c r="CQ84" s="143">
        <f>IF('DSS Model'!$I$38=1,0.0001*CP84^2-0.0266*CP84+1.3006,IF('DSS Model'!$I$38=2,-0.0001*CP84^2+0.0032*CP84+0.977, IF('DSS Model'!$I$38=3,-0.00046396*CP84^2 + 0.054267*CP84 - 0.57714, IF('DSS Model'!$I$38=4,0.000072066*CP84^2+0.0021761*CP84-0.038248,IF('DSS Model'!$I$38=5,-0.00012623*CP84^2+0.025656*CP84-0.30101,-0.00046396*CP84^2 + 0.054267*CP84 - 0.57714)))))</f>
        <v>0.84306260633250041</v>
      </c>
      <c r="CR84" s="136">
        <v>1.8296501932605347E-2</v>
      </c>
      <c r="CS84" s="142">
        <f t="shared" si="83"/>
        <v>31.860243891942439</v>
      </c>
      <c r="CT84" s="143">
        <f>IF('DSS Model'!$I$38=1,0.0001*CS84^2-0.0266*CS84+1.3006,IF('DSS Model'!$I$38=2,-0.0001*CS84^2+0.0032*CS84+0.977, IF('DSS Model'!$I$38=3,-0.00046396*CS84^2 + 0.054267*CS84 - 0.57714, IF('DSS Model'!$I$38=4,0.000072066*CS84^2+0.0021761*CS84-0.038248,IF('DSS Model'!$I$38=5,-0.00012623*CS84^2+0.025656*CS84-0.30101,-0.00046396*CS84^2 + 0.054267*CS84 - 0.57714)))))</f>
        <v>0.97744526636881024</v>
      </c>
      <c r="CU84" s="136">
        <v>0.88079492762704259</v>
      </c>
      <c r="CV84" s="142">
        <f t="shared" si="84"/>
        <v>64.947917224883767</v>
      </c>
      <c r="CW84" s="143">
        <f>IF('DSS Model'!$I$38=1,0.0001*CV84^2-0.0266*CV84+1.3006,IF('DSS Model'!$I$38=2,-0.0001*CV84^2+0.0032*CV84+0.977, IF('DSS Model'!$I$38=3,-0.00046396*CV84^2 + 0.054267*CV84 - 0.57714, IF('DSS Model'!$I$38=4,0.000072066*CV84^2+0.0021761*CV84-0.038248,IF('DSS Model'!$I$38=5,-0.00012623*CV84^2+0.025656*CV84-0.30101,-0.00046396*CV84^2 + 0.054267*CV84 - 0.57714)))))</f>
        <v>0.76301013993459266</v>
      </c>
      <c r="CX84" s="136">
        <v>0.55725723967039209</v>
      </c>
      <c r="CY84" s="142">
        <f t="shared" si="85"/>
        <v>65.787818925424006</v>
      </c>
      <c r="CZ84" s="143">
        <f>IF('DSS Model'!$I$38=1,0.0001*CY84^2-0.0266*CY84+1.3006,IF('DSS Model'!$I$38=2,-0.0001*CY84^2+0.0032*CY84+0.977, IF('DSS Model'!$I$38=3,-0.00046396*CY84^2 + 0.054267*CY84 - 0.57714, IF('DSS Model'!$I$38=4,0.000072066*CY84^2+0.0021761*CY84-0.038248,IF('DSS Model'!$I$38=5,-0.00012623*CY84^2+0.025656*CY84-0.30101,-0.00046396*CY84^2 + 0.054267*CY84 - 0.57714)))))</f>
        <v>0.75471730866491915</v>
      </c>
      <c r="DA84" s="136">
        <v>0.56694298405179577</v>
      </c>
      <c r="DB84" s="142">
        <f t="shared" si="86"/>
        <v>49.188090149564488</v>
      </c>
      <c r="DC84" s="143">
        <f>IF('DSS Model'!$I$38=1,0.0001*DB84^2-0.0266*DB84+1.3006,IF('DSS Model'!$I$38=2,-0.0001*DB84^2+0.0032*DB84+0.977, IF('DSS Model'!$I$38=3,-0.00046396*DB84^2 + 0.054267*DB84 - 0.57714, IF('DSS Model'!$I$38=4,0.000072066*DB84^2+0.0021761*DB84-0.038248,IF('DSS Model'!$I$38=5,-0.00012623*DB84^2+0.025656*DB84-0.30101,-0.00046396*DB84^2 + 0.054267*DB84 - 0.57714)))))</f>
        <v>0.89245506722243806</v>
      </c>
      <c r="DD84" s="136">
        <v>0.63734428648341024</v>
      </c>
      <c r="DE84" s="142">
        <f t="shared" si="87"/>
        <v>54.44304377939072</v>
      </c>
      <c r="DF84" s="143">
        <f>IF('DSS Model'!$I$38=1,0.0001*DE84^2-0.0266*DE84+1.3006,IF('DSS Model'!$I$38=2,-0.0001*DE84^2+0.0032*DE84+0.977, IF('DSS Model'!$I$38=3,-0.00046396*DE84^2 + 0.054267*DE84 - 0.57714, IF('DSS Model'!$I$38=4,0.000072066*DE84^2+0.0021761*DE84-0.038248,IF('DSS Model'!$I$38=5,-0.00012623*DE84^2+0.025656*DE84-0.30101,-0.00046396*DE84^2 + 0.054267*DE84 - 0.57714)))))</f>
        <v>0.85481323849758484</v>
      </c>
      <c r="DG84" s="136">
        <v>0.7101312894116637</v>
      </c>
      <c r="DH84" s="142">
        <f t="shared" si="88"/>
        <v>59.472510812943767</v>
      </c>
      <c r="DI84" s="143">
        <f>IF('DSS Model'!$I$38=1,0.0001*DH84^2-0.0266*DH84+1.3006,IF('DSS Model'!$I$38=2,-0.0001*DH84^2+0.0032*DH84+0.977, IF('DSS Model'!$I$38=3,-0.00046396*DH84^2 + 0.054267*DH84 - 0.57714, IF('DSS Model'!$I$38=4,0.000072066*DH84^2+0.0021761*DH84-0.038248,IF('DSS Model'!$I$38=5,-0.00012623*DH84^2+0.025656*DH84-0.30101,-0.00046396*DH84^2 + 0.054267*DH84 - 0.57714)))))</f>
        <v>0.81361408036184868</v>
      </c>
      <c r="DJ84" s="136">
        <v>0.29761746059744287</v>
      </c>
      <c r="DK84" s="142">
        <f t="shared" si="89"/>
        <v>59.35019069537816</v>
      </c>
      <c r="DL84" s="143">
        <f>IF('DSS Model'!$I$38=1,0.0001*DK84^2-0.0266*DK84+1.3006,IF('DSS Model'!$I$38=2,-0.0001*DK84^2+0.0032*DK84+0.977, IF('DSS Model'!$I$38=3,-0.00046396*DK84^2 + 0.054267*DK84 - 0.57714, IF('DSS Model'!$I$38=4,0.000072066*DK84^2+0.0021761*DK84-0.038248,IF('DSS Model'!$I$38=5,-0.00012623*DK84^2+0.025656*DK84-0.30101,-0.00046396*DK84^2 + 0.054267*DK84 - 0.57714)))))</f>
        <v>0.8146760966674349</v>
      </c>
      <c r="DM84" s="136">
        <v>0.84523557947342465</v>
      </c>
      <c r="DN84" s="142">
        <f t="shared" si="90"/>
        <v>65.976998528054196</v>
      </c>
      <c r="DO84" s="143">
        <f>IF('DSS Model'!$I$38=1,0.0001*DN84^2-0.0266*DN84+1.3006,IF('DSS Model'!$I$38=2,-0.0001*DN84^2+0.0032*DN84+0.977, IF('DSS Model'!$I$38=3,-0.00046396*DN84^2 + 0.054267*DN84 - 0.57714, IF('DSS Model'!$I$38=4,0.000072066*DN84^2+0.0021761*DN84-0.038248,IF('DSS Model'!$I$38=5,-0.00012623*DN84^2+0.025656*DN84-0.30101,-0.00046396*DN84^2 + 0.054267*DN84 - 0.57714)))))</f>
        <v>0.75282996181268691</v>
      </c>
      <c r="DP84" s="136">
        <v>0.97113415507056322</v>
      </c>
      <c r="DQ84" s="142">
        <f t="shared" si="91"/>
        <v>63.490516606133426</v>
      </c>
      <c r="DR84" s="143">
        <f>IF('DSS Model'!$I$38=1,0.0001*DQ84^2-0.0266*DQ84+1.3006,IF('DSS Model'!$I$38=2,-0.0001*DQ84^2+0.0032*DQ84+0.977, IF('DSS Model'!$I$38=3,-0.00046396*DQ84^2 + 0.054267*DQ84 - 0.57714, IF('DSS Model'!$I$38=4,0.000072066*DQ84^2+0.0021761*DQ84-0.038248,IF('DSS Model'!$I$38=5,-0.00012623*DQ84^2+0.025656*DQ84-0.30101,-0.00046396*DQ84^2 + 0.054267*DQ84 - 0.57714)))))</f>
        <v>0.77706508324825652</v>
      </c>
      <c r="DS84" s="136">
        <v>0.89956335803588638</v>
      </c>
      <c r="DT84" s="142">
        <f t="shared" si="92"/>
        <v>84.697472850121727</v>
      </c>
      <c r="DU84" s="143">
        <f>IF('DSS Model'!$I$38=1,0.0001*DT84^2-0.0266*DT84+1.3006,IF('DSS Model'!$I$38=2,-0.0001*DT84^2+0.0032*DT84+0.977, IF('DSS Model'!$I$38=3,-0.00046396*DT84^2 + 0.054267*DT84 - 0.57714, IF('DSS Model'!$I$38=4,0.000072066*DT84^2+0.0021761*DT84-0.038248,IF('DSS Model'!$I$38=5,-0.00012623*DT84^2+0.025656*DT84-0.30101,-0.00046396*DT84^2 + 0.054267*DT84 - 0.57714)))))</f>
        <v>0.53066572240067877</v>
      </c>
      <c r="DV84" s="136">
        <v>0.29888044336051633</v>
      </c>
      <c r="DW84" s="142">
        <f t="shared" si="93"/>
        <v>53.602281007283736</v>
      </c>
      <c r="DX84" s="143">
        <f>IF('DSS Model'!$I$38=1,0.0001*DW84^2-0.0266*DW84+1.3006,IF('DSS Model'!$I$38=2,-0.0001*DW84^2+0.0032*DW84+0.977, IF('DSS Model'!$I$38=3,-0.00046396*DW84^2 + 0.054267*DW84 - 0.57714, IF('DSS Model'!$I$38=4,0.000072066*DW84^2+0.0021761*DW84-0.038248,IF('DSS Model'!$I$38=5,-0.00012623*DW84^2+0.025656*DW84-0.30101,-0.00046396*DW84^2 + 0.054267*DW84 - 0.57714)))))</f>
        <v>0.86120684630492683</v>
      </c>
      <c r="DY84" s="136">
        <v>0.7777658694183931</v>
      </c>
      <c r="DZ84" s="142">
        <f t="shared" si="94"/>
        <v>56.503651891068827</v>
      </c>
      <c r="EA84" s="143">
        <f>IF('DSS Model'!$I$38=1,0.0001*DZ84^2-0.0266*DZ84+1.3006,IF('DSS Model'!$I$38=2,-0.0001*DZ84^2+0.0032*DZ84+0.977, IF('DSS Model'!$I$38=3,-0.00046396*DZ84^2 + 0.054267*DZ84 - 0.57714, IF('DSS Model'!$I$38=4,0.000072066*DZ84^2+0.0021761*DZ84-0.038248,IF('DSS Model'!$I$38=5,-0.00012623*DZ84^2+0.025656*DZ84-0.30101,-0.00046396*DZ84^2 + 0.054267*DZ84 - 0.57714)))))</f>
        <v>0.83854541834871166</v>
      </c>
      <c r="EB84" s="136">
        <v>7.8600084922106128E-2</v>
      </c>
      <c r="EC84" s="142">
        <f t="shared" si="95"/>
        <v>32.312441546375901</v>
      </c>
      <c r="ED84" s="143">
        <f>IF('DSS Model'!$I$38=1,0.0001*EC84^2-0.0266*EC84+1.3006,IF('DSS Model'!$I$38=2,-0.0001*EC84^2+0.0032*EC84+0.977, IF('DSS Model'!$I$38=3,-0.00046396*EC84^2 + 0.054267*EC84 - 0.57714, IF('DSS Model'!$I$38=4,0.000072066*EC84^2+0.0021761*EC84-0.038248,IF('DSS Model'!$I$38=5,-0.00012623*EC84^2+0.025656*EC84-0.30101,-0.00046396*EC84^2 + 0.054267*EC84 - 0.57714)))))</f>
        <v>0.97599042507960698</v>
      </c>
      <c r="EE84" s="136">
        <v>0.58044102928939401</v>
      </c>
      <c r="EF84" s="142">
        <f t="shared" si="96"/>
        <v>55.241908425564532</v>
      </c>
      <c r="EG84" s="143">
        <f>IF('DSS Model'!$I$38=1,0.0001*EF84^2-0.0266*EF84+1.3006,IF('DSS Model'!$I$38=2,-0.0001*EF84^2+0.0032*EF84+0.977, IF('DSS Model'!$I$38=3,-0.00046396*EF84^2 + 0.054267*EF84 - 0.57714, IF('DSS Model'!$I$38=4,0.000072066*EF84^2+0.0021761*EF84-0.038248,IF('DSS Model'!$I$38=5,-0.00012623*EF84^2+0.025656*EF84-0.30101,-0.00046396*EF84^2 + 0.054267*EF84 - 0.57714)))))</f>
        <v>0.84860726231196071</v>
      </c>
      <c r="EH84" s="136">
        <v>5.5701237914101087E-2</v>
      </c>
      <c r="EI84" s="142">
        <f t="shared" si="97"/>
        <v>54.898796372687926</v>
      </c>
      <c r="EJ84" s="143">
        <f>IF('DSS Model'!$I$38=1,0.0001*EI84^2-0.0266*EI84+1.3006,IF('DSS Model'!$I$38=2,-0.0001*EI84^2+0.0032*EI84+0.977, IF('DSS Model'!$I$38=3,-0.00046396*EI84^2 + 0.054267*EI84 - 0.57714, IF('DSS Model'!$I$38=4,0.000072066*EI84^2+0.0021761*EI84-0.038248,IF('DSS Model'!$I$38=5,-0.00012623*EI84^2+0.025656*EI84-0.30101,-0.00046396*EI84^2 + 0.054267*EI84 - 0.57714)))))</f>
        <v>0.85128836407561603</v>
      </c>
      <c r="EK84" s="136">
        <v>0.45919723387302958</v>
      </c>
      <c r="EL84" s="142">
        <f t="shared" si="98"/>
        <v>47.818519733552961</v>
      </c>
      <c r="EM84" s="143">
        <f>IF('DSS Model'!$I$38=1,0.0001*EL84^2-0.0266*EL84+1.3006,IF('DSS Model'!$I$38=2,-0.0001*EL84^2+0.0032*EL84+0.977, IF('DSS Model'!$I$38=3,-0.00046396*EL84^2 + 0.054267*EL84 - 0.57714, IF('DSS Model'!$I$38=4,0.000072066*EL84^2+0.0021761*EL84-0.038248,IF('DSS Model'!$I$38=5,-0.00012623*EL84^2+0.025656*EL84-0.30101,-0.00046396*EL84^2 + 0.054267*EL84 - 0.57714)))))</f>
        <v>0.90135818019655001</v>
      </c>
      <c r="EN84" s="136">
        <v>0.2223649400323584</v>
      </c>
      <c r="EO84" s="142">
        <f t="shared" si="99"/>
        <v>45.869873366850641</v>
      </c>
      <c r="EP84" s="143">
        <f>IF('DSS Model'!$I$38=1,0.0001*EO84^2-0.0266*EO84+1.3006,IF('DSS Model'!$I$38=2,-0.0001*EO84^2+0.0032*EO84+0.977, IF('DSS Model'!$I$38=3,-0.00046396*EO84^2 + 0.054267*EO84 - 0.57714, IF('DSS Model'!$I$38=4,0.000072066*EO84^2+0.0021761*EO84-0.038248,IF('DSS Model'!$I$38=5,-0.00012623*EO84^2+0.025656*EO84-0.30101,-0.00046396*EO84^2 + 0.054267*EO84 - 0.57714)))))</f>
        <v>0.91337906650483069</v>
      </c>
      <c r="EQ84" s="136">
        <v>0.50351761750929036</v>
      </c>
      <c r="ER84" s="142">
        <f t="shared" si="100"/>
        <v>53.333800255424009</v>
      </c>
      <c r="ES84" s="143">
        <f>IF('DSS Model'!$I$38=1,0.0001*ER84^2-0.0266*ER84+1.3006,IF('DSS Model'!$I$38=2,-0.0001*ER84^2+0.0032*ER84+0.977, IF('DSS Model'!$I$38=3,-0.00046396*ER84^2 + 0.054267*ER84 - 0.57714, IF('DSS Model'!$I$38=4,0.000072066*ER84^2+0.0021761*ER84-0.038248,IF('DSS Model'!$I$38=5,-0.00012623*ER84^2+0.025656*ER84-0.30101,-0.00046396*ER84^2 + 0.054267*ER84 - 0.57714)))))</f>
        <v>0.86321873584881015</v>
      </c>
      <c r="ET84" s="136">
        <v>0.97089537114924251</v>
      </c>
      <c r="EU84" s="141">
        <f t="shared" si="101"/>
        <v>66.891500877420384</v>
      </c>
      <c r="EV84" s="142">
        <f>IF('DSS Model'!$I$38=1,0.0001*EU84^2-0.0266*EU84+1.3006,IF('DSS Model'!$I$38=2,-0.0001*EU84^2+0.0032*EU84+0.977, IF('DSS Model'!$I$38=3,-0.00046396*EU84^2 + 0.054267*EU84 - 0.57714, IF('DSS Model'!$I$38=4,0.000072066*EU84^2+0.0021761*EU84-0.038248,IF('DSS Model'!$I$38=5,-0.00012623*EU84^2+0.025656*EU84-0.30101,-0.00046396*EU84^2 + 0.054267*EU84 - 0.57714)))))</f>
        <v>0.74360551384435203</v>
      </c>
    </row>
    <row r="85" spans="2:152" x14ac:dyDescent="0.2">
      <c r="B85" s="64">
        <f t="shared" ca="1" si="54"/>
        <v>0.80796394922178583</v>
      </c>
      <c r="C85" s="64">
        <v>0.7448799328274508</v>
      </c>
      <c r="D85" s="64">
        <f t="shared" si="55"/>
        <v>57.283976861952219</v>
      </c>
      <c r="E85" s="131">
        <f>IF('DSS Model'!$I$38=1,0.0001*D85^2-0.0266*D85+1.3006,IF('DSS Model'!$I$38=2,-0.0001*D85^2+0.0032*D85+0.977, IF('DSS Model'!$I$38=3,-0.00046396*D85^2 + 0.054267*D85 - 0.57714, IF('DSS Model'!$I$38=4,0.000072066*D85^2+0.0021761*D85-0.038248,IF('DSS Model'!$I$38=5,-0.00012623*D85^2+0.025656*D85-0.30101,-0.00046396*D85^2 + 0.054267*D85 - 0.57714)))))</f>
        <v>0.83216332544617932</v>
      </c>
      <c r="F85" s="136">
        <v>7.4455919148895489E-2</v>
      </c>
      <c r="G85" s="138">
        <f t="shared" si="51"/>
        <v>47.475824793413715</v>
      </c>
      <c r="H85" s="136">
        <f>IF('DSS Model'!$I$38=1,0.0001*G85^2-0.0266*G85+1.3006,IF('DSS Model'!$I$38=2,-0.0001*G85^2+0.0032*G85+0.977, IF('DSS Model'!$I$38=3,-0.00046396*G85^2 + 0.054267*G85 - 0.57714, IF('DSS Model'!$I$38=4,0.000072066*G85^2+0.0021761*G85-0.038248,IF('DSS Model'!$I$38=5,-0.00012623*G85^2+0.025656*G85-0.30101,-0.00046396*G85^2 + 0.054267*G85 - 0.57714)))))</f>
        <v>0.90352724535743223</v>
      </c>
      <c r="I85" s="136">
        <v>0.26522722303343049</v>
      </c>
      <c r="J85" s="138">
        <f t="shared" si="52"/>
        <v>53.992197704066832</v>
      </c>
      <c r="K85" s="136">
        <f>IF('DSS Model'!$I$38=1,0.0001*J85^2-0.0266*J85+1.3006,IF('DSS Model'!$I$38=2,-0.0001*J85^2+0.0032*J85+0.977, IF('DSS Model'!$I$38=3,-0.00046396*J85^2 + 0.054267*J85 - 0.57714, IF('DSS Model'!$I$38=4,0.000072066*J85^2+0.0021761*J85-0.038248,IF('DSS Model'!$I$38=5,-0.00012623*J85^2+0.025656*J85-0.30101,-0.00046396*J85^2 + 0.054267*J85 - 0.57714)))))</f>
        <v>0.85825929136150991</v>
      </c>
      <c r="L85" s="136">
        <v>0.71420473763141512</v>
      </c>
      <c r="M85" s="138">
        <f t="shared" si="53"/>
        <v>73.929098439298969</v>
      </c>
      <c r="N85" s="136">
        <f>IF('DSS Model'!$I$38=1,0.0001*M85^2-0.0266*M85+1.3006,IF('DSS Model'!$I$38=2,-0.0001*M85^2+0.0032*M85+0.977, IF('DSS Model'!$I$38=3,-0.00046396*M85^2 + 0.054267*M85 - 0.57714, IF('DSS Model'!$I$38=4,0.000072066*M85^2+0.0021761*M85-0.038248,IF('DSS Model'!$I$38=5,-0.00012623*M85^2+0.025656*M85-0.30101,-0.00046396*M85^2 + 0.054267*M85 - 0.57714)))))</f>
        <v>0.66702195540100095</v>
      </c>
      <c r="O85" s="136">
        <v>0.87621611556862333</v>
      </c>
      <c r="P85" s="139">
        <f t="shared" si="56"/>
        <v>61.545379673452118</v>
      </c>
      <c r="Q85" s="138">
        <f>IF('DSS Model'!$I$38=1,0.0001*P85^2-0.0266*P85+1.3006,IF('DSS Model'!$I$38=2,-0.0001*P85^2+0.0032*P85+0.977, IF('DSS Model'!$I$38=3,-0.00046396*P85^2 + 0.054267*P85 - 0.57714, IF('DSS Model'!$I$38=4,0.000072066*P85^2+0.0021761*P85-0.038248,IF('DSS Model'!$I$38=5,-0.00012623*P85^2+0.025656*P85-0.30101,-0.00046396*P85^2 + 0.054267*P85 - 0.57714)))))</f>
        <v>0.7951618390401094</v>
      </c>
      <c r="R85" s="136">
        <v>0.68997747781307917</v>
      </c>
      <c r="S85" s="142">
        <f t="shared" si="57"/>
        <v>57.877451278364418</v>
      </c>
      <c r="T85" s="138">
        <f>IF('DSS Model'!$I$38=1,0.0001*S85^2-0.0266*S85+1.3006,IF('DSS Model'!$I$38=2,-0.0001*S85^2+0.0032*S85+0.977, IF('DSS Model'!$I$38=3,-0.00046396*S85^2 + 0.054267*S85 - 0.57714, IF('DSS Model'!$I$38=4,0.000072066*S85^2+0.0021761*S85-0.038248,IF('DSS Model'!$I$38=5,-0.00012623*S85^2+0.025656*S85-0.30101,-0.00046396*S85^2 + 0.054267*S85 - 0.57714)))))</f>
        <v>0.82722790744282138</v>
      </c>
      <c r="U85" s="136">
        <v>0.90079600050508324</v>
      </c>
      <c r="V85" s="142">
        <f t="shared" si="58"/>
        <v>60.147074625823834</v>
      </c>
      <c r="W85" s="138">
        <f>IF('DSS Model'!$I$38=1,0.0001*V85^2-0.0266*V85+1.3006,IF('DSS Model'!$I$38=2,-0.0001*V85^2+0.0032*V85+0.977, IF('DSS Model'!$I$38=3,-0.00046396*V85^2 + 0.054267*V85 - 0.57714, IF('DSS Model'!$I$38=4,0.000072066*V85^2+0.0021761*V85-0.038248,IF('DSS Model'!$I$38=5,-0.00012623*V85^2+0.025656*V85-0.30101,-0.00046396*V85^2 + 0.054267*V85 - 0.57714)))))</f>
        <v>0.8077035801981941</v>
      </c>
      <c r="X85" s="136">
        <v>0.30195049121624695</v>
      </c>
      <c r="Y85" s="142">
        <f t="shared" si="59"/>
        <v>56.040639655115029</v>
      </c>
      <c r="Z85" s="138">
        <f>IF('DSS Model'!$I$38=1,0.0001*Y85^2-0.0266*Y85+1.3006,IF('DSS Model'!$I$38=2,-0.0001*Y85^2+0.0032*Y85+0.977, IF('DSS Model'!$I$38=3,-0.00046396*Y85^2 + 0.054267*Y85 - 0.57714, IF('DSS Model'!$I$38=4,0.000072066*Y85^2+0.0021761*Y85-0.038248,IF('DSS Model'!$I$38=5,-0.00012623*Y85^2+0.025656*Y85-0.30101,-0.00046396*Y85^2 + 0.054267*Y85 - 0.57714)))))</f>
        <v>0.84227471760092298</v>
      </c>
      <c r="AA85" s="136">
        <v>0.48938887384855057</v>
      </c>
      <c r="AB85" s="142">
        <f t="shared" si="60"/>
        <v>62.266449236220048</v>
      </c>
      <c r="AC85" s="138">
        <f>IF('DSS Model'!$I$38=1,0.0001*AB85^2-0.0266*AB85+1.3006,IF('DSS Model'!$I$38=2,-0.0001*AB85^2+0.0032*AB85+0.977, IF('DSS Model'!$I$38=3,-0.00046396*AB85^2 + 0.054267*AB85 - 0.57714, IF('DSS Model'!$I$38=4,0.000072066*AB85^2+0.0021761*AB85-0.038248,IF('DSS Model'!$I$38=5,-0.00012623*AB85^2+0.025656*AB85-0.30101,-0.00046396*AB85^2 + 0.054267*AB85 - 0.57714)))))</f>
        <v>0.78854156750722737</v>
      </c>
      <c r="AD85" s="136">
        <v>0.46679792847199264</v>
      </c>
      <c r="AE85" s="142">
        <f t="shared" si="61"/>
        <v>51.782606261591383</v>
      </c>
      <c r="AF85" s="138">
        <f>IF('DSS Model'!$I$38=1,0.0001*AE85^2-0.0266*AE85+1.3006,IF('DSS Model'!$I$38=2,-0.0001*AE85^2+0.0032*AE85+0.977, IF('DSS Model'!$I$38=3,-0.00046396*AE85^2 + 0.054267*AE85 - 0.57714, IF('DSS Model'!$I$38=4,0.000072066*AE85^2+0.0021761*AE85-0.038248,IF('DSS Model'!$I$38=5,-0.00012623*AE85^2+0.025656*AE85-0.30101,-0.00046396*AE85^2 + 0.054267*AE85 - 0.57714)))))</f>
        <v>0.87456050891279213</v>
      </c>
      <c r="AG85" s="136">
        <v>0.77706794563347892</v>
      </c>
      <c r="AH85" s="142">
        <f t="shared" si="62"/>
        <v>75.573592060877445</v>
      </c>
      <c r="AI85" s="138">
        <f>IF('DSS Model'!$I$38=1,0.0001*AH85^2-0.0266*AH85+1.3006,IF('DSS Model'!$I$38=2,-0.0001*AH85^2+0.0032*AH85+0.977, IF('DSS Model'!$I$38=3,-0.00046396*AH85^2 + 0.054267*AH85 - 0.57714, IF('DSS Model'!$I$38=4,0.000072066*AH85^2+0.0021761*AH85-0.038248,IF('DSS Model'!$I$38=5,-0.00012623*AH85^2+0.025656*AH85-0.30101,-0.00046396*AH85^2 + 0.054267*AH85 - 0.57714)))))</f>
        <v>0.6476987128964159</v>
      </c>
      <c r="AJ85" s="136">
        <v>0.58114886471571714</v>
      </c>
      <c r="AK85" s="142">
        <f t="shared" si="63"/>
        <v>49.80387795502488</v>
      </c>
      <c r="AL85" s="138">
        <f>IF('DSS Model'!$I$38=1,0.0001*AK85^2-0.0266*AK85+1.3006,IF('DSS Model'!$I$38=2,-0.0001*AK85^2+0.0032*AK85+0.977, IF('DSS Model'!$I$38=3,-0.00046396*AK85^2 + 0.054267*AK85 - 0.57714, IF('DSS Model'!$I$38=4,0.000072066*AK85^2+0.0021761*AK85-0.038248,IF('DSS Model'!$I$38=5,-0.00012623*AK85^2+0.025656*AK85-0.30101,-0.00046396*AK85^2 + 0.054267*AK85 - 0.57714)))))</f>
        <v>0.88832978352017822</v>
      </c>
      <c r="AM85" s="136">
        <v>5.154318824599069E-2</v>
      </c>
      <c r="AN85" s="142">
        <f t="shared" si="64"/>
        <v>50.646526249606531</v>
      </c>
      <c r="AO85" s="138">
        <f>IF('DSS Model'!$I$38=1,0.0001*AN85^2-0.0266*AN85+1.3006,IF('DSS Model'!$I$38=2,-0.0001*AN85^2+0.0032*AN85+0.977, IF('DSS Model'!$I$38=3,-0.00046396*AN85^2 + 0.054267*AN85 - 0.57714, IF('DSS Model'!$I$38=4,0.000072066*AN85^2+0.0021761*AN85-0.038248,IF('DSS Model'!$I$38=5,-0.00012623*AN85^2+0.025656*AN85-0.30101,-0.00046396*AN85^2 + 0.054267*AN85 - 0.57714)))))</f>
        <v>0.88256182188353249</v>
      </c>
      <c r="AP85" s="136">
        <v>0.93360981797899634</v>
      </c>
      <c r="AQ85" s="142">
        <f t="shared" si="65"/>
        <v>78.525658672857389</v>
      </c>
      <c r="AR85" s="138">
        <f>IF('DSS Model'!$I$38=1,0.0001*AQ85^2-0.0266*AQ85+1.3006,IF('DSS Model'!$I$38=2,-0.0001*AQ85^2+0.0032*AQ85+0.977, IF('DSS Model'!$I$38=3,-0.00046396*AQ85^2 + 0.054267*AQ85 - 0.57714, IF('DSS Model'!$I$38=4,0.000072066*AQ85^2+0.0021761*AQ85-0.038248,IF('DSS Model'!$I$38=5,-0.00012623*AQ85^2+0.025656*AQ85-0.30101,-0.00046396*AQ85^2 + 0.054267*AQ85 - 0.57714)))))</f>
        <v>0.61165420075253329</v>
      </c>
      <c r="AS85" s="136">
        <v>0.83025933026960541</v>
      </c>
      <c r="AT85" s="142">
        <f t="shared" si="66"/>
        <v>62.339406742008308</v>
      </c>
      <c r="AU85" s="138">
        <f>IF('DSS Model'!$I$38=1,0.0001*AT85^2-0.0266*AT85+1.3006,IF('DSS Model'!$I$38=2,-0.0001*AT85^2+0.0032*AT85+0.977, IF('DSS Model'!$I$38=3,-0.00046396*AT85^2 + 0.054267*AT85 - 0.57714, IF('DSS Model'!$I$38=4,0.000072066*AT85^2+0.0021761*AT85-0.038248,IF('DSS Model'!$I$38=5,-0.00012623*AT85^2+0.025656*AT85-0.30101,-0.00046396*AT85^2 + 0.054267*AT85 - 0.57714)))))</f>
        <v>0.78786593827987139</v>
      </c>
      <c r="AV85" s="136">
        <v>0.57795246266402722</v>
      </c>
      <c r="AW85" s="142">
        <f t="shared" si="67"/>
        <v>66.726127194110788</v>
      </c>
      <c r="AX85" s="138">
        <f>IF('DSS Model'!$I$38=1,0.0001*AW85^2-0.0266*AW85+1.3006,IF('DSS Model'!$I$38=2,-0.0001*AW85^2+0.0032*AW85+0.977, IF('DSS Model'!$I$38=3,-0.00046396*AW85^2 + 0.054267*AW85 - 0.57714, IF('DSS Model'!$I$38=4,0.000072066*AW85^2+0.0021761*AW85-0.038248,IF('DSS Model'!$I$38=5,-0.00012623*AW85^2+0.025656*AW85-0.30101,-0.00046396*AW85^2 + 0.054267*AW85 - 0.57714)))))</f>
        <v>0.74528600198868933</v>
      </c>
      <c r="AY85" s="136">
        <v>0.27208298396815978</v>
      </c>
      <c r="AZ85" s="142">
        <f t="shared" si="68"/>
        <v>48.205588632807554</v>
      </c>
      <c r="BA85" s="138">
        <f>IF('DSS Model'!$I$38=1,0.0001*AZ85^2-0.0266*AZ85+1.3006,IF('DSS Model'!$I$38=2,-0.0001*AZ85^2+0.0032*AZ85+0.977, IF('DSS Model'!$I$38=3,-0.00046396*AZ85^2 + 0.054267*AZ85 - 0.57714, IF('DSS Model'!$I$38=4,0.000072066*AZ85^2+0.0021761*AZ85-0.038248,IF('DSS Model'!$I$38=5,-0.00012623*AZ85^2+0.025656*AZ85-0.30101,-0.00046396*AZ85^2 + 0.054267*AZ85 - 0.57714)))))</f>
        <v>0.8988800060814377</v>
      </c>
      <c r="BB85" s="136">
        <v>0.31810393427973693</v>
      </c>
      <c r="BC85" s="142">
        <f t="shared" si="69"/>
        <v>49.406223953767807</v>
      </c>
      <c r="BD85" s="138">
        <f>IF('DSS Model'!$I$38=1,0.0001*BC85^2-0.0266*BC85+1.3006,IF('DSS Model'!$I$38=2,-0.0001*BC85^2+0.0032*BC85+0.977, IF('DSS Model'!$I$38=3,-0.00046396*BC85^2 + 0.054267*BC85 - 0.57714, IF('DSS Model'!$I$38=4,0.000072066*BC85^2+0.0021761*BC85-0.038248,IF('DSS Model'!$I$38=5,-0.00012623*BC85^2+0.025656*BC85-0.30101,-0.00046396*BC85^2 + 0.054267*BC85 - 0.57714)))))</f>
        <v>0.89100242011507103</v>
      </c>
      <c r="BE85" s="136">
        <v>0.20506751877652607</v>
      </c>
      <c r="BF85" s="142">
        <f t="shared" si="70"/>
        <v>39.607934735082935</v>
      </c>
      <c r="BG85" s="143">
        <f>IF('DSS Model'!$I$38=1,0.0001*BF85^2-0.0266*BF85+1.3006,IF('DSS Model'!$I$38=2,-0.0001*BF85^2+0.0032*BF85+0.977, IF('DSS Model'!$I$38=3,-0.00046396*BF85^2 + 0.054267*BF85 - 0.57714, IF('DSS Model'!$I$38=4,0.000072066*BF85^2+0.0021761*BF85-0.038248,IF('DSS Model'!$I$38=5,-0.00012623*BF85^2+0.025656*BF85-0.30101,-0.00046396*BF85^2 + 0.054267*BF85 - 0.57714)))))</f>
        <v>0.94686654175440643</v>
      </c>
      <c r="BH85" s="136">
        <v>0.63836397121894328</v>
      </c>
      <c r="BI85" s="142">
        <f t="shared" si="71"/>
        <v>60.536902781150992</v>
      </c>
      <c r="BJ85" s="143">
        <f>IF('DSS Model'!$I$38=1,0.0001*BI85^2-0.0266*BI85+1.3006,IF('DSS Model'!$I$38=2,-0.0001*BI85^2+0.0032*BI85+0.977, IF('DSS Model'!$I$38=3,-0.00046396*BI85^2 + 0.054267*BI85 - 0.57714, IF('DSS Model'!$I$38=4,0.000072066*BI85^2+0.0021761*BI85-0.038248,IF('DSS Model'!$I$38=5,-0.00012623*BI85^2+0.025656*BI85-0.30101,-0.00046396*BI85^2 + 0.054267*BI85 - 0.57714)))))</f>
        <v>0.80424642906623045</v>
      </c>
      <c r="BK85" s="136">
        <v>0.44702202499212151</v>
      </c>
      <c r="BL85" s="142">
        <f t="shared" si="72"/>
        <v>48.883083336795906</v>
      </c>
      <c r="BM85" s="143">
        <f>IF('DSS Model'!$I$38=1,0.0001*BL85^2-0.0266*BL85+1.3006,IF('DSS Model'!$I$38=2,-0.0001*BL85^2+0.0032*BL85+0.977, IF('DSS Model'!$I$38=3,-0.00046396*BL85^2 + 0.054267*BL85 - 0.57714, IF('DSS Model'!$I$38=4,0.000072066*BL85^2+0.0021761*BL85-0.038248,IF('DSS Model'!$I$38=5,-0.00012623*BL85^2+0.025656*BL85-0.30101,-0.00046396*BL85^2 + 0.054267*BL85 - 0.57714)))))</f>
        <v>0.89447028302653353</v>
      </c>
      <c r="BN85" s="136">
        <v>0.60885677185868048</v>
      </c>
      <c r="BO85" s="142">
        <f t="shared" si="73"/>
        <v>57.839879622581506</v>
      </c>
      <c r="BP85" s="143">
        <f>IF('DSS Model'!$I$38=1,0.0001*BO85^2-0.0266*BO85+1.3006,IF('DSS Model'!$I$38=2,-0.0001*BO85^2+0.0032*BO85+0.977, IF('DSS Model'!$I$38=3,-0.00046396*BO85^2 + 0.054267*BO85 - 0.57714, IF('DSS Model'!$I$38=4,0.000072066*BO85^2+0.0021761*BO85-0.038248,IF('DSS Model'!$I$38=5,-0.00012623*BO85^2+0.025656*BO85-0.30101,-0.00046396*BO85^2 + 0.054267*BO85 - 0.57714)))))</f>
        <v>0.82754244731678883</v>
      </c>
      <c r="BQ85" s="136">
        <v>0.69049934977496086</v>
      </c>
      <c r="BR85" s="142">
        <f t="shared" si="74"/>
        <v>62.256014888972246</v>
      </c>
      <c r="BS85" s="143">
        <f>IF('DSS Model'!$I$38=1,0.0001*BR85^2-0.0266*BR85+1.3006,IF('DSS Model'!$I$38=2,-0.0001*BR85^2+0.0032*BR85+0.977, IF('DSS Model'!$I$38=3,-0.00046396*BR85^2 + 0.054267*BR85 - 0.57714, IF('DSS Model'!$I$38=4,0.000072066*BR85^2+0.0021761*BR85-0.038248,IF('DSS Model'!$I$38=5,-0.00012623*BR85^2+0.025656*BR85-0.30101,-0.00046396*BR85^2 + 0.054267*BR85 - 0.57714)))))</f>
        <v>0.78863810865911776</v>
      </c>
      <c r="BT85" s="136">
        <v>0.99679744112160784</v>
      </c>
      <c r="BU85" s="142">
        <f t="shared" si="75"/>
        <v>71.868719425999899</v>
      </c>
      <c r="BV85" s="143">
        <f>IF('DSS Model'!$I$38=1,0.0001*BU85^2-0.0266*BU85+1.3006,IF('DSS Model'!$I$38=2,-0.0001*BU85^2+0.0032*BU85+0.977, IF('DSS Model'!$I$38=3,-0.00046396*BU85^2 + 0.054267*BU85 - 0.57714, IF('DSS Model'!$I$38=4,0.000072066*BU85^2+0.0021761*BU85-0.038248,IF('DSS Model'!$I$38=5,-0.00012623*BU85^2+0.025656*BU85-0.30101,-0.00046396*BU85^2 + 0.054267*BU85 - 0.57714)))))</f>
        <v>0.69046861896989009</v>
      </c>
      <c r="BW85" s="136">
        <v>0.41398773469304839</v>
      </c>
      <c r="BX85" s="142">
        <f t="shared" si="76"/>
        <v>58.740286920341092</v>
      </c>
      <c r="BY85" s="143">
        <f>IF('DSS Model'!$I$38=1,0.0001*BX85^2-0.0266*BX85+1.3006,IF('DSS Model'!$I$38=2,-0.0001*BX85^2+0.0032*BX85+0.977, IF('DSS Model'!$I$38=3,-0.00046396*BX85^2 + 0.054267*BX85 - 0.57714, IF('DSS Model'!$I$38=4,0.000072066*BX85^2+0.0021761*BX85-0.038248,IF('DSS Model'!$I$38=5,-0.00012623*BX85^2+0.025656*BX85-0.30101,-0.00046396*BX85^2 + 0.054267*BX85 - 0.57714)))))</f>
        <v>0.819926787396692</v>
      </c>
      <c r="BZ85" s="136">
        <v>0.222009154181535</v>
      </c>
      <c r="CA85" s="142">
        <f t="shared" si="77"/>
        <v>56.644516330347074</v>
      </c>
      <c r="CB85" s="143">
        <f>IF('DSS Model'!$I$38=1,0.0001*CA85^2-0.0266*CA85+1.3006,IF('DSS Model'!$I$38=2,-0.0001*CA85^2+0.0032*CA85+0.977, IF('DSS Model'!$I$38=3,-0.00046396*CA85^2 + 0.054267*CA85 - 0.57714, IF('DSS Model'!$I$38=4,0.000072066*CA85^2+0.0021761*CA85-0.038248,IF('DSS Model'!$I$38=5,-0.00012623*CA85^2+0.025656*CA85-0.30101,-0.00046396*CA85^2 + 0.054267*CA85 - 0.57714)))))</f>
        <v>0.83740232922721503</v>
      </c>
      <c r="CC85" s="136">
        <v>0.27276001441099407</v>
      </c>
      <c r="CD85" s="142">
        <f t="shared" si="78"/>
        <v>63.584841445208824</v>
      </c>
      <c r="CE85" s="143">
        <f>IF('DSS Model'!$I$38=1,0.0001*CD85^2-0.0266*CD85+1.3006,IF('DSS Model'!$I$38=2,-0.0001*CD85^2+0.0032*CD85+0.977, IF('DSS Model'!$I$38=3,-0.00046396*CD85^2 + 0.054267*CD85 - 0.57714, IF('DSS Model'!$I$38=4,0.000072066*CD85^2+0.0021761*CD85-0.038248,IF('DSS Model'!$I$38=5,-0.00012623*CD85^2+0.025656*CD85-0.30101,-0.00046396*CD85^2 + 0.054267*CD85 - 0.57714)))))</f>
        <v>0.77616828646343361</v>
      </c>
      <c r="CF85" s="136">
        <v>0.14162871892339246</v>
      </c>
      <c r="CG85" s="142">
        <f t="shared" si="79"/>
        <v>30.993631763175401</v>
      </c>
      <c r="CH85" s="143">
        <f>IF('DSS Model'!$I$38=1,0.0001*CG85^2-0.0266*CG85+1.3006,IF('DSS Model'!$I$38=2,-0.0001*CG85^2+0.0032*CG85+0.977, IF('DSS Model'!$I$38=3,-0.00046396*CG85^2 + 0.054267*CG85 - 0.57714, IF('DSS Model'!$I$38=4,0.000072066*CG85^2+0.0021761*CG85-0.038248,IF('DSS Model'!$I$38=5,-0.00012623*CG85^2+0.025656*CG85-0.30101,-0.00046396*CG85^2 + 0.054267*CG85 - 0.57714)))))</f>
        <v>0.98011910065502972</v>
      </c>
      <c r="CI85" s="136">
        <v>0.21058818746172348</v>
      </c>
      <c r="CJ85" s="142">
        <f t="shared" si="80"/>
        <v>61.321118689384093</v>
      </c>
      <c r="CK85" s="143">
        <f>IF('DSS Model'!$I$38=1,0.0001*CJ85^2-0.0266*CJ85+1.3006,IF('DSS Model'!$I$38=2,-0.0001*CJ85^2+0.0032*CJ85+0.977, IF('DSS Model'!$I$38=3,-0.00046396*CJ85^2 + 0.054267*CJ85 - 0.57714, IF('DSS Model'!$I$38=4,0.000072066*CJ85^2+0.0021761*CJ85-0.038248,IF('DSS Model'!$I$38=5,-0.00012623*CJ85^2+0.025656*CJ85-0.30101,-0.00046396*CJ85^2 + 0.054267*CJ85 - 0.57714)))))</f>
        <v>0.79719962007427592</v>
      </c>
      <c r="CL85" s="136">
        <v>9.4912736940299225E-2</v>
      </c>
      <c r="CM85" s="142">
        <f t="shared" si="81"/>
        <v>39.208971247005699</v>
      </c>
      <c r="CN85" s="143">
        <f>IF('DSS Model'!$I$38=1,0.0001*CM85^2-0.0266*CM85+1.3006,IF('DSS Model'!$I$38=2,-0.0001*CM85^2+0.0032*CM85+0.977, IF('DSS Model'!$I$38=3,-0.00046396*CM85^2 + 0.054267*CM85 - 0.57714, IF('DSS Model'!$I$38=4,0.000072066*CM85^2+0.0021761*CM85-0.038248,IF('DSS Model'!$I$38=5,-0.00012623*CM85^2+0.025656*CM85-0.30101,-0.00046396*CM85^2 + 0.054267*CM85 - 0.57714)))))</f>
        <v>0.94873436536556621</v>
      </c>
      <c r="CO85" s="136">
        <v>0.266089148826118</v>
      </c>
      <c r="CP85" s="142">
        <f t="shared" si="82"/>
        <v>42.148865466761599</v>
      </c>
      <c r="CQ85" s="143">
        <f>IF('DSS Model'!$I$38=1,0.0001*CP85^2-0.0266*CP85+1.3006,IF('DSS Model'!$I$38=2,-0.0001*CP85^2+0.0032*CP85+0.977, IF('DSS Model'!$I$38=3,-0.00046396*CP85^2 + 0.054267*CP85 - 0.57714, IF('DSS Model'!$I$38=4,0.000072066*CP85^2+0.0021761*CP85-0.038248,IF('DSS Model'!$I$38=5,-0.00012623*CP85^2+0.025656*CP85-0.30101,-0.00046396*CP85^2 + 0.054267*CP85 - 0.57714)))))</f>
        <v>0.9342236834801203</v>
      </c>
      <c r="CR85" s="136">
        <v>0.74715321409671898</v>
      </c>
      <c r="CS85" s="142">
        <f t="shared" si="83"/>
        <v>60.214502060014958</v>
      </c>
      <c r="CT85" s="143">
        <f>IF('DSS Model'!$I$38=1,0.0001*CS85^2-0.0266*CS85+1.3006,IF('DSS Model'!$I$38=2,-0.0001*CS85^2+0.0032*CS85+0.977, IF('DSS Model'!$I$38=3,-0.00046396*CS85^2 + 0.054267*CS85 - 0.57714, IF('DSS Model'!$I$38=4,0.000072066*CS85^2+0.0021761*CS85-0.038248,IF('DSS Model'!$I$38=5,-0.00012623*CS85^2+0.025656*CS85-0.30101,-0.00046396*CS85^2 + 0.054267*CS85 - 0.57714)))))</f>
        <v>0.80710778075849332</v>
      </c>
      <c r="CU85" s="136">
        <v>0.84258942384165603</v>
      </c>
      <c r="CV85" s="142">
        <f t="shared" si="84"/>
        <v>64.093847394520992</v>
      </c>
      <c r="CW85" s="143">
        <f>IF('DSS Model'!$I$38=1,0.0001*CV85^2-0.0266*CV85+1.3006,IF('DSS Model'!$I$38=2,-0.0001*CV85^2+0.0032*CV85+0.977, IF('DSS Model'!$I$38=3,-0.00046396*CV85^2 + 0.054267*CV85 - 0.57714, IF('DSS Model'!$I$38=4,0.000072066*CV85^2+0.0021761*CV85-0.038248,IF('DSS Model'!$I$38=5,-0.00012623*CV85^2+0.025656*CV85-0.30101,-0.00046396*CV85^2 + 0.054267*CV85 - 0.57714)))))</f>
        <v>0.77129818427925256</v>
      </c>
      <c r="CX85" s="136">
        <v>0.98411534907013476</v>
      </c>
      <c r="CY85" s="142">
        <f t="shared" si="85"/>
        <v>74.072311581505204</v>
      </c>
      <c r="CZ85" s="143">
        <f>IF('DSS Model'!$I$38=1,0.0001*CY85^2-0.0266*CY85+1.3006,IF('DSS Model'!$I$38=2,-0.0001*CY85^2+0.0032*CY85+0.977, IF('DSS Model'!$I$38=3,-0.00046396*CY85^2 + 0.054267*CY85 - 0.57714, IF('DSS Model'!$I$38=4,0.000072066*CY85^2+0.0021761*CY85-0.038248,IF('DSS Model'!$I$38=5,-0.00012623*CY85^2+0.025656*CY85-0.30101,-0.00046396*CY85^2 + 0.054267*CY85 - 0.57714)))))</f>
        <v>0.66536066275805761</v>
      </c>
      <c r="DA85" s="136">
        <v>0.27503532735204905</v>
      </c>
      <c r="DB85" s="142">
        <f t="shared" si="86"/>
        <v>37.992757537566888</v>
      </c>
      <c r="DC85" s="143">
        <f>IF('DSS Model'!$I$38=1,0.0001*DB85^2-0.0266*DB85+1.3006,IF('DSS Model'!$I$38=2,-0.0001*DB85^2+0.0032*DB85+0.977, IF('DSS Model'!$I$38=3,-0.00046396*DB85^2 + 0.054267*DB85 - 0.57714, IF('DSS Model'!$I$38=4,0.000072066*DB85^2+0.0021761*DB85-0.038248,IF('DSS Model'!$I$38=5,-0.00012623*DB85^2+0.025656*DB85-0.30101,-0.00046396*DB85^2 + 0.054267*DB85 - 0.57714)))))</f>
        <v>0.95423186158937945</v>
      </c>
      <c r="DD85" s="136">
        <v>0.23542221632694516</v>
      </c>
      <c r="DE85" s="142">
        <f t="shared" si="87"/>
        <v>40.815654002325573</v>
      </c>
      <c r="DF85" s="143">
        <f>IF('DSS Model'!$I$38=1,0.0001*DE85^2-0.0266*DE85+1.3006,IF('DSS Model'!$I$38=2,-0.0001*DE85^2+0.0032*DE85+0.977, IF('DSS Model'!$I$38=3,-0.00046396*DE85^2 + 0.054267*DE85 - 0.57714, IF('DSS Model'!$I$38=4,0.000072066*DE85^2+0.0021761*DE85-0.038248,IF('DSS Model'!$I$38=5,-0.00012623*DE85^2+0.025656*DE85-0.30101,-0.00046396*DE85^2 + 0.054267*DE85 - 0.57714)))))</f>
        <v>0.9410183316436862</v>
      </c>
      <c r="DG85" s="136">
        <v>0.68950931068809151</v>
      </c>
      <c r="DH85" s="142">
        <f t="shared" si="88"/>
        <v>58.956586603484752</v>
      </c>
      <c r="DI85" s="143">
        <f>IF('DSS Model'!$I$38=1,0.0001*DH85^2-0.0266*DH85+1.3006,IF('DSS Model'!$I$38=2,-0.0001*DH85^2+0.0032*DH85+0.977, IF('DSS Model'!$I$38=3,-0.00046396*DH85^2 + 0.054267*DH85 - 0.57714, IF('DSS Model'!$I$38=4,0.000072066*DH85^2+0.0021761*DH85-0.038248,IF('DSS Model'!$I$38=5,-0.00012623*DH85^2+0.025656*DH85-0.30101,-0.00046396*DH85^2 + 0.054267*DH85 - 0.57714)))))</f>
        <v>0.81807316673773145</v>
      </c>
      <c r="DJ85" s="136">
        <v>0.84955631562639267</v>
      </c>
      <c r="DK85" s="142">
        <f t="shared" si="89"/>
        <v>68.279784821964597</v>
      </c>
      <c r="DL85" s="143">
        <f>IF('DSS Model'!$I$38=1,0.0001*DK85^2-0.0266*DK85+1.3006,IF('DSS Model'!$I$38=2,-0.0001*DK85^2+0.0032*DK85+0.977, IF('DSS Model'!$I$38=3,-0.00046396*DK85^2 + 0.054267*DK85 - 0.57714, IF('DSS Model'!$I$38=4,0.000072066*DK85^2+0.0021761*DK85-0.038248,IF('DSS Model'!$I$38=5,-0.00012623*DK85^2+0.025656*DK85-0.30101,-0.00046396*DK85^2 + 0.054267*DK85 - 0.57714)))))</f>
        <v>0.72928240989690796</v>
      </c>
      <c r="DM85" s="136">
        <v>0.79715438250058257</v>
      </c>
      <c r="DN85" s="142">
        <f t="shared" si="90"/>
        <v>64.90411121001253</v>
      </c>
      <c r="DO85" s="143">
        <f>IF('DSS Model'!$I$38=1,0.0001*DN85^2-0.0266*DN85+1.3006,IF('DSS Model'!$I$38=2,-0.0001*DN85^2+0.0032*DN85+0.977, IF('DSS Model'!$I$38=3,-0.00046396*DN85^2 + 0.054267*DN85 - 0.57714, IF('DSS Model'!$I$38=4,0.000072066*DN85^2+0.0021761*DN85-0.038248,IF('DSS Model'!$I$38=5,-0.00012623*DN85^2+0.025656*DN85-0.30101,-0.00046396*DN85^2 + 0.054267*DN85 - 0.57714)))))</f>
        <v>0.76343879067587261</v>
      </c>
      <c r="DP85" s="136">
        <v>0.18819615028008041</v>
      </c>
      <c r="DQ85" s="142">
        <f t="shared" si="91"/>
        <v>42.391965785575309</v>
      </c>
      <c r="DR85" s="143">
        <f>IF('DSS Model'!$I$38=1,0.0001*DQ85^2-0.0266*DQ85+1.3006,IF('DSS Model'!$I$38=2,-0.0001*DQ85^2+0.0032*DQ85+0.977, IF('DSS Model'!$I$38=3,-0.00046396*DQ85^2 + 0.054267*DQ85 - 0.57714, IF('DSS Model'!$I$38=4,0.000072066*DQ85^2+0.0021761*DQ85-0.038248,IF('DSS Model'!$I$38=5,-0.00012623*DQ85^2+0.025656*DQ85-0.30101,-0.00046396*DQ85^2 + 0.054267*DQ85 - 0.57714)))))</f>
        <v>0.93294641419730218</v>
      </c>
      <c r="DS85" s="136">
        <v>0.45846108782199779</v>
      </c>
      <c r="DT85" s="142">
        <f t="shared" si="92"/>
        <v>71.937987768928437</v>
      </c>
      <c r="DU85" s="143">
        <f>IF('DSS Model'!$I$38=1,0.0001*DT85^2-0.0266*DT85+1.3006,IF('DSS Model'!$I$38=2,-0.0001*DT85^2+0.0032*DT85+0.977, IF('DSS Model'!$I$38=3,-0.00046396*DT85^2 + 0.054267*DT85 - 0.57714, IF('DSS Model'!$I$38=4,0.000072066*DT85^2+0.0021761*DT85-0.038248,IF('DSS Model'!$I$38=5,-0.00012623*DT85^2+0.025656*DT85-0.30101,-0.00046396*DT85^2 + 0.054267*DT85 - 0.57714)))))</f>
        <v>0.68969415243632115</v>
      </c>
      <c r="DV85" s="136">
        <v>0.18446034564137281</v>
      </c>
      <c r="DW85" s="142">
        <f t="shared" si="93"/>
        <v>48.927922632591475</v>
      </c>
      <c r="DX85" s="143">
        <f>IF('DSS Model'!$I$38=1,0.0001*DW85^2-0.0266*DW85+1.3006,IF('DSS Model'!$I$38=2,-0.0001*DW85^2+0.0032*DW85+0.977, IF('DSS Model'!$I$38=3,-0.00046396*DW85^2 + 0.054267*DW85 - 0.57714, IF('DSS Model'!$I$38=4,0.000072066*DW85^2+0.0021761*DW85-0.038248,IF('DSS Model'!$I$38=5,-0.00012623*DW85^2+0.025656*DW85-0.30101,-0.00046396*DW85^2 + 0.054267*DW85 - 0.57714)))))</f>
        <v>0.89417519111020694</v>
      </c>
      <c r="DY85" s="136">
        <v>0.16009943812054406</v>
      </c>
      <c r="DZ85" s="142">
        <f t="shared" si="94"/>
        <v>34.649727240510401</v>
      </c>
      <c r="EA85" s="143">
        <f>IF('DSS Model'!$I$38=1,0.0001*DZ85^2-0.0266*DZ85+1.3006,IF('DSS Model'!$I$38=2,-0.0001*DZ85^2+0.0032*DZ85+0.977, IF('DSS Model'!$I$38=3,-0.00046396*DZ85^2 + 0.054267*DZ85 - 0.57714, IF('DSS Model'!$I$38=4,0.000072066*DZ85^2+0.0021761*DZ85-0.038248,IF('DSS Model'!$I$38=5,-0.00012623*DZ85^2+0.025656*DZ85-0.30101,-0.00046396*DZ85^2 + 0.054267*DZ85 - 0.57714)))))</f>
        <v>0.96781876738545636</v>
      </c>
      <c r="EB85" s="136">
        <v>0.52183803183913635</v>
      </c>
      <c r="EC85" s="142">
        <f t="shared" si="95"/>
        <v>51.251923512638065</v>
      </c>
      <c r="ED85" s="143">
        <f>IF('DSS Model'!$I$38=1,0.0001*EC85^2-0.0266*EC85+1.3006,IF('DSS Model'!$I$38=2,-0.0001*EC85^2+0.0032*EC85+0.977, IF('DSS Model'!$I$38=3,-0.00046396*EC85^2 + 0.054267*EC85 - 0.57714, IF('DSS Model'!$I$38=4,0.000072066*EC85^2+0.0021761*EC85-0.038248,IF('DSS Model'!$I$38=5,-0.00012623*EC85^2+0.025656*EC85-0.30101,-0.00046396*EC85^2 + 0.054267*EC85 - 0.57714)))))</f>
        <v>0.87833018886591152</v>
      </c>
      <c r="EE85" s="136">
        <v>0.9482268109973252</v>
      </c>
      <c r="EF85" s="142">
        <f t="shared" si="96"/>
        <v>64.404238703106358</v>
      </c>
      <c r="EG85" s="143">
        <f>IF('DSS Model'!$I$38=1,0.0001*EF85^2-0.0266*EF85+1.3006,IF('DSS Model'!$I$38=2,-0.0001*EF85^2+0.0032*EF85+0.977, IF('DSS Model'!$I$38=3,-0.00046396*EF85^2 + 0.054267*EF85 - 0.57714, IF('DSS Model'!$I$38=4,0.000072066*EF85^2+0.0021761*EF85-0.038248,IF('DSS Model'!$I$38=5,-0.00012623*EF85^2+0.025656*EF85-0.30101,-0.00046396*EF85^2 + 0.054267*EF85 - 0.57714)))))</f>
        <v>0.76830296755727001</v>
      </c>
      <c r="EH85" s="136">
        <v>0.34343380167106941</v>
      </c>
      <c r="EI85" s="142">
        <f t="shared" si="97"/>
        <v>65.426813676096316</v>
      </c>
      <c r="EJ85" s="143">
        <f>IF('DSS Model'!$I$38=1,0.0001*EI85^2-0.0266*EI85+1.3006,IF('DSS Model'!$I$38=2,-0.0001*EI85^2+0.0032*EI85+0.977, IF('DSS Model'!$I$38=3,-0.00046396*EI85^2 + 0.054267*EI85 - 0.57714, IF('DSS Model'!$I$38=4,0.000072066*EI85^2+0.0021761*EI85-0.038248,IF('DSS Model'!$I$38=5,-0.00012623*EI85^2+0.025656*EI85-0.30101,-0.00046396*EI85^2 + 0.054267*EI85 - 0.57714)))))</f>
        <v>0.75829900898284586</v>
      </c>
      <c r="EK85" s="136">
        <v>0.57932265554171769</v>
      </c>
      <c r="EL85" s="142">
        <f t="shared" si="98"/>
        <v>52.009911934511521</v>
      </c>
      <c r="EM85" s="143">
        <f>IF('DSS Model'!$I$38=1,0.0001*EL85^2-0.0266*EL85+1.3006,IF('DSS Model'!$I$38=2,-0.0001*EL85^2+0.0032*EL85+0.977, IF('DSS Model'!$I$38=3,-0.00046396*EL85^2 + 0.054267*EL85 - 0.57714, IF('DSS Model'!$I$38=4,0.000072066*EL85^2+0.0021761*EL85-0.038248,IF('DSS Model'!$I$38=5,-0.00012623*EL85^2+0.025656*EL85-0.30101,-0.00046396*EL85^2 + 0.054267*EL85 - 0.57714)))))</f>
        <v>0.87292862424687245</v>
      </c>
      <c r="EN85" s="136">
        <v>0.43346523302546514</v>
      </c>
      <c r="EO85" s="142">
        <f t="shared" si="99"/>
        <v>53.425133077498529</v>
      </c>
      <c r="EP85" s="143">
        <f>IF('DSS Model'!$I$38=1,0.0001*EO85^2-0.0266*EO85+1.3006,IF('DSS Model'!$I$38=2,-0.0001*EO85^2+0.0032*EO85+0.977, IF('DSS Model'!$I$38=3,-0.00046396*EO85^2 + 0.054267*EO85 - 0.57714, IF('DSS Model'!$I$38=4,0.000072066*EO85^2+0.0021761*EO85-0.038248,IF('DSS Model'!$I$38=5,-0.00012623*EO85^2+0.025656*EO85-0.30101,-0.00046396*EO85^2 + 0.054267*EO85 - 0.57714)))))</f>
        <v>0.8625359414131526</v>
      </c>
      <c r="EQ85" s="136">
        <v>4.430791051241656E-2</v>
      </c>
      <c r="ER85" s="142">
        <f t="shared" si="100"/>
        <v>31.365271036537017</v>
      </c>
      <c r="ES85" s="143">
        <f>IF('DSS Model'!$I$38=1,0.0001*ER85^2-0.0266*ER85+1.3006,IF('DSS Model'!$I$38=2,-0.0001*ER85^2+0.0032*ER85+0.977, IF('DSS Model'!$I$38=3,-0.00046396*ER85^2 + 0.054267*ER85 - 0.57714, IF('DSS Model'!$I$38=4,0.000072066*ER85^2+0.0021761*ER85-0.038248,IF('DSS Model'!$I$38=5,-0.00012623*ER85^2+0.025656*ER85-0.30101,-0.00046396*ER85^2 + 0.054267*ER85 - 0.57714)))))</f>
        <v>0.97899084459737562</v>
      </c>
      <c r="ET85" s="136">
        <v>0.16434568710807351</v>
      </c>
      <c r="EU85" s="141">
        <f t="shared" si="101"/>
        <v>42.823873399577408</v>
      </c>
      <c r="EV85" s="142">
        <f>IF('DSS Model'!$I$38=1,0.0001*EU85^2-0.0266*EU85+1.3006,IF('DSS Model'!$I$38=2,-0.0001*EU85^2+0.0032*EU85+0.977, IF('DSS Model'!$I$38=3,-0.00046396*EU85^2 + 0.054267*EU85 - 0.57714, IF('DSS Model'!$I$38=4,0.000072066*EU85^2+0.0021761*EU85-0.038248,IF('DSS Model'!$I$38=5,-0.00012623*EU85^2+0.025656*EU85-0.30101,-0.00046396*EU85^2 + 0.054267*EU85 - 0.57714)))))</f>
        <v>0.93064798158434436</v>
      </c>
    </row>
    <row r="86" spans="2:152" x14ac:dyDescent="0.2">
      <c r="B86" s="64">
        <f t="shared" ca="1" si="54"/>
        <v>0.92001461033367438</v>
      </c>
      <c r="C86" s="64">
        <v>0.85786663390181694</v>
      </c>
      <c r="D86" s="64">
        <f t="shared" si="55"/>
        <v>60.011882137529732</v>
      </c>
      <c r="E86" s="131">
        <f>IF('DSS Model'!$I$38=1,0.0001*D86^2-0.0266*D86+1.3006,IF('DSS Model'!$I$38=2,-0.0001*D86^2+0.0032*D86+0.977, IF('DSS Model'!$I$38=3,-0.00046396*D86^2 + 0.054267*D86 - 0.57714, IF('DSS Model'!$I$38=4,0.000072066*D86^2+0.0021761*D86-0.038248,IF('DSS Model'!$I$38=5,-0.00012623*D86^2+0.025656*D86-0.30101,-0.00046396*D86^2 + 0.054267*D86 - 0.57714)))))</f>
        <v>0.80889542307121909</v>
      </c>
      <c r="F86" s="136">
        <v>0.90471078378018555</v>
      </c>
      <c r="G86" s="138">
        <f t="shared" si="51"/>
        <v>75.256941521164407</v>
      </c>
      <c r="H86" s="136">
        <f>IF('DSS Model'!$I$38=1,0.0001*G86^2-0.0266*G86+1.3006,IF('DSS Model'!$I$38=2,-0.0001*G86^2+0.0032*G86+0.977, IF('DSS Model'!$I$38=3,-0.00046396*G86^2 + 0.054267*G86 - 0.57714, IF('DSS Model'!$I$38=4,0.000072066*G86^2+0.0021761*G86-0.038248,IF('DSS Model'!$I$38=5,-0.00012623*G86^2+0.025656*G86-0.30101,-0.00046396*G86^2 + 0.054267*G86 - 0.57714)))))</f>
        <v>0.65146148815573013</v>
      </c>
      <c r="I86" s="136">
        <v>0.84482897711439242</v>
      </c>
      <c r="J86" s="138">
        <f t="shared" si="52"/>
        <v>63.873819338912298</v>
      </c>
      <c r="K86" s="136">
        <f>IF('DSS Model'!$I$38=1,0.0001*J86^2-0.0266*J86+1.3006,IF('DSS Model'!$I$38=2,-0.0001*J86^2+0.0032*J86+0.977, IF('DSS Model'!$I$38=3,-0.00046396*J86^2 + 0.054267*J86 - 0.57714, IF('DSS Model'!$I$38=4,0.000072066*J86^2+0.0021761*J86-0.038248,IF('DSS Model'!$I$38=5,-0.00012623*J86^2+0.025656*J86-0.30101,-0.00046396*J86^2 + 0.054267*J86 - 0.57714)))))</f>
        <v>0.77340974219051861</v>
      </c>
      <c r="L86" s="136">
        <v>0.34471864507354266</v>
      </c>
      <c r="M86" s="138">
        <f t="shared" si="53"/>
        <v>65.647614272058036</v>
      </c>
      <c r="N86" s="136">
        <f>IF('DSS Model'!$I$38=1,0.0001*M86^2-0.0266*M86+1.3006,IF('DSS Model'!$I$38=2,-0.0001*M86^2+0.0032*M86+0.977, IF('DSS Model'!$I$38=3,-0.00046396*M86^2 + 0.054267*M86 - 0.57714, IF('DSS Model'!$I$38=4,0.000072066*M86^2+0.0021761*M86-0.038248,IF('DSS Model'!$I$38=5,-0.00012623*M86^2+0.025656*M86-0.30101,-0.00046396*M86^2 + 0.054267*M86 - 0.57714)))))</f>
        <v>0.75611143970929384</v>
      </c>
      <c r="O86" s="136">
        <v>0.58149191157422098</v>
      </c>
      <c r="P86" s="139">
        <f t="shared" si="56"/>
        <v>54.141140815469811</v>
      </c>
      <c r="Q86" s="138">
        <f>IF('DSS Model'!$I$38=1,0.0001*P86^2-0.0266*P86+1.3006,IF('DSS Model'!$I$38=2,-0.0001*P86^2+0.0032*P86+0.977, IF('DSS Model'!$I$38=3,-0.00046396*P86^2 + 0.054267*P86 - 0.57714, IF('DSS Model'!$I$38=4,0.000072066*P86^2+0.0021761*P86-0.038248,IF('DSS Model'!$I$38=5,-0.00012623*P86^2+0.025656*P86-0.30101,-0.00046396*P86^2 + 0.054267*P86 - 0.57714)))))</f>
        <v>0.85712533772945032</v>
      </c>
      <c r="R86" s="136">
        <v>0.28425554611029136</v>
      </c>
      <c r="S86" s="142">
        <f t="shared" si="57"/>
        <v>44.562537793959294</v>
      </c>
      <c r="T86" s="138">
        <f>IF('DSS Model'!$I$38=1,0.0001*S86^2-0.0266*S86+1.3006,IF('DSS Model'!$I$38=2,-0.0001*S86^2+0.0032*S86+0.977, IF('DSS Model'!$I$38=3,-0.00046396*S86^2 + 0.054267*S86 - 0.57714, IF('DSS Model'!$I$38=4,0.000072066*S86^2+0.0021761*S86-0.038248,IF('DSS Model'!$I$38=5,-0.00012623*S86^2+0.025656*S86-0.30101,-0.00046396*S86^2 + 0.054267*S86 - 0.57714)))))</f>
        <v>0.92101814347686473</v>
      </c>
      <c r="U86" s="136">
        <v>0.30189447313181805</v>
      </c>
      <c r="V86" s="142">
        <f t="shared" si="58"/>
        <v>42.273222972756344</v>
      </c>
      <c r="W86" s="138">
        <f>IF('DSS Model'!$I$38=1,0.0001*V86^2-0.0266*V86+1.3006,IF('DSS Model'!$I$38=2,-0.0001*V86^2+0.0032*V86+0.977, IF('DSS Model'!$I$38=3,-0.00046396*V86^2 + 0.054267*V86 - 0.57714, IF('DSS Model'!$I$38=4,0.000072066*V86^2+0.0021761*V86-0.038248,IF('DSS Model'!$I$38=5,-0.00012623*V86^2+0.025656*V86-0.30101,-0.00046396*V86^2 + 0.054267*V86 - 0.57714)))))</f>
        <v>0.93357177546238279</v>
      </c>
      <c r="X86" s="136">
        <v>0.98835499458303</v>
      </c>
      <c r="Y86" s="142">
        <f t="shared" si="59"/>
        <v>72.50045739155297</v>
      </c>
      <c r="Z86" s="138">
        <f>IF('DSS Model'!$I$38=1,0.0001*Y86^2-0.0266*Y86+1.3006,IF('DSS Model'!$I$38=2,-0.0001*Y86^2+0.0032*Y86+0.977, IF('DSS Model'!$I$38=3,-0.00046396*Y86^2 + 0.054267*Y86 - 0.57714, IF('DSS Model'!$I$38=4,0.000072066*Y86^2+0.0021761*Y86-0.038248,IF('DSS Model'!$I$38=5,-0.00012623*Y86^2+0.025656*Y86-0.30101,-0.00046396*Y86^2 + 0.054267*Y86 - 0.57714)))))</f>
        <v>0.68336983145453056</v>
      </c>
      <c r="AA86" s="136">
        <v>0.53677637102385733</v>
      </c>
      <c r="AB86" s="142">
        <f t="shared" si="60"/>
        <v>62.945931899207892</v>
      </c>
      <c r="AC86" s="138">
        <f>IF('DSS Model'!$I$38=1,0.0001*AB86^2-0.0266*AB86+1.3006,IF('DSS Model'!$I$38=2,-0.0001*AB86^2+0.0032*AB86+0.977, IF('DSS Model'!$I$38=3,-0.00046396*AB86^2 + 0.054267*AB86 - 0.57714, IF('DSS Model'!$I$38=4,0.000072066*AB86^2+0.0021761*AB86-0.038248,IF('DSS Model'!$I$38=5,-0.00012623*AB86^2+0.025656*AB86-0.30101,-0.00046396*AB86^2 + 0.054267*AB86 - 0.57714)))))</f>
        <v>0.7822079478114935</v>
      </c>
      <c r="AD86" s="136">
        <v>0.74064860142152045</v>
      </c>
      <c r="AE86" s="142">
        <f t="shared" si="61"/>
        <v>59.696685795073805</v>
      </c>
      <c r="AF86" s="138">
        <f>IF('DSS Model'!$I$38=1,0.0001*AE86^2-0.0266*AE86+1.3006,IF('DSS Model'!$I$38=2,-0.0001*AE86^2+0.0032*AE86+0.977, IF('DSS Model'!$I$38=3,-0.00046396*AE86^2 + 0.054267*AE86 - 0.57714, IF('DSS Model'!$I$38=4,0.000072066*AE86^2+0.0021761*AE86-0.038248,IF('DSS Model'!$I$38=5,-0.00012623*AE86^2+0.025656*AE86-0.30101,-0.00046396*AE86^2 + 0.054267*AE86 - 0.57714)))))</f>
        <v>0.81165996505265947</v>
      </c>
      <c r="AG86" s="136">
        <v>0.36964013915847638</v>
      </c>
      <c r="AH86" s="142">
        <f t="shared" si="62"/>
        <v>65.65217828417164</v>
      </c>
      <c r="AI86" s="138">
        <f>IF('DSS Model'!$I$38=1,0.0001*AH86^2-0.0266*AH86+1.3006,IF('DSS Model'!$I$38=2,-0.0001*AH86^2+0.0032*AH86+0.977, IF('DSS Model'!$I$38=3,-0.00046396*AH86^2 + 0.054267*AH86 - 0.57714, IF('DSS Model'!$I$38=4,0.000072066*AH86^2+0.0021761*AH86-0.038248,IF('DSS Model'!$I$38=5,-0.00012623*AH86^2+0.025656*AH86-0.30101,-0.00046396*AH86^2 + 0.054267*AH86 - 0.57714)))))</f>
        <v>0.75606611916368338</v>
      </c>
      <c r="AJ86" s="136">
        <v>0.39416174888914079</v>
      </c>
      <c r="AK86" s="142">
        <f t="shared" si="63"/>
        <v>43.945278455660116</v>
      </c>
      <c r="AL86" s="138">
        <f>IF('DSS Model'!$I$38=1,0.0001*AK86^2-0.0266*AK86+1.3006,IF('DSS Model'!$I$38=2,-0.0001*AK86^2+0.0032*AK86+0.977, IF('DSS Model'!$I$38=3,-0.00046396*AK86^2 + 0.054267*AK86 - 0.57714, IF('DSS Model'!$I$38=4,0.000072066*AK86^2+0.0021761*AK86-0.038248,IF('DSS Model'!$I$38=5,-0.00012623*AK86^2+0.025656*AK86-0.30101,-0.00046396*AK86^2 + 0.054267*AK86 - 0.57714)))))</f>
        <v>0.92450614120356178</v>
      </c>
      <c r="AM86" s="136">
        <v>4.5398764388170476E-2</v>
      </c>
      <c r="AN86" s="142">
        <f t="shared" si="64"/>
        <v>50.225495957319858</v>
      </c>
      <c r="AO86" s="138">
        <f>IF('DSS Model'!$I$38=1,0.0001*AN86^2-0.0266*AN86+1.3006,IF('DSS Model'!$I$38=2,-0.0001*AN86^2+0.0032*AN86+0.977, IF('DSS Model'!$I$38=3,-0.00046396*AN86^2 + 0.054267*AN86 - 0.57714, IF('DSS Model'!$I$38=4,0.000072066*AN86^2+0.0021761*AN86-0.038248,IF('DSS Model'!$I$38=5,-0.00012623*AN86^2+0.025656*AN86-0.30101,-0.00046396*AN86^2 + 0.054267*AN86 - 0.57714)))))</f>
        <v>0.88546154264754817</v>
      </c>
      <c r="AP86" s="136">
        <v>0.35688809568476776</v>
      </c>
      <c r="AQ86" s="142">
        <f t="shared" si="65"/>
        <v>64.964709547557931</v>
      </c>
      <c r="AR86" s="138">
        <f>IF('DSS Model'!$I$38=1,0.0001*AQ86^2-0.0266*AQ86+1.3006,IF('DSS Model'!$I$38=2,-0.0001*AQ86^2+0.0032*AQ86+0.977, IF('DSS Model'!$I$38=3,-0.00046396*AQ86^2 + 0.054267*AQ86 - 0.57714, IF('DSS Model'!$I$38=4,0.000072066*AQ86^2+0.0021761*AQ86-0.038248,IF('DSS Model'!$I$38=5,-0.00012623*AQ86^2+0.025656*AQ86-0.30101,-0.00046396*AQ86^2 + 0.054267*AQ86 - 0.57714)))))</f>
        <v>0.76284572189232891</v>
      </c>
      <c r="AS86" s="136">
        <v>0.64060811656133632</v>
      </c>
      <c r="AT86" s="142">
        <f t="shared" si="66"/>
        <v>57.701424152048546</v>
      </c>
      <c r="AU86" s="138">
        <f>IF('DSS Model'!$I$38=1,0.0001*AT86^2-0.0266*AT86+1.3006,IF('DSS Model'!$I$38=2,-0.0001*AT86^2+0.0032*AT86+0.977, IF('DSS Model'!$I$38=3,-0.00046396*AT86^2 + 0.054267*AT86 - 0.57714, IF('DSS Model'!$I$38=4,0.000072066*AT86^2+0.0021761*AT86-0.038248,IF('DSS Model'!$I$38=5,-0.00012623*AT86^2+0.025656*AT86-0.30101,-0.00046396*AT86^2 + 0.054267*AT86 - 0.57714)))))</f>
        <v>0.82869912236909415</v>
      </c>
      <c r="AV86" s="136">
        <v>0.58957174631860876</v>
      </c>
      <c r="AW86" s="142">
        <f t="shared" si="67"/>
        <v>66.955436365020901</v>
      </c>
      <c r="AX86" s="138">
        <f>IF('DSS Model'!$I$38=1,0.0001*AW86^2-0.0266*AW86+1.3006,IF('DSS Model'!$I$38=2,-0.0001*AW86^2+0.0032*AW86+0.977, IF('DSS Model'!$I$38=3,-0.00046396*AW86^2 + 0.054267*AW86 - 0.57714, IF('DSS Model'!$I$38=4,0.000072066*AW86^2+0.0021761*AW86-0.038248,IF('DSS Model'!$I$38=5,-0.00012623*AW86^2+0.025656*AW86-0.30101,-0.00046396*AW86^2 + 0.054267*AW86 - 0.57714)))))</f>
        <v>0.74295435048503045</v>
      </c>
      <c r="AY86" s="136">
        <v>0.24959267857855805</v>
      </c>
      <c r="AZ86" s="142">
        <f t="shared" si="68"/>
        <v>47.310263704352892</v>
      </c>
      <c r="BA86" s="138">
        <f>IF('DSS Model'!$I$38=1,0.0001*AZ86^2-0.0266*AZ86+1.3006,IF('DSS Model'!$I$38=2,-0.0001*AZ86^2+0.0032*AZ86+0.977, IF('DSS Model'!$I$38=3,-0.00046396*AZ86^2 + 0.054267*AZ86 - 0.57714, IF('DSS Model'!$I$38=4,0.000072066*AZ86^2+0.0021761*AZ86-0.038248,IF('DSS Model'!$I$38=5,-0.00012623*AZ86^2+0.025656*AZ86-0.30101,-0.00046396*AZ86^2 + 0.054267*AZ86 - 0.57714)))))</f>
        <v>0.90456673867638815</v>
      </c>
      <c r="BB86" s="136">
        <v>0.1837781719340883</v>
      </c>
      <c r="BC86" s="142">
        <f t="shared" si="69"/>
        <v>43.790731261861168</v>
      </c>
      <c r="BD86" s="138">
        <f>IF('DSS Model'!$I$38=1,0.0001*BC86^2-0.0266*BC86+1.3006,IF('DSS Model'!$I$38=2,-0.0001*BC86^2+0.0032*BC86+0.977, IF('DSS Model'!$I$38=3,-0.00046396*BC86^2 + 0.054267*BC86 - 0.57714, IF('DSS Model'!$I$38=4,0.000072066*BC86^2+0.0021761*BC86-0.038248,IF('DSS Model'!$I$38=5,-0.00012623*BC86^2+0.025656*BC86-0.30101,-0.00046396*BC86^2 + 0.054267*BC86 - 0.57714)))))</f>
        <v>0.9253675255931012</v>
      </c>
      <c r="BE86" s="136">
        <v>0.71093822246859195</v>
      </c>
      <c r="BF86" s="142">
        <f t="shared" si="70"/>
        <v>56.250365970183154</v>
      </c>
      <c r="BG86" s="143">
        <f>IF('DSS Model'!$I$38=1,0.0001*BF86^2-0.0266*BF86+1.3006,IF('DSS Model'!$I$38=2,-0.0001*BF86^2+0.0032*BF86+0.977, IF('DSS Model'!$I$38=3,-0.00046396*BF86^2 + 0.054267*BF86 - 0.57714, IF('DSS Model'!$I$38=4,0.000072066*BF86^2+0.0021761*BF86-0.038248,IF('DSS Model'!$I$38=5,-0.00012623*BF86^2+0.025656*BF86-0.30101,-0.00046396*BF86^2 + 0.054267*BF86 - 0.57714)))))</f>
        <v>0.8405908039266321</v>
      </c>
      <c r="BH86" s="136">
        <v>0.16415895168810934</v>
      </c>
      <c r="BI86" s="142">
        <f t="shared" si="71"/>
        <v>44.49963400504771</v>
      </c>
      <c r="BJ86" s="143">
        <f>IF('DSS Model'!$I$38=1,0.0001*BI86^2-0.0266*BI86+1.3006,IF('DSS Model'!$I$38=2,-0.0001*BI86^2+0.0032*BI86+0.977, IF('DSS Model'!$I$38=3,-0.00046396*BI86^2 + 0.054267*BI86 - 0.57714, IF('DSS Model'!$I$38=4,0.000072066*BI86^2+0.0021761*BI86-0.038248,IF('DSS Model'!$I$38=5,-0.00012623*BI86^2+0.025656*BI86-0.30101,-0.00046396*BI86^2 + 0.054267*BI86 - 0.57714)))))</f>
        <v>0.92137708615783276</v>
      </c>
      <c r="BK86" s="136">
        <v>8.9789610233992567E-2</v>
      </c>
      <c r="BL86" s="142">
        <f t="shared" si="72"/>
        <v>32.944704346514712</v>
      </c>
      <c r="BM86" s="143">
        <f>IF('DSS Model'!$I$38=1,0.0001*BL86^2-0.0266*BL86+1.3006,IF('DSS Model'!$I$38=2,-0.0001*BL86^2+0.0032*BL86+0.977, IF('DSS Model'!$I$38=3,-0.00046396*BL86^2 + 0.054267*BL86 - 0.57714, IF('DSS Model'!$I$38=4,0.000072066*BL86^2+0.0021761*BL86-0.038248,IF('DSS Model'!$I$38=5,-0.00012623*BL86^2+0.025656*BL86-0.30101,-0.00046396*BL86^2 + 0.054267*BL86 - 0.57714)))))</f>
        <v>0.97388769946092046</v>
      </c>
      <c r="BN86" s="136">
        <v>0.85181567219079146</v>
      </c>
      <c r="BO86" s="142">
        <f t="shared" si="73"/>
        <v>63.733674420130427</v>
      </c>
      <c r="BP86" s="143">
        <f>IF('DSS Model'!$I$38=1,0.0001*BO86^2-0.0266*BO86+1.3006,IF('DSS Model'!$I$38=2,-0.0001*BO86^2+0.0032*BO86+0.977, IF('DSS Model'!$I$38=3,-0.00046396*BO86^2 + 0.054267*BO86 - 0.57714, IF('DSS Model'!$I$38=4,0.000072066*BO86^2+0.0021761*BO86-0.038248,IF('DSS Model'!$I$38=5,-0.00012623*BO86^2+0.025656*BO86-0.30101,-0.00046396*BO86^2 + 0.054267*BO86 - 0.57714)))))</f>
        <v>0.77474963263529861</v>
      </c>
      <c r="BQ86" s="136">
        <v>0.46453790540994788</v>
      </c>
      <c r="BR86" s="142">
        <f t="shared" si="74"/>
        <v>56.061420577275442</v>
      </c>
      <c r="BS86" s="143">
        <f>IF('DSS Model'!$I$38=1,0.0001*BR86^2-0.0266*BR86+1.3006,IF('DSS Model'!$I$38=2,-0.0001*BR86^2+0.0032*BR86+0.977, IF('DSS Model'!$I$38=3,-0.00046396*BR86^2 + 0.054267*BR86 - 0.57714, IF('DSS Model'!$I$38=4,0.000072066*BR86^2+0.0021761*BR86-0.038248,IF('DSS Model'!$I$38=5,-0.00012623*BR86^2+0.025656*BR86-0.30101,-0.00046396*BR86^2 + 0.054267*BR86 - 0.57714)))))</f>
        <v>0.84210825813306522</v>
      </c>
      <c r="BT86" s="136">
        <v>0.69673663577127787</v>
      </c>
      <c r="BU86" s="142">
        <f t="shared" si="75"/>
        <v>65.479693988731626</v>
      </c>
      <c r="BV86" s="143">
        <f>IF('DSS Model'!$I$38=1,0.0001*BU86^2-0.0266*BU86+1.3006,IF('DSS Model'!$I$38=2,-0.0001*BU86^2+0.0032*BU86+0.977, IF('DSS Model'!$I$38=3,-0.00046396*BU86^2 + 0.054267*BU86 - 0.57714, IF('DSS Model'!$I$38=4,0.000072066*BU86^2+0.0021761*BU86-0.038248,IF('DSS Model'!$I$38=5,-0.00012623*BU86^2+0.025656*BU86-0.30101,-0.00046396*BU86^2 + 0.054267*BU86 - 0.57714)))))</f>
        <v>0.75777598827814763</v>
      </c>
      <c r="BW86" s="136">
        <v>0.74890697711730392</v>
      </c>
      <c r="BX86" s="142">
        <f t="shared" si="76"/>
        <v>67.137528874565817</v>
      </c>
      <c r="BY86" s="143">
        <f>IF('DSS Model'!$I$38=1,0.0001*BX86^2-0.0266*BX86+1.3006,IF('DSS Model'!$I$38=2,-0.0001*BX86^2+0.0032*BX86+0.977, IF('DSS Model'!$I$38=3,-0.00046396*BX86^2 + 0.054267*BX86 - 0.57714, IF('DSS Model'!$I$38=4,0.000072066*BX86^2+0.0021761*BX86-0.038248,IF('DSS Model'!$I$38=5,-0.00012623*BX86^2+0.025656*BX86-0.30101,-0.00046396*BX86^2 + 0.054267*BX86 - 0.57714)))))</f>
        <v>0.74109531406029472</v>
      </c>
      <c r="BZ86" s="136">
        <v>0.65276057462548454</v>
      </c>
      <c r="CA86" s="142">
        <f t="shared" si="77"/>
        <v>65.467306357279682</v>
      </c>
      <c r="CB86" s="143">
        <f>IF('DSS Model'!$I$38=1,0.0001*CA86^2-0.0266*CA86+1.3006,IF('DSS Model'!$I$38=2,-0.0001*CA86^2+0.0032*CA86+0.977, IF('DSS Model'!$I$38=3,-0.00046396*CA86^2 + 0.054267*CA86 - 0.57714, IF('DSS Model'!$I$38=4,0.000072066*CA86^2+0.0021761*CA86-0.038248,IF('DSS Model'!$I$38=5,-0.00012623*CA86^2+0.025656*CA86-0.30101,-0.00046396*CA86^2 + 0.054267*CA86 - 0.57714)))))</f>
        <v>0.75789856017550372</v>
      </c>
      <c r="CC86" s="136">
        <v>0.63005871097351851</v>
      </c>
      <c r="CD86" s="142">
        <f t="shared" si="78"/>
        <v>75.169571817037848</v>
      </c>
      <c r="CE86" s="143">
        <f>IF('DSS Model'!$I$38=1,0.0001*CD86^2-0.0266*CD86+1.3006,IF('DSS Model'!$I$38=2,-0.0001*CD86^2+0.0032*CD86+0.977, IF('DSS Model'!$I$38=3,-0.00046396*CD86^2 + 0.054267*CD86 - 0.57714, IF('DSS Model'!$I$38=4,0.000072066*CD86^2+0.0021761*CD86-0.038248,IF('DSS Model'!$I$38=5,-0.00012623*CD86^2+0.025656*CD86-0.30101,-0.00046396*CD86^2 + 0.054267*CD86 - 0.57714)))))</f>
        <v>0.65249617709884</v>
      </c>
      <c r="CF86" s="136">
        <v>0.50041298708187043</v>
      </c>
      <c r="CG86" s="142">
        <f t="shared" si="79"/>
        <v>47.438426203603171</v>
      </c>
      <c r="CH86" s="143">
        <f>IF('DSS Model'!$I$38=1,0.0001*CG86^2-0.0266*CG86+1.3006,IF('DSS Model'!$I$38=2,-0.0001*CG86^2+0.0032*CG86+0.977, IF('DSS Model'!$I$38=3,-0.00046396*CG86^2 + 0.054267*CG86 - 0.57714, IF('DSS Model'!$I$38=4,0.000072066*CG86^2+0.0021761*CG86-0.038248,IF('DSS Model'!$I$38=5,-0.00012623*CG86^2+0.025656*CG86-0.30101,-0.00046396*CG86^2 + 0.054267*CG86 - 0.57714)))))</f>
        <v>0.90376253578405974</v>
      </c>
      <c r="CI86" s="136">
        <v>0.4608440047805975</v>
      </c>
      <c r="CJ86" s="142">
        <f t="shared" si="80"/>
        <v>68.568861987829905</v>
      </c>
      <c r="CK86" s="143">
        <f>IF('DSS Model'!$I$38=1,0.0001*CJ86^2-0.0266*CJ86+1.3006,IF('DSS Model'!$I$38=2,-0.0001*CJ86^2+0.0032*CJ86+0.977, IF('DSS Model'!$I$38=3,-0.00046396*CJ86^2 + 0.054267*CJ86 - 0.57714, IF('DSS Model'!$I$38=4,0.000072066*CJ86^2+0.0021761*CJ86-0.038248,IF('DSS Model'!$I$38=5,-0.00012623*CJ86^2+0.025656*CJ86-0.30101,-0.00046396*CJ86^2 + 0.054267*CJ86 - 0.57714)))))</f>
        <v>0.72625147493044917</v>
      </c>
      <c r="CL86" s="136">
        <v>0.61977667081130416</v>
      </c>
      <c r="CM86" s="142">
        <f t="shared" si="81"/>
        <v>57.10978630859843</v>
      </c>
      <c r="CN86" s="143">
        <f>IF('DSS Model'!$I$38=1,0.0001*CM86^2-0.0266*CM86+1.3006,IF('DSS Model'!$I$38=2,-0.0001*CM86^2+0.0032*CM86+0.977, IF('DSS Model'!$I$38=3,-0.00046396*CM86^2 + 0.054267*CM86 - 0.57714, IF('DSS Model'!$I$38=4,0.000072066*CM86^2+0.0021761*CM86-0.038248,IF('DSS Model'!$I$38=5,-0.00012623*CM86^2+0.025656*CM86-0.30101,-0.00046396*CM86^2 + 0.054267*CM86 - 0.57714)))))</f>
        <v>0.83359854696613722</v>
      </c>
      <c r="CO86" s="136">
        <v>0.91426596503733348</v>
      </c>
      <c r="CP86" s="142">
        <f t="shared" si="82"/>
        <v>61.311856441445954</v>
      </c>
      <c r="CQ86" s="143">
        <f>IF('DSS Model'!$I$38=1,0.0001*CP86^2-0.0266*CP86+1.3006,IF('DSS Model'!$I$38=2,-0.0001*CP86^2+0.0032*CP86+0.977, IF('DSS Model'!$I$38=3,-0.00046396*CP86^2 + 0.054267*CP86 - 0.57714, IF('DSS Model'!$I$38=4,0.000072066*CP86^2+0.0021761*CP86-0.038248,IF('DSS Model'!$I$38=5,-0.00012623*CP86^2+0.025656*CP86-0.30101,-0.00046396*CP86^2 + 0.054267*CP86 - 0.57714)))))</f>
        <v>0.79728356658297928</v>
      </c>
      <c r="CR86" s="136">
        <v>0.84879339171592794</v>
      </c>
      <c r="CS86" s="142">
        <f t="shared" si="83"/>
        <v>62.428022861439509</v>
      </c>
      <c r="CT86" s="143">
        <f>IF('DSS Model'!$I$38=1,0.0001*CS86^2-0.0266*CS86+1.3006,IF('DSS Model'!$I$38=2,-0.0001*CS86^2+0.0032*CS86+0.977, IF('DSS Model'!$I$38=3,-0.00046396*CS86^2 + 0.054267*CS86 - 0.57714, IF('DSS Model'!$I$38=4,0.000072066*CS86^2+0.0021761*CS86-0.038248,IF('DSS Model'!$I$38=5,-0.00012623*CS86^2+0.025656*CS86-0.30101,-0.00046396*CS86^2 + 0.054267*CS86 - 0.57714)))))</f>
        <v>0.78704386931776504</v>
      </c>
      <c r="CU86" s="136">
        <v>0.81524445143776914</v>
      </c>
      <c r="CV86" s="142">
        <f t="shared" si="84"/>
        <v>63.47060987019271</v>
      </c>
      <c r="CW86" s="143">
        <f>IF('DSS Model'!$I$38=1,0.0001*CV86^2-0.0266*CV86+1.3006,IF('DSS Model'!$I$38=2,-0.0001*CV86^2+0.0032*CV86+0.977, IF('DSS Model'!$I$38=3,-0.00046396*CV86^2 + 0.054267*CV86 - 0.57714, IF('DSS Model'!$I$38=4,0.000072066*CV86^2+0.0021761*CV86-0.038248,IF('DSS Model'!$I$38=5,-0.00012623*CV86^2+0.025656*CV86-0.30101,-0.00046396*CV86^2 + 0.054267*CV86 - 0.57714)))))</f>
        <v>0.77725411985519621</v>
      </c>
      <c r="CX86" s="136">
        <v>0.96887517599401296</v>
      </c>
      <c r="CY86" s="142">
        <f t="shared" si="85"/>
        <v>73.812121437295502</v>
      </c>
      <c r="CZ86" s="143">
        <f>IF('DSS Model'!$I$38=1,0.0001*CY86^2-0.0266*CY86+1.3006,IF('DSS Model'!$I$38=2,-0.0001*CY86^2+0.0032*CY86+0.977, IF('DSS Model'!$I$38=3,-0.00046396*CY86^2 + 0.054267*CY86 - 0.57714, IF('DSS Model'!$I$38=4,0.000072066*CY86^2+0.0021761*CY86-0.038248,IF('DSS Model'!$I$38=5,-0.00012623*CY86^2+0.025656*CY86-0.30101,-0.00046396*CY86^2 + 0.054267*CY86 - 0.57714)))))</f>
        <v>0.66837586149193973</v>
      </c>
      <c r="DA86" s="136">
        <v>0.20140659149175344</v>
      </c>
      <c r="DB86" s="142">
        <f t="shared" si="86"/>
        <v>34.286359143141169</v>
      </c>
      <c r="DC86" s="143">
        <f>IF('DSS Model'!$I$38=1,0.0001*DB86^2-0.0266*DB86+1.3006,IF('DSS Model'!$I$38=2,-0.0001*DB86^2+0.0032*DB86+0.977, IF('DSS Model'!$I$38=3,-0.00046396*DB86^2 + 0.054267*DB86 - 0.57714, IF('DSS Model'!$I$38=4,0.000072066*DB86^2+0.0021761*DB86-0.038248,IF('DSS Model'!$I$38=5,-0.00012623*DB86^2+0.025656*DB86-0.30101,-0.00046396*DB86^2 + 0.054267*DB86 - 0.57714)))))</f>
        <v>0.96916090692880574</v>
      </c>
      <c r="DD86" s="136">
        <v>0.17770659596428384</v>
      </c>
      <c r="DE86" s="142">
        <f t="shared" si="87"/>
        <v>38.04562825930681</v>
      </c>
      <c r="DF86" s="143">
        <f>IF('DSS Model'!$I$38=1,0.0001*DE86^2-0.0266*DE86+1.3006,IF('DSS Model'!$I$38=2,-0.0001*DE86^2+0.0032*DE86+0.977, IF('DSS Model'!$I$38=3,-0.00046396*DE86^2 + 0.054267*DE86 - 0.57714, IF('DSS Model'!$I$38=4,0.000072066*DE86^2+0.0021761*DE86-0.038248,IF('DSS Model'!$I$38=5,-0.00012623*DE86^2+0.025656*DE86-0.30101,-0.00046396*DE86^2 + 0.054267*DE86 - 0.57714)))))</f>
        <v>0.95399902746524523</v>
      </c>
      <c r="DG86" s="136">
        <v>0.49705540530488257</v>
      </c>
      <c r="DH86" s="142">
        <f t="shared" si="88"/>
        <v>53.710016436697458</v>
      </c>
      <c r="DI86" s="143">
        <f>IF('DSS Model'!$I$38=1,0.0001*DH86^2-0.0266*DH86+1.3006,IF('DSS Model'!$I$38=2,-0.0001*DH86^2+0.0032*DH86+0.977, IF('DSS Model'!$I$38=3,-0.00046396*DH86^2 + 0.054267*DH86 - 0.57714, IF('DSS Model'!$I$38=4,0.000072066*DH86^2+0.0021761*DH86-0.038248,IF('DSS Model'!$I$38=5,-0.00012623*DH86^2+0.025656*DH86-0.30101,-0.00046396*DH86^2 + 0.054267*DH86 - 0.57714)))))</f>
        <v>0.86039546603440076</v>
      </c>
      <c r="DJ86" s="136">
        <v>3.2306208212751208E-4</v>
      </c>
      <c r="DK86" s="142">
        <f t="shared" si="89"/>
        <v>46.826667884049002</v>
      </c>
      <c r="DL86" s="143">
        <f>IF('DSS Model'!$I$38=1,0.0001*DK86^2-0.0266*DK86+1.3006,IF('DSS Model'!$I$38=2,-0.0001*DK86^2+0.0032*DK86+0.977, IF('DSS Model'!$I$38=3,-0.00046396*DK86^2 + 0.054267*DK86 - 0.57714, IF('DSS Model'!$I$38=4,0.000072066*DK86^2+0.0021761*DK86-0.038248,IF('DSS Model'!$I$38=5,-0.00012623*DK86^2+0.025656*DK86-0.30101,-0.00046396*DK86^2 + 0.054267*DK86 - 0.57714)))))</f>
        <v>0.90757165471665413</v>
      </c>
      <c r="DM86" s="136">
        <v>0.8133908184778631</v>
      </c>
      <c r="DN86" s="142">
        <f t="shared" si="90"/>
        <v>65.269941957384603</v>
      </c>
      <c r="DO86" s="143">
        <f>IF('DSS Model'!$I$38=1,0.0001*DN86^2-0.0266*DN86+1.3006,IF('DSS Model'!$I$38=2,-0.0001*DN86^2+0.0032*DN86+0.977, IF('DSS Model'!$I$38=3,-0.00046396*DN86^2 + 0.054267*DN86 - 0.57714, IF('DSS Model'!$I$38=4,0.000072066*DN86^2+0.0021761*DN86-0.038248,IF('DSS Model'!$I$38=5,-0.00012623*DN86^2+0.025656*DN86-0.30101,-0.00046396*DN86^2 + 0.054267*DN86 - 0.57714)))))</f>
        <v>0.75984728195159512</v>
      </c>
      <c r="DP86" s="136">
        <v>0.74026331864199924</v>
      </c>
      <c r="DQ86" s="142">
        <f t="shared" si="91"/>
        <v>58.706795384988737</v>
      </c>
      <c r="DR86" s="143">
        <f>IF('DSS Model'!$I$38=1,0.0001*DQ86^2-0.0266*DQ86+1.3006,IF('DSS Model'!$I$38=2,-0.0001*DQ86^2+0.0032*DQ86+0.977, IF('DSS Model'!$I$38=3,-0.00046396*DQ86^2 + 0.054267*DQ86 - 0.57714, IF('DSS Model'!$I$38=4,0.000072066*DQ86^2+0.0021761*DQ86-0.038248,IF('DSS Model'!$I$38=5,-0.00012623*DQ86^2+0.025656*DQ86-0.30101,-0.00046396*DQ86^2 + 0.054267*DQ86 - 0.57714)))))</f>
        <v>0.82021296279447042</v>
      </c>
      <c r="DS86" s="136">
        <v>0.47809573720843079</v>
      </c>
      <c r="DT86" s="142">
        <f t="shared" si="92"/>
        <v>72.612607938580396</v>
      </c>
      <c r="DU86" s="143">
        <f>IF('DSS Model'!$I$38=1,0.0001*DT86^2-0.0266*DT86+1.3006,IF('DSS Model'!$I$38=2,-0.0001*DT86^2+0.0032*DT86+0.977, IF('DSS Model'!$I$38=3,-0.00046396*DT86^2 + 0.054267*DT86 - 0.57714, IF('DSS Model'!$I$38=4,0.000072066*DT86^2+0.0021761*DT86-0.038248,IF('DSS Model'!$I$38=5,-0.00012623*DT86^2+0.025656*DT86-0.30101,-0.00046396*DT86^2 + 0.054267*DT86 - 0.57714)))))</f>
        <v>0.68210126223925838</v>
      </c>
      <c r="DV86" s="136">
        <v>0.37128078386585706</v>
      </c>
      <c r="DW86" s="142">
        <f t="shared" si="93"/>
        <v>56.099896268508203</v>
      </c>
      <c r="DX86" s="143">
        <f>IF('DSS Model'!$I$38=1,0.0001*DW86^2-0.0266*DW86+1.3006,IF('DSS Model'!$I$38=2,-0.0001*DW86^2+0.0032*DW86+0.977, IF('DSS Model'!$I$38=3,-0.00046396*DW86^2 + 0.054267*DW86 - 0.57714, IF('DSS Model'!$I$38=4,0.000072066*DW86^2+0.0021761*DW86-0.038248,IF('DSS Model'!$I$38=5,-0.00012623*DW86^2+0.025656*DW86-0.30101,-0.00046396*DW86^2 + 0.054267*DW86 - 0.57714)))))</f>
        <v>0.84179983192548824</v>
      </c>
      <c r="DY86" s="136">
        <v>0.36909007955057904</v>
      </c>
      <c r="DZ86" s="142">
        <f t="shared" si="94"/>
        <v>44.057599554012207</v>
      </c>
      <c r="EA86" s="143">
        <f>IF('DSS Model'!$I$38=1,0.0001*DZ86^2-0.0266*DZ86+1.3006,IF('DSS Model'!$I$38=2,-0.0001*DZ86^2+0.0032*DZ86+0.977, IF('DSS Model'!$I$38=3,-0.00046396*DZ86^2 + 0.054267*DZ86 - 0.57714, IF('DSS Model'!$I$38=4,0.000072066*DZ86^2+0.0021761*DZ86-0.038248,IF('DSS Model'!$I$38=5,-0.00012623*DZ86^2+0.025656*DZ86-0.30101,-0.00046396*DZ86^2 + 0.054267*DZ86 - 0.57714)))))</f>
        <v>0.92387711072666945</v>
      </c>
      <c r="EB86" s="136">
        <v>0.63388907952985851</v>
      </c>
      <c r="EC86" s="142">
        <f t="shared" si="95"/>
        <v>54.413510601309952</v>
      </c>
      <c r="ED86" s="143">
        <f>IF('DSS Model'!$I$38=1,0.0001*EC86^2-0.0266*EC86+1.3006,IF('DSS Model'!$I$38=2,-0.0001*EC86^2+0.0032*EC86+0.977, IF('DSS Model'!$I$38=3,-0.00046396*EC86^2 + 0.054267*EC86 - 0.57714, IF('DSS Model'!$I$38=4,0.000072066*EC86^2+0.0021761*EC86-0.038248,IF('DSS Model'!$I$38=5,-0.00012623*EC86^2+0.025656*EC86-0.30101,-0.00046396*EC86^2 + 0.054267*EC86 - 0.57714)))))</f>
        <v>0.85504022032830473</v>
      </c>
      <c r="EE86" s="136">
        <v>0.40397414928452513</v>
      </c>
      <c r="EF86" s="142">
        <f t="shared" si="96"/>
        <v>49.781883314947265</v>
      </c>
      <c r="EG86" s="143">
        <f>IF('DSS Model'!$I$38=1,0.0001*EF86^2-0.0266*EF86+1.3006,IF('DSS Model'!$I$38=2,-0.0001*EF86^2+0.0032*EF86+0.977, IF('DSS Model'!$I$38=3,-0.00046396*EF86^2 + 0.054267*EF86 - 0.57714, IF('DSS Model'!$I$38=4,0.000072066*EF86^2+0.0021761*EF86-0.038248,IF('DSS Model'!$I$38=5,-0.00012623*EF86^2+0.025656*EF86-0.30101,-0.00046396*EF86^2 + 0.054267*EF86 - 0.57714)))))</f>
        <v>0.88847843596952869</v>
      </c>
      <c r="EH86" s="136">
        <v>0.90171617854494557</v>
      </c>
      <c r="EI86" s="142">
        <f t="shared" si="97"/>
        <v>76.361908667482496</v>
      </c>
      <c r="EJ86" s="143">
        <f>IF('DSS Model'!$I$38=1,0.0001*EI86^2-0.0266*EI86+1.3006,IF('DSS Model'!$I$38=2,-0.0001*EI86^2+0.0032*EI86+0.977, IF('DSS Model'!$I$38=3,-0.00046396*EI86^2 + 0.054267*EI86 - 0.57714, IF('DSS Model'!$I$38=4,0.000072066*EI86^2+0.0021761*EI86-0.038248,IF('DSS Model'!$I$38=5,-0.00012623*EI86^2+0.025656*EI86-0.30101,-0.00046396*EI86^2 + 0.054267*EI86 - 0.57714)))))</f>
        <v>0.63824399820185007</v>
      </c>
      <c r="EK86" s="136">
        <v>0.85785918852634624</v>
      </c>
      <c r="EL86" s="142">
        <f t="shared" si="98"/>
        <v>60.296876989108924</v>
      </c>
      <c r="EM86" s="143">
        <f>IF('DSS Model'!$I$38=1,0.0001*EL86^2-0.0266*EL86+1.3006,IF('DSS Model'!$I$38=2,-0.0001*EL86^2+0.0032*EL86+0.977, IF('DSS Model'!$I$38=3,-0.00046396*EL86^2 + 0.054267*EL86 - 0.57714, IF('DSS Model'!$I$38=4,0.000072066*EL86^2+0.0021761*EL86-0.038248,IF('DSS Model'!$I$38=5,-0.00012623*EL86^2+0.025656*EL86-0.30101,-0.00046396*EL86^2 + 0.054267*EL86 - 0.57714)))))</f>
        <v>0.80637866890117527</v>
      </c>
      <c r="EN86" s="136">
        <v>6.8015848271784973E-2</v>
      </c>
      <c r="EO86" s="142">
        <f t="shared" si="99"/>
        <v>37.346775743356005</v>
      </c>
      <c r="EP86" s="143">
        <f>IF('DSS Model'!$I$38=1,0.0001*EO86^2-0.0266*EO86+1.3006,IF('DSS Model'!$I$38=2,-0.0001*EO86^2+0.0032*EO86+0.977, IF('DSS Model'!$I$38=3,-0.00046396*EO86^2 + 0.054267*EO86 - 0.57714, IF('DSS Model'!$I$38=4,0.000072066*EO86^2+0.0021761*EO86-0.038248,IF('DSS Model'!$I$38=5,-0.00012623*EO86^2+0.025656*EO86-0.30101,-0.00046396*EO86^2 + 0.054267*EO86 - 0.57714)))))</f>
        <v>0.95703151653628671</v>
      </c>
      <c r="EQ86" s="136">
        <v>0.10852839613641896</v>
      </c>
      <c r="ER86" s="142">
        <f t="shared" si="100"/>
        <v>36.600707281454504</v>
      </c>
      <c r="ES86" s="143">
        <f>IF('DSS Model'!$I$38=1,0.0001*ER86^2-0.0266*ER86+1.3006,IF('DSS Model'!$I$38=2,-0.0001*ER86^2+0.0032*ER86+0.977, IF('DSS Model'!$I$38=3,-0.00046396*ER86^2 + 0.054267*ER86 - 0.57714, IF('DSS Model'!$I$38=4,0.000072066*ER86^2+0.0021761*ER86-0.038248,IF('DSS Model'!$I$38=5,-0.00012623*ER86^2+0.025656*ER86-0.30101,-0.00046396*ER86^2 + 0.054267*ER86 - 0.57714)))))</f>
        <v>0.96016108595038274</v>
      </c>
      <c r="ET86" s="136">
        <v>0.7418643009935465</v>
      </c>
      <c r="EU86" s="141">
        <f t="shared" si="101"/>
        <v>61.744487319629094</v>
      </c>
      <c r="EV86" s="142">
        <f>IF('DSS Model'!$I$38=1,0.0001*EU86^2-0.0266*EU86+1.3006,IF('DSS Model'!$I$38=2,-0.0001*EU86^2+0.0032*EU86+0.977, IF('DSS Model'!$I$38=3,-0.00046396*EU86^2 + 0.054267*EU86 - 0.57714, IF('DSS Model'!$I$38=4,0.000072066*EU86^2+0.0021761*EU86-0.038248,IF('DSS Model'!$I$38=5,-0.00012623*EU86^2+0.025656*EU86-0.30101,-0.00046396*EU86^2 + 0.054267*EU86 - 0.57714)))))</f>
        <v>0.79334418798642925</v>
      </c>
    </row>
    <row r="87" spans="2:152" x14ac:dyDescent="0.2">
      <c r="B87" s="64">
        <f t="shared" ca="1" si="54"/>
        <v>0.32228921063141214</v>
      </c>
      <c r="C87" s="64">
        <v>0.27400384302900749</v>
      </c>
      <c r="D87" s="64">
        <f t="shared" si="55"/>
        <v>42.612960263104299</v>
      </c>
      <c r="E87" s="131">
        <f>IF('DSS Model'!$I$38=1,0.0001*D87^2-0.0266*D87+1.3006,IF('DSS Model'!$I$38=2,-0.0001*D87^2+0.0032*D87+0.977, IF('DSS Model'!$I$38=3,-0.00046396*D87^2 + 0.054267*D87 - 0.57714, IF('DSS Model'!$I$38=4,0.000072066*D87^2+0.0021761*D87-0.038248,IF('DSS Model'!$I$38=5,-0.00012623*D87^2+0.025656*D87-0.30101,-0.00046396*D87^2 + 0.054267*D87 - 0.57714)))))</f>
        <v>0.93177503460344313</v>
      </c>
      <c r="F87" s="136">
        <v>2.2282996323224169E-2</v>
      </c>
      <c r="G87" s="138">
        <f t="shared" si="51"/>
        <v>42.413877943028083</v>
      </c>
      <c r="H87" s="136">
        <f>IF('DSS Model'!$I$38=1,0.0001*G87^2-0.0266*G87+1.3006,IF('DSS Model'!$I$38=2,-0.0001*G87^2+0.0032*G87+0.977, IF('DSS Model'!$I$38=3,-0.00046396*G87^2 + 0.054267*G87 - 0.57714, IF('DSS Model'!$I$38=4,0.000072066*G87^2+0.0021761*G87-0.038248,IF('DSS Model'!$I$38=5,-0.00012623*G87^2+0.025656*G87-0.30101,-0.00046396*G87^2 + 0.054267*G87 - 0.57714)))))</f>
        <v>0.93283070520108136</v>
      </c>
      <c r="I87" s="136">
        <v>0.71271169123585498</v>
      </c>
      <c r="J87" s="138">
        <f t="shared" si="52"/>
        <v>62.041888418660818</v>
      </c>
      <c r="K87" s="136">
        <f>IF('DSS Model'!$I$38=1,0.0001*J87^2-0.0266*J87+1.3006,IF('DSS Model'!$I$38=2,-0.0001*J87^2+0.0032*J87+0.977, IF('DSS Model'!$I$38=3,-0.00046396*J87^2 + 0.054267*J87 - 0.57714, IF('DSS Model'!$I$38=4,0.000072066*J87^2+0.0021761*J87-0.038248,IF('DSS Model'!$I$38=5,-0.00012623*J87^2+0.025656*J87-0.30101,-0.00046396*J87^2 + 0.054267*J87 - 0.57714)))))</f>
        <v>0.79061445108435868</v>
      </c>
      <c r="L87" s="136">
        <v>0.34443353316728931</v>
      </c>
      <c r="M87" s="138">
        <f t="shared" si="53"/>
        <v>65.639818362417714</v>
      </c>
      <c r="N87" s="136">
        <f>IF('DSS Model'!$I$38=1,0.0001*M87^2-0.0266*M87+1.3006,IF('DSS Model'!$I$38=2,-0.0001*M87^2+0.0032*M87+0.977, IF('DSS Model'!$I$38=3,-0.00046396*M87^2 + 0.054267*M87 - 0.57714, IF('DSS Model'!$I$38=4,0.000072066*M87^2+0.0021761*M87-0.038248,IF('DSS Model'!$I$38=5,-0.00012623*M87^2+0.025656*M87-0.30101,-0.00046396*M87^2 + 0.054267*M87 - 0.57714)))))</f>
        <v>0.75618884329461766</v>
      </c>
      <c r="O87" s="136">
        <v>6.595113905037675E-2</v>
      </c>
      <c r="P87" s="139">
        <f t="shared" si="56"/>
        <v>32.559029234730993</v>
      </c>
      <c r="Q87" s="138">
        <f>IF('DSS Model'!$I$38=1,0.0001*P87^2-0.0266*P87+1.3006,IF('DSS Model'!$I$38=2,-0.0001*P87^2+0.0032*P87+0.977, IF('DSS Model'!$I$38=3,-0.00046396*P87^2 + 0.054267*P87 - 0.57714, IF('DSS Model'!$I$38=4,0.000072066*P87^2+0.0021761*P87-0.038248,IF('DSS Model'!$I$38=5,-0.00012623*P87^2+0.025656*P87-0.30101,-0.00046396*P87^2 + 0.054267*P87 - 0.57714)))))</f>
        <v>0.97517985508033245</v>
      </c>
      <c r="R87" s="136">
        <v>0.93280129552317725</v>
      </c>
      <c r="S87" s="142">
        <f t="shared" si="57"/>
        <v>63.927162238481813</v>
      </c>
      <c r="T87" s="138">
        <f>IF('DSS Model'!$I$38=1,0.0001*S87^2-0.0266*S87+1.3006,IF('DSS Model'!$I$38=2,-0.0001*S87^2+0.0032*S87+0.977, IF('DSS Model'!$I$38=3,-0.00046396*S87^2 + 0.054267*S87 - 0.57714, IF('DSS Model'!$I$38=4,0.000072066*S87^2+0.0021761*S87-0.038248,IF('DSS Model'!$I$38=5,-0.00012623*S87^2+0.025656*S87-0.30101,-0.00046396*S87^2 + 0.054267*S87 - 0.57714)))))</f>
        <v>0.7728987119766243</v>
      </c>
      <c r="U87" s="136">
        <v>0.68911330758156153</v>
      </c>
      <c r="V87" s="142">
        <f t="shared" si="58"/>
        <v>54.826145175044601</v>
      </c>
      <c r="W87" s="138">
        <f>IF('DSS Model'!$I$38=1,0.0001*V87^2-0.0266*V87+1.3006,IF('DSS Model'!$I$38=2,-0.0001*V87^2+0.0032*V87+0.977, IF('DSS Model'!$I$38=3,-0.00046396*V87^2 + 0.054267*V87 - 0.57714, IF('DSS Model'!$I$38=4,0.000072066*V87^2+0.0021761*V87-0.038248,IF('DSS Model'!$I$38=5,-0.00012623*V87^2+0.025656*V87-0.30101,-0.00046396*V87^2 + 0.054267*V87 - 0.57714)))))</f>
        <v>0.85185304508463611</v>
      </c>
      <c r="X87" s="136">
        <v>0.78665355759796829</v>
      </c>
      <c r="Y87" s="142">
        <f t="shared" si="59"/>
        <v>68.5313311370018</v>
      </c>
      <c r="Z87" s="138">
        <f>IF('DSS Model'!$I$38=1,0.0001*Y87^2-0.0266*Y87+1.3006,IF('DSS Model'!$I$38=2,-0.0001*Y87^2+0.0032*Y87+0.977, IF('DSS Model'!$I$38=3,-0.00046396*Y87^2 + 0.054267*Y87 - 0.57714, IF('DSS Model'!$I$38=4,0.000072066*Y87^2+0.0021761*Y87-0.038248,IF('DSS Model'!$I$38=5,-0.00012623*Y87^2+0.025656*Y87-0.30101,-0.00046396*Y87^2 + 0.054267*Y87 - 0.57714)))))</f>
        <v>0.72664592489746649</v>
      </c>
      <c r="AA87" s="136">
        <v>0.58610312196744441</v>
      </c>
      <c r="AB87" s="142">
        <f t="shared" si="60"/>
        <v>63.622058728377461</v>
      </c>
      <c r="AC87" s="138">
        <f>IF('DSS Model'!$I$38=1,0.0001*AB87^2-0.0266*AB87+1.3006,IF('DSS Model'!$I$38=2,-0.0001*AB87^2+0.0032*AB87+0.977, IF('DSS Model'!$I$38=3,-0.00046396*AB87^2 + 0.054267*AB87 - 0.57714, IF('DSS Model'!$I$38=4,0.000072066*AB87^2+0.0021761*AB87-0.038248,IF('DSS Model'!$I$38=5,-0.00012623*AB87^2+0.025656*AB87-0.30101,-0.00046396*AB87^2 + 0.054267*AB87 - 0.57714)))))</f>
        <v>0.77581395224709682</v>
      </c>
      <c r="AD87" s="136">
        <v>2.4362232017229757E-2</v>
      </c>
      <c r="AE87" s="142">
        <f t="shared" si="61"/>
        <v>28.263798142121644</v>
      </c>
      <c r="AF87" s="138">
        <f>IF('DSS Model'!$I$38=1,0.0001*AE87^2-0.0266*AE87+1.3006,IF('DSS Model'!$I$38=2,-0.0001*AE87^2+0.0032*AE87+0.977, IF('DSS Model'!$I$38=3,-0.00046396*AE87^2 + 0.054267*AE87 - 0.57714, IF('DSS Model'!$I$38=4,0.000072066*AE87^2+0.0021761*AE87-0.038248,IF('DSS Model'!$I$38=5,-0.00012623*AE87^2+0.025656*AE87-0.30101,-0.00046396*AE87^2 + 0.054267*AE87 - 0.57714)))))</f>
        <v>0.98755992551292937</v>
      </c>
      <c r="AG87" s="136">
        <v>0.26479437543172135</v>
      </c>
      <c r="AH87" s="142">
        <f t="shared" si="62"/>
        <v>62.26449785871489</v>
      </c>
      <c r="AI87" s="138">
        <f>IF('DSS Model'!$I$38=1,0.0001*AH87^2-0.0266*AH87+1.3006,IF('DSS Model'!$I$38=2,-0.0001*AH87^2+0.0032*AH87+0.977, IF('DSS Model'!$I$38=3,-0.00046396*AH87^2 + 0.054267*AH87 - 0.57714, IF('DSS Model'!$I$38=4,0.000072066*AH87^2+0.0021761*AH87-0.038248,IF('DSS Model'!$I$38=5,-0.00012623*AH87^2+0.025656*AH87-0.30101,-0.00046396*AH87^2 + 0.054267*AH87 - 0.57714)))))</f>
        <v>0.78855962378809652</v>
      </c>
      <c r="AJ87" s="136">
        <v>0.78146155966510145</v>
      </c>
      <c r="AK87" s="142">
        <f t="shared" si="63"/>
        <v>55.10338588800554</v>
      </c>
      <c r="AL87" s="138">
        <f>IF('DSS Model'!$I$38=1,0.0001*AK87^2-0.0266*AK87+1.3006,IF('DSS Model'!$I$38=2,-0.0001*AK87^2+0.0032*AK87+0.977, IF('DSS Model'!$I$38=3,-0.00046396*AK87^2 + 0.054267*AK87 - 0.57714, IF('DSS Model'!$I$38=4,0.000072066*AK87^2+0.0021761*AK87-0.038248,IF('DSS Model'!$I$38=5,-0.00012623*AK87^2+0.025656*AK87-0.30101,-0.00046396*AK87^2 + 0.054267*AK87 - 0.57714)))))</f>
        <v>0.84969252120937289</v>
      </c>
      <c r="AM87" s="136">
        <v>0.20006897326676676</v>
      </c>
      <c r="AN87" s="142">
        <f t="shared" si="64"/>
        <v>57.288837101766617</v>
      </c>
      <c r="AO87" s="138">
        <f>IF('DSS Model'!$I$38=1,0.0001*AN87^2-0.0266*AN87+1.3006,IF('DSS Model'!$I$38=2,-0.0001*AN87^2+0.0032*AN87+0.977, IF('DSS Model'!$I$38=3,-0.00046396*AN87^2 + 0.054267*AN87 - 0.57714, IF('DSS Model'!$I$38=4,0.000072066*AN87^2+0.0021761*AN87-0.038248,IF('DSS Model'!$I$38=5,-0.00012623*AN87^2+0.025656*AN87-0.30101,-0.00046396*AN87^2 + 0.054267*AN87 - 0.57714)))))</f>
        <v>0.83212319307837801</v>
      </c>
      <c r="AP87" s="136">
        <v>0.72576619138537901</v>
      </c>
      <c r="AQ87" s="142">
        <f t="shared" si="65"/>
        <v>74.322599713921946</v>
      </c>
      <c r="AR87" s="138">
        <f>IF('DSS Model'!$I$38=1,0.0001*AQ87^2-0.0266*AQ87+1.3006,IF('DSS Model'!$I$38=2,-0.0001*AQ87^2+0.0032*AQ87+0.977, IF('DSS Model'!$I$38=3,-0.00046396*AQ87^2 + 0.054267*AQ87 - 0.57714, IF('DSS Model'!$I$38=4,0.000072066*AQ87^2+0.0021761*AQ87-0.038248,IF('DSS Model'!$I$38=5,-0.00012623*AQ87^2+0.025656*AQ87-0.30101,-0.00046396*AQ87^2 + 0.054267*AQ87 - 0.57714)))))</f>
        <v>0.66244743626096314</v>
      </c>
      <c r="AS87" s="136">
        <v>0.1636218601485746</v>
      </c>
      <c r="AT87" s="142">
        <f t="shared" si="66"/>
        <v>41.131198982361013</v>
      </c>
      <c r="AU87" s="138">
        <f>IF('DSS Model'!$I$38=1,0.0001*AT87^2-0.0266*AT87+1.3006,IF('DSS Model'!$I$38=2,-0.0001*AT87^2+0.0032*AT87+0.977, IF('DSS Model'!$I$38=3,-0.00046396*AT87^2 + 0.054267*AT87 - 0.57714, IF('DSS Model'!$I$38=4,0.000072066*AT87^2+0.0021761*AT87-0.038248,IF('DSS Model'!$I$38=5,-0.00012623*AT87^2+0.025656*AT87-0.30101,-0.00046396*AT87^2 + 0.054267*AT87 - 0.57714)))))</f>
        <v>0.93944228377089767</v>
      </c>
      <c r="AV87" s="136">
        <v>0.31555848102820305</v>
      </c>
      <c r="AW87" s="142">
        <f t="shared" si="67"/>
        <v>60.740435336834722</v>
      </c>
      <c r="AX87" s="138">
        <f>IF('DSS Model'!$I$38=1,0.0001*AW87^2-0.0266*AW87+1.3006,IF('DSS Model'!$I$38=2,-0.0001*AW87^2+0.0032*AW87+0.977, IF('DSS Model'!$I$38=3,-0.00046396*AW87^2 + 0.054267*AW87 - 0.57714, IF('DSS Model'!$I$38=4,0.000072066*AW87^2+0.0021761*AW87-0.038248,IF('DSS Model'!$I$38=5,-0.00012623*AW87^2+0.025656*AW87-0.30101,-0.00046396*AW87^2 + 0.054267*AW87 - 0.57714)))))</f>
        <v>0.80242934458705106</v>
      </c>
      <c r="AY87" s="136">
        <v>0.15380842427629826</v>
      </c>
      <c r="AZ87" s="142">
        <f t="shared" si="68"/>
        <v>42.943721616044471</v>
      </c>
      <c r="BA87" s="138">
        <f>IF('DSS Model'!$I$38=1,0.0001*AZ87^2-0.0266*AZ87+1.3006,IF('DSS Model'!$I$38=2,-0.0001*AZ87^2+0.0032*AZ87+0.977, IF('DSS Model'!$I$38=3,-0.00046396*AZ87^2 + 0.054267*AZ87 - 0.57714, IF('DSS Model'!$I$38=4,0.000072066*AZ87^2+0.0021761*AZ87-0.038248,IF('DSS Model'!$I$38=5,-0.00012623*AZ87^2+0.025656*AZ87-0.30101,-0.00046396*AZ87^2 + 0.054267*AZ87 - 0.57714)))))</f>
        <v>0.93000358654770976</v>
      </c>
      <c r="BB87" s="136">
        <v>0.91228621637997753</v>
      </c>
      <c r="BC87" s="142">
        <f t="shared" si="69"/>
        <v>65.638060160636684</v>
      </c>
      <c r="BD87" s="138">
        <f>IF('DSS Model'!$I$38=1,0.0001*BC87^2-0.0266*BC87+1.3006,IF('DSS Model'!$I$38=2,-0.0001*BC87^2+0.0032*BC87+0.977, IF('DSS Model'!$I$38=3,-0.00046396*BC87^2 + 0.054267*BC87 - 0.57714, IF('DSS Model'!$I$38=4,0.000072066*BC87^2+0.0021761*BC87-0.038248,IF('DSS Model'!$I$38=5,-0.00012623*BC87^2+0.025656*BC87-0.30101,-0.00046396*BC87^2 + 0.054267*BC87 - 0.57714)))))</f>
        <v>0.7562062983489013</v>
      </c>
      <c r="BE87" s="136">
        <v>0.94219936510166202</v>
      </c>
      <c r="BF87" s="142">
        <f t="shared" si="70"/>
        <v>61.686508306519571</v>
      </c>
      <c r="BG87" s="143">
        <f>IF('DSS Model'!$I$38=1,0.0001*BF87^2-0.0266*BF87+1.3006,IF('DSS Model'!$I$38=2,-0.0001*BF87^2+0.0032*BF87+0.977, IF('DSS Model'!$I$38=3,-0.00046396*BF87^2 + 0.054267*BF87 - 0.57714, IF('DSS Model'!$I$38=4,0.000072066*BF87^2+0.0021761*BF87-0.038248,IF('DSS Model'!$I$38=5,-0.00012623*BF87^2+0.025656*BF87-0.30101,-0.00046396*BF87^2 + 0.054267*BF87 - 0.57714)))))</f>
        <v>0.7938742958758318</v>
      </c>
      <c r="BH87" s="136">
        <v>0.28256915949032835</v>
      </c>
      <c r="BI87" s="142">
        <f t="shared" si="71"/>
        <v>49.647333385790745</v>
      </c>
      <c r="BJ87" s="143">
        <f>IF('DSS Model'!$I$38=1,0.0001*BI87^2-0.0266*BI87+1.3006,IF('DSS Model'!$I$38=2,-0.0001*BI87^2+0.0032*BI87+0.977, IF('DSS Model'!$I$38=3,-0.00046396*BI87^2 + 0.054267*BI87 - 0.57714, IF('DSS Model'!$I$38=4,0.000072066*BI87^2+0.0021761*BI87-0.038248,IF('DSS Model'!$I$38=5,-0.00012623*BI87^2+0.025656*BI87-0.30101,-0.00046396*BI87^2 + 0.054267*BI87 - 0.57714)))))</f>
        <v>0.8893856956025451</v>
      </c>
      <c r="BK87" s="136">
        <v>0.19371726101472442</v>
      </c>
      <c r="BL87" s="142">
        <f t="shared" si="72"/>
        <v>39.013551811949256</v>
      </c>
      <c r="BM87" s="143">
        <f>IF('DSS Model'!$I$38=1,0.0001*BL87^2-0.0266*BL87+1.3006,IF('DSS Model'!$I$38=2,-0.0001*BL87^2+0.0032*BL87+0.977, IF('DSS Model'!$I$38=3,-0.00046396*BL87^2 + 0.054267*BL87 - 0.57714, IF('DSS Model'!$I$38=4,0.000072066*BL87^2+0.0021761*BL87-0.038248,IF('DSS Model'!$I$38=5,-0.00012623*BL87^2+0.025656*BL87-0.30101,-0.00046396*BL87^2 + 0.054267*BL87 - 0.57714)))))</f>
        <v>0.94963764329987266</v>
      </c>
      <c r="BN87" s="136">
        <v>0.56982419131997442</v>
      </c>
      <c r="BO87" s="142">
        <f t="shared" si="73"/>
        <v>56.789347030867674</v>
      </c>
      <c r="BP87" s="143">
        <f>IF('DSS Model'!$I$38=1,0.0001*BO87^2-0.0266*BO87+1.3006,IF('DSS Model'!$I$38=2,-0.0001*BO87^2+0.0032*BO87+0.977, IF('DSS Model'!$I$38=3,-0.00046396*BO87^2 + 0.054267*BO87 - 0.57714, IF('DSS Model'!$I$38=4,0.000072066*BO87^2+0.0021761*BO87-0.038248,IF('DSS Model'!$I$38=5,-0.00012623*BO87^2+0.025656*BO87-0.30101,-0.00046396*BO87^2 + 0.054267*BO87 - 0.57714)))))</f>
        <v>0.83622291687954464</v>
      </c>
      <c r="BQ87" s="136">
        <v>0.90043491238882278</v>
      </c>
      <c r="BR87" s="142">
        <f t="shared" si="74"/>
        <v>67.146813987473578</v>
      </c>
      <c r="BS87" s="143">
        <f>IF('DSS Model'!$I$38=1,0.0001*BR87^2-0.0266*BR87+1.3006,IF('DSS Model'!$I$38=2,-0.0001*BR87^2+0.0032*BR87+0.977, IF('DSS Model'!$I$38=3,-0.00046396*BR87^2 + 0.054267*BR87 - 0.57714, IF('DSS Model'!$I$38=4,0.000072066*BR87^2+0.0021761*BR87-0.038248,IF('DSS Model'!$I$38=5,-0.00012623*BR87^2+0.025656*BR87-0.30101,-0.00046396*BR87^2 + 0.054267*BR87 - 0.57714)))))</f>
        <v>0.74100034189307773</v>
      </c>
      <c r="BT87" s="136">
        <v>0.26356348872503876</v>
      </c>
      <c r="BU87" s="142">
        <f t="shared" si="75"/>
        <v>52.938042850120695</v>
      </c>
      <c r="BV87" s="143">
        <f>IF('DSS Model'!$I$38=1,0.0001*BU87^2-0.0266*BU87+1.3006,IF('DSS Model'!$I$38=2,-0.0001*BU87^2+0.0032*BU87+0.977, IF('DSS Model'!$I$38=3,-0.00046396*BU87^2 + 0.054267*BU87 - 0.57714, IF('DSS Model'!$I$38=4,0.000072066*BU87^2+0.0021761*BU87-0.038248,IF('DSS Model'!$I$38=5,-0.00012623*BU87^2+0.025656*BU87-0.30101,-0.00046396*BU87^2 + 0.054267*BU87 - 0.57714)))))</f>
        <v>0.86615809904026475</v>
      </c>
      <c r="BW87" s="136">
        <v>0.73820523112584646</v>
      </c>
      <c r="BX87" s="142">
        <f t="shared" si="76"/>
        <v>66.902780529665094</v>
      </c>
      <c r="BY87" s="143">
        <f>IF('DSS Model'!$I$38=1,0.0001*BX87^2-0.0266*BX87+1.3006,IF('DSS Model'!$I$38=2,-0.0001*BX87^2+0.0032*BX87+0.977, IF('DSS Model'!$I$38=3,-0.00046396*BX87^2 + 0.054267*BX87 - 0.57714, IF('DSS Model'!$I$38=4,0.000072066*BX87^2+0.0021761*BX87-0.038248,IF('DSS Model'!$I$38=5,-0.00012623*BX87^2+0.025656*BX87-0.30101,-0.00046396*BX87^2 + 0.054267*BX87 - 0.57714)))))</f>
        <v>0.74349069343487484</v>
      </c>
      <c r="BZ87" s="136">
        <v>0.75021893958473373</v>
      </c>
      <c r="CA87" s="142">
        <f t="shared" si="77"/>
        <v>66.992515949778706</v>
      </c>
      <c r="CB87" s="143">
        <f>IF('DSS Model'!$I$38=1,0.0001*CA87^2-0.0266*CA87+1.3006,IF('DSS Model'!$I$38=2,-0.0001*CA87^2+0.0032*CA87+0.977, IF('DSS Model'!$I$38=3,-0.00046396*CA87^2 + 0.054267*CA87 - 0.57714, IF('DSS Model'!$I$38=4,0.000072066*CA87^2+0.0021761*CA87-0.038248,IF('DSS Model'!$I$38=5,-0.00012623*CA87^2+0.025656*CA87-0.30101,-0.00046396*CA87^2 + 0.054267*CA87 - 0.57714)))))</f>
        <v>0.74257633171115645</v>
      </c>
      <c r="CC87" s="136">
        <v>0.42026489496407415</v>
      </c>
      <c r="CD87" s="142">
        <f t="shared" si="78"/>
        <v>68.961820154521462</v>
      </c>
      <c r="CE87" s="143">
        <f>IF('DSS Model'!$I$38=1,0.0001*CD87^2-0.0266*CD87+1.3006,IF('DSS Model'!$I$38=2,-0.0001*CD87^2+0.0032*CD87+0.977, IF('DSS Model'!$I$38=3,-0.00046396*CD87^2 + 0.054267*CD87 - 0.57714, IF('DSS Model'!$I$38=4,0.000072066*CD87^2+0.0021761*CD87-0.038248,IF('DSS Model'!$I$38=5,-0.00012623*CD87^2+0.025656*CD87-0.30101,-0.00046396*CD87^2 + 0.054267*CD87 - 0.57714)))))</f>
        <v>0.72210456059201233</v>
      </c>
      <c r="CF87" s="136">
        <v>0.47910465823920789</v>
      </c>
      <c r="CG87" s="142">
        <f t="shared" si="79"/>
        <v>46.682164731823633</v>
      </c>
      <c r="CH87" s="143">
        <f>IF('DSS Model'!$I$38=1,0.0001*CG87^2-0.0266*CG87+1.3006,IF('DSS Model'!$I$38=2,-0.0001*CG87^2+0.0032*CG87+0.977, IF('DSS Model'!$I$38=3,-0.00046396*CG87^2 + 0.054267*CG87 - 0.57714, IF('DSS Model'!$I$38=4,0.000072066*CG87^2+0.0021761*CG87-0.038248,IF('DSS Model'!$I$38=5,-0.00012623*CG87^2+0.025656*CG87-0.30101,-0.00046396*CG87^2 + 0.054267*CG87 - 0.57714)))))</f>
        <v>0.90846047673692376</v>
      </c>
      <c r="CI87" s="136">
        <v>0.91381665928645717</v>
      </c>
      <c r="CJ87" s="142">
        <f t="shared" si="80"/>
        <v>77.698977380017652</v>
      </c>
      <c r="CK87" s="143">
        <f>IF('DSS Model'!$I$38=1,0.0001*CJ87^2-0.0266*CJ87+1.3006,IF('DSS Model'!$I$38=2,-0.0001*CJ87^2+0.0032*CJ87+0.977, IF('DSS Model'!$I$38=3,-0.00046396*CJ87^2 + 0.054267*CJ87 - 0.57714, IF('DSS Model'!$I$38=4,0.000072066*CJ87^2+0.0021761*CJ87-0.038248,IF('DSS Model'!$I$38=5,-0.00012623*CJ87^2+0.025656*CJ87-0.30101,-0.00046396*CJ87^2 + 0.054267*CJ87 - 0.57714)))))</f>
        <v>0.62192361902600701</v>
      </c>
      <c r="CL87" s="136">
        <v>0.95777501655002373</v>
      </c>
      <c r="CM87" s="142">
        <f t="shared" si="81"/>
        <v>64.259984984905984</v>
      </c>
      <c r="CN87" s="143">
        <f>IF('DSS Model'!$I$38=1,0.0001*CM87^2-0.0266*CM87+1.3006,IF('DSS Model'!$I$38=2,-0.0001*CM87^2+0.0032*CM87+0.977, IF('DSS Model'!$I$38=3,-0.00046396*CM87^2 + 0.054267*CM87 - 0.57714, IF('DSS Model'!$I$38=4,0.000072066*CM87^2+0.0021761*CM87-0.038248,IF('DSS Model'!$I$38=5,-0.00012623*CM87^2+0.025656*CM87-0.30101,-0.00046396*CM87^2 + 0.054267*CM87 - 0.57714)))))</f>
        <v>0.76969738492566486</v>
      </c>
      <c r="CO87" s="136">
        <v>5.5324186225341965E-2</v>
      </c>
      <c r="CP87" s="142">
        <f t="shared" si="82"/>
        <v>29.936189856382093</v>
      </c>
      <c r="CQ87" s="143">
        <f>IF('DSS Model'!$I$38=1,0.0001*CP87^2-0.0266*CP87+1.3006,IF('DSS Model'!$I$38=2,-0.0001*CP87^2+0.0032*CP87+0.977, IF('DSS Model'!$I$38=3,-0.00046396*CP87^2 + 0.054267*CP87 - 0.57714, IF('DSS Model'!$I$38=4,0.000072066*CP87^2+0.0021761*CP87-0.038248,IF('DSS Model'!$I$38=5,-0.00012623*CP87^2+0.025656*CP87-0.30101,-0.00046396*CP87^2 + 0.054267*CP87 - 0.57714)))))</f>
        <v>0.98317826122868723</v>
      </c>
      <c r="CR87" s="136">
        <v>0.56618531905396385</v>
      </c>
      <c r="CS87" s="142">
        <f t="shared" si="83"/>
        <v>55.861807560567584</v>
      </c>
      <c r="CT87" s="143">
        <f>IF('DSS Model'!$I$38=1,0.0001*CS87^2-0.0266*CS87+1.3006,IF('DSS Model'!$I$38=2,-0.0001*CS87^2+0.0032*CS87+0.977, IF('DSS Model'!$I$38=3,-0.00046396*CS87^2 + 0.054267*CS87 - 0.57714, IF('DSS Model'!$I$38=4,0.000072066*CS87^2+0.0021761*CS87-0.038248,IF('DSS Model'!$I$38=5,-0.00012623*CS87^2+0.025656*CS87-0.30101,-0.00046396*CS87^2 + 0.054267*CS87 - 0.57714)))))</f>
        <v>0.84370362980042768</v>
      </c>
      <c r="CU87" s="136">
        <v>0.8893040622922046</v>
      </c>
      <c r="CV87" s="142">
        <f t="shared" si="84"/>
        <v>65.135597967095464</v>
      </c>
      <c r="CW87" s="143">
        <f>IF('DSS Model'!$I$38=1,0.0001*CV87^2-0.0266*CV87+1.3006,IF('DSS Model'!$I$38=2,-0.0001*CV87^2+0.0032*CV87+0.977, IF('DSS Model'!$I$38=3,-0.00046396*CV87^2 + 0.054267*CV87 - 0.57714, IF('DSS Model'!$I$38=4,0.000072066*CV87^2+0.0021761*CV87-0.038248,IF('DSS Model'!$I$38=5,-0.00012623*CV87^2+0.025656*CV87-0.30101,-0.00046396*CV87^2 + 0.054267*CV87 - 0.57714)))))</f>
        <v>0.76116930124159643</v>
      </c>
      <c r="CX87" s="136">
        <v>0.97568310788982382</v>
      </c>
      <c r="CY87" s="142">
        <f t="shared" si="85"/>
        <v>73.928601900925969</v>
      </c>
      <c r="CZ87" s="143">
        <f>IF('DSS Model'!$I$38=1,0.0001*CY87^2-0.0266*CY87+1.3006,IF('DSS Model'!$I$38=2,-0.0001*CY87^2+0.0032*CY87+0.977, IF('DSS Model'!$I$38=3,-0.00046396*CY87^2 + 0.054267*CY87 - 0.57714, IF('DSS Model'!$I$38=4,0.000072066*CY87^2+0.0021761*CY87-0.038248,IF('DSS Model'!$I$38=5,-0.00012623*CY87^2+0.025656*CY87-0.30101,-0.00046396*CY87^2 + 0.054267*CY87 - 0.57714)))))</f>
        <v>0.66702770818040369</v>
      </c>
      <c r="DA87" s="136">
        <v>0.54081781512724547</v>
      </c>
      <c r="DB87" s="142">
        <f t="shared" si="86"/>
        <v>48.328150860725628</v>
      </c>
      <c r="DC87" s="143">
        <f>IF('DSS Model'!$I$38=1,0.0001*DB87^2-0.0266*DB87+1.3006,IF('DSS Model'!$I$38=2,-0.0001*DB87^2+0.0032*DB87+0.977, IF('DSS Model'!$I$38=3,-0.00046396*DB87^2 + 0.054267*DB87 - 0.57714, IF('DSS Model'!$I$38=4,0.000072066*DB87^2+0.0021761*DB87-0.038248,IF('DSS Model'!$I$38=5,-0.00012623*DB87^2+0.025656*DB87-0.30101,-0.00046396*DB87^2 + 0.054267*DB87 - 0.57714)))))</f>
        <v>0.89808906619261641</v>
      </c>
      <c r="DD87" s="136">
        <v>0.25290591300389242</v>
      </c>
      <c r="DE87" s="142">
        <f t="shared" si="87"/>
        <v>41.585693197985115</v>
      </c>
      <c r="DF87" s="143">
        <f>IF('DSS Model'!$I$38=1,0.0001*DE87^2-0.0266*DE87+1.3006,IF('DSS Model'!$I$38=2,-0.0001*DE87^2+0.0032*DE87+0.977, IF('DSS Model'!$I$38=3,-0.00046396*DE87^2 + 0.054267*DE87 - 0.57714, IF('DSS Model'!$I$38=4,0.000072066*DE87^2+0.0021761*DE87-0.038248,IF('DSS Model'!$I$38=5,-0.00012623*DE87^2+0.025656*DE87-0.30101,-0.00046396*DE87^2 + 0.054267*DE87 - 0.57714)))))</f>
        <v>0.93713723035785779</v>
      </c>
      <c r="DG87" s="136">
        <v>0.3455575352759751</v>
      </c>
      <c r="DH87" s="142">
        <f t="shared" si="88"/>
        <v>48.805218995235712</v>
      </c>
      <c r="DI87" s="143">
        <f>IF('DSS Model'!$I$38=1,0.0001*DH87^2-0.0266*DH87+1.3006,IF('DSS Model'!$I$38=2,-0.0001*DH87^2+0.0032*DH87+0.977, IF('DSS Model'!$I$38=3,-0.00046396*DH87^2 + 0.054267*DH87 - 0.57714, IF('DSS Model'!$I$38=4,0.000072066*DH87^2+0.0021761*DH87-0.038248,IF('DSS Model'!$I$38=5,-0.00012623*DH87^2+0.025656*DH87-0.30101,-0.00046396*DH87^2 + 0.054267*DH87 - 0.57714)))))</f>
        <v>0.8949817606674626</v>
      </c>
      <c r="DJ87" s="136">
        <v>0.90719189031352787</v>
      </c>
      <c r="DK87" s="142">
        <f t="shared" si="89"/>
        <v>69.009790582658496</v>
      </c>
      <c r="DL87" s="143">
        <f>IF('DSS Model'!$I$38=1,0.0001*DK87^2-0.0266*DK87+1.3006,IF('DSS Model'!$I$38=2,-0.0001*DK87^2+0.0032*DK87+0.977, IF('DSS Model'!$I$38=3,-0.00046396*DK87^2 + 0.054267*DK87 - 0.57714, IF('DSS Model'!$I$38=4,0.000072066*DK87^2+0.0021761*DK87-0.038248,IF('DSS Model'!$I$38=5,-0.00012623*DK87^2+0.025656*DK87-0.30101,-0.00046396*DK87^2 + 0.054267*DK87 - 0.57714)))))</f>
        <v>0.72159621023826903</v>
      </c>
      <c r="DM87" s="136">
        <v>0.51697070531921074</v>
      </c>
      <c r="DN87" s="142">
        <f t="shared" si="90"/>
        <v>57.874911819951812</v>
      </c>
      <c r="DO87" s="143">
        <f>IF('DSS Model'!$I$38=1,0.0001*DN87^2-0.0266*DN87+1.3006,IF('DSS Model'!$I$38=2,-0.0001*DN87^2+0.0032*DN87+0.977, IF('DSS Model'!$I$38=3,-0.00046396*DN87^2 + 0.054267*DN87 - 0.57714, IF('DSS Model'!$I$38=4,0.000072066*DN87^2+0.0021761*DN87-0.038248,IF('DSS Model'!$I$38=5,-0.00012623*DN87^2+0.025656*DN87-0.30101,-0.00046396*DN87^2 + 0.054267*DN87 - 0.57714)))))</f>
        <v>0.82724917600712589</v>
      </c>
      <c r="DP87" s="136">
        <v>0.56829393213078339</v>
      </c>
      <c r="DQ87" s="142">
        <f t="shared" si="91"/>
        <v>54.63227989460615</v>
      </c>
      <c r="DR87" s="143">
        <f>IF('DSS Model'!$I$38=1,0.0001*DQ87^2-0.0266*DQ87+1.3006,IF('DSS Model'!$I$38=2,-0.0001*DQ87^2+0.0032*DQ87+0.977, IF('DSS Model'!$I$38=3,-0.00046396*DQ87^2 + 0.054267*DQ87 - 0.57714, IF('DSS Model'!$I$38=4,0.000072066*DQ87^2+0.0021761*DQ87-0.038248,IF('DSS Model'!$I$38=5,-0.00012623*DQ87^2+0.025656*DQ87-0.30101,-0.00046396*DQ87^2 + 0.054267*DQ87 - 0.57714)))))</f>
        <v>0.85335469501448091</v>
      </c>
      <c r="DS87" s="136">
        <v>0.93325889818991314</v>
      </c>
      <c r="DT87" s="142">
        <f t="shared" si="92"/>
        <v>85.525052822180598</v>
      </c>
      <c r="DU87" s="143">
        <f>IF('DSS Model'!$I$38=1,0.0001*DT87^2-0.0266*DT87+1.3006,IF('DSS Model'!$I$38=2,-0.0001*DT87^2+0.0032*DT87+0.977, IF('DSS Model'!$I$38=3,-0.00046396*DT87^2 + 0.054267*DT87 - 0.57714, IF('DSS Model'!$I$38=4,0.000072066*DT87^2+0.0021761*DT87-0.038248,IF('DSS Model'!$I$38=5,-0.00012623*DT87^2+0.025656*DT87-0.30101,-0.00046396*DT87^2 + 0.054267*DT87 - 0.57714)))))</f>
        <v>0.51922670300729967</v>
      </c>
      <c r="DV87" s="136">
        <v>0.7243373771936763</v>
      </c>
      <c r="DW87" s="142">
        <f t="shared" si="93"/>
        <v>65.740921682959979</v>
      </c>
      <c r="DX87" s="143">
        <f>IF('DSS Model'!$I$38=1,0.0001*DW87^2-0.0266*DW87+1.3006,IF('DSS Model'!$I$38=2,-0.0001*DW87^2+0.0032*DW87+0.977, IF('DSS Model'!$I$38=3,-0.00046396*DW87^2 + 0.054267*DW87 - 0.57714, IF('DSS Model'!$I$38=4,0.000072066*DW87^2+0.0021761*DW87-0.038248,IF('DSS Model'!$I$38=5,-0.00012623*DW87^2+0.025656*DW87-0.30101,-0.00046396*DW87^2 + 0.054267*DW87 - 0.57714)))))</f>
        <v>0.75518407101296414</v>
      </c>
      <c r="DY87" s="136">
        <v>0.18279005762003031</v>
      </c>
      <c r="DZ87" s="142">
        <f t="shared" si="94"/>
        <v>35.893289639875263</v>
      </c>
      <c r="EA87" s="143">
        <f>IF('DSS Model'!$I$38=1,0.0001*DZ87^2-0.0266*DZ87+1.3006,IF('DSS Model'!$I$38=2,-0.0001*DZ87^2+0.0032*DZ87+0.977, IF('DSS Model'!$I$38=3,-0.00046396*DZ87^2 + 0.054267*DZ87 - 0.57714, IF('DSS Model'!$I$38=4,0.000072066*DZ87^2+0.0021761*DZ87-0.038248,IF('DSS Model'!$I$38=5,-0.00012623*DZ87^2+0.025656*DZ87-0.30101,-0.00046396*DZ87^2 + 0.054267*DZ87 - 0.57714)))))</f>
        <v>0.96302570273040311</v>
      </c>
      <c r="EB87" s="136">
        <v>0.97243360052794969</v>
      </c>
      <c r="EC87" s="142">
        <f t="shared" si="95"/>
        <v>62.552241950756198</v>
      </c>
      <c r="ED87" s="143">
        <f>IF('DSS Model'!$I$38=1,0.0001*EC87^2-0.0266*EC87+1.3006,IF('DSS Model'!$I$38=2,-0.0001*EC87^2+0.0032*EC87+0.977, IF('DSS Model'!$I$38=3,-0.00046396*EC87^2 + 0.054267*EC87 - 0.57714, IF('DSS Model'!$I$38=4,0.000072066*EC87^2+0.0021761*EC87-0.038248,IF('DSS Model'!$I$38=5,-0.00012623*EC87^2+0.025656*EC87-0.30101,-0.00046396*EC87^2 + 0.054267*EC87 - 0.57714)))))</f>
        <v>0.78588887693582543</v>
      </c>
      <c r="EE87" s="136">
        <v>0.45131590037914748</v>
      </c>
      <c r="EF87" s="142">
        <f t="shared" si="96"/>
        <v>51.347584318026151</v>
      </c>
      <c r="EG87" s="143">
        <f>IF('DSS Model'!$I$38=1,0.0001*EF87^2-0.0266*EF87+1.3006,IF('DSS Model'!$I$38=2,-0.0001*EF87^2+0.0032*EF87+0.977, IF('DSS Model'!$I$38=3,-0.00046396*EF87^2 + 0.054267*EF87 - 0.57714, IF('DSS Model'!$I$38=4,0.000072066*EF87^2+0.0021761*EF87-0.038248,IF('DSS Model'!$I$38=5,-0.00012623*EF87^2+0.025656*EF87-0.30101,-0.00046396*EF87^2 + 0.054267*EF87 - 0.57714)))))</f>
        <v>0.87765482828800312</v>
      </c>
      <c r="EH87" s="136">
        <v>0.34347296986076814</v>
      </c>
      <c r="EI87" s="142">
        <f t="shared" si="97"/>
        <v>65.427818805315553</v>
      </c>
      <c r="EJ87" s="143">
        <f>IF('DSS Model'!$I$38=1,0.0001*EI87^2-0.0266*EI87+1.3006,IF('DSS Model'!$I$38=2,-0.0001*EI87^2+0.0032*EI87+0.977, IF('DSS Model'!$I$38=3,-0.00046396*EI87^2 + 0.054267*EI87 - 0.57714, IF('DSS Model'!$I$38=4,0.000072066*EI87^2+0.0021761*EI87-0.038248,IF('DSS Model'!$I$38=5,-0.00012623*EI87^2+0.025656*EI87-0.30101,-0.00046396*EI87^2 + 0.054267*EI87 - 0.57714)))))</f>
        <v>0.75828907281488944</v>
      </c>
      <c r="EK87" s="136">
        <v>0.53580228543222219</v>
      </c>
      <c r="EL87" s="142">
        <f t="shared" si="98"/>
        <v>50.546676090506168</v>
      </c>
      <c r="EM87" s="143">
        <f>IF('DSS Model'!$I$38=1,0.0001*EL87^2-0.0266*EL87+1.3006,IF('DSS Model'!$I$38=2,-0.0001*EL87^2+0.0032*EL87+0.977, IF('DSS Model'!$I$38=3,-0.00046396*EL87^2 + 0.054267*EL87 - 0.57714, IF('DSS Model'!$I$38=4,0.000072066*EL87^2+0.0021761*EL87-0.038248,IF('DSS Model'!$I$38=5,-0.00012623*EL87^2+0.025656*EL87-0.30101,-0.00046396*EL87^2 + 0.054267*EL87 - 0.57714)))))</f>
        <v>0.88325271710976494</v>
      </c>
      <c r="EN87" s="136">
        <v>0.67102652652543004</v>
      </c>
      <c r="EO87" s="142">
        <f t="shared" si="99"/>
        <v>59.927182222613183</v>
      </c>
      <c r="EP87" s="143">
        <f>IF('DSS Model'!$I$38=1,0.0001*EO87^2-0.0266*EO87+1.3006,IF('DSS Model'!$I$38=2,-0.0001*EO87^2+0.0032*EO87+0.977, IF('DSS Model'!$I$38=3,-0.00046396*EO87^2 + 0.054267*EO87 - 0.57714, IF('DSS Model'!$I$38=4,0.000072066*EO87^2+0.0021761*EO87-0.038248,IF('DSS Model'!$I$38=5,-0.00012623*EO87^2+0.025656*EO87-0.30101,-0.00046396*EO87^2 + 0.054267*EO87 - 0.57714)))))</f>
        <v>0.80964026619813356</v>
      </c>
      <c r="EQ87" s="136">
        <v>0.68102593801880706</v>
      </c>
      <c r="ER87" s="142">
        <f t="shared" si="100"/>
        <v>58.42447279911022</v>
      </c>
      <c r="ES87" s="143">
        <f>IF('DSS Model'!$I$38=1,0.0001*ER87^2-0.0266*ER87+1.3006,IF('DSS Model'!$I$38=2,-0.0001*ER87^2+0.0032*ER87+0.977, IF('DSS Model'!$I$38=3,-0.00046396*ER87^2 + 0.054267*ER87 - 0.57714, IF('DSS Model'!$I$38=4,0.000072066*ER87^2+0.0021761*ER87-0.038248,IF('DSS Model'!$I$38=5,-0.00012623*ER87^2+0.025656*ER87-0.30101,-0.00046396*ER87^2 + 0.054267*ER87 - 0.57714)))))</f>
        <v>0.82261641077175573</v>
      </c>
      <c r="ET87" s="136">
        <v>0.18795075096415292</v>
      </c>
      <c r="EU87" s="141">
        <f t="shared" si="101"/>
        <v>43.991561948327409</v>
      </c>
      <c r="EV87" s="142">
        <f>IF('DSS Model'!$I$38=1,0.0001*EU87^2-0.0266*EU87+1.3006,IF('DSS Model'!$I$38=2,-0.0001*EU87^2+0.0032*EU87+0.977, IF('DSS Model'!$I$38=3,-0.00046396*EU87^2 + 0.054267*EU87 - 0.57714, IF('DSS Model'!$I$38=4,0.000072066*EU87^2+0.0021761*EU87-0.038248,IF('DSS Model'!$I$38=5,-0.00012623*EU87^2+0.025656*EU87-0.30101,-0.00046396*EU87^2 + 0.054267*EU87 - 0.57714)))))</f>
        <v>0.92424724596929486</v>
      </c>
    </row>
    <row r="88" spans="2:152" x14ac:dyDescent="0.2">
      <c r="B88" s="64">
        <f t="shared" ca="1" si="54"/>
        <v>0.32831934290584497</v>
      </c>
      <c r="C88" s="64">
        <v>0.6954648063856036</v>
      </c>
      <c r="D88" s="64">
        <f t="shared" si="55"/>
        <v>56.02605198570631</v>
      </c>
      <c r="E88" s="131">
        <f>IF('DSS Model'!$I$38=1,0.0001*D88^2-0.0266*D88+1.3006,IF('DSS Model'!$I$38=2,-0.0001*D88^2+0.0032*D88+0.977, IF('DSS Model'!$I$38=3,-0.00046396*D88^2 + 0.054267*D88 - 0.57714, IF('DSS Model'!$I$38=4,0.000072066*D88^2+0.0021761*D88-0.038248,IF('DSS Model'!$I$38=5,-0.00012623*D88^2+0.025656*D88-0.30101,-0.00046396*D88^2 + 0.054267*D88 - 0.57714)))))</f>
        <v>0.84239151624375364</v>
      </c>
      <c r="F88" s="136">
        <v>0.5993070751549272</v>
      </c>
      <c r="G88" s="138">
        <f t="shared" si="51"/>
        <v>68.006964936771212</v>
      </c>
      <c r="H88" s="136">
        <f>IF('DSS Model'!$I$38=1,0.0001*G88^2-0.0266*G88+1.3006,IF('DSS Model'!$I$38=2,-0.0001*G88^2+0.0032*G88+0.977, IF('DSS Model'!$I$38=3,-0.00046396*G88^2 + 0.054267*G88 - 0.57714, IF('DSS Model'!$I$38=4,0.000072066*G88^2+0.0021761*G88-0.038248,IF('DSS Model'!$I$38=5,-0.00012623*G88^2+0.025656*G88-0.30101,-0.00046396*G88^2 + 0.054267*G88 - 0.57714)))))</f>
        <v>0.73212755980654487</v>
      </c>
      <c r="I88" s="136">
        <v>0.95203084305335905</v>
      </c>
      <c r="J88" s="138">
        <f t="shared" si="52"/>
        <v>65.257118837173522</v>
      </c>
      <c r="K88" s="136">
        <f>IF('DSS Model'!$I$38=1,0.0001*J88^2-0.0266*J88+1.3006,IF('DSS Model'!$I$38=2,-0.0001*J88^2+0.0032*J88+0.977, IF('DSS Model'!$I$38=3,-0.00046396*J88^2 + 0.054267*J88 - 0.57714, IF('DSS Model'!$I$38=4,0.000072066*J88^2+0.0021761*J88-0.038248,IF('DSS Model'!$I$38=5,-0.00012623*J88^2+0.025656*J88-0.30101,-0.00046396*J88^2 + 0.054267*J88 - 0.57714)))))</f>
        <v>0.75997362438605642</v>
      </c>
      <c r="L88" s="136">
        <v>0.79847982972995457</v>
      </c>
      <c r="M88" s="138">
        <f t="shared" si="53"/>
        <v>75.485073898052249</v>
      </c>
      <c r="N88" s="136">
        <f>IF('DSS Model'!$I$38=1,0.0001*M88^2-0.0266*M88+1.3006,IF('DSS Model'!$I$38=2,-0.0001*M88^2+0.0032*M88+0.977, IF('DSS Model'!$I$38=3,-0.00046396*M88^2 + 0.054267*M88 - 0.57714, IF('DSS Model'!$I$38=4,0.000072066*M88^2+0.0021761*M88-0.038248,IF('DSS Model'!$I$38=5,-0.00012623*M88^2+0.025656*M88-0.30101,-0.00046396*M88^2 + 0.054267*M88 - 0.57714)))))</f>
        <v>0.6487525983343263</v>
      </c>
      <c r="O88" s="136">
        <v>0.67191744596815484</v>
      </c>
      <c r="P88" s="139">
        <f t="shared" si="56"/>
        <v>56.579926600556327</v>
      </c>
      <c r="Q88" s="138">
        <f>IF('DSS Model'!$I$38=1,0.0001*P88^2-0.0266*P88+1.3006,IF('DSS Model'!$I$38=2,-0.0001*P88^2+0.0032*P88+0.977, IF('DSS Model'!$I$38=3,-0.00046396*P88^2 + 0.054267*P88 - 0.57714, IF('DSS Model'!$I$38=4,0.000072066*P88^2+0.0021761*P88-0.038248,IF('DSS Model'!$I$38=5,-0.00012623*P88^2+0.025656*P88-0.30101,-0.00046396*P88^2 + 0.054267*P88 - 0.57714)))))</f>
        <v>0.83792695570934606</v>
      </c>
      <c r="R88" s="136">
        <v>0.99384448166368156</v>
      </c>
      <c r="S88" s="142">
        <f t="shared" si="57"/>
        <v>65.319158056474876</v>
      </c>
      <c r="T88" s="138">
        <f>IF('DSS Model'!$I$38=1,0.0001*S88^2-0.0266*S88+1.3006,IF('DSS Model'!$I$38=2,-0.0001*S88^2+0.0032*S88+0.977, IF('DSS Model'!$I$38=3,-0.00046396*S88^2 + 0.054267*S88 - 0.57714, IF('DSS Model'!$I$38=4,0.000072066*S88^2+0.0021761*S88-0.038248,IF('DSS Model'!$I$38=5,-0.00012623*S88^2+0.025656*S88-0.30101,-0.00046396*S88^2 + 0.054267*S88 - 0.57714)))))</f>
        <v>0.75936206486004487</v>
      </c>
      <c r="U88" s="136">
        <v>0.60486661780833517</v>
      </c>
      <c r="V88" s="142">
        <f t="shared" si="58"/>
        <v>52.482784701743995</v>
      </c>
      <c r="W88" s="138">
        <f>IF('DSS Model'!$I$38=1,0.0001*V88^2-0.0266*V88+1.3006,IF('DSS Model'!$I$38=2,-0.0001*V88^2+0.0032*V88+0.977, IF('DSS Model'!$I$38=3,-0.00046396*V88^2 + 0.054267*V88 - 0.57714, IF('DSS Model'!$I$38=4,0.000072066*V88^2+0.0021761*V88-0.038248,IF('DSS Model'!$I$38=5,-0.00012623*V88^2+0.025656*V88-0.30101,-0.00046396*V88^2 + 0.054267*V88 - 0.57714)))))</f>
        <v>0.86950064204061939</v>
      </c>
      <c r="X88" s="136">
        <v>0.39718276556073462</v>
      </c>
      <c r="Y88" s="142">
        <f t="shared" si="59"/>
        <v>59.028774953998024</v>
      </c>
      <c r="Z88" s="138">
        <f>IF('DSS Model'!$I$38=1,0.0001*Y88^2-0.0266*Y88+1.3006,IF('DSS Model'!$I$38=2,-0.0001*Y88^2+0.0032*Y88+0.977, IF('DSS Model'!$I$38=3,-0.00046396*Y88^2 + 0.054267*Y88 - 0.57714, IF('DSS Model'!$I$38=4,0.000072066*Y88^2+0.0021761*Y88-0.038248,IF('DSS Model'!$I$38=5,-0.00012623*Y88^2+0.025656*Y88-0.30101,-0.00046396*Y88^2 + 0.054267*Y88 - 0.57714)))))</f>
        <v>0.81745245259581922</v>
      </c>
      <c r="AA88" s="136">
        <v>8.2251233147521363E-2</v>
      </c>
      <c r="AB88" s="142">
        <f t="shared" si="60"/>
        <v>53.789705855782245</v>
      </c>
      <c r="AC88" s="138">
        <f>IF('DSS Model'!$I$38=1,0.0001*AB88^2-0.0266*AB88+1.3006,IF('DSS Model'!$I$38=2,-0.0001*AB88^2+0.0032*AB88+0.977, IF('DSS Model'!$I$38=3,-0.00046396*AB88^2 + 0.054267*AB88 - 0.57714, IF('DSS Model'!$I$38=4,0.000072066*AB88^2+0.0021761*AB88-0.038248,IF('DSS Model'!$I$38=5,-0.00012623*AB88^2+0.025656*AB88-0.30101,-0.00046396*AB88^2 + 0.054267*AB88 - 0.57714)))))</f>
        <v>0.85979381313334569</v>
      </c>
      <c r="AD88" s="136">
        <v>0.27590906515370051</v>
      </c>
      <c r="AE88" s="142">
        <f t="shared" si="61"/>
        <v>44.735305603562125</v>
      </c>
      <c r="AF88" s="138">
        <f>IF('DSS Model'!$I$38=1,0.0001*AE88^2-0.0266*AE88+1.3006,IF('DSS Model'!$I$38=2,-0.0001*AE88^2+0.0032*AE88+0.977, IF('DSS Model'!$I$38=3,-0.00046396*AE88^2 + 0.054267*AE88 - 0.57714, IF('DSS Model'!$I$38=4,0.000072066*AE88^2+0.0021761*AE88-0.038248,IF('DSS Model'!$I$38=5,-0.00012623*AE88^2+0.025656*AE88-0.30101,-0.00046396*AE88^2 + 0.054267*AE88 - 0.57714)))))</f>
        <v>0.92002822118698913</v>
      </c>
      <c r="AG88" s="136">
        <v>0.6632596247401461</v>
      </c>
      <c r="AH88" s="142">
        <f t="shared" si="62"/>
        <v>73.139538965734317</v>
      </c>
      <c r="AI88" s="138">
        <f>IF('DSS Model'!$I$38=1,0.0001*AH88^2-0.0266*AH88+1.3006,IF('DSS Model'!$I$38=2,-0.0001*AH88^2+0.0032*AH88+0.977, IF('DSS Model'!$I$38=3,-0.00046396*AH88^2 + 0.054267*AH88 - 0.57714, IF('DSS Model'!$I$38=4,0.000072066*AH88^2+0.0021761*AH88-0.038248,IF('DSS Model'!$I$38=5,-0.00012623*AH88^2+0.025656*AH88-0.30101,-0.00046396*AH88^2 + 0.054267*AH88 - 0.57714)))))</f>
        <v>0.67610730867833291</v>
      </c>
      <c r="AJ88" s="136">
        <v>0.97623224141234255</v>
      </c>
      <c r="AK88" s="142">
        <f t="shared" si="63"/>
        <v>59.634987918940503</v>
      </c>
      <c r="AL88" s="138">
        <f>IF('DSS Model'!$I$38=1,0.0001*AK88^2-0.0266*AK88+1.3006,IF('DSS Model'!$I$38=2,-0.0001*AK88^2+0.0032*AK88+0.977, IF('DSS Model'!$I$38=3,-0.00046396*AK88^2 + 0.054267*AK88 - 0.57714, IF('DSS Model'!$I$38=4,0.000072066*AK88^2+0.0021761*AK88-0.038248,IF('DSS Model'!$I$38=5,-0.00012623*AK88^2+0.025656*AK88-0.30101,-0.00046396*AK88^2 + 0.054267*AK88 - 0.57714)))))</f>
        <v>0.81219878293139158</v>
      </c>
      <c r="AM88" s="136">
        <v>0.48128471304896381</v>
      </c>
      <c r="AN88" s="142">
        <f t="shared" si="64"/>
        <v>64.721155718270424</v>
      </c>
      <c r="AO88" s="138">
        <f>IF('DSS Model'!$I$38=1,0.0001*AN88^2-0.0266*AN88+1.3006,IF('DSS Model'!$I$38=2,-0.0001*AN88^2+0.0032*AN88+0.977, IF('DSS Model'!$I$38=3,-0.00046396*AN88^2 + 0.054267*AN88 - 0.57714, IF('DSS Model'!$I$38=4,0.000072066*AN88^2+0.0021761*AN88-0.038248,IF('DSS Model'!$I$38=5,-0.00012623*AN88^2+0.025656*AN88-0.30101,-0.00046396*AN88^2 + 0.054267*AN88 - 0.57714)))))</f>
        <v>0.76522489854760445</v>
      </c>
      <c r="AP88" s="136">
        <v>0.7020756282007925</v>
      </c>
      <c r="AQ88" s="142">
        <f t="shared" si="65"/>
        <v>73.807140011925725</v>
      </c>
      <c r="AR88" s="138">
        <f>IF('DSS Model'!$I$38=1,0.0001*AQ88^2-0.0266*AQ88+1.3006,IF('DSS Model'!$I$38=2,-0.0001*AQ88^2+0.0032*AQ88+0.977, IF('DSS Model'!$I$38=3,-0.00046396*AQ88^2 + 0.054267*AQ88 - 0.57714, IF('DSS Model'!$I$38=4,0.000072066*AQ88^2+0.0021761*AQ88-0.038248,IF('DSS Model'!$I$38=5,-0.00012623*AQ88^2+0.025656*AQ88-0.30101,-0.00046396*AQ88^2 + 0.054267*AQ88 - 0.57714)))))</f>
        <v>0.66843345636416163</v>
      </c>
      <c r="AS88" s="136">
        <v>0.99229941952611722</v>
      </c>
      <c r="AT88" s="142">
        <f t="shared" si="66"/>
        <v>65.895426403980537</v>
      </c>
      <c r="AU88" s="138">
        <f>IF('DSS Model'!$I$38=1,0.0001*AT88^2-0.0266*AT88+1.3006,IF('DSS Model'!$I$38=2,-0.0001*AT88^2+0.0032*AT88+0.977, IF('DSS Model'!$I$38=3,-0.00046396*AT88^2 + 0.054267*AT88 - 0.57714, IF('DSS Model'!$I$38=4,0.000072066*AT88^2+0.0021761*AT88-0.038248,IF('DSS Model'!$I$38=5,-0.00012623*AT88^2+0.025656*AT88-0.30101,-0.00046396*AT88^2 + 0.054267*AT88 - 0.57714)))))</f>
        <v>0.7536446423964962</v>
      </c>
      <c r="AV88" s="136">
        <v>0.45217294704655098</v>
      </c>
      <c r="AW88" s="142">
        <f t="shared" si="67"/>
        <v>64.078551310005963</v>
      </c>
      <c r="AX88" s="138">
        <f>IF('DSS Model'!$I$38=1,0.0001*AW88^2-0.0266*AW88+1.3006,IF('DSS Model'!$I$38=2,-0.0001*AW88^2+0.0032*AW88+0.977, IF('DSS Model'!$I$38=3,-0.00046396*AW88^2 + 0.054267*AW88 - 0.57714, IF('DSS Model'!$I$38=4,0.000072066*AW88^2+0.0021761*AW88-0.038248,IF('DSS Model'!$I$38=5,-0.00012623*AW88^2+0.025656*AW88-0.30101,-0.00046396*AW88^2 + 0.054267*AW88 - 0.57714)))))</f>
        <v>0.77144529039311238</v>
      </c>
      <c r="AY88" s="136">
        <v>0.41290010985906223</v>
      </c>
      <c r="AZ88" s="142">
        <f t="shared" si="68"/>
        <v>53.122945269748385</v>
      </c>
      <c r="BA88" s="138">
        <f>IF('DSS Model'!$I$38=1,0.0001*AZ88^2-0.0266*AZ88+1.3006,IF('DSS Model'!$I$38=2,-0.0001*AZ88^2+0.0032*AZ88+0.977, IF('DSS Model'!$I$38=3,-0.00046396*AZ88^2 + 0.054267*AZ88 - 0.57714, IF('DSS Model'!$I$38=4,0.000072066*AZ88^2+0.0021761*AZ88-0.038248,IF('DSS Model'!$I$38=5,-0.00012623*AZ88^2+0.025656*AZ88-0.30101,-0.00046396*AZ88^2 + 0.054267*AZ88 - 0.57714)))))</f>
        <v>0.86478869344992659</v>
      </c>
      <c r="BB88" s="136">
        <v>0.58624534395329131</v>
      </c>
      <c r="BC88" s="142">
        <f t="shared" si="69"/>
        <v>57.775071694177441</v>
      </c>
      <c r="BD88" s="138">
        <f>IF('DSS Model'!$I$38=1,0.0001*BC88^2-0.0266*BC88+1.3006,IF('DSS Model'!$I$38=2,-0.0001*BC88^2+0.0032*BC88+0.977, IF('DSS Model'!$I$38=3,-0.00046396*BC88^2 + 0.054267*BC88 - 0.57714, IF('DSS Model'!$I$38=4,0.000072066*BC88^2+0.0021761*BC88-0.038248,IF('DSS Model'!$I$38=5,-0.00012623*BC88^2+0.025656*BC88-0.30101,-0.00046396*BC88^2 + 0.054267*BC88 - 0.57714)))))</f>
        <v>0.82808433849463348</v>
      </c>
      <c r="BE88" s="136">
        <v>0.51170565886764263</v>
      </c>
      <c r="BF88" s="142">
        <f t="shared" si="70"/>
        <v>50.799835267893911</v>
      </c>
      <c r="BG88" s="143">
        <f>IF('DSS Model'!$I$38=1,0.0001*BF88^2-0.0266*BF88+1.3006,IF('DSS Model'!$I$38=2,-0.0001*BF88^2+0.0032*BF88+0.977, IF('DSS Model'!$I$38=3,-0.00046396*BF88^2 + 0.054267*BF88 - 0.57714, IF('DSS Model'!$I$38=4,0.000072066*BF88^2+0.0021761*BF88-0.038248,IF('DSS Model'!$I$38=5,-0.00012623*BF88^2+0.025656*BF88-0.30101,-0.00046396*BF88^2 + 0.054267*BF88 - 0.57714)))))</f>
        <v>0.88149714653274469</v>
      </c>
      <c r="BH88" s="136">
        <v>0.11464354951216282</v>
      </c>
      <c r="BI88" s="142">
        <f t="shared" si="71"/>
        <v>41.788494103417548</v>
      </c>
      <c r="BJ88" s="143">
        <f>IF('DSS Model'!$I$38=1,0.0001*BI88^2-0.0266*BI88+1.3006,IF('DSS Model'!$I$38=2,-0.0001*BI88^2+0.0032*BI88+0.977, IF('DSS Model'!$I$38=3,-0.00046396*BI88^2 + 0.054267*BI88 - 0.57714, IF('DSS Model'!$I$38=4,0.000072066*BI88^2+0.0021761*BI88-0.038248,IF('DSS Model'!$I$38=5,-0.00012623*BI88^2+0.025656*BI88-0.30101,-0.00046396*BI88^2 + 0.054267*BI88 - 0.57714)))))</f>
        <v>0.93609535718779979</v>
      </c>
      <c r="BK88" s="136">
        <v>0.44028187778992489</v>
      </c>
      <c r="BL88" s="142">
        <f t="shared" si="72"/>
        <v>48.664508374147246</v>
      </c>
      <c r="BM88" s="143">
        <f>IF('DSS Model'!$I$38=1,0.0001*BL88^2-0.0266*BL88+1.3006,IF('DSS Model'!$I$38=2,-0.0001*BL88^2+0.0032*BL88+0.977, IF('DSS Model'!$I$38=3,-0.00046396*BL88^2 + 0.054267*BL88 - 0.57714, IF('DSS Model'!$I$38=4,0.000072066*BL88^2+0.0021761*BL88-0.038248,IF('DSS Model'!$I$38=5,-0.00012623*BL88^2+0.025656*BL88-0.30101,-0.00046396*BL88^2 + 0.054267*BL88 - 0.57714)))))</f>
        <v>0.89590298926752643</v>
      </c>
      <c r="BN88" s="136">
        <v>0.56238146319979188</v>
      </c>
      <c r="BO88" s="142">
        <f t="shared" si="73"/>
        <v>56.584988541252116</v>
      </c>
      <c r="BP88" s="143">
        <f>IF('DSS Model'!$I$38=1,0.0001*BO88^2-0.0266*BO88+1.3006,IF('DSS Model'!$I$38=2,-0.0001*BO88^2+0.0032*BO88+0.977, IF('DSS Model'!$I$38=3,-0.00046396*BO88^2 + 0.054267*BO88 - 0.57714, IF('DSS Model'!$I$38=4,0.000072066*BO88^2+0.0021761*BO88-0.038248,IF('DSS Model'!$I$38=5,-0.00012623*BO88^2+0.025656*BO88-0.30101,-0.00046396*BO88^2 + 0.054267*BO88 - 0.57714)))))</f>
        <v>0.83788587051064345</v>
      </c>
      <c r="BQ88" s="136">
        <v>0.16636695150115066</v>
      </c>
      <c r="BR88" s="142">
        <f t="shared" si="74"/>
        <v>44.712855516825613</v>
      </c>
      <c r="BS88" s="143">
        <f>IF('DSS Model'!$I$38=1,0.0001*BR88^2-0.0266*BR88+1.3006,IF('DSS Model'!$I$38=2,-0.0001*BR88^2+0.0032*BR88+0.977, IF('DSS Model'!$I$38=3,-0.00046396*BR88^2 + 0.054267*BR88 - 0.57714, IF('DSS Model'!$I$38=4,0.000072066*BR88^2+0.0021761*BR88-0.038248,IF('DSS Model'!$I$38=5,-0.00012623*BR88^2+0.025656*BR88-0.30101,-0.00046396*BR88^2 + 0.054267*BR88 - 0.57714)))))</f>
        <v>0.92015719280698971</v>
      </c>
      <c r="BT88" s="136">
        <v>0.46944661135619337</v>
      </c>
      <c r="BU88" s="142">
        <f t="shared" si="75"/>
        <v>59.642732575495707</v>
      </c>
      <c r="BV88" s="143">
        <f>IF('DSS Model'!$I$38=1,0.0001*BU88^2-0.0266*BU88+1.3006,IF('DSS Model'!$I$38=2,-0.0001*BU88^2+0.0032*BU88+0.977, IF('DSS Model'!$I$38=3,-0.00046396*BU88^2 + 0.054267*BU88 - 0.57714, IF('DSS Model'!$I$38=4,0.000072066*BU88^2+0.0021761*BU88-0.038248,IF('DSS Model'!$I$38=5,-0.00012623*BU88^2+0.025656*BU88-0.30101,-0.00046396*BU88^2 + 0.054267*BU88 - 0.57714)))))</f>
        <v>0.81213118933437656</v>
      </c>
      <c r="BW88" s="136">
        <v>0.10592445270565642</v>
      </c>
      <c r="BX88" s="142">
        <f t="shared" si="76"/>
        <v>46.712041495138436</v>
      </c>
      <c r="BY88" s="143">
        <f>IF('DSS Model'!$I$38=1,0.0001*BX88^2-0.0266*BX88+1.3006,IF('DSS Model'!$I$38=2,-0.0001*BX88^2+0.0032*BX88+0.977, IF('DSS Model'!$I$38=3,-0.00046396*BX88^2 + 0.054267*BX88 - 0.57714, IF('DSS Model'!$I$38=4,0.000072066*BX88^2+0.0021761*BX88-0.038248,IF('DSS Model'!$I$38=5,-0.00012623*BX88^2+0.025656*BX88-0.30101,-0.00046396*BX88^2 + 0.054267*BX88 - 0.57714)))))</f>
        <v>0.90827705072008946</v>
      </c>
      <c r="BZ88" s="136">
        <v>0.12668940662285255</v>
      </c>
      <c r="CA88" s="142">
        <f t="shared" si="77"/>
        <v>53.625213601088504</v>
      </c>
      <c r="CB88" s="143">
        <f>IF('DSS Model'!$I$38=1,0.0001*CA88^2-0.0266*CA88+1.3006,IF('DSS Model'!$I$38=2,-0.0001*CA88^2+0.0032*CA88+0.977, IF('DSS Model'!$I$38=3,-0.00046396*CA88^2 + 0.054267*CA88 - 0.57714, IF('DSS Model'!$I$38=4,0.000072066*CA88^2+0.0021761*CA88-0.038248,IF('DSS Model'!$I$38=5,-0.00012623*CA88^2+0.025656*CA88-0.30101,-0.00046396*CA88^2 + 0.054267*CA88 - 0.57714)))))</f>
        <v>0.86103433014724651</v>
      </c>
      <c r="CC88" s="136">
        <v>0.9054145270265691</v>
      </c>
      <c r="CD88" s="142">
        <f t="shared" si="78"/>
        <v>81.901579148566071</v>
      </c>
      <c r="CE88" s="143">
        <f>IF('DSS Model'!$I$38=1,0.0001*CD88^2-0.0266*CD88+1.3006,IF('DSS Model'!$I$38=2,-0.0001*CD88^2+0.0032*CD88+0.977, IF('DSS Model'!$I$38=3,-0.00046396*CD88^2 + 0.054267*CD88 - 0.57714, IF('DSS Model'!$I$38=4,0.000072066*CD88^2+0.0021761*CD88-0.038248,IF('DSS Model'!$I$38=5,-0.00012623*CD88^2+0.025656*CD88-0.30101,-0.00046396*CD88^2 + 0.054267*CD88 - 0.57714)))))</f>
        <v>0.56829818657252817</v>
      </c>
      <c r="CF88" s="136">
        <v>0.90332073596121187</v>
      </c>
      <c r="CG88" s="142">
        <f t="shared" si="79"/>
        <v>59.510544558350261</v>
      </c>
      <c r="CH88" s="143">
        <f>IF('DSS Model'!$I$38=1,0.0001*CG88^2-0.0266*CG88+1.3006,IF('DSS Model'!$I$38=2,-0.0001*CG88^2+0.0032*CG88+0.977, IF('DSS Model'!$I$38=3,-0.00046396*CG88^2 + 0.054267*CG88 - 0.57714, IF('DSS Model'!$I$38=4,0.000072066*CG88^2+0.0021761*CG88-0.038248,IF('DSS Model'!$I$38=5,-0.00012623*CG88^2+0.025656*CG88-0.30101,-0.00046396*CG88^2 + 0.054267*CG88 - 0.57714)))))</f>
        <v>0.81328325122358169</v>
      </c>
      <c r="CI88" s="136">
        <v>0.68937477988865836</v>
      </c>
      <c r="CJ88" s="142">
        <f t="shared" si="80"/>
        <v>73.558646914858741</v>
      </c>
      <c r="CK88" s="143">
        <f>IF('DSS Model'!$I$38=1,0.0001*CJ88^2-0.0266*CJ88+1.3006,IF('DSS Model'!$I$38=2,-0.0001*CJ88^2+0.0032*CJ88+0.977, IF('DSS Model'!$I$38=3,-0.00046396*CJ88^2 + 0.054267*CJ88 - 0.57714, IF('DSS Model'!$I$38=4,0.000072066*CJ88^2+0.0021761*CJ88-0.038248,IF('DSS Model'!$I$38=5,-0.00012623*CJ88^2+0.025656*CJ88-0.30101,-0.00046396*CJ88^2 + 0.054267*CJ88 - 0.57714)))))</f>
        <v>0.67130021653306227</v>
      </c>
      <c r="CL88" s="136">
        <v>0.46725735337014507</v>
      </c>
      <c r="CM88" s="142">
        <f t="shared" si="81"/>
        <v>53.235968203090309</v>
      </c>
      <c r="CN88" s="143">
        <f>IF('DSS Model'!$I$38=1,0.0001*CM88^2-0.0266*CM88+1.3006,IF('DSS Model'!$I$38=2,-0.0001*CM88^2+0.0032*CM88+0.977, IF('DSS Model'!$I$38=3,-0.00046396*CM88^2 + 0.054267*CM88 - 0.57714, IF('DSS Model'!$I$38=4,0.000072066*CM88^2+0.0021761*CM88-0.038248,IF('DSS Model'!$I$38=5,-0.00012623*CM88^2+0.025656*CM88-0.30101,-0.00046396*CM88^2 + 0.054267*CM88 - 0.57714)))))</f>
        <v>0.86394826719784468</v>
      </c>
      <c r="CO88" s="136">
        <v>0.74760827574606192</v>
      </c>
      <c r="CP88" s="142">
        <f t="shared" si="82"/>
        <v>57.328583093188371</v>
      </c>
      <c r="CQ88" s="143">
        <f>IF('DSS Model'!$I$38=1,0.0001*CP88^2-0.0266*CP88+1.3006,IF('DSS Model'!$I$38=2,-0.0001*CP88^2+0.0032*CP88+0.977, IF('DSS Model'!$I$38=3,-0.00046396*CP88^2 + 0.054267*CP88 - 0.57714, IF('DSS Model'!$I$38=4,0.000072066*CP88^2+0.0021761*CP88-0.038248,IF('DSS Model'!$I$38=5,-0.00012623*CP88^2+0.025656*CP88-0.30101,-0.00046396*CP88^2 + 0.054267*CP88 - 0.57714)))))</f>
        <v>0.83179482195094245</v>
      </c>
      <c r="CR88" s="136">
        <v>0.27536723651565487</v>
      </c>
      <c r="CS88" s="142">
        <f t="shared" si="83"/>
        <v>47.006944384874359</v>
      </c>
      <c r="CT88" s="143">
        <f>IF('DSS Model'!$I$38=1,0.0001*CS88^2-0.0266*CS88+1.3006,IF('DSS Model'!$I$38=2,-0.0001*CS88^2+0.0032*CS88+0.977, IF('DSS Model'!$I$38=3,-0.00046396*CS88^2 + 0.054267*CS88 - 0.57714, IF('DSS Model'!$I$38=4,0.000072066*CS88^2+0.0021761*CS88-0.038248,IF('DSS Model'!$I$38=5,-0.00012623*CS88^2+0.025656*CS88-0.30101,-0.00046396*CS88^2 + 0.054267*CS88 - 0.57714)))))</f>
        <v>0.90645693999133081</v>
      </c>
      <c r="CU88" s="136">
        <v>0.52359721442131146</v>
      </c>
      <c r="CV88" s="142">
        <f t="shared" si="84"/>
        <v>56.029320114930329</v>
      </c>
      <c r="CW88" s="143">
        <f>IF('DSS Model'!$I$38=1,0.0001*CV88^2-0.0266*CV88+1.3006,IF('DSS Model'!$I$38=2,-0.0001*CV88^2+0.0032*CV88+0.977, IF('DSS Model'!$I$38=3,-0.00046396*CV88^2 + 0.054267*CV88 - 0.57714, IF('DSS Model'!$I$38=4,0.000072066*CV88^2+0.0021761*CV88-0.038248,IF('DSS Model'!$I$38=5,-0.00012623*CV88^2+0.025656*CV88-0.30101,-0.00046396*CV88^2 + 0.054267*CV88 - 0.57714)))))</f>
        <v>0.84236535311364336</v>
      </c>
      <c r="CX88" s="136">
        <v>0.98404967473897798</v>
      </c>
      <c r="CY88" s="142">
        <f t="shared" si="85"/>
        <v>74.071194685831443</v>
      </c>
      <c r="CZ88" s="143">
        <f>IF('DSS Model'!$I$38=1,0.0001*CY88^2-0.0266*CY88+1.3006,IF('DSS Model'!$I$38=2,-0.0001*CY88^2+0.0032*CY88+0.977, IF('DSS Model'!$I$38=3,-0.00046396*CY88^2 + 0.054267*CY88 - 0.57714, IF('DSS Model'!$I$38=4,0.000072066*CY88^2+0.0021761*CY88-0.038248,IF('DSS Model'!$I$38=5,-0.00012623*CY88^2+0.025656*CY88-0.30101,-0.00046396*CY88^2 + 0.054267*CY88 - 0.57714)))))</f>
        <v>0.66537363477602618</v>
      </c>
      <c r="DA88" s="136">
        <v>0.85246454725023457</v>
      </c>
      <c r="DB88" s="142">
        <f t="shared" si="86"/>
        <v>57.532921740102452</v>
      </c>
      <c r="DC88" s="143">
        <f>IF('DSS Model'!$I$38=1,0.0001*DB88^2-0.0266*DB88+1.3006,IF('DSS Model'!$I$38=2,-0.0001*DB88^2+0.0032*DB88+0.977, IF('DSS Model'!$I$38=3,-0.00046396*DB88^2 + 0.054267*DB88 - 0.57714, IF('DSS Model'!$I$38=4,0.000072066*DB88^2+0.0021761*DB88-0.038248,IF('DSS Model'!$I$38=5,-0.00012623*DB88^2+0.025656*DB88-0.30101,-0.00046396*DB88^2 + 0.054267*DB88 - 0.57714)))))</f>
        <v>0.83010164117305252</v>
      </c>
      <c r="DD88" s="136">
        <v>0.27745238179043163</v>
      </c>
      <c r="DE88" s="142">
        <f t="shared" si="87"/>
        <v>42.623189457851069</v>
      </c>
      <c r="DF88" s="143">
        <f>IF('DSS Model'!$I$38=1,0.0001*DE88^2-0.0266*DE88+1.3006,IF('DSS Model'!$I$38=2,-0.0001*DE88^2+0.0032*DE88+0.977, IF('DSS Model'!$I$38=3,-0.00046396*DE88^2 + 0.054267*DE88 - 0.57714, IF('DSS Model'!$I$38=4,0.000072066*DE88^2+0.0021761*DE88-0.038248,IF('DSS Model'!$I$38=5,-0.00012623*DE88^2+0.025656*DE88-0.30101,-0.00046396*DE88^2 + 0.054267*DE88 - 0.57714)))))</f>
        <v>0.93172057830913679</v>
      </c>
      <c r="DG88" s="136">
        <v>0.90072343867047711</v>
      </c>
      <c r="DH88" s="142">
        <f t="shared" si="88"/>
        <v>63.924897288107317</v>
      </c>
      <c r="DI88" s="143">
        <f>IF('DSS Model'!$I$38=1,0.0001*DH88^2-0.0266*DH88+1.3006,IF('DSS Model'!$I$38=2,-0.0001*DH88^2+0.0032*DH88+0.977, IF('DSS Model'!$I$38=3,-0.00046396*DH88^2 + 0.054267*DH88 - 0.57714, IF('DSS Model'!$I$38=4,0.000072066*DH88^2+0.0021761*DH88-0.038248,IF('DSS Model'!$I$38=5,-0.00012623*DH88^2+0.025656*DH88-0.30101,-0.00046396*DH88^2 + 0.054267*DH88 - 0.57714)))))</f>
        <v>0.77292042199243638</v>
      </c>
      <c r="DJ88" s="136">
        <v>0.86478642602885802</v>
      </c>
      <c r="DK88" s="142">
        <f t="shared" si="89"/>
        <v>68.475034565482829</v>
      </c>
      <c r="DL88" s="143">
        <f>IF('DSS Model'!$I$38=1,0.0001*DK88^2-0.0266*DK88+1.3006,IF('DSS Model'!$I$38=2,-0.0001*DK88^2+0.0032*DK88+0.977, IF('DSS Model'!$I$38=3,-0.00046396*DK88^2 + 0.054267*DK88 - 0.57714, IF('DSS Model'!$I$38=4,0.000072066*DK88^2+0.0021761*DK88-0.038248,IF('DSS Model'!$I$38=5,-0.00012623*DK88^2+0.025656*DK88-0.30101,-0.00046396*DK88^2 + 0.054267*DK88 - 0.57714)))))</f>
        <v>0.72723707473513821</v>
      </c>
      <c r="DM88" s="136">
        <v>0.13831214305758177</v>
      </c>
      <c r="DN88" s="142">
        <f t="shared" si="90"/>
        <v>43.838883480091127</v>
      </c>
      <c r="DO88" s="143">
        <f>IF('DSS Model'!$I$38=1,0.0001*DN88^2-0.0266*DN88+1.3006,IF('DSS Model'!$I$38=2,-0.0001*DN88^2+0.0032*DN88+0.977, IF('DSS Model'!$I$38=3,-0.00046396*DN88^2 + 0.054267*DN88 - 0.57714, IF('DSS Model'!$I$38=4,0.000072066*DN88^2+0.0021761*DN88-0.038248,IF('DSS Model'!$I$38=5,-0.00012623*DN88^2+0.025656*DN88-0.30101,-0.00046396*DN88^2 + 0.054267*DN88 - 0.57714)))))</f>
        <v>0.92509965665819094</v>
      </c>
      <c r="DP88" s="136">
        <v>0.78893641866876918</v>
      </c>
      <c r="DQ88" s="142">
        <f t="shared" si="91"/>
        <v>59.771402579650371</v>
      </c>
      <c r="DR88" s="143">
        <f>IF('DSS Model'!$I$38=1,0.0001*DQ88^2-0.0266*DQ88+1.3006,IF('DSS Model'!$I$38=2,-0.0001*DQ88^2+0.0032*DQ88+0.977, IF('DSS Model'!$I$38=3,-0.00046396*DQ88^2 + 0.054267*DQ88 - 0.57714, IF('DSS Model'!$I$38=4,0.000072066*DQ88^2+0.0021761*DQ88-0.038248,IF('DSS Model'!$I$38=5,-0.00012623*DQ88^2+0.025656*DQ88-0.30101,-0.00046396*DQ88^2 + 0.054267*DQ88 - 0.57714)))))</f>
        <v>0.81100643162101771</v>
      </c>
      <c r="DS88" s="136">
        <v>0.70285650061813454</v>
      </c>
      <c r="DT88" s="142">
        <f t="shared" si="92"/>
        <v>79.52100611180154</v>
      </c>
      <c r="DU88" s="143">
        <f>IF('DSS Model'!$I$38=1,0.0001*DT88^2-0.0266*DT88+1.3006,IF('DSS Model'!$I$38=2,-0.0001*DT88^2+0.0032*DT88+0.977, IF('DSS Model'!$I$38=3,-0.00046396*DT88^2 + 0.054267*DT88 - 0.57714, IF('DSS Model'!$I$38=4,0.000072066*DT88^2+0.0021761*DT88-0.038248,IF('DSS Model'!$I$38=5,-0.00012623*DT88^2+0.025656*DT88-0.30101,-0.00046396*DT88^2 + 0.054267*DT88 - 0.57714)))))</f>
        <v>0.59910817825444707</v>
      </c>
      <c r="DV88" s="136">
        <v>4.8364382900771274E-2</v>
      </c>
      <c r="DW88" s="142">
        <f t="shared" si="93"/>
        <v>40.570331496892614</v>
      </c>
      <c r="DX88" s="143">
        <f>IF('DSS Model'!$I$38=1,0.0001*DW88^2-0.0266*DW88+1.3006,IF('DSS Model'!$I$38=2,-0.0001*DW88^2+0.0032*DW88+0.977, IF('DSS Model'!$I$38=3,-0.00046396*DW88^2 + 0.054267*DW88 - 0.57714, IF('DSS Model'!$I$38=4,0.000072066*DW88^2+0.0021761*DW88-0.038248,IF('DSS Model'!$I$38=5,-0.00012623*DW88^2+0.025656*DW88-0.30101,-0.00046396*DW88^2 + 0.054267*DW88 - 0.57714)))))</f>
        <v>0.94222988101328065</v>
      </c>
      <c r="DY88" s="136">
        <v>9.8438197679487582E-2</v>
      </c>
      <c r="DZ88" s="142">
        <f t="shared" si="94"/>
        <v>30.731708036473684</v>
      </c>
      <c r="EA88" s="143">
        <f>IF('DSS Model'!$I$38=1,0.0001*DZ88^2-0.0266*DZ88+1.3006,IF('DSS Model'!$I$38=2,-0.0001*DZ88^2+0.0032*DZ88+0.977, IF('DSS Model'!$I$38=3,-0.00046396*DZ88^2 + 0.054267*DZ88 - 0.57714, IF('DSS Model'!$I$38=4,0.000072066*DZ88^2+0.0021761*DZ88-0.038248,IF('DSS Model'!$I$38=5,-0.00012623*DZ88^2+0.025656*DZ88-0.30101,-0.00046396*DZ88^2 + 0.054267*DZ88 - 0.57714)))))</f>
        <v>0.98089767783280968</v>
      </c>
      <c r="EB88" s="136">
        <v>0.78323289874987334</v>
      </c>
      <c r="EC88" s="142">
        <f t="shared" si="95"/>
        <v>58.219730345809992</v>
      </c>
      <c r="ED88" s="143">
        <f>IF('DSS Model'!$I$38=1,0.0001*EC88^2-0.0266*EC88+1.3006,IF('DSS Model'!$I$38=2,-0.0001*EC88^2+0.0032*EC88+0.977, IF('DSS Model'!$I$38=3,-0.00046396*EC88^2 + 0.054267*EC88 - 0.57714, IF('DSS Model'!$I$38=4,0.000072066*EC88^2+0.0021761*EC88-0.038248,IF('DSS Model'!$I$38=5,-0.00012623*EC88^2+0.025656*EC88-0.30101,-0.00046396*EC88^2 + 0.054267*EC88 - 0.57714)))))</f>
        <v>0.82434943695270901</v>
      </c>
      <c r="EE88" s="136">
        <v>6.5662555181056237E-2</v>
      </c>
      <c r="EF88" s="142">
        <f t="shared" si="96"/>
        <v>33.379715098516549</v>
      </c>
      <c r="EG88" s="143">
        <f>IF('DSS Model'!$I$38=1,0.0001*EF88^2-0.0266*EF88+1.3006,IF('DSS Model'!$I$38=2,-0.0001*EF88^2+0.0032*EF88+0.977, IF('DSS Model'!$I$38=3,-0.00046396*EF88^2 + 0.054267*EF88 - 0.57714, IF('DSS Model'!$I$38=4,0.000072066*EF88^2+0.0021761*EF88-0.038248,IF('DSS Model'!$I$38=5,-0.00012623*EF88^2+0.025656*EF88-0.30101,-0.00046396*EF88^2 + 0.054267*EF88 - 0.57714)))))</f>
        <v>0.97239455030943955</v>
      </c>
      <c r="EH88" s="136">
        <v>0.95857161136596214</v>
      </c>
      <c r="EI88" s="142">
        <f t="shared" si="97"/>
        <v>77.248594818815818</v>
      </c>
      <c r="EJ88" s="143">
        <f>IF('DSS Model'!$I$38=1,0.0001*EI88^2-0.0266*EI88+1.3006,IF('DSS Model'!$I$38=2,-0.0001*EI88^2+0.0032*EI88+0.977, IF('DSS Model'!$I$38=3,-0.00046396*EI88^2 + 0.054267*EI88 - 0.57714, IF('DSS Model'!$I$38=4,0.000072066*EI88^2+0.0021761*EI88-0.038248,IF('DSS Model'!$I$38=5,-0.00012623*EI88^2+0.025656*EI88-0.30101,-0.00046396*EI88^2 + 0.054267*EI88 - 0.57714)))))</f>
        <v>0.6274609632720527</v>
      </c>
      <c r="EK88" s="136">
        <v>0.9948512517945457</v>
      </c>
      <c r="EL88" s="142">
        <f t="shared" si="98"/>
        <v>63.871990451225116</v>
      </c>
      <c r="EM88" s="143">
        <f>IF('DSS Model'!$I$38=1,0.0001*EL88^2-0.0266*EL88+1.3006,IF('DSS Model'!$I$38=2,-0.0001*EL88^2+0.0032*EL88+0.977, IF('DSS Model'!$I$38=3,-0.00046396*EL88^2 + 0.054267*EL88 - 0.57714, IF('DSS Model'!$I$38=4,0.000072066*EL88^2+0.0021761*EL88-0.038248,IF('DSS Model'!$I$38=5,-0.00012623*EL88^2+0.025656*EL88-0.30101,-0.00046396*EL88^2 + 0.054267*EL88 - 0.57714)))))</f>
        <v>0.77342725302378112</v>
      </c>
      <c r="EN88" s="136">
        <v>0.54222427937330564</v>
      </c>
      <c r="EO88" s="142">
        <f t="shared" si="99"/>
        <v>56.578590144140328</v>
      </c>
      <c r="EP88" s="143">
        <f>IF('DSS Model'!$I$38=1,0.0001*EO88^2-0.0266*EO88+1.3006,IF('DSS Model'!$I$38=2,-0.0001*EO88^2+0.0032*EO88+0.977, IF('DSS Model'!$I$38=3,-0.00046396*EO88^2 + 0.054267*EO88 - 0.57714, IF('DSS Model'!$I$38=4,0.000072066*EO88^2+0.0021761*EO88-0.038248,IF('DSS Model'!$I$38=5,-0.00012623*EO88^2+0.025656*EO88-0.30101,-0.00046396*EO88^2 + 0.054267*EO88 - 0.57714)))))</f>
        <v>0.83793780219138769</v>
      </c>
      <c r="EQ88" s="136">
        <v>0.89430813912587914</v>
      </c>
      <c r="ER88" s="142">
        <f t="shared" si="100"/>
        <v>63.725655434025505</v>
      </c>
      <c r="ES88" s="143">
        <f>IF('DSS Model'!$I$38=1,0.0001*ER88^2-0.0266*ER88+1.3006,IF('DSS Model'!$I$38=2,-0.0001*ER88^2+0.0032*ER88+0.977, IF('DSS Model'!$I$38=3,-0.00046396*ER88^2 + 0.054267*ER88 - 0.57714, IF('DSS Model'!$I$38=4,0.000072066*ER88^2+0.0021761*ER88-0.038248,IF('DSS Model'!$I$38=5,-0.00012623*ER88^2+0.025656*ER88-0.30101,-0.00046396*ER88^2 + 0.054267*ER88 - 0.57714)))))</f>
        <v>0.77482618133926717</v>
      </c>
      <c r="ET88" s="136">
        <v>5.1853851720419453E-2</v>
      </c>
      <c r="EU88" s="141">
        <f t="shared" si="101"/>
        <v>35.450120506479017</v>
      </c>
      <c r="EV88" s="142">
        <f>IF('DSS Model'!$I$38=1,0.0001*EU88^2-0.0266*EU88+1.3006,IF('DSS Model'!$I$38=2,-0.0001*EU88^2+0.0032*EU88+0.977, IF('DSS Model'!$I$38=3,-0.00046396*EU88^2 + 0.054267*EU88 - 0.57714, IF('DSS Model'!$I$38=4,0.000072066*EU88^2+0.0021761*EU88-0.038248,IF('DSS Model'!$I$38=5,-0.00012623*EU88^2+0.025656*EU88-0.30101,-0.00046396*EU88^2 + 0.054267*EU88 - 0.57714)))))</f>
        <v>0.96476928122834438</v>
      </c>
    </row>
    <row r="89" spans="2:152" x14ac:dyDescent="0.2">
      <c r="B89" s="64">
        <f t="shared" ca="1" si="54"/>
        <v>0.52078430876099024</v>
      </c>
      <c r="C89" s="64">
        <v>0.18425904377758695</v>
      </c>
      <c r="D89" s="64">
        <f t="shared" si="55"/>
        <v>38.543576448402092</v>
      </c>
      <c r="E89" s="131">
        <f>IF('DSS Model'!$I$38=1,0.0001*D89^2-0.0266*D89+1.3006,IF('DSS Model'!$I$38=2,-0.0001*D89^2+0.0032*D89+0.977, IF('DSS Model'!$I$38=3,-0.00046396*D89^2 + 0.054267*D89 - 0.57714, IF('DSS Model'!$I$38=4,0.000072066*D89^2+0.0021761*D89-0.038248,IF('DSS Model'!$I$38=5,-0.00012623*D89^2+0.025656*D89-0.30101,-0.00046396*D89^2 + 0.054267*D89 - 0.57714)))))</f>
        <v>0.95177871609150499</v>
      </c>
      <c r="F89" s="136">
        <v>0.51972078850195969</v>
      </c>
      <c r="G89" s="138">
        <f t="shared" si="51"/>
        <v>65.826706987135424</v>
      </c>
      <c r="H89" s="136">
        <f>IF('DSS Model'!$I$38=1,0.0001*G89^2-0.0266*G89+1.3006,IF('DSS Model'!$I$38=2,-0.0001*G89^2+0.0032*G89+0.977, IF('DSS Model'!$I$38=3,-0.00046396*G89^2 + 0.054267*G89 - 0.57714, IF('DSS Model'!$I$38=4,0.000072066*G89^2+0.0021761*G89-0.038248,IF('DSS Model'!$I$38=5,-0.00012623*G89^2+0.025656*G89-0.30101,-0.00046396*G89^2 + 0.054267*G89 - 0.57714)))))</f>
        <v>0.7543299270818149</v>
      </c>
      <c r="I89" s="136">
        <v>0.87125237433022529</v>
      </c>
      <c r="J89" s="138">
        <f t="shared" si="52"/>
        <v>64.222566014135694</v>
      </c>
      <c r="K89" s="136">
        <f>IF('DSS Model'!$I$38=1,0.0001*J89^2-0.0266*J89+1.3006,IF('DSS Model'!$I$38=2,-0.0001*J89^2+0.0032*J89+0.977, IF('DSS Model'!$I$38=3,-0.00046396*J89^2 + 0.054267*J89 - 0.57714, IF('DSS Model'!$I$38=4,0.000072066*J89^2+0.0021761*J89-0.038248,IF('DSS Model'!$I$38=5,-0.00012623*J89^2+0.025656*J89-0.30101,-0.00046396*J89^2 + 0.054267*J89 - 0.57714)))))</f>
        <v>0.77005841270123243</v>
      </c>
      <c r="L89" s="136">
        <v>0.34559990315954647</v>
      </c>
      <c r="M89" s="138">
        <f t="shared" si="53"/>
        <v>65.671690443781472</v>
      </c>
      <c r="N89" s="136">
        <f>IF('DSS Model'!$I$38=1,0.0001*M89^2-0.0266*M89+1.3006,IF('DSS Model'!$I$38=2,-0.0001*M89^2+0.0032*M89+0.977, IF('DSS Model'!$I$38=3,-0.00046396*M89^2 + 0.054267*M89 - 0.57714, IF('DSS Model'!$I$38=4,0.000072066*M89^2+0.0021761*M89-0.038248,IF('DSS Model'!$I$38=5,-0.00012623*M89^2+0.025656*M89-0.30101,-0.00046396*M89^2 + 0.054267*M89 - 0.57714)))))</f>
        <v>0.75587231684571476</v>
      </c>
      <c r="O89" s="136">
        <v>0.12560975074641623</v>
      </c>
      <c r="P89" s="139">
        <f t="shared" si="56"/>
        <v>36.724206974144508</v>
      </c>
      <c r="Q89" s="138">
        <f>IF('DSS Model'!$I$38=1,0.0001*P89^2-0.0266*P89+1.3006,IF('DSS Model'!$I$38=2,-0.0001*P89^2+0.0032*P89+0.977, IF('DSS Model'!$I$38=3,-0.00046396*P89^2 + 0.054267*P89 - 0.57714, IF('DSS Model'!$I$38=4,0.000072066*P89^2+0.0021761*P89-0.038248,IF('DSS Model'!$I$38=5,-0.00012623*P89^2+0.025656*P89-0.30101,-0.00046396*P89^2 + 0.054267*P89 - 0.57714)))))</f>
        <v>0.95965072452928202</v>
      </c>
      <c r="R89" s="136">
        <v>0.16408003879871214</v>
      </c>
      <c r="S89" s="142">
        <f t="shared" si="57"/>
        <v>38.829675499621615</v>
      </c>
      <c r="T89" s="138">
        <f>IF('DSS Model'!$I$38=1,0.0001*S89^2-0.0266*S89+1.3006,IF('DSS Model'!$I$38=2,-0.0001*S89^2+0.0032*S89+0.977, IF('DSS Model'!$I$38=3,-0.00046396*S89^2 + 0.054267*S89 - 0.57714, IF('DSS Model'!$I$38=4,0.000072066*S89^2+0.0021761*S89-0.038248,IF('DSS Model'!$I$38=5,-0.00012623*S89^2+0.025656*S89-0.30101,-0.00046396*S89^2 + 0.054267*S89 - 0.57714)))))</f>
        <v>0.95048059165819765</v>
      </c>
      <c r="U89" s="136">
        <v>0.21150956510746943</v>
      </c>
      <c r="V89" s="142">
        <f t="shared" si="58"/>
        <v>38.268354380860373</v>
      </c>
      <c r="W89" s="138">
        <f>IF('DSS Model'!$I$38=1,0.0001*V89^2-0.0266*V89+1.3006,IF('DSS Model'!$I$38=2,-0.0001*V89^2+0.0032*V89+0.977, IF('DSS Model'!$I$38=3,-0.00046396*V89^2 + 0.054267*V89 - 0.57714, IF('DSS Model'!$I$38=4,0.000072066*V89^2+0.0021761*V89-0.038248,IF('DSS Model'!$I$38=5,-0.00012623*V89^2+0.025656*V89-0.30101,-0.00046396*V89^2 + 0.054267*V89 - 0.57714)))))</f>
        <v>0.95301203931684164</v>
      </c>
      <c r="X89" s="136">
        <v>0.45294592245774601</v>
      </c>
      <c r="Y89" s="142">
        <f t="shared" si="59"/>
        <v>60.612649223422167</v>
      </c>
      <c r="Z89" s="138">
        <f>IF('DSS Model'!$I$38=1,0.0001*Y89^2-0.0266*Y89+1.3006,IF('DSS Model'!$I$38=2,-0.0001*Y89^2+0.0032*Y89+0.977, IF('DSS Model'!$I$38=3,-0.00046396*Y89^2 + 0.054267*Y89 - 0.57714, IF('DSS Model'!$I$38=4,0.000072066*Y89^2+0.0021761*Y89-0.038248,IF('DSS Model'!$I$38=5,-0.00012623*Y89^2+0.025656*Y89-0.30101,-0.00046396*Y89^2 + 0.054267*Y89 - 0.57714)))))</f>
        <v>0.80357115292678893</v>
      </c>
      <c r="AA89" s="136">
        <v>0.732241748630165</v>
      </c>
      <c r="AB89" s="142">
        <f t="shared" si="60"/>
        <v>65.473150971504396</v>
      </c>
      <c r="AC89" s="138">
        <f>IF('DSS Model'!$I$38=1,0.0001*AB89^2-0.0266*AB89+1.3006,IF('DSS Model'!$I$38=2,-0.0001*AB89^2+0.0032*AB89+0.977, IF('DSS Model'!$I$38=3,-0.00046396*AB89^2 + 0.054267*AB89 - 0.57714, IF('DSS Model'!$I$38=4,0.000072066*AB89^2+0.0021761*AB89-0.038248,IF('DSS Model'!$I$38=5,-0.00012623*AB89^2+0.025656*AB89-0.30101,-0.00046396*AB89^2 + 0.054267*AB89 - 0.57714)))))</f>
        <v>0.7578407332950734</v>
      </c>
      <c r="AD89" s="136">
        <v>0.70712340256809914</v>
      </c>
      <c r="AE89" s="142">
        <f t="shared" si="61"/>
        <v>58.817616664920976</v>
      </c>
      <c r="AF89" s="138">
        <f>IF('DSS Model'!$I$38=1,0.0001*AE89^2-0.0266*AE89+1.3006,IF('DSS Model'!$I$38=2,-0.0001*AE89^2+0.0032*AE89+0.977, IF('DSS Model'!$I$38=3,-0.00046396*AE89^2 + 0.054267*AE89 - 0.57714, IF('DSS Model'!$I$38=4,0.000072066*AE89^2+0.0021761*AE89-0.038248,IF('DSS Model'!$I$38=5,-0.00012623*AE89^2+0.025656*AE89-0.30101,-0.00046396*AE89^2 + 0.054267*AE89 - 0.57714)))))</f>
        <v>0.81926517031358814</v>
      </c>
      <c r="AG89" s="136">
        <v>0.49437035379998628</v>
      </c>
      <c r="AH89" s="142">
        <f t="shared" si="62"/>
        <v>69.102816265253182</v>
      </c>
      <c r="AI89" s="138">
        <f>IF('DSS Model'!$I$38=1,0.0001*AH89^2-0.0266*AH89+1.3006,IF('DSS Model'!$I$38=2,-0.0001*AH89^2+0.0032*AH89+0.977, IF('DSS Model'!$I$38=3,-0.00046396*AH89^2 + 0.054267*AH89 - 0.57714, IF('DSS Model'!$I$38=4,0.000072066*AH89^2+0.0021761*AH89-0.038248,IF('DSS Model'!$I$38=5,-0.00012623*AH89^2+0.025656*AH89-0.30101,-0.00046396*AH89^2 + 0.054267*AH89 - 0.57714)))))</f>
        <v>0.72060909046987609</v>
      </c>
      <c r="AJ89" s="136">
        <v>0.77817880826745711</v>
      </c>
      <c r="AK89" s="142">
        <f t="shared" si="63"/>
        <v>55.022428569316034</v>
      </c>
      <c r="AL89" s="138">
        <f>IF('DSS Model'!$I$38=1,0.0001*AK89^2-0.0266*AK89+1.3006,IF('DSS Model'!$I$38=2,-0.0001*AK89^2+0.0032*AK89+0.977, IF('DSS Model'!$I$38=3,-0.00046396*AK89^2 + 0.054267*AK89 - 0.57714, IF('DSS Model'!$I$38=4,0.000072066*AK89^2+0.0021761*AK89-0.038248,IF('DSS Model'!$I$38=5,-0.00012623*AK89^2+0.025656*AK89-0.30101,-0.00046396*AK89^2 + 0.054267*AK89 - 0.57714)))))</f>
        <v>0.8503250068552628</v>
      </c>
      <c r="AM89" s="136">
        <v>0.24184463535046086</v>
      </c>
      <c r="AN89" s="142">
        <f t="shared" si="64"/>
        <v>58.630400086537435</v>
      </c>
      <c r="AO89" s="138">
        <f>IF('DSS Model'!$I$38=1,0.0001*AN89^2-0.0266*AN89+1.3006,IF('DSS Model'!$I$38=2,-0.0001*AN89^2+0.0032*AN89+0.977, IF('DSS Model'!$I$38=3,-0.00046396*AN89^2 + 0.054267*AN89 - 0.57714, IF('DSS Model'!$I$38=4,0.000072066*AN89^2+0.0021761*AN89-0.038248,IF('DSS Model'!$I$38=5,-0.00012623*AN89^2+0.025656*AN89-0.30101,-0.00046396*AN89^2 + 0.054267*AN89 - 0.57714)))))</f>
        <v>0.82086489884617486</v>
      </c>
      <c r="AP89" s="136">
        <v>0.67102151928332954</v>
      </c>
      <c r="AQ89" s="142">
        <f t="shared" si="65"/>
        <v>73.118106019429419</v>
      </c>
      <c r="AR89" s="138">
        <f>IF('DSS Model'!$I$38=1,0.0001*AQ89^2-0.0266*AQ89+1.3006,IF('DSS Model'!$I$38=2,-0.0001*AQ89^2+0.0032*AQ89+0.977, IF('DSS Model'!$I$38=3,-0.00046396*AQ89^2 + 0.054267*AQ89 - 0.57714, IF('DSS Model'!$I$38=4,0.000072066*AQ89^2+0.0021761*AQ89-0.038248,IF('DSS Model'!$I$38=5,-0.00012623*AQ89^2+0.025656*AQ89-0.30101,-0.00046396*AQ89^2 + 0.054267*AQ89 - 0.57714)))))</f>
        <v>0.67635219647532208</v>
      </c>
      <c r="AS89" s="136">
        <v>0.98344452484591183</v>
      </c>
      <c r="AT89" s="142">
        <f t="shared" si="66"/>
        <v>65.708972614725567</v>
      </c>
      <c r="AU89" s="138">
        <f>IF('DSS Model'!$I$38=1,0.0001*AT89^2-0.0266*AT89+1.3006,IF('DSS Model'!$I$38=2,-0.0001*AT89^2+0.0032*AT89+0.977, IF('DSS Model'!$I$38=3,-0.00046396*AT89^2 + 0.054267*AT89 - 0.57714, IF('DSS Model'!$I$38=4,0.000072066*AT89^2+0.0021761*AT89-0.038248,IF('DSS Model'!$I$38=5,-0.00012623*AT89^2+0.025656*AT89-0.30101,-0.00046396*AT89^2 + 0.054267*AT89 - 0.57714)))))</f>
        <v>0.75550180415884638</v>
      </c>
      <c r="AV89" s="136">
        <v>8.528417465486493E-4</v>
      </c>
      <c r="AW89" s="142">
        <f t="shared" si="67"/>
        <v>44.680681480197997</v>
      </c>
      <c r="AX89" s="138">
        <f>IF('DSS Model'!$I$38=1,0.0001*AW89^2-0.0266*AW89+1.3006,IF('DSS Model'!$I$38=2,-0.0001*AW89^2+0.0032*AW89+0.977, IF('DSS Model'!$I$38=3,-0.00046396*AW89^2 + 0.054267*AW89 - 0.57714, IF('DSS Model'!$I$38=4,0.000072066*AW89^2+0.0021761*AW89-0.038248,IF('DSS Model'!$I$38=5,-0.00012623*AW89^2+0.025656*AW89-0.30101,-0.00046396*AW89^2 + 0.054267*AW89 - 0.57714)))))</f>
        <v>0.9203418509831427</v>
      </c>
      <c r="AY89" s="136">
        <v>0.70531403043848329</v>
      </c>
      <c r="AZ89" s="142">
        <f t="shared" si="68"/>
        <v>61.14215289618231</v>
      </c>
      <c r="BA89" s="138">
        <f>IF('DSS Model'!$I$38=1,0.0001*AZ89^2-0.0266*AZ89+1.3006,IF('DSS Model'!$I$38=2,-0.0001*AZ89^2+0.0032*AZ89+0.977, IF('DSS Model'!$I$38=3,-0.00046396*AZ89^2 + 0.054267*AZ89 - 0.57714, IF('DSS Model'!$I$38=4,0.000072066*AZ89^2+0.0021761*AZ89-0.038248,IF('DSS Model'!$I$38=5,-0.00012623*AZ89^2+0.025656*AZ89-0.30101,-0.00046396*AZ89^2 + 0.054267*AZ89 - 0.57714)))))</f>
        <v>0.79881860318976994</v>
      </c>
      <c r="BB89" s="136">
        <v>0.21937927026177184</v>
      </c>
      <c r="BC89" s="142">
        <f t="shared" si="69"/>
        <v>45.437689019418798</v>
      </c>
      <c r="BD89" s="138">
        <f>IF('DSS Model'!$I$38=1,0.0001*BC89^2-0.0266*BC89+1.3006,IF('DSS Model'!$I$38=2,-0.0001*BC89^2+0.0032*BC89+0.977, IF('DSS Model'!$I$38=3,-0.00046396*BC89^2 + 0.054267*BC89 - 0.57714, IF('DSS Model'!$I$38=4,0.000072066*BC89^2+0.0021761*BC89-0.038248,IF('DSS Model'!$I$38=5,-0.00012623*BC89^2+0.025656*BC89-0.30101,-0.00046396*BC89^2 + 0.054267*BC89 - 0.57714)))))</f>
        <v>0.91594224651959899</v>
      </c>
      <c r="BE89" s="136">
        <v>0.98127025630905518</v>
      </c>
      <c r="BF89" s="142">
        <f t="shared" si="70"/>
        <v>62.535894975119888</v>
      </c>
      <c r="BG89" s="143">
        <f>IF('DSS Model'!$I$38=1,0.0001*BF89^2-0.0266*BF89+1.3006,IF('DSS Model'!$I$38=2,-0.0001*BF89^2+0.0032*BF89+0.977, IF('DSS Model'!$I$38=3,-0.00046396*BF89^2 + 0.054267*BF89 - 0.57714, IF('DSS Model'!$I$38=4,0.000072066*BF89^2+0.0021761*BF89-0.038248,IF('DSS Model'!$I$38=5,-0.00012623*BF89^2+0.025656*BF89-0.30101,-0.00046396*BF89^2 + 0.054267*BF89 - 0.57714)))))</f>
        <v>0.78604104788646112</v>
      </c>
      <c r="BH89" s="136">
        <v>0.77273396223861912</v>
      </c>
      <c r="BI89" s="142">
        <f t="shared" si="71"/>
        <v>63.797856755639451</v>
      </c>
      <c r="BJ89" s="143">
        <f>IF('DSS Model'!$I$38=1,0.0001*BI89^2-0.0266*BI89+1.3006,IF('DSS Model'!$I$38=2,-0.0001*BI89^2+0.0032*BI89+0.977, IF('DSS Model'!$I$38=3,-0.00046396*BI89^2 + 0.054267*BI89 - 0.57714, IF('DSS Model'!$I$38=4,0.000072066*BI89^2+0.0021761*BI89-0.038248,IF('DSS Model'!$I$38=5,-0.00012623*BI89^2+0.025656*BI89-0.30101,-0.00046396*BI89^2 + 0.054267*BI89 - 0.57714)))))</f>
        <v>0.77413648895673726</v>
      </c>
      <c r="BK89" s="136">
        <v>0.74440547013897007</v>
      </c>
      <c r="BL89" s="142">
        <f t="shared" si="72"/>
        <v>57.272100670251284</v>
      </c>
      <c r="BM89" s="143">
        <f>IF('DSS Model'!$I$38=1,0.0001*BL89^2-0.0266*BL89+1.3006,IF('DSS Model'!$I$38=2,-0.0001*BL89^2+0.0032*BL89+0.977, IF('DSS Model'!$I$38=3,-0.00046396*BL89^2 + 0.054267*BL89 - 0.57714, IF('DSS Model'!$I$38=4,0.000072066*BL89^2+0.0021761*BL89-0.038248,IF('DSS Model'!$I$38=5,-0.00012623*BL89^2+0.025656*BL89-0.30101,-0.00046396*BL89^2 + 0.054267*BL89 - 0.57714)))))</f>
        <v>0.83226137062646433</v>
      </c>
      <c r="BN89" s="136">
        <v>1.4198654232225105E-2</v>
      </c>
      <c r="BO89" s="142">
        <f t="shared" si="73"/>
        <v>30.523335512896018</v>
      </c>
      <c r="BP89" s="143">
        <f>IF('DSS Model'!$I$38=1,0.0001*BO89^2-0.0266*BO89+1.3006,IF('DSS Model'!$I$38=2,-0.0001*BO89^2+0.0032*BO89+0.977, IF('DSS Model'!$I$38=3,-0.00046396*BO89^2 + 0.054267*BO89 - 0.57714, IF('DSS Model'!$I$38=4,0.000072066*BO89^2+0.0021761*BO89-0.038248,IF('DSS Model'!$I$38=5,-0.00012623*BO89^2+0.025656*BO89-0.30101,-0.00046396*BO89^2 + 0.054267*BO89 - 0.57714)))))</f>
        <v>0.98150727255798531</v>
      </c>
      <c r="BQ89" s="136">
        <v>0.78656057974856153</v>
      </c>
      <c r="BR89" s="142">
        <f t="shared" si="74"/>
        <v>64.574730432682813</v>
      </c>
      <c r="BS89" s="143">
        <f>IF('DSS Model'!$I$38=1,0.0001*BR89^2-0.0266*BR89+1.3006,IF('DSS Model'!$I$38=2,-0.0001*BR89^2+0.0032*BR89+0.977, IF('DSS Model'!$I$38=3,-0.00046396*BR89^2 + 0.054267*BR89 - 0.57714, IF('DSS Model'!$I$38=4,0.000072066*BR89^2+0.0021761*BR89-0.038248,IF('DSS Model'!$I$38=5,-0.00012623*BR89^2+0.025656*BR89-0.30101,-0.00046396*BR89^2 + 0.054267*BR89 - 0.57714)))))</f>
        <v>0.76664955633921983</v>
      </c>
      <c r="BT89" s="136">
        <v>0.54348685730495239</v>
      </c>
      <c r="BU89" s="142">
        <f t="shared" si="75"/>
        <v>61.67446120942418</v>
      </c>
      <c r="BV89" s="143">
        <f>IF('DSS Model'!$I$38=1,0.0001*BU89^2-0.0266*BU89+1.3006,IF('DSS Model'!$I$38=2,-0.0001*BU89^2+0.0032*BU89+0.977, IF('DSS Model'!$I$38=3,-0.00046396*BU89^2 + 0.054267*BU89 - 0.57714, IF('DSS Model'!$I$38=4,0.000072066*BU89^2+0.0021761*BU89-0.038248,IF('DSS Model'!$I$38=5,-0.00012623*BU89^2+0.025656*BU89-0.30101,-0.00046396*BU89^2 + 0.054267*BU89 - 0.57714)))))</f>
        <v>0.79398435932288058</v>
      </c>
      <c r="BW89" s="136">
        <v>0.20354784195088449</v>
      </c>
      <c r="BX89" s="142">
        <f t="shared" si="76"/>
        <v>51.467315127432073</v>
      </c>
      <c r="BY89" s="143">
        <f>IF('DSS Model'!$I$38=1,0.0001*BX89^2-0.0266*BX89+1.3006,IF('DSS Model'!$I$38=2,-0.0001*BX89^2+0.0032*BX89+0.977, IF('DSS Model'!$I$38=3,-0.00046396*BX89^2 + 0.054267*BX89 - 0.57714, IF('DSS Model'!$I$38=4,0.000072066*BX89^2+0.0021761*BX89-0.038248,IF('DSS Model'!$I$38=5,-0.00012623*BX89^2+0.025656*BX89-0.30101,-0.00046396*BX89^2 + 0.054267*BX89 - 0.57714)))))</f>
        <v>0.87680695576514278</v>
      </c>
      <c r="BZ89" s="136">
        <v>0.56904322288948539</v>
      </c>
      <c r="CA89" s="142">
        <f t="shared" si="77"/>
        <v>64.063382002869417</v>
      </c>
      <c r="CB89" s="143">
        <f>IF('DSS Model'!$I$38=1,0.0001*CA89^2-0.0266*CA89+1.3006,IF('DSS Model'!$I$38=2,-0.0001*CA89^2+0.0032*CA89+0.977, IF('DSS Model'!$I$38=3,-0.00046396*CA89^2 + 0.054267*CA89 - 0.57714, IF('DSS Model'!$I$38=4,0.000072066*CA89^2+0.0021761*CA89-0.038248,IF('DSS Model'!$I$38=5,-0.00012623*CA89^2+0.025656*CA89-0.30101,-0.00046396*CA89^2 + 0.054267*CA89 - 0.57714)))))</f>
        <v>0.77159113104462485</v>
      </c>
      <c r="CC89" s="136">
        <v>0.6982784666396602</v>
      </c>
      <c r="CD89" s="142">
        <f t="shared" si="78"/>
        <v>76.956073875439927</v>
      </c>
      <c r="CE89" s="143">
        <f>IF('DSS Model'!$I$38=1,0.0001*CD89^2-0.0266*CD89+1.3006,IF('DSS Model'!$I$38=2,-0.0001*CD89^2+0.0032*CD89+0.977, IF('DSS Model'!$I$38=3,-0.00046396*CD89^2 + 0.054267*CD89 - 0.57714, IF('DSS Model'!$I$38=4,0.000072066*CD89^2+0.0021761*CD89-0.038248,IF('DSS Model'!$I$38=5,-0.00012623*CD89^2+0.025656*CD89-0.30101,-0.00046396*CD89^2 + 0.054267*CD89 - 0.57714)))))</f>
        <v>0.63103570576919099</v>
      </c>
      <c r="CF89" s="136">
        <v>0.99558714804896564</v>
      </c>
      <c r="CG89" s="142">
        <f t="shared" si="79"/>
        <v>61.863008558329639</v>
      </c>
      <c r="CH89" s="143">
        <f>IF('DSS Model'!$I$38=1,0.0001*CG89^2-0.0266*CG89+1.3006,IF('DSS Model'!$I$38=2,-0.0001*CG89^2+0.0032*CG89+0.977, IF('DSS Model'!$I$38=3,-0.00046396*CG89^2 + 0.054267*CG89 - 0.57714, IF('DSS Model'!$I$38=4,0.000072066*CG89^2+0.0021761*CG89-0.038248,IF('DSS Model'!$I$38=5,-0.00012623*CG89^2+0.025656*CG89-0.30101,-0.00046396*CG89^2 + 0.054267*CG89 - 0.57714)))))</f>
        <v>0.79225844459785821</v>
      </c>
      <c r="CI89" s="136">
        <v>0.78558642970465331</v>
      </c>
      <c r="CJ89" s="142">
        <f t="shared" si="80"/>
        <v>75.405450209098376</v>
      </c>
      <c r="CK89" s="143">
        <f>IF('DSS Model'!$I$38=1,0.0001*CJ89^2-0.0266*CJ89+1.3006,IF('DSS Model'!$I$38=2,-0.0001*CJ89^2+0.0032*CJ89+0.977, IF('DSS Model'!$I$38=3,-0.00046396*CJ89^2 + 0.054267*CJ89 - 0.57714, IF('DSS Model'!$I$38=4,0.000072066*CJ89^2+0.0021761*CJ89-0.038248,IF('DSS Model'!$I$38=5,-0.00012623*CJ89^2+0.025656*CJ89-0.30101,-0.00046396*CJ89^2 + 0.054267*CJ89 - 0.57714)))))</f>
        <v>0.64969924854543337</v>
      </c>
      <c r="CL89" s="136">
        <v>0.56412645838885733</v>
      </c>
      <c r="CM89" s="142">
        <f t="shared" si="81"/>
        <v>55.758373443041094</v>
      </c>
      <c r="CN89" s="143">
        <f>IF('DSS Model'!$I$38=1,0.0001*CM89^2-0.0266*CM89+1.3006,IF('DSS Model'!$I$38=2,-0.0001*CM89^2+0.0032*CM89+0.977, IF('DSS Model'!$I$38=3,-0.00046396*CM89^2 + 0.054267*CM89 - 0.57714, IF('DSS Model'!$I$38=4,0.000072066*CM89^2+0.0021761*CM89-0.038248,IF('DSS Model'!$I$38=5,-0.00012623*CM89^2+0.025656*CM89-0.30101,-0.00046396*CM89^2 + 0.054267*CM89 - 0.57714)))))</f>
        <v>0.84452717411636846</v>
      </c>
      <c r="CO89" s="136">
        <v>0.23045207349606001</v>
      </c>
      <c r="CP89" s="142">
        <f t="shared" si="82"/>
        <v>40.591572249011278</v>
      </c>
      <c r="CQ89" s="143">
        <f>IF('DSS Model'!$I$38=1,0.0001*CP89^2-0.0266*CP89+1.3006,IF('DSS Model'!$I$38=2,-0.0001*CP89^2+0.0032*CP89+0.977, IF('DSS Model'!$I$38=3,-0.00046396*CP89^2 + 0.054267*CP89 - 0.57714, IF('DSS Model'!$I$38=4,0.000072066*CP89^2+0.0021761*CP89-0.038248,IF('DSS Model'!$I$38=5,-0.00012623*CP89^2+0.025656*CP89-0.30101,-0.00046396*CP89^2 + 0.054267*CP89 - 0.57714)))))</f>
        <v>0.9421254574321658</v>
      </c>
      <c r="CR89" s="136">
        <v>0.88382257159569499</v>
      </c>
      <c r="CS89" s="142">
        <f t="shared" si="83"/>
        <v>63.159848898424087</v>
      </c>
      <c r="CT89" s="143">
        <f>IF('DSS Model'!$I$38=1,0.0001*CS89^2-0.0266*CS89+1.3006,IF('DSS Model'!$I$38=2,-0.0001*CS89^2+0.0032*CS89+0.977, IF('DSS Model'!$I$38=3,-0.00046396*CS89^2 + 0.054267*CS89 - 0.57714, IF('DSS Model'!$I$38=4,0.000072066*CS89^2+0.0021761*CS89-0.038248,IF('DSS Model'!$I$38=5,-0.00012623*CS89^2+0.025656*CS89-0.30101,-0.00046396*CS89^2 + 0.054267*CS89 - 0.57714)))))</f>
        <v>0.78019486518778081</v>
      </c>
      <c r="CU89" s="136">
        <v>5.4708063498456583E-2</v>
      </c>
      <c r="CV89" s="142">
        <f t="shared" si="84"/>
        <v>35.706720109263571</v>
      </c>
      <c r="CW89" s="143">
        <f>IF('DSS Model'!$I$38=1,0.0001*CV89^2-0.0266*CV89+1.3006,IF('DSS Model'!$I$38=2,-0.0001*CV89^2+0.0032*CV89+0.977, IF('DSS Model'!$I$38=3,-0.00046396*CV89^2 + 0.054267*CV89 - 0.57714, IF('DSS Model'!$I$38=4,0.000072066*CV89^2+0.0021761*CV89-0.038248,IF('DSS Model'!$I$38=5,-0.00012623*CV89^2+0.025656*CV89-0.30101,-0.00046396*CV89^2 + 0.054267*CV89 - 0.57714)))))</f>
        <v>0.96376451825351461</v>
      </c>
      <c r="CX89" s="136">
        <v>0.24223344900774879</v>
      </c>
      <c r="CY89" s="142">
        <f t="shared" si="85"/>
        <v>57.20656307085671</v>
      </c>
      <c r="CZ89" s="143">
        <f>IF('DSS Model'!$I$38=1,0.0001*CY89^2-0.0266*CY89+1.3006,IF('DSS Model'!$I$38=2,-0.0001*CY89^2+0.0032*CY89+0.977, IF('DSS Model'!$I$38=3,-0.00046396*CY89^2 + 0.054267*CY89 - 0.57714, IF('DSS Model'!$I$38=4,0.000072066*CY89^2+0.0021761*CY89-0.038248,IF('DSS Model'!$I$38=5,-0.00012623*CY89^2+0.025656*CY89-0.30101,-0.00046396*CY89^2 + 0.054267*CY89 - 0.57714)))))</f>
        <v>0.83280191598875075</v>
      </c>
      <c r="DA89" s="136">
        <v>0.50739121171481483</v>
      </c>
      <c r="DB89" s="142">
        <f t="shared" si="86"/>
        <v>47.196988337977842</v>
      </c>
      <c r="DC89" s="143">
        <f>IF('DSS Model'!$I$38=1,0.0001*DB89^2-0.0266*DB89+1.3006,IF('DSS Model'!$I$38=2,-0.0001*DB89^2+0.0032*DB89+0.977, IF('DSS Model'!$I$38=3,-0.00046396*DB89^2 + 0.054267*DB89 - 0.57714, IF('DSS Model'!$I$38=4,0.000072066*DB89^2+0.0021761*DB89-0.038248,IF('DSS Model'!$I$38=5,-0.00012623*DB89^2+0.025656*DB89-0.30101,-0.00046396*DB89^2 + 0.054267*DB89 - 0.57714)))))</f>
        <v>0.90527479186400739</v>
      </c>
      <c r="DD89" s="136">
        <v>0.73514305042810846</v>
      </c>
      <c r="DE89" s="142">
        <f t="shared" si="87"/>
        <v>57.01356490697188</v>
      </c>
      <c r="DF89" s="143">
        <f>IF('DSS Model'!$I$38=1,0.0001*DE89^2-0.0266*DE89+1.3006,IF('DSS Model'!$I$38=2,-0.0001*DE89^2+0.0032*DE89+0.977, IF('DSS Model'!$I$38=3,-0.00046396*DE89^2 + 0.054267*DE89 - 0.57714, IF('DSS Model'!$I$38=4,0.000072066*DE89^2+0.0021761*DE89-0.038248,IF('DSS Model'!$I$38=5,-0.00012623*DE89^2+0.025656*DE89-0.30101,-0.00046396*DE89^2 + 0.054267*DE89 - 0.57714)))))</f>
        <v>0.83438874936216045</v>
      </c>
      <c r="DG89" s="136">
        <v>0.61975996035473335</v>
      </c>
      <c r="DH89" s="142">
        <f t="shared" si="88"/>
        <v>57.151774619001827</v>
      </c>
      <c r="DI89" s="143">
        <f>IF('DSS Model'!$I$38=1,0.0001*DH89^2-0.0266*DH89+1.3006,IF('DSS Model'!$I$38=2,-0.0001*DH89^2+0.0032*DH89+0.977, IF('DSS Model'!$I$38=3,-0.00046396*DH89^2 + 0.054267*DH89 - 0.57714, IF('DSS Model'!$I$38=4,0.000072066*DH89^2+0.0021761*DH89-0.038248,IF('DSS Model'!$I$38=5,-0.00012623*DH89^2+0.025656*DH89-0.30101,-0.00046396*DH89^2 + 0.054267*DH89 - 0.57714)))))</f>
        <v>0.83325314457068766</v>
      </c>
      <c r="DJ89" s="136">
        <v>0.65099266674272038</v>
      </c>
      <c r="DK89" s="142">
        <f t="shared" si="89"/>
        <v>65.55292060521117</v>
      </c>
      <c r="DL89" s="143">
        <f>IF('DSS Model'!$I$38=1,0.0001*DK89^2-0.0266*DK89+1.3006,IF('DSS Model'!$I$38=2,-0.0001*DK89^2+0.0032*DK89+0.977, IF('DSS Model'!$I$38=3,-0.00046396*DK89^2 + 0.054267*DK89 - 0.57714, IF('DSS Model'!$I$38=4,0.000072066*DK89^2+0.0021761*DK89-0.038248,IF('DSS Model'!$I$38=5,-0.00012623*DK89^2+0.025656*DK89-0.30101,-0.00046396*DK89^2 + 0.054267*DK89 - 0.57714)))))</f>
        <v>0.7570508059493638</v>
      </c>
      <c r="DM89" s="136">
        <v>0.77518955779523402</v>
      </c>
      <c r="DN89" s="142">
        <f t="shared" si="90"/>
        <v>64.403229697694101</v>
      </c>
      <c r="DO89" s="143">
        <f>IF('DSS Model'!$I$38=1,0.0001*DN89^2-0.0266*DN89+1.3006,IF('DSS Model'!$I$38=2,-0.0001*DN89^2+0.0032*DN89+0.977, IF('DSS Model'!$I$38=3,-0.00046396*DN89^2 + 0.054267*DN89 - 0.57714, IF('DSS Model'!$I$38=4,0.000072066*DN89^2+0.0021761*DN89-0.038248,IF('DSS Model'!$I$38=5,-0.00012623*DN89^2+0.025656*DN89-0.30101,-0.00046396*DN89^2 + 0.054267*DN89 - 0.57714)))))</f>
        <v>0.76831273548322643</v>
      </c>
      <c r="DP89" s="136">
        <v>9.60915876941838E-2</v>
      </c>
      <c r="DQ89" s="142">
        <f t="shared" si="91"/>
        <v>37.655917276999368</v>
      </c>
      <c r="DR89" s="143">
        <f>IF('DSS Model'!$I$38=1,0.0001*DQ89^2-0.0266*DQ89+1.3006,IF('DSS Model'!$I$38=2,-0.0001*DQ89^2+0.0032*DQ89+0.977, IF('DSS Model'!$I$38=3,-0.00046396*DQ89^2 + 0.054267*DQ89 - 0.57714, IF('DSS Model'!$I$38=4,0.000072066*DQ89^2+0.0021761*DQ89-0.038248,IF('DSS Model'!$I$38=5,-0.00012623*DQ89^2+0.025656*DQ89-0.30101,-0.00046396*DQ89^2 + 0.054267*DQ89 - 0.57714)))))</f>
        <v>0.95570212468917604</v>
      </c>
      <c r="DS89" s="136">
        <v>0.37766388324313893</v>
      </c>
      <c r="DT89" s="142">
        <f t="shared" si="92"/>
        <v>68.99662343338025</v>
      </c>
      <c r="DU89" s="143">
        <f>IF('DSS Model'!$I$38=1,0.0001*DT89^2-0.0266*DT89+1.3006,IF('DSS Model'!$I$38=2,-0.0001*DT89^2+0.0032*DT89+0.977, IF('DSS Model'!$I$38=3,-0.00046396*DT89^2 + 0.054267*DT89 - 0.57714, IF('DSS Model'!$I$38=4,0.000072066*DT89^2+0.0021761*DT89-0.038248,IF('DSS Model'!$I$38=5,-0.00012623*DT89^2+0.025656*DT89-0.30101,-0.00046396*DT89^2 + 0.054267*DT89 - 0.57714)))))</f>
        <v>0.72173579046604908</v>
      </c>
      <c r="DV89" s="136">
        <v>0.25321538233525387</v>
      </c>
      <c r="DW89" s="142">
        <f t="shared" si="93"/>
        <v>51.867728921479568</v>
      </c>
      <c r="DX89" s="143">
        <f>IF('DSS Model'!$I$38=1,0.0001*DW89^2-0.0266*DW89+1.3006,IF('DSS Model'!$I$38=2,-0.0001*DW89^2+0.0032*DW89+0.977, IF('DSS Model'!$I$38=3,-0.00046396*DW89^2 + 0.054267*DW89 - 0.57714, IF('DSS Model'!$I$38=4,0.000072066*DW89^2+0.0021761*DW89-0.038248,IF('DSS Model'!$I$38=5,-0.00012623*DW89^2+0.025656*DW89-0.30101,-0.00046396*DW89^2 + 0.054267*DW89 - 0.57714)))))</f>
        <v>0.87395060220152576</v>
      </c>
      <c r="DY89" s="136">
        <v>0.31607583484738733</v>
      </c>
      <c r="DZ89" s="142">
        <f t="shared" si="94"/>
        <v>42.001800602903351</v>
      </c>
      <c r="EA89" s="143">
        <f>IF('DSS Model'!$I$38=1,0.0001*DZ89^2-0.0266*DZ89+1.3006,IF('DSS Model'!$I$38=2,-0.0001*DZ89^2+0.0032*DZ89+0.977, IF('DSS Model'!$I$38=3,-0.00046396*DZ89^2 + 0.054267*DZ89 - 0.57714, IF('DSS Model'!$I$38=4,0.000072066*DZ89^2+0.0021761*DZ89-0.038248,IF('DSS Model'!$I$38=5,-0.00012623*DZ89^2+0.025656*DZ89-0.30101,-0.00046396*DZ89^2 + 0.054267*DZ89 - 0.57714)))))</f>
        <v>0.93499063654068548</v>
      </c>
      <c r="EB89" s="136">
        <v>0.57253853735215632</v>
      </c>
      <c r="EC89" s="142">
        <f t="shared" si="95"/>
        <v>52.72068165821517</v>
      </c>
      <c r="ED89" s="143">
        <f>IF('DSS Model'!$I$38=1,0.0001*EC89^2-0.0266*EC89+1.3006,IF('DSS Model'!$I$38=2,-0.0001*EC89^2+0.0032*EC89+0.977, IF('DSS Model'!$I$38=3,-0.00046396*EC89^2 + 0.054267*EC89 - 0.57714, IF('DSS Model'!$I$38=4,0.000072066*EC89^2+0.0021761*EC89-0.038248,IF('DSS Model'!$I$38=5,-0.00012623*EC89^2+0.025656*EC89-0.30101,-0.00046396*EC89^2 + 0.054267*EC89 - 0.57714)))))</f>
        <v>0.86775915385560198</v>
      </c>
      <c r="EE89" s="136">
        <v>0.77602967093547426</v>
      </c>
      <c r="EF89" s="142">
        <f t="shared" si="96"/>
        <v>60.389815326332652</v>
      </c>
      <c r="EG89" s="143">
        <f>IF('DSS Model'!$I$38=1,0.0001*EF89^2-0.0266*EF89+1.3006,IF('DSS Model'!$I$38=2,-0.0001*EF89^2+0.0032*EF89+0.977, IF('DSS Model'!$I$38=3,-0.00046396*EF89^2 + 0.054267*EF89 - 0.57714, IF('DSS Model'!$I$38=4,0.000072066*EF89^2+0.0021761*EF89-0.038248,IF('DSS Model'!$I$38=5,-0.00012623*EF89^2+0.025656*EF89-0.30101,-0.00046396*EF89^2 + 0.054267*EF89 - 0.57714)))))</f>
        <v>0.80555442952940826</v>
      </c>
      <c r="EH89" s="136">
        <v>0.21704968651896761</v>
      </c>
      <c r="EI89" s="142">
        <f t="shared" si="97"/>
        <v>61.813024348573364</v>
      </c>
      <c r="EJ89" s="143">
        <f>IF('DSS Model'!$I$38=1,0.0001*EI89^2-0.0266*EI89+1.3006,IF('DSS Model'!$I$38=2,-0.0001*EI89^2+0.0032*EI89+0.977, IF('DSS Model'!$I$38=3,-0.00046396*EI89^2 + 0.054267*EI89 - 0.57714, IF('DSS Model'!$I$38=4,0.000072066*EI89^2+0.0021761*EI89-0.038248,IF('DSS Model'!$I$38=5,-0.00012623*EI89^2+0.025656*EI89-0.30101,-0.00046396*EI89^2 + 0.054267*EI89 - 0.57714)))))</f>
        <v>0.79271668000370232</v>
      </c>
      <c r="EK89" s="136">
        <v>0.995071229928155</v>
      </c>
      <c r="EL89" s="142">
        <f t="shared" si="98"/>
        <v>63.87752601956629</v>
      </c>
      <c r="EM89" s="143">
        <f>IF('DSS Model'!$I$38=1,0.0001*EL89^2-0.0266*EL89+1.3006,IF('DSS Model'!$I$38=2,-0.0001*EL89^2+0.0032*EL89+0.977, IF('DSS Model'!$I$38=3,-0.00046396*EL89^2 + 0.054267*EL89 - 0.57714, IF('DSS Model'!$I$38=4,0.000072066*EL89^2+0.0021761*EL89-0.038248,IF('DSS Model'!$I$38=5,-0.00012623*EL89^2+0.025656*EL89-0.30101,-0.00046396*EL89^2 + 0.054267*EL89 - 0.57714)))))</f>
        <v>0.77337425022457529</v>
      </c>
      <c r="EN89" s="136">
        <v>0.86621225214788999</v>
      </c>
      <c r="EO89" s="142">
        <f t="shared" si="99"/>
        <v>64.438023877559004</v>
      </c>
      <c r="EP89" s="143">
        <f>IF('DSS Model'!$I$38=1,0.0001*EO89^2-0.0266*EO89+1.3006,IF('DSS Model'!$I$38=2,-0.0001*EO89^2+0.0032*EO89+0.977, IF('DSS Model'!$I$38=3,-0.00046396*EO89^2 + 0.054267*EO89 - 0.57714, IF('DSS Model'!$I$38=4,0.000072066*EO89^2+0.0021761*EO89-0.038248,IF('DSS Model'!$I$38=5,-0.00012623*EO89^2+0.025656*EO89-0.30101,-0.00046396*EO89^2 + 0.054267*EO89 - 0.57714)))))</f>
        <v>0.76797578428370228</v>
      </c>
      <c r="EQ89" s="136">
        <v>0.14049474220288294</v>
      </c>
      <c r="ER89" s="142">
        <f t="shared" si="100"/>
        <v>38.598616553390762</v>
      </c>
      <c r="ES89" s="143">
        <f>IF('DSS Model'!$I$38=1,0.0001*ER89^2-0.0266*ER89+1.3006,IF('DSS Model'!$I$38=2,-0.0001*ER89^2+0.0032*ER89+0.977, IF('DSS Model'!$I$38=3,-0.00046396*ER89^2 + 0.054267*ER89 - 0.57714, IF('DSS Model'!$I$38=4,0.000072066*ER89^2+0.0021761*ER89-0.038248,IF('DSS Model'!$I$38=5,-0.00012623*ER89^2+0.025656*ER89-0.30101,-0.00046396*ER89^2 + 0.054267*ER89 - 0.57714)))))</f>
        <v>0.95153025298728133</v>
      </c>
      <c r="ET89" s="136">
        <v>0.98172290694165076</v>
      </c>
      <c r="EU89" s="141">
        <f t="shared" si="101"/>
        <v>67.118882028226267</v>
      </c>
      <c r="EV89" s="142">
        <f>IF('DSS Model'!$I$38=1,0.0001*EU89^2-0.0266*EU89+1.3006,IF('DSS Model'!$I$38=2,-0.0001*EU89^2+0.0032*EU89+0.977, IF('DSS Model'!$I$38=3,-0.00046396*EU89^2 + 0.054267*EU89 - 0.57714, IF('DSS Model'!$I$38=4,0.000072066*EU89^2+0.0021761*EU89-0.038248,IF('DSS Model'!$I$38=5,-0.00012623*EU89^2+0.025656*EU89-0.30101,-0.00046396*EU89^2 + 0.054267*EU89 - 0.57714)))))</f>
        <v>0.74128599001842854</v>
      </c>
    </row>
    <row r="90" spans="2:152" x14ac:dyDescent="0.2">
      <c r="B90" s="64">
        <f t="shared" ca="1" si="54"/>
        <v>0.28694951289799941</v>
      </c>
      <c r="C90" s="64">
        <v>0.57771622131497724</v>
      </c>
      <c r="D90" s="64">
        <f t="shared" si="55"/>
        <v>52.834951076832908</v>
      </c>
      <c r="E90" s="131">
        <f>IF('DSS Model'!$I$38=1,0.0001*D90^2-0.0266*D90+1.3006,IF('DSS Model'!$I$38=2,-0.0001*D90^2+0.0032*D90+0.977, IF('DSS Model'!$I$38=3,-0.00046396*D90^2 + 0.054267*D90 - 0.57714, IF('DSS Model'!$I$38=4,0.000072066*D90^2+0.0021761*D90-0.038248,IF('DSS Model'!$I$38=5,-0.00012623*D90^2+0.025656*D90-0.30101,-0.00046396*D90^2 + 0.054267*D90 - 0.57714)))))</f>
        <v>0.86691863791673263</v>
      </c>
      <c r="F90" s="136">
        <v>0.72975140407552086</v>
      </c>
      <c r="G90" s="138">
        <f t="shared" si="51"/>
        <v>71.287864793705907</v>
      </c>
      <c r="H90" s="136">
        <f>IF('DSS Model'!$I$38=1,0.0001*G90^2-0.0266*G90+1.3006,IF('DSS Model'!$I$38=2,-0.0001*G90^2+0.0032*G90+0.977, IF('DSS Model'!$I$38=3,-0.00046396*G90^2 + 0.054267*G90 - 0.57714, IF('DSS Model'!$I$38=4,0.000072066*G90^2+0.0021761*G90-0.038248,IF('DSS Model'!$I$38=5,-0.00012623*G90^2+0.025656*G90-0.30101,-0.00046396*G90^2 + 0.054267*G90 - 0.57714)))))</f>
        <v>0.6969252006552894</v>
      </c>
      <c r="I90" s="136">
        <v>0.83542051242456761</v>
      </c>
      <c r="J90" s="138">
        <f t="shared" si="52"/>
        <v>63.748328777514956</v>
      </c>
      <c r="K90" s="136">
        <f>IF('DSS Model'!$I$38=1,0.0001*J90^2-0.0266*J90+1.3006,IF('DSS Model'!$I$38=2,-0.0001*J90^2+0.0032*J90+0.977, IF('DSS Model'!$I$38=3,-0.00046396*J90^2 + 0.054267*J90 - 0.57714, IF('DSS Model'!$I$38=4,0.000072066*J90^2+0.0021761*J90-0.038248,IF('DSS Model'!$I$38=5,-0.00012623*J90^2+0.025656*J90-0.30101,-0.00046396*J90^2 + 0.054267*J90 - 0.57714)))))</f>
        <v>0.77460970989543365</v>
      </c>
      <c r="L90" s="136">
        <v>0.68515852599149241</v>
      </c>
      <c r="M90" s="138">
        <f t="shared" si="53"/>
        <v>73.371711669258957</v>
      </c>
      <c r="N90" s="136">
        <f>IF('DSS Model'!$I$38=1,0.0001*M90^2-0.0266*M90+1.3006,IF('DSS Model'!$I$38=2,-0.0001*M90^2+0.0032*M90+0.977, IF('DSS Model'!$I$38=3,-0.00046396*M90^2 + 0.054267*M90 - 0.57714, IF('DSS Model'!$I$38=4,0.000072066*M90^2+0.0021761*M90-0.038248,IF('DSS Model'!$I$38=5,-0.00012623*M90^2+0.025656*M90-0.30101,-0.00046396*M90^2 + 0.054267*M90 - 0.57714)))))</f>
        <v>0.6734486700139416</v>
      </c>
      <c r="O90" s="136">
        <v>0.5756639596247678</v>
      </c>
      <c r="P90" s="139">
        <f t="shared" si="56"/>
        <v>53.977659793053043</v>
      </c>
      <c r="Q90" s="138">
        <f>IF('DSS Model'!$I$38=1,0.0001*P90^2-0.0266*P90+1.3006,IF('DSS Model'!$I$38=2,-0.0001*P90^2+0.0032*P90+0.977, IF('DSS Model'!$I$38=3,-0.00046396*P90^2 + 0.054267*P90 - 0.57714, IF('DSS Model'!$I$38=4,0.000072066*P90^2+0.0021761*P90-0.038248,IF('DSS Model'!$I$38=5,-0.00012623*P90^2+0.025656*P90-0.30101,-0.00046396*P90^2 + 0.054267*P90 - 0.57714)))))</f>
        <v>0.85836973566431218</v>
      </c>
      <c r="R90" s="136">
        <v>0.12398505042616581</v>
      </c>
      <c r="S90" s="142">
        <f t="shared" si="57"/>
        <v>36.459659038624388</v>
      </c>
      <c r="T90" s="138">
        <f>IF('DSS Model'!$I$38=1,0.0001*S90^2-0.0266*S90+1.3006,IF('DSS Model'!$I$38=2,-0.0001*S90^2+0.0032*S90+0.977, IF('DSS Model'!$I$38=3,-0.00046396*S90^2 + 0.054267*S90 - 0.57714, IF('DSS Model'!$I$38=4,0.000072066*S90^2+0.0021761*S90-0.038248,IF('DSS Model'!$I$38=5,-0.00012623*S90^2+0.025656*S90-0.30101,-0.00046396*S90^2 + 0.054267*S90 - 0.57714)))))</f>
        <v>0.96074023520232354</v>
      </c>
      <c r="U90" s="136">
        <v>6.718882609801613E-2</v>
      </c>
      <c r="V90" s="142">
        <f t="shared" si="58"/>
        <v>29.29265915071818</v>
      </c>
      <c r="W90" s="138">
        <f>IF('DSS Model'!$I$38=1,0.0001*V90^2-0.0266*V90+1.3006,IF('DSS Model'!$I$38=2,-0.0001*V90^2+0.0032*V90+0.977, IF('DSS Model'!$I$38=3,-0.00046396*V90^2 + 0.054267*V90 - 0.57714, IF('DSS Model'!$I$38=4,0.000072066*V90^2+0.0021761*V90-0.038248,IF('DSS Model'!$I$38=5,-0.00012623*V90^2+0.025656*V90-0.30101,-0.00046396*V90^2 + 0.054267*V90 - 0.57714)))))</f>
        <v>0.9849305212702828</v>
      </c>
      <c r="X90" s="136">
        <v>0.41956215085538406</v>
      </c>
      <c r="Y90" s="142">
        <f t="shared" si="59"/>
        <v>59.677002439140992</v>
      </c>
      <c r="Z90" s="138">
        <f>IF('DSS Model'!$I$38=1,0.0001*Y90^2-0.0266*Y90+1.3006,IF('DSS Model'!$I$38=2,-0.0001*Y90^2+0.0032*Y90+0.977, IF('DSS Model'!$I$38=3,-0.00046396*Y90^2 + 0.054267*Y90 - 0.57714, IF('DSS Model'!$I$38=4,0.000072066*Y90^2+0.0021761*Y90-0.038248,IF('DSS Model'!$I$38=5,-0.00012623*Y90^2+0.025656*Y90-0.30101,-0.00046396*Y90^2 + 0.054267*Y90 - 0.57714)))))</f>
        <v>0.81183194579312712</v>
      </c>
      <c r="AA90" s="136">
        <v>0.47300851912347019</v>
      </c>
      <c r="AB90" s="142">
        <f t="shared" si="60"/>
        <v>62.023972984083912</v>
      </c>
      <c r="AC90" s="138">
        <f>IF('DSS Model'!$I$38=1,0.0001*AB90^2-0.0266*AB90+1.3006,IF('DSS Model'!$I$38=2,-0.0001*AB90^2+0.0032*AB90+0.977, IF('DSS Model'!$I$38=3,-0.00046396*AB90^2 + 0.054267*AB90 - 0.57714, IF('DSS Model'!$I$38=4,0.000072066*AB90^2+0.0021761*AB90-0.038248,IF('DSS Model'!$I$38=5,-0.00012623*AB90^2+0.025656*AB90-0.30101,-0.00046396*AB90^2 + 0.054267*AB90 - 0.57714)))))</f>
        <v>0.79077939107603146</v>
      </c>
      <c r="AD90" s="136">
        <v>0.22719048063673841</v>
      </c>
      <c r="AE90" s="142">
        <f t="shared" si="61"/>
        <v>42.565847811368023</v>
      </c>
      <c r="AF90" s="138">
        <f>IF('DSS Model'!$I$38=1,0.0001*AE90^2-0.0266*AE90+1.3006,IF('DSS Model'!$I$38=2,-0.0001*AE90^2+0.0032*AE90+0.977, IF('DSS Model'!$I$38=3,-0.00046396*AE90^2 + 0.054267*AE90 - 0.57714, IF('DSS Model'!$I$38=4,0.000072066*AE90^2+0.0021761*AE90-0.038248,IF('DSS Model'!$I$38=5,-0.00012623*AE90^2+0.025656*AE90-0.30101,-0.00046396*AE90^2 + 0.054267*AE90 - 0.57714)))))</f>
        <v>0.93202557300632327</v>
      </c>
      <c r="AG90" s="136">
        <v>0.12091293138218562</v>
      </c>
      <c r="AH90" s="142">
        <f t="shared" si="62"/>
        <v>56.212416601365632</v>
      </c>
      <c r="AI90" s="138">
        <f>IF('DSS Model'!$I$38=1,0.0001*AH90^2-0.0266*AH90+1.3006,IF('DSS Model'!$I$38=2,-0.0001*AH90^2+0.0032*AH90+0.977, IF('DSS Model'!$I$38=3,-0.00046396*AH90^2 + 0.054267*AH90 - 0.57714, IF('DSS Model'!$I$38=4,0.000072066*AH90^2+0.0021761*AH90-0.038248,IF('DSS Model'!$I$38=5,-0.00012623*AH90^2+0.025656*AH90-0.30101,-0.00046396*AH90^2 + 0.054267*AH90 - 0.57714)))))</f>
        <v>0.84089615510782134</v>
      </c>
      <c r="AJ90" s="136">
        <v>0.53322717812576403</v>
      </c>
      <c r="AK90" s="142">
        <f t="shared" si="63"/>
        <v>48.405428461543906</v>
      </c>
      <c r="AL90" s="138">
        <f>IF('DSS Model'!$I$38=1,0.0001*AK90^2-0.0266*AK90+1.3006,IF('DSS Model'!$I$38=2,-0.0001*AK90^2+0.0032*AK90+0.977, IF('DSS Model'!$I$38=3,-0.00046396*AK90^2 + 0.054267*AK90 - 0.57714, IF('DSS Model'!$I$38=4,0.000072066*AK90^2+0.0021761*AK90-0.038248,IF('DSS Model'!$I$38=5,-0.00012623*AK90^2+0.025656*AK90-0.30101,-0.00046396*AK90^2 + 0.054267*AK90 - 0.57714)))))</f>
        <v>0.89758882062237599</v>
      </c>
      <c r="AM90" s="136">
        <v>0.79142860481331889</v>
      </c>
      <c r="AN90" s="142">
        <f t="shared" si="64"/>
        <v>70.628136649334721</v>
      </c>
      <c r="AO90" s="138">
        <f>IF('DSS Model'!$I$38=1,0.0001*AN90^2-0.0266*AN90+1.3006,IF('DSS Model'!$I$38=2,-0.0001*AN90^2+0.0032*AN90+0.977, IF('DSS Model'!$I$38=3,-0.00046396*AN90^2 + 0.054267*AN90 - 0.57714, IF('DSS Model'!$I$38=4,0.000072066*AN90^2+0.0021761*AN90-0.038248,IF('DSS Model'!$I$38=5,-0.00012623*AN90^2+0.025656*AN90-0.30101,-0.00046396*AN90^2 + 0.054267*AN90 - 0.57714)))))</f>
        <v>0.70417666862216133</v>
      </c>
      <c r="AP90" s="136">
        <v>0.43263306739652219</v>
      </c>
      <c r="AQ90" s="142">
        <f t="shared" si="65"/>
        <v>67.1835074620694</v>
      </c>
      <c r="AR90" s="138">
        <f>IF('DSS Model'!$I$38=1,0.0001*AQ90^2-0.0266*AQ90+1.3006,IF('DSS Model'!$I$38=2,-0.0001*AQ90^2+0.0032*AQ90+0.977, IF('DSS Model'!$I$38=3,-0.00046396*AQ90^2 + 0.054267*AQ90 - 0.57714, IF('DSS Model'!$I$38=4,0.000072066*AQ90^2+0.0021761*AQ90-0.038248,IF('DSS Model'!$I$38=5,-0.00012623*AQ90^2+0.025656*AQ90-0.30101,-0.00046396*AQ90^2 + 0.054267*AQ90 - 0.57714)))))</f>
        <v>0.74062485638802866</v>
      </c>
      <c r="AS90" s="136">
        <v>0.94564001505219042</v>
      </c>
      <c r="AT90" s="142">
        <f t="shared" si="66"/>
        <v>64.903332865644273</v>
      </c>
      <c r="AU90" s="138">
        <f>IF('DSS Model'!$I$38=1,0.0001*AT90^2-0.0266*AT90+1.3006,IF('DSS Model'!$I$38=2,-0.0001*AT90^2+0.0032*AT90+0.977, IF('DSS Model'!$I$38=3,-0.00046396*AT90^2 + 0.054267*AT90 - 0.57714, IF('DSS Model'!$I$38=4,0.000072066*AT90^2+0.0021761*AT90-0.038248,IF('DSS Model'!$I$38=5,-0.00012623*AT90^2+0.025656*AT90-0.30101,-0.00046396*AT90^2 + 0.054267*AT90 - 0.57714)))))</f>
        <v>0.76344640346319959</v>
      </c>
      <c r="AV90" s="136">
        <v>0.52496684848058706</v>
      </c>
      <c r="AW90" s="142">
        <f t="shared" si="67"/>
        <v>65.649956544892717</v>
      </c>
      <c r="AX90" s="138">
        <f>IF('DSS Model'!$I$38=1,0.0001*AW90^2-0.0266*AW90+1.3006,IF('DSS Model'!$I$38=2,-0.0001*AW90^2+0.0032*AW90+0.977, IF('DSS Model'!$I$38=3,-0.00046396*AW90^2 + 0.054267*AW90 - 0.57714, IF('DSS Model'!$I$38=4,0.000072066*AW90^2+0.0021761*AW90-0.038248,IF('DSS Model'!$I$38=5,-0.00012623*AW90^2+0.025656*AW90-0.30101,-0.00046396*AW90^2 + 0.054267*AW90 - 0.57714)))))</f>
        <v>0.75608818150902657</v>
      </c>
      <c r="AY90" s="136">
        <v>0.46559996228243761</v>
      </c>
      <c r="AZ90" s="142">
        <f t="shared" si="68"/>
        <v>54.739977823773224</v>
      </c>
      <c r="BA90" s="138">
        <f>IF('DSS Model'!$I$38=1,0.0001*AZ90^2-0.0266*AZ90+1.3006,IF('DSS Model'!$I$38=2,-0.0001*AZ90^2+0.0032*AZ90+0.977, IF('DSS Model'!$I$38=3,-0.00046396*AZ90^2 + 0.054267*AZ90 - 0.57714, IF('DSS Model'!$I$38=4,0.000072066*AZ90^2+0.0021761*AZ90-0.038248,IF('DSS Model'!$I$38=5,-0.00012623*AZ90^2+0.025656*AZ90-0.30101,-0.00046396*AZ90^2 + 0.054267*AZ90 - 0.57714)))))</f>
        <v>0.85252141182135588</v>
      </c>
      <c r="BB90" s="136">
        <v>0.89072772913474796</v>
      </c>
      <c r="BC90" s="142">
        <f t="shared" si="69"/>
        <v>65.166911088634862</v>
      </c>
      <c r="BD90" s="138">
        <f>IF('DSS Model'!$I$38=1,0.0001*BC90^2-0.0266*BC90+1.3006,IF('DSS Model'!$I$38=2,-0.0001*BC90^2+0.0032*BC90+0.977, IF('DSS Model'!$I$38=3,-0.00046396*BC90^2 + 0.054267*BC90 - 0.57714, IF('DSS Model'!$I$38=4,0.000072066*BC90^2+0.0021761*BC90-0.038248,IF('DSS Model'!$I$38=5,-0.00012623*BC90^2+0.025656*BC90-0.30101,-0.00046396*BC90^2 + 0.054267*BC90 - 0.57714)))))</f>
        <v>0.76086148540022736</v>
      </c>
      <c r="BE90" s="136">
        <v>0.27207418542525319</v>
      </c>
      <c r="BF90" s="142">
        <f t="shared" si="70"/>
        <v>42.53980897328654</v>
      </c>
      <c r="BG90" s="143">
        <f>IF('DSS Model'!$I$38=1,0.0001*BF90^2-0.0266*BF90+1.3006,IF('DSS Model'!$I$38=2,-0.0001*BF90^2+0.0032*BF90+0.977, IF('DSS Model'!$I$38=3,-0.00046396*BF90^2 + 0.054267*BF90 - 0.57714, IF('DSS Model'!$I$38=4,0.000072066*BF90^2+0.0021761*BF90-0.038248,IF('DSS Model'!$I$38=5,-0.00012623*BF90^2+0.025656*BF90-0.30101,-0.00046396*BF90^2 + 0.054267*BF90 - 0.57714)))))</f>
        <v>0.93216385396614587</v>
      </c>
      <c r="BH90" s="136">
        <v>0.21145525566654766</v>
      </c>
      <c r="BI90" s="142">
        <f t="shared" si="71"/>
        <v>46.726269433399949</v>
      </c>
      <c r="BJ90" s="143">
        <f>IF('DSS Model'!$I$38=1,0.0001*BI90^2-0.0266*BI90+1.3006,IF('DSS Model'!$I$38=2,-0.0001*BI90^2+0.0032*BI90+0.977, IF('DSS Model'!$I$38=3,-0.00046396*BI90^2 + 0.054267*BI90 - 0.57714, IF('DSS Model'!$I$38=4,0.000072066*BI90^2+0.0021761*BI90-0.038248,IF('DSS Model'!$I$38=5,-0.00012623*BI90^2+0.025656*BI90-0.30101,-0.00046396*BI90^2 + 0.054267*BI90 - 0.57714)))))</f>
        <v>0.90818963667061126</v>
      </c>
      <c r="BK90" s="136">
        <v>2.6585030369478013E-2</v>
      </c>
      <c r="BL90" s="142">
        <f t="shared" si="72"/>
        <v>27.043648463368957</v>
      </c>
      <c r="BM90" s="143">
        <f>IF('DSS Model'!$I$38=1,0.0001*BL90^2-0.0266*BL90+1.3006,IF('DSS Model'!$I$38=2,-0.0001*BL90^2+0.0032*BL90+0.977, IF('DSS Model'!$I$38=3,-0.00046396*BL90^2 + 0.054267*BL90 - 0.57714, IF('DSS Model'!$I$38=4,0.000072066*BL90^2+0.0021761*BL90-0.038248,IF('DSS Model'!$I$38=5,-0.00012623*BL90^2+0.025656*BL90-0.30101,-0.00046396*BL90^2 + 0.054267*BL90 - 0.57714)))))</f>
        <v>0.99040378286175279</v>
      </c>
      <c r="BN90" s="136">
        <v>0.49110135190254001</v>
      </c>
      <c r="BO90" s="142">
        <f t="shared" si="73"/>
        <v>54.554855774125713</v>
      </c>
      <c r="BP90" s="143">
        <f>IF('DSS Model'!$I$38=1,0.0001*BO90^2-0.0266*BO90+1.3006,IF('DSS Model'!$I$38=2,-0.0001*BO90^2+0.0032*BO90+0.977, IF('DSS Model'!$I$38=3,-0.00046396*BO90^2 + 0.054267*BO90 - 0.57714, IF('DSS Model'!$I$38=4,0.000072066*BO90^2+0.0021761*BO90-0.038248,IF('DSS Model'!$I$38=5,-0.00012623*BO90^2+0.025656*BO90-0.30101,-0.00046396*BO90^2 + 0.054267*BO90 - 0.57714)))))</f>
        <v>0.85395230962363644</v>
      </c>
      <c r="BQ90" s="136">
        <v>1.2775288350147962E-2</v>
      </c>
      <c r="BR90" s="142">
        <f t="shared" si="74"/>
        <v>32.486717377622682</v>
      </c>
      <c r="BS90" s="143">
        <f>IF('DSS Model'!$I$38=1,0.0001*BR90^2-0.0266*BR90+1.3006,IF('DSS Model'!$I$38=2,-0.0001*BR90^2+0.0032*BR90+0.977, IF('DSS Model'!$I$38=3,-0.00046396*BR90^2 + 0.054267*BR90 - 0.57714, IF('DSS Model'!$I$38=4,0.000072066*BR90^2+0.0021761*BR90-0.038248,IF('DSS Model'!$I$38=5,-0.00012623*BR90^2+0.025656*BR90-0.30101,-0.00046396*BR90^2 + 0.054267*BR90 - 0.57714)))))</f>
        <v>0.97541881501103944</v>
      </c>
      <c r="BT90" s="136">
        <v>0.93317405300252454</v>
      </c>
      <c r="BU90" s="142">
        <f t="shared" si="75"/>
        <v>70.604571066465752</v>
      </c>
      <c r="BV90" s="143">
        <f>IF('DSS Model'!$I$38=1,0.0001*BU90^2-0.0266*BU90+1.3006,IF('DSS Model'!$I$38=2,-0.0001*BU90^2+0.0032*BU90+0.977, IF('DSS Model'!$I$38=3,-0.00046396*BU90^2 + 0.054267*BU90 - 0.57714, IF('DSS Model'!$I$38=4,0.000072066*BU90^2+0.0021761*BU90-0.038248,IF('DSS Model'!$I$38=5,-0.00012623*BU90^2+0.025656*BU90-0.30101,-0.00046396*BU90^2 + 0.054267*BU90 - 0.57714)))))</f>
        <v>0.70443408186472911</v>
      </c>
      <c r="BW90" s="136">
        <v>0.86066494264713056</v>
      </c>
      <c r="BX90" s="142">
        <f t="shared" si="76"/>
        <v>69.495304331540638</v>
      </c>
      <c r="BY90" s="143">
        <f>IF('DSS Model'!$I$38=1,0.0001*BX90^2-0.0266*BX90+1.3006,IF('DSS Model'!$I$38=2,-0.0001*BX90^2+0.0032*BX90+0.977, IF('DSS Model'!$I$38=3,-0.00046396*BX90^2 + 0.054267*BX90 - 0.57714, IF('DSS Model'!$I$38=4,0.000072066*BX90^2+0.0021761*BX90-0.038248,IF('DSS Model'!$I$38=5,-0.00012623*BX90^2+0.025656*BX90-0.30101,-0.00046396*BX90^2 + 0.054267*BX90 - 0.57714)))))</f>
        <v>0.71642524144758502</v>
      </c>
      <c r="BZ90" s="136">
        <v>0.77010126920004318</v>
      </c>
      <c r="CA90" s="142">
        <f t="shared" si="77"/>
        <v>67.291248578076605</v>
      </c>
      <c r="CB90" s="143">
        <f>IF('DSS Model'!$I$38=1,0.0001*CA90^2-0.0266*CA90+1.3006,IF('DSS Model'!$I$38=2,-0.0001*CA90^2+0.0032*CA90+0.977, IF('DSS Model'!$I$38=3,-0.00046396*CA90^2 + 0.054267*CA90 - 0.57714, IF('DSS Model'!$I$38=4,0.000072066*CA90^2+0.0021761*CA90-0.038248,IF('DSS Model'!$I$38=5,-0.00012623*CA90^2+0.025656*CA90-0.30101,-0.00046396*CA90^2 + 0.054267*CA90 - 0.57714)))))</f>
        <v>0.73952078193019544</v>
      </c>
      <c r="CC90" s="136">
        <v>0.39594959230760196</v>
      </c>
      <c r="CD90" s="142">
        <f t="shared" si="78"/>
        <v>68.149681985350412</v>
      </c>
      <c r="CE90" s="143">
        <f>IF('DSS Model'!$I$38=1,0.0001*CD90^2-0.0266*CD90+1.3006,IF('DSS Model'!$I$38=2,-0.0001*CD90^2+0.0032*CD90+0.977, IF('DSS Model'!$I$38=3,-0.00046396*CD90^2 + 0.054267*CD90 - 0.57714, IF('DSS Model'!$I$38=4,0.000072066*CD90^2+0.0021761*CD90-0.038248,IF('DSS Model'!$I$38=5,-0.00012623*CD90^2+0.025656*CD90-0.30101,-0.00046396*CD90^2 + 0.054267*CD90 - 0.57714)))))</f>
        <v>0.73064106688268182</v>
      </c>
      <c r="CF90" s="136">
        <v>0.41877109408269086</v>
      </c>
      <c r="CG90" s="142">
        <f t="shared" si="79"/>
        <v>44.44447731909402</v>
      </c>
      <c r="CH90" s="143">
        <f>IF('DSS Model'!$I$38=1,0.0001*CG90^2-0.0266*CG90+1.3006,IF('DSS Model'!$I$38=2,-0.0001*CG90^2+0.0032*CG90+0.977, IF('DSS Model'!$I$38=3,-0.00046396*CG90^2 + 0.054267*CG90 - 0.57714, IF('DSS Model'!$I$38=4,0.000072066*CG90^2+0.0021761*CG90-0.038248,IF('DSS Model'!$I$38=5,-0.00012623*CG90^2+0.025656*CG90-0.30101,-0.00046396*CG90^2 + 0.054267*CG90 - 0.57714)))))</f>
        <v>0.92169117100435449</v>
      </c>
      <c r="CI90" s="136">
        <v>0.56080783190383998</v>
      </c>
      <c r="CJ90" s="142">
        <f t="shared" si="80"/>
        <v>70.875954116668169</v>
      </c>
      <c r="CK90" s="143">
        <f>IF('DSS Model'!$I$38=1,0.0001*CJ90^2-0.0266*CJ90+1.3006,IF('DSS Model'!$I$38=2,-0.0001*CJ90^2+0.0032*CJ90+0.977, IF('DSS Model'!$I$38=3,-0.00046396*CJ90^2 + 0.054267*CJ90 - 0.57714, IF('DSS Model'!$I$38=4,0.000072066*CJ90^2+0.0021761*CJ90-0.038248,IF('DSS Model'!$I$38=5,-0.00012623*CJ90^2+0.025656*CJ90-0.30101,-0.00046396*CJ90^2 + 0.054267*CJ90 - 0.57714)))))</f>
        <v>0.70146296597853297</v>
      </c>
      <c r="CL90" s="136">
        <v>0.6161002047997779</v>
      </c>
      <c r="CM90" s="142">
        <f t="shared" si="81"/>
        <v>57.022428306850337</v>
      </c>
      <c r="CN90" s="143">
        <f>IF('DSS Model'!$I$38=1,0.0001*CM90^2-0.0266*CM90+1.3006,IF('DSS Model'!$I$38=2,-0.0001*CM90^2+0.0032*CM90+0.977, IF('DSS Model'!$I$38=3,-0.00046396*CM90^2 + 0.054267*CM90 - 0.57714, IF('DSS Model'!$I$38=4,0.000072066*CM90^2+0.0021761*CM90-0.038248,IF('DSS Model'!$I$38=5,-0.00012623*CM90^2+0.025656*CM90-0.30101,-0.00046396*CM90^2 + 0.054267*CM90 - 0.57714)))))</f>
        <v>0.83431603758093242</v>
      </c>
      <c r="CO90" s="136">
        <v>0.71586774362004812</v>
      </c>
      <c r="CP90" s="142">
        <f t="shared" si="82"/>
        <v>56.521138453297198</v>
      </c>
      <c r="CQ90" s="143">
        <f>IF('DSS Model'!$I$38=1,0.0001*CP90^2-0.0266*CP90+1.3006,IF('DSS Model'!$I$38=2,-0.0001*CP90^2+0.0032*CP90+0.977, IF('DSS Model'!$I$38=3,-0.00046396*CP90^2 + 0.054267*CP90 - 0.57714, IF('DSS Model'!$I$38=4,0.000072066*CP90^2+0.0021761*CP90-0.038248,IF('DSS Model'!$I$38=5,-0.00012623*CP90^2+0.025656*CP90-0.30101,-0.00046396*CP90^2 + 0.054267*CP90 - 0.57714)))))</f>
        <v>0.83840373384487188</v>
      </c>
      <c r="CR90" s="136">
        <v>0.1910680361413295</v>
      </c>
      <c r="CS90" s="142">
        <f t="shared" si="83"/>
        <v>43.598706198333318</v>
      </c>
      <c r="CT90" s="143">
        <f>IF('DSS Model'!$I$38=1,0.0001*CS90^2-0.0266*CS90+1.3006,IF('DSS Model'!$I$38=2,-0.0001*CS90^2+0.0032*CS90+0.977, IF('DSS Model'!$I$38=3,-0.00046396*CS90^2 + 0.054267*CS90 - 0.57714, IF('DSS Model'!$I$38=4,0.000072066*CS90^2+0.0021761*CS90-0.038248,IF('DSS Model'!$I$38=5,-0.00012623*CS90^2+0.025656*CS90-0.30101,-0.00046396*CS90^2 + 0.054267*CS90 - 0.57714)))))</f>
        <v>0.92643114161780782</v>
      </c>
      <c r="CU90" s="136">
        <v>0.86477843069951466</v>
      </c>
      <c r="CV90" s="142">
        <f t="shared" si="84"/>
        <v>64.592175430881468</v>
      </c>
      <c r="CW90" s="143">
        <f>IF('DSS Model'!$I$38=1,0.0001*CV90^2-0.0266*CV90+1.3006,IF('DSS Model'!$I$38=2,-0.0001*CV90^2+0.0032*CV90+0.977, IF('DSS Model'!$I$38=3,-0.00046396*CV90^2 + 0.054267*CV90 - 0.57714, IF('DSS Model'!$I$38=4,0.000072066*CV90^2+0.0021761*CV90-0.038248,IF('DSS Model'!$I$38=5,-0.00012623*CV90^2+0.025656*CV90-0.30101,-0.00046396*CV90^2 + 0.054267*CV90 - 0.57714)))))</f>
        <v>0.76648004868944386</v>
      </c>
      <c r="CX90" s="136">
        <v>0.80850665679644629</v>
      </c>
      <c r="CY90" s="142">
        <f t="shared" si="85"/>
        <v>70.939226401304595</v>
      </c>
      <c r="CZ90" s="143">
        <f>IF('DSS Model'!$I$38=1,0.0001*CY90^2-0.0266*CY90+1.3006,IF('DSS Model'!$I$38=2,-0.0001*CY90^2+0.0032*CY90+0.977, IF('DSS Model'!$I$38=3,-0.00046396*CY90^2 + 0.054267*CY90 - 0.57714, IF('DSS Model'!$I$38=4,0.000072066*CY90^2+0.0021761*CY90-0.038248,IF('DSS Model'!$I$38=5,-0.00012623*CY90^2+0.025656*CY90-0.30101,-0.00046396*CY90^2 + 0.054267*CY90 - 0.57714)))))</f>
        <v>0.70076814024261957</v>
      </c>
      <c r="DA90" s="136">
        <v>0.57372415305837621</v>
      </c>
      <c r="DB90" s="142">
        <f t="shared" si="86"/>
        <v>49.40804244686683</v>
      </c>
      <c r="DC90" s="143">
        <f>IF('DSS Model'!$I$38=1,0.0001*DB90^2-0.0266*DB90+1.3006,IF('DSS Model'!$I$38=2,-0.0001*DB90^2+0.0032*DB90+0.977, IF('DSS Model'!$I$38=3,-0.00046396*DB90^2 + 0.054267*DB90 - 0.57714, IF('DSS Model'!$I$38=4,0.000072066*DB90^2+0.0021761*DB90-0.038248,IF('DSS Model'!$I$38=5,-0.00012623*DB90^2+0.025656*DB90-0.30101,-0.00046396*DB90^2 + 0.054267*DB90 - 0.57714)))))</f>
        <v>0.89099026998683439</v>
      </c>
      <c r="DD90" s="136">
        <v>0.74049081984131726</v>
      </c>
      <c r="DE90" s="142">
        <f t="shared" si="87"/>
        <v>57.149037017176653</v>
      </c>
      <c r="DF90" s="143">
        <f>IF('DSS Model'!$I$38=1,0.0001*DE90^2-0.0266*DE90+1.3006,IF('DSS Model'!$I$38=2,-0.0001*DE90^2+0.0032*DE90+0.977, IF('DSS Model'!$I$38=3,-0.00046396*DE90^2 + 0.054267*DE90 - 0.57714, IF('DSS Model'!$I$38=4,0.000072066*DE90^2+0.0021761*DE90-0.038248,IF('DSS Model'!$I$38=5,-0.00012623*DE90^2+0.025656*DE90-0.30101,-0.00046396*DE90^2 + 0.054267*DE90 - 0.57714)))))</f>
        <v>0.83327567525590251</v>
      </c>
      <c r="DG90" s="136">
        <v>0.5320361610364871</v>
      </c>
      <c r="DH90" s="142">
        <f t="shared" si="88"/>
        <v>54.730760785409942</v>
      </c>
      <c r="DI90" s="143">
        <f>IF('DSS Model'!$I$38=1,0.0001*DH90^2-0.0266*DH90+1.3006,IF('DSS Model'!$I$38=2,-0.0001*DH90^2+0.0032*DH90+0.977, IF('DSS Model'!$I$38=3,-0.00046396*DH90^2 + 0.054267*DH90 - 0.57714, IF('DSS Model'!$I$38=4,0.000072066*DH90^2+0.0021761*DH90-0.038248,IF('DSS Model'!$I$38=5,-0.00012623*DH90^2+0.025656*DH90-0.30101,-0.00046396*DH90^2 + 0.054267*DH90 - 0.57714)))))</f>
        <v>0.8525928168983351</v>
      </c>
      <c r="DJ90" s="136">
        <v>0.10812830620883573</v>
      </c>
      <c r="DK90" s="142">
        <f t="shared" si="89"/>
        <v>54.205786350437663</v>
      </c>
      <c r="DL90" s="143">
        <f>IF('DSS Model'!$I$38=1,0.0001*DK90^2-0.0266*DK90+1.3006,IF('DSS Model'!$I$38=2,-0.0001*DK90^2+0.0032*DK90+0.977, IF('DSS Model'!$I$38=3,-0.00046396*DK90^2 + 0.054267*DK90 - 0.57714, IF('DSS Model'!$I$38=4,0.000072066*DK90^2+0.0021761*DK90-0.038248,IF('DSS Model'!$I$38=5,-0.00012623*DK90^2+0.025656*DK90-0.30101,-0.00046396*DK90^2 + 0.054267*DK90 - 0.57714)))))</f>
        <v>0.85663178893447101</v>
      </c>
      <c r="DM90" s="136">
        <v>0.94872122123384683</v>
      </c>
      <c r="DN90" s="142">
        <f t="shared" si="90"/>
        <v>68.18716721168947</v>
      </c>
      <c r="DO90" s="143">
        <f>IF('DSS Model'!$I$38=1,0.0001*DN90^2-0.0266*DN90+1.3006,IF('DSS Model'!$I$38=2,-0.0001*DN90^2+0.0032*DN90+0.977, IF('DSS Model'!$I$38=3,-0.00046396*DN90^2 + 0.054267*DN90 - 0.57714, IF('DSS Model'!$I$38=4,0.000072066*DN90^2+0.0021761*DN90-0.038248,IF('DSS Model'!$I$38=5,-0.00012623*DN90^2+0.025656*DN90-0.30101,-0.00046396*DN90^2 + 0.054267*DN90 - 0.57714)))))</f>
        <v>0.73024995784191638</v>
      </c>
      <c r="DP90" s="136">
        <v>0.49663613897524839</v>
      </c>
      <c r="DQ90" s="142">
        <f t="shared" si="91"/>
        <v>52.75328076678224</v>
      </c>
      <c r="DR90" s="143">
        <f>IF('DSS Model'!$I$38=1,0.0001*DQ90^2-0.0266*DQ90+1.3006,IF('DSS Model'!$I$38=2,-0.0001*DQ90^2+0.0032*DQ90+0.977, IF('DSS Model'!$I$38=3,-0.00046396*DQ90^2 + 0.054267*DQ90 - 0.57714, IF('DSS Model'!$I$38=4,0.000072066*DQ90^2+0.0021761*DQ90-0.038248,IF('DSS Model'!$I$38=5,-0.00012623*DQ90^2+0.025656*DQ90-0.30101,-0.00046396*DQ90^2 + 0.054267*DQ90 - 0.57714)))))</f>
        <v>0.8675196352878074</v>
      </c>
      <c r="DS90" s="136">
        <v>0.983123814017271</v>
      </c>
      <c r="DT90" s="142">
        <f t="shared" si="92"/>
        <v>86.722813651603929</v>
      </c>
      <c r="DU90" s="143">
        <f>IF('DSS Model'!$I$38=1,0.0001*DT90^2-0.0266*DT90+1.3006,IF('DSS Model'!$I$38=2,-0.0001*DT90^2+0.0032*DT90+0.977, IF('DSS Model'!$I$38=3,-0.00046396*DT90^2 + 0.054267*DT90 - 0.57714, IF('DSS Model'!$I$38=4,0.000072066*DT90^2+0.0021761*DT90-0.038248,IF('DSS Model'!$I$38=5,-0.00012623*DT90^2+0.025656*DT90-0.30101,-0.00046396*DT90^2 + 0.054267*DT90 - 0.57714)))))</f>
        <v>0.50242836292005055</v>
      </c>
      <c r="DV90" s="136">
        <v>9.6058030052409649E-2</v>
      </c>
      <c r="DW90" s="142">
        <f t="shared" si="93"/>
        <v>44.160044134037399</v>
      </c>
      <c r="DX90" s="143">
        <f>IF('DSS Model'!$I$38=1,0.0001*DW90^2-0.0266*DW90+1.3006,IF('DSS Model'!$I$38=2,-0.0001*DW90^2+0.0032*DW90+0.977, IF('DSS Model'!$I$38=3,-0.00046396*DW90^2 + 0.054267*DW90 - 0.57714, IF('DSS Model'!$I$38=4,0.000072066*DW90^2+0.0021761*DW90-0.038248,IF('DSS Model'!$I$38=5,-0.00012623*DW90^2+0.025656*DW90-0.30101,-0.00046396*DW90^2 + 0.054267*DW90 - 0.57714)))))</f>
        <v>0.92330119143690659</v>
      </c>
      <c r="DY90" s="136">
        <v>0.35875940540818319</v>
      </c>
      <c r="DZ90" s="142">
        <f t="shared" si="94"/>
        <v>43.669199741575149</v>
      </c>
      <c r="EA90" s="143">
        <f>IF('DSS Model'!$I$38=1,0.0001*DZ90^2-0.0266*DZ90+1.3006,IF('DSS Model'!$I$38=2,-0.0001*DZ90^2+0.0032*DZ90+0.977, IF('DSS Model'!$I$38=3,-0.00046396*DZ90^2 + 0.054267*DZ90 - 0.57714, IF('DSS Model'!$I$38=4,0.000072066*DZ90^2+0.0021761*DZ90-0.038248,IF('DSS Model'!$I$38=5,-0.00012623*DZ90^2+0.025656*DZ90-0.30101,-0.00046396*DZ90^2 + 0.054267*DZ90 - 0.57714)))))</f>
        <v>0.92604153856608173</v>
      </c>
      <c r="EB90" s="136">
        <v>0.44079798190009933</v>
      </c>
      <c r="EC90" s="142">
        <f t="shared" si="95"/>
        <v>48.747203431112808</v>
      </c>
      <c r="ED90" s="143">
        <f>IF('DSS Model'!$I$38=1,0.0001*EC90^2-0.0266*EC90+1.3006,IF('DSS Model'!$I$38=2,-0.0001*EC90^2+0.0032*EC90+0.977, IF('DSS Model'!$I$38=3,-0.00046396*EC90^2 + 0.054267*EC90 - 0.57714, IF('DSS Model'!$I$38=4,0.000072066*EC90^2+0.0021761*EC90-0.038248,IF('DSS Model'!$I$38=5,-0.00012623*EC90^2+0.025656*EC90-0.30101,-0.00046396*EC90^2 + 0.054267*EC90 - 0.57714)))))</f>
        <v>0.89536206674413132</v>
      </c>
      <c r="EE90" s="136">
        <v>0.98936503640076623</v>
      </c>
      <c r="EF90" s="142">
        <f t="shared" si="96"/>
        <v>65.307874830703</v>
      </c>
      <c r="EG90" s="143">
        <f>IF('DSS Model'!$I$38=1,0.0001*EF90^2-0.0266*EF90+1.3006,IF('DSS Model'!$I$38=2,-0.0001*EF90^2+0.0032*EF90+0.977, IF('DSS Model'!$I$38=3,-0.00046396*EF90^2 + 0.054267*EF90 - 0.57714, IF('DSS Model'!$I$38=4,0.000072066*EF90^2+0.0021761*EF90-0.038248,IF('DSS Model'!$I$38=5,-0.00012623*EF90^2+0.025656*EF90-0.30101,-0.00046396*EF90^2 + 0.054267*EF90 - 0.57714)))))</f>
        <v>0.7594733479679725</v>
      </c>
      <c r="EH90" s="136">
        <v>0.8320945324695973</v>
      </c>
      <c r="EI90" s="142">
        <f t="shared" si="97"/>
        <v>75.237126735962065</v>
      </c>
      <c r="EJ90" s="143">
        <f>IF('DSS Model'!$I$38=1,0.0001*EI90^2-0.0266*EI90+1.3006,IF('DSS Model'!$I$38=2,-0.0001*EI90^2+0.0032*EI90+0.977, IF('DSS Model'!$I$38=3,-0.00046396*EI90^2 + 0.054267*EI90 - 0.57714, IF('DSS Model'!$I$38=4,0.000072066*EI90^2+0.0021761*EI90-0.038248,IF('DSS Model'!$I$38=5,-0.00012623*EI90^2+0.025656*EI90-0.30101,-0.00046396*EI90^2 + 0.054267*EI90 - 0.57714)))))</f>
        <v>0.65169628160675686</v>
      </c>
      <c r="EK90" s="136">
        <v>0.75594763622492489</v>
      </c>
      <c r="EL90" s="142">
        <f t="shared" si="98"/>
        <v>57.447727476483024</v>
      </c>
      <c r="EM90" s="143">
        <f>IF('DSS Model'!$I$38=1,0.0001*EL90^2-0.0266*EL90+1.3006,IF('DSS Model'!$I$38=2,-0.0001*EL90^2+0.0032*EL90+0.977, IF('DSS Model'!$I$38=3,-0.00046396*EL90^2 + 0.054267*EL90 - 0.57714, IF('DSS Model'!$I$38=4,0.000072066*EL90^2+0.0021761*EL90-0.038248,IF('DSS Model'!$I$38=5,-0.00012623*EL90^2+0.025656*EL90-0.30101,-0.00046396*EL90^2 + 0.054267*EL90 - 0.57714)))))</f>
        <v>0.83080858870351937</v>
      </c>
      <c r="EN90" s="136">
        <v>0.3602353473542601</v>
      </c>
      <c r="EO90" s="142">
        <f t="shared" si="99"/>
        <v>51.072125818932797</v>
      </c>
      <c r="EP90" s="143">
        <f>IF('DSS Model'!$I$38=1,0.0001*EO90^2-0.0266*EO90+1.3006,IF('DSS Model'!$I$38=2,-0.0001*EO90^2+0.0032*EO90+0.977, IF('DSS Model'!$I$38=3,-0.00046396*EO90^2 + 0.054267*EO90 - 0.57714, IF('DSS Model'!$I$38=4,0.000072066*EO90^2+0.0021761*EO90-0.038248,IF('DSS Model'!$I$38=5,-0.00012623*EO90^2+0.025656*EO90-0.30101,-0.00046396*EO90^2 + 0.054267*EO90 - 0.57714)))))</f>
        <v>0.87959459905409476</v>
      </c>
      <c r="EQ90" s="136">
        <v>0.69097085353152909</v>
      </c>
      <c r="ER90" s="142">
        <f t="shared" si="100"/>
        <v>58.688731866405696</v>
      </c>
      <c r="ES90" s="143">
        <f>IF('DSS Model'!$I$38=1,0.0001*ER90^2-0.0266*ER90+1.3006,IF('DSS Model'!$I$38=2,-0.0001*ER90^2+0.0032*ER90+0.977, IF('DSS Model'!$I$38=3,-0.00046396*ER90^2 + 0.054267*ER90 - 0.57714, IF('DSS Model'!$I$38=4,0.000072066*ER90^2+0.0021761*ER90-0.038248,IF('DSS Model'!$I$38=5,-0.00012623*ER90^2+0.025656*ER90-0.30101,-0.00046396*ER90^2 + 0.054267*ER90 - 0.57714)))))</f>
        <v>0.82036721716381189</v>
      </c>
      <c r="ET90" s="136">
        <v>0.76725782605746395</v>
      </c>
      <c r="EU90" s="141">
        <f t="shared" si="101"/>
        <v>62.351095146490522</v>
      </c>
      <c r="EV90" s="142">
        <f>IF('DSS Model'!$I$38=1,0.0001*EU90^2-0.0266*EU90+1.3006,IF('DSS Model'!$I$38=2,-0.0001*EU90^2+0.0032*EU90+0.977, IF('DSS Model'!$I$38=3,-0.00046396*EU90^2 + 0.054267*EU90 - 0.57714, IF('DSS Model'!$I$38=4,0.000072066*EU90^2+0.0021761*EU90-0.038248,IF('DSS Model'!$I$38=5,-0.00012623*EU90^2+0.025656*EU90-0.30101,-0.00046396*EU90^2 + 0.054267*EU90 - 0.57714)))))</f>
        <v>0.7877575978720982</v>
      </c>
    </row>
    <row r="91" spans="2:152" x14ac:dyDescent="0.2">
      <c r="B91" s="64">
        <f t="shared" ca="1" si="54"/>
        <v>0.25232995287284032</v>
      </c>
      <c r="C91" s="64">
        <v>0.42235012159964436</v>
      </c>
      <c r="D91" s="64">
        <f t="shared" si="55"/>
        <v>48.074718109524383</v>
      </c>
      <c r="E91" s="131">
        <f>IF('DSS Model'!$I$38=1,0.0001*D91^2-0.0266*D91+1.3006,IF('DSS Model'!$I$38=2,-0.0001*D91^2+0.0032*D91+0.977, IF('DSS Model'!$I$38=3,-0.00046396*D91^2 + 0.054267*D91 - 0.57714, IF('DSS Model'!$I$38=4,0.000072066*D91^2+0.0021761*D91-0.038248,IF('DSS Model'!$I$38=5,-0.00012623*D91^2+0.025656*D91-0.30101,-0.00046396*D91^2 + 0.054267*D91 - 0.57714)))))</f>
        <v>0.89972124581945478</v>
      </c>
      <c r="F91" s="136">
        <v>0.90591749712422664</v>
      </c>
      <c r="G91" s="138">
        <f t="shared" si="51"/>
        <v>75.282913465400696</v>
      </c>
      <c r="H91" s="136">
        <f>IF('DSS Model'!$I$38=1,0.0001*G91^2-0.0266*G91+1.3006,IF('DSS Model'!$I$38=2,-0.0001*G91^2+0.0032*G91+0.977, IF('DSS Model'!$I$38=3,-0.00046396*G91^2 + 0.054267*G91 - 0.57714, IF('DSS Model'!$I$38=4,0.000072066*G91^2+0.0021761*G91-0.038248,IF('DSS Model'!$I$38=5,-0.00012623*G91^2+0.025656*G91-0.30101,-0.00046396*G91^2 + 0.054267*G91 - 0.57714)))))</f>
        <v>0.65115361710538122</v>
      </c>
      <c r="I91" s="136">
        <v>0.62481872918703429</v>
      </c>
      <c r="J91" s="138">
        <f t="shared" si="52"/>
        <v>60.727225073899675</v>
      </c>
      <c r="K91" s="136">
        <f>IF('DSS Model'!$I$38=1,0.0001*J91^2-0.0266*J91+1.3006,IF('DSS Model'!$I$38=2,-0.0001*J91^2+0.0032*J91+0.977, IF('DSS Model'!$I$38=3,-0.00046396*J91^2 + 0.054267*J91 - 0.57714, IF('DSS Model'!$I$38=4,0.000072066*J91^2+0.0021761*J91-0.038248,IF('DSS Model'!$I$38=5,-0.00012623*J91^2+0.025656*J91-0.30101,-0.00046396*J91^2 + 0.054267*J91 - 0.57714)))))</f>
        <v>0.802547533718872</v>
      </c>
      <c r="L91" s="136">
        <v>0.24506327571039832</v>
      </c>
      <c r="M91" s="138">
        <f t="shared" si="53"/>
        <v>62.691434976727727</v>
      </c>
      <c r="N91" s="136">
        <f>IF('DSS Model'!$I$38=1,0.0001*M91^2-0.0266*M91+1.3006,IF('DSS Model'!$I$38=2,-0.0001*M91^2+0.0032*M91+0.977, IF('DSS Model'!$I$38=3,-0.00046396*M91^2 + 0.054267*M91 - 0.57714, IF('DSS Model'!$I$38=4,0.000072066*M91^2+0.0021761*M91-0.038248,IF('DSS Model'!$I$38=5,-0.00012623*M91^2+0.025656*M91-0.30101,-0.00046396*M91^2 + 0.054267*M91 - 0.57714)))))</f>
        <v>0.78459098998140064</v>
      </c>
      <c r="O91" s="136">
        <v>0.97498705888336612</v>
      </c>
      <c r="P91" s="139">
        <f t="shared" si="56"/>
        <v>63.736684534732369</v>
      </c>
      <c r="Q91" s="138">
        <f>IF('DSS Model'!$I$38=1,0.0001*P91^2-0.0266*P91+1.3006,IF('DSS Model'!$I$38=2,-0.0001*P91^2+0.0032*P91+0.977, IF('DSS Model'!$I$38=3,-0.00046396*P91^2 + 0.054267*P91 - 0.57714, IF('DSS Model'!$I$38=4,0.000072066*P91^2+0.0021761*P91-0.038248,IF('DSS Model'!$I$38=5,-0.00012623*P91^2+0.025656*P91-0.30101,-0.00046396*P91^2 + 0.054267*P91 - 0.57714)))))</f>
        <v>0.77472089496314434</v>
      </c>
      <c r="R91" s="136">
        <v>0.53835657846764018</v>
      </c>
      <c r="S91" s="142">
        <f t="shared" si="57"/>
        <v>53.539547773779958</v>
      </c>
      <c r="T91" s="138">
        <f>IF('DSS Model'!$I$38=1,0.0001*S91^2-0.0266*S91+1.3006,IF('DSS Model'!$I$38=2,-0.0001*S91^2+0.0032*S91+0.977, IF('DSS Model'!$I$38=3,-0.00046396*S91^2 + 0.054267*S91 - 0.57714, IF('DSS Model'!$I$38=4,0.000072066*S91^2+0.0021761*S91-0.038248,IF('DSS Model'!$I$38=5,-0.00012623*S91^2+0.025656*S91-0.30101,-0.00046396*S91^2 + 0.054267*S91 - 0.57714)))))</f>
        <v>0.86167823529400922</v>
      </c>
      <c r="U91" s="136">
        <v>0.95691768068184957</v>
      </c>
      <c r="V91" s="142">
        <f t="shared" si="58"/>
        <v>61.449372641744503</v>
      </c>
      <c r="W91" s="138">
        <f>IF('DSS Model'!$I$38=1,0.0001*V91^2-0.0266*V91+1.3006,IF('DSS Model'!$I$38=2,-0.0001*V91^2+0.0032*V91+0.977, IF('DSS Model'!$I$38=3,-0.00046396*V91^2 + 0.054267*V91 - 0.57714, IF('DSS Model'!$I$38=4,0.000072066*V91^2+0.0021761*V91-0.038248,IF('DSS Model'!$I$38=5,-0.00012623*V91^2+0.025656*V91-0.30101,-0.00046396*V91^2 + 0.054267*V91 - 0.57714)))))</f>
        <v>0.79603545264718467</v>
      </c>
      <c r="X91" s="136">
        <v>0.29786108403406675</v>
      </c>
      <c r="Y91" s="142">
        <f t="shared" si="59"/>
        <v>55.902430377952037</v>
      </c>
      <c r="Z91" s="138">
        <f>IF('DSS Model'!$I$38=1,0.0001*Y91^2-0.0266*Y91+1.3006,IF('DSS Model'!$I$38=2,-0.0001*Y91^2+0.0032*Y91+0.977, IF('DSS Model'!$I$38=3,-0.00046396*Y91^2 + 0.054267*Y91 - 0.57714, IF('DSS Model'!$I$38=4,0.000072066*Y91^2+0.0021761*Y91-0.038248,IF('DSS Model'!$I$38=5,-0.00012623*Y91^2+0.025656*Y91-0.30101,-0.00046396*Y91^2 + 0.054267*Y91 - 0.57714)))))</f>
        <v>0.84337960499326903</v>
      </c>
      <c r="AA91" s="136">
        <v>0.15112206624280344</v>
      </c>
      <c r="AB91" s="142">
        <f t="shared" si="60"/>
        <v>55.883371481851505</v>
      </c>
      <c r="AC91" s="138">
        <f>IF('DSS Model'!$I$38=1,0.0001*AB91^2-0.0266*AB91+1.3006,IF('DSS Model'!$I$38=2,-0.0001*AB91^2+0.0032*AB91+0.977, IF('DSS Model'!$I$38=3,-0.00046396*AB91^2 + 0.054267*AB91 - 0.57714, IF('DSS Model'!$I$38=4,0.000072066*AB91^2+0.0021761*AB91-0.038248,IF('DSS Model'!$I$38=5,-0.00012623*AB91^2+0.025656*AB91-0.30101,-0.00046396*AB91^2 + 0.054267*AB91 - 0.57714)))))</f>
        <v>0.84353166792406342</v>
      </c>
      <c r="AD91" s="136">
        <v>0.85335400315109489</v>
      </c>
      <c r="AE91" s="142">
        <f t="shared" si="61"/>
        <v>62.514710292715193</v>
      </c>
      <c r="AF91" s="138">
        <f>IF('DSS Model'!$I$38=1,0.0001*AE91^2-0.0266*AE91+1.3006,IF('DSS Model'!$I$38=2,-0.0001*AE91^2+0.0032*AE91+0.977, IF('DSS Model'!$I$38=3,-0.00046396*AE91^2 + 0.054267*AE91 - 0.57714, IF('DSS Model'!$I$38=4,0.000072066*AE91^2+0.0021761*AE91-0.038248,IF('DSS Model'!$I$38=5,-0.00012623*AE91^2+0.025656*AE91-0.30101,-0.00046396*AE91^2 + 0.054267*AE91 - 0.57714)))))</f>
        <v>0.78623817263847751</v>
      </c>
      <c r="AG91" s="136">
        <v>0.44603209089358375</v>
      </c>
      <c r="AH91" s="142">
        <f t="shared" si="62"/>
        <v>67.823951345302831</v>
      </c>
      <c r="AI91" s="138">
        <f>IF('DSS Model'!$I$38=1,0.0001*AH91^2-0.0266*AH91+1.3006,IF('DSS Model'!$I$38=2,-0.0001*AH91^2+0.0032*AH91+0.977, IF('DSS Model'!$I$38=3,-0.00046396*AH91^2 + 0.054267*AH91 - 0.57714, IF('DSS Model'!$I$38=4,0.000072066*AH91^2+0.0021761*AH91-0.038248,IF('DSS Model'!$I$38=5,-0.00012623*AH91^2+0.025656*AH91-0.30101,-0.00046396*AH91^2 + 0.054267*AH91 - 0.57714)))))</f>
        <v>0.73402780669596845</v>
      </c>
      <c r="AJ91" s="136">
        <v>0.85246969394559591</v>
      </c>
      <c r="AK91" s="142">
        <f t="shared" si="63"/>
        <v>56.814677126444643</v>
      </c>
      <c r="AL91" s="138">
        <f>IF('DSS Model'!$I$38=1,0.0001*AK91^2-0.0266*AK91+1.3006,IF('DSS Model'!$I$38=2,-0.0001*AK91^2+0.0032*AK91+0.977, IF('DSS Model'!$I$38=3,-0.00046396*AK91^2 + 0.054267*AK91 - 0.57714, IF('DSS Model'!$I$38=4,0.000072066*AK91^2+0.0021761*AK91-0.038248,IF('DSS Model'!$I$38=5,-0.00012623*AK91^2+0.025656*AK91-0.30101,-0.00046396*AK91^2 + 0.054267*AK91 - 0.57714)))))</f>
        <v>0.83601621310640761</v>
      </c>
      <c r="AM91" s="136">
        <v>0.63563693202018312</v>
      </c>
      <c r="AN91" s="142">
        <f t="shared" si="64"/>
        <v>67.843030072915411</v>
      </c>
      <c r="AO91" s="138">
        <f>IF('DSS Model'!$I$38=1,0.0001*AN91^2-0.0266*AN91+1.3006,IF('DSS Model'!$I$38=2,-0.0001*AN91^2+0.0032*AN91+0.977, IF('DSS Model'!$I$38=3,-0.00046396*AN91^2 + 0.054267*AN91 - 0.57714, IF('DSS Model'!$I$38=4,0.000072066*AN91^2+0.0021761*AN91-0.038248,IF('DSS Model'!$I$38=5,-0.00012623*AN91^2+0.025656*AN91-0.30101,-0.00046396*AN91^2 + 0.054267*AN91 - 0.57714)))))</f>
        <v>0.73383002328587876</v>
      </c>
      <c r="AP91" s="136">
        <v>0.71654782230861336</v>
      </c>
      <c r="AQ91" s="142">
        <f t="shared" si="65"/>
        <v>74.12304093679198</v>
      </c>
      <c r="AR91" s="138">
        <f>IF('DSS Model'!$I$38=1,0.0001*AQ91^2-0.0266*AQ91+1.3006,IF('DSS Model'!$I$38=2,-0.0001*AQ91^2+0.0032*AQ91+0.977, IF('DSS Model'!$I$38=3,-0.00046396*AQ91^2 + 0.054267*AQ91 - 0.57714, IF('DSS Model'!$I$38=4,0.000072066*AQ91^2+0.0021761*AQ91-0.038248,IF('DSS Model'!$I$38=5,-0.00012623*AQ91^2+0.025656*AQ91-0.30101,-0.00046396*AQ91^2 + 0.054267*AQ91 - 0.57714)))))</f>
        <v>0.66477121122600025</v>
      </c>
      <c r="AS91" s="136">
        <v>0.27216482697488509</v>
      </c>
      <c r="AT91" s="142">
        <f t="shared" si="66"/>
        <v>46.036501021454853</v>
      </c>
      <c r="AU91" s="138">
        <f>IF('DSS Model'!$I$38=1,0.0001*AT91^2-0.0266*AT91+1.3006,IF('DSS Model'!$I$38=2,-0.0001*AT91^2+0.0032*AT91+0.977, IF('DSS Model'!$I$38=3,-0.00046396*AT91^2 + 0.054267*AT91 - 0.57714, IF('DSS Model'!$I$38=4,0.000072066*AT91^2+0.0021761*AT91-0.038248,IF('DSS Model'!$I$38=5,-0.00012623*AT91^2+0.025656*AT91-0.30101,-0.00046396*AT91^2 + 0.054267*AT91 - 0.57714)))))</f>
        <v>0.91238086063881418</v>
      </c>
      <c r="AV91" s="136">
        <v>0.93127873532760042</v>
      </c>
      <c r="AW91" s="142">
        <f t="shared" si="67"/>
        <v>72.902110237386211</v>
      </c>
      <c r="AX91" s="138">
        <f>IF('DSS Model'!$I$38=1,0.0001*AW91^2-0.0266*AW91+1.3006,IF('DSS Model'!$I$38=2,-0.0001*AW91^2+0.0032*AW91+0.977, IF('DSS Model'!$I$38=3,-0.00046396*AW91^2 + 0.054267*AW91 - 0.57714, IF('DSS Model'!$I$38=4,0.000072066*AW91^2+0.0021761*AW91-0.038248,IF('DSS Model'!$I$38=5,-0.00012623*AW91^2+0.025656*AW91-0.30101,-0.00046396*AW91^2 + 0.054267*AW91 - 0.57714)))))</f>
        <v>0.67881498505323479</v>
      </c>
      <c r="AY91" s="136">
        <v>0.18278916015536217</v>
      </c>
      <c r="AZ91" s="142">
        <f t="shared" si="68"/>
        <v>44.381004020826012</v>
      </c>
      <c r="BA91" s="138">
        <f>IF('DSS Model'!$I$38=1,0.0001*AZ91^2-0.0266*AZ91+1.3006,IF('DSS Model'!$I$38=2,-0.0001*AZ91^2+0.0032*AZ91+0.977, IF('DSS Model'!$I$38=3,-0.00046396*AZ91^2 + 0.054267*AZ91 - 0.57714, IF('DSS Model'!$I$38=4,0.000072066*AZ91^2+0.0021761*AZ91-0.038248,IF('DSS Model'!$I$38=5,-0.00012623*AZ91^2+0.025656*AZ91-0.30101,-0.00046396*AZ91^2 + 0.054267*AZ91 - 0.57714)))))</f>
        <v>0.92205186107698578</v>
      </c>
      <c r="BB91" s="136">
        <v>0.79553479485362633</v>
      </c>
      <c r="BC91" s="142">
        <f t="shared" si="69"/>
        <v>63.014886803672781</v>
      </c>
      <c r="BD91" s="138">
        <f>IF('DSS Model'!$I$38=1,0.0001*BC91^2-0.0266*BC91+1.3006,IF('DSS Model'!$I$38=2,-0.0001*BC91^2+0.0032*BC91+0.977, IF('DSS Model'!$I$38=3,-0.00046396*BC91^2 + 0.054267*BC91 - 0.57714, IF('DSS Model'!$I$38=4,0.000072066*BC91^2+0.0021761*BC91-0.038248,IF('DSS Model'!$I$38=5,-0.00012623*BC91^2+0.025656*BC91-0.30101,-0.00046396*BC91^2 + 0.054267*BC91 - 0.57714)))))</f>
        <v>0.78156004188378347</v>
      </c>
      <c r="BE91" s="136">
        <v>0.30529245088677659</v>
      </c>
      <c r="BF91" s="142">
        <f t="shared" si="70"/>
        <v>43.858379662364072</v>
      </c>
      <c r="BG91" s="143">
        <f>IF('DSS Model'!$I$38=1,0.0001*BF91^2-0.0266*BF91+1.3006,IF('DSS Model'!$I$38=2,-0.0001*BF91^2+0.0032*BF91+0.977, IF('DSS Model'!$I$38=3,-0.00046396*BF91^2 + 0.054267*BF91 - 0.57714, IF('DSS Model'!$I$38=4,0.000072066*BF91^2+0.0021761*BF91-0.038248,IF('DSS Model'!$I$38=5,-0.00012623*BF91^2+0.025656*BF91-0.30101,-0.00046396*BF91^2 + 0.054267*BF91 - 0.57714)))))</f>
        <v>0.92499106825875799</v>
      </c>
      <c r="BH91" s="136">
        <v>0.50833468698266837</v>
      </c>
      <c r="BI91" s="142">
        <f t="shared" si="71"/>
        <v>57.034670278794579</v>
      </c>
      <c r="BJ91" s="143">
        <f>IF('DSS Model'!$I$38=1,0.0001*BI91^2-0.0266*BI91+1.3006,IF('DSS Model'!$I$38=2,-0.0001*BI91^2+0.0032*BI91+0.977, IF('DSS Model'!$I$38=3,-0.00046396*BI91^2 + 0.054267*BI91 - 0.57714, IF('DSS Model'!$I$38=4,0.000072066*BI91^2+0.0021761*BI91-0.038248,IF('DSS Model'!$I$38=5,-0.00012623*BI91^2+0.025656*BI91-0.30101,-0.00046396*BI91^2 + 0.054267*BI91 - 0.57714)))))</f>
        <v>0.83421558351106129</v>
      </c>
      <c r="BK91" s="136">
        <v>0.72692995804038174</v>
      </c>
      <c r="BL91" s="142">
        <f t="shared" si="72"/>
        <v>56.832006294729048</v>
      </c>
      <c r="BM91" s="143">
        <f>IF('DSS Model'!$I$38=1,0.0001*BL91^2-0.0266*BL91+1.3006,IF('DSS Model'!$I$38=2,-0.0001*BL91^2+0.0032*BL91+0.977, IF('DSS Model'!$I$38=3,-0.00046396*BL91^2 + 0.054267*BL91 - 0.57714, IF('DSS Model'!$I$38=4,0.000072066*BL91^2+0.0021761*BL91-0.038248,IF('DSS Model'!$I$38=5,-0.00012623*BL91^2+0.025656*BL91-0.30101,-0.00046396*BL91^2 + 0.054267*BL91 - 0.57714)))))</f>
        <v>0.83587472619472081</v>
      </c>
      <c r="BN91" s="136">
        <v>0.45628169929194773</v>
      </c>
      <c r="BO91" s="142">
        <f t="shared" si="73"/>
        <v>53.509519933998305</v>
      </c>
      <c r="BP91" s="143">
        <f>IF('DSS Model'!$I$38=1,0.0001*BO91^2-0.0266*BO91+1.3006,IF('DSS Model'!$I$38=2,-0.0001*BO91^2+0.0032*BO91+0.977, IF('DSS Model'!$I$38=3,-0.00046396*BO91^2 + 0.054267*BO91 - 0.57714, IF('DSS Model'!$I$38=4,0.000072066*BO91^2+0.0021761*BO91-0.038248,IF('DSS Model'!$I$38=5,-0.00012623*BO91^2+0.025656*BO91-0.30101,-0.00046396*BO91^2 + 0.054267*BO91 - 0.57714)))))</f>
        <v>0.86190359143209838</v>
      </c>
      <c r="BQ91" s="136">
        <v>0.42170815667966932</v>
      </c>
      <c r="BR91" s="142">
        <f t="shared" si="74"/>
        <v>54.727089264693213</v>
      </c>
      <c r="BS91" s="143">
        <f>IF('DSS Model'!$I$38=1,0.0001*BR91^2-0.0266*BR91+1.3006,IF('DSS Model'!$I$38=2,-0.0001*BR91^2+0.0032*BR91+0.977, IF('DSS Model'!$I$38=3,-0.00046396*BR91^2 + 0.054267*BR91 - 0.57714, IF('DSS Model'!$I$38=4,0.000072066*BR91^2+0.0021761*BR91-0.038248,IF('DSS Model'!$I$38=5,-0.00012623*BR91^2+0.025656*BR91-0.30101,-0.00046396*BR91^2 + 0.054267*BR91 - 0.57714)))))</f>
        <v>0.85262125570844838</v>
      </c>
      <c r="BT91" s="136">
        <v>0.42991743214921563</v>
      </c>
      <c r="BU91" s="142">
        <f t="shared" si="75"/>
        <v>58.492057612341398</v>
      </c>
      <c r="BV91" s="143">
        <f>IF('DSS Model'!$I$38=1,0.0001*BU91^2-0.0266*BU91+1.3006,IF('DSS Model'!$I$38=2,-0.0001*BU91^2+0.0032*BU91+0.977, IF('DSS Model'!$I$38=3,-0.00046396*BU91^2 + 0.054267*BU91 - 0.57714, IF('DSS Model'!$I$38=4,0.000072066*BU91^2+0.0021761*BU91-0.038248,IF('DSS Model'!$I$38=5,-0.00012623*BU91^2+0.025656*BU91-0.30101,-0.00046396*BU91^2 + 0.054267*BU91 - 0.57714)))))</f>
        <v>0.82204250398694589</v>
      </c>
      <c r="BW91" s="136">
        <v>0.87262403261450106</v>
      </c>
      <c r="BX91" s="142">
        <f t="shared" si="76"/>
        <v>69.738290855585547</v>
      </c>
      <c r="BY91" s="143">
        <f>IF('DSS Model'!$I$38=1,0.0001*BX91^2-0.0266*BX91+1.3006,IF('DSS Model'!$I$38=2,-0.0001*BX91^2+0.0032*BX91+0.977, IF('DSS Model'!$I$38=3,-0.00046396*BX91^2 + 0.054267*BX91 - 0.57714, IF('DSS Model'!$I$38=4,0.000072066*BX91^2+0.0021761*BX91-0.038248,IF('DSS Model'!$I$38=5,-0.00012623*BX91^2+0.025656*BX91-0.30101,-0.00046396*BX91^2 + 0.054267*BX91 - 0.57714)))))</f>
        <v>0.71381960959204904</v>
      </c>
      <c r="BZ91" s="136">
        <v>0.36616816079767234</v>
      </c>
      <c r="CA91" s="142">
        <f t="shared" si="77"/>
        <v>60.153637613226884</v>
      </c>
      <c r="CB91" s="143">
        <f>IF('DSS Model'!$I$38=1,0.0001*CA91^2-0.0266*CA91+1.3006,IF('DSS Model'!$I$38=2,-0.0001*CA91^2+0.0032*CA91+0.977, IF('DSS Model'!$I$38=3,-0.00046396*CA91^2 + 0.054267*CA91 - 0.57714, IF('DSS Model'!$I$38=4,0.000072066*CA91^2+0.0021761*CA91-0.038248,IF('DSS Model'!$I$38=5,-0.00012623*CA91^2+0.025656*CA91-0.30101,-0.00046396*CA91^2 + 0.054267*CA91 - 0.57714)))))</f>
        <v>0.80764562855198363</v>
      </c>
      <c r="CC91" s="136">
        <v>0.5010506494709891</v>
      </c>
      <c r="CD91" s="142">
        <f t="shared" si="78"/>
        <v>71.503690461462313</v>
      </c>
      <c r="CE91" s="143">
        <f>IF('DSS Model'!$I$38=1,0.0001*CD91^2-0.0266*CD91+1.3006,IF('DSS Model'!$I$38=2,-0.0001*CD91^2+0.0032*CD91+0.977, IF('DSS Model'!$I$38=3,-0.00046396*CD91^2 + 0.054267*CD91 - 0.57714, IF('DSS Model'!$I$38=4,0.000072066*CD91^2+0.0021761*CD91-0.038248,IF('DSS Model'!$I$38=5,-0.00012623*CD91^2+0.025656*CD91-0.30101,-0.00046396*CD91^2 + 0.054267*CD91 - 0.57714)))))</f>
        <v>0.69453403451581774</v>
      </c>
      <c r="CF91" s="136">
        <v>0.71192512501091687</v>
      </c>
      <c r="CG91" s="142">
        <f t="shared" si="79"/>
        <v>54.211690671570821</v>
      </c>
      <c r="CH91" s="143">
        <f>IF('DSS Model'!$I$38=1,0.0001*CG91^2-0.0266*CG91+1.3006,IF('DSS Model'!$I$38=2,-0.0001*CG91^2+0.0032*CG91+0.977, IF('DSS Model'!$I$38=3,-0.00046396*CG91^2 + 0.054267*CG91 - 0.57714, IF('DSS Model'!$I$38=4,0.000072066*CG91^2+0.0021761*CG91-0.038248,IF('DSS Model'!$I$38=5,-0.00012623*CG91^2+0.025656*CG91-0.30101,-0.00046396*CG91^2 + 0.054267*CG91 - 0.57714)))))</f>
        <v>0.85658666960201879</v>
      </c>
      <c r="CI91" s="136">
        <v>0.24194131314038747</v>
      </c>
      <c r="CJ91" s="142">
        <f t="shared" si="80"/>
        <v>62.407720387374255</v>
      </c>
      <c r="CK91" s="143">
        <f>IF('DSS Model'!$I$38=1,0.0001*CJ91^2-0.0266*CJ91+1.3006,IF('DSS Model'!$I$38=2,-0.0001*CJ91^2+0.0032*CJ91+0.977, IF('DSS Model'!$I$38=3,-0.00046396*CJ91^2 + 0.054267*CJ91 - 0.57714, IF('DSS Model'!$I$38=4,0.000072066*CJ91^2+0.0021761*CJ91-0.038248,IF('DSS Model'!$I$38=5,-0.00012623*CJ91^2+0.025656*CJ91-0.30101,-0.00046396*CJ91^2 + 0.054267*CJ91 - 0.57714)))))</f>
        <v>0.78723234884472881</v>
      </c>
      <c r="CL91" s="136">
        <v>0.67600139767355949</v>
      </c>
      <c r="CM91" s="142">
        <f t="shared" si="81"/>
        <v>58.41482558207538</v>
      </c>
      <c r="CN91" s="143">
        <f>IF('DSS Model'!$I$38=1,0.0001*CM91^2-0.0266*CM91+1.3006,IF('DSS Model'!$I$38=2,-0.0001*CM91^2+0.0032*CM91+0.977, IF('DSS Model'!$I$38=3,-0.00046396*CM91^2 + 0.054267*CM91 - 0.57714, IF('DSS Model'!$I$38=4,0.000072066*CM91^2+0.0021761*CM91-0.038248,IF('DSS Model'!$I$38=5,-0.00012623*CM91^2+0.025656*CM91-0.30101,-0.00046396*CM91^2 + 0.054267*CM91 - 0.57714)))))</f>
        <v>0.8226982570842124</v>
      </c>
      <c r="CO91" s="136">
        <v>0.12956624171117992</v>
      </c>
      <c r="CP91" s="142">
        <f t="shared" si="82"/>
        <v>35.364868224841146</v>
      </c>
      <c r="CQ91" s="143">
        <f>IF('DSS Model'!$I$38=1,0.0001*CP91^2-0.0266*CP91+1.3006,IF('DSS Model'!$I$38=2,-0.0001*CP91^2+0.0032*CP91+0.977, IF('DSS Model'!$I$38=3,-0.00046396*CP91^2 + 0.054267*CP91 - 0.57714, IF('DSS Model'!$I$38=4,0.000072066*CP91^2+0.0021761*CP91-0.038248,IF('DSS Model'!$I$38=5,-0.00012623*CP91^2+0.025656*CP91-0.30101,-0.00046396*CP91^2 + 0.054267*CP91 - 0.57714)))))</f>
        <v>0.96510018786345375</v>
      </c>
      <c r="CR91" s="136">
        <v>8.9337044062518078E-2</v>
      </c>
      <c r="CS91" s="142">
        <f t="shared" si="83"/>
        <v>38.223519195004037</v>
      </c>
      <c r="CT91" s="143">
        <f>IF('DSS Model'!$I$38=1,0.0001*CS91^2-0.0266*CS91+1.3006,IF('DSS Model'!$I$38=2,-0.0001*CS91^2+0.0032*CS91+0.977, IF('DSS Model'!$I$38=3,-0.00046396*CS91^2 + 0.054267*CS91 - 0.57714, IF('DSS Model'!$I$38=4,0.000072066*CS91^2+0.0021761*CS91-0.038248,IF('DSS Model'!$I$38=5,-0.00012623*CS91^2+0.025656*CS91-0.30101,-0.00046396*CS91^2 + 0.054267*CS91 - 0.57714)))))</f>
        <v>0.95321151945892868</v>
      </c>
      <c r="CU91" s="136">
        <v>0.54755861747274215</v>
      </c>
      <c r="CV91" s="142">
        <f t="shared" si="84"/>
        <v>56.70875043625604</v>
      </c>
      <c r="CW91" s="143">
        <f>IF('DSS Model'!$I$38=1,0.0001*CV91^2-0.0266*CV91+1.3006,IF('DSS Model'!$I$38=2,-0.0001*CV91^2+0.0032*CV91+0.977, IF('DSS Model'!$I$38=3,-0.00046396*CV91^2 + 0.054267*CV91 - 0.57714, IF('DSS Model'!$I$38=4,0.000072066*CV91^2+0.0021761*CV91-0.038248,IF('DSS Model'!$I$38=5,-0.00012623*CV91^2+0.025656*CV91-0.30101,-0.00046396*CV91^2 + 0.054267*CV91 - 0.57714)))))</f>
        <v>0.83687976379186235</v>
      </c>
      <c r="CX91" s="136">
        <v>0.2477436136510045</v>
      </c>
      <c r="CY91" s="142">
        <f t="shared" si="85"/>
        <v>57.394378502028459</v>
      </c>
      <c r="CZ91" s="143">
        <f>IF('DSS Model'!$I$38=1,0.0001*CY91^2-0.0266*CY91+1.3006,IF('DSS Model'!$I$38=2,-0.0001*CY91^2+0.0032*CY91+0.977, IF('DSS Model'!$I$38=3,-0.00046396*CY91^2 + 0.054267*CY91 - 0.57714, IF('DSS Model'!$I$38=4,0.000072066*CY91^2+0.0021761*CY91-0.038248,IF('DSS Model'!$I$38=5,-0.00012623*CY91^2+0.025656*CY91-0.30101,-0.00046396*CY91^2 + 0.054267*CY91 - 0.57714)))))</f>
        <v>0.83125054284308042</v>
      </c>
      <c r="DA91" s="136">
        <v>0.59769522897467164</v>
      </c>
      <c r="DB91" s="142">
        <f t="shared" si="86"/>
        <v>50.175325384301175</v>
      </c>
      <c r="DC91" s="143">
        <f>IF('DSS Model'!$I$38=1,0.0001*DB91^2-0.0266*DB91+1.3006,IF('DSS Model'!$I$38=2,-0.0001*DB91^2+0.0032*DB91+0.977, IF('DSS Model'!$I$38=3,-0.00046396*DB91^2 + 0.054267*DB91 - 0.57714, IF('DSS Model'!$I$38=4,0.000072066*DB91^2+0.0021761*DB91-0.038248,IF('DSS Model'!$I$38=5,-0.00012623*DB91^2+0.025656*DB91-0.30101,-0.00046396*DB91^2 + 0.054267*DB91 - 0.57714)))))</f>
        <v>0.88580471348771395</v>
      </c>
      <c r="DD91" s="136">
        <v>1.256418202291909E-2</v>
      </c>
      <c r="DE91" s="142">
        <f t="shared" si="87"/>
        <v>24.578068840929465</v>
      </c>
      <c r="DF91" s="143">
        <f>IF('DSS Model'!$I$38=1,0.0001*DE91^2-0.0266*DE91+1.3006,IF('DSS Model'!$I$38=2,-0.0001*DE91^2+0.0032*DE91+0.977, IF('DSS Model'!$I$38=3,-0.00046396*DE91^2 + 0.054267*DE91 - 0.57714, IF('DSS Model'!$I$38=4,0.000072066*DE91^2+0.0021761*DE91-0.038248,IF('DSS Model'!$I$38=5,-0.00012623*DE91^2+0.025656*DE91-0.30101,-0.00046396*DE91^2 + 0.054267*DE91 - 0.57714)))))</f>
        <v>0.99524167349602743</v>
      </c>
      <c r="DG91" s="136">
        <v>0.21433970376056777</v>
      </c>
      <c r="DH91" s="142">
        <f t="shared" si="88"/>
        <v>43.578419981735216</v>
      </c>
      <c r="DI91" s="143">
        <f>IF('DSS Model'!$I$38=1,0.0001*DH91^2-0.0266*DH91+1.3006,IF('DSS Model'!$I$38=2,-0.0001*DH91^2+0.0032*DH91+0.977, IF('DSS Model'!$I$38=3,-0.00046396*DH91^2 + 0.054267*DH91 - 0.57714, IF('DSS Model'!$I$38=4,0.000072066*DH91^2+0.0021761*DH91-0.038248,IF('DSS Model'!$I$38=5,-0.00012623*DH91^2+0.025656*DH91-0.30101,-0.00046396*DH91^2 + 0.054267*DH91 - 0.57714)))))</f>
        <v>0.92654307513110279</v>
      </c>
      <c r="DJ91" s="136">
        <v>0.85744988570781611</v>
      </c>
      <c r="DK91" s="142">
        <f t="shared" si="89"/>
        <v>68.381196750776667</v>
      </c>
      <c r="DL91" s="143">
        <f>IF('DSS Model'!$I$38=1,0.0001*DK91^2-0.0266*DK91+1.3006,IF('DSS Model'!$I$38=2,-0.0001*DK91^2+0.0032*DK91+0.977, IF('DSS Model'!$I$38=3,-0.00046396*DK91^2 + 0.054267*DK91 - 0.57714, IF('DSS Model'!$I$38=4,0.000072066*DK91^2+0.0021761*DK91-0.038248,IF('DSS Model'!$I$38=5,-0.00012623*DK91^2+0.025656*DK91-0.30101,-0.00046396*DK91^2 + 0.054267*DK91 - 0.57714)))))</f>
        <v>0.72822102269564237</v>
      </c>
      <c r="DM91" s="136">
        <v>0.2745258393643899</v>
      </c>
      <c r="DN91" s="142">
        <f t="shared" si="90"/>
        <v>49.987370118272125</v>
      </c>
      <c r="DO91" s="143">
        <f>IF('DSS Model'!$I$38=1,0.0001*DN91^2-0.0266*DN91+1.3006,IF('DSS Model'!$I$38=2,-0.0001*DN91^2+0.0032*DN91+0.977, IF('DSS Model'!$I$38=3,-0.00046396*DN91^2 + 0.054267*DN91 - 0.57714, IF('DSS Model'!$I$38=4,0.000072066*DN91^2+0.0021761*DN91-0.038248,IF('DSS Model'!$I$38=5,-0.00012623*DN91^2+0.025656*DN91-0.30101,-0.00046396*DN91^2 + 0.054267*DN91 - 0.57714)))))</f>
        <v>0.88708586724435823</v>
      </c>
      <c r="DP91" s="136">
        <v>2.9496788676319663E-2</v>
      </c>
      <c r="DQ91" s="142">
        <f t="shared" si="91"/>
        <v>32.368706301526991</v>
      </c>
      <c r="DR91" s="143">
        <f>IF('DSS Model'!$I$38=1,0.0001*DQ91^2-0.0266*DQ91+1.3006,IF('DSS Model'!$I$38=2,-0.0001*DQ91^2+0.0032*DQ91+0.977, IF('DSS Model'!$I$38=3,-0.00046396*DQ91^2 + 0.054267*DQ91 - 0.57714, IF('DSS Model'!$I$38=4,0.000072066*DQ91^2+0.0021761*DQ91-0.038248,IF('DSS Model'!$I$38=5,-0.00012623*DQ91^2+0.025656*DQ91-0.30101,-0.00046396*DQ91^2 + 0.054267*DQ91 - 0.57714)))))</f>
        <v>0.97580654540143508</v>
      </c>
      <c r="DS91" s="136">
        <v>0.93184446496141071</v>
      </c>
      <c r="DT91" s="142">
        <f t="shared" si="92"/>
        <v>85.490617004284914</v>
      </c>
      <c r="DU91" s="143">
        <f>IF('DSS Model'!$I$38=1,0.0001*DT91^2-0.0266*DT91+1.3006,IF('DSS Model'!$I$38=2,-0.0001*DT91^2+0.0032*DT91+0.977, IF('DSS Model'!$I$38=3,-0.00046396*DT91^2 + 0.054267*DT91 - 0.57714, IF('DSS Model'!$I$38=4,0.000072066*DT91^2+0.0021761*DT91-0.038248,IF('DSS Model'!$I$38=5,-0.00012623*DT91^2+0.025656*DT91-0.30101,-0.00046396*DT91^2 + 0.054267*DT91 - 0.57714)))))</f>
        <v>0.51970541483637889</v>
      </c>
      <c r="DV91" s="136">
        <v>0.15803294913207955</v>
      </c>
      <c r="DW91" s="142">
        <f t="shared" si="93"/>
        <v>47.653567494405138</v>
      </c>
      <c r="DX91" s="143">
        <f>IF('DSS Model'!$I$38=1,0.0001*DW91^2-0.0266*DW91+1.3006,IF('DSS Model'!$I$38=2,-0.0001*DW91^2+0.0032*DW91+0.977, IF('DSS Model'!$I$38=3,-0.00046396*DW91^2 + 0.054267*DW91 - 0.57714, IF('DSS Model'!$I$38=4,0.000072066*DW91^2+0.0021761*DW91-0.038248,IF('DSS Model'!$I$38=5,-0.00012623*DW91^2+0.025656*DW91-0.30101,-0.00046396*DW91^2 + 0.054267*DW91 - 0.57714)))))</f>
        <v>0.90240516648771385</v>
      </c>
      <c r="DY91" s="136">
        <v>0.26876280616094039</v>
      </c>
      <c r="DZ91" s="142">
        <f t="shared" si="94"/>
        <v>40.015801322014156</v>
      </c>
      <c r="EA91" s="143">
        <f>IF('DSS Model'!$I$38=1,0.0001*DZ91^2-0.0266*DZ91+1.3006,IF('DSS Model'!$I$38=2,-0.0001*DZ91^2+0.0032*DZ91+0.977, IF('DSS Model'!$I$38=3,-0.00046396*DZ91^2 + 0.054267*DZ91 - 0.57714, IF('DSS Model'!$I$38=4,0.000072066*DZ91^2+0.0021761*DZ91-0.038248,IF('DSS Model'!$I$38=5,-0.00012623*DZ91^2+0.025656*DZ91-0.30101,-0.00046396*DZ91^2 + 0.054267*DZ91 - 0.57714)))))</f>
        <v>0.94492412868615427</v>
      </c>
      <c r="EB91" s="136">
        <v>0.20983437883923106</v>
      </c>
      <c r="EC91" s="142">
        <f t="shared" si="95"/>
        <v>39.927188864832146</v>
      </c>
      <c r="ED91" s="143">
        <f>IF('DSS Model'!$I$38=1,0.0001*EC91^2-0.0266*EC91+1.3006,IF('DSS Model'!$I$38=2,-0.0001*EC91^2+0.0032*EC91+0.977, IF('DSS Model'!$I$38=3,-0.00046396*EC91^2 + 0.054267*EC91 - 0.57714, IF('DSS Model'!$I$38=4,0.000072066*EC91^2+0.0021761*EC91-0.038248,IF('DSS Model'!$I$38=5,-0.00012623*EC91^2+0.025656*EC91-0.30101,-0.00046396*EC91^2 + 0.054267*EC91 - 0.57714)))))</f>
        <v>0.94534896330266527</v>
      </c>
      <c r="EE91" s="136">
        <v>0.76464576749320834</v>
      </c>
      <c r="EF91" s="142">
        <f t="shared" si="96"/>
        <v>60.109405457830235</v>
      </c>
      <c r="EG91" s="143">
        <f>IF('DSS Model'!$I$38=1,0.0001*EF91^2-0.0266*EF91+1.3006,IF('DSS Model'!$I$38=2,-0.0001*EF91^2+0.0032*EF91+0.977, IF('DSS Model'!$I$38=3,-0.00046396*EF91^2 + 0.054267*EF91 - 0.57714, IF('DSS Model'!$I$38=4,0.000072066*EF91^2+0.0021761*EF91-0.038248,IF('DSS Model'!$I$38=5,-0.00012623*EF91^2+0.025656*EF91-0.30101,-0.00046396*EF91^2 + 0.054267*EF91 - 0.57714)))))</f>
        <v>0.80803603501567367</v>
      </c>
      <c r="EH91" s="136">
        <v>0.42339782072655574</v>
      </c>
      <c r="EI91" s="142">
        <f t="shared" si="97"/>
        <v>67.371612309958394</v>
      </c>
      <c r="EJ91" s="143">
        <f>IF('DSS Model'!$I$38=1,0.0001*EI91^2-0.0266*EI91+1.3006,IF('DSS Model'!$I$38=2,-0.0001*EI91^2+0.0032*EI91+0.977, IF('DSS Model'!$I$38=3,-0.00046396*EI91^2 + 0.054267*EI91 - 0.57714, IF('DSS Model'!$I$38=4,0.000072066*EI91^2+0.0021761*EI91-0.038248,IF('DSS Model'!$I$38=5,-0.00012623*EI91^2+0.025656*EI91-0.30101,-0.00046396*EI91^2 + 0.054267*EI91 - 0.57714)))))</f>
        <v>0.73869574486753309</v>
      </c>
      <c r="EK91" s="136">
        <v>0.24911617462989299</v>
      </c>
      <c r="EL91" s="142">
        <f t="shared" si="98"/>
        <v>38.856288651329905</v>
      </c>
      <c r="EM91" s="143">
        <f>IF('DSS Model'!$I$38=1,0.0001*EL91^2-0.0266*EL91+1.3006,IF('DSS Model'!$I$38=2,-0.0001*EL91^2+0.0032*EL91+0.977, IF('DSS Model'!$I$38=3,-0.00046396*EL91^2 + 0.054267*EL91 - 0.57714, IF('DSS Model'!$I$38=4,0.000072066*EL91^2+0.0021761*EL91-0.038248,IF('DSS Model'!$I$38=5,-0.00012623*EL91^2+0.025656*EL91-0.30101,-0.00046396*EL91^2 + 0.054267*EL91 - 0.57714)))))</f>
        <v>0.95035900690870878</v>
      </c>
      <c r="EN91" s="136">
        <v>0.99212812013617935</v>
      </c>
      <c r="EO91" s="142">
        <f t="shared" si="99"/>
        <v>67.080841230454837</v>
      </c>
      <c r="EP91" s="143">
        <f>IF('DSS Model'!$I$38=1,0.0001*EO91^2-0.0266*EO91+1.3006,IF('DSS Model'!$I$38=2,-0.0001*EO91^2+0.0032*EO91+0.977, IF('DSS Model'!$I$38=3,-0.00046396*EO91^2 + 0.054267*EO91 - 0.57714, IF('DSS Model'!$I$38=4,0.000072066*EO91^2+0.0021761*EO91-0.038248,IF('DSS Model'!$I$38=5,-0.00012623*EO91^2+0.025656*EO91-0.30101,-0.00046396*EO91^2 + 0.054267*EO91 - 0.57714)))))</f>
        <v>0.74167476591890646</v>
      </c>
      <c r="EQ91" s="136">
        <v>0.2810793779973545</v>
      </c>
      <c r="ER91" s="142">
        <f t="shared" si="100"/>
        <v>45.436299245778763</v>
      </c>
      <c r="ES91" s="143">
        <f>IF('DSS Model'!$I$38=1,0.0001*ER91^2-0.0266*ER91+1.3006,IF('DSS Model'!$I$38=2,-0.0001*ER91^2+0.0032*ER91+0.977, IF('DSS Model'!$I$38=3,-0.00046396*ER91^2 + 0.054267*ER91 - 0.57714, IF('DSS Model'!$I$38=4,0.000072066*ER91^2+0.0021761*ER91-0.038248,IF('DSS Model'!$I$38=5,-0.00012623*ER91^2+0.025656*ER91-0.30101,-0.00046396*ER91^2 + 0.054267*ER91 - 0.57714)))))</f>
        <v>0.9159504286712965</v>
      </c>
      <c r="ET91" s="136">
        <v>0.22411032675135045</v>
      </c>
      <c r="EU91" s="141">
        <f t="shared" si="101"/>
        <v>45.646164234889355</v>
      </c>
      <c r="EV91" s="142">
        <f>IF('DSS Model'!$I$38=1,0.0001*EU91^2-0.0266*EU91+1.3006,IF('DSS Model'!$I$38=2,-0.0001*EU91^2+0.0032*EU91+0.977, IF('DSS Model'!$I$38=3,-0.00046396*EU91^2 + 0.054267*EU91 - 0.57714, IF('DSS Model'!$I$38=4,0.000072066*EU91^2+0.0021761*EU91-0.038248,IF('DSS Model'!$I$38=5,-0.00012623*EU91^2+0.025656*EU91-0.30101,-0.00046396*EU91^2 + 0.054267*EU91 - 0.57714)))))</f>
        <v>0.91471049461579668</v>
      </c>
    </row>
    <row r="92" spans="2:152" x14ac:dyDescent="0.2">
      <c r="B92" s="64">
        <f t="shared" ca="1" si="54"/>
        <v>0.34207690881377384</v>
      </c>
      <c r="C92" s="64">
        <v>0.82284024000666867</v>
      </c>
      <c r="D92" s="64">
        <f t="shared" si="55"/>
        <v>59.186534114417995</v>
      </c>
      <c r="E92" s="131">
        <f>IF('DSS Model'!$I$38=1,0.0001*D92^2-0.0266*D92+1.3006,IF('DSS Model'!$I$38=2,-0.0001*D92^2+0.0032*D92+0.977, IF('DSS Model'!$I$38=3,-0.00046396*D92^2 + 0.054267*D92 - 0.57714, IF('DSS Model'!$I$38=4,0.000072066*D92^2+0.0021761*D92-0.038248,IF('DSS Model'!$I$38=5,-0.00012623*D92^2+0.025656*D92-0.30101,-0.00046396*D92^2 + 0.054267*D92 - 0.57714)))))</f>
        <v>0.81609232711842106</v>
      </c>
      <c r="F92" s="136">
        <v>0.78983003822821096</v>
      </c>
      <c r="G92" s="138">
        <f t="shared" si="51"/>
        <v>72.699615256585361</v>
      </c>
      <c r="H92" s="136">
        <f>IF('DSS Model'!$I$38=1,0.0001*G92^2-0.0266*G92+1.3006,IF('DSS Model'!$I$38=2,-0.0001*G92^2+0.0032*G92+0.977, IF('DSS Model'!$I$38=3,-0.00046396*G92^2 + 0.054267*G92 - 0.57714, IF('DSS Model'!$I$38=4,0.000072066*G92^2+0.0021761*G92-0.038248,IF('DSS Model'!$I$38=5,-0.00012623*G92^2+0.025656*G92-0.30101,-0.00046396*G92^2 + 0.054267*G92 - 0.57714)))))</f>
        <v>0.68111536297551922</v>
      </c>
      <c r="I92" s="136">
        <v>0.59239864242720941</v>
      </c>
      <c r="J92" s="138">
        <f t="shared" si="52"/>
        <v>60.219128683036388</v>
      </c>
      <c r="K92" s="136">
        <f>IF('DSS Model'!$I$38=1,0.0001*J92^2-0.0266*J92+1.3006,IF('DSS Model'!$I$38=2,-0.0001*J92^2+0.0032*J92+0.977, IF('DSS Model'!$I$38=3,-0.00046396*J92^2 + 0.054267*J92 - 0.57714, IF('DSS Model'!$I$38=4,0.000072066*J92^2+0.0021761*J92-0.038248,IF('DSS Model'!$I$38=5,-0.00012623*J92^2+0.025656*J92-0.30101,-0.00046396*J92^2 + 0.054267*J92 - 0.57714)))))</f>
        <v>0.80706686585130682</v>
      </c>
      <c r="L92" s="136">
        <v>0.77864675375466574</v>
      </c>
      <c r="M92" s="138">
        <f t="shared" si="53"/>
        <v>75.126586094059817</v>
      </c>
      <c r="N92" s="136">
        <f>IF('DSS Model'!$I$38=1,0.0001*M92^2-0.0266*M92+1.3006,IF('DSS Model'!$I$38=2,-0.0001*M92^2+0.0032*M92+0.977, IF('DSS Model'!$I$38=3,-0.00046396*M92^2 + 0.054267*M92 - 0.57714, IF('DSS Model'!$I$38=4,0.000072066*M92^2+0.0021761*M92-0.038248,IF('DSS Model'!$I$38=5,-0.00012623*M92^2+0.025656*M92-0.30101,-0.00046396*M92^2 + 0.054267*M92 - 0.57714)))))</f>
        <v>0.65300468168617321</v>
      </c>
      <c r="O92" s="136">
        <v>0.29441610859539025</v>
      </c>
      <c r="P92" s="139">
        <f t="shared" si="56"/>
        <v>44.754836526255922</v>
      </c>
      <c r="Q92" s="138">
        <f>IF('DSS Model'!$I$38=1,0.0001*P92^2-0.0266*P92+1.3006,IF('DSS Model'!$I$38=2,-0.0001*P92^2+0.0032*P92+0.977, IF('DSS Model'!$I$38=3,-0.00046396*P92^2 + 0.054267*P92 - 0.57714, IF('DSS Model'!$I$38=4,0.000072066*P92^2+0.0021761*P92-0.038248,IF('DSS Model'!$I$38=5,-0.00012623*P92^2+0.025656*P92-0.30101,-0.00046396*P92^2 + 0.054267*P92 - 0.57714)))))</f>
        <v>0.91991593763482982</v>
      </c>
      <c r="R92" s="136">
        <v>0.72840484898693203</v>
      </c>
      <c r="S92" s="142">
        <f t="shared" si="57"/>
        <v>58.898698845518581</v>
      </c>
      <c r="T92" s="138">
        <f>IF('DSS Model'!$I$38=1,0.0001*S92^2-0.0266*S92+1.3006,IF('DSS Model'!$I$38=2,-0.0001*S92^2+0.0032*S92+0.977, IF('DSS Model'!$I$38=3,-0.00046396*S92^2 + 0.054267*S92 - 0.57714, IF('DSS Model'!$I$38=4,0.000072066*S92^2+0.0021761*S92-0.038248,IF('DSS Model'!$I$38=5,-0.00012623*S92^2+0.025656*S92-0.30101,-0.00046396*S92^2 + 0.054267*S92 - 0.57714)))))</f>
        <v>0.81857016373615032</v>
      </c>
      <c r="U92" s="136">
        <v>0.1014262073676736</v>
      </c>
      <c r="V92" s="142">
        <f t="shared" si="58"/>
        <v>31.943267583411938</v>
      </c>
      <c r="W92" s="138">
        <f>IF('DSS Model'!$I$38=1,0.0001*V92^2-0.0266*V92+1.3006,IF('DSS Model'!$I$38=2,-0.0001*V92^2+0.0032*V92+0.977, IF('DSS Model'!$I$38=3,-0.00046396*V92^2 + 0.054267*V92 - 0.57714, IF('DSS Model'!$I$38=4,0.000072066*V92^2+0.0021761*V92-0.038248,IF('DSS Model'!$I$38=5,-0.00012623*V92^2+0.025656*V92-0.30101,-0.00046396*V92^2 + 0.054267*V92 - 0.57714)))))</f>
        <v>0.97718122187637257</v>
      </c>
      <c r="X92" s="136">
        <v>0.13077210304332099</v>
      </c>
      <c r="Y92" s="142">
        <f t="shared" si="59"/>
        <v>49.086106930435363</v>
      </c>
      <c r="Z92" s="138">
        <f>IF('DSS Model'!$I$38=1,0.0001*Y92^2-0.0266*Y92+1.3006,IF('DSS Model'!$I$38=2,-0.0001*Y92^2+0.0032*Y92+0.977, IF('DSS Model'!$I$38=3,-0.00046396*Y92^2 + 0.054267*Y92 - 0.57714, IF('DSS Model'!$I$38=4,0.000072066*Y92^2+0.0021761*Y92-0.038248,IF('DSS Model'!$I$38=5,-0.00012623*Y92^2+0.025656*Y92-0.30101,-0.00046396*Y92^2 + 0.054267*Y92 - 0.57714)))))</f>
        <v>0.89313095281877963</v>
      </c>
      <c r="AA92" s="136">
        <v>4.1129812525841913E-2</v>
      </c>
      <c r="AB92" s="142">
        <f t="shared" si="60"/>
        <v>52.064863399278366</v>
      </c>
      <c r="AC92" s="138">
        <f>IF('DSS Model'!$I$38=1,0.0001*AB92^2-0.0266*AB92+1.3006,IF('DSS Model'!$I$38=2,-0.0001*AB92^2+0.0032*AB92+0.977, IF('DSS Model'!$I$38=3,-0.00046396*AB92^2 + 0.054267*AB92 - 0.57714, IF('DSS Model'!$I$38=4,0.000072066*AB92^2+0.0021761*AB92-0.038248,IF('DSS Model'!$I$38=5,-0.00012623*AB92^2+0.025656*AB92-0.30101,-0.00046396*AB92^2 + 0.054267*AB92 - 0.57714)))))</f>
        <v>0.87253256279913916</v>
      </c>
      <c r="AD92" s="136">
        <v>0.58278420690153276</v>
      </c>
      <c r="AE92" s="142">
        <f t="shared" si="61"/>
        <v>55.359755296976445</v>
      </c>
      <c r="AF92" s="138">
        <f>IF('DSS Model'!$I$38=1,0.0001*AE92^2-0.0266*AE92+1.3006,IF('DSS Model'!$I$38=2,-0.0001*AE92^2+0.0032*AE92+0.977, IF('DSS Model'!$I$38=3,-0.00046396*AE92^2 + 0.054267*AE92 - 0.57714, IF('DSS Model'!$I$38=4,0.000072066*AE92^2+0.0021761*AE92-0.038248,IF('DSS Model'!$I$38=5,-0.00012623*AE92^2+0.025656*AE92-0.30101,-0.00046396*AE92^2 + 0.054267*AE92 - 0.57714)))))</f>
        <v>0.84768096629621337</v>
      </c>
      <c r="AG92" s="136">
        <v>0.50999136228835129</v>
      </c>
      <c r="AH92" s="142">
        <f t="shared" si="62"/>
        <v>69.502599024548772</v>
      </c>
      <c r="AI92" s="138">
        <f>IF('DSS Model'!$I$38=1,0.0001*AH92^2-0.0266*AH92+1.3006,IF('DSS Model'!$I$38=2,-0.0001*AH92^2+0.0032*AH92+0.977, IF('DSS Model'!$I$38=3,-0.00046396*AH92^2 + 0.054267*AH92 - 0.57714, IF('DSS Model'!$I$38=4,0.000072066*AH92^2+0.0021761*AH92-0.038248,IF('DSS Model'!$I$38=5,-0.00012623*AH92^2+0.025656*AH92-0.30101,-0.00046396*AH92^2 + 0.054267*AH92 - 0.57714)))))</f>
        <v>0.71634718976183531</v>
      </c>
      <c r="AJ92" s="136">
        <v>0.63237381045617358</v>
      </c>
      <c r="AK92" s="142">
        <f t="shared" si="63"/>
        <v>51.236344434948776</v>
      </c>
      <c r="AL92" s="138">
        <f>IF('DSS Model'!$I$38=1,0.0001*AK92^2-0.0266*AK92+1.3006,IF('DSS Model'!$I$38=2,-0.0001*AK92^2+0.0032*AK92+0.977, IF('DSS Model'!$I$38=3,-0.00046396*AK92^2 + 0.054267*AK92 - 0.57714, IF('DSS Model'!$I$38=4,0.000072066*AK92^2+0.0021761*AK92-0.038248,IF('DSS Model'!$I$38=5,-0.00012623*AK92^2+0.025656*AK92-0.30101,-0.00046396*AK92^2 + 0.054267*AK92 - 0.57714)))))</f>
        <v>0.87844000308616543</v>
      </c>
      <c r="AM92" s="136">
        <v>0.41381006346609395</v>
      </c>
      <c r="AN92" s="142">
        <f t="shared" si="64"/>
        <v>63.199259934800864</v>
      </c>
      <c r="AO92" s="138">
        <f>IF('DSS Model'!$I$38=1,0.0001*AN92^2-0.0266*AN92+1.3006,IF('DSS Model'!$I$38=2,-0.0001*AN92^2+0.0032*AN92+0.977, IF('DSS Model'!$I$38=3,-0.00046396*AN92^2 + 0.054267*AN92 - 0.57714, IF('DSS Model'!$I$38=4,0.000072066*AN92^2+0.0021761*AN92-0.038248,IF('DSS Model'!$I$38=5,-0.00012623*AN92^2+0.025656*AN92-0.30101,-0.00046396*AN92^2 + 0.054267*AN92 - 0.57714)))))</f>
        <v>0.77982298616071022</v>
      </c>
      <c r="AP92" s="136">
        <v>0.44431859690602404</v>
      </c>
      <c r="AQ92" s="142">
        <f t="shared" si="65"/>
        <v>67.507932709012834</v>
      </c>
      <c r="AR92" s="138">
        <f>IF('DSS Model'!$I$38=1,0.0001*AQ92^2-0.0266*AQ92+1.3006,IF('DSS Model'!$I$38=2,-0.0001*AQ92^2+0.0032*AQ92+0.977, IF('DSS Model'!$I$38=3,-0.00046396*AQ92^2 + 0.054267*AQ92 - 0.57714, IF('DSS Model'!$I$38=4,0.000072066*AQ92^2+0.0021761*AQ92-0.038248,IF('DSS Model'!$I$38=5,-0.00012623*AQ92^2+0.025656*AQ92-0.30101,-0.00046396*AQ92^2 + 0.054267*AQ92 - 0.57714)))))</f>
        <v>0.73729328680438055</v>
      </c>
      <c r="AS92" s="136">
        <v>0.83302941160919464</v>
      </c>
      <c r="AT92" s="142">
        <f t="shared" si="66"/>
        <v>62.402978014014934</v>
      </c>
      <c r="AU92" s="138">
        <f>IF('DSS Model'!$I$38=1,0.0001*AT92^2-0.0266*AT92+1.3006,IF('DSS Model'!$I$38=2,-0.0001*AT92^2+0.0032*AT92+0.977, IF('DSS Model'!$I$38=3,-0.00046396*AT92^2 + 0.054267*AT92 - 0.57714, IF('DSS Model'!$I$38=4,0.000072066*AT92^2+0.0021761*AT92-0.038248,IF('DSS Model'!$I$38=5,-0.00012623*AT92^2+0.025656*AT92-0.30101,-0.00046396*AT92^2 + 0.054267*AT92 - 0.57714)))))</f>
        <v>0.78727636314308458</v>
      </c>
      <c r="AV92" s="136">
        <v>0.34403317366494335</v>
      </c>
      <c r="AW92" s="142">
        <f t="shared" si="67"/>
        <v>61.488247203329941</v>
      </c>
      <c r="AX92" s="138">
        <f>IF('DSS Model'!$I$38=1,0.0001*AW92^2-0.0266*AW92+1.3006,IF('DSS Model'!$I$38=2,-0.0001*AW92^2+0.0032*AW92+0.977, IF('DSS Model'!$I$38=3,-0.00046396*AW92^2 + 0.054267*AW92 - 0.57714, IF('DSS Model'!$I$38=4,0.000072066*AW92^2+0.0021761*AW92-0.038248,IF('DSS Model'!$I$38=5,-0.00012623*AW92^2+0.025656*AW92-0.30101,-0.00046396*AW92^2 + 0.054267*AW92 - 0.57714)))))</f>
        <v>0.79568193663687459</v>
      </c>
      <c r="AY92" s="136">
        <v>0.32898757295520886</v>
      </c>
      <c r="AZ92" s="142">
        <f t="shared" si="68"/>
        <v>50.317897451840139</v>
      </c>
      <c r="BA92" s="138">
        <f>IF('DSS Model'!$I$38=1,0.0001*AZ92^2-0.0266*AZ92+1.3006,IF('DSS Model'!$I$38=2,-0.0001*AZ92^2+0.0032*AZ92+0.977, IF('DSS Model'!$I$38=3,-0.00046396*AZ92^2 + 0.054267*AZ92 - 0.57714, IF('DSS Model'!$I$38=4,0.000072066*AZ92^2+0.0021761*AZ92-0.038248,IF('DSS Model'!$I$38=5,-0.00012623*AZ92^2+0.025656*AZ92-0.30101,-0.00046396*AZ92^2 + 0.054267*AZ92 - 0.57714)))))</f>
        <v>0.88482819144849845</v>
      </c>
      <c r="BB92" s="136">
        <v>0.45709395170030531</v>
      </c>
      <c r="BC92" s="142">
        <f t="shared" si="69"/>
        <v>54.057538868837618</v>
      </c>
      <c r="BD92" s="138">
        <f>IF('DSS Model'!$I$38=1,0.0001*BC92^2-0.0266*BC92+1.3006,IF('DSS Model'!$I$38=2,-0.0001*BC92^2+0.0032*BC92+0.977, IF('DSS Model'!$I$38=3,-0.00046396*BC92^2 + 0.054267*BC92 - 0.57714, IF('DSS Model'!$I$38=4,0.000072066*BC92^2+0.0021761*BC92-0.038248,IF('DSS Model'!$I$38=5,-0.00012623*BC92^2+0.025656*BC92-0.30101,-0.00046396*BC92^2 + 0.054267*BC92 - 0.57714)))))</f>
        <v>0.85776237352469131</v>
      </c>
      <c r="BE92" s="136">
        <v>0.51516167076145958</v>
      </c>
      <c r="BF92" s="142">
        <f t="shared" si="70"/>
        <v>50.902658454955713</v>
      </c>
      <c r="BG92" s="143">
        <f>IF('DSS Model'!$I$38=1,0.0001*BF92^2-0.0266*BF92+1.3006,IF('DSS Model'!$I$38=2,-0.0001*BF92^2+0.0032*BF92+0.977, IF('DSS Model'!$I$38=3,-0.00046396*BF92^2 + 0.054267*BF92 - 0.57714, IF('DSS Model'!$I$38=4,0.000072066*BF92^2+0.0021761*BF92-0.038248,IF('DSS Model'!$I$38=5,-0.00012623*BF92^2+0.025656*BF92-0.30101,-0.00046396*BF92^2 + 0.054267*BF92 - 0.57714)))))</f>
        <v>0.8807804432776708</v>
      </c>
      <c r="BH92" s="136">
        <v>0.44834643999076862</v>
      </c>
      <c r="BI92" s="142">
        <f t="shared" si="71"/>
        <v>55.267723945204722</v>
      </c>
      <c r="BJ92" s="143">
        <f>IF('DSS Model'!$I$38=1,0.0001*BI92^2-0.0266*BI92+1.3006,IF('DSS Model'!$I$38=2,-0.0001*BI92^2+0.0032*BI92+0.977, IF('DSS Model'!$I$38=3,-0.00046396*BI92^2 + 0.054267*BI92 - 0.57714, IF('DSS Model'!$I$38=4,0.000072066*BI92^2+0.0021761*BI92-0.038248,IF('DSS Model'!$I$38=5,-0.00012623*BI92^2+0.025656*BI92-0.30101,-0.00046396*BI92^2 + 0.054267*BI92 - 0.57714)))))</f>
        <v>0.8484045856163196</v>
      </c>
      <c r="BK92" s="136">
        <v>7.6308112994068034E-2</v>
      </c>
      <c r="BL92" s="142">
        <f t="shared" si="72"/>
        <v>31.933406909576568</v>
      </c>
      <c r="BM92" s="143">
        <f>IF('DSS Model'!$I$38=1,0.0001*BL92^2-0.0266*BL92+1.3006,IF('DSS Model'!$I$38=2,-0.0001*BL92^2+0.0032*BL92+0.977, IF('DSS Model'!$I$38=3,-0.00046396*BL92^2 + 0.054267*BL92 - 0.57714, IF('DSS Model'!$I$38=4,0.000072066*BL92^2+0.0021761*BL92-0.038248,IF('DSS Model'!$I$38=5,-0.00012623*BL92^2+0.025656*BL92-0.30101,-0.00046396*BL92^2 + 0.054267*BL92 - 0.57714)))))</f>
        <v>0.97721265442538574</v>
      </c>
      <c r="BN92" s="136">
        <v>0.14271818845190531</v>
      </c>
      <c r="BO92" s="142">
        <f t="shared" si="73"/>
        <v>41.209015196855638</v>
      </c>
      <c r="BP92" s="143">
        <f>IF('DSS Model'!$I$38=1,0.0001*BO92^2-0.0266*BO92+1.3006,IF('DSS Model'!$I$38=2,-0.0001*BO92^2+0.0032*BO92+0.977, IF('DSS Model'!$I$38=3,-0.00046396*BO92^2 + 0.054267*BO92 - 0.57714, IF('DSS Model'!$I$38=4,0.000072066*BO92^2+0.0021761*BO92-0.038248,IF('DSS Model'!$I$38=5,-0.00012623*BO92^2+0.025656*BO92-0.30101,-0.00046396*BO92^2 + 0.054267*BO92 - 0.57714)))))</f>
        <v>0.9390505552804701</v>
      </c>
      <c r="BQ92" s="136">
        <v>0.38715375160149557</v>
      </c>
      <c r="BR92" s="142">
        <f t="shared" si="74"/>
        <v>53.600323144362889</v>
      </c>
      <c r="BS92" s="143">
        <f>IF('DSS Model'!$I$38=1,0.0001*BR92^2-0.0266*BR92+1.3006,IF('DSS Model'!$I$38=2,-0.0001*BR92^2+0.0032*BR92+0.977, IF('DSS Model'!$I$38=3,-0.00046396*BR92^2 + 0.054267*BR92 - 0.57714, IF('DSS Model'!$I$38=4,0.000072066*BR92^2+0.0021761*BR92-0.038248,IF('DSS Model'!$I$38=5,-0.00012623*BR92^2+0.025656*BR92-0.30101,-0.00046396*BR92^2 + 0.054267*BR92 - 0.57714)))))</f>
        <v>0.86122156994394883</v>
      </c>
      <c r="BT92" s="136">
        <v>0.82064626991134726</v>
      </c>
      <c r="BU92" s="142">
        <f t="shared" si="75"/>
        <v>68.258243076173102</v>
      </c>
      <c r="BV92" s="143">
        <f>IF('DSS Model'!$I$38=1,0.0001*BU92^2-0.0266*BU92+1.3006,IF('DSS Model'!$I$38=2,-0.0001*BU92^2+0.0032*BU92+0.977, IF('DSS Model'!$I$38=3,-0.00046396*BU92^2 + 0.054267*BU92 - 0.57714, IF('DSS Model'!$I$38=4,0.000072066*BU92^2+0.0021761*BU92-0.038248,IF('DSS Model'!$I$38=5,-0.00012623*BU92^2+0.025656*BU92-0.30101,-0.00046396*BU92^2 + 0.054267*BU92 - 0.57714)))))</f>
        <v>0.72950760305916063</v>
      </c>
      <c r="BW92" s="136">
        <v>0.79566734325046595</v>
      </c>
      <c r="BX92" s="142">
        <f t="shared" si="76"/>
        <v>68.144090172634321</v>
      </c>
      <c r="BY92" s="143">
        <f>IF('DSS Model'!$I$38=1,0.0001*BX92^2-0.0266*BX92+1.3006,IF('DSS Model'!$I$38=2,-0.0001*BX92^2+0.0032*BX92+0.977, IF('DSS Model'!$I$38=3,-0.00046396*BX92^2 + 0.054267*BX92 - 0.57714, IF('DSS Model'!$I$38=4,0.000072066*BX92^2+0.0021761*BX92-0.038248,IF('DSS Model'!$I$38=5,-0.00012623*BX92^2+0.025656*BX92-0.30101,-0.00046396*BX92^2 + 0.054267*BX92 - 0.57714)))))</f>
        <v>0.73069938600681805</v>
      </c>
      <c r="BZ92" s="136">
        <v>0.33205125244746203</v>
      </c>
      <c r="CA92" s="142">
        <f t="shared" si="77"/>
        <v>59.397018900429906</v>
      </c>
      <c r="CB92" s="143">
        <f>IF('DSS Model'!$I$38=1,0.0001*CA92^2-0.0266*CA92+1.3006,IF('DSS Model'!$I$38=2,-0.0001*CA92^2+0.0032*CA92+0.977, IF('DSS Model'!$I$38=3,-0.00046396*CA92^2 + 0.054267*CA92 - 0.57714, IF('DSS Model'!$I$38=4,0.000072066*CA92^2+0.0021761*CA92-0.038248,IF('DSS Model'!$I$38=5,-0.00012623*CA92^2+0.025656*CA92-0.30101,-0.00046396*CA92^2 + 0.054267*CA92 - 0.57714)))))</f>
        <v>0.81426987505557302</v>
      </c>
      <c r="CC92" s="136">
        <v>0.95384096418280007</v>
      </c>
      <c r="CD92" s="142">
        <f t="shared" si="78"/>
        <v>82.973231737982886</v>
      </c>
      <c r="CE92" s="143">
        <f>IF('DSS Model'!$I$38=1,0.0001*CD92^2-0.0266*CD92+1.3006,IF('DSS Model'!$I$38=2,-0.0001*CD92^2+0.0032*CD92+0.977, IF('DSS Model'!$I$38=3,-0.00046396*CD92^2 + 0.054267*CD92 - 0.57714, IF('DSS Model'!$I$38=4,0.000072066*CD92^2+0.0021761*CD92-0.038248,IF('DSS Model'!$I$38=5,-0.00012623*CD92^2+0.025656*CD92-0.30101,-0.00046396*CD92^2 + 0.054267*CD92 - 0.57714)))))</f>
        <v>0.55405862305704412</v>
      </c>
      <c r="CF92" s="136">
        <v>0.248472098001294</v>
      </c>
      <c r="CG92" s="142">
        <f t="shared" si="79"/>
        <v>37.060353090504037</v>
      </c>
      <c r="CH92" s="143">
        <f>IF('DSS Model'!$I$38=1,0.0001*CG92^2-0.0266*CG92+1.3006,IF('DSS Model'!$I$38=2,-0.0001*CG92^2+0.0032*CG92+0.977, IF('DSS Model'!$I$38=3,-0.00046396*CG92^2 + 0.054267*CG92 - 0.57714, IF('DSS Model'!$I$38=4,0.000072066*CG92^2+0.0021761*CG92-0.038248,IF('DSS Model'!$I$38=5,-0.00012623*CG92^2+0.025656*CG92-0.30101,-0.00046396*CG92^2 + 0.054267*CG92 - 0.57714)))))</f>
        <v>0.95824615277032965</v>
      </c>
      <c r="CI92" s="136">
        <v>0.75584484782179517</v>
      </c>
      <c r="CJ92" s="142">
        <f t="shared" si="80"/>
        <v>74.847270410477023</v>
      </c>
      <c r="CK92" s="143">
        <f>IF('DSS Model'!$I$38=1,0.0001*CJ92^2-0.0266*CJ92+1.3006,IF('DSS Model'!$I$38=2,-0.0001*CJ92^2+0.0032*CJ92+0.977, IF('DSS Model'!$I$38=3,-0.00046396*CJ92^2 + 0.054267*CJ92 - 0.57714, IF('DSS Model'!$I$38=4,0.000072066*CJ92^2+0.0021761*CJ92-0.038248,IF('DSS Model'!$I$38=5,-0.00012623*CJ92^2+0.025656*CJ92-0.30101,-0.00046396*CJ92^2 + 0.054267*CJ92 - 0.57714)))))</f>
        <v>0.65629987652361954</v>
      </c>
      <c r="CL92" s="136">
        <v>0.33074658162666171</v>
      </c>
      <c r="CM92" s="142">
        <f t="shared" si="81"/>
        <v>49.184336141824446</v>
      </c>
      <c r="CN92" s="143">
        <f>IF('DSS Model'!$I$38=1,0.0001*CM92^2-0.0266*CM92+1.3006,IF('DSS Model'!$I$38=2,-0.0001*CM92^2+0.0032*CM92+0.977, IF('DSS Model'!$I$38=3,-0.00046396*CM92^2 + 0.054267*CM92 - 0.57714, IF('DSS Model'!$I$38=4,0.000072066*CM92^2+0.0021761*CM92-0.038248,IF('DSS Model'!$I$38=5,-0.00012623*CM92^2+0.025656*CM92-0.30101,-0.00046396*CM92^2 + 0.054267*CM92 - 0.57714)))))</f>
        <v>0.89247998348264046</v>
      </c>
      <c r="CO92" s="136">
        <v>8.4219345184453065E-3</v>
      </c>
      <c r="CP92" s="142">
        <f t="shared" si="82"/>
        <v>23.693803979062309</v>
      </c>
      <c r="CQ92" s="143">
        <f>IF('DSS Model'!$I$38=1,0.0001*CP92^2-0.0266*CP92+1.3006,IF('DSS Model'!$I$38=2,-0.0001*CP92^2+0.0032*CP92+0.977, IF('DSS Model'!$I$38=3,-0.00046396*CP92^2 + 0.054267*CP92 - 0.57714, IF('DSS Model'!$I$38=4,0.000072066*CP92^2+0.0021761*CP92-0.038248,IF('DSS Model'!$I$38=5,-0.00012623*CP92^2+0.025656*CP92-0.30101,-0.00046396*CP92^2 + 0.054267*CP92 - 0.57714)))))</f>
        <v>0.99668053803317647</v>
      </c>
      <c r="CR92" s="136">
        <v>0.18989282614060565</v>
      </c>
      <c r="CS92" s="142">
        <f t="shared" si="83"/>
        <v>43.546348244650254</v>
      </c>
      <c r="CT92" s="143">
        <f>IF('DSS Model'!$I$38=1,0.0001*CS92^2-0.0266*CS92+1.3006,IF('DSS Model'!$I$38=2,-0.0001*CS92^2+0.0032*CS92+0.977, IF('DSS Model'!$I$38=3,-0.00046396*CS92^2 + 0.054267*CS92 - 0.57714, IF('DSS Model'!$I$38=4,0.000072066*CS92^2+0.0021761*CS92-0.038248,IF('DSS Model'!$I$38=5,-0.00012623*CS92^2+0.025656*CS92-0.30101,-0.00046396*CS92^2 + 0.054267*CS92 - 0.57714)))))</f>
        <v>0.92671986983844534</v>
      </c>
      <c r="CU92" s="136">
        <v>0.57742153246674865</v>
      </c>
      <c r="CV92" s="142">
        <f t="shared" si="84"/>
        <v>57.535035437993926</v>
      </c>
      <c r="CW92" s="143">
        <f>IF('DSS Model'!$I$38=1,0.0001*CV92^2-0.0266*CV92+1.3006,IF('DSS Model'!$I$38=2,-0.0001*CV92^2+0.0032*CV92+0.977, IF('DSS Model'!$I$38=3,-0.00046396*CV92^2 + 0.054267*CV92 - 0.57714, IF('DSS Model'!$I$38=4,0.000072066*CV92^2+0.0021761*CV92-0.038248,IF('DSS Model'!$I$38=5,-0.00012623*CV92^2+0.025656*CV92-0.30101,-0.00046396*CV92^2 + 0.054267*CV92 - 0.57714)))))</f>
        <v>0.83008408311645887</v>
      </c>
      <c r="CX92" s="136">
        <v>7.1993393667488803E-3</v>
      </c>
      <c r="CY92" s="142">
        <f t="shared" si="85"/>
        <v>43.462918769762126</v>
      </c>
      <c r="CZ92" s="143">
        <f>IF('DSS Model'!$I$38=1,0.0001*CY92^2-0.0266*CY92+1.3006,IF('DSS Model'!$I$38=2,-0.0001*CY92^2+0.0032*CY92+0.977, IF('DSS Model'!$I$38=3,-0.00046396*CY92^2 + 0.054267*CY92 - 0.57714, IF('DSS Model'!$I$38=4,0.000072066*CY92^2+0.0021761*CY92-0.038248,IF('DSS Model'!$I$38=5,-0.00012623*CY92^2+0.025656*CY92-0.30101,-0.00046396*CY92^2 + 0.054267*CY92 - 0.57714)))))</f>
        <v>0.92717880926454466</v>
      </c>
      <c r="DA92" s="136">
        <v>5.1905055923805898E-2</v>
      </c>
      <c r="DB92" s="142">
        <f t="shared" si="86"/>
        <v>23.461467771930582</v>
      </c>
      <c r="DC92" s="143">
        <f>IF('DSS Model'!$I$38=1,0.0001*DB92^2-0.0266*DB92+1.3006,IF('DSS Model'!$I$38=2,-0.0001*DB92^2+0.0032*DB92+0.977, IF('DSS Model'!$I$38=3,-0.00046396*DB92^2 + 0.054267*DB92 - 0.57714, IF('DSS Model'!$I$38=4,0.000072066*DB92^2+0.0021761*DB92-0.038248,IF('DSS Model'!$I$38=5,-0.00012623*DB92^2+0.025656*DB92-0.30101,-0.00046396*DB92^2 + 0.054267*DB92 - 0.57714)))))</f>
        <v>0.9970326498688441</v>
      </c>
      <c r="DD92" s="136">
        <v>0.18159403293917353</v>
      </c>
      <c r="DE92" s="142">
        <f t="shared" si="87"/>
        <v>38.245203446286581</v>
      </c>
      <c r="DF92" s="143">
        <f>IF('DSS Model'!$I$38=1,0.0001*DE92^2-0.0266*DE92+1.3006,IF('DSS Model'!$I$38=2,-0.0001*DE92^2+0.0032*DE92+0.977, IF('DSS Model'!$I$38=3,-0.00046396*DE92^2 + 0.054267*DE92 - 0.57714, IF('DSS Model'!$I$38=4,0.000072066*DE92^2+0.0021761*DE92-0.038248,IF('DSS Model'!$I$38=5,-0.00012623*DE92^2+0.025656*DE92-0.30101,-0.00046396*DE92^2 + 0.054267*DE92 - 0.57714)))))</f>
        <v>0.95311509236333192</v>
      </c>
      <c r="DG92" s="136">
        <v>7.1565832103942295E-2</v>
      </c>
      <c r="DH92" s="142">
        <f t="shared" si="88"/>
        <v>35.397470153838626</v>
      </c>
      <c r="DI92" s="143">
        <f>IF('DSS Model'!$I$38=1,0.0001*DH92^2-0.0266*DH92+1.3006,IF('DSS Model'!$I$38=2,-0.0001*DH92^2+0.0032*DH92+0.977, IF('DSS Model'!$I$38=3,-0.00046396*DH92^2 + 0.054267*DH92 - 0.57714, IF('DSS Model'!$I$38=4,0.000072066*DH92^2+0.0021761*DH92-0.038248,IF('DSS Model'!$I$38=5,-0.00012623*DH92^2+0.025656*DH92-0.30101,-0.00046396*DH92^2 + 0.054267*DH92 - 0.57714)))))</f>
        <v>0.964973815163094</v>
      </c>
      <c r="DJ92" s="136">
        <v>0.38156554417210464</v>
      </c>
      <c r="DK92" s="142">
        <f t="shared" si="89"/>
        <v>61.063293768488066</v>
      </c>
      <c r="DL92" s="143">
        <f>IF('DSS Model'!$I$38=1,0.0001*DK92^2-0.0266*DK92+1.3006,IF('DSS Model'!$I$38=2,-0.0001*DK92^2+0.0032*DK92+0.977, IF('DSS Model'!$I$38=3,-0.00046396*DK92^2 + 0.054267*DK92 - 0.57714, IF('DSS Model'!$I$38=4,0.000072066*DK92^2+0.0021761*DK92-0.038248,IF('DSS Model'!$I$38=5,-0.00012623*DK92^2+0.025656*DK92-0.30101,-0.00046396*DK92^2 + 0.054267*DK92 - 0.57714)))))</f>
        <v>0.79952995547349448</v>
      </c>
      <c r="DM92" s="136">
        <v>0.40407754009891228</v>
      </c>
      <c r="DN92" s="142">
        <f t="shared" si="90"/>
        <v>54.505011059514089</v>
      </c>
      <c r="DO92" s="143">
        <f>IF('DSS Model'!$I$38=1,0.0001*DN92^2-0.0266*DN92+1.3006,IF('DSS Model'!$I$38=2,-0.0001*DN92^2+0.0032*DN92+0.977, IF('DSS Model'!$I$38=3,-0.00046396*DN92^2 + 0.054267*DN92 - 0.57714, IF('DSS Model'!$I$38=4,0.000072066*DN92^2+0.0021761*DN92-0.038248,IF('DSS Model'!$I$38=5,-0.00012623*DN92^2+0.025656*DN92-0.30101,-0.00046396*DN92^2 + 0.054267*DN92 - 0.57714)))))</f>
        <v>0.85433641233066981</v>
      </c>
      <c r="DP92" s="136">
        <v>0.12109084754319221</v>
      </c>
      <c r="DQ92" s="142">
        <f t="shared" si="91"/>
        <v>39.109083055799957</v>
      </c>
      <c r="DR92" s="143">
        <f>IF('DSS Model'!$I$38=1,0.0001*DQ92^2-0.0266*DQ92+1.3006,IF('DSS Model'!$I$38=2,-0.0001*DQ92^2+0.0032*DQ92+0.977, IF('DSS Model'!$I$38=3,-0.00046396*DQ92^2 + 0.054267*DQ92 - 0.57714, IF('DSS Model'!$I$38=4,0.000072066*DQ92^2+0.0021761*DQ92-0.038248,IF('DSS Model'!$I$38=5,-0.00012623*DQ92^2+0.025656*DQ92-0.30101,-0.00046396*DQ92^2 + 0.054267*DQ92 - 0.57714)))))</f>
        <v>0.94919702803201389</v>
      </c>
      <c r="DS92" s="136">
        <v>0.65804755860561503</v>
      </c>
      <c r="DT92" s="142">
        <f t="shared" si="92"/>
        <v>78.243717072107884</v>
      </c>
      <c r="DU92" s="143">
        <f>IF('DSS Model'!$I$38=1,0.0001*DT92^2-0.0266*DT92+1.3006,IF('DSS Model'!$I$38=2,-0.0001*DT92^2+0.0032*DT92+0.977, IF('DSS Model'!$I$38=3,-0.00046396*DT92^2 + 0.054267*DT92 - 0.57714, IF('DSS Model'!$I$38=4,0.000072066*DT92^2+0.0021761*DT92-0.038248,IF('DSS Model'!$I$38=5,-0.00012623*DT92^2+0.025656*DT92-0.30101,-0.00046396*DT92^2 + 0.054267*DT92 - 0.57714)))))</f>
        <v>0.61517196850473854</v>
      </c>
      <c r="DV92" s="136">
        <v>0.80840634961679336</v>
      </c>
      <c r="DW92" s="142">
        <f t="shared" si="93"/>
        <v>67.656512078429316</v>
      </c>
      <c r="DX92" s="143">
        <f>IF('DSS Model'!$I$38=1,0.0001*DW92^2-0.0266*DW92+1.3006,IF('DSS Model'!$I$38=2,-0.0001*DW92^2+0.0032*DW92+0.977, IF('DSS Model'!$I$38=3,-0.00046396*DW92^2 + 0.054267*DW92 - 0.57714, IF('DSS Model'!$I$38=4,0.000072066*DW92^2+0.0021761*DW92-0.038248,IF('DSS Model'!$I$38=5,-0.00012623*DW92^2+0.025656*DW92-0.30101,-0.00046396*DW92^2 + 0.054267*DW92 - 0.57714)))))</f>
        <v>0.73576047598910854</v>
      </c>
      <c r="DY92" s="136">
        <v>0.15271569974745103</v>
      </c>
      <c r="DZ92" s="142">
        <f t="shared" si="94"/>
        <v>34.226257022151287</v>
      </c>
      <c r="EA92" s="143">
        <f>IF('DSS Model'!$I$38=1,0.0001*DZ92^2-0.0266*DZ92+1.3006,IF('DSS Model'!$I$38=2,-0.0001*DZ92^2+0.0032*DZ92+0.977, IF('DSS Model'!$I$38=3,-0.00046396*DZ92^2 + 0.054267*DZ92 - 0.57714, IF('DSS Model'!$I$38=4,0.000072066*DZ92^2+0.0021761*DZ92-0.038248,IF('DSS Model'!$I$38=5,-0.00012623*DZ92^2+0.025656*DZ92-0.30101,-0.00046396*DZ92^2 + 0.054267*DZ92 - 0.57714)))))</f>
        <v>0.96938035549624801</v>
      </c>
      <c r="EB92" s="136">
        <v>0.7243073250813038</v>
      </c>
      <c r="EC92" s="142">
        <f t="shared" si="95"/>
        <v>56.765419863533211</v>
      </c>
      <c r="ED92" s="143">
        <f>IF('DSS Model'!$I$38=1,0.0001*EC92^2-0.0266*EC92+1.3006,IF('DSS Model'!$I$38=2,-0.0001*EC92^2+0.0032*EC92+0.977, IF('DSS Model'!$I$38=3,-0.00046396*EC92^2 + 0.054267*EC92 - 0.57714, IF('DSS Model'!$I$38=4,0.000072066*EC92^2+0.0021761*EC92-0.038248,IF('DSS Model'!$I$38=5,-0.00012623*EC92^2+0.025656*EC92-0.30101,-0.00046396*EC92^2 + 0.054267*EC92 - 0.57714)))))</f>
        <v>0.83641805433498517</v>
      </c>
      <c r="EE92" s="136">
        <v>0.32644514054904328</v>
      </c>
      <c r="EF92" s="142">
        <f t="shared" si="96"/>
        <v>47.004428286541454</v>
      </c>
      <c r="EG92" s="143">
        <f>IF('DSS Model'!$I$38=1,0.0001*EF92^2-0.0266*EF92+1.3006,IF('DSS Model'!$I$38=2,-0.0001*EF92^2+0.0032*EF92+0.977, IF('DSS Model'!$I$38=3,-0.00046396*EF92^2 + 0.054267*EF92 - 0.57714, IF('DSS Model'!$I$38=4,0.000072066*EF92^2+0.0021761*EF92-0.038248,IF('DSS Model'!$I$38=5,-0.00012623*EF92^2+0.025656*EF92-0.30101,-0.00046396*EF92^2 + 0.054267*EF92 - 0.57714)))))</f>
        <v>0.90647254266247079</v>
      </c>
      <c r="EH92" s="136">
        <v>1.694765760187833E-2</v>
      </c>
      <c r="EI92" s="142">
        <f t="shared" si="97"/>
        <v>51.715679485404713</v>
      </c>
      <c r="EJ92" s="143">
        <f>IF('DSS Model'!$I$38=1,0.0001*EI92^2-0.0266*EI92+1.3006,IF('DSS Model'!$I$38=2,-0.0001*EI92^2+0.0032*EI92+0.977, IF('DSS Model'!$I$38=3,-0.00046396*EI92^2 + 0.054267*EI92 - 0.57714, IF('DSS Model'!$I$38=4,0.000072066*EI92^2+0.0021761*EI92-0.038248,IF('DSS Model'!$I$38=5,-0.00012623*EI92^2+0.025656*EI92-0.30101,-0.00046396*EI92^2 + 0.054267*EI92 - 0.57714)))))</f>
        <v>0.8750390238895841</v>
      </c>
      <c r="EK92" s="136">
        <v>0.2578016313653827</v>
      </c>
      <c r="EL92" s="142">
        <f t="shared" si="98"/>
        <v>39.289341210286508</v>
      </c>
      <c r="EM92" s="143">
        <f>IF('DSS Model'!$I$38=1,0.0001*EL92^2-0.0266*EL92+1.3006,IF('DSS Model'!$I$38=2,-0.0001*EL92^2+0.0032*EL92+0.977, IF('DSS Model'!$I$38=3,-0.00046396*EL92^2 + 0.054267*EL92 - 0.57714, IF('DSS Model'!$I$38=4,0.000072066*EL92^2+0.0021761*EL92-0.038248,IF('DSS Model'!$I$38=5,-0.00012623*EL92^2+0.025656*EL92-0.30101,-0.00046396*EL92^2 + 0.054267*EL92 - 0.57714)))))</f>
        <v>0.94836065859908503</v>
      </c>
      <c r="EN92" s="136">
        <v>7.8999339730304374E-2</v>
      </c>
      <c r="EO92" s="142">
        <f t="shared" si="99"/>
        <v>38.166490231453785</v>
      </c>
      <c r="EP92" s="143">
        <f>IF('DSS Model'!$I$38=1,0.0001*EO92^2-0.0266*EO92+1.3006,IF('DSS Model'!$I$38=2,-0.0001*EO92^2+0.0032*EO92+0.977, IF('DSS Model'!$I$38=3,-0.00046396*EO92^2 + 0.054267*EO92 - 0.57714, IF('DSS Model'!$I$38=4,0.000072066*EO92^2+0.0021761*EO92-0.038248,IF('DSS Model'!$I$38=5,-0.00012623*EO92^2+0.025656*EO92-0.30101,-0.00046396*EO92^2 + 0.054267*EO92 - 0.57714)))))</f>
        <v>0.95346467108188637</v>
      </c>
      <c r="EQ92" s="136">
        <v>0.41313683765299458</v>
      </c>
      <c r="ER92" s="142">
        <f t="shared" si="100"/>
        <v>50.392052397228937</v>
      </c>
      <c r="ES92" s="143">
        <f>IF('DSS Model'!$I$38=1,0.0001*ER92^2-0.0266*ER92+1.3006,IF('DSS Model'!$I$38=2,-0.0001*ER92^2+0.0032*ER92+0.977, IF('DSS Model'!$I$38=3,-0.00046396*ER92^2 + 0.054267*ER92 - 0.57714, IF('DSS Model'!$I$38=4,0.000072066*ER92^2+0.0021761*ER92-0.038248,IF('DSS Model'!$I$38=5,-0.00012623*ER92^2+0.025656*ER92-0.30101,-0.00046396*ER92^2 + 0.054267*ER92 - 0.57714)))))</f>
        <v>0.88431867319062585</v>
      </c>
      <c r="ET92" s="136">
        <v>0.29548556605762744</v>
      </c>
      <c r="EU92" s="141">
        <f t="shared" si="101"/>
        <v>48.558746890886653</v>
      </c>
      <c r="EV92" s="142">
        <f>IF('DSS Model'!$I$38=1,0.0001*EU92^2-0.0266*EU92+1.3006,IF('DSS Model'!$I$38=2,-0.0001*EU92^2+0.0032*EU92+0.977, IF('DSS Model'!$I$38=3,-0.00046396*EU92^2 + 0.054267*EU92 - 0.57714, IF('DSS Model'!$I$38=4,0.000072066*EU92^2+0.0021761*EU92-0.038248,IF('DSS Model'!$I$38=5,-0.00012623*EU92^2+0.025656*EU92-0.30101,-0.00046396*EU92^2 + 0.054267*EU92 - 0.57714)))))</f>
        <v>0.89659280008951781</v>
      </c>
    </row>
    <row r="93" spans="2:152" x14ac:dyDescent="0.2">
      <c r="B93" s="64">
        <f t="shared" ca="1" si="54"/>
        <v>0.31333984847708629</v>
      </c>
      <c r="C93" s="64">
        <v>0.83461588076081628</v>
      </c>
      <c r="D93" s="64">
        <f t="shared" si="55"/>
        <v>59.465936662846801</v>
      </c>
      <c r="E93" s="131">
        <f>IF('DSS Model'!$I$38=1,0.0001*D93^2-0.0266*D93+1.3006,IF('DSS Model'!$I$38=2,-0.0001*D93^2+0.0032*D93+0.977, IF('DSS Model'!$I$38=3,-0.00046396*D93^2 + 0.054267*D93 - 0.57714, IF('DSS Model'!$I$38=4,0.000072066*D93^2+0.0021761*D93-0.038248,IF('DSS Model'!$I$38=5,-0.00012623*D93^2+0.025656*D93-0.30101,-0.00046396*D93^2 + 0.054267*D93 - 0.57714)))))</f>
        <v>0.813671235002139</v>
      </c>
      <c r="F93" s="136">
        <v>0.96760354579939389</v>
      </c>
      <c r="G93" s="138">
        <f t="shared" si="51"/>
        <v>76.588277104426112</v>
      </c>
      <c r="H93" s="136">
        <f>IF('DSS Model'!$I$38=1,0.0001*G93^2-0.0266*G93+1.3006,IF('DSS Model'!$I$38=2,-0.0001*G93^2+0.0032*G93+0.977, IF('DSS Model'!$I$38=3,-0.00046396*G93^2 + 0.054267*G93 - 0.57714, IF('DSS Model'!$I$38=4,0.000072066*G93^2+0.0021761*G93-0.038248,IF('DSS Model'!$I$38=5,-0.00012623*G93^2+0.025656*G93-0.30101,-0.00046396*G93^2 + 0.054267*G93 - 0.57714)))))</f>
        <v>0.63550606775172735</v>
      </c>
      <c r="I93" s="136">
        <v>2.8854396037753416E-2</v>
      </c>
      <c r="J93" s="138">
        <f t="shared" si="52"/>
        <v>45.553349506989569</v>
      </c>
      <c r="K93" s="136">
        <f>IF('DSS Model'!$I$38=1,0.0001*J93^2-0.0266*J93+1.3006,IF('DSS Model'!$I$38=2,-0.0001*J93^2+0.0032*J93+0.977, IF('DSS Model'!$I$38=3,-0.00046396*J93^2 + 0.054267*J93 - 0.57714, IF('DSS Model'!$I$38=4,0.000072066*J93^2+0.0021761*J93-0.038248,IF('DSS Model'!$I$38=5,-0.00012623*J93^2+0.025656*J93-0.30101,-0.00046396*J93^2 + 0.054267*J93 - 0.57714)))))</f>
        <v>0.9152599532917719</v>
      </c>
      <c r="L93" s="136">
        <v>4.6882328368130222E-2</v>
      </c>
      <c r="M93" s="138">
        <f t="shared" si="53"/>
        <v>53.750700639745475</v>
      </c>
      <c r="N93" s="136">
        <f>IF('DSS Model'!$I$38=1,0.0001*M93^2-0.0266*M93+1.3006,IF('DSS Model'!$I$38=2,-0.0001*M93^2+0.0032*M93+0.977, IF('DSS Model'!$I$38=3,-0.00046396*M93^2 + 0.054267*M93 - 0.57714, IF('DSS Model'!$I$38=4,0.000072066*M93^2+0.0021761*M93-0.038248,IF('DSS Model'!$I$38=5,-0.00012623*M93^2+0.025656*M93-0.30101,-0.00046396*M93^2 + 0.054267*M93 - 0.57714)))))</f>
        <v>0.86008846012083207</v>
      </c>
      <c r="O93" s="136">
        <v>0.19959704685431168</v>
      </c>
      <c r="P93" s="139">
        <f t="shared" si="56"/>
        <v>40.665051853431827</v>
      </c>
      <c r="Q93" s="138">
        <f>IF('DSS Model'!$I$38=1,0.0001*P93^2-0.0266*P93+1.3006,IF('DSS Model'!$I$38=2,-0.0001*P93^2+0.0032*P93+0.977, IF('DSS Model'!$I$38=3,-0.00046396*P93^2 + 0.054267*P93 - 0.57714, IF('DSS Model'!$I$38=4,0.000072066*P93^2+0.0021761*P93-0.038248,IF('DSS Model'!$I$38=5,-0.00012623*P93^2+0.025656*P93-0.30101,-0.00046396*P93^2 + 0.054267*P93 - 0.57714)))))</f>
        <v>0.94176352170675193</v>
      </c>
      <c r="R93" s="136">
        <v>0.55364796959465323</v>
      </c>
      <c r="S93" s="142">
        <f t="shared" si="57"/>
        <v>54.002666750457223</v>
      </c>
      <c r="T93" s="138">
        <f>IF('DSS Model'!$I$38=1,0.0001*S93^2-0.0266*S93+1.3006,IF('DSS Model'!$I$38=2,-0.0001*S93^2+0.0032*S93+0.977, IF('DSS Model'!$I$38=3,-0.00046396*S93^2 + 0.054267*S93 - 0.57714, IF('DSS Model'!$I$38=4,0.000072066*S93^2+0.0021761*S93-0.038248,IF('DSS Model'!$I$38=5,-0.00012623*S93^2+0.025656*S93-0.30101,-0.00046396*S93^2 + 0.054267*S93 - 0.57714)))))</f>
        <v>0.85817973198536923</v>
      </c>
      <c r="U93" s="136">
        <v>0.20515303920790673</v>
      </c>
      <c r="V93" s="142">
        <f t="shared" si="58"/>
        <v>37.956924889105721</v>
      </c>
      <c r="W93" s="138">
        <f>IF('DSS Model'!$I$38=1,0.0001*V93^2-0.0266*V93+1.3006,IF('DSS Model'!$I$38=2,-0.0001*V93^2+0.0032*V93+0.977, IF('DSS Model'!$I$38=3,-0.00046396*V93^2 + 0.054267*V93 - 0.57714, IF('DSS Model'!$I$38=4,0.000072066*V93^2+0.0021761*V93-0.038248,IF('DSS Model'!$I$38=5,-0.00012623*V93^2+0.025656*V93-0.30101,-0.00046396*V93^2 + 0.054267*V93 - 0.57714)))))</f>
        <v>0.95438934494141692</v>
      </c>
      <c r="X93" s="136">
        <v>8.7970129978268918E-2</v>
      </c>
      <c r="Y93" s="142">
        <f t="shared" si="59"/>
        <v>46.679039630137211</v>
      </c>
      <c r="Z93" s="138">
        <f>IF('DSS Model'!$I$38=1,0.0001*Y93^2-0.0266*Y93+1.3006,IF('DSS Model'!$I$38=2,-0.0001*Y93^2+0.0032*Y93+0.977, IF('DSS Model'!$I$38=3,-0.00046396*Y93^2 + 0.054267*Y93 - 0.57714, IF('DSS Model'!$I$38=4,0.000072066*Y93^2+0.0021761*Y93-0.038248,IF('DSS Model'!$I$38=5,-0.00012623*Y93^2+0.025656*Y93-0.30101,-0.00046396*Y93^2 + 0.054267*Y93 - 0.57714)))))</f>
        <v>0.90847965273724696</v>
      </c>
      <c r="AA93" s="136">
        <v>0.19396097601226969</v>
      </c>
      <c r="AB93" s="142">
        <f t="shared" si="60"/>
        <v>56.944396166876736</v>
      </c>
      <c r="AC93" s="138">
        <f>IF('DSS Model'!$I$38=1,0.0001*AB93^2-0.0266*AB93+1.3006,IF('DSS Model'!$I$38=2,-0.0001*AB93^2+0.0032*AB93+0.977, IF('DSS Model'!$I$38=3,-0.00046396*AB93^2 + 0.054267*AB93 - 0.57714, IF('DSS Model'!$I$38=4,0.000072066*AB93^2+0.0021761*AB93-0.038248,IF('DSS Model'!$I$38=5,-0.00012623*AB93^2+0.025656*AB93-0.30101,-0.00046396*AB93^2 + 0.054267*AB93 - 0.57714)))))</f>
        <v>0.83495564225298491</v>
      </c>
      <c r="AD93" s="136">
        <v>0.927944418954747</v>
      </c>
      <c r="AE93" s="142">
        <f t="shared" si="61"/>
        <v>64.278239175128633</v>
      </c>
      <c r="AF93" s="138">
        <f>IF('DSS Model'!$I$38=1,0.0001*AE93^2-0.0266*AE93+1.3006,IF('DSS Model'!$I$38=2,-0.0001*AE93^2+0.0032*AE93+0.977, IF('DSS Model'!$I$38=3,-0.00046396*AE93^2 + 0.054267*AE93 - 0.57714, IF('DSS Model'!$I$38=4,0.000072066*AE93^2+0.0021761*AE93-0.038248,IF('DSS Model'!$I$38=5,-0.00012623*AE93^2+0.025656*AE93-0.30101,-0.00046396*AE93^2 + 0.054267*AE93 - 0.57714)))))</f>
        <v>0.76952116221490741</v>
      </c>
      <c r="AG93" s="136">
        <v>0.43526960694076822</v>
      </c>
      <c r="AH93" s="142">
        <f t="shared" si="62"/>
        <v>67.529912137140713</v>
      </c>
      <c r="AI93" s="138">
        <f>IF('DSS Model'!$I$38=1,0.0001*AH93^2-0.0266*AH93+1.3006,IF('DSS Model'!$I$38=2,-0.0001*AH93^2+0.0032*AH93+0.977, IF('DSS Model'!$I$38=3,-0.00046396*AH93^2 + 0.054267*AH93 - 0.57714, IF('DSS Model'!$I$38=4,0.000072066*AH93^2+0.0021761*AH93-0.038248,IF('DSS Model'!$I$38=5,-0.00012623*AH93^2+0.025656*AH93-0.30101,-0.00046396*AH93^2 + 0.054267*AH93 - 0.57714)))))</f>
        <v>0.73706681551385578</v>
      </c>
      <c r="AJ93" s="136">
        <v>0.31817356043230938</v>
      </c>
      <c r="AK93" s="142">
        <f t="shared" si="63"/>
        <v>41.168415933798705</v>
      </c>
      <c r="AL93" s="138">
        <f>IF('DSS Model'!$I$38=1,0.0001*AK93^2-0.0266*AK93+1.3006,IF('DSS Model'!$I$38=2,-0.0001*AK93^2+0.0032*AK93+0.977, IF('DSS Model'!$I$38=3,-0.00046396*AK93^2 + 0.054267*AK93 - 0.57714, IF('DSS Model'!$I$38=4,0.000072066*AK93^2+0.0021761*AK93-0.038248,IF('DSS Model'!$I$38=5,-0.00012623*AK93^2+0.025656*AK93-0.30101,-0.00046396*AK93^2 + 0.054267*AK93 - 0.57714)))))</f>
        <v>0.93925508393833068</v>
      </c>
      <c r="AM93" s="136">
        <v>0.73104142680045558</v>
      </c>
      <c r="AN93" s="142">
        <f t="shared" si="64"/>
        <v>69.584317031388252</v>
      </c>
      <c r="AO93" s="138">
        <f>IF('DSS Model'!$I$38=1,0.0001*AN93^2-0.0266*AN93+1.3006,IF('DSS Model'!$I$38=2,-0.0001*AN93^2+0.0032*AN93+0.977, IF('DSS Model'!$I$38=3,-0.00046396*AN93^2 + 0.054267*AN93 - 0.57714, IF('DSS Model'!$I$38=4,0.000072066*AN93^2+0.0021761*AN93-0.038248,IF('DSS Model'!$I$38=5,-0.00012623*AN93^2+0.025656*AN93-0.30101,-0.00046396*AN93^2 + 0.054267*AN93 - 0.57714)))))</f>
        <v>0.71547209682796753</v>
      </c>
      <c r="AP93" s="136">
        <v>5.379664255396932E-3</v>
      </c>
      <c r="AQ93" s="142">
        <f t="shared" si="65"/>
        <v>45.696727226422922</v>
      </c>
      <c r="AR93" s="138">
        <f>IF('DSS Model'!$I$38=1,0.0001*AQ93^2-0.0266*AQ93+1.3006,IF('DSS Model'!$I$38=2,-0.0001*AQ93^2+0.0032*AQ93+0.977, IF('DSS Model'!$I$38=3,-0.00046396*AQ93^2 + 0.054267*AQ93 - 0.57714, IF('DSS Model'!$I$38=4,0.000072066*AQ93^2+0.0021761*AQ93-0.038248,IF('DSS Model'!$I$38=5,-0.00012623*AQ93^2+0.025656*AQ93-0.30101,-0.00046396*AQ93^2 + 0.054267*AQ93 - 0.57714)))))</f>
        <v>0.91441043920394316</v>
      </c>
      <c r="AS93" s="136">
        <v>3.1119171221744013E-3</v>
      </c>
      <c r="AT93" s="142">
        <f t="shared" si="66"/>
        <v>26.534968693162618</v>
      </c>
      <c r="AU93" s="138">
        <f>IF('DSS Model'!$I$38=1,0.0001*AT93^2-0.0266*AT93+1.3006,IF('DSS Model'!$I$38=2,-0.0001*AT93^2+0.0032*AT93+0.977, IF('DSS Model'!$I$38=3,-0.00046396*AT93^2 + 0.054267*AT93 - 0.57714, IF('DSS Model'!$I$38=4,0.000072066*AT93^2+0.0021761*AT93-0.038248,IF('DSS Model'!$I$38=5,-0.00012623*AT93^2+0.025656*AT93-0.30101,-0.00046396*AT93^2 + 0.054267*AT93 - 0.57714)))))</f>
        <v>0.99150144346340829</v>
      </c>
      <c r="AV93" s="136">
        <v>0.12336175946151384</v>
      </c>
      <c r="AW93" s="142">
        <f t="shared" si="67"/>
        <v>54.391925457964881</v>
      </c>
      <c r="AX93" s="138">
        <f>IF('DSS Model'!$I$38=1,0.0001*AW93^2-0.0266*AW93+1.3006,IF('DSS Model'!$I$38=2,-0.0001*AW93^2+0.0032*AW93+0.977, IF('DSS Model'!$I$38=3,-0.00046396*AW93^2 + 0.054267*AW93 - 0.57714, IF('DSS Model'!$I$38=4,0.000072066*AW93^2+0.0021761*AW93-0.038248,IF('DSS Model'!$I$38=5,-0.00012623*AW93^2+0.025656*AW93-0.30101,-0.00046396*AW93^2 + 0.054267*AW93 - 0.57714)))))</f>
        <v>0.85520600596300678</v>
      </c>
      <c r="AY93" s="136">
        <v>0.2154105850193988</v>
      </c>
      <c r="AZ93" s="142">
        <f t="shared" si="68"/>
        <v>45.868316885012845</v>
      </c>
      <c r="BA93" s="138">
        <f>IF('DSS Model'!$I$38=1,0.0001*AZ93^2-0.0266*AZ93+1.3006,IF('DSS Model'!$I$38=2,-0.0001*AZ93^2+0.0032*AZ93+0.977, IF('DSS Model'!$I$38=3,-0.00046396*AZ93^2 + 0.054267*AZ93 - 0.57714, IF('DSS Model'!$I$38=4,0.000072066*AZ93^2+0.0021761*AZ93-0.038248,IF('DSS Model'!$I$38=5,-0.00012623*AZ93^2+0.025656*AZ93-0.30101,-0.00046396*AZ93^2 + 0.054267*AZ93 - 0.57714)))))</f>
        <v>0.91338836464564566</v>
      </c>
      <c r="BB93" s="136">
        <v>0.1515281600934032</v>
      </c>
      <c r="BC93" s="142">
        <f t="shared" si="69"/>
        <v>42.154499634444349</v>
      </c>
      <c r="BD93" s="138">
        <f>IF('DSS Model'!$I$38=1,0.0001*BC93^2-0.0266*BC93+1.3006,IF('DSS Model'!$I$38=2,-0.0001*BC93^2+0.0032*BC93+0.977, IF('DSS Model'!$I$38=3,-0.00046396*BC93^2 + 0.054267*BC93 - 0.57714, IF('DSS Model'!$I$38=4,0.000072066*BC93^2+0.0021761*BC93-0.038248,IF('DSS Model'!$I$38=5,-0.00012623*BC93^2+0.025656*BC93-0.30101,-0.00046396*BC93^2 + 0.054267*BC93 - 0.57714)))))</f>
        <v>0.93419421488718501</v>
      </c>
      <c r="BE93" s="136">
        <v>0.40918649077731339</v>
      </c>
      <c r="BF93" s="142">
        <f t="shared" si="70"/>
        <v>47.573949206411115</v>
      </c>
      <c r="BG93" s="143">
        <f>IF('DSS Model'!$I$38=1,0.0001*BF93^2-0.0266*BF93+1.3006,IF('DSS Model'!$I$38=2,-0.0001*BF93^2+0.0032*BF93+0.977, IF('DSS Model'!$I$38=3,-0.00046396*BF93^2 + 0.054267*BF93 - 0.57714, IF('DSS Model'!$I$38=4,0.000072066*BF93^2+0.0021761*BF93-0.038248,IF('DSS Model'!$I$38=5,-0.00012623*BF93^2+0.025656*BF93-0.30101,-0.00046396*BF93^2 + 0.054267*BF93 - 0.57714)))))</f>
        <v>0.90290857315109707</v>
      </c>
      <c r="BH93" s="136">
        <v>0.68947042301257533</v>
      </c>
      <c r="BI93" s="142">
        <f t="shared" si="71"/>
        <v>61.814256758290497</v>
      </c>
      <c r="BJ93" s="143">
        <f>IF('DSS Model'!$I$38=1,0.0001*BI93^2-0.0266*BI93+1.3006,IF('DSS Model'!$I$38=2,-0.0001*BI93^2+0.0032*BI93+0.977, IF('DSS Model'!$I$38=3,-0.00046396*BI93^2 + 0.054267*BI93 - 0.57714, IF('DSS Model'!$I$38=4,0.000072066*BI93^2+0.0021761*BI93-0.038248,IF('DSS Model'!$I$38=5,-0.00012623*BI93^2+0.025656*BI93-0.30101,-0.00046396*BI93^2 + 0.054267*BI93 - 0.57714)))))</f>
        <v>0.79270538776854327</v>
      </c>
      <c r="BK93" s="136">
        <v>0.66867685528556553</v>
      </c>
      <c r="BL93" s="142">
        <f t="shared" si="72"/>
        <v>55.325412203312254</v>
      </c>
      <c r="BM93" s="143">
        <f>IF('DSS Model'!$I$38=1,0.0001*BL93^2-0.0266*BL93+1.3006,IF('DSS Model'!$I$38=2,-0.0001*BL93^2+0.0032*BL93+0.977, IF('DSS Model'!$I$38=3,-0.00046396*BL93^2 + 0.054267*BL93 - 0.57714, IF('DSS Model'!$I$38=4,0.000072066*BL93^2+0.0021761*BL93-0.038248,IF('DSS Model'!$I$38=5,-0.00012623*BL93^2+0.025656*BL93-0.30101,-0.00046396*BL93^2 + 0.054267*BL93 - 0.57714)))))</f>
        <v>0.84795119550395803</v>
      </c>
      <c r="BN93" s="136">
        <v>0.39610969370931037</v>
      </c>
      <c r="BO93" s="142">
        <f t="shared" si="73"/>
        <v>51.604204729540356</v>
      </c>
      <c r="BP93" s="143">
        <f>IF('DSS Model'!$I$38=1,0.0001*BO93^2-0.0266*BO93+1.3006,IF('DSS Model'!$I$38=2,-0.0001*BO93^2+0.0032*BO93+0.977, IF('DSS Model'!$I$38=3,-0.00046396*BO93^2 + 0.054267*BO93 - 0.57714, IF('DSS Model'!$I$38=4,0.000072066*BO93^2+0.0021761*BO93-0.038248,IF('DSS Model'!$I$38=5,-0.00012623*BO93^2+0.025656*BO93-0.30101,-0.00046396*BO93^2 + 0.054267*BO93 - 0.57714)))))</f>
        <v>0.87583406055769752</v>
      </c>
      <c r="BQ93" s="136">
        <v>0.97890744929938756</v>
      </c>
      <c r="BR93" s="142">
        <f t="shared" si="74"/>
        <v>68.825532440510685</v>
      </c>
      <c r="BS93" s="143">
        <f>IF('DSS Model'!$I$38=1,0.0001*BR93^2-0.0266*BR93+1.3006,IF('DSS Model'!$I$38=2,-0.0001*BR93^2+0.0032*BR93+0.977, IF('DSS Model'!$I$38=3,-0.00046396*BR93^2 + 0.054267*BR93 - 0.57714, IF('DSS Model'!$I$38=4,0.000072066*BR93^2+0.0021761*BR93-0.038248,IF('DSS Model'!$I$38=5,-0.00012623*BR93^2+0.025656*BR93-0.30101,-0.00046396*BR93^2 + 0.054267*BR93 - 0.57714)))))</f>
        <v>0.72354631223765531</v>
      </c>
      <c r="BT93" s="136">
        <v>0.28884973216276111</v>
      </c>
      <c r="BU93" s="142">
        <f t="shared" si="75"/>
        <v>53.877255205723095</v>
      </c>
      <c r="BV93" s="143">
        <f>IF('DSS Model'!$I$38=1,0.0001*BU93^2-0.0266*BU93+1.3006,IF('DSS Model'!$I$38=2,-0.0001*BU93^2+0.0032*BU93+0.977, IF('DSS Model'!$I$38=3,-0.00046396*BU93^2 + 0.054267*BU93 - 0.57714, IF('DSS Model'!$I$38=4,0.000072066*BU93^2+0.0021761*BU93-0.038248,IF('DSS Model'!$I$38=5,-0.00012623*BU93^2+0.025656*BU93-0.30101,-0.00046396*BU93^2 + 0.054267*BU93 - 0.57714)))))</f>
        <v>0.85913135380805228</v>
      </c>
      <c r="BW93" s="136">
        <v>0.94607529632486043</v>
      </c>
      <c r="BX93" s="142">
        <f t="shared" si="76"/>
        <v>71.195508354479642</v>
      </c>
      <c r="BY93" s="143">
        <f>IF('DSS Model'!$I$38=1,0.0001*BX93^2-0.0266*BX93+1.3006,IF('DSS Model'!$I$38=2,-0.0001*BX93^2+0.0032*BX93+0.977, IF('DSS Model'!$I$38=3,-0.00046396*BX93^2 + 0.054267*BX93 - 0.57714, IF('DSS Model'!$I$38=4,0.000072066*BX93^2+0.0021761*BX93-0.038248,IF('DSS Model'!$I$38=5,-0.00012623*BX93^2+0.025656*BX93-0.30101,-0.00046396*BX93^2 + 0.054267*BX93 - 0.57714)))))</f>
        <v>0.69794558574905685</v>
      </c>
      <c r="BZ93" s="136">
        <v>0.53956295164302692</v>
      </c>
      <c r="CA93" s="142">
        <f t="shared" si="77"/>
        <v>63.544635876206485</v>
      </c>
      <c r="CB93" s="143">
        <f>IF('DSS Model'!$I$38=1,0.0001*CA93^2-0.0266*CA93+1.3006,IF('DSS Model'!$I$38=2,-0.0001*CA93^2+0.0032*CA93+0.977, IF('DSS Model'!$I$38=3,-0.00046396*CA93^2 + 0.054267*CA93 - 0.57714, IF('DSS Model'!$I$38=4,0.000072066*CA93^2+0.0021761*CA93-0.038248,IF('DSS Model'!$I$38=5,-0.00012623*CA93^2+0.025656*CA93-0.30101,-0.00046396*CA93^2 + 0.054267*CA93 - 0.57714)))))</f>
        <v>0.77655075993989386</v>
      </c>
      <c r="CC93" s="136">
        <v>0.48646502873686304</v>
      </c>
      <c r="CD93" s="142">
        <f t="shared" si="78"/>
        <v>71.060827908867168</v>
      </c>
      <c r="CE93" s="143">
        <f>IF('DSS Model'!$I$38=1,0.0001*CD93^2-0.0266*CD93+1.3006,IF('DSS Model'!$I$38=2,-0.0001*CD93^2+0.0032*CD93+0.977, IF('DSS Model'!$I$38=3,-0.00046396*CD93^2 + 0.054267*CD93 - 0.57714, IF('DSS Model'!$I$38=4,0.000072066*CD93^2+0.0021761*CD93-0.038248,IF('DSS Model'!$I$38=5,-0.00012623*CD93^2+0.025656*CD93-0.30101,-0.00046396*CD93^2 + 0.054267*CD93 - 0.57714)))))</f>
        <v>0.69943052299901143</v>
      </c>
      <c r="CF93" s="136">
        <v>0.70647793352944466</v>
      </c>
      <c r="CG93" s="142">
        <f t="shared" si="79"/>
        <v>54.051042186176403</v>
      </c>
      <c r="CH93" s="143">
        <f>IF('DSS Model'!$I$38=1,0.0001*CG93^2-0.0266*CG93+1.3006,IF('DSS Model'!$I$38=2,-0.0001*CG93^2+0.0032*CG93+0.977, IF('DSS Model'!$I$38=3,-0.00046396*CG93^2 + 0.054267*CG93 - 0.57714, IF('DSS Model'!$I$38=4,0.000072066*CG93^2+0.0021761*CG93-0.038248,IF('DSS Model'!$I$38=5,-0.00012623*CG93^2+0.025656*CG93-0.30101,-0.00046396*CG93^2 + 0.054267*CG93 - 0.57714)))))</f>
        <v>0.85781181885458235</v>
      </c>
      <c r="CI93" s="136">
        <v>0.60988899278138042</v>
      </c>
      <c r="CJ93" s="142">
        <f t="shared" si="80"/>
        <v>71.933112380788913</v>
      </c>
      <c r="CK93" s="143">
        <f>IF('DSS Model'!$I$38=1,0.0001*CJ93^2-0.0266*CJ93+1.3006,IF('DSS Model'!$I$38=2,-0.0001*CJ93^2+0.0032*CJ93+0.977, IF('DSS Model'!$I$38=3,-0.00046396*CJ93^2 + 0.054267*CJ93 - 0.57714, IF('DSS Model'!$I$38=4,0.000072066*CJ93^2+0.0021761*CJ93-0.038248,IF('DSS Model'!$I$38=5,-0.00012623*CJ93^2+0.025656*CJ93-0.30101,-0.00046396*CJ93^2 + 0.054267*CJ93 - 0.57714)))))</f>
        <v>0.68974869393980376</v>
      </c>
      <c r="CL93" s="136">
        <v>0.43129924384404972</v>
      </c>
      <c r="CM93" s="142">
        <f t="shared" si="81"/>
        <v>52.233731325238764</v>
      </c>
      <c r="CN93" s="143">
        <f>IF('DSS Model'!$I$38=1,0.0001*CM93^2-0.0266*CM93+1.3006,IF('DSS Model'!$I$38=2,-0.0001*CM93^2+0.0032*CM93+0.977, IF('DSS Model'!$I$38=3,-0.00046396*CM93^2 + 0.054267*CM93 - 0.57714, IF('DSS Model'!$I$38=4,0.000072066*CM93^2+0.0021761*CM93-0.038248,IF('DSS Model'!$I$38=5,-0.00012623*CM93^2+0.025656*CM93-0.30101,-0.00046396*CM93^2 + 0.054267*CM93 - 0.57714)))))</f>
        <v>0.87131167142504107</v>
      </c>
      <c r="CO93" s="136">
        <v>0.1727395158685413</v>
      </c>
      <c r="CP93" s="142">
        <f t="shared" si="82"/>
        <v>37.787421703873321</v>
      </c>
      <c r="CQ93" s="143">
        <f>IF('DSS Model'!$I$38=1,0.0001*CP93^2-0.0266*CP93+1.3006,IF('DSS Model'!$I$38=2,-0.0001*CP93^2+0.0032*CP93+0.977, IF('DSS Model'!$I$38=3,-0.00046396*CP93^2 + 0.054267*CP93 - 0.57714, IF('DSS Model'!$I$38=4,0.000072066*CP93^2+0.0021761*CP93-0.038248,IF('DSS Model'!$I$38=5,-0.00012623*CP93^2+0.025656*CP93-0.30101,-0.00046396*CP93^2 + 0.054267*CP93 - 0.57714)))))</f>
        <v>0.95513082554975892</v>
      </c>
      <c r="CR93" s="136">
        <v>0.63974161913690319</v>
      </c>
      <c r="CS93" s="142">
        <f t="shared" si="83"/>
        <v>57.70456631192792</v>
      </c>
      <c r="CT93" s="143">
        <f>IF('DSS Model'!$I$38=1,0.0001*CS93^2-0.0266*CS93+1.3006,IF('DSS Model'!$I$38=2,-0.0001*CS93^2+0.0032*CS93+0.977, IF('DSS Model'!$I$38=3,-0.00046396*CS93^2 + 0.054267*CS93 - 0.57714, IF('DSS Model'!$I$38=4,0.000072066*CS93^2+0.0021761*CS93-0.038248,IF('DSS Model'!$I$38=5,-0.00012623*CS93^2+0.025656*CS93-0.30101,-0.00046396*CS93^2 + 0.054267*CS93 - 0.57714)))))</f>
        <v>0.82867291487340067</v>
      </c>
      <c r="CU93" s="136">
        <v>0.38389880212090277</v>
      </c>
      <c r="CV93" s="142">
        <f t="shared" si="84"/>
        <v>51.713145917306647</v>
      </c>
      <c r="CW93" s="143">
        <f>IF('DSS Model'!$I$38=1,0.0001*CV93^2-0.0266*CV93+1.3006,IF('DSS Model'!$I$38=2,-0.0001*CV93^2+0.0032*CV93+0.977, IF('DSS Model'!$I$38=3,-0.00046396*CV93^2 + 0.054267*CV93 - 0.57714, IF('DSS Model'!$I$38=4,0.000072066*CV93^2+0.0021761*CV93-0.038248,IF('DSS Model'!$I$38=5,-0.00012623*CV93^2+0.025656*CV93-0.30101,-0.00046396*CV93^2 + 0.054267*CV93 - 0.57714)))))</f>
        <v>0.87505712086891629</v>
      </c>
      <c r="CX93" s="136">
        <v>0.62174056749457252</v>
      </c>
      <c r="CY93" s="142">
        <f t="shared" si="85"/>
        <v>67.205247626760041</v>
      </c>
      <c r="CZ93" s="143">
        <f>IF('DSS Model'!$I$38=1,0.0001*CY93^2-0.0266*CY93+1.3006,IF('DSS Model'!$I$38=2,-0.0001*CY93^2+0.0032*CY93+0.977, IF('DSS Model'!$I$38=3,-0.00046396*CY93^2 + 0.054267*CY93 - 0.57714, IF('DSS Model'!$I$38=4,0.000072066*CY93^2+0.0021761*CY93-0.038248,IF('DSS Model'!$I$38=5,-0.00012623*CY93^2+0.025656*CY93-0.30101,-0.00046396*CY93^2 + 0.054267*CY93 - 0.57714)))))</f>
        <v>0.74040226154821842</v>
      </c>
      <c r="DA93" s="136">
        <v>0.15023168105752394</v>
      </c>
      <c r="DB93" s="142">
        <f t="shared" si="86"/>
        <v>31.288787805960244</v>
      </c>
      <c r="DC93" s="143">
        <f>IF('DSS Model'!$I$38=1,0.0001*DB93^2-0.0266*DB93+1.3006,IF('DSS Model'!$I$38=2,-0.0001*DB93^2+0.0032*DB93+0.977, IF('DSS Model'!$I$38=3,-0.00046396*DB93^2 + 0.054267*DB93 - 0.57714, IF('DSS Model'!$I$38=4,0.000072066*DB93^2+0.0021761*DB93-0.038248,IF('DSS Model'!$I$38=5,-0.00012623*DB93^2+0.025656*DB93-0.30101,-0.00046396*DB93^2 + 0.054267*DB93 - 0.57714)))))</f>
        <v>0.97922529674243208</v>
      </c>
      <c r="DD93" s="136">
        <v>0.7531312702811761</v>
      </c>
      <c r="DE93" s="142">
        <f t="shared" si="87"/>
        <v>57.467318880361702</v>
      </c>
      <c r="DF93" s="143">
        <f>IF('DSS Model'!$I$38=1,0.0001*DE93^2-0.0266*DE93+1.3006,IF('DSS Model'!$I$38=2,-0.0001*DE93^2+0.0032*DE93+0.977, IF('DSS Model'!$I$38=3,-0.00046396*DE93^2 + 0.054267*DE93 - 0.57714, IF('DSS Model'!$I$38=4,0.000072066*DE93^2+0.0021761*DE93-0.038248,IF('DSS Model'!$I$38=5,-0.00012623*DE93^2+0.025656*DE93-0.30101,-0.00046396*DE93^2 + 0.054267*DE93 - 0.57714)))))</f>
        <v>0.83064614648743973</v>
      </c>
      <c r="DG93" s="136">
        <v>0.18065108894340898</v>
      </c>
      <c r="DH93" s="142">
        <f t="shared" si="88"/>
        <v>41.990466768155706</v>
      </c>
      <c r="DI93" s="143">
        <f>IF('DSS Model'!$I$38=1,0.0001*DH93^2-0.0266*DH93+1.3006,IF('DSS Model'!$I$38=2,-0.0001*DH93^2+0.0032*DH93+0.977, IF('DSS Model'!$I$38=3,-0.00046396*DH93^2 + 0.054267*DH93 - 0.57714, IF('DSS Model'!$I$38=4,0.000072066*DH93^2+0.0021761*DH93-0.038248,IF('DSS Model'!$I$38=5,-0.00012623*DH93^2+0.025656*DH93-0.30101,-0.00046396*DH93^2 + 0.054267*DH93 - 0.57714)))))</f>
        <v>0.93504956371733938</v>
      </c>
      <c r="DJ93" s="136">
        <v>0.87845441220563336</v>
      </c>
      <c r="DK93" s="142">
        <f t="shared" si="89"/>
        <v>68.648799097431635</v>
      </c>
      <c r="DL93" s="143">
        <f>IF('DSS Model'!$I$38=1,0.0001*DK93^2-0.0266*DK93+1.3006,IF('DSS Model'!$I$38=2,-0.0001*DK93^2+0.0032*DK93+0.977, IF('DSS Model'!$I$38=3,-0.00046396*DK93^2 + 0.054267*DK93 - 0.57714, IF('DSS Model'!$I$38=4,0.000072066*DK93^2+0.0021761*DK93-0.038248,IF('DSS Model'!$I$38=5,-0.00012623*DK93^2+0.025656*DK93-0.30101,-0.00046396*DK93^2 + 0.054267*DK93 - 0.57714)))))</f>
        <v>0.7254103953598281</v>
      </c>
      <c r="DM93" s="136">
        <v>0.40153245949146543</v>
      </c>
      <c r="DN93" s="142">
        <f t="shared" si="90"/>
        <v>54.423931738912444</v>
      </c>
      <c r="DO93" s="143">
        <f>IF('DSS Model'!$I$38=1,0.0001*DN93^2-0.0266*DN93+1.3006,IF('DSS Model'!$I$38=2,-0.0001*DN93^2+0.0032*DN93+0.977, IF('DSS Model'!$I$38=3,-0.00046396*DN93^2 + 0.054267*DN93 - 0.57714, IF('DSS Model'!$I$38=4,0.000072066*DN93^2+0.0021761*DN93-0.038248,IF('DSS Model'!$I$38=5,-0.00012623*DN93^2+0.025656*DN93-0.30101,-0.00046396*DN93^2 + 0.054267*DN93 - 0.57714)))))</f>
        <v>0.85496014697233969</v>
      </c>
      <c r="DP93" s="136">
        <v>0.55052960699067077</v>
      </c>
      <c r="DQ93" s="142">
        <f t="shared" si="91"/>
        <v>54.178067395542513</v>
      </c>
      <c r="DR93" s="143">
        <f>IF('DSS Model'!$I$38=1,0.0001*DQ93^2-0.0266*DQ93+1.3006,IF('DSS Model'!$I$38=2,-0.0001*DQ93^2+0.0032*DQ93+0.977, IF('DSS Model'!$I$38=3,-0.00046396*DQ93^2 + 0.054267*DQ93 - 0.57714, IF('DSS Model'!$I$38=4,0.000072066*DQ93^2+0.0021761*DQ93-0.038248,IF('DSS Model'!$I$38=5,-0.00012623*DQ93^2+0.025656*DQ93-0.30101,-0.00046396*DQ93^2 + 0.054267*DQ93 - 0.57714)))))</f>
        <v>0.8568435169941413</v>
      </c>
      <c r="DS93" s="136">
        <v>0.77496017306172715</v>
      </c>
      <c r="DT93" s="142">
        <f t="shared" si="92"/>
        <v>81.493682400089483</v>
      </c>
      <c r="DU93" s="143">
        <f>IF('DSS Model'!$I$38=1,0.0001*DT93^2-0.0266*DT93+1.3006,IF('DSS Model'!$I$38=2,-0.0001*DT93^2+0.0032*DT93+0.977, IF('DSS Model'!$I$38=3,-0.00046396*DT93^2 + 0.054267*DT93 - 0.57714, IF('DSS Model'!$I$38=4,0.000072066*DT93^2+0.0021761*DT93-0.038248,IF('DSS Model'!$I$38=5,-0.00012623*DT93^2+0.025656*DT93-0.30101,-0.00046396*DT93^2 + 0.054267*DT93 - 0.57714)))))</f>
        <v>0.57365775656762086</v>
      </c>
      <c r="DV93" s="136">
        <v>0.26618052050641139</v>
      </c>
      <c r="DW93" s="142">
        <f t="shared" si="93"/>
        <v>52.375069861689326</v>
      </c>
      <c r="DX93" s="143">
        <f>IF('DSS Model'!$I$38=1,0.0001*DW93^2-0.0266*DW93+1.3006,IF('DSS Model'!$I$38=2,-0.0001*DW93^2+0.0032*DW93+0.977, IF('DSS Model'!$I$38=3,-0.00046396*DW93^2 + 0.054267*DW93 - 0.57714, IF('DSS Model'!$I$38=4,0.000072066*DW93^2+0.0021761*DW93-0.038248,IF('DSS Model'!$I$38=5,-0.00012623*DW93^2+0.025656*DW93-0.30101,-0.00046396*DW93^2 + 0.054267*DW93 - 0.57714)))))</f>
        <v>0.87028542925572205</v>
      </c>
      <c r="DY93" s="136">
        <v>0.10153601726984307</v>
      </c>
      <c r="DZ93" s="142">
        <f t="shared" si="94"/>
        <v>30.953907164969809</v>
      </c>
      <c r="EA93" s="143">
        <f>IF('DSS Model'!$I$38=1,0.0001*DZ93^2-0.0266*DZ93+1.3006,IF('DSS Model'!$I$38=2,-0.0001*DZ93^2+0.0032*DZ93+0.977, IF('DSS Model'!$I$38=3,-0.00046396*DZ93^2 + 0.054267*DZ93 - 0.57714, IF('DSS Model'!$I$38=4,0.000072066*DZ93^2+0.0021761*DZ93-0.038248,IF('DSS Model'!$I$38=5,-0.00012623*DZ93^2+0.025656*DZ93-0.30101,-0.00046396*DZ93^2 + 0.054267*DZ93 - 0.57714)))))</f>
        <v>0.98023806605014641</v>
      </c>
      <c r="EB93" s="136">
        <v>0.32588516956365488</v>
      </c>
      <c r="EC93" s="142">
        <f t="shared" si="95"/>
        <v>44.759753624988363</v>
      </c>
      <c r="ED93" s="143">
        <f>IF('DSS Model'!$I$38=1,0.0001*EC93^2-0.0266*EC93+1.3006,IF('DSS Model'!$I$38=2,-0.0001*EC93^2+0.0032*EC93+0.977, IF('DSS Model'!$I$38=3,-0.00046396*EC93^2 + 0.054267*EC93 - 0.57714, IF('DSS Model'!$I$38=4,0.000072066*EC93^2+0.0021761*EC93-0.038248,IF('DSS Model'!$I$38=5,-0.00012623*EC93^2+0.025656*EC93-0.30101,-0.00046396*EC93^2 + 0.054267*EC93 - 0.57714)))))</f>
        <v>0.91988765714299681</v>
      </c>
      <c r="EE93" s="136">
        <v>9.9632392354045085E-2</v>
      </c>
      <c r="EF93" s="142">
        <f t="shared" si="96"/>
        <v>35.948030460452109</v>
      </c>
      <c r="EG93" s="143">
        <f>IF('DSS Model'!$I$38=1,0.0001*EF93^2-0.0266*EF93+1.3006,IF('DSS Model'!$I$38=2,-0.0001*EF93^2+0.0032*EF93+0.977, IF('DSS Model'!$I$38=3,-0.00046396*EF93^2 + 0.054267*EF93 - 0.57714, IF('DSS Model'!$I$38=4,0.000072066*EF93^2+0.0021761*EF93-0.038248,IF('DSS Model'!$I$38=5,-0.00012623*EF93^2+0.025656*EF93-0.30101,-0.00046396*EF93^2 + 0.054267*EF93 - 0.57714)))))</f>
        <v>0.96280760807488741</v>
      </c>
      <c r="EH93" s="136">
        <v>0.76023095764928772</v>
      </c>
      <c r="EI93" s="142">
        <f t="shared" si="97"/>
        <v>74.025578113462259</v>
      </c>
      <c r="EJ93" s="143">
        <f>IF('DSS Model'!$I$38=1,0.0001*EI93^2-0.0266*EI93+1.3006,IF('DSS Model'!$I$38=2,-0.0001*EI93^2+0.0032*EI93+0.977, IF('DSS Model'!$I$38=3,-0.00046396*EI93^2 + 0.054267*EI93 - 0.57714, IF('DSS Model'!$I$38=4,0.000072066*EI93^2+0.0021761*EI93-0.038248,IF('DSS Model'!$I$38=5,-0.00012623*EI93^2+0.025656*EI93-0.30101,-0.00046396*EI93^2 + 0.054267*EI93 - 0.57714)))))</f>
        <v>0.66590322845984895</v>
      </c>
      <c r="EK93" s="136">
        <v>0.96222849442637248</v>
      </c>
      <c r="EL93" s="142">
        <f t="shared" si="98"/>
        <v>63.044177392697463</v>
      </c>
      <c r="EM93" s="143">
        <f>IF('DSS Model'!$I$38=1,0.0001*EL93^2-0.0266*EL93+1.3006,IF('DSS Model'!$I$38=2,-0.0001*EL93^2+0.0032*EL93+0.977, IF('DSS Model'!$I$38=3,-0.00046396*EL93^2 + 0.054267*EL93 - 0.57714, IF('DSS Model'!$I$38=4,0.000072066*EL93^2+0.0021761*EL93-0.038248,IF('DSS Model'!$I$38=5,-0.00012623*EL93^2+0.025656*EL93-0.30101,-0.00046396*EL93^2 + 0.054267*EL93 - 0.57714)))))</f>
        <v>0.78128453734444125</v>
      </c>
      <c r="EN93" s="136">
        <v>0.15280994675909876</v>
      </c>
      <c r="EO93" s="142">
        <f t="shared" si="99"/>
        <v>42.608492753224937</v>
      </c>
      <c r="EP93" s="143">
        <f>IF('DSS Model'!$I$38=1,0.0001*EO93^2-0.0266*EO93+1.3006,IF('DSS Model'!$I$38=2,-0.0001*EO93^2+0.0032*EO93+0.977, IF('DSS Model'!$I$38=3,-0.00046396*EO93^2 + 0.054267*EO93 - 0.57714, IF('DSS Model'!$I$38=4,0.000072066*EO93^2+0.0021761*EO93-0.038248,IF('DSS Model'!$I$38=5,-0.00012623*EO93^2+0.025656*EO93-0.30101,-0.00046396*EO93^2 + 0.054267*EO93 - 0.57714)))))</f>
        <v>0.93179881134015763</v>
      </c>
      <c r="EQ93" s="136">
        <v>0.92320738274346259</v>
      </c>
      <c r="ER93" s="142">
        <f t="shared" si="100"/>
        <v>64.39286710361425</v>
      </c>
      <c r="ES93" s="143">
        <f>IF('DSS Model'!$I$38=1,0.0001*ER93^2-0.0266*ER93+1.3006,IF('DSS Model'!$I$38=2,-0.0001*ER93^2+0.0032*ER93+0.977, IF('DSS Model'!$I$38=3,-0.00046396*ER93^2 + 0.054267*ER93 - 0.57714, IF('DSS Model'!$I$38=4,0.000072066*ER93^2+0.0021761*ER93-0.038248,IF('DSS Model'!$I$38=5,-0.00012623*ER93^2+0.025656*ER93-0.30101,-0.00046396*ER93^2 + 0.054267*ER93 - 0.57714)))))</f>
        <v>0.76841304134919297</v>
      </c>
      <c r="ET93" s="136">
        <v>0.80406884861814054</v>
      </c>
      <c r="EU93" s="141">
        <f t="shared" si="101"/>
        <v>63.212894725405413</v>
      </c>
      <c r="EV93" s="142">
        <f>IF('DSS Model'!$I$38=1,0.0001*EU93^2-0.0266*EU93+1.3006,IF('DSS Model'!$I$38=2,-0.0001*EU93^2+0.0032*EU93+0.977, IF('DSS Model'!$I$38=3,-0.00046396*EU93^2 + 0.054267*EU93 - 0.57714, IF('DSS Model'!$I$38=4,0.000072066*EU93^2+0.0021761*EU93-0.038248,IF('DSS Model'!$I$38=5,-0.00012623*EU93^2+0.025656*EU93-0.30101,-0.00046396*EU93^2 + 0.054267*EU93 - 0.57714)))))</f>
        <v>0.77969425716477847</v>
      </c>
    </row>
    <row r="94" spans="2:152" x14ac:dyDescent="0.2">
      <c r="B94" s="64">
        <f t="shared" ca="1" si="54"/>
        <v>0.61782359973308265</v>
      </c>
      <c r="C94" s="64">
        <v>0.61874027859559744</v>
      </c>
      <c r="D94" s="64">
        <f t="shared" si="55"/>
        <v>53.980775563766997</v>
      </c>
      <c r="E94" s="131">
        <f>IF('DSS Model'!$I$38=1,0.0001*D94^2-0.0266*D94+1.3006,IF('DSS Model'!$I$38=2,-0.0001*D94^2+0.0032*D94+0.977, IF('DSS Model'!$I$38=3,-0.00046396*D94^2 + 0.054267*D94 - 0.57714, IF('DSS Model'!$I$38=4,0.000072066*D94^2+0.0021761*D94-0.038248,IF('DSS Model'!$I$38=5,-0.00012623*D94^2+0.025656*D94-0.30101,-0.00046396*D94^2 + 0.054267*D94 - 0.57714)))))</f>
        <v>0.85834606875747599</v>
      </c>
      <c r="F94" s="136">
        <v>0.57009996491319148</v>
      </c>
      <c r="G94" s="138">
        <f t="shared" si="51"/>
        <v>67.224698707379986</v>
      </c>
      <c r="H94" s="136">
        <f>IF('DSS Model'!$I$38=1,0.0001*G94^2-0.0266*G94+1.3006,IF('DSS Model'!$I$38=2,-0.0001*G94^2+0.0032*G94+0.977, IF('DSS Model'!$I$38=3,-0.00046396*G94^2 + 0.054267*G94 - 0.57714, IF('DSS Model'!$I$38=4,0.000072066*G94^2+0.0021761*G94-0.038248,IF('DSS Model'!$I$38=5,-0.00012623*G94^2+0.025656*G94-0.30101,-0.00046396*G94^2 + 0.054267*G94 - 0.57714)))))</f>
        <v>0.74020302423381434</v>
      </c>
      <c r="I94" s="136">
        <v>0.85823366941276402</v>
      </c>
      <c r="J94" s="138">
        <f t="shared" si="52"/>
        <v>64.051410925629483</v>
      </c>
      <c r="K94" s="136">
        <f>IF('DSS Model'!$I$38=1,0.0001*J94^2-0.0266*J94+1.3006,IF('DSS Model'!$I$38=2,-0.0001*J94^2+0.0032*J94+0.977, IF('DSS Model'!$I$38=3,-0.00046396*J94^2 + 0.054267*J94 - 0.57714, IF('DSS Model'!$I$38=4,0.000072066*J94^2+0.0021761*J94-0.038248,IF('DSS Model'!$I$38=5,-0.00012623*J94^2+0.025656*J94-0.30101,-0.00046396*J94^2 + 0.054267*J94 - 0.57714)))))</f>
        <v>0.77170619080562952</v>
      </c>
      <c r="L94" s="136">
        <v>0.32525642649685305</v>
      </c>
      <c r="M94" s="138">
        <f t="shared" si="53"/>
        <v>65.107832954913235</v>
      </c>
      <c r="N94" s="136">
        <f>IF('DSS Model'!$I$38=1,0.0001*M94^2-0.0266*M94+1.3006,IF('DSS Model'!$I$38=2,-0.0001*M94^2+0.0032*M94+0.977, IF('DSS Model'!$I$38=3,-0.00046396*M94^2 + 0.054267*M94 - 0.57714, IF('DSS Model'!$I$38=4,0.000072066*M94^2+0.0021761*M94-0.038248,IF('DSS Model'!$I$38=5,-0.00012623*M94^2+0.025656*M94-0.30101,-0.00046396*M94^2 + 0.054267*M94 - 0.57714)))))</f>
        <v>0.76144207424723376</v>
      </c>
      <c r="O94" s="136">
        <v>2.3735502005496234E-2</v>
      </c>
      <c r="P94" s="139">
        <f t="shared" si="56"/>
        <v>28.174460884902192</v>
      </c>
      <c r="Q94" s="138">
        <f>IF('DSS Model'!$I$38=1,0.0001*P94^2-0.0266*P94+1.3006,IF('DSS Model'!$I$38=2,-0.0001*P94^2+0.0032*P94+0.977, IF('DSS Model'!$I$38=3,-0.00046396*P94^2 + 0.054267*P94 - 0.57714, IF('DSS Model'!$I$38=4,0.000072066*P94^2+0.0021761*P94-0.038248,IF('DSS Model'!$I$38=5,-0.00012623*P94^2+0.025656*P94-0.30101,-0.00046396*P94^2 + 0.054267*P94 - 0.57714)))))</f>
        <v>0.98777825021619858</v>
      </c>
      <c r="R94" s="136">
        <v>8.2689952833586489E-2</v>
      </c>
      <c r="S94" s="142">
        <f t="shared" si="57"/>
        <v>33.570295782002852</v>
      </c>
      <c r="T94" s="138">
        <f>IF('DSS Model'!$I$38=1,0.0001*S94^2-0.0266*S94+1.3006,IF('DSS Model'!$I$38=2,-0.0001*S94^2+0.0032*S94+0.977, IF('DSS Model'!$I$38=3,-0.00046396*S94^2 + 0.054267*S94 - 0.57714, IF('DSS Model'!$I$38=4,0.000072066*S94^2+0.0021761*S94-0.038248,IF('DSS Model'!$I$38=5,-0.00012623*S94^2+0.025656*S94-0.30101,-0.00046396*S94^2 + 0.054267*S94 - 0.57714)))))</f>
        <v>0.97172847061329326</v>
      </c>
      <c r="U94" s="136">
        <v>0.97449916346588694</v>
      </c>
      <c r="V94" s="142">
        <f t="shared" si="58"/>
        <v>61.84944775171256</v>
      </c>
      <c r="W94" s="138">
        <f>IF('DSS Model'!$I$38=1,0.0001*V94^2-0.0266*V94+1.3006,IF('DSS Model'!$I$38=2,-0.0001*V94^2+0.0032*V94+0.977, IF('DSS Model'!$I$38=3,-0.00046396*V94^2 + 0.054267*V94 - 0.57714, IF('DSS Model'!$I$38=4,0.000072066*V94^2+0.0021761*V94-0.038248,IF('DSS Model'!$I$38=5,-0.00012623*V94^2+0.025656*V94-0.30101,-0.00046396*V94^2 + 0.054267*V94 - 0.57714)))))</f>
        <v>0.79238281408629796</v>
      </c>
      <c r="X94" s="136">
        <v>1.2151965875313753E-2</v>
      </c>
      <c r="Y94" s="142">
        <f t="shared" si="59"/>
        <v>39.780562240835344</v>
      </c>
      <c r="Z94" s="138">
        <f>IF('DSS Model'!$I$38=1,0.0001*Y94^2-0.0266*Y94+1.3006,IF('DSS Model'!$I$38=2,-0.0001*Y94^2+0.0032*Y94+0.977, IF('DSS Model'!$I$38=3,-0.00046396*Y94^2 + 0.054267*Y94 - 0.57714, IF('DSS Model'!$I$38=4,0.000072066*Y94^2+0.0021761*Y94-0.038248,IF('DSS Model'!$I$38=5,-0.00012623*Y94^2+0.025656*Y94-0.30101,-0.00046396*Y94^2 + 0.054267*Y94 - 0.57714)))))</f>
        <v>0.94604848595097557</v>
      </c>
      <c r="AA94" s="136">
        <v>0.69193068573259398</v>
      </c>
      <c r="AB94" s="142">
        <f t="shared" si="60"/>
        <v>64.982589013403796</v>
      </c>
      <c r="AC94" s="138">
        <f>IF('DSS Model'!$I$38=1,0.0001*AB94^2-0.0266*AB94+1.3006,IF('DSS Model'!$I$38=2,-0.0001*AB94^2+0.0032*AB94+0.977, IF('DSS Model'!$I$38=3,-0.00046396*AB94^2 + 0.054267*AB94 - 0.57714, IF('DSS Model'!$I$38=4,0.000072066*AB94^2+0.0021761*AB94-0.038248,IF('DSS Model'!$I$38=5,-0.00012623*AB94^2+0.025656*AB94-0.30101,-0.00046396*AB94^2 + 0.054267*AB94 - 0.57714)))))</f>
        <v>0.76267059735439735</v>
      </c>
      <c r="AD94" s="136">
        <v>0.11233492812756074</v>
      </c>
      <c r="AE94" s="142">
        <f t="shared" si="61"/>
        <v>36.253575309389973</v>
      </c>
      <c r="AF94" s="138">
        <f>IF('DSS Model'!$I$38=1,0.0001*AE94^2-0.0266*AE94+1.3006,IF('DSS Model'!$I$38=2,-0.0001*AE94^2+0.0032*AE94+0.977, IF('DSS Model'!$I$38=3,-0.00046396*AE94^2 + 0.054267*AE94 - 0.57714, IF('DSS Model'!$I$38=4,0.000072066*AE94^2+0.0021761*AE94-0.038248,IF('DSS Model'!$I$38=5,-0.00012623*AE94^2+0.025656*AE94-0.30101,-0.00046396*AE94^2 + 0.054267*AE94 - 0.57714)))))</f>
        <v>0.96157926871868682</v>
      </c>
      <c r="AG94" s="136">
        <v>0.34656167673948013</v>
      </c>
      <c r="AH94" s="142">
        <f t="shared" si="62"/>
        <v>64.952670603895427</v>
      </c>
      <c r="AI94" s="138">
        <f>IF('DSS Model'!$I$38=1,0.0001*AH94^2-0.0266*AH94+1.3006,IF('DSS Model'!$I$38=2,-0.0001*AH94^2+0.0032*AH94+0.977, IF('DSS Model'!$I$38=3,-0.00046396*AH94^2 + 0.054267*AH94 - 0.57714, IF('DSS Model'!$I$38=4,0.000072066*AH94^2+0.0021761*AH94-0.038248,IF('DSS Model'!$I$38=5,-0.00012623*AH94^2+0.025656*AH94-0.30101,-0.00046396*AH94^2 + 0.054267*AH94 - 0.57714)))))</f>
        <v>0.76296360407465125</v>
      </c>
      <c r="AJ94" s="136">
        <v>0.98904203581965733</v>
      </c>
      <c r="AK94" s="142">
        <f t="shared" si="63"/>
        <v>59.916413126590619</v>
      </c>
      <c r="AL94" s="138">
        <f>IF('DSS Model'!$I$38=1,0.0001*AK94^2-0.0266*AK94+1.3006,IF('DSS Model'!$I$38=2,-0.0001*AK94^2+0.0032*AK94+0.977, IF('DSS Model'!$I$38=3,-0.00046396*AK94^2 + 0.054267*AK94 - 0.57714, IF('DSS Model'!$I$38=4,0.000072066*AK94^2+0.0021761*AK94-0.038248,IF('DSS Model'!$I$38=5,-0.00012623*AK94^2+0.025656*AK94-0.30101,-0.00046396*AK94^2 + 0.054267*AK94 - 0.57714)))))</f>
        <v>0.80973486580946186</v>
      </c>
      <c r="AM94" s="136">
        <v>0.21624738166503199</v>
      </c>
      <c r="AN94" s="142">
        <f t="shared" si="64"/>
        <v>57.823617803820454</v>
      </c>
      <c r="AO94" s="138">
        <f>IF('DSS Model'!$I$38=1,0.0001*AN94^2-0.0266*AN94+1.3006,IF('DSS Model'!$I$38=2,-0.0001*AN94^2+0.0032*AN94+0.977, IF('DSS Model'!$I$38=3,-0.00046396*AN94^2 + 0.054267*AN94 - 0.57714, IF('DSS Model'!$I$38=4,0.000072066*AN94^2+0.0021761*AN94-0.038248,IF('DSS Model'!$I$38=5,-0.00012623*AN94^2+0.025656*AN94-0.30101,-0.00046396*AN94^2 + 0.054267*AN94 - 0.57714)))))</f>
        <v>0.82767849937999527</v>
      </c>
      <c r="AP94" s="136">
        <v>0.63931799875402928</v>
      </c>
      <c r="AQ94" s="142">
        <f t="shared" si="65"/>
        <v>72.398007705891771</v>
      </c>
      <c r="AR94" s="138">
        <f>IF('DSS Model'!$I$38=1,0.0001*AQ94^2-0.0266*AQ94+1.3006,IF('DSS Model'!$I$38=2,-0.0001*AQ94^2+0.0032*AQ94+0.977, IF('DSS Model'!$I$38=3,-0.00046396*AQ94^2 + 0.054267*AQ94 - 0.57714, IF('DSS Model'!$I$38=4,0.000072066*AQ94^2+0.0021761*AQ94-0.038248,IF('DSS Model'!$I$38=5,-0.00012623*AQ94^2+0.025656*AQ94-0.30101,-0.00046396*AQ94^2 + 0.054267*AQ94 - 0.57714)))))</f>
        <v>0.68452647268061717</v>
      </c>
      <c r="AS94" s="136">
        <v>0.34590622499485812</v>
      </c>
      <c r="AT94" s="142">
        <f t="shared" si="66"/>
        <v>48.81762998728739</v>
      </c>
      <c r="AU94" s="138">
        <f>IF('DSS Model'!$I$38=1,0.0001*AT94^2-0.0266*AT94+1.3006,IF('DSS Model'!$I$38=2,-0.0001*AT94^2+0.0032*AT94+0.977, IF('DSS Model'!$I$38=3,-0.00046396*AT94^2 + 0.054267*AT94 - 0.57714, IF('DSS Model'!$I$38=4,0.000072066*AT94^2+0.0021761*AT94-0.038248,IF('DSS Model'!$I$38=5,-0.00012623*AT94^2+0.025656*AT94-0.30101,-0.00046396*AT94^2 + 0.054267*AT94 - 0.57714)))))</f>
        <v>0.89490031620174948</v>
      </c>
      <c r="AV94" s="136">
        <v>0.92274558559892161</v>
      </c>
      <c r="AW94" s="142">
        <f t="shared" si="67"/>
        <v>72.768474552713812</v>
      </c>
      <c r="AX94" s="138">
        <f>IF('DSS Model'!$I$38=1,0.0001*AW94^2-0.0266*AW94+1.3006,IF('DSS Model'!$I$38=2,-0.0001*AW94^2+0.0032*AW94+0.977, IF('DSS Model'!$I$38=3,-0.00046396*AW94^2 + 0.054267*AW94 - 0.57714, IF('DSS Model'!$I$38=4,0.000072066*AW94^2+0.0021761*AW94-0.038248,IF('DSS Model'!$I$38=5,-0.00012623*AW94^2+0.025656*AW94-0.30101,-0.00046396*AW94^2 + 0.054267*AW94 - 0.57714)))))</f>
        <v>0.68033402969578838</v>
      </c>
      <c r="AY94" s="136">
        <v>0.6733007157670815</v>
      </c>
      <c r="AZ94" s="142">
        <f t="shared" si="68"/>
        <v>60.358320685588637</v>
      </c>
      <c r="BA94" s="138">
        <f>IF('DSS Model'!$I$38=1,0.0001*AZ94^2-0.0266*AZ94+1.3006,IF('DSS Model'!$I$38=2,-0.0001*AZ94^2+0.0032*AZ94+0.977, IF('DSS Model'!$I$38=3,-0.00046396*AZ94^2 + 0.054267*AZ94 - 0.57714, IF('DSS Model'!$I$38=4,0.000072066*AZ94^2+0.0021761*AZ94-0.038248,IF('DSS Model'!$I$38=5,-0.00012623*AZ94^2+0.025656*AZ94-0.30101,-0.00046396*AZ94^2 + 0.054267*AZ94 - 0.57714)))))</f>
        <v>0.80583393859544783</v>
      </c>
      <c r="BB94" s="136">
        <v>4.0624069235373095E-2</v>
      </c>
      <c r="BC94" s="142">
        <f t="shared" si="69"/>
        <v>34.364472308515879</v>
      </c>
      <c r="BD94" s="138">
        <f>IF('DSS Model'!$I$38=1,0.0001*BC94^2-0.0266*BC94+1.3006,IF('DSS Model'!$I$38=2,-0.0001*BC94^2+0.0032*BC94+0.977, IF('DSS Model'!$I$38=3,-0.00046396*BC94^2 + 0.054267*BC94 - 0.57714, IF('DSS Model'!$I$38=4,0.000072066*BC94^2+0.0021761*BC94-0.038248,IF('DSS Model'!$I$38=5,-0.00012623*BC94^2+0.025656*BC94-0.30101,-0.00046396*BC94^2 + 0.054267*BC94 - 0.57714)))))</f>
        <v>0.96887461568297528</v>
      </c>
      <c r="BE94" s="136">
        <v>0.60220146710880296</v>
      </c>
      <c r="BF94" s="142">
        <f t="shared" si="70"/>
        <v>53.387068336231223</v>
      </c>
      <c r="BG94" s="143">
        <f>IF('DSS Model'!$I$38=1,0.0001*BF94^2-0.0266*BF94+1.3006,IF('DSS Model'!$I$38=2,-0.0001*BF94^2+0.0032*BF94+0.977, IF('DSS Model'!$I$38=3,-0.00046396*BF94^2 + 0.054267*BF94 - 0.57714, IF('DSS Model'!$I$38=4,0.000072066*BF94^2+0.0021761*BF94-0.038248,IF('DSS Model'!$I$38=5,-0.00012623*BF94^2+0.025656*BF94-0.30101,-0.00046396*BF94^2 + 0.054267*BF94 - 0.57714)))))</f>
        <v>0.86282071212219758</v>
      </c>
      <c r="BH94" s="136">
        <v>4.0738623005827534E-2</v>
      </c>
      <c r="BI94" s="142">
        <f t="shared" si="71"/>
        <v>36.21949619018126</v>
      </c>
      <c r="BJ94" s="143">
        <f>IF('DSS Model'!$I$38=1,0.0001*BI94^2-0.0266*BI94+1.3006,IF('DSS Model'!$I$38=2,-0.0001*BI94^2+0.0032*BI94+0.977, IF('DSS Model'!$I$38=3,-0.00046396*BI94^2 + 0.054267*BI94 - 0.57714, IF('DSS Model'!$I$38=4,0.000072066*BI94^2+0.0021761*BI94-0.038248,IF('DSS Model'!$I$38=5,-0.00012623*BI94^2+0.025656*BI94-0.30101,-0.00046396*BI94^2 + 0.054267*BI94 - 0.57714)))))</f>
        <v>0.9617171973815245</v>
      </c>
      <c r="BK94" s="136">
        <v>0.22427225183008559</v>
      </c>
      <c r="BL94" s="142">
        <f t="shared" si="72"/>
        <v>40.458173827722398</v>
      </c>
      <c r="BM94" s="143">
        <f>IF('DSS Model'!$I$38=1,0.0001*BL94^2-0.0266*BL94+1.3006,IF('DSS Model'!$I$38=2,-0.0001*BL94^2+0.0032*BL94+0.977, IF('DSS Model'!$I$38=3,-0.00046396*BL94^2 + 0.054267*BL94 - 0.57714, IF('DSS Model'!$I$38=4,0.000072066*BL94^2+0.0021761*BL94-0.038248,IF('DSS Model'!$I$38=5,-0.00012623*BL94^2+0.025656*BL94-0.30101,-0.00046396*BL94^2 + 0.054267*BL94 - 0.57714)))))</f>
        <v>0.94277977330129148</v>
      </c>
      <c r="BN94" s="136">
        <v>0.6026071962364723</v>
      </c>
      <c r="BO94" s="142">
        <f t="shared" si="73"/>
        <v>57.673990631898199</v>
      </c>
      <c r="BP94" s="143">
        <f>IF('DSS Model'!$I$38=1,0.0001*BO94^2-0.0266*BO94+1.3006,IF('DSS Model'!$I$38=2,-0.0001*BO94^2+0.0032*BO94+0.977, IF('DSS Model'!$I$38=3,-0.00046396*BO94^2 + 0.054267*BO94 - 0.57714, IF('DSS Model'!$I$38=4,0.000072066*BO94^2+0.0021761*BO94-0.038248,IF('DSS Model'!$I$38=5,-0.00012623*BO94^2+0.025656*BO94-0.30101,-0.00046396*BO94^2 + 0.054267*BO94 - 0.57714)))))</f>
        <v>0.82892785048124606</v>
      </c>
      <c r="BQ94" s="136">
        <v>0.6688802719125877</v>
      </c>
      <c r="BR94" s="142">
        <f t="shared" si="74"/>
        <v>61.712327910593615</v>
      </c>
      <c r="BS94" s="143">
        <f>IF('DSS Model'!$I$38=1,0.0001*BR94^2-0.0266*BR94+1.3006,IF('DSS Model'!$I$38=2,-0.0001*BR94^2+0.0032*BR94+0.977, IF('DSS Model'!$I$38=3,-0.00046396*BR94^2 + 0.054267*BR94 - 0.57714, IF('DSS Model'!$I$38=4,0.000072066*BR94^2+0.0021761*BR94-0.038248,IF('DSS Model'!$I$38=5,-0.00012623*BR94^2+0.025656*BR94-0.30101,-0.00046396*BR94^2 + 0.054267*BR94 - 0.57714)))))</f>
        <v>0.79363830769943633</v>
      </c>
      <c r="BT94" s="136">
        <v>0.53441404728671471</v>
      </c>
      <c r="BU94" s="142">
        <f t="shared" si="75"/>
        <v>61.433274193447772</v>
      </c>
      <c r="BV94" s="143">
        <f>IF('DSS Model'!$I$38=1,0.0001*BU94^2-0.0266*BU94+1.3006,IF('DSS Model'!$I$38=2,-0.0001*BU94^2+0.0032*BU94+0.977, IF('DSS Model'!$I$38=3,-0.00046396*BU94^2 + 0.054267*BU94 - 0.57714, IF('DSS Model'!$I$38=4,0.000072066*BU94^2+0.0021761*BU94-0.038248,IF('DSS Model'!$I$38=5,-0.00012623*BU94^2+0.025656*BU94-0.30101,-0.00046396*BU94^2 + 0.054267*BU94 - 0.57714)))))</f>
        <v>0.79618175960629922</v>
      </c>
      <c r="BW94" s="136">
        <v>0.31194621147877022</v>
      </c>
      <c r="BX94" s="142">
        <f t="shared" si="76"/>
        <v>55.528653159229968</v>
      </c>
      <c r="BY94" s="143">
        <f>IF('DSS Model'!$I$38=1,0.0001*BX94^2-0.0266*BX94+1.3006,IF('DSS Model'!$I$38=2,-0.0001*BX94^2+0.0032*BX94+0.977, IF('DSS Model'!$I$38=3,-0.00046396*BX94^2 + 0.054267*BX94 - 0.57714, IF('DSS Model'!$I$38=4,0.000072066*BX94^2+0.0021761*BX94-0.038248,IF('DSS Model'!$I$38=5,-0.00012623*BX94^2+0.025656*BX94-0.30101,-0.00046396*BX94^2 + 0.054267*BX94 - 0.57714)))))</f>
        <v>0.84634855794172981</v>
      </c>
      <c r="BZ94" s="136">
        <v>0.68588890893311338</v>
      </c>
      <c r="CA94" s="142">
        <f t="shared" si="77"/>
        <v>65.997791295237604</v>
      </c>
      <c r="CB94" s="143">
        <f>IF('DSS Model'!$I$38=1,0.0001*CA94^2-0.0266*CA94+1.3006,IF('DSS Model'!$I$38=2,-0.0001*CA94^2+0.0032*CA94+0.977, IF('DSS Model'!$I$38=3,-0.00046396*CA94^2 + 0.054267*CA94 - 0.57714, IF('DSS Model'!$I$38=4,0.000072066*CA94^2+0.0021761*CA94-0.038248,IF('DSS Model'!$I$38=5,-0.00012623*CA94^2+0.025656*CA94-0.30101,-0.00046396*CA94^2 + 0.054267*CA94 - 0.57714)))))</f>
        <v>0.75262208655978624</v>
      </c>
      <c r="CC94" s="136">
        <v>0.35199709967343029</v>
      </c>
      <c r="CD94" s="142">
        <f t="shared" si="78"/>
        <v>66.615629942298781</v>
      </c>
      <c r="CE94" s="143">
        <f>IF('DSS Model'!$I$38=1,0.0001*CD94^2-0.0266*CD94+1.3006,IF('DSS Model'!$I$38=2,-0.0001*CD94^2+0.0032*CD94+0.977, IF('DSS Model'!$I$38=3,-0.00046396*CD94^2 + 0.054267*CD94 - 0.57714, IF('DSS Model'!$I$38=4,0.000072066*CD94^2+0.0021761*CD94-0.038248,IF('DSS Model'!$I$38=5,-0.00012623*CD94^2+0.025656*CD94-0.30101,-0.00046396*CD94^2 + 0.054267*CD94 - 0.57714)))))</f>
        <v>0.74640580055442673</v>
      </c>
      <c r="CF94" s="136">
        <v>0.49260574695099757</v>
      </c>
      <c r="CG94" s="142">
        <f t="shared" si="79"/>
        <v>47.163240926683116</v>
      </c>
      <c r="CH94" s="143">
        <f>IF('DSS Model'!$I$38=1,0.0001*CG94^2-0.0266*CG94+1.3006,IF('DSS Model'!$I$38=2,-0.0001*CG94^2+0.0032*CG94+0.977, IF('DSS Model'!$I$38=3,-0.00046396*CG94^2 + 0.054267*CG94 - 0.57714, IF('DSS Model'!$I$38=4,0.000072066*CG94^2+0.0021761*CG94-0.038248,IF('DSS Model'!$I$38=5,-0.00012623*CG94^2+0.025656*CG94-0.30101,-0.00046396*CG94^2 + 0.054267*CG94 - 0.57714)))))</f>
        <v>0.90548524149455023</v>
      </c>
      <c r="CI94" s="136">
        <v>0.59771672271222553</v>
      </c>
      <c r="CJ94" s="142">
        <f t="shared" si="80"/>
        <v>71.675025198260855</v>
      </c>
      <c r="CK94" s="143">
        <f>IF('DSS Model'!$I$38=1,0.0001*CJ94^2-0.0266*CJ94+1.3006,IF('DSS Model'!$I$38=2,-0.0001*CJ94^2+0.0032*CJ94+0.977, IF('DSS Model'!$I$38=3,-0.00046396*CJ94^2 + 0.054267*CJ94 - 0.57714, IF('DSS Model'!$I$38=4,0.000072066*CJ94^2+0.0021761*CJ94-0.038248,IF('DSS Model'!$I$38=5,-0.00012623*CJ94^2+0.025656*CJ94-0.30101,-0.00046396*CJ94^2 + 0.054267*CJ94 - 0.57714)))))</f>
        <v>0.69262915691730198</v>
      </c>
      <c r="CL94" s="136">
        <v>0.60901535676094398</v>
      </c>
      <c r="CM94" s="142">
        <f t="shared" si="81"/>
        <v>56.853344084020662</v>
      </c>
      <c r="CN94" s="143">
        <f>IF('DSS Model'!$I$38=1,0.0001*CM94^2-0.0266*CM94+1.3006,IF('DSS Model'!$I$38=2,-0.0001*CM94^2+0.0032*CM94+0.977, IF('DSS Model'!$I$38=3,-0.00046396*CM94^2 + 0.054267*CM94 - 0.57714, IF('DSS Model'!$I$38=4,0.000072066*CM94^2+0.0021761*CM94-0.038248,IF('DSS Model'!$I$38=5,-0.00012623*CM94^2+0.025656*CM94-0.30101,-0.00046396*CM94^2 + 0.054267*CM94 - 0.57714)))))</f>
        <v>0.83570042771526143</v>
      </c>
      <c r="CO94" s="136">
        <v>0.74550908400790938</v>
      </c>
      <c r="CP94" s="142">
        <f t="shared" si="82"/>
        <v>57.275717749422427</v>
      </c>
      <c r="CQ94" s="143">
        <f>IF('DSS Model'!$I$38=1,0.0001*CP94^2-0.0266*CP94+1.3006,IF('DSS Model'!$I$38=2,-0.0001*CP94^2+0.0032*CP94+0.977, IF('DSS Model'!$I$38=3,-0.00046396*CP94^2 + 0.054267*CP94 - 0.57714, IF('DSS Model'!$I$38=4,0.000072066*CP94^2+0.0021761*CP94-0.038248,IF('DSS Model'!$I$38=5,-0.00012623*CP94^2+0.025656*CP94-0.30101,-0.00046396*CP94^2 + 0.054267*CP94 - 0.57714)))))</f>
        <v>0.83223151242700144</v>
      </c>
      <c r="CR94" s="136">
        <v>0.61517968407042145</v>
      </c>
      <c r="CS94" s="142">
        <f t="shared" si="83"/>
        <v>57.101615363999656</v>
      </c>
      <c r="CT94" s="143">
        <f>IF('DSS Model'!$I$38=1,0.0001*CS94^2-0.0266*CS94+1.3006,IF('DSS Model'!$I$38=2,-0.0001*CS94^2+0.0032*CS94+0.977, IF('DSS Model'!$I$38=3,-0.00046396*CS94^2 + 0.054267*CS94 - 0.57714, IF('DSS Model'!$I$38=4,0.000072066*CS94^2+0.0021761*CS94-0.038248,IF('DSS Model'!$I$38=5,-0.00012623*CS94^2+0.025656*CS94-0.30101,-0.00046396*CS94^2 + 0.054267*CS94 - 0.57714)))))</f>
        <v>0.8336657214469827</v>
      </c>
      <c r="CU94" s="136">
        <v>0.42921836407582437</v>
      </c>
      <c r="CV94" s="142">
        <f t="shared" si="84"/>
        <v>53.188546032216351</v>
      </c>
      <c r="CW94" s="143">
        <f>IF('DSS Model'!$I$38=1,0.0001*CV94^2-0.0266*CV94+1.3006,IF('DSS Model'!$I$38=2,-0.0001*CV94^2+0.0032*CV94+0.977, IF('DSS Model'!$I$38=3,-0.00046396*CV94^2 + 0.054267*CV94 - 0.57714, IF('DSS Model'!$I$38=4,0.000072066*CV94^2+0.0021761*CV94-0.038248,IF('DSS Model'!$I$38=5,-0.00012623*CV94^2+0.025656*CV94-0.30101,-0.00046396*CV94^2 + 0.054267*CV94 - 0.57714)))))</f>
        <v>0.86430120440097258</v>
      </c>
      <c r="CX94" s="136">
        <v>0.6471450044465632</v>
      </c>
      <c r="CY94" s="142">
        <f t="shared" si="85"/>
        <v>67.74335360014166</v>
      </c>
      <c r="CZ94" s="143">
        <f>IF('DSS Model'!$I$38=1,0.0001*CY94^2-0.0266*CY94+1.3006,IF('DSS Model'!$I$38=2,-0.0001*CY94^2+0.0032*CY94+0.977, IF('DSS Model'!$I$38=3,-0.00046396*CY94^2 + 0.054267*CY94 - 0.57714, IF('DSS Model'!$I$38=4,0.000072066*CY94^2+0.0021761*CY94-0.038248,IF('DSS Model'!$I$38=5,-0.00012623*CY94^2+0.025656*CY94-0.30101,-0.00046396*CY94^2 + 0.054267*CY94 - 0.57714)))))</f>
        <v>0.73486253582107075</v>
      </c>
      <c r="DA94" s="136">
        <v>6.027958740060313E-2</v>
      </c>
      <c r="DB94" s="142">
        <f t="shared" si="86"/>
        <v>24.32822693965888</v>
      </c>
      <c r="DC94" s="143">
        <f>IF('DSS Model'!$I$38=1,0.0001*DB94^2-0.0266*DB94+1.3006,IF('DSS Model'!$I$38=2,-0.0001*DB94^2+0.0032*DB94+0.977, IF('DSS Model'!$I$38=3,-0.00046396*DB94^2 + 0.054267*DB94 - 0.57714, IF('DSS Model'!$I$38=4,0.000072066*DB94^2+0.0021761*DB94-0.038248,IF('DSS Model'!$I$38=5,-0.00012623*DB94^2+0.025656*DB94-0.30101,-0.00046396*DB94^2 + 0.054267*DB94 - 0.57714)))))</f>
        <v>0.99566406360415405</v>
      </c>
      <c r="DD94" s="136">
        <v>0.69925597985906651</v>
      </c>
      <c r="DE94" s="142">
        <f t="shared" si="87"/>
        <v>56.091412247598797</v>
      </c>
      <c r="DF94" s="143">
        <f>IF('DSS Model'!$I$38=1,0.0001*DE94^2-0.0266*DE94+1.3006,IF('DSS Model'!$I$38=2,-0.0001*DE94^2+0.0032*DE94+0.977, IF('DSS Model'!$I$38=3,-0.00046396*DE94^2 + 0.054267*DE94 - 0.57714, IF('DSS Model'!$I$38=4,0.000072066*DE94^2+0.0021761*DE94-0.038248,IF('DSS Model'!$I$38=5,-0.00012623*DE94^2+0.025656*DE94-0.30101,-0.00046396*DE94^2 + 0.054267*DE94 - 0.57714)))))</f>
        <v>0.84186786639930844</v>
      </c>
      <c r="DG94" s="136">
        <v>0.83790781823572502</v>
      </c>
      <c r="DH94" s="142">
        <f t="shared" si="88"/>
        <v>62.514677312343238</v>
      </c>
      <c r="DI94" s="143">
        <f>IF('DSS Model'!$I$38=1,0.0001*DH94^2-0.0266*DH94+1.3006,IF('DSS Model'!$I$38=2,-0.0001*DH94^2+0.0032*DH94+0.977, IF('DSS Model'!$I$38=3,-0.00046396*DH94^2 + 0.054267*DH94 - 0.57714, IF('DSS Model'!$I$38=4,0.000072066*DH94^2+0.0021761*DH94-0.038248,IF('DSS Model'!$I$38=5,-0.00012623*DH94^2+0.025656*DH94-0.30101,-0.00046396*DH94^2 + 0.054267*DH94 - 0.57714)))))</f>
        <v>0.78623847945285807</v>
      </c>
      <c r="DJ94" s="136">
        <v>0.17167371252268215</v>
      </c>
      <c r="DK94" s="142">
        <f t="shared" si="89"/>
        <v>56.235554738118807</v>
      </c>
      <c r="DL94" s="143">
        <f>IF('DSS Model'!$I$38=1,0.0001*DK94^2-0.0266*DK94+1.3006,IF('DSS Model'!$I$38=2,-0.0001*DK94^2+0.0032*DK94+0.977, IF('DSS Model'!$I$38=3,-0.00046396*DK94^2 + 0.054267*DK94 - 0.57714, IF('DSS Model'!$I$38=4,0.000072066*DK94^2+0.0021761*DK94-0.038248,IF('DSS Model'!$I$38=5,-0.00012623*DK94^2+0.025656*DK94-0.30101,-0.00046396*DK94^2 + 0.054267*DK94 - 0.57714)))))</f>
        <v>0.84071001349158447</v>
      </c>
      <c r="DM94" s="136">
        <v>0.84088580868925111</v>
      </c>
      <c r="DN94" s="142">
        <f t="shared" si="90"/>
        <v>65.881214575154672</v>
      </c>
      <c r="DO94" s="143">
        <f>IF('DSS Model'!$I$38=1,0.0001*DN94^2-0.0266*DN94+1.3006,IF('DSS Model'!$I$38=2,-0.0001*DN94^2+0.0032*DN94+0.977, IF('DSS Model'!$I$38=3,-0.00046396*DN94^2 + 0.054267*DN94 - 0.57714, IF('DSS Model'!$I$38=4,0.000072066*DN94^2+0.0021761*DN94-0.038248,IF('DSS Model'!$I$38=5,-0.00012623*DN94^2+0.025656*DN94-0.30101,-0.00046396*DN94^2 + 0.054267*DN94 - 0.57714)))))</f>
        <v>0.75378644325073774</v>
      </c>
      <c r="DP94" s="136">
        <v>0.79113908751972639</v>
      </c>
      <c r="DQ94" s="142">
        <f t="shared" si="91"/>
        <v>59.818792706735721</v>
      </c>
      <c r="DR94" s="143">
        <f>IF('DSS Model'!$I$38=1,0.0001*DQ94^2-0.0266*DQ94+1.3006,IF('DSS Model'!$I$38=2,-0.0001*DQ94^2+0.0032*DQ94+0.977, IF('DSS Model'!$I$38=3,-0.00046396*DQ94^2 + 0.054267*DQ94 - 0.57714, IF('DSS Model'!$I$38=4,0.000072066*DQ94^2+0.0021761*DQ94-0.038248,IF('DSS Model'!$I$38=5,-0.00012623*DQ94^2+0.025656*DQ94-0.30101,-0.00046396*DQ94^2 + 0.054267*DQ94 - 0.57714)))))</f>
        <v>0.81059134057241244</v>
      </c>
      <c r="DS94" s="136">
        <v>0.22982735624439243</v>
      </c>
      <c r="DT94" s="142">
        <f t="shared" si="92"/>
        <v>62.642144633027968</v>
      </c>
      <c r="DU94" s="143">
        <f>IF('DSS Model'!$I$38=1,0.0001*DT94^2-0.0266*DT94+1.3006,IF('DSS Model'!$I$38=2,-0.0001*DT94^2+0.0032*DT94+0.977, IF('DSS Model'!$I$38=3,-0.00046396*DT94^2 + 0.054267*DT94 - 0.57714, IF('DSS Model'!$I$38=4,0.000072066*DT94^2+0.0021761*DT94-0.038248,IF('DSS Model'!$I$38=5,-0.00012623*DT94^2+0.025656*DT94-0.30101,-0.00046396*DT94^2 + 0.054267*DT94 - 0.57714)))))</f>
        <v>0.78505103440317003</v>
      </c>
      <c r="DV94" s="136">
        <v>0.18975699632564713</v>
      </c>
      <c r="DW94" s="142">
        <f t="shared" si="93"/>
        <v>49.172090460169414</v>
      </c>
      <c r="DX94" s="143">
        <f>IF('DSS Model'!$I$38=1,0.0001*DW94^2-0.0266*DW94+1.3006,IF('DSS Model'!$I$38=2,-0.0001*DW94^2+0.0032*DW94+0.977, IF('DSS Model'!$I$38=3,-0.00046396*DW94^2 + 0.054267*DW94 - 0.57714, IF('DSS Model'!$I$38=4,0.000072066*DW94^2+0.0021761*DW94-0.038248,IF('DSS Model'!$I$38=5,-0.00012623*DW94^2+0.025656*DW94-0.30101,-0.00046396*DW94^2 + 0.054267*DW94 - 0.57714)))))</f>
        <v>0.89256124145023374</v>
      </c>
      <c r="DY94" s="136">
        <v>0.84825175202608893</v>
      </c>
      <c r="DZ94" s="142">
        <f t="shared" si="94"/>
        <v>58.2770318761551</v>
      </c>
      <c r="EA94" s="143">
        <f>IF('DSS Model'!$I$38=1,0.0001*DZ94^2-0.0266*DZ94+1.3006,IF('DSS Model'!$I$38=2,-0.0001*DZ94^2+0.0032*DZ94+0.977, IF('DSS Model'!$I$38=3,-0.00046396*DZ94^2 + 0.054267*DZ94 - 0.57714, IF('DSS Model'!$I$38=4,0.000072066*DZ94^2+0.0021761*DZ94-0.038248,IF('DSS Model'!$I$38=5,-0.00012623*DZ94^2+0.025656*DZ94-0.30101,-0.00046396*DZ94^2 + 0.054267*DZ94 - 0.57714)))))</f>
        <v>0.82386525757425644</v>
      </c>
      <c r="EB94" s="136">
        <v>0.60083214065738377</v>
      </c>
      <c r="EC94" s="142">
        <f t="shared" si="95"/>
        <v>53.512101615936089</v>
      </c>
      <c r="ED94" s="143">
        <f>IF('DSS Model'!$I$38=1,0.0001*EC94^2-0.0266*EC94+1.3006,IF('DSS Model'!$I$38=2,-0.0001*EC94^2+0.0032*EC94+0.977, IF('DSS Model'!$I$38=3,-0.00046396*EC94^2 + 0.054267*EC94 - 0.57714, IF('DSS Model'!$I$38=4,0.000072066*EC94^2+0.0021761*EC94-0.038248,IF('DSS Model'!$I$38=5,-0.00012623*EC94^2+0.025656*EC94-0.30101,-0.00046396*EC94^2 + 0.054267*EC94 - 0.57714)))))</f>
        <v>0.86188422323556846</v>
      </c>
      <c r="EE94" s="136">
        <v>0.31273837781411151</v>
      </c>
      <c r="EF94" s="142">
        <f t="shared" si="96"/>
        <v>46.480222530534135</v>
      </c>
      <c r="EG94" s="143">
        <f>IF('DSS Model'!$I$38=1,0.0001*EF94^2-0.0266*EF94+1.3006,IF('DSS Model'!$I$38=2,-0.0001*EF94^2+0.0032*EF94+0.977, IF('DSS Model'!$I$38=3,-0.00046396*EF94^2 + 0.054267*EF94 - 0.57714, IF('DSS Model'!$I$38=4,0.000072066*EF94^2+0.0021761*EF94-0.038248,IF('DSS Model'!$I$38=5,-0.00012623*EF94^2+0.025656*EF94-0.30101,-0.00046396*EF94^2 + 0.054267*EF94 - 0.57714)))))</f>
        <v>0.90969560344891187</v>
      </c>
      <c r="EH94" s="136">
        <v>0.1710727990643649</v>
      </c>
      <c r="EI94" s="142">
        <f t="shared" si="97"/>
        <v>60.240641515353254</v>
      </c>
      <c r="EJ94" s="143">
        <f>IF('DSS Model'!$I$38=1,0.0001*EI94^2-0.0266*EI94+1.3006,IF('DSS Model'!$I$38=2,-0.0001*EI94^2+0.0032*EI94+0.977, IF('DSS Model'!$I$38=3,-0.00046396*EI94^2 + 0.054267*EI94 - 0.57714, IF('DSS Model'!$I$38=4,0.000072066*EI94^2+0.0021761*EI94-0.038248,IF('DSS Model'!$I$38=5,-0.00012623*EI94^2+0.025656*EI94-0.30101,-0.00046396*EI94^2 + 0.054267*EI94 - 0.57714)))))</f>
        <v>0.80687656383100026</v>
      </c>
      <c r="EK94" s="136">
        <v>0.47769145915127154</v>
      </c>
      <c r="EL94" s="142">
        <f t="shared" si="98"/>
        <v>48.496807656092102</v>
      </c>
      <c r="EM94" s="143">
        <f>IF('DSS Model'!$I$38=1,0.0001*EL94^2-0.0266*EL94+1.3006,IF('DSS Model'!$I$38=2,-0.0001*EL94^2+0.0032*EL94+0.977, IF('DSS Model'!$I$38=3,-0.00046396*EL94^2 + 0.054267*EL94 - 0.57714, IF('DSS Model'!$I$38=4,0.000072066*EL94^2+0.0021761*EL94-0.038248,IF('DSS Model'!$I$38=5,-0.00012623*EL94^2+0.025656*EL94-0.30101,-0.00046396*EL94^2 + 0.054267*EL94 - 0.57714)))))</f>
        <v>0.89699574921629532</v>
      </c>
      <c r="EN94" s="136">
        <v>0.92098956897230821</v>
      </c>
      <c r="EO94" s="142">
        <f t="shared" si="99"/>
        <v>65.609853914807417</v>
      </c>
      <c r="EP94" s="143">
        <f>IF('DSS Model'!$I$38=1,0.0001*EO94^2-0.0266*EO94+1.3006,IF('DSS Model'!$I$38=2,-0.0001*EO94^2+0.0032*EO94+0.977, IF('DSS Model'!$I$38=3,-0.00046396*EO94^2 + 0.054267*EO94 - 0.57714, IF('DSS Model'!$I$38=4,0.000072066*EO94^2+0.0021761*EO94-0.038248,IF('DSS Model'!$I$38=5,-0.00012623*EO94^2+0.025656*EO94-0.30101,-0.00046396*EO94^2 + 0.054267*EO94 - 0.57714)))))</f>
        <v>0.7564862394551467</v>
      </c>
      <c r="EQ94" s="136">
        <v>0.47867979580345243</v>
      </c>
      <c r="ER94" s="142">
        <f t="shared" si="100"/>
        <v>52.55369836284774</v>
      </c>
      <c r="ES94" s="143">
        <f>IF('DSS Model'!$I$38=1,0.0001*ER94^2-0.0266*ER94+1.3006,IF('DSS Model'!$I$38=2,-0.0001*ER94^2+0.0032*ER94+0.977, IF('DSS Model'!$I$38=3,-0.00046396*ER94^2 + 0.054267*ER94 - 0.57714, IF('DSS Model'!$I$38=4,0.000072066*ER94^2+0.0021761*ER94-0.038248,IF('DSS Model'!$I$38=5,-0.00012623*ER94^2+0.025656*ER94-0.30101,-0.00046396*ER94^2 + 0.054267*ER94 - 0.57714)))))</f>
        <v>0.86898271359979429</v>
      </c>
      <c r="ET94" s="136">
        <v>0.1614007769830631</v>
      </c>
      <c r="EU94" s="141">
        <f t="shared" si="101"/>
        <v>42.672458551494756</v>
      </c>
      <c r="EV94" s="142">
        <f>IF('DSS Model'!$I$38=1,0.0001*EU94^2-0.0266*EU94+1.3006,IF('DSS Model'!$I$38=2,-0.0001*EU94^2+0.0032*EU94+0.977, IF('DSS Model'!$I$38=3,-0.00046396*EU94^2 + 0.054267*EU94 - 0.57714, IF('DSS Model'!$I$38=4,0.000072066*EU94^2+0.0021761*EU94-0.038248,IF('DSS Model'!$I$38=5,-0.00012623*EU94^2+0.025656*EU94-0.30101,-0.00046396*EU94^2 + 0.054267*EU94 - 0.57714)))))</f>
        <v>0.93145799548187935</v>
      </c>
    </row>
    <row r="95" spans="2:152" x14ac:dyDescent="0.2">
      <c r="B95" s="64">
        <f t="shared" ca="1" si="54"/>
        <v>0.20443722477207504</v>
      </c>
      <c r="C95" s="64">
        <v>0.57484418136559534</v>
      </c>
      <c r="D95" s="64">
        <f t="shared" si="55"/>
        <v>52.753232073559921</v>
      </c>
      <c r="E95" s="131">
        <f>IF('DSS Model'!$I$38=1,0.0001*D95^2-0.0266*D95+1.3006,IF('DSS Model'!$I$38=2,-0.0001*D95^2+0.0032*D95+0.977, IF('DSS Model'!$I$38=3,-0.00046396*D95^2 + 0.054267*D95 - 0.57714, IF('DSS Model'!$I$38=4,0.000072066*D95^2+0.0021761*D95-0.038248,IF('DSS Model'!$I$38=5,-0.00012623*D95^2+0.025656*D95-0.30101,-0.00046396*D95^2 + 0.054267*D95 - 0.57714)))))</f>
        <v>0.86751999321470463</v>
      </c>
      <c r="F95" s="136">
        <v>0.83730824599184883</v>
      </c>
      <c r="G95" s="138">
        <f t="shared" si="51"/>
        <v>73.777676149527565</v>
      </c>
      <c r="H95" s="136">
        <f>IF('DSS Model'!$I$38=1,0.0001*G95^2-0.0266*G95+1.3006,IF('DSS Model'!$I$38=2,-0.0001*G95^2+0.0032*G95+0.977, IF('DSS Model'!$I$38=3,-0.00046396*G95^2 + 0.054267*G95 - 0.57714, IF('DSS Model'!$I$38=4,0.000072066*G95^2+0.0021761*G95-0.038248,IF('DSS Model'!$I$38=5,-0.00012623*G95^2+0.025656*G95-0.30101,-0.00046396*G95^2 + 0.054267*G95 - 0.57714)))))</f>
        <v>0.66877401387603119</v>
      </c>
      <c r="I95" s="136">
        <v>0.65048850554408078</v>
      </c>
      <c r="J95" s="138">
        <f t="shared" si="52"/>
        <v>61.120244627145809</v>
      </c>
      <c r="K95" s="136">
        <f>IF('DSS Model'!$I$38=1,0.0001*J95^2-0.0266*J95+1.3006,IF('DSS Model'!$I$38=2,-0.0001*J95^2+0.0032*J95+0.977, IF('DSS Model'!$I$38=3,-0.00046396*J95^2 + 0.054267*J95 - 0.57714, IF('DSS Model'!$I$38=4,0.000072066*J95^2+0.0021761*J95-0.038248,IF('DSS Model'!$I$38=5,-0.00012623*J95^2+0.025656*J95-0.30101,-0.00046396*J95^2 + 0.054267*J95 - 0.57714)))))</f>
        <v>0.79901635247865199</v>
      </c>
      <c r="L95" s="136">
        <v>0.66024097856432529</v>
      </c>
      <c r="M95" s="138">
        <f t="shared" si="53"/>
        <v>72.884062728235747</v>
      </c>
      <c r="N95" s="136">
        <f>IF('DSS Model'!$I$38=1,0.0001*M95^2-0.0266*M95+1.3006,IF('DSS Model'!$I$38=2,-0.0001*M95^2+0.0032*M95+0.977, IF('DSS Model'!$I$38=3,-0.00046396*M95^2 + 0.054267*M95 - 0.57714, IF('DSS Model'!$I$38=4,0.000072066*M95^2+0.0021761*M95-0.038248,IF('DSS Model'!$I$38=5,-0.00012623*M95^2+0.025656*M95-0.30101,-0.00046396*M95^2 + 0.054267*M95 - 0.57714)))))</f>
        <v>0.67902034075301398</v>
      </c>
      <c r="O95" s="136">
        <v>0.19827931434412704</v>
      </c>
      <c r="P95" s="139">
        <f t="shared" si="56"/>
        <v>40.60201424550494</v>
      </c>
      <c r="Q95" s="138">
        <f>IF('DSS Model'!$I$38=1,0.0001*P95^2-0.0266*P95+1.3006,IF('DSS Model'!$I$38=2,-0.0001*P95^2+0.0032*P95+0.977, IF('DSS Model'!$I$38=3,-0.00046396*P95^2 + 0.054267*P95 - 0.57714, IF('DSS Model'!$I$38=4,0.000072066*P95^2+0.0021761*P95-0.038248,IF('DSS Model'!$I$38=5,-0.00012623*P95^2+0.025656*P95-0.30101,-0.00046396*P95^2 + 0.054267*P95 - 0.57714)))))</f>
        <v>0.94207408950639715</v>
      </c>
      <c r="R95" s="136">
        <v>0.94606557294137494</v>
      </c>
      <c r="S95" s="142">
        <f t="shared" si="57"/>
        <v>64.233418837901553</v>
      </c>
      <c r="T95" s="138">
        <f>IF('DSS Model'!$I$38=1,0.0001*S95^2-0.0266*S95+1.3006,IF('DSS Model'!$I$38=2,-0.0001*S95^2+0.0032*S95+0.977, IF('DSS Model'!$I$38=3,-0.00046396*S95^2 + 0.054267*S95 - 0.57714, IF('DSS Model'!$I$38=4,0.000072066*S95^2+0.0021761*S95-0.038248,IF('DSS Model'!$I$38=5,-0.00012623*S95^2+0.025656*S95-0.30101,-0.00046396*S95^2 + 0.054267*S95 - 0.57714)))))</f>
        <v>0.76995373072075635</v>
      </c>
      <c r="U95" s="136">
        <v>0.32298726517182752</v>
      </c>
      <c r="V95" s="142">
        <f t="shared" si="58"/>
        <v>43.117172699798573</v>
      </c>
      <c r="W95" s="138">
        <f>IF('DSS Model'!$I$38=1,0.0001*V95^2-0.0266*V95+1.3006,IF('DSS Model'!$I$38=2,-0.0001*V95^2+0.0032*V95+0.977, IF('DSS Model'!$I$38=3,-0.00046396*V95^2 + 0.054267*V95 - 0.57714, IF('DSS Model'!$I$38=4,0.000072066*V95^2+0.0021761*V95-0.038248,IF('DSS Model'!$I$38=5,-0.00012623*V95^2+0.025656*V95-0.30101,-0.00046396*V95^2 + 0.054267*V95 - 0.57714)))))</f>
        <v>0.92906589447692989</v>
      </c>
      <c r="X95" s="136">
        <v>0.46479056397881002</v>
      </c>
      <c r="Y95" s="142">
        <f t="shared" si="59"/>
        <v>60.936282897461041</v>
      </c>
      <c r="Z95" s="138">
        <f>IF('DSS Model'!$I$38=1,0.0001*Y95^2-0.0266*Y95+1.3006,IF('DSS Model'!$I$38=2,-0.0001*Y95^2+0.0032*Y95+0.977, IF('DSS Model'!$I$38=3,-0.00046396*Y95^2 + 0.054267*Y95 - 0.57714, IF('DSS Model'!$I$38=4,0.000072066*Y95^2+0.0021761*Y95-0.038248,IF('DSS Model'!$I$38=5,-0.00012623*Y95^2+0.025656*Y95-0.30101,-0.00046396*Y95^2 + 0.054267*Y95 - 0.57714)))))</f>
        <v>0.80067304793593497</v>
      </c>
      <c r="AA95" s="136">
        <v>0.54014384939815541</v>
      </c>
      <c r="AB95" s="142">
        <f t="shared" si="60"/>
        <v>62.993053602408558</v>
      </c>
      <c r="AC95" s="138">
        <f>IF('DSS Model'!$I$38=1,0.0001*AB95^2-0.0266*AB95+1.3006,IF('DSS Model'!$I$38=2,-0.0001*AB95^2+0.0032*AB95+0.977, IF('DSS Model'!$I$38=3,-0.00046396*AB95^2 + 0.054267*AB95 - 0.57714, IF('DSS Model'!$I$38=4,0.000072066*AB95^2+0.0021761*AB95-0.038248,IF('DSS Model'!$I$38=5,-0.00012623*AB95^2+0.025656*AB95-0.30101,-0.00046396*AB95^2 + 0.054267*AB95 - 0.57714)))))</f>
        <v>0.78176529131211558</v>
      </c>
      <c r="AD95" s="136">
        <v>0.68070899753416969</v>
      </c>
      <c r="AE95" s="142">
        <f t="shared" si="61"/>
        <v>58.110217360559247</v>
      </c>
      <c r="AF95" s="138">
        <f>IF('DSS Model'!$I$38=1,0.0001*AE95^2-0.0266*AE95+1.3006,IF('DSS Model'!$I$38=2,-0.0001*AE95^2+0.0032*AE95+0.977, IF('DSS Model'!$I$38=3,-0.00046396*AE95^2 + 0.054267*AE95 - 0.57714, IF('DSS Model'!$I$38=4,0.000072066*AE95^2+0.0021761*AE95-0.038248,IF('DSS Model'!$I$38=5,-0.00012623*AE95^2+0.025656*AE95-0.30101,-0.00046396*AE95^2 + 0.054267*AE95 - 0.57714)))))</f>
        <v>0.8252729593846454</v>
      </c>
      <c r="AG95" s="136">
        <v>5.9263680865120349E-2</v>
      </c>
      <c r="AH95" s="142">
        <f t="shared" si="62"/>
        <v>52.429909316983519</v>
      </c>
      <c r="AI95" s="138">
        <f>IF('DSS Model'!$I$38=1,0.0001*AH95^2-0.0266*AH95+1.3006,IF('DSS Model'!$I$38=2,-0.0001*AH95^2+0.0032*AH95+0.977, IF('DSS Model'!$I$38=3,-0.00046396*AH95^2 + 0.054267*AH95 - 0.57714, IF('DSS Model'!$I$38=4,0.000072066*AH95^2+0.0021761*AH95-0.038248,IF('DSS Model'!$I$38=5,-0.00012623*AH95^2+0.025656*AH95-0.30101,-0.00046396*AH95^2 + 0.054267*AH95 - 0.57714)))))</f>
        <v>0.86988617071563568</v>
      </c>
      <c r="AJ95" s="136">
        <v>0.11256317074081623</v>
      </c>
      <c r="AK95" s="142">
        <f t="shared" si="63"/>
        <v>31.213130780650754</v>
      </c>
      <c r="AL95" s="138">
        <f>IF('DSS Model'!$I$38=1,0.0001*AK95^2-0.0266*AK95+1.3006,IF('DSS Model'!$I$38=2,-0.0001*AK95^2+0.0032*AK95+0.977, IF('DSS Model'!$I$38=3,-0.00046396*AK95^2 + 0.054267*AK95 - 0.57714, IF('DSS Model'!$I$38=4,0.000072066*AK95^2+0.0021761*AK95-0.038248,IF('DSS Model'!$I$38=5,-0.00012623*AK95^2+0.025656*AK95-0.30101,-0.00046396*AK95^2 + 0.054267*AK95 - 0.57714)))))</f>
        <v>0.97945606518508166</v>
      </c>
      <c r="AM95" s="136">
        <v>0.53933557613101801</v>
      </c>
      <c r="AN95" s="142">
        <f t="shared" si="64"/>
        <v>65.94696261343374</v>
      </c>
      <c r="AO95" s="138">
        <f>IF('DSS Model'!$I$38=1,0.0001*AN95^2-0.0266*AN95+1.3006,IF('DSS Model'!$I$38=2,-0.0001*AN95^2+0.0032*AN95+0.977, IF('DSS Model'!$I$38=3,-0.00046396*AN95^2 + 0.054267*AN95 - 0.57714, IF('DSS Model'!$I$38=4,0.000072066*AN95^2+0.0021761*AN95-0.038248,IF('DSS Model'!$I$38=5,-0.00012623*AN95^2+0.025656*AN95-0.30101,-0.00046396*AN95^2 + 0.054267*AN95 - 0.57714)))))</f>
        <v>0.75313009256922514</v>
      </c>
      <c r="AP95" s="136">
        <v>0.86244540416956061</v>
      </c>
      <c r="AQ95" s="142">
        <f t="shared" si="65"/>
        <v>77.144852412398791</v>
      </c>
      <c r="AR95" s="138">
        <f>IF('DSS Model'!$I$38=1,0.0001*AQ95^2-0.0266*AQ95+1.3006,IF('DSS Model'!$I$38=2,-0.0001*AQ95^2+0.0032*AQ95+0.977, IF('DSS Model'!$I$38=3,-0.00046396*AQ95^2 + 0.054267*AQ95 - 0.57714, IF('DSS Model'!$I$38=4,0.000072066*AQ95^2+0.0021761*AQ95-0.038248,IF('DSS Model'!$I$38=5,-0.00012623*AQ95^2+0.025656*AQ95-0.30101,-0.00046396*AQ95^2 + 0.054267*AQ95 - 0.57714)))))</f>
        <v>0.62873070234659689</v>
      </c>
      <c r="AS95" s="136">
        <v>7.968179410231313E-2</v>
      </c>
      <c r="AT95" s="142">
        <f t="shared" si="66"/>
        <v>36.015350323509352</v>
      </c>
      <c r="AU95" s="138">
        <f>IF('DSS Model'!$I$38=1,0.0001*AT95^2-0.0266*AT95+1.3006,IF('DSS Model'!$I$38=2,-0.0001*AT95^2+0.0032*AT95+0.977, IF('DSS Model'!$I$38=3,-0.00046396*AT95^2 + 0.054267*AT95 - 0.57714, IF('DSS Model'!$I$38=4,0.000072066*AT95^2+0.0021761*AT95-0.038248,IF('DSS Model'!$I$38=5,-0.00012623*AT95^2+0.025656*AT95-0.30101,-0.00046396*AT95^2 + 0.054267*AT95 - 0.57714)))))</f>
        <v>0.96253857514271934</v>
      </c>
      <c r="AV95" s="136">
        <v>0.48272038194705735</v>
      </c>
      <c r="AW95" s="142">
        <f t="shared" si="67"/>
        <v>64.752336312547882</v>
      </c>
      <c r="AX95" s="138">
        <f>IF('DSS Model'!$I$38=1,0.0001*AW95^2-0.0266*AW95+1.3006,IF('DSS Model'!$I$38=2,-0.0001*AW95^2+0.0032*AW95+0.977, IF('DSS Model'!$I$38=3,-0.00046396*AW95^2 + 0.054267*AW95 - 0.57714, IF('DSS Model'!$I$38=4,0.000072066*AW95^2+0.0021761*AW95-0.038248,IF('DSS Model'!$I$38=5,-0.00012623*AW95^2+0.025656*AW95-0.30101,-0.00046396*AW95^2 + 0.054267*AW95 - 0.57714)))))</f>
        <v>0.7649209704068225</v>
      </c>
      <c r="AY95" s="136">
        <v>0.20705800577319566</v>
      </c>
      <c r="AZ95" s="142">
        <f t="shared" si="68"/>
        <v>45.498889353187558</v>
      </c>
      <c r="BA95" s="138">
        <f>IF('DSS Model'!$I$38=1,0.0001*AZ95^2-0.0266*AZ95+1.3006,IF('DSS Model'!$I$38=2,-0.0001*AZ95^2+0.0032*AZ95+0.977, IF('DSS Model'!$I$38=3,-0.00046396*AZ95^2 + 0.054267*AZ95 - 0.57714, IF('DSS Model'!$I$38=4,0.000072066*AZ95^2+0.0021761*AZ95-0.038248,IF('DSS Model'!$I$38=5,-0.00012623*AZ95^2+0.025656*AZ95-0.30101,-0.00046396*AZ95^2 + 0.054267*AZ95 - 0.57714)))))</f>
        <v>0.9155815526928397</v>
      </c>
      <c r="BB95" s="136">
        <v>7.9405352524461681E-2</v>
      </c>
      <c r="BC95" s="142">
        <f t="shared" si="69"/>
        <v>37.694232524271477</v>
      </c>
      <c r="BD95" s="138">
        <f>IF('DSS Model'!$I$38=1,0.0001*BC95^2-0.0266*BC95+1.3006,IF('DSS Model'!$I$38=2,-0.0001*BC95^2+0.0032*BC95+0.977, IF('DSS Model'!$I$38=3,-0.00046396*BC95^2 + 0.054267*BC95 - 0.57714, IF('DSS Model'!$I$38=4,0.000072066*BC95^2+0.0021761*BC95-0.038248,IF('DSS Model'!$I$38=5,-0.00012623*BC95^2+0.025656*BC95-0.30101,-0.00046396*BC95^2 + 0.054267*BC95 - 0.57714)))))</f>
        <v>0.95553602751828415</v>
      </c>
      <c r="BE95" s="136">
        <v>0.68830178131316666</v>
      </c>
      <c r="BF95" s="142">
        <f t="shared" si="70"/>
        <v>55.673402073942967</v>
      </c>
      <c r="BG95" s="143">
        <f>IF('DSS Model'!$I$38=1,0.0001*BF95^2-0.0266*BF95+1.3006,IF('DSS Model'!$I$38=2,-0.0001*BF95^2+0.0032*BF95+0.977, IF('DSS Model'!$I$38=3,-0.00046396*BF95^2 + 0.054267*BF95 - 0.57714, IF('DSS Model'!$I$38=4,0.000072066*BF95^2+0.0021761*BF95-0.038248,IF('DSS Model'!$I$38=5,-0.00012623*BF95^2+0.025656*BF95-0.30101,-0.00046396*BF95^2 + 0.054267*BF95 - 0.57714)))))</f>
        <v>0.84520211678792578</v>
      </c>
      <c r="BH95" s="136">
        <v>0.62975491817373574</v>
      </c>
      <c r="BI95" s="142">
        <f t="shared" si="71"/>
        <v>60.316759757143963</v>
      </c>
      <c r="BJ95" s="143">
        <f>IF('DSS Model'!$I$38=1,0.0001*BI95^2-0.0266*BI95+1.3006,IF('DSS Model'!$I$38=2,-0.0001*BI95^2+0.0032*BI95+0.977, IF('DSS Model'!$I$38=3,-0.00046396*BI95^2 + 0.054267*BI95 - 0.57714, IF('DSS Model'!$I$38=4,0.000072066*BI95^2+0.0021761*BI95-0.038248,IF('DSS Model'!$I$38=5,-0.00012623*BI95^2+0.025656*BI95-0.30101,-0.00046396*BI95^2 + 0.054267*BI95 - 0.57714)))))</f>
        <v>0.80620248046275855</v>
      </c>
      <c r="BK95" s="136">
        <v>0.42066014800202112</v>
      </c>
      <c r="BL95" s="142">
        <f t="shared" si="72"/>
        <v>48.018493324969704</v>
      </c>
      <c r="BM95" s="143">
        <f>IF('DSS Model'!$I$38=1,0.0001*BL95^2-0.0266*BL95+1.3006,IF('DSS Model'!$I$38=2,-0.0001*BL95^2+0.0032*BL95+0.977, IF('DSS Model'!$I$38=3,-0.00046396*BL95^2 + 0.054267*BL95 - 0.57714, IF('DSS Model'!$I$38=4,0.000072066*BL95^2+0.0021761*BL95-0.038248,IF('DSS Model'!$I$38=5,-0.00012623*BL95^2+0.025656*BL95-0.30101,-0.00046396*BL95^2 + 0.054267*BL95 - 0.57714)))))</f>
        <v>0.90008160851988706</v>
      </c>
      <c r="BN95" s="136">
        <v>0.89391714726558935</v>
      </c>
      <c r="BO95" s="142">
        <f t="shared" si="73"/>
        <v>64.664698359957299</v>
      </c>
      <c r="BP95" s="143">
        <f>IF('DSS Model'!$I$38=1,0.0001*BO95^2-0.0266*BO95+1.3006,IF('DSS Model'!$I$38=2,-0.0001*BO95^2+0.0032*BO95+0.977, IF('DSS Model'!$I$38=3,-0.00046396*BO95^2 + 0.054267*BO95 - 0.57714, IF('DSS Model'!$I$38=4,0.000072066*BO95^2+0.0021761*BO95-0.038248,IF('DSS Model'!$I$38=5,-0.00012623*BO95^2+0.025656*BO95-0.30101,-0.00046396*BO95^2 + 0.054267*BO95 - 0.57714)))))</f>
        <v>0.76577471335343683</v>
      </c>
      <c r="BQ95" s="136">
        <v>0.33705121107612723</v>
      </c>
      <c r="BR95" s="142">
        <f t="shared" si="74"/>
        <v>51.873063167695342</v>
      </c>
      <c r="BS95" s="143">
        <f>IF('DSS Model'!$I$38=1,0.0001*BR95^2-0.0266*BR95+1.3006,IF('DSS Model'!$I$38=2,-0.0001*BR95^2+0.0032*BR95+0.977, IF('DSS Model'!$I$38=3,-0.00046396*BR95^2 + 0.054267*BR95 - 0.57714, IF('DSS Model'!$I$38=4,0.000072066*BR95^2+0.0021761*BR95-0.038248,IF('DSS Model'!$I$38=5,-0.00012623*BR95^2+0.025656*BR95-0.30101,-0.00046396*BR95^2 + 0.054267*BR95 - 0.57714)))))</f>
        <v>0.8739123338966539</v>
      </c>
      <c r="BT95" s="136">
        <v>0.76062752944342726</v>
      </c>
      <c r="BU95" s="142">
        <f t="shared" si="75"/>
        <v>66.940716846965699</v>
      </c>
      <c r="BV95" s="143">
        <f>IF('DSS Model'!$I$38=1,0.0001*BU95^2-0.0266*BU95+1.3006,IF('DSS Model'!$I$38=2,-0.0001*BU95^2+0.0032*BU95+0.977, IF('DSS Model'!$I$38=3,-0.00046396*BU95^2 + 0.054267*BU95 - 0.57714, IF('DSS Model'!$I$38=4,0.000072066*BU95^2+0.0021761*BU95-0.038248,IF('DSS Model'!$I$38=5,-0.00012623*BU95^2+0.025656*BU95-0.30101,-0.00046396*BU95^2 + 0.054267*BU95 - 0.57714)))))</f>
        <v>0.74310433671172649</v>
      </c>
      <c r="BW95" s="136">
        <v>0.46151686268652725</v>
      </c>
      <c r="BX95" s="142">
        <f t="shared" si="76"/>
        <v>60.099563261920139</v>
      </c>
      <c r="BY95" s="143">
        <f>IF('DSS Model'!$I$38=1,0.0001*BX95^2-0.0266*BX95+1.3006,IF('DSS Model'!$I$38=2,-0.0001*BX95^2+0.0032*BX95+0.977, IF('DSS Model'!$I$38=3,-0.00046396*BX95^2 + 0.054267*BX95 - 0.57714, IF('DSS Model'!$I$38=4,0.000072066*BX95^2+0.0021761*BX95-0.038248,IF('DSS Model'!$I$38=5,-0.00012623*BX95^2+0.025656*BX95-0.30101,-0.00046396*BX95^2 + 0.054267*BX95 - 0.57714)))))</f>
        <v>0.80812285201079026</v>
      </c>
      <c r="BZ95" s="136">
        <v>0.36676977932157284</v>
      </c>
      <c r="CA95" s="142">
        <f t="shared" si="77"/>
        <v>60.166656123025028</v>
      </c>
      <c r="CB95" s="143">
        <f>IF('DSS Model'!$I$38=1,0.0001*CA95^2-0.0266*CA95+1.3006,IF('DSS Model'!$I$38=2,-0.0001*CA95^2+0.0032*CA95+0.977, IF('DSS Model'!$I$38=3,-0.00046396*CA95^2 + 0.054267*CA95 - 0.57714, IF('DSS Model'!$I$38=4,0.000072066*CA95^2+0.0021761*CA95-0.038248,IF('DSS Model'!$I$38=5,-0.00012623*CA95^2+0.025656*CA95-0.30101,-0.00046396*CA95^2 + 0.054267*CA95 - 0.57714)))))</f>
        <v>0.80753064869104563</v>
      </c>
      <c r="CC95" s="136">
        <v>0.9189415646636494</v>
      </c>
      <c r="CD95" s="142">
        <f t="shared" si="78"/>
        <v>82.203751744590704</v>
      </c>
      <c r="CE95" s="143">
        <f>IF('DSS Model'!$I$38=1,0.0001*CD95^2-0.0266*CD95+1.3006,IF('DSS Model'!$I$38=2,-0.0001*CD95^2+0.0032*CD95+0.977, IF('DSS Model'!$I$38=3,-0.00046396*CD95^2 + 0.054267*CD95 - 0.57714, IF('DSS Model'!$I$38=4,0.000072066*CD95^2+0.0021761*CD95-0.038248,IF('DSS Model'!$I$38=5,-0.00012623*CD95^2+0.025656*CD95-0.30101,-0.00046396*CD95^2 + 0.054267*CD95 - 0.57714)))))</f>
        <v>0.56430632549406035</v>
      </c>
      <c r="CF95" s="136">
        <v>0.47282095706802185</v>
      </c>
      <c r="CG95" s="142">
        <f t="shared" si="79"/>
        <v>46.455950770700213</v>
      </c>
      <c r="CH95" s="143">
        <f>IF('DSS Model'!$I$38=1,0.0001*CG95^2-0.0266*CG95+1.3006,IF('DSS Model'!$I$38=2,-0.0001*CG95^2+0.0032*CG95+0.977, IF('DSS Model'!$I$38=3,-0.00046396*CG95^2 + 0.054267*CG95 - 0.57714, IF('DSS Model'!$I$38=4,0.000072066*CG95^2+0.0021761*CG95-0.038248,IF('DSS Model'!$I$38=5,-0.00012623*CG95^2+0.025656*CG95-0.30101,-0.00046396*CG95^2 + 0.054267*CG95 - 0.57714)))))</f>
        <v>0.90984350626526855</v>
      </c>
      <c r="CI95" s="136">
        <v>0.78399234824722808</v>
      </c>
      <c r="CJ95" s="142">
        <f t="shared" si="80"/>
        <v>75.375803879806128</v>
      </c>
      <c r="CK95" s="143">
        <f>IF('DSS Model'!$I$38=1,0.0001*CJ95^2-0.0266*CJ95+1.3006,IF('DSS Model'!$I$38=2,-0.0001*CJ95^2+0.0032*CJ95+0.977, IF('DSS Model'!$I$38=3,-0.00046396*CJ95^2 + 0.054267*CJ95 - 0.57714, IF('DSS Model'!$I$38=4,0.000072066*CJ95^2+0.0021761*CJ95-0.038248,IF('DSS Model'!$I$38=5,-0.00012623*CJ95^2+0.025656*CJ95-0.30101,-0.00046396*CJ95^2 + 0.054267*CJ95 - 0.57714)))))</f>
        <v>0.65005139136267998</v>
      </c>
      <c r="CL95" s="136">
        <v>0.44346071446723645</v>
      </c>
      <c r="CM95" s="142">
        <f t="shared" si="81"/>
        <v>52.577219191097228</v>
      </c>
      <c r="CN95" s="143">
        <f>IF('DSS Model'!$I$38=1,0.0001*CM95^2-0.0266*CM95+1.3006,IF('DSS Model'!$I$38=2,-0.0001*CM95^2+0.0032*CM95+0.977, IF('DSS Model'!$I$38=3,-0.00046396*CM95^2 + 0.054267*CM95 - 0.57714, IF('DSS Model'!$I$38=4,0.000072066*CM95^2+0.0021761*CM95-0.038248,IF('DSS Model'!$I$38=5,-0.00012623*CM95^2+0.025656*CM95-0.30101,-0.00046396*CM95^2 + 0.054267*CM95 - 0.57714)))))</f>
        <v>0.86881070362464285</v>
      </c>
      <c r="CO95" s="136">
        <v>0.43243959674807753</v>
      </c>
      <c r="CP95" s="142">
        <f t="shared" si="82"/>
        <v>48.318280889548888</v>
      </c>
      <c r="CQ95" s="143">
        <f>IF('DSS Model'!$I$38=1,0.0001*CP95^2-0.0266*CP95+1.3006,IF('DSS Model'!$I$38=2,-0.0001*CP95^2+0.0032*CP95+0.977, IF('DSS Model'!$I$38=3,-0.00046396*CP95^2 + 0.054267*CP95 - 0.57714, IF('DSS Model'!$I$38=4,0.000072066*CP95^2+0.0021761*CP95-0.038248,IF('DSS Model'!$I$38=5,-0.00012623*CP95^2+0.025656*CP95-0.30101,-0.00046396*CP95^2 + 0.054267*CP95 - 0.57714)))))</f>
        <v>0.89815287203442185</v>
      </c>
      <c r="CR95" s="136">
        <v>0.45940961344875864</v>
      </c>
      <c r="CS95" s="142">
        <f t="shared" si="83"/>
        <v>52.958572545015159</v>
      </c>
      <c r="CT95" s="143">
        <f>IF('DSS Model'!$I$38=1,0.0001*CS95^2-0.0266*CS95+1.3006,IF('DSS Model'!$I$38=2,-0.0001*CS95^2+0.0032*CS95+0.977, IF('DSS Model'!$I$38=3,-0.00046396*CS95^2 + 0.054267*CS95 - 0.57714, IF('DSS Model'!$I$38=4,0.000072066*CS95^2+0.0021761*CS95-0.038248,IF('DSS Model'!$I$38=5,-0.00012623*CS95^2+0.025656*CS95-0.30101,-0.00046396*CS95^2 + 0.054267*CS95 - 0.57714)))))</f>
        <v>0.86600639154348524</v>
      </c>
      <c r="CU95" s="136">
        <v>3.2249462595043132E-3</v>
      </c>
      <c r="CV95" s="142">
        <f t="shared" si="84"/>
        <v>28.356720485328861</v>
      </c>
      <c r="CW95" s="143">
        <f>IF('DSS Model'!$I$38=1,0.0001*CV95^2-0.0266*CV95+1.3006,IF('DSS Model'!$I$38=2,-0.0001*CV95^2+0.0032*CV95+0.977, IF('DSS Model'!$I$38=3,-0.00046396*CV95^2 + 0.054267*CV95 - 0.57714, IF('DSS Model'!$I$38=4,0.000072066*CV95^2+0.0021761*CV95-0.038248,IF('DSS Model'!$I$38=5,-0.00012623*CV95^2+0.025656*CV95-0.30101,-0.00046396*CV95^2 + 0.054267*CV95 - 0.57714)))))</f>
        <v>0.98733114588474535</v>
      </c>
      <c r="CX95" s="136">
        <v>0.14201844142571673</v>
      </c>
      <c r="CY95" s="142">
        <f t="shared" si="85"/>
        <v>53.315547774057947</v>
      </c>
      <c r="CZ95" s="143">
        <f>IF('DSS Model'!$I$38=1,0.0001*CY95^2-0.0266*CY95+1.3006,IF('DSS Model'!$I$38=2,-0.0001*CY95^2+0.0032*CY95+0.977, IF('DSS Model'!$I$38=3,-0.00046396*CY95^2 + 0.054267*CY95 - 0.57714, IF('DSS Model'!$I$38=4,0.000072066*CY95^2+0.0021761*CY95-0.038248,IF('DSS Model'!$I$38=5,-0.00012623*CY95^2+0.025656*CY95-0.30101,-0.00046396*CY95^2 + 0.054267*CY95 - 0.57714)))))</f>
        <v>0.8633549894321999</v>
      </c>
      <c r="DA95" s="136">
        <v>0.73880832020402398</v>
      </c>
      <c r="DB95" s="142">
        <f t="shared" si="86"/>
        <v>54.409721270605459</v>
      </c>
      <c r="DC95" s="143">
        <f>IF('DSS Model'!$I$38=1,0.0001*DB95^2-0.0266*DB95+1.3006,IF('DSS Model'!$I$38=2,-0.0001*DB95^2+0.0032*DB95+0.977, IF('DSS Model'!$I$38=3,-0.00046396*DB95^2 + 0.054267*DB95 - 0.57714, IF('DSS Model'!$I$38=4,0.000072066*DB95^2+0.0021761*DB95-0.038248,IF('DSS Model'!$I$38=5,-0.00012623*DB95^2+0.025656*DB95-0.30101,-0.00046396*DB95^2 + 0.054267*DB95 - 0.57714)))))</f>
        <v>0.8550693311914398</v>
      </c>
      <c r="DD95" s="136">
        <v>0.63519887416699905</v>
      </c>
      <c r="DE95" s="142">
        <f t="shared" si="87"/>
        <v>54.384518906312692</v>
      </c>
      <c r="DF95" s="143">
        <f>IF('DSS Model'!$I$38=1,0.0001*DE95^2-0.0266*DE95+1.3006,IF('DSS Model'!$I$38=2,-0.0001*DE95^2+0.0032*DE95+0.977, IF('DSS Model'!$I$38=3,-0.00046396*DE95^2 + 0.054267*DE95 - 0.57714, IF('DSS Model'!$I$38=4,0.000072066*DE95^2+0.0021761*DE95-0.038248,IF('DSS Model'!$I$38=5,-0.00012623*DE95^2+0.025656*DE95-0.30101,-0.00046396*DE95^2 + 0.054267*DE95 - 0.57714)))))</f>
        <v>0.85526287083309238</v>
      </c>
      <c r="DG95" s="136">
        <v>0.57281112298749692</v>
      </c>
      <c r="DH95" s="142">
        <f t="shared" si="88"/>
        <v>55.879095433331024</v>
      </c>
      <c r="DI95" s="143">
        <f>IF('DSS Model'!$I$38=1,0.0001*DH95^2-0.0266*DH95+1.3006,IF('DSS Model'!$I$38=2,-0.0001*DH95^2+0.0032*DH95+0.977, IF('DSS Model'!$I$38=3,-0.00046396*DH95^2 + 0.054267*DH95 - 0.57714, IF('DSS Model'!$I$38=4,0.000072066*DH95^2+0.0021761*DH95-0.038248,IF('DSS Model'!$I$38=5,-0.00012623*DH95^2+0.025656*DH95-0.30101,-0.00046396*DH95^2 + 0.054267*DH95 - 0.57714)))))</f>
        <v>0.84356577474192762</v>
      </c>
      <c r="DJ95" s="136">
        <v>4.5147209845399772E-2</v>
      </c>
      <c r="DK95" s="142">
        <f t="shared" si="89"/>
        <v>51.443852966521007</v>
      </c>
      <c r="DL95" s="143">
        <f>IF('DSS Model'!$I$38=1,0.0001*DK95^2-0.0266*DK95+1.3006,IF('DSS Model'!$I$38=2,-0.0001*DK95^2+0.0032*DK95+0.977, IF('DSS Model'!$I$38=3,-0.00046396*DK95^2 + 0.054267*DK95 - 0.57714, IF('DSS Model'!$I$38=4,0.000072066*DK95^2+0.0021761*DK95-0.038248,IF('DSS Model'!$I$38=5,-0.00012623*DK95^2+0.025656*DK95-0.30101,-0.00046396*DK95^2 + 0.054267*DK95 - 0.57714)))))</f>
        <v>0.87697332868876399</v>
      </c>
      <c r="DM95" s="136">
        <v>9.2058735494091715E-2</v>
      </c>
      <c r="DN95" s="142">
        <f t="shared" si="90"/>
        <v>41.069247910118158</v>
      </c>
      <c r="DO95" s="143">
        <f>IF('DSS Model'!$I$38=1,0.0001*DN95^2-0.0266*DN95+1.3006,IF('DSS Model'!$I$38=2,-0.0001*DN95^2+0.0032*DN95+0.977, IF('DSS Model'!$I$38=3,-0.00046396*DN95^2 + 0.054267*DN95 - 0.57714, IF('DSS Model'!$I$38=4,0.000072066*DN95^2+0.0021761*DN95-0.038248,IF('DSS Model'!$I$38=5,-0.00012623*DN95^2+0.025656*DN95-0.30101,-0.00046396*DN95^2 + 0.054267*DN95 - 0.57714)))))</f>
        <v>0.93975328092210364</v>
      </c>
      <c r="DP95" s="136">
        <v>0.29344746343183881</v>
      </c>
      <c r="DQ95" s="142">
        <f t="shared" si="91"/>
        <v>46.518468802208666</v>
      </c>
      <c r="DR95" s="143">
        <f>IF('DSS Model'!$I$38=1,0.0001*DQ95^2-0.0266*DQ95+1.3006,IF('DSS Model'!$I$38=2,-0.0001*DQ95^2+0.0032*DQ95+0.977, IF('DSS Model'!$I$38=3,-0.00046396*DQ95^2 + 0.054267*DQ95 - 0.57714, IF('DSS Model'!$I$38=4,0.000072066*DQ95^2+0.0021761*DQ95-0.038248,IF('DSS Model'!$I$38=5,-0.00012623*DQ95^2+0.025656*DQ95-0.30101,-0.00046396*DQ95^2 + 0.054267*DQ95 - 0.57714)))))</f>
        <v>0.90946230619686164</v>
      </c>
      <c r="DS95" s="136">
        <v>0.58080204203859831</v>
      </c>
      <c r="DT95" s="142">
        <f t="shared" si="92"/>
        <v>75.935084971956471</v>
      </c>
      <c r="DU95" s="143">
        <f>IF('DSS Model'!$I$38=1,0.0001*DT95^2-0.0266*DT95+1.3006,IF('DSS Model'!$I$38=2,-0.0001*DT95^2+0.0032*DT95+0.977, IF('DSS Model'!$I$38=3,-0.00046396*DT95^2 + 0.054267*DT95 - 0.57714, IF('DSS Model'!$I$38=4,0.000072066*DT95^2+0.0021761*DT95-0.038248,IF('DSS Model'!$I$38=5,-0.00012623*DT95^2+0.025656*DT95-0.30101,-0.00046396*DT95^2 + 0.054267*DT95 - 0.57714)))))</f>
        <v>0.64337855894043572</v>
      </c>
      <c r="DV95" s="136">
        <v>0.55620373437649762</v>
      </c>
      <c r="DW95" s="142">
        <f t="shared" si="93"/>
        <v>61.541997564931336</v>
      </c>
      <c r="DX95" s="143">
        <f>IF('DSS Model'!$I$38=1,0.0001*DW95^2-0.0266*DW95+1.3006,IF('DSS Model'!$I$38=2,-0.0001*DW95^2+0.0032*DW95+0.977, IF('DSS Model'!$I$38=3,-0.00046396*DW95^2 + 0.054267*DW95 - 0.57714, IF('DSS Model'!$I$38=4,0.000072066*DW95^2+0.0021761*DW95-0.038248,IF('DSS Model'!$I$38=5,-0.00012623*DW95^2+0.025656*DW95-0.30101,-0.00046396*DW95^2 + 0.054267*DW95 - 0.57714)))))</f>
        <v>0.79519264577957882</v>
      </c>
      <c r="DY95" s="136">
        <v>4.4616819965105581E-2</v>
      </c>
      <c r="DZ95" s="142">
        <f t="shared" si="94"/>
        <v>26.081301473140428</v>
      </c>
      <c r="EA95" s="143">
        <f>IF('DSS Model'!$I$38=1,0.0001*DZ95^2-0.0266*DZ95+1.3006,IF('DSS Model'!$I$38=2,-0.0001*DZ95^2+0.0032*DZ95+0.977, IF('DSS Model'!$I$38=3,-0.00046396*DZ95^2 + 0.054267*DZ95 - 0.57714, IF('DSS Model'!$I$38=4,0.000072066*DZ95^2+0.0021761*DZ95-0.038248,IF('DSS Model'!$I$38=5,-0.00012623*DZ95^2+0.025656*DZ95-0.30101,-0.00046396*DZ95^2 + 0.054267*DZ95 - 0.57714)))))</f>
        <v>0.99243673606076566</v>
      </c>
      <c r="EB95" s="136">
        <v>0.91072863068712617</v>
      </c>
      <c r="EC95" s="142">
        <f t="shared" si="95"/>
        <v>61.189732989263547</v>
      </c>
      <c r="ED95" s="143">
        <f>IF('DSS Model'!$I$38=1,0.0001*EC95^2-0.0266*EC95+1.3006,IF('DSS Model'!$I$38=2,-0.0001*EC95^2+0.0032*EC95+0.977, IF('DSS Model'!$I$38=3,-0.00046396*EC95^2 + 0.054267*EC95 - 0.57714, IF('DSS Model'!$I$38=4,0.000072066*EC95^2+0.0021761*EC95-0.038248,IF('DSS Model'!$I$38=5,-0.00012623*EC95^2+0.025656*EC95-0.30101,-0.00046396*EC95^2 + 0.054267*EC95 - 0.57714)))))</f>
        <v>0.79838880323590655</v>
      </c>
      <c r="EE95" s="136">
        <v>0.9546939357277564</v>
      </c>
      <c r="EF95" s="142">
        <f t="shared" si="96"/>
        <v>64.547575013001449</v>
      </c>
      <c r="EG95" s="143">
        <f>IF('DSS Model'!$I$38=1,0.0001*EF95^2-0.0266*EF95+1.3006,IF('DSS Model'!$I$38=2,-0.0001*EF95^2+0.0032*EF95+0.977, IF('DSS Model'!$I$38=3,-0.00046396*EF95^2 + 0.054267*EF95 - 0.57714, IF('DSS Model'!$I$38=4,0.000072066*EF95^2+0.0021761*EF95-0.038248,IF('DSS Model'!$I$38=5,-0.00012623*EF95^2+0.025656*EF95-0.30101,-0.00046396*EF95^2 + 0.054267*EF95 - 0.57714)))))</f>
        <v>0.76691329603569969</v>
      </c>
      <c r="EH95" s="136">
        <v>0.1987107234160207</v>
      </c>
      <c r="EI95" s="142">
        <f t="shared" si="97"/>
        <v>61.207967462463273</v>
      </c>
      <c r="EJ95" s="143">
        <f>IF('DSS Model'!$I$38=1,0.0001*EI95^2-0.0266*EI95+1.3006,IF('DSS Model'!$I$38=2,-0.0001*EI95^2+0.0032*EI95+0.977, IF('DSS Model'!$I$38=3,-0.00046396*EI95^2 + 0.054267*EI95 - 0.57714, IF('DSS Model'!$I$38=4,0.000072066*EI95^2+0.0021761*EI95-0.038248,IF('DSS Model'!$I$38=5,-0.00012623*EI95^2+0.025656*EI95-0.30101,-0.00046396*EI95^2 + 0.054267*EI95 - 0.57714)))))</f>
        <v>0.79822396779128613</v>
      </c>
      <c r="EK95" s="136">
        <v>0.18480144422942846</v>
      </c>
      <c r="EL95" s="142">
        <f t="shared" si="98"/>
        <v>35.380845760028059</v>
      </c>
      <c r="EM95" s="143">
        <f>IF('DSS Model'!$I$38=1,0.0001*EL95^2-0.0266*EL95+1.3006,IF('DSS Model'!$I$38=2,-0.0001*EL95^2+0.0032*EL95+0.977, IF('DSS Model'!$I$38=3,-0.00046396*EL95^2 + 0.054267*EL95 - 0.57714, IF('DSS Model'!$I$38=4,0.000072066*EL95^2+0.0021761*EL95-0.038248,IF('DSS Model'!$I$38=5,-0.00012623*EL95^2+0.025656*EL95-0.30101,-0.00046396*EL95^2 + 0.054267*EL95 - 0.57714)))))</f>
        <v>0.9650382817626002</v>
      </c>
      <c r="EN95" s="136">
        <v>3.6224831698622117E-2</v>
      </c>
      <c r="EO95" s="142">
        <f t="shared" si="99"/>
        <v>34.49693538082272</v>
      </c>
      <c r="EP95" s="143">
        <f>IF('DSS Model'!$I$38=1,0.0001*EO95^2-0.0266*EO95+1.3006,IF('DSS Model'!$I$38=2,-0.0001*EO95^2+0.0032*EO95+0.977, IF('DSS Model'!$I$38=3,-0.00046396*EO95^2 + 0.054267*EO95 - 0.57714, IF('DSS Model'!$I$38=4,0.000072066*EO95^2+0.0021761*EO95-0.038248,IF('DSS Model'!$I$38=5,-0.00012623*EO95^2+0.025656*EO95-0.30101,-0.00046396*EO95^2 + 0.054267*EO95 - 0.57714)))))</f>
        <v>0.96838633815176678</v>
      </c>
      <c r="EQ95" s="136">
        <v>0.11897725997769326</v>
      </c>
      <c r="ER95" s="142">
        <f t="shared" si="100"/>
        <v>37.282716222368819</v>
      </c>
      <c r="ES95" s="143">
        <f>IF('DSS Model'!$I$38=1,0.0001*ER95^2-0.0266*ER95+1.3006,IF('DSS Model'!$I$38=2,-0.0001*ER95^2+0.0032*ER95+0.977, IF('DSS Model'!$I$38=3,-0.00046396*ER95^2 + 0.054267*ER95 - 0.57714, IF('DSS Model'!$I$38=4,0.000072066*ER95^2+0.0021761*ER95-0.038248,IF('DSS Model'!$I$38=5,-0.00012623*ER95^2+0.025656*ER95-0.30101,-0.00046396*ER95^2 + 0.054267*ER95 - 0.57714)))))</f>
        <v>0.95730459901981191</v>
      </c>
      <c r="ET95" s="136">
        <v>3.3059759131494726E-2</v>
      </c>
      <c r="EU95" s="141">
        <f t="shared" si="101"/>
        <v>33.545650373998619</v>
      </c>
      <c r="EV95" s="142">
        <f>IF('DSS Model'!$I$38=1,0.0001*EU95^2-0.0266*EU95+1.3006,IF('DSS Model'!$I$38=2,-0.0001*EU95^2+0.0032*EU95+0.977, IF('DSS Model'!$I$38=3,-0.00046396*EU95^2 + 0.054267*EU95 - 0.57714, IF('DSS Model'!$I$38=4,0.000072066*EU95^2+0.0021761*EU95-0.038248,IF('DSS Model'!$I$38=5,-0.00012623*EU95^2+0.025656*EU95-0.30101,-0.00046396*EU95^2 + 0.054267*EU95 - 0.57714)))))</f>
        <v>0.9718150152953402</v>
      </c>
    </row>
    <row r="96" spans="2:152" x14ac:dyDescent="0.2">
      <c r="B96" s="64">
        <f t="shared" ca="1" si="54"/>
        <v>0.81300423211122408</v>
      </c>
      <c r="C96" s="64">
        <v>0.35265439146788224</v>
      </c>
      <c r="D96" s="64">
        <f t="shared" si="55"/>
        <v>45.653920272686626</v>
      </c>
      <c r="E96" s="131">
        <f>IF('DSS Model'!$I$38=1,0.0001*D96^2-0.0266*D96+1.3006,IF('DSS Model'!$I$38=2,-0.0001*D96^2+0.0032*D96+0.977, IF('DSS Model'!$I$38=3,-0.00046396*D96^2 + 0.054267*D96 - 0.57714, IF('DSS Model'!$I$38=4,0.000072066*D96^2+0.0021761*D96-0.038248,IF('DSS Model'!$I$38=5,-0.00012623*D96^2+0.025656*D96-0.30101,-0.00046396*D96^2 + 0.054267*D96 - 0.57714)))))</f>
        <v>0.91466450124611443</v>
      </c>
      <c r="F96" s="136">
        <v>0.13687757791301991</v>
      </c>
      <c r="G96" s="138">
        <f t="shared" si="51"/>
        <v>51.452912861008329</v>
      </c>
      <c r="H96" s="136">
        <f>IF('DSS Model'!$I$38=1,0.0001*G96^2-0.0266*G96+1.3006,IF('DSS Model'!$I$38=2,-0.0001*G96^2+0.0032*G96+0.977, IF('DSS Model'!$I$38=3,-0.00046396*G96^2 + 0.054267*G96 - 0.57714, IF('DSS Model'!$I$38=4,0.000072066*G96^2+0.0021761*G96-0.038248,IF('DSS Model'!$I$38=5,-0.00012623*G96^2+0.025656*G96-0.30101,-0.00046396*G96^2 + 0.054267*G96 - 0.57714)))))</f>
        <v>0.87690909696697505</v>
      </c>
      <c r="I96" s="136">
        <v>0.3012107118706443</v>
      </c>
      <c r="J96" s="138">
        <f t="shared" si="52"/>
        <v>54.819232913424891</v>
      </c>
      <c r="K96" s="136">
        <f>IF('DSS Model'!$I$38=1,0.0001*J96^2-0.0266*J96+1.3006,IF('DSS Model'!$I$38=2,-0.0001*J96^2+0.0032*J96+0.977, IF('DSS Model'!$I$38=3,-0.00046396*J96^2 + 0.054267*J96 - 0.57714, IF('DSS Model'!$I$38=4,0.000072066*J96^2+0.0021761*J96-0.038248,IF('DSS Model'!$I$38=5,-0.00012623*J96^2+0.025656*J96-0.30101,-0.00046396*J96^2 + 0.054267*J96 - 0.57714)))))</f>
        <v>0.85190671560132691</v>
      </c>
      <c r="L96" s="136">
        <v>0.93788360357714617</v>
      </c>
      <c r="M96" s="138">
        <f t="shared" si="53"/>
        <v>77.888407059324365</v>
      </c>
      <c r="N96" s="136">
        <f>IF('DSS Model'!$I$38=1,0.0001*M96^2-0.0266*M96+1.3006,IF('DSS Model'!$I$38=2,-0.0001*M96^2+0.0032*M96+0.977, IF('DSS Model'!$I$38=3,-0.00046396*M96^2 + 0.054267*M96 - 0.57714, IF('DSS Model'!$I$38=4,0.000072066*M96^2+0.0021761*M96-0.038248,IF('DSS Model'!$I$38=5,-0.00012623*M96^2+0.025656*M96-0.30101,-0.00046396*M96^2 + 0.054267*M96 - 0.57714)))))</f>
        <v>0.61958250716593688</v>
      </c>
      <c r="O96" s="136">
        <v>0.24799012515168783</v>
      </c>
      <c r="P96" s="139">
        <f t="shared" si="56"/>
        <v>42.850939212361439</v>
      </c>
      <c r="Q96" s="138">
        <f>IF('DSS Model'!$I$38=1,0.0001*P96^2-0.0266*P96+1.3006,IF('DSS Model'!$I$38=2,-0.0001*P96^2+0.0032*P96+0.977, IF('DSS Model'!$I$38=3,-0.00046396*P96^2 + 0.054267*P96 - 0.57714, IF('DSS Model'!$I$38=4,0.000072066*P96^2+0.0021761*P96-0.038248,IF('DSS Model'!$I$38=5,-0.00012623*P96^2+0.025656*P96-0.30101,-0.00046396*P96^2 + 0.054267*P96 - 0.57714)))))</f>
        <v>0.93050270634140708</v>
      </c>
      <c r="R96" s="136">
        <v>0.79928160171036133</v>
      </c>
      <c r="S96" s="142">
        <f t="shared" si="57"/>
        <v>60.714008853727663</v>
      </c>
      <c r="T96" s="138">
        <f>IF('DSS Model'!$I$38=1,0.0001*S96^2-0.0266*S96+1.3006,IF('DSS Model'!$I$38=2,-0.0001*S96^2+0.0032*S96+0.977, IF('DSS Model'!$I$38=3,-0.00046396*S96^2 + 0.054267*S96 - 0.57714, IF('DSS Model'!$I$38=4,0.000072066*S96^2+0.0021761*S96-0.038248,IF('DSS Model'!$I$38=5,-0.00012623*S96^2+0.025656*S96-0.30101,-0.00046396*S96^2 + 0.054267*S96 - 0.57714)))))</f>
        <v>0.80266574122287637</v>
      </c>
      <c r="U96" s="136">
        <v>0.66988133171625275</v>
      </c>
      <c r="V96" s="142">
        <f t="shared" si="58"/>
        <v>54.30441560894279</v>
      </c>
      <c r="W96" s="138">
        <f>IF('DSS Model'!$I$38=1,0.0001*V96^2-0.0266*V96+1.3006,IF('DSS Model'!$I$38=2,-0.0001*V96^2+0.0032*V96+0.977, IF('DSS Model'!$I$38=3,-0.00046396*V96^2 + 0.054267*V96 - 0.57714, IF('DSS Model'!$I$38=4,0.000072066*V96^2+0.0021761*V96-0.038248,IF('DSS Model'!$I$38=5,-0.00012623*V96^2+0.025656*V96-0.30101,-0.00046396*V96^2 + 0.054267*V96 - 0.57714)))))</f>
        <v>0.85587717448573797</v>
      </c>
      <c r="X96" s="136">
        <v>0.97848597421578631</v>
      </c>
      <c r="Y96" s="142">
        <f t="shared" si="59"/>
        <v>72.316264643593797</v>
      </c>
      <c r="Z96" s="138">
        <f>IF('DSS Model'!$I$38=1,0.0001*Y96^2-0.0266*Y96+1.3006,IF('DSS Model'!$I$38=2,-0.0001*Y96^2+0.0032*Y96+0.977, IF('DSS Model'!$I$38=3,-0.00046396*Y96^2 + 0.054267*Y96 - 0.57714, IF('DSS Model'!$I$38=4,0.000072066*Y96^2+0.0021761*Y96-0.038248,IF('DSS Model'!$I$38=5,-0.00012623*Y96^2+0.025656*Y96-0.30101,-0.00046396*Y96^2 + 0.054267*Y96 - 0.57714)))))</f>
        <v>0.68544783365927064</v>
      </c>
      <c r="AA96" s="136">
        <v>0.24857011706867138</v>
      </c>
      <c r="AB96" s="142">
        <f t="shared" si="60"/>
        <v>58.138748027593095</v>
      </c>
      <c r="AC96" s="138">
        <f>IF('DSS Model'!$I$38=1,0.0001*AB96^2-0.0266*AB96+1.3006,IF('DSS Model'!$I$38=2,-0.0001*AB96^2+0.0032*AB96+0.977, IF('DSS Model'!$I$38=3,-0.00046396*AB96^2 + 0.054267*AB96 - 0.57714, IF('DSS Model'!$I$38=4,0.000072066*AB96^2+0.0021761*AB96-0.038248,IF('DSS Model'!$I$38=5,-0.00012623*AB96^2+0.025656*AB96-0.30101,-0.00046396*AB96^2 + 0.054267*AB96 - 0.57714)))))</f>
        <v>0.82503259146670183</v>
      </c>
      <c r="AD96" s="136">
        <v>0.70400455755597968</v>
      </c>
      <c r="AE96" s="142">
        <f t="shared" si="61"/>
        <v>58.734787458841424</v>
      </c>
      <c r="AF96" s="138">
        <f>IF('DSS Model'!$I$38=1,0.0001*AE96^2-0.0266*AE96+1.3006,IF('DSS Model'!$I$38=2,-0.0001*AE96^2+0.0032*AE96+0.977, IF('DSS Model'!$I$38=3,-0.00046396*AE96^2 + 0.054267*AE96 - 0.57714, IF('DSS Model'!$I$38=4,0.000072066*AE96^2+0.0021761*AE96-0.038248,IF('DSS Model'!$I$38=5,-0.00012623*AE96^2+0.025656*AE96-0.30101,-0.00046396*AE96^2 + 0.054267*AE96 - 0.57714)))))</f>
        <v>0.8199737940847649</v>
      </c>
      <c r="AG96" s="136">
        <v>4.7487051378596767E-2</v>
      </c>
      <c r="AH96" s="142">
        <f t="shared" si="62"/>
        <v>51.504047367879444</v>
      </c>
      <c r="AI96" s="138">
        <f>IF('DSS Model'!$I$38=1,0.0001*AH96^2-0.0266*AH96+1.3006,IF('DSS Model'!$I$38=2,-0.0001*AH96^2+0.0032*AH96+0.977, IF('DSS Model'!$I$38=3,-0.00046396*AH96^2 + 0.054267*AH96 - 0.57714, IF('DSS Model'!$I$38=4,0.000072066*AH96^2+0.0021761*AH96-0.038248,IF('DSS Model'!$I$38=5,-0.00012623*AH96^2+0.025656*AH96-0.30101,-0.00046396*AH96^2 + 0.054267*AH96 - 0.57714)))))</f>
        <v>0.87654626204993724</v>
      </c>
      <c r="AJ96" s="136">
        <v>0.16372057714901544</v>
      </c>
      <c r="AK96" s="142">
        <f t="shared" si="63"/>
        <v>34.223685962629872</v>
      </c>
      <c r="AL96" s="138">
        <f>IF('DSS Model'!$I$38=1,0.0001*AK96^2-0.0266*AK96+1.3006,IF('DSS Model'!$I$38=2,-0.0001*AK96^2+0.0032*AK96+0.977, IF('DSS Model'!$I$38=3,-0.00046396*AK96^2 + 0.054267*AK96 - 0.57714, IF('DSS Model'!$I$38=4,0.000072066*AK96^2+0.0021761*AK96-0.038248,IF('DSS Model'!$I$38=5,-0.00012623*AK96^2+0.025656*AK96-0.30101,-0.00046396*AK96^2 + 0.054267*AK96 - 0.57714)))))</f>
        <v>0.96938972699354464</v>
      </c>
      <c r="AM96" s="136">
        <v>0.56473703192951508</v>
      </c>
      <c r="AN96" s="142">
        <f t="shared" si="64"/>
        <v>66.462497632601284</v>
      </c>
      <c r="AO96" s="138">
        <f>IF('DSS Model'!$I$38=1,0.0001*AN96^2-0.0266*AN96+1.3006,IF('DSS Model'!$I$38=2,-0.0001*AN96^2+0.0032*AN96+0.977, IF('DSS Model'!$I$38=3,-0.00046396*AN96^2 + 0.054267*AN96 - 0.57714, IF('DSS Model'!$I$38=4,0.000072066*AN96^2+0.0021761*AN96-0.038248,IF('DSS Model'!$I$38=5,-0.00012623*AN96^2+0.025656*AN96-0.30101,-0.00046396*AN96^2 + 0.054267*AN96 - 0.57714)))))</f>
        <v>0.74795363326797104</v>
      </c>
      <c r="AP96" s="136">
        <v>0.52525113861430639</v>
      </c>
      <c r="AQ96" s="142">
        <f t="shared" si="65"/>
        <v>69.646669476720575</v>
      </c>
      <c r="AR96" s="138">
        <f>IF('DSS Model'!$I$38=1,0.0001*AQ96^2-0.0266*AQ96+1.3006,IF('DSS Model'!$I$38=2,-0.0001*AQ96^2+0.0032*AQ96+0.977, IF('DSS Model'!$I$38=3,-0.00046396*AQ96^2 + 0.054267*AQ96 - 0.57714, IF('DSS Model'!$I$38=4,0.000072066*AQ96^2+0.0021761*AQ96-0.038248,IF('DSS Model'!$I$38=5,-0.00012623*AQ96^2+0.025656*AQ96-0.30101,-0.00046396*AQ96^2 + 0.054267*AQ96 - 0.57714)))))</f>
        <v>0.71480348540554961</v>
      </c>
      <c r="AS96" s="136">
        <v>0.60609813762050602</v>
      </c>
      <c r="AT96" s="142">
        <f t="shared" si="66"/>
        <v>56.786560682451992</v>
      </c>
      <c r="AU96" s="138">
        <f>IF('DSS Model'!$I$38=1,0.0001*AT96^2-0.0266*AT96+1.3006,IF('DSS Model'!$I$38=2,-0.0001*AT96^2+0.0032*AT96+0.977, IF('DSS Model'!$I$38=3,-0.00046396*AT96^2 + 0.054267*AT96 - 0.57714, IF('DSS Model'!$I$38=4,0.000072066*AT96^2+0.0021761*AT96-0.038248,IF('DSS Model'!$I$38=5,-0.00012623*AT96^2+0.025656*AT96-0.30101,-0.00046396*AT96^2 + 0.054267*AT96 - 0.57714)))))</f>
        <v>0.83624564676966617</v>
      </c>
      <c r="AV96" s="136">
        <v>2.7390823980677159E-2</v>
      </c>
      <c r="AW96" s="142">
        <f t="shared" si="67"/>
        <v>48.790995597348008</v>
      </c>
      <c r="AX96" s="138">
        <f>IF('DSS Model'!$I$38=1,0.0001*AW96^2-0.0266*AW96+1.3006,IF('DSS Model'!$I$38=2,-0.0001*AW96^2+0.0032*AW96+0.977, IF('DSS Model'!$I$38=3,-0.00046396*AW96^2 + 0.054267*AW96 - 0.57714, IF('DSS Model'!$I$38=4,0.000072066*AW96^2+0.0021761*AW96-0.038248,IF('DSS Model'!$I$38=5,-0.00012623*AW96^2+0.025656*AW96-0.30101,-0.00046396*AW96^2 + 0.054267*AW96 - 0.57714)))))</f>
        <v>0.89507506077347032</v>
      </c>
      <c r="AY96" s="136">
        <v>0.76616966265943443</v>
      </c>
      <c r="AZ96" s="142">
        <f t="shared" si="68"/>
        <v>62.584602356503865</v>
      </c>
      <c r="BA96" s="138">
        <f>IF('DSS Model'!$I$38=1,0.0001*AZ96^2-0.0266*AZ96+1.3006,IF('DSS Model'!$I$38=2,-0.0001*AZ96^2+0.0032*AZ96+0.977, IF('DSS Model'!$I$38=3,-0.00046396*AZ96^2 + 0.054267*AZ96 - 0.57714, IF('DSS Model'!$I$38=4,0.000072066*AZ96^2+0.0021761*AZ96-0.038248,IF('DSS Model'!$I$38=5,-0.00012623*AZ96^2+0.025656*AZ96-0.30101,-0.00046396*AZ96^2 + 0.054267*AZ96 - 0.57714)))))</f>
        <v>0.78558748232864151</v>
      </c>
      <c r="BB96" s="136">
        <v>0.47085546647663867</v>
      </c>
      <c r="BC96" s="142">
        <f t="shared" si="69"/>
        <v>54.476764538562421</v>
      </c>
      <c r="BD96" s="138">
        <f>IF('DSS Model'!$I$38=1,0.0001*BC96^2-0.0266*BC96+1.3006,IF('DSS Model'!$I$38=2,-0.0001*BC96^2+0.0032*BC96+0.977, IF('DSS Model'!$I$38=3,-0.00046396*BC96^2 + 0.054267*BC96 - 0.57714, IF('DSS Model'!$I$38=4,0.000072066*BC96^2+0.0021761*BC96-0.038248,IF('DSS Model'!$I$38=5,-0.00012623*BC96^2+0.025656*BC96-0.30101,-0.00046396*BC96^2 + 0.054267*BC96 - 0.57714)))))</f>
        <v>0.85455385906440251</v>
      </c>
      <c r="BE96" s="136">
        <v>0.58403180392421483</v>
      </c>
      <c r="BF96" s="142">
        <f t="shared" si="70"/>
        <v>52.884092698583899</v>
      </c>
      <c r="BG96" s="143">
        <f>IF('DSS Model'!$I$38=1,0.0001*BF96^2-0.0266*BF96+1.3006,IF('DSS Model'!$I$38=2,-0.0001*BF96^2+0.0032*BF96+0.977, IF('DSS Model'!$I$38=3,-0.00046396*BF96^2 + 0.054267*BF96 - 0.57714, IF('DSS Model'!$I$38=4,0.000072066*BF96^2+0.0021761*BF96-0.038248,IF('DSS Model'!$I$38=5,-0.00012623*BF96^2+0.025656*BF96-0.30101,-0.00046396*BF96^2 + 0.054267*BF96 - 0.57714)))))</f>
        <v>0.86655637058022694</v>
      </c>
      <c r="BH96" s="136">
        <v>0.68758967299555085</v>
      </c>
      <c r="BI96" s="142">
        <f t="shared" si="71"/>
        <v>61.768105690168071</v>
      </c>
      <c r="BJ96" s="143">
        <f>IF('DSS Model'!$I$38=1,0.0001*BI96^2-0.0266*BI96+1.3006,IF('DSS Model'!$I$38=2,-0.0001*BI96^2+0.0032*BI96+0.977, IF('DSS Model'!$I$38=3,-0.00046396*BI96^2 + 0.054267*BI96 - 0.57714, IF('DSS Model'!$I$38=4,0.000072066*BI96^2+0.0021761*BI96-0.038248,IF('DSS Model'!$I$38=5,-0.00012623*BI96^2+0.025656*BI96-0.30101,-0.00046396*BI96^2 + 0.054267*BI96 - 0.57714)))))</f>
        <v>0.79312805015336052</v>
      </c>
      <c r="BK96" s="136">
        <v>0.49858762046987293</v>
      </c>
      <c r="BL96" s="142">
        <f t="shared" si="72"/>
        <v>50.503511557210537</v>
      </c>
      <c r="BM96" s="143">
        <f>IF('DSS Model'!$I$38=1,0.0001*BL96^2-0.0266*BL96+1.3006,IF('DSS Model'!$I$38=2,-0.0001*BL96^2+0.0032*BL96+0.977, IF('DSS Model'!$I$38=3,-0.00046396*BL96^2 + 0.054267*BL96 - 0.57714, IF('DSS Model'!$I$38=4,0.000072066*BL96^2+0.0021761*BL96-0.038248,IF('DSS Model'!$I$38=5,-0.00012623*BL96^2+0.025656*BL96-0.30101,-0.00046396*BL96^2 + 0.054267*BL96 - 0.57714)))))</f>
        <v>0.8835507690221438</v>
      </c>
      <c r="BN96" s="136">
        <v>0.87903641385668452</v>
      </c>
      <c r="BO96" s="142">
        <f t="shared" si="73"/>
        <v>64.338185475257347</v>
      </c>
      <c r="BP96" s="143">
        <f>IF('DSS Model'!$I$38=1,0.0001*BO96^2-0.0266*BO96+1.3006,IF('DSS Model'!$I$38=2,-0.0001*BO96^2+0.0032*BO96+0.977, IF('DSS Model'!$I$38=3,-0.00046396*BO96^2 + 0.054267*BO96 - 0.57714, IF('DSS Model'!$I$38=4,0.000072066*BO96^2+0.0021761*BO96-0.038248,IF('DSS Model'!$I$38=5,-0.00012623*BO96^2+0.025656*BO96-0.30101,-0.00046396*BO96^2 + 0.054267*BO96 - 0.57714)))))</f>
        <v>0.76894198249596191</v>
      </c>
      <c r="BQ96" s="136">
        <v>0.48545544954385456</v>
      </c>
      <c r="BR96" s="142">
        <f t="shared" si="74"/>
        <v>56.69070234050605</v>
      </c>
      <c r="BS96" s="143">
        <f>IF('DSS Model'!$I$38=1,0.0001*BR96^2-0.0266*BR96+1.3006,IF('DSS Model'!$I$38=2,-0.0001*BR96^2+0.0032*BR96+0.977, IF('DSS Model'!$I$38=3,-0.00046396*BR96^2 + 0.054267*BR96 - 0.57714, IF('DSS Model'!$I$38=4,0.000072066*BR96^2+0.0021761*BR96-0.038248,IF('DSS Model'!$I$38=5,-0.00012623*BR96^2+0.025656*BR96-0.30101,-0.00046396*BR96^2 + 0.054267*BR96 - 0.57714)))))</f>
        <v>0.83702667430363353</v>
      </c>
      <c r="BT96" s="136">
        <v>0.79014895011362785</v>
      </c>
      <c r="BU96" s="142">
        <f t="shared" si="75"/>
        <v>67.595021495325597</v>
      </c>
      <c r="BV96" s="143">
        <f>IF('DSS Model'!$I$38=1,0.0001*BU96^2-0.0266*BU96+1.3006,IF('DSS Model'!$I$38=2,-0.0001*BU96^2+0.0032*BU96+0.977, IF('DSS Model'!$I$38=3,-0.00046396*BU96^2 + 0.054267*BU96 - 0.57714, IF('DSS Model'!$I$38=4,0.000072066*BU96^2+0.0021761*BU96-0.038248,IF('DSS Model'!$I$38=5,-0.00012623*BU96^2+0.025656*BU96-0.30101,-0.00046396*BU96^2 + 0.054267*BU96 - 0.57714)))))</f>
        <v>0.73639537568968894</v>
      </c>
      <c r="BW96" s="136">
        <v>0.41371056997654143</v>
      </c>
      <c r="BX96" s="142">
        <f t="shared" si="76"/>
        <v>58.732137647194683</v>
      </c>
      <c r="BY96" s="143">
        <f>IF('DSS Model'!$I$38=1,0.0001*BX96^2-0.0266*BX96+1.3006,IF('DSS Model'!$I$38=2,-0.0001*BX96^2+0.0032*BX96+0.977, IF('DSS Model'!$I$38=3,-0.00046396*BX96^2 + 0.054267*BX96 - 0.57714, IF('DSS Model'!$I$38=4,0.000072066*BX96^2+0.0021761*BX96-0.038248,IF('DSS Model'!$I$38=5,-0.00012623*BX96^2+0.025656*BX96-0.30101,-0.00046396*BX96^2 + 0.054267*BX96 - 0.57714)))))</f>
        <v>0.81999644121012061</v>
      </c>
      <c r="BZ96" s="136">
        <v>0.71693158025049886</v>
      </c>
      <c r="CA96" s="142">
        <f t="shared" si="77"/>
        <v>66.483368470183748</v>
      </c>
      <c r="CB96" s="143">
        <f>IF('DSS Model'!$I$38=1,0.0001*CA96^2-0.0266*CA96+1.3006,IF('DSS Model'!$I$38=2,-0.0001*CA96^2+0.0032*CA96+0.977, IF('DSS Model'!$I$38=3,-0.00046396*CA96^2 + 0.054267*CA96 - 0.57714, IF('DSS Model'!$I$38=4,0.000072066*CA96^2+0.0021761*CA96-0.038248,IF('DSS Model'!$I$38=5,-0.00012623*CA96^2+0.025656*CA96-0.30101,-0.00046396*CA96^2 + 0.054267*CA96 - 0.57714)))))</f>
        <v>0.74774295079036568</v>
      </c>
      <c r="CC96" s="136">
        <v>0.42362375786243556</v>
      </c>
      <c r="CD96" s="142">
        <f t="shared" si="78"/>
        <v>69.072140283747245</v>
      </c>
      <c r="CE96" s="143">
        <f>IF('DSS Model'!$I$38=1,0.0001*CD96^2-0.0266*CD96+1.3006,IF('DSS Model'!$I$38=2,-0.0001*CD96^2+0.0032*CD96+0.977, IF('DSS Model'!$I$38=3,-0.00046396*CD96^2 + 0.054267*CD96 - 0.57714, IF('DSS Model'!$I$38=4,0.000072066*CD96^2+0.0021761*CD96-0.038248,IF('DSS Model'!$I$38=5,-0.00012623*CD96^2+0.025656*CD96-0.30101,-0.00046396*CD96^2 + 0.054267*CD96 - 0.57714)))))</f>
        <v>0.72093479257022519</v>
      </c>
      <c r="CF96" s="136">
        <v>0.37078173565332539</v>
      </c>
      <c r="CG96" s="142">
        <f t="shared" si="79"/>
        <v>42.546643432227356</v>
      </c>
      <c r="CH96" s="143">
        <f>IF('DSS Model'!$I$38=1,0.0001*CG96^2-0.0266*CG96+1.3006,IF('DSS Model'!$I$38=2,-0.0001*CG96^2+0.0032*CG96+0.977, IF('DSS Model'!$I$38=3,-0.00046396*CG96^2 + 0.054267*CG96 - 0.57714, IF('DSS Model'!$I$38=4,0.000072066*CG96^2+0.0021761*CG96-0.038248,IF('DSS Model'!$I$38=5,-0.00012623*CG96^2+0.025656*CG96-0.30101,-0.00046396*CG96^2 + 0.054267*CG96 - 0.57714)))))</f>
        <v>0.93212757224821807</v>
      </c>
      <c r="CI96" s="136">
        <v>0.28435256516893892</v>
      </c>
      <c r="CJ96" s="142">
        <f t="shared" si="80"/>
        <v>63.770960166075923</v>
      </c>
      <c r="CK96" s="143">
        <f>IF('DSS Model'!$I$38=1,0.0001*CJ96^2-0.0266*CJ96+1.3006,IF('DSS Model'!$I$38=2,-0.0001*CJ96^2+0.0032*CJ96+0.977, IF('DSS Model'!$I$38=3,-0.00046396*CJ96^2 + 0.054267*CJ96 - 0.57714, IF('DSS Model'!$I$38=4,0.000072066*CJ96^2+0.0021761*CJ96-0.038248,IF('DSS Model'!$I$38=5,-0.00012623*CJ96^2+0.025656*CJ96-0.30101,-0.00046396*CJ96^2 + 0.054267*CJ96 - 0.57714)))))</f>
        <v>0.77439353648111875</v>
      </c>
      <c r="CL96" s="136">
        <v>0.89788710321461651</v>
      </c>
      <c r="CM96" s="142">
        <f t="shared" si="81"/>
        <v>63.098521519439061</v>
      </c>
      <c r="CN96" s="143">
        <f>IF('DSS Model'!$I$38=1,0.0001*CM96^2-0.0266*CM96+1.3006,IF('DSS Model'!$I$38=2,-0.0001*CM96^2+0.0032*CM96+0.977, IF('DSS Model'!$I$38=3,-0.00046396*CM96^2 + 0.054267*CM96 - 0.57714, IF('DSS Model'!$I$38=4,0.000072066*CM96^2+0.0021761*CM96-0.038248,IF('DSS Model'!$I$38=5,-0.00012623*CM96^2+0.025656*CM96-0.30101,-0.00046396*CM96^2 + 0.054267*CM96 - 0.57714)))))</f>
        <v>0.78077292706829349</v>
      </c>
      <c r="CO96" s="136">
        <v>0.53714039826780191</v>
      </c>
      <c r="CP96" s="142">
        <f t="shared" si="82"/>
        <v>51.59515547990565</v>
      </c>
      <c r="CQ96" s="143">
        <f>IF('DSS Model'!$I$38=1,0.0001*CP96^2-0.0266*CP96+1.3006,IF('DSS Model'!$I$38=2,-0.0001*CP96^2+0.0032*CP96+0.977, IF('DSS Model'!$I$38=3,-0.00046396*CP96^2 + 0.054267*CP96 - 0.57714, IF('DSS Model'!$I$38=4,0.000072066*CP96^2+0.0021761*CP96-0.038248,IF('DSS Model'!$I$38=5,-0.00012623*CP96^2+0.025656*CP96-0.30101,-0.00046396*CP96^2 + 0.054267*CP96 - 0.57714)))))</f>
        <v>0.87589849063613423</v>
      </c>
      <c r="CR96" s="136">
        <v>9.568181415959931E-2</v>
      </c>
      <c r="CS96" s="142">
        <f t="shared" si="83"/>
        <v>38.62919453620421</v>
      </c>
      <c r="CT96" s="143">
        <f>IF('DSS Model'!$I$38=1,0.0001*CS96^2-0.0266*CS96+1.3006,IF('DSS Model'!$I$38=2,-0.0001*CS96^2+0.0032*CS96+0.977, IF('DSS Model'!$I$38=3,-0.00046396*CS96^2 + 0.054267*CS96 - 0.57714, IF('DSS Model'!$I$38=4,0.000072066*CS96^2+0.0021761*CS96-0.038248,IF('DSS Model'!$I$38=5,-0.00012623*CS96^2+0.025656*CS96-0.30101,-0.00046396*CS96^2 + 0.054267*CS96 - 0.57714)))))</f>
        <v>0.95139195546426247</v>
      </c>
      <c r="CU96" s="136">
        <v>4.8936187883786508E-2</v>
      </c>
      <c r="CV96" s="142">
        <f t="shared" si="84"/>
        <v>35.180406321126121</v>
      </c>
      <c r="CW96" s="143">
        <f>IF('DSS Model'!$I$38=1,0.0001*CV96^2-0.0266*CV96+1.3006,IF('DSS Model'!$I$38=2,-0.0001*CV96^2+0.0032*CV96+0.977, IF('DSS Model'!$I$38=3,-0.00046396*CV96^2 + 0.054267*CV96 - 0.57714, IF('DSS Model'!$I$38=4,0.000072066*CV96^2+0.0021761*CV96-0.038248,IF('DSS Model'!$I$38=5,-0.00012623*CV96^2+0.025656*CV96-0.30101,-0.00046396*CV96^2 + 0.054267*CV96 - 0.57714)))))</f>
        <v>0.96581120133565046</v>
      </c>
      <c r="CX96" s="136">
        <v>0.55739453913273151</v>
      </c>
      <c r="CY96" s="142">
        <f t="shared" si="85"/>
        <v>65.790921676505448</v>
      </c>
      <c r="CZ96" s="143">
        <f>IF('DSS Model'!$I$38=1,0.0001*CY96^2-0.0266*CY96+1.3006,IF('DSS Model'!$I$38=2,-0.0001*CY96^2+0.0032*CY96+0.977, IF('DSS Model'!$I$38=3,-0.00046396*CY96^2 + 0.054267*CY96 - 0.57714, IF('DSS Model'!$I$38=4,0.000072066*CY96^2+0.0021761*CY96-0.038248,IF('DSS Model'!$I$38=5,-0.00012623*CY96^2+0.025656*CY96-0.30101,-0.00046396*CY96^2 + 0.054267*CY96 - 0.57714)))))</f>
        <v>0.75468641186040997</v>
      </c>
      <c r="DA96" s="136">
        <v>0.87028819651222467</v>
      </c>
      <c r="DB96" s="142">
        <f t="shared" si="86"/>
        <v>58.003348960584077</v>
      </c>
      <c r="DC96" s="143">
        <f>IF('DSS Model'!$I$38=1,0.0001*DB96^2-0.0266*DB96+1.3006,IF('DSS Model'!$I$38=2,-0.0001*DB96^2+0.0032*DB96+0.977, IF('DSS Model'!$I$38=3,-0.00046396*DB96^2 + 0.054267*DB96 - 0.57714, IF('DSS Model'!$I$38=4,0.000072066*DB96^2+0.0021761*DB96-0.038248,IF('DSS Model'!$I$38=5,-0.00012623*DB96^2+0.025656*DB96-0.30101,-0.00046396*DB96^2 + 0.054267*DB96 - 0.57714)))))</f>
        <v>0.82617186760953998</v>
      </c>
      <c r="DD96" s="136">
        <v>0.25179164145052646</v>
      </c>
      <c r="DE96" s="142">
        <f t="shared" si="87"/>
        <v>41.53742717391362</v>
      </c>
      <c r="DF96" s="143">
        <f>IF('DSS Model'!$I$38=1,0.0001*DE96^2-0.0266*DE96+1.3006,IF('DSS Model'!$I$38=2,-0.0001*DE96^2+0.0032*DE96+0.977, IF('DSS Model'!$I$38=3,-0.00046396*DE96^2 + 0.054267*DE96 - 0.57714, IF('DSS Model'!$I$38=4,0.000072066*DE96^2+0.0021761*DE96-0.038248,IF('DSS Model'!$I$38=5,-0.00012623*DE96^2+0.025656*DE96-0.30101,-0.00046396*DE96^2 + 0.054267*DE96 - 0.57714)))))</f>
        <v>0.93738398133370582</v>
      </c>
      <c r="DG96" s="136">
        <v>2.8457644736692433E-3</v>
      </c>
      <c r="DH96" s="142">
        <f t="shared" si="88"/>
        <v>26.432885881067037</v>
      </c>
      <c r="DI96" s="143">
        <f>IF('DSS Model'!$I$38=1,0.0001*DH96^2-0.0266*DH96+1.3006,IF('DSS Model'!$I$38=2,-0.0001*DH96^2+0.0032*DH96+0.977, IF('DSS Model'!$I$38=3,-0.00046396*DH96^2 + 0.054267*DH96 - 0.57714, IF('DSS Model'!$I$38=4,0.000072066*DH96^2+0.0021761*DH96-0.038248,IF('DSS Model'!$I$38=5,-0.00012623*DH96^2+0.025656*DH96-0.30101,-0.00046396*DH96^2 + 0.054267*DH96 - 0.57714)))))</f>
        <v>0.99171548921926322</v>
      </c>
      <c r="DJ96" s="136">
        <v>0.7832139562948921</v>
      </c>
      <c r="DK96" s="142">
        <f t="shared" si="89"/>
        <v>67.408119010805606</v>
      </c>
      <c r="DL96" s="143">
        <f>IF('DSS Model'!$I$38=1,0.0001*DK96^2-0.0266*DK96+1.3006,IF('DSS Model'!$I$38=2,-0.0001*DK96^2+0.0032*DK96+0.977, IF('DSS Model'!$I$38=3,-0.00046396*DK96^2 + 0.054267*DK96 - 0.57714, IF('DSS Model'!$I$38=4,0.000072066*DK96^2+0.0021761*DK96-0.038248,IF('DSS Model'!$I$38=5,-0.00012623*DK96^2+0.025656*DK96-0.30101,-0.00046396*DK96^2 + 0.054267*DK96 - 0.57714)))))</f>
        <v>0.73832052997708475</v>
      </c>
      <c r="DM96" s="136">
        <v>1.9025297253978946E-2</v>
      </c>
      <c r="DN96" s="142">
        <f t="shared" si="90"/>
        <v>34.377648794044532</v>
      </c>
      <c r="DO96" s="143">
        <f>IF('DSS Model'!$I$38=1,0.0001*DN96^2-0.0266*DN96+1.3006,IF('DSS Model'!$I$38=2,-0.0001*DN96^2+0.0032*DN96+0.977, IF('DSS Model'!$I$38=3,-0.00046396*DN96^2 + 0.054267*DN96 - 0.57714, IF('DSS Model'!$I$38=4,0.000072066*DN96^2+0.0021761*DN96-0.038248,IF('DSS Model'!$I$38=5,-0.00012623*DN96^2+0.025656*DN96-0.30101,-0.00046396*DN96^2 + 0.054267*DN96 - 0.57714)))))</f>
        <v>0.96882620248027529</v>
      </c>
      <c r="DP96" s="136">
        <v>0.36922109155443461</v>
      </c>
      <c r="DQ96" s="142">
        <f t="shared" si="91"/>
        <v>49.039978759151808</v>
      </c>
      <c r="DR96" s="143">
        <f>IF('DSS Model'!$I$38=1,0.0001*DQ96^2-0.0266*DQ96+1.3006,IF('DSS Model'!$I$38=2,-0.0001*DQ96^2+0.0032*DQ96+0.977, IF('DSS Model'!$I$38=3,-0.00046396*DQ96^2 + 0.054267*DQ96 - 0.57714, IF('DSS Model'!$I$38=4,0.000072066*DQ96^2+0.0021761*DQ96-0.038248,IF('DSS Model'!$I$38=5,-0.00012623*DQ96^2+0.025656*DQ96-0.30101,-0.00046396*DQ96^2 + 0.054267*DQ96 - 0.57714)))))</f>
        <v>0.89343598035947969</v>
      </c>
      <c r="DS96" s="136">
        <v>0.35748230298174288</v>
      </c>
      <c r="DT96" s="142">
        <f t="shared" si="92"/>
        <v>68.213935546142125</v>
      </c>
      <c r="DU96" s="143">
        <f>IF('DSS Model'!$I$38=1,0.0001*DT96^2-0.0266*DT96+1.3006,IF('DSS Model'!$I$38=2,-0.0001*DT96^2+0.0032*DT96+0.977, IF('DSS Model'!$I$38=3,-0.00046396*DT96^2 + 0.054267*DT96 - 0.57714, IF('DSS Model'!$I$38=4,0.000072066*DT96^2+0.0021761*DT96-0.038248,IF('DSS Model'!$I$38=5,-0.00012623*DT96^2+0.025656*DT96-0.30101,-0.00046396*DT96^2 + 0.054267*DT96 - 0.57714)))))</f>
        <v>0.72997049347833154</v>
      </c>
      <c r="DV96" s="136">
        <v>0.14491051721069137</v>
      </c>
      <c r="DW96" s="142">
        <f t="shared" si="93"/>
        <v>46.981096356056881</v>
      </c>
      <c r="DX96" s="143">
        <f>IF('DSS Model'!$I$38=1,0.0001*DW96^2-0.0266*DW96+1.3006,IF('DSS Model'!$I$38=2,-0.0001*DW96^2+0.0032*DW96+0.977, IF('DSS Model'!$I$38=3,-0.00046396*DW96^2 + 0.054267*DW96 - 0.57714, IF('DSS Model'!$I$38=4,0.000072066*DW96^2+0.0021761*DW96-0.038248,IF('DSS Model'!$I$38=5,-0.00012623*DW96^2+0.025656*DW96-0.30101,-0.00046396*DW96^2 + 0.054267*DW96 - 0.57714)))))</f>
        <v>0.90661716685767191</v>
      </c>
      <c r="DY96" s="136">
        <v>0.38720012477970078</v>
      </c>
      <c r="DZ96" s="142">
        <f t="shared" si="94"/>
        <v>44.725584435764532</v>
      </c>
      <c r="EA96" s="143">
        <f>IF('DSS Model'!$I$38=1,0.0001*DZ96^2-0.0266*DZ96+1.3006,IF('DSS Model'!$I$38=2,-0.0001*DZ96^2+0.0032*DZ96+0.977, IF('DSS Model'!$I$38=3,-0.00046396*DZ96^2 + 0.054267*DZ96 - 0.57714, IF('DSS Model'!$I$38=4,0.000072066*DZ96^2+0.0021761*DZ96-0.038248,IF('DSS Model'!$I$38=5,-0.00012623*DZ96^2+0.025656*DZ96-0.30101,-0.00046396*DZ96^2 + 0.054267*DZ96 - 0.57714)))))</f>
        <v>0.92008407988237617</v>
      </c>
      <c r="EB96" s="136">
        <v>0.66901353887461135</v>
      </c>
      <c r="EC96" s="142">
        <f t="shared" si="95"/>
        <v>55.345901265031614</v>
      </c>
      <c r="ED96" s="143">
        <f>IF('DSS Model'!$I$38=1,0.0001*EC96^2-0.0266*EC96+1.3006,IF('DSS Model'!$I$38=2,-0.0001*EC96^2+0.0032*EC96+0.977, IF('DSS Model'!$I$38=3,-0.00046396*EC96^2 + 0.054267*EC96 - 0.57714, IF('DSS Model'!$I$38=4,0.000072066*EC96^2+0.0021761*EC96-0.038248,IF('DSS Model'!$I$38=5,-0.00012623*EC96^2+0.025656*EC96-0.30101,-0.00046396*EC96^2 + 0.054267*EC96 - 0.57714)))))</f>
        <v>0.84779000536423832</v>
      </c>
      <c r="EE96" s="136">
        <v>8.6178716655987975E-2</v>
      </c>
      <c r="EF96" s="142">
        <f t="shared" si="96"/>
        <v>34.9931588468501</v>
      </c>
      <c r="EG96" s="143">
        <f>IF('DSS Model'!$I$38=1,0.0001*EF96^2-0.0266*EF96+1.3006,IF('DSS Model'!$I$38=2,-0.0001*EF96^2+0.0032*EF96+0.977, IF('DSS Model'!$I$38=3,-0.00046396*EF96^2 + 0.054267*EF96 - 0.57714, IF('DSS Model'!$I$38=4,0.000072066*EF96^2+0.0021761*EF96-0.038248,IF('DSS Model'!$I$38=5,-0.00012623*EF96^2+0.025656*EF96-0.30101,-0.00046396*EF96^2 + 0.054267*EF96 - 0.57714)))))</f>
        <v>0.96652599170183195</v>
      </c>
      <c r="EH96" s="136">
        <v>0.26309610018597662</v>
      </c>
      <c r="EI96" s="142">
        <f t="shared" si="97"/>
        <v>63.227995392735018</v>
      </c>
      <c r="EJ96" s="143">
        <f>IF('DSS Model'!$I$38=1,0.0001*EI96^2-0.0266*EI96+1.3006,IF('DSS Model'!$I$38=2,-0.0001*EI96^2+0.0032*EI96+0.977, IF('DSS Model'!$I$38=3,-0.00046396*EI96^2 + 0.054267*EI96 - 0.57714, IF('DSS Model'!$I$38=4,0.000072066*EI96^2+0.0021761*EI96-0.038248,IF('DSS Model'!$I$38=5,-0.00012623*EI96^2+0.025656*EI96-0.30101,-0.00046396*EI96^2 + 0.054267*EI96 - 0.57714)))))</f>
        <v>0.77955164511837993</v>
      </c>
      <c r="EK96" s="136">
        <v>0.23817163003685504</v>
      </c>
      <c r="EL96" s="142">
        <f t="shared" si="98"/>
        <v>38.299701601984495</v>
      </c>
      <c r="EM96" s="143">
        <f>IF('DSS Model'!$I$38=1,0.0001*EL96^2-0.0266*EL96+1.3006,IF('DSS Model'!$I$38=2,-0.0001*EL96^2+0.0032*EL96+0.977, IF('DSS Model'!$I$38=3,-0.00046396*EL96^2 + 0.054267*EL96 - 0.57714, IF('DSS Model'!$I$38=4,0.000072066*EL96^2+0.0021761*EL96-0.038248,IF('DSS Model'!$I$38=5,-0.00012623*EL96^2+0.025656*EL96-0.30101,-0.00046396*EL96^2 + 0.054267*EL96 - 0.57714)))))</f>
        <v>0.95287233084624501</v>
      </c>
      <c r="EN96" s="136">
        <v>0.55417611157647884</v>
      </c>
      <c r="EO96" s="142">
        <f t="shared" si="99"/>
        <v>56.904994542341392</v>
      </c>
      <c r="EP96" s="143">
        <f>IF('DSS Model'!$I$38=1,0.0001*EO96^2-0.0266*EO96+1.3006,IF('DSS Model'!$I$38=2,-0.0001*EO96^2+0.0032*EO96+0.977, IF('DSS Model'!$I$38=3,-0.00046396*EO96^2 + 0.054267*EO96 - 0.57714, IF('DSS Model'!$I$38=4,0.000072066*EO96^2+0.0021761*EO96-0.038248,IF('DSS Model'!$I$38=5,-0.00012623*EO96^2+0.025656*EO96-0.30101,-0.00046396*EO96^2 + 0.054267*EO96 - 0.57714)))))</f>
        <v>0.83527814214910212</v>
      </c>
      <c r="EQ96" s="136">
        <v>0.32192993407802395</v>
      </c>
      <c r="ER96" s="142">
        <f t="shared" si="100"/>
        <v>47.074578862878731</v>
      </c>
      <c r="ES96" s="143">
        <f>IF('DSS Model'!$I$38=1,0.0001*ER96^2-0.0266*ER96+1.3006,IF('DSS Model'!$I$38=2,-0.0001*ER96^2+0.0032*ER96+0.977, IF('DSS Model'!$I$38=3,-0.00046396*ER96^2 + 0.054267*ER96 - 0.57714, IF('DSS Model'!$I$38=4,0.000072066*ER96^2+0.0021761*ER96-0.038248,IF('DSS Model'!$I$38=5,-0.00012623*ER96^2+0.025656*ER96-0.30101,-0.00046396*ER96^2 + 0.054267*ER96 - 0.57714)))))</f>
        <v>0.90603705484947294</v>
      </c>
      <c r="ET96" s="136">
        <v>2.105362518493159E-2</v>
      </c>
      <c r="EU96" s="141">
        <f t="shared" si="101"/>
        <v>32.021577487543986</v>
      </c>
      <c r="EV96" s="142">
        <f>IF('DSS Model'!$I$38=1,0.0001*EU96^2-0.0266*EU96+1.3006,IF('DSS Model'!$I$38=2,-0.0001*EU96^2+0.0032*EU96+0.977, IF('DSS Model'!$I$38=3,-0.00046396*EU96^2 + 0.054267*EU96 - 0.57714, IF('DSS Model'!$I$38=4,0.000072066*EU96^2+0.0021761*EU96-0.038248,IF('DSS Model'!$I$38=5,-0.00012623*EU96^2+0.025656*EU96-0.30101,-0.00046396*EU96^2 + 0.054267*EU96 - 0.57714)))))</f>
        <v>0.97693090548106243</v>
      </c>
    </row>
    <row r="97" spans="2:152" x14ac:dyDescent="0.2">
      <c r="B97" s="64">
        <f t="shared" ca="1" si="54"/>
        <v>0.8523619454580551</v>
      </c>
      <c r="C97" s="64">
        <v>0.45346485468380027</v>
      </c>
      <c r="D97" s="64">
        <f t="shared" si="55"/>
        <v>49.09048146406154</v>
      </c>
      <c r="E97" s="131">
        <f>IF('DSS Model'!$I$38=1,0.0001*D97^2-0.0266*D97+1.3006,IF('DSS Model'!$I$38=2,-0.0001*D97^2+0.0032*D97+0.977, IF('DSS Model'!$I$38=3,-0.00046396*D97^2 + 0.054267*D97 - 0.57714, IF('DSS Model'!$I$38=4,0.000072066*D97^2+0.0021761*D97-0.038248,IF('DSS Model'!$I$38=5,-0.00012623*D97^2+0.025656*D97-0.30101,-0.00046396*D97^2 + 0.054267*D97 - 0.57714)))))</f>
        <v>0.89310200364766001</v>
      </c>
      <c r="F97" s="136">
        <v>0.55320837057654237</v>
      </c>
      <c r="G97" s="138">
        <f t="shared" si="51"/>
        <v>66.763117200287368</v>
      </c>
      <c r="H97" s="136">
        <f>IF('DSS Model'!$I$38=1,0.0001*G97^2-0.0266*G97+1.3006,IF('DSS Model'!$I$38=2,-0.0001*G97^2+0.0032*G97+0.977, IF('DSS Model'!$I$38=3,-0.00046396*G97^2 + 0.054267*G97 - 0.57714, IF('DSS Model'!$I$38=4,0.000072066*G97^2+0.0021761*G97-0.038248,IF('DSS Model'!$I$38=5,-0.00012623*G97^2+0.025656*G97-0.30101,-0.00046396*G97^2 + 0.054267*G97 - 0.57714)))))</f>
        <v>0.74491059321098885</v>
      </c>
      <c r="I97" s="136">
        <v>0.69225446086193543</v>
      </c>
      <c r="J97" s="138">
        <f t="shared" si="52"/>
        <v>61.743485612885991</v>
      </c>
      <c r="K97" s="136">
        <f>IF('DSS Model'!$I$38=1,0.0001*J97^2-0.0266*J97+1.3006,IF('DSS Model'!$I$38=2,-0.0001*J97^2+0.0032*J97+0.977, IF('DSS Model'!$I$38=3,-0.00046396*J97^2 + 0.054267*J97 - 0.57714, IF('DSS Model'!$I$38=4,0.000072066*J97^2+0.0021761*J97-0.038248,IF('DSS Model'!$I$38=5,-0.00012623*J97^2+0.025656*J97-0.30101,-0.00046396*J97^2 + 0.054267*J97 - 0.57714)))))</f>
        <v>0.79335335239836924</v>
      </c>
      <c r="L97" s="136">
        <v>2.5030496580009998E-2</v>
      </c>
      <c r="M97" s="138">
        <f t="shared" si="53"/>
        <v>51.878772167138457</v>
      </c>
      <c r="N97" s="136">
        <f>IF('DSS Model'!$I$38=1,0.0001*M97^2-0.0266*M97+1.3006,IF('DSS Model'!$I$38=2,-0.0001*M97^2+0.0032*M97+0.977, IF('DSS Model'!$I$38=3,-0.00046396*M97^2 + 0.054267*M97 - 0.57714, IF('DSS Model'!$I$38=4,0.000072066*M97^2+0.0021761*M97-0.038248,IF('DSS Model'!$I$38=5,-0.00012623*M97^2+0.025656*M97-0.30101,-0.00046396*M97^2 + 0.054267*M97 - 0.57714)))))</f>
        <v>0.87387137077785704</v>
      </c>
      <c r="O97" s="136">
        <v>0.19797090734690059</v>
      </c>
      <c r="P97" s="139">
        <f t="shared" si="56"/>
        <v>40.587230467450311</v>
      </c>
      <c r="Q97" s="138">
        <f>IF('DSS Model'!$I$38=1,0.0001*P97^2-0.0266*P97+1.3006,IF('DSS Model'!$I$38=2,-0.0001*P97^2+0.0032*P97+0.977, IF('DSS Model'!$I$38=3,-0.00046396*P97^2 + 0.054267*P97 - 0.57714, IF('DSS Model'!$I$38=4,0.000072066*P97^2+0.0021761*P97-0.038248,IF('DSS Model'!$I$38=5,-0.00012623*P97^2+0.025656*P97-0.30101,-0.00046396*P97^2 + 0.054267*P97 - 0.57714)))))</f>
        <v>0.9421468097940483</v>
      </c>
      <c r="R97" s="136">
        <v>0.4719237973136331</v>
      </c>
      <c r="S97" s="142">
        <f t="shared" si="57"/>
        <v>51.446670564122385</v>
      </c>
      <c r="T97" s="138">
        <f>IF('DSS Model'!$I$38=1,0.0001*S97^2-0.0266*S97+1.3006,IF('DSS Model'!$I$38=2,-0.0001*S97^2+0.0032*S97+0.977, IF('DSS Model'!$I$38=3,-0.00046396*S97^2 + 0.054267*S97 - 0.57714, IF('DSS Model'!$I$38=4,0.000072066*S97^2+0.0021761*S97-0.038248,IF('DSS Model'!$I$38=5,-0.00012623*S97^2+0.025656*S97-0.30101,-0.00046396*S97^2 + 0.054267*S97 - 0.57714)))))</f>
        <v>0.87695335459185797</v>
      </c>
      <c r="U97" s="136">
        <v>0.8816119527313292</v>
      </c>
      <c r="V97" s="142">
        <f t="shared" si="58"/>
        <v>59.692649304540794</v>
      </c>
      <c r="W97" s="138">
        <f>IF('DSS Model'!$I$38=1,0.0001*V97^2-0.0266*V97+1.3006,IF('DSS Model'!$I$38=2,-0.0001*V97^2+0.0032*V97+0.977, IF('DSS Model'!$I$38=3,-0.00046396*V97^2 + 0.054267*V97 - 0.57714, IF('DSS Model'!$I$38=4,0.000072066*V97^2+0.0021761*V97-0.038248,IF('DSS Model'!$I$38=5,-0.00012623*V97^2+0.025656*V97-0.30101,-0.00046396*V97^2 + 0.054267*V97 - 0.57714)))))</f>
        <v>0.81169523967504109</v>
      </c>
      <c r="X97" s="136">
        <v>0.15712140255547291</v>
      </c>
      <c r="Y97" s="142">
        <f t="shared" si="59"/>
        <v>50.372847693054872</v>
      </c>
      <c r="Z97" s="138">
        <f>IF('DSS Model'!$I$38=1,0.0001*Y97^2-0.0266*Y97+1.3006,IF('DSS Model'!$I$38=2,-0.0001*Y97^2+0.0032*Y97+0.977, IF('DSS Model'!$I$38=3,-0.00046396*Y97^2 + 0.054267*Y97 - 0.57714, IF('DSS Model'!$I$38=4,0.000072066*Y97^2+0.0021761*Y97-0.038248,IF('DSS Model'!$I$38=5,-0.00012623*Y97^2+0.025656*Y97-0.30101,-0.00046396*Y97^2 + 0.054267*Y97 - 0.57714)))))</f>
        <v>0.88445073414700526</v>
      </c>
      <c r="AA97" s="136">
        <v>0.77543050385437151</v>
      </c>
      <c r="AB97" s="142">
        <f t="shared" si="60"/>
        <v>65.983972481054678</v>
      </c>
      <c r="AC97" s="138">
        <f>IF('DSS Model'!$I$38=1,0.0001*AB97^2-0.0266*AB97+1.3006,IF('DSS Model'!$I$38=2,-0.0001*AB97^2+0.0032*AB97+0.977, IF('DSS Model'!$I$38=3,-0.00046396*AB97^2 + 0.054267*AB97 - 0.57714, IF('DSS Model'!$I$38=4,0.000072066*AB97^2+0.0021761*AB97-0.038248,IF('DSS Model'!$I$38=5,-0.00012623*AB97^2+0.025656*AB97-0.30101,-0.00046396*AB97^2 + 0.054267*AB97 - 0.57714)))))</f>
        <v>0.75276024950131681</v>
      </c>
      <c r="AD97" s="136">
        <v>0.13311412697970049</v>
      </c>
      <c r="AE97" s="142">
        <f t="shared" si="61"/>
        <v>37.577950012231661</v>
      </c>
      <c r="AF97" s="138">
        <f>IF('DSS Model'!$I$38=1,0.0001*AE97^2-0.0266*AE97+1.3006,IF('DSS Model'!$I$38=2,-0.0001*AE97^2+0.0032*AE97+0.977, IF('DSS Model'!$I$38=3,-0.00046396*AE97^2 + 0.054267*AE97 - 0.57714, IF('DSS Model'!$I$38=4,0.000072066*AE97^2+0.0021761*AE97-0.038248,IF('DSS Model'!$I$38=5,-0.00012623*AE97^2+0.025656*AE97-0.30101,-0.00046396*AE97^2 + 0.054267*AE97 - 0.57714)))))</f>
        <v>0.95603920732696313</v>
      </c>
      <c r="AG97" s="136">
        <v>0.70274482640529812</v>
      </c>
      <c r="AH97" s="142">
        <f t="shared" si="62"/>
        <v>74.006102900878474</v>
      </c>
      <c r="AI97" s="138">
        <f>IF('DSS Model'!$I$38=1,0.0001*AH97^2-0.0266*AH97+1.3006,IF('DSS Model'!$I$38=2,-0.0001*AH97^2+0.0032*AH97+0.977, IF('DSS Model'!$I$38=3,-0.00046396*AH97^2 + 0.054267*AH97 - 0.57714, IF('DSS Model'!$I$38=4,0.000072066*AH97^2+0.0021761*AH97-0.038248,IF('DSS Model'!$I$38=5,-0.00012623*AH97^2+0.025656*AH97-0.30101,-0.00046396*AH97^2 + 0.054267*AH97 - 0.57714)))))</f>
        <v>0.66612920262526976</v>
      </c>
      <c r="AJ97" s="136">
        <v>0.35800275452425601</v>
      </c>
      <c r="AK97" s="142">
        <f t="shared" si="63"/>
        <v>42.660833171791843</v>
      </c>
      <c r="AL97" s="138">
        <f>IF('DSS Model'!$I$38=1,0.0001*AK97^2-0.0266*AK97+1.3006,IF('DSS Model'!$I$38=2,-0.0001*AK97^2+0.0032*AK97+0.977, IF('DSS Model'!$I$38=3,-0.00046396*AK97^2 + 0.054267*AK97 - 0.57714, IF('DSS Model'!$I$38=4,0.000072066*AK97^2+0.0021761*AK97-0.038248,IF('DSS Model'!$I$38=5,-0.00012623*AK97^2+0.025656*AK97-0.30101,-0.00046396*AK97^2 + 0.054267*AK97 - 0.57714)))))</f>
        <v>0.93151999745858838</v>
      </c>
      <c r="AM97" s="136">
        <v>0.63594040621573789</v>
      </c>
      <c r="AN97" s="142">
        <f t="shared" si="64"/>
        <v>67.848768858816427</v>
      </c>
      <c r="AO97" s="138">
        <f>IF('DSS Model'!$I$38=1,0.0001*AN97^2-0.0266*AN97+1.3006,IF('DSS Model'!$I$38=2,-0.0001*AN97^2+0.0032*AN97+0.977, IF('DSS Model'!$I$38=3,-0.00046396*AN97^2 + 0.054267*AN97 - 0.57714, IF('DSS Model'!$I$38=4,0.000072066*AN97^2+0.0021761*AN97-0.038248,IF('DSS Model'!$I$38=5,-0.00012623*AN97^2+0.025656*AN97-0.30101,-0.00046396*AN97^2 + 0.054267*AN97 - 0.57714)))))</f>
        <v>0.73377051678250271</v>
      </c>
      <c r="AP97" s="136">
        <v>0.62147035393523231</v>
      </c>
      <c r="AQ97" s="142">
        <f t="shared" si="65"/>
        <v>71.984755542469657</v>
      </c>
      <c r="AR97" s="138">
        <f>IF('DSS Model'!$I$38=1,0.0001*AQ97^2-0.0266*AQ97+1.3006,IF('DSS Model'!$I$38=2,-0.0001*AQ97^2+0.0032*AQ97+0.977, IF('DSS Model'!$I$38=3,-0.00046396*AQ97^2 + 0.054267*AQ97 - 0.57714, IF('DSS Model'!$I$38=4,0.000072066*AQ97^2+0.0021761*AQ97-0.038248,IF('DSS Model'!$I$38=5,-0.00012623*AQ97^2+0.025656*AQ97-0.30101,-0.00046396*AQ97^2 + 0.054267*AQ97 - 0.57714)))))</f>
        <v>0.68917071468499136</v>
      </c>
      <c r="AS97" s="136">
        <v>0.72073899600240587</v>
      </c>
      <c r="AT97" s="142">
        <f t="shared" si="66"/>
        <v>59.734978837706024</v>
      </c>
      <c r="AU97" s="138">
        <f>IF('DSS Model'!$I$38=1,0.0001*AT97^2-0.0266*AT97+1.3006,IF('DSS Model'!$I$38=2,-0.0001*AT97^2+0.0032*AT97+0.977, IF('DSS Model'!$I$38=3,-0.00046396*AT97^2 + 0.054267*AT97 - 0.57714, IF('DSS Model'!$I$38=4,0.000072066*AT97^2+0.0021761*AT97-0.038248,IF('DSS Model'!$I$38=5,-0.00012623*AT97^2+0.025656*AT97-0.30101,-0.00046396*AT97^2 + 0.054267*AT97 - 0.57714)))))</f>
        <v>0.81132516260654053</v>
      </c>
      <c r="AV97" s="136">
        <v>0.81130558626923921</v>
      </c>
      <c r="AW97" s="142">
        <f t="shared" si="67"/>
        <v>70.962946072192437</v>
      </c>
      <c r="AX97" s="138">
        <f>IF('DSS Model'!$I$38=1,0.0001*AW97^2-0.0266*AW97+1.3006,IF('DSS Model'!$I$38=2,-0.0001*AW97^2+0.0032*AW97+0.977, IF('DSS Model'!$I$38=3,-0.00046396*AW97^2 + 0.054267*AW97 - 0.57714, IF('DSS Model'!$I$38=4,0.000072066*AW97^2+0.0021761*AW97-0.038248,IF('DSS Model'!$I$38=5,-0.00012623*AW97^2+0.025656*AW97-0.30101,-0.00046396*AW97^2 + 0.054267*AW97 - 0.57714)))))</f>
        <v>0.70050745590652652</v>
      </c>
      <c r="AY97" s="136">
        <v>0.78545090769156178</v>
      </c>
      <c r="AZ97" s="142">
        <f t="shared" si="68"/>
        <v>63.029577074398169</v>
      </c>
      <c r="BA97" s="138">
        <f>IF('DSS Model'!$I$38=1,0.0001*AZ97^2-0.0266*AZ97+1.3006,IF('DSS Model'!$I$38=2,-0.0001*AZ97^2+0.0032*AZ97+0.977, IF('DSS Model'!$I$38=3,-0.00046396*AZ97^2 + 0.054267*AZ97 - 0.57714, IF('DSS Model'!$I$38=4,0.000072066*AZ97^2+0.0021761*AZ97-0.038248,IF('DSS Model'!$I$38=5,-0.00012623*AZ97^2+0.025656*AZ97-0.30101,-0.00046396*AZ97^2 + 0.054267*AZ97 - 0.57714)))))</f>
        <v>0.7814218880203242</v>
      </c>
      <c r="BB97" s="136">
        <v>0.70953680471649938</v>
      </c>
      <c r="BC97" s="142">
        <f t="shared" si="69"/>
        <v>60.957011693720958</v>
      </c>
      <c r="BD97" s="138">
        <f>IF('DSS Model'!$I$38=1,0.0001*BC97^2-0.0266*BC97+1.3006,IF('DSS Model'!$I$38=2,-0.0001*BC97^2+0.0032*BC97+0.977, IF('DSS Model'!$I$38=3,-0.00046396*BC97^2 + 0.054267*BC97 - 0.57714, IF('DSS Model'!$I$38=4,0.000072066*BC97^2+0.0021761*BC97-0.038248,IF('DSS Model'!$I$38=5,-0.00012623*BC97^2+0.025656*BC97-0.30101,-0.00046396*BC97^2 + 0.054267*BC97 - 0.57714)))))</f>
        <v>0.80048670995706361</v>
      </c>
      <c r="BE97" s="136">
        <v>0.61554265297062916</v>
      </c>
      <c r="BF97" s="142">
        <f t="shared" si="70"/>
        <v>53.751566475852314</v>
      </c>
      <c r="BG97" s="143">
        <f>IF('DSS Model'!$I$38=1,0.0001*BF97^2-0.0266*BF97+1.3006,IF('DSS Model'!$I$38=2,-0.0001*BF97^2+0.0032*BF97+0.977, IF('DSS Model'!$I$38=3,-0.00046396*BF97^2 + 0.054267*BF97 - 0.57714, IF('DSS Model'!$I$38=4,0.000072066*BF97^2+0.0021761*BF97-0.038248,IF('DSS Model'!$I$38=5,-0.00012623*BF97^2+0.025656*BF97-0.30101,-0.00046396*BF97^2 + 0.054267*BF97 - 0.57714)))))</f>
        <v>0.86008192286193041</v>
      </c>
      <c r="BH97" s="136">
        <v>0.38378350255320781</v>
      </c>
      <c r="BI97" s="142">
        <f t="shared" si="71"/>
        <v>53.228136771553082</v>
      </c>
      <c r="BJ97" s="143">
        <f>IF('DSS Model'!$I$38=1,0.0001*BI97^2-0.0266*BI97+1.3006,IF('DSS Model'!$I$38=2,-0.0001*BI97^2+0.0032*BI97+0.977, IF('DSS Model'!$I$38=3,-0.00046396*BI97^2 + 0.054267*BI97 - 0.57714, IF('DSS Model'!$I$38=4,0.000072066*BI97^2+0.0021761*BI97-0.038248,IF('DSS Model'!$I$38=5,-0.00012623*BI97^2+0.025656*BI97-0.30101,-0.00046396*BI97^2 + 0.054267*BI97 - 0.57714)))))</f>
        <v>0.86400658325185375</v>
      </c>
      <c r="BK97" s="136">
        <v>0.80207136575525217</v>
      </c>
      <c r="BL97" s="142">
        <f t="shared" si="72"/>
        <v>58.68883020682393</v>
      </c>
      <c r="BM97" s="143">
        <f>IF('DSS Model'!$I$38=1,0.0001*BL97^2-0.0266*BL97+1.3006,IF('DSS Model'!$I$38=2,-0.0001*BL97^2+0.0032*BL97+0.977, IF('DSS Model'!$I$38=3,-0.00046396*BL97^2 + 0.054267*BL97 - 0.57714, IF('DSS Model'!$I$38=4,0.000072066*BL97^2+0.0021761*BL97-0.038248,IF('DSS Model'!$I$38=5,-0.00012623*BL97^2+0.025656*BL97-0.30101,-0.00046396*BL97^2 + 0.054267*BL97 - 0.57714)))))</f>
        <v>0.82036637755729569</v>
      </c>
      <c r="BN97" s="136">
        <v>0.78329950788745084</v>
      </c>
      <c r="BO97" s="142">
        <f t="shared" si="73"/>
        <v>62.167878731067539</v>
      </c>
      <c r="BP97" s="143">
        <f>IF('DSS Model'!$I$38=1,0.0001*BO97^2-0.0266*BO97+1.3006,IF('DSS Model'!$I$38=2,-0.0001*BO97^2+0.0032*BO97+0.977, IF('DSS Model'!$I$38=3,-0.00046396*BO97^2 + 0.054267*BO97 - 0.57714, IF('DSS Model'!$I$38=4,0.000072066*BO97^2+0.0021761*BO97-0.038248,IF('DSS Model'!$I$38=5,-0.00012623*BO97^2+0.025656*BO97-0.30101,-0.00046396*BO97^2 + 0.054267*BO97 - 0.57714)))))</f>
        <v>0.78945269734734413</v>
      </c>
      <c r="BQ97" s="136">
        <v>0.62524647389841703</v>
      </c>
      <c r="BR97" s="142">
        <f t="shared" si="74"/>
        <v>60.587555220875842</v>
      </c>
      <c r="BS97" s="143">
        <f>IF('DSS Model'!$I$38=1,0.0001*BR97^2-0.0266*BR97+1.3006,IF('DSS Model'!$I$38=2,-0.0001*BR97^2+0.0032*BR97+0.977, IF('DSS Model'!$I$38=3,-0.00046396*BR97^2 + 0.054267*BR97 - 0.57714, IF('DSS Model'!$I$38=4,0.000072066*BR97^2+0.0021761*BR97-0.038248,IF('DSS Model'!$I$38=5,-0.00012623*BR97^2+0.025656*BR97-0.30101,-0.00046396*BR97^2 + 0.054267*BR97 - 0.57714)))))</f>
        <v>0.80379499194253479</v>
      </c>
      <c r="BT97" s="136">
        <v>0.33353421207957024</v>
      </c>
      <c r="BU97" s="142">
        <f t="shared" si="75"/>
        <v>55.441503056595415</v>
      </c>
      <c r="BV97" s="143">
        <f>IF('DSS Model'!$I$38=1,0.0001*BU97^2-0.0266*BU97+1.3006,IF('DSS Model'!$I$38=2,-0.0001*BU97^2+0.0032*BU97+0.977, IF('DSS Model'!$I$38=3,-0.00046396*BU97^2 + 0.054267*BU97 - 0.57714, IF('DSS Model'!$I$38=4,0.000072066*BU97^2+0.0021761*BU97-0.038248,IF('DSS Model'!$I$38=5,-0.00012623*BU97^2+0.025656*BU97-0.30101,-0.00046396*BU97^2 + 0.054267*BU97 - 0.57714)))))</f>
        <v>0.84703678366365742</v>
      </c>
      <c r="BW97" s="136">
        <v>0.90319129092161721</v>
      </c>
      <c r="BX97" s="142">
        <f t="shared" si="76"/>
        <v>70.351898317225306</v>
      </c>
      <c r="BY97" s="143">
        <f>IF('DSS Model'!$I$38=1,0.0001*BX97^2-0.0266*BX97+1.3006,IF('DSS Model'!$I$38=2,-0.0001*BX97^2+0.0032*BX97+0.977, IF('DSS Model'!$I$38=3,-0.00046396*BX97^2 + 0.054267*BX97 - 0.57714, IF('DSS Model'!$I$38=4,0.000072066*BX97^2+0.0021761*BX97-0.038248,IF('DSS Model'!$I$38=5,-0.00012623*BX97^2+0.025656*BX97-0.30101,-0.00046396*BX97^2 + 0.054267*BX97 - 0.57714)))))</f>
        <v>0.70718711493140007</v>
      </c>
      <c r="BZ97" s="136">
        <v>0.76684018542700905</v>
      </c>
      <c r="CA97" s="142">
        <f t="shared" si="77"/>
        <v>67.242517370094745</v>
      </c>
      <c r="CB97" s="143">
        <f>IF('DSS Model'!$I$38=1,0.0001*CA97^2-0.0266*CA97+1.3006,IF('DSS Model'!$I$38=2,-0.0001*CA97^2+0.0032*CA97+0.977, IF('DSS Model'!$I$38=3,-0.00046396*CA97^2 + 0.054267*CA97 - 0.57714, IF('DSS Model'!$I$38=4,0.000072066*CA97^2+0.0021761*CA97-0.038248,IF('DSS Model'!$I$38=5,-0.00012623*CA97^2+0.025656*CA97-0.30101,-0.00046396*CA97^2 + 0.054267*CA97 - 0.57714)))))</f>
        <v>0.74002044135755374</v>
      </c>
      <c r="CC97" s="136">
        <v>0.55407002967832553</v>
      </c>
      <c r="CD97" s="142">
        <f t="shared" si="78"/>
        <v>73.061538108777526</v>
      </c>
      <c r="CE97" s="143">
        <f>IF('DSS Model'!$I$38=1,0.0001*CD97^2-0.0266*CD97+1.3006,IF('DSS Model'!$I$38=2,-0.0001*CD97^2+0.0032*CD97+0.977, IF('DSS Model'!$I$38=3,-0.00046396*CD97^2 + 0.054267*CD97 - 0.57714, IF('DSS Model'!$I$38=4,0.000072066*CD97^2+0.0021761*CD97-0.038248,IF('DSS Model'!$I$38=5,-0.00012623*CD97^2+0.025656*CD97-0.30101,-0.00046396*CD97^2 + 0.054267*CD97 - 0.57714)))))</f>
        <v>0.67699808686605289</v>
      </c>
      <c r="CF97" s="136">
        <v>0.24092733306317526</v>
      </c>
      <c r="CG97" s="142">
        <f t="shared" si="79"/>
        <v>36.681535699242112</v>
      </c>
      <c r="CH97" s="143">
        <f>IF('DSS Model'!$I$38=1,0.0001*CG97^2-0.0266*CG97+1.3006,IF('DSS Model'!$I$38=2,-0.0001*CG97^2+0.0032*CG97+0.977, IF('DSS Model'!$I$38=3,-0.00046396*CG97^2 + 0.054267*CG97 - 0.57714, IF('DSS Model'!$I$38=4,0.000072066*CG97^2+0.0021761*CG97-0.038248,IF('DSS Model'!$I$38=5,-0.00012623*CG97^2+0.025656*CG97-0.30101,-0.00046396*CG97^2 + 0.054267*CG97 - 0.57714)))))</f>
        <v>0.95982740811209744</v>
      </c>
      <c r="CI97" s="136">
        <v>0.23073941910913454</v>
      </c>
      <c r="CJ97" s="142">
        <f t="shared" si="80"/>
        <v>62.028064685612506</v>
      </c>
      <c r="CK97" s="143">
        <f>IF('DSS Model'!$I$38=1,0.0001*CJ97^2-0.0266*CJ97+1.3006,IF('DSS Model'!$I$38=2,-0.0001*CJ97^2+0.0032*CJ97+0.977, IF('DSS Model'!$I$38=3,-0.00046396*CJ97^2 + 0.054267*CJ97 - 0.57714, IF('DSS Model'!$I$38=4,0.000072066*CJ97^2+0.0021761*CJ97-0.038248,IF('DSS Model'!$I$38=5,-0.00012623*CJ97^2+0.025656*CJ97-0.30101,-0.00046396*CJ97^2 + 0.054267*CJ97 - 0.57714)))))</f>
        <v>0.79074172612970706</v>
      </c>
      <c r="CL97" s="136">
        <v>0.49944688106605706</v>
      </c>
      <c r="CM97" s="142">
        <f t="shared" si="81"/>
        <v>54.100910767254724</v>
      </c>
      <c r="CN97" s="143">
        <f>IF('DSS Model'!$I$38=1,0.0001*CM97^2-0.0266*CM97+1.3006,IF('DSS Model'!$I$38=2,-0.0001*CM97^2+0.0032*CM97+0.977, IF('DSS Model'!$I$38=3,-0.00046396*CM97^2 + 0.054267*CM97 - 0.57714, IF('DSS Model'!$I$38=4,0.000072066*CM97^2+0.0021761*CM97-0.038248,IF('DSS Model'!$I$38=5,-0.00012623*CM97^2+0.025656*CM97-0.30101,-0.00046396*CM97^2 + 0.054267*CM97 - 0.57714)))))</f>
        <v>0.85743205987056925</v>
      </c>
      <c r="CO97" s="136">
        <v>0.42154474278731913</v>
      </c>
      <c r="CP97" s="142">
        <f t="shared" si="82"/>
        <v>47.95547768592418</v>
      </c>
      <c r="CQ97" s="143">
        <f>IF('DSS Model'!$I$38=1,0.0001*CP97^2-0.0266*CP97+1.3006,IF('DSS Model'!$I$38=2,-0.0001*CP97^2+0.0032*CP97+0.977, IF('DSS Model'!$I$38=3,-0.00046396*CP97^2 + 0.054267*CP97 - 0.57714, IF('DSS Model'!$I$38=4,0.000072066*CP97^2+0.0021761*CP97-0.038248,IF('DSS Model'!$I$38=5,-0.00012623*CP97^2+0.025656*CP97-0.30101,-0.00046396*CP97^2 + 0.054267*CP97 - 0.57714)))))</f>
        <v>0.90048474458644012</v>
      </c>
      <c r="CR97" s="136">
        <v>0.93790154534985837</v>
      </c>
      <c r="CS97" s="142">
        <f t="shared" si="83"/>
        <v>64.261748035154952</v>
      </c>
      <c r="CT97" s="143">
        <f>IF('DSS Model'!$I$38=1,0.0001*CS97^2-0.0266*CS97+1.3006,IF('DSS Model'!$I$38=2,-0.0001*CS97^2+0.0032*CS97+0.977, IF('DSS Model'!$I$38=3,-0.00046396*CS97^2 + 0.054267*CS97 - 0.57714, IF('DSS Model'!$I$38=4,0.000072066*CS97^2+0.0021761*CS97-0.038248,IF('DSS Model'!$I$38=5,-0.00012623*CS97^2+0.025656*CS97-0.30101,-0.00046396*CS97^2 + 0.054267*CS97 - 0.57714)))))</f>
        <v>0.76968036765912173</v>
      </c>
      <c r="CU97" s="136">
        <v>0.15816445253330991</v>
      </c>
      <c r="CV97" s="142">
        <f t="shared" si="84"/>
        <v>42.504458389506993</v>
      </c>
      <c r="CW97" s="143">
        <f>IF('DSS Model'!$I$38=1,0.0001*CV97^2-0.0266*CV97+1.3006,IF('DSS Model'!$I$38=2,-0.0001*CV97^2+0.0032*CV97+0.977, IF('DSS Model'!$I$38=3,-0.00046396*CV97^2 + 0.054267*CV97 - 0.57714, IF('DSS Model'!$I$38=4,0.000072066*CV97^2+0.0021761*CV97-0.038248,IF('DSS Model'!$I$38=5,-0.00012623*CV97^2+0.025656*CV97-0.30101,-0.00046396*CV97^2 + 0.054267*CV97 - 0.57714)))))</f>
        <v>0.93235136854788925</v>
      </c>
      <c r="CX97" s="136">
        <v>0.8933482942543135</v>
      </c>
      <c r="CY97" s="142">
        <f t="shared" si="85"/>
        <v>72.491365070229449</v>
      </c>
      <c r="CZ97" s="143">
        <f>IF('DSS Model'!$I$38=1,0.0001*CY97^2-0.0266*CY97+1.3006,IF('DSS Model'!$I$38=2,-0.0001*CY97^2+0.0032*CY97+0.977, IF('DSS Model'!$I$38=3,-0.00046396*CY97^2 + 0.054267*CY97 - 0.57714, IF('DSS Model'!$I$38=4,0.000072066*CY97^2+0.0021761*CY97-0.038248,IF('DSS Model'!$I$38=5,-0.00012623*CY97^2+0.025656*CY97-0.30101,-0.00046396*CY97^2 + 0.054267*CY97 - 0.57714)))))</f>
        <v>0.68347256725020589</v>
      </c>
      <c r="DA97" s="136">
        <v>0.44414315932114523</v>
      </c>
      <c r="DB97" s="142">
        <f t="shared" si="86"/>
        <v>44.949607647717102</v>
      </c>
      <c r="DC97" s="143">
        <f>IF('DSS Model'!$I$38=1,0.0001*DB97^2-0.0266*DB97+1.3006,IF('DSS Model'!$I$38=2,-0.0001*DB97^2+0.0032*DB97+0.977, IF('DSS Model'!$I$38=3,-0.00046396*DB97^2 + 0.054267*DB97 - 0.57714, IF('DSS Model'!$I$38=4,0.000072066*DB97^2+0.0021761*DB97-0.038248,IF('DSS Model'!$I$38=5,-0.00012623*DB97^2+0.025656*DB97-0.30101,-0.00046396*DB97^2 + 0.054267*DB97 - 0.57714)))))</f>
        <v>0.91879202170432395</v>
      </c>
      <c r="DD97" s="136">
        <v>0.81897731006041952</v>
      </c>
      <c r="DE97" s="142">
        <f t="shared" si="87"/>
        <v>59.083721346130176</v>
      </c>
      <c r="DF97" s="143">
        <f>IF('DSS Model'!$I$38=1,0.0001*DE97^2-0.0266*DE97+1.3006,IF('DSS Model'!$I$38=2,-0.0001*DE97^2+0.0032*DE97+0.977, IF('DSS Model'!$I$38=3,-0.00046396*DE97^2 + 0.054267*DE97 - 0.57714, IF('DSS Model'!$I$38=4,0.000072066*DE97^2+0.0021761*DE97-0.038248,IF('DSS Model'!$I$38=5,-0.00012623*DE97^2+0.025656*DE97-0.30101,-0.00046396*DE97^2 + 0.054267*DE97 - 0.57714)))))</f>
        <v>0.81697929549690074</v>
      </c>
      <c r="DG97" s="136">
        <v>0.26643410540823842</v>
      </c>
      <c r="DH97" s="142">
        <f t="shared" si="88"/>
        <v>45.805382493148173</v>
      </c>
      <c r="DI97" s="143">
        <f>IF('DSS Model'!$I$38=1,0.0001*DH97^2-0.0266*DH97+1.3006,IF('DSS Model'!$I$38=2,-0.0001*DH97^2+0.0032*DH97+0.977, IF('DSS Model'!$I$38=3,-0.00046396*DH97^2 + 0.054267*DH97 - 0.57714, IF('DSS Model'!$I$38=4,0.000072066*DH97^2+0.0021761*DH97-0.038248,IF('DSS Model'!$I$38=5,-0.00012623*DH97^2+0.025656*DH97-0.30101,-0.00046396*DH97^2 + 0.054267*DH97 - 0.57714)))))</f>
        <v>0.91376391744371355</v>
      </c>
      <c r="DJ97" s="136">
        <v>0.43139685989126253</v>
      </c>
      <c r="DK97" s="142">
        <f t="shared" si="89"/>
        <v>61.991412076804536</v>
      </c>
      <c r="DL97" s="143">
        <f>IF('DSS Model'!$I$38=1,0.0001*DK97^2-0.0266*DK97+1.3006,IF('DSS Model'!$I$38=2,-0.0001*DK97^2+0.0032*DK97+0.977, IF('DSS Model'!$I$38=3,-0.00046396*DK97^2 + 0.054267*DK97 - 0.57714, IF('DSS Model'!$I$38=4,0.000072066*DK97^2+0.0021761*DK97-0.038248,IF('DSS Model'!$I$38=5,-0.00012623*DK97^2+0.025656*DK97-0.30101,-0.00046396*DK97^2 + 0.054267*DK97 - 0.57714)))))</f>
        <v>0.7910790015181558</v>
      </c>
      <c r="DM97" s="136">
        <v>4.5581774804964725E-3</v>
      </c>
      <c r="DN97" s="142">
        <f t="shared" si="90"/>
        <v>31.530115714783502</v>
      </c>
      <c r="DO97" s="143">
        <f>IF('DSS Model'!$I$38=1,0.0001*DN97^2-0.0266*DN97+1.3006,IF('DSS Model'!$I$38=2,-0.0001*DN97^2+0.0032*DN97+0.977, IF('DSS Model'!$I$38=3,-0.00046396*DN97^2 + 0.054267*DN97 - 0.57714, IF('DSS Model'!$I$38=4,0.000072066*DN97^2+0.0021761*DN97-0.038248,IF('DSS Model'!$I$38=5,-0.00012623*DN97^2+0.025656*DN97-0.30101,-0.00046396*DN97^2 + 0.054267*DN97 - 0.57714)))))</f>
        <v>0.97848155058854347</v>
      </c>
      <c r="DP97" s="136">
        <v>0.55467360952827538</v>
      </c>
      <c r="DQ97" s="142">
        <f t="shared" si="91"/>
        <v>54.284672299641457</v>
      </c>
      <c r="DR97" s="143">
        <f>IF('DSS Model'!$I$38=1,0.0001*DQ97^2-0.0266*DQ97+1.3006,IF('DSS Model'!$I$38=2,-0.0001*DQ97^2+0.0032*DQ97+0.977, IF('DSS Model'!$I$38=3,-0.00046396*DQ97^2 + 0.054267*DQ97 - 0.57714, IF('DSS Model'!$I$38=4,0.000072066*DQ97^2+0.0021761*DQ97-0.038248,IF('DSS Model'!$I$38=5,-0.00012623*DQ97^2+0.025656*DQ97-0.30101,-0.00046396*DQ97^2 + 0.054267*DQ97 - 0.57714)))))</f>
        <v>0.85602838669090664</v>
      </c>
      <c r="DS97" s="136">
        <v>0.17595796763379934</v>
      </c>
      <c r="DT97" s="142">
        <f t="shared" si="92"/>
        <v>59.824174670650493</v>
      </c>
      <c r="DU97" s="143">
        <f>IF('DSS Model'!$I$38=1,0.0001*DT97^2-0.0266*DT97+1.3006,IF('DSS Model'!$I$38=2,-0.0001*DT97^2+0.0032*DT97+0.977, IF('DSS Model'!$I$38=3,-0.00046396*DT97^2 + 0.054267*DT97 - 0.57714, IF('DSS Model'!$I$38=4,0.000072066*DT97^2+0.0021761*DT97-0.038248,IF('DSS Model'!$I$38=5,-0.00012623*DT97^2+0.025656*DT97-0.30101,-0.00046396*DT97^2 + 0.054267*DT97 - 0.57714)))))</f>
        <v>0.81054417144363156</v>
      </c>
      <c r="DV97" s="136">
        <v>0.1853105630750389</v>
      </c>
      <c r="DW97" s="142">
        <f t="shared" si="93"/>
        <v>48.967350392956448</v>
      </c>
      <c r="DX97" s="143">
        <f>IF('DSS Model'!$I$38=1,0.0001*DW97^2-0.0266*DW97+1.3006,IF('DSS Model'!$I$38=2,-0.0001*DW97^2+0.0032*DW97+0.977, IF('DSS Model'!$I$38=3,-0.00046396*DW97^2 + 0.054267*DW97 - 0.57714, IF('DSS Model'!$I$38=4,0.000072066*DW97^2+0.0021761*DW97-0.038248,IF('DSS Model'!$I$38=5,-0.00012623*DW97^2+0.025656*DW97-0.30101,-0.00046396*DW97^2 + 0.054267*DW97 - 0.57714)))))</f>
        <v>0.89391538080680344</v>
      </c>
      <c r="DY97" s="136">
        <v>0.5135222838935809</v>
      </c>
      <c r="DZ97" s="142">
        <f t="shared" si="94"/>
        <v>49.005349947743021</v>
      </c>
      <c r="EA97" s="143">
        <f>IF('DSS Model'!$I$38=1,0.0001*DZ97^2-0.0266*DZ97+1.3006,IF('DSS Model'!$I$38=2,-0.0001*DZ97^2+0.0032*DZ97+0.977, IF('DSS Model'!$I$38=3,-0.00046396*DZ97^2 + 0.054267*DZ97 - 0.57714, IF('DSS Model'!$I$38=4,0.000072066*DZ97^2+0.0021761*DZ97-0.038248,IF('DSS Model'!$I$38=5,-0.00012623*DZ97^2+0.025656*DZ97-0.30101,-0.00046396*DZ97^2 + 0.054267*DZ97 - 0.57714)))))</f>
        <v>0.89366468748270189</v>
      </c>
      <c r="EB97" s="136">
        <v>0.4618188077861296</v>
      </c>
      <c r="EC97" s="142">
        <f t="shared" si="95"/>
        <v>49.417600801959011</v>
      </c>
      <c r="ED97" s="143">
        <f>IF('DSS Model'!$I$38=1,0.0001*EC97^2-0.0266*EC97+1.3006,IF('DSS Model'!$I$38=2,-0.0001*EC97^2+0.0032*EC97+0.977, IF('DSS Model'!$I$38=3,-0.00046396*EC97^2 + 0.054267*EC97 - 0.57714, IF('DSS Model'!$I$38=4,0.000072066*EC97^2+0.0021761*EC97-0.038248,IF('DSS Model'!$I$38=5,-0.00012623*EC97^2+0.025656*EC97-0.30101,-0.00046396*EC97^2 + 0.054267*EC97 - 0.57714)))))</f>
        <v>0.89092639566409082</v>
      </c>
      <c r="EE97" s="136">
        <v>0.7737838929748676</v>
      </c>
      <c r="EF97" s="142">
        <f t="shared" si="96"/>
        <v>60.334660705073915</v>
      </c>
      <c r="EG97" s="143">
        <f>IF('DSS Model'!$I$38=1,0.0001*EF97^2-0.0266*EF97+1.3006,IF('DSS Model'!$I$38=2,-0.0001*EF97^2+0.0032*EF97+0.977, IF('DSS Model'!$I$38=3,-0.00046396*EF97^2 + 0.054267*EF97 - 0.57714, IF('DSS Model'!$I$38=4,0.000072066*EF97^2+0.0021761*EF97-0.038248,IF('DSS Model'!$I$38=5,-0.00012623*EF97^2+0.025656*EF97-0.30101,-0.00046396*EF97^2 + 0.054267*EF97 - 0.57714)))))</f>
        <v>0.80604378601659743</v>
      </c>
      <c r="EH97" s="136">
        <v>0.96442067421640321</v>
      </c>
      <c r="EI97" s="142">
        <f t="shared" si="97"/>
        <v>77.338303674442443</v>
      </c>
      <c r="EJ97" s="143">
        <f>IF('DSS Model'!$I$38=1,0.0001*EI97^2-0.0266*EI97+1.3006,IF('DSS Model'!$I$38=2,-0.0001*EI97^2+0.0032*EI97+0.977, IF('DSS Model'!$I$38=3,-0.00046396*EI97^2 + 0.054267*EI97 - 0.57714, IF('DSS Model'!$I$38=4,0.000072066*EI97^2+0.0021761*EI97-0.038248,IF('DSS Model'!$I$38=5,-0.00012623*EI97^2+0.025656*EI97-0.30101,-0.00046396*EI97^2 + 0.054267*EI97 - 0.57714)))))</f>
        <v>0.62636125023418809</v>
      </c>
      <c r="EK97" s="136">
        <v>0.64076672885232655</v>
      </c>
      <c r="EL97" s="142">
        <f t="shared" si="98"/>
        <v>53.985165107525148</v>
      </c>
      <c r="EM97" s="143">
        <f>IF('DSS Model'!$I$38=1,0.0001*EL97^2-0.0266*EL97+1.3006,IF('DSS Model'!$I$38=2,-0.0001*EL97^2+0.0032*EL97+0.977, IF('DSS Model'!$I$38=3,-0.00046396*EL97^2 + 0.054267*EL97 - 0.57714, IF('DSS Model'!$I$38=4,0.000072066*EL97^2+0.0021761*EL97-0.038248,IF('DSS Model'!$I$38=5,-0.00012623*EL97^2+0.025656*EL97-0.30101,-0.00046396*EL97^2 + 0.054267*EL97 - 0.57714)))))</f>
        <v>0.8583127231754053</v>
      </c>
      <c r="EN97" s="136">
        <v>0.65893591049037592</v>
      </c>
      <c r="EO97" s="142">
        <f t="shared" si="99"/>
        <v>59.627381356638409</v>
      </c>
      <c r="EP97" s="143">
        <f>IF('DSS Model'!$I$38=1,0.0001*EO97^2-0.0266*EO97+1.3006,IF('DSS Model'!$I$38=2,-0.0001*EO97^2+0.0032*EO97+0.977, IF('DSS Model'!$I$38=3,-0.00046396*EO97^2 + 0.054267*EO97 - 0.57714, IF('DSS Model'!$I$38=4,0.000072066*EO97^2+0.0021761*EO97-0.038248,IF('DSS Model'!$I$38=5,-0.00012623*EO97^2+0.025656*EO97-0.30101,-0.00046396*EO97^2 + 0.054267*EO97 - 0.57714)))))</f>
        <v>0.8122651595962439</v>
      </c>
      <c r="EQ97" s="136">
        <v>0.83597087229780553</v>
      </c>
      <c r="ER97" s="142">
        <f t="shared" si="100"/>
        <v>62.345105117900104</v>
      </c>
      <c r="ES97" s="143">
        <f>IF('DSS Model'!$I$38=1,0.0001*ER97^2-0.0266*ER97+1.3006,IF('DSS Model'!$I$38=2,-0.0001*ER97^2+0.0032*ER97+0.977, IF('DSS Model'!$I$38=3,-0.00046396*ER97^2 + 0.054267*ER97 - 0.57714, IF('DSS Model'!$I$38=4,0.000072066*ER97^2+0.0021761*ER97-0.038248,IF('DSS Model'!$I$38=5,-0.00012623*ER97^2+0.025656*ER97-0.30101,-0.00046396*ER97^2 + 0.054267*ER97 - 0.57714)))))</f>
        <v>0.78781312316107899</v>
      </c>
      <c r="ET97" s="136">
        <v>2.1012824818951614E-2</v>
      </c>
      <c r="EU97" s="141">
        <f t="shared" si="101"/>
        <v>32.01573997245486</v>
      </c>
      <c r="EV97" s="142">
        <f>IF('DSS Model'!$I$38=1,0.0001*EU97^2-0.0266*EU97+1.3006,IF('DSS Model'!$I$38=2,-0.0001*EU97^2+0.0032*EU97+0.977, IF('DSS Model'!$I$38=3,-0.00046396*EU97^2 + 0.054267*EU97 - 0.57714, IF('DSS Model'!$I$38=4,0.000072066*EU97^2+0.0021761*EU97-0.038248,IF('DSS Model'!$I$38=5,-0.00012623*EU97^2+0.025656*EU97-0.30101,-0.00046396*EU97^2 + 0.054267*EU97 - 0.57714)))))</f>
        <v>0.97694960731347114</v>
      </c>
    </row>
    <row r="98" spans="2:152" x14ac:dyDescent="0.2">
      <c r="B98" s="64">
        <f t="shared" ca="1" si="54"/>
        <v>0.68288156258517774</v>
      </c>
      <c r="C98" s="64">
        <v>0.90081085692668539</v>
      </c>
      <c r="D98" s="64">
        <f t="shared" si="55"/>
        <v>61.00113682810003</v>
      </c>
      <c r="E98" s="131">
        <f>IF('DSS Model'!$I$38=1,0.0001*D98^2-0.0266*D98+1.3006,IF('DSS Model'!$I$38=2,-0.0001*D98^2+0.0032*D98+0.977, IF('DSS Model'!$I$38=3,-0.00046396*D98^2 + 0.054267*D98 - 0.57714, IF('DSS Model'!$I$38=4,0.000072066*D98^2+0.0021761*D98-0.038248,IF('DSS Model'!$I$38=5,-0.00012623*D98^2+0.025656*D98-0.30101,-0.00046396*D98^2 + 0.054267*D98 - 0.57714)))))</f>
        <v>0.80008976841786184</v>
      </c>
      <c r="F98" s="136">
        <v>0.77231095299095498</v>
      </c>
      <c r="G98" s="138">
        <f t="shared" si="51"/>
        <v>72.29366472773782</v>
      </c>
      <c r="H98" s="136">
        <f>IF('DSS Model'!$I$38=1,0.0001*G98^2-0.0266*G98+1.3006,IF('DSS Model'!$I$38=2,-0.0001*G98^2+0.0032*G98+0.977, IF('DSS Model'!$I$38=3,-0.00046396*G98^2 + 0.054267*G98 - 0.57714, IF('DSS Model'!$I$38=4,0.000072066*G98^2+0.0021761*G98-0.038248,IF('DSS Model'!$I$38=5,-0.00012623*G98^2+0.025656*G98-0.30101,-0.00046396*G98^2 + 0.054267*G98 - 0.57714)))))</f>
        <v>0.68570233115210466</v>
      </c>
      <c r="I98" s="136">
        <v>0.67070615850214121</v>
      </c>
      <c r="J98" s="138">
        <f t="shared" si="52"/>
        <v>61.424359410451061</v>
      </c>
      <c r="K98" s="136">
        <f>IF('DSS Model'!$I$38=1,0.0001*J98^2-0.0266*J98+1.3006,IF('DSS Model'!$I$38=2,-0.0001*J98^2+0.0032*J98+0.977, IF('DSS Model'!$I$38=3,-0.00046396*J98^2 + 0.054267*J98 - 0.57714, IF('DSS Model'!$I$38=4,0.000072066*J98^2+0.0021761*J98-0.038248,IF('DSS Model'!$I$38=5,-0.00012623*J98^2+0.025656*J98-0.30101,-0.00046396*J98^2 + 0.054267*J98 - 0.57714)))))</f>
        <v>0.7962627572150166</v>
      </c>
      <c r="L98" s="136">
        <v>0.98453731017197155</v>
      </c>
      <c r="M98" s="138">
        <f t="shared" si="53"/>
        <v>78.652247929027183</v>
      </c>
      <c r="N98" s="136">
        <f>IF('DSS Model'!$I$38=1,0.0001*M98^2-0.0266*M98+1.3006,IF('DSS Model'!$I$38=2,-0.0001*M98^2+0.0032*M98+0.977, IF('DSS Model'!$I$38=3,-0.00046396*M98^2 + 0.054267*M98 - 0.57714, IF('DSS Model'!$I$38=4,0.000072066*M98^2+0.0021761*M98-0.038248,IF('DSS Model'!$I$38=5,-0.00012623*M98^2+0.025656*M98-0.30101,-0.00046396*M98^2 + 0.054267*M98 - 0.57714)))))</f>
        <v>0.61006958294397085</v>
      </c>
      <c r="O98" s="136">
        <v>0.62032106967869194</v>
      </c>
      <c r="P98" s="139">
        <f t="shared" si="56"/>
        <v>55.210053316506091</v>
      </c>
      <c r="Q98" s="138">
        <f>IF('DSS Model'!$I$38=1,0.0001*P98^2-0.0266*P98+1.3006,IF('DSS Model'!$I$38=2,-0.0001*P98^2+0.0032*P98+0.977, IF('DSS Model'!$I$38=3,-0.00046396*P98^2 + 0.054267*P98 - 0.57714, IF('DSS Model'!$I$38=4,0.000072066*P98^2+0.0021761*P98-0.038248,IF('DSS Model'!$I$38=5,-0.00012623*P98^2+0.025656*P98-0.30101,-0.00046396*P98^2 + 0.054267*P98 - 0.57714)))))</f>
        <v>0.84885717189167498</v>
      </c>
      <c r="R98" s="136">
        <v>0.57963154699628183</v>
      </c>
      <c r="S98" s="142">
        <f t="shared" si="57"/>
        <v>54.775180336176533</v>
      </c>
      <c r="T98" s="138">
        <f>IF('DSS Model'!$I$38=1,0.0001*S98^2-0.0266*S98+1.3006,IF('DSS Model'!$I$38=2,-0.0001*S98^2+0.0032*S98+0.977, IF('DSS Model'!$I$38=3,-0.00046396*S98^2 + 0.054267*S98 - 0.57714, IF('DSS Model'!$I$38=4,0.000072066*S98^2+0.0021761*S98-0.038248,IF('DSS Model'!$I$38=5,-0.00012623*S98^2+0.025656*S98-0.30101,-0.00046396*S98^2 + 0.054267*S98 - 0.57714)))))</f>
        <v>0.85224853898969888</v>
      </c>
      <c r="U98" s="136">
        <v>7.5558206590375043E-2</v>
      </c>
      <c r="V98" s="142">
        <f t="shared" si="58"/>
        <v>29.993494769915362</v>
      </c>
      <c r="W98" s="138">
        <f>IF('DSS Model'!$I$38=1,0.0001*V98^2-0.0266*V98+1.3006,IF('DSS Model'!$I$38=2,-0.0001*V98^2+0.0032*V98+0.977, IF('DSS Model'!$I$38=3,-0.00046396*V98^2 + 0.054267*V98 - 0.57714, IF('DSS Model'!$I$38=4,0.000072066*V98^2+0.0021761*V98-0.038248,IF('DSS Model'!$I$38=5,-0.00012623*V98^2+0.025656*V98-0.30101,-0.00046396*V98^2 + 0.054267*V98 - 0.57714)))))</f>
        <v>0.98301821041243509</v>
      </c>
      <c r="X98" s="136">
        <v>0.93044813789019054</v>
      </c>
      <c r="Y98" s="142">
        <f t="shared" si="59"/>
        <v>71.406133254404295</v>
      </c>
      <c r="Z98" s="138">
        <f>IF('DSS Model'!$I$38=1,0.0001*Y98^2-0.0266*Y98+1.3006,IF('DSS Model'!$I$38=2,-0.0001*Y98^2+0.0032*Y98+0.977, IF('DSS Model'!$I$38=3,-0.00046396*Y98^2 + 0.054267*Y98 - 0.57714, IF('DSS Model'!$I$38=4,0.000072066*Y98^2+0.0021761*Y98-0.038248,IF('DSS Model'!$I$38=5,-0.00012623*Y98^2+0.025656*Y98-0.30101,-0.00046396*Y98^2 + 0.054267*Y98 - 0.57714)))))</f>
        <v>0.69561603977951936</v>
      </c>
      <c r="AA98" s="136">
        <v>0.13017643623254715</v>
      </c>
      <c r="AB98" s="142">
        <f t="shared" si="60"/>
        <v>55.30949459927696</v>
      </c>
      <c r="AC98" s="138">
        <f>IF('DSS Model'!$I$38=1,0.0001*AB98^2-0.0266*AB98+1.3006,IF('DSS Model'!$I$38=2,-0.0001*AB98^2+0.0032*AB98+0.977, IF('DSS Model'!$I$38=3,-0.00046396*AB98^2 + 0.054267*AB98 - 0.57714, IF('DSS Model'!$I$38=4,0.000072066*AB98^2+0.0021761*AB98-0.038248,IF('DSS Model'!$I$38=5,-0.00012623*AB98^2+0.025656*AB98-0.30101,-0.00046396*AB98^2 + 0.054267*AB98 - 0.57714)))))</f>
        <v>0.84807636343494153</v>
      </c>
      <c r="AD98" s="136">
        <v>0.77202145994442062</v>
      </c>
      <c r="AE98" s="142">
        <f t="shared" si="61"/>
        <v>60.501467285128072</v>
      </c>
      <c r="AF98" s="138">
        <f>IF('DSS Model'!$I$38=1,0.0001*AE98^2-0.0266*AE98+1.3006,IF('DSS Model'!$I$38=2,-0.0001*AE98^2+0.0032*AE98+0.977, IF('DSS Model'!$I$38=3,-0.00046396*AE98^2 + 0.054267*AE98 - 0.57714, IF('DSS Model'!$I$38=4,0.000072066*AE98^2+0.0021761*AE98-0.038248,IF('DSS Model'!$I$38=5,-0.00012623*AE98^2+0.025656*AE98-0.30101,-0.00046396*AE98^2 + 0.054267*AE98 - 0.57714)))))</f>
        <v>0.80456194094706757</v>
      </c>
      <c r="AG98" s="136">
        <v>0.13761739563890674</v>
      </c>
      <c r="AH98" s="142">
        <f t="shared" si="62"/>
        <v>57.055461556652219</v>
      </c>
      <c r="AI98" s="138">
        <f>IF('DSS Model'!$I$38=1,0.0001*AH98^2-0.0266*AH98+1.3006,IF('DSS Model'!$I$38=2,-0.0001*AH98^2+0.0032*AH98+0.977, IF('DSS Model'!$I$38=3,-0.00046396*AH98^2 + 0.054267*AH98 - 0.57714, IF('DSS Model'!$I$38=4,0.000072066*AH98^2+0.0021761*AH98-0.038248,IF('DSS Model'!$I$38=5,-0.00012623*AH98^2+0.025656*AH98-0.30101,-0.00046396*AH98^2 + 0.054267*AH98 - 0.57714)))))</f>
        <v>0.83404490763702521</v>
      </c>
      <c r="AJ98" s="136">
        <v>0.39395843495061988</v>
      </c>
      <c r="AK98" s="142">
        <f t="shared" si="63"/>
        <v>43.938225014525372</v>
      </c>
      <c r="AL98" s="138">
        <f>IF('DSS Model'!$I$38=1,0.0001*AK98^2-0.0266*AK98+1.3006,IF('DSS Model'!$I$38=2,-0.0001*AK98^2+0.0032*AK98+0.977, IF('DSS Model'!$I$38=3,-0.00046396*AK98^2 + 0.054267*AK98 - 0.57714, IF('DSS Model'!$I$38=4,0.000072066*AK98^2+0.0021761*AK98-0.038248,IF('DSS Model'!$I$38=5,-0.00012623*AK98^2+0.025656*AK98-0.30101,-0.00046396*AK98^2 + 0.054267*AK98 - 0.57714)))))</f>
        <v>0.92454555830377483</v>
      </c>
      <c r="AM98" s="136">
        <v>0.27350072594150421</v>
      </c>
      <c r="AN98" s="142">
        <f t="shared" si="64"/>
        <v>59.571168796033547</v>
      </c>
      <c r="AO98" s="138">
        <f>IF('DSS Model'!$I$38=1,0.0001*AN98^2-0.0266*AN98+1.3006,IF('DSS Model'!$I$38=2,-0.0001*AN98^2+0.0032*AN98+0.977, IF('DSS Model'!$I$38=3,-0.00046396*AN98^2 + 0.054267*AN98 - 0.57714, IF('DSS Model'!$I$38=4,0.000072066*AN98^2+0.0021761*AN98-0.038248,IF('DSS Model'!$I$38=5,-0.00012623*AN98^2+0.025656*AN98-0.30101,-0.00046396*AN98^2 + 0.054267*AN98 - 0.57714)))))</f>
        <v>0.81275532497475522</v>
      </c>
      <c r="AP98" s="136">
        <v>4.0884751125264907E-2</v>
      </c>
      <c r="AQ98" s="142">
        <f t="shared" si="65"/>
        <v>50.434300522991762</v>
      </c>
      <c r="AR98" s="138">
        <f>IF('DSS Model'!$I$38=1,0.0001*AQ98^2-0.0266*AQ98+1.3006,IF('DSS Model'!$I$38=2,-0.0001*AQ98^2+0.0032*AQ98+0.977, IF('DSS Model'!$I$38=3,-0.00046396*AQ98^2 + 0.054267*AQ98 - 0.57714, IF('DSS Model'!$I$38=4,0.000072066*AQ98^2+0.0021761*AQ98-0.038248,IF('DSS Model'!$I$38=5,-0.00012623*AQ98^2+0.025656*AQ98-0.30101,-0.00046396*AQ98^2 + 0.054267*AQ98 - 0.57714)))))</f>
        <v>0.88402789474922894</v>
      </c>
      <c r="AS98" s="136">
        <v>0.51330771678232467</v>
      </c>
      <c r="AT98" s="142">
        <f t="shared" si="66"/>
        <v>54.188583157639059</v>
      </c>
      <c r="AU98" s="138">
        <f>IF('DSS Model'!$I$38=1,0.0001*AT98^2-0.0266*AT98+1.3006,IF('DSS Model'!$I$38=2,-0.0001*AT98^2+0.0032*AT98+0.977, IF('DSS Model'!$I$38=3,-0.00046396*AT98^2 + 0.054267*AT98 - 0.57714, IF('DSS Model'!$I$38=4,0.000072066*AT98^2+0.0021761*AT98-0.038248,IF('DSS Model'!$I$38=5,-0.00012623*AT98^2+0.025656*AT98-0.30101,-0.00046396*AT98^2 + 0.054267*AT98 - 0.57714)))))</f>
        <v>0.85676321164120861</v>
      </c>
      <c r="AV98" s="136">
        <v>0.30497867504112219</v>
      </c>
      <c r="AW98" s="142">
        <f t="shared" si="67"/>
        <v>60.454031236990275</v>
      </c>
      <c r="AX98" s="138">
        <f>IF('DSS Model'!$I$38=1,0.0001*AW98^2-0.0266*AW98+1.3006,IF('DSS Model'!$I$38=2,-0.0001*AW98^2+0.0032*AW98+0.977, IF('DSS Model'!$I$38=3,-0.00046396*AW98^2 + 0.054267*AW98 - 0.57714, IF('DSS Model'!$I$38=4,0.000072066*AW98^2+0.0021761*AW98-0.038248,IF('DSS Model'!$I$38=5,-0.00012623*AW98^2+0.025656*AW98-0.30101,-0.00046396*AW98^2 + 0.054267*AW98 - 0.57714)))))</f>
        <v>0.80498391067806929</v>
      </c>
      <c r="AY98" s="136">
        <v>0.83186025747454639</v>
      </c>
      <c r="AZ98" s="142">
        <f t="shared" si="68"/>
        <v>64.078728197355048</v>
      </c>
      <c r="BA98" s="138">
        <f>IF('DSS Model'!$I$38=1,0.0001*AZ98^2-0.0266*AZ98+1.3006,IF('DSS Model'!$I$38=2,-0.0001*AZ98^2+0.0032*AZ98+0.977, IF('DSS Model'!$I$38=3,-0.00046396*AZ98^2 + 0.054267*AZ98 - 0.57714, IF('DSS Model'!$I$38=4,0.000072066*AZ98^2+0.0021761*AZ98-0.038248,IF('DSS Model'!$I$38=5,-0.00012623*AZ98^2+0.025656*AZ98-0.30101,-0.00046396*AZ98^2 + 0.054267*AZ98 - 0.57714)))))</f>
        <v>0.77144358949248559</v>
      </c>
      <c r="BB98" s="136">
        <v>0.21486685700648311</v>
      </c>
      <c r="BC98" s="142">
        <f t="shared" si="69"/>
        <v>45.236743378515122</v>
      </c>
      <c r="BD98" s="138">
        <f>IF('DSS Model'!$I$38=1,0.0001*BC98^2-0.0266*BC98+1.3006,IF('DSS Model'!$I$38=2,-0.0001*BC98^2+0.0032*BC98+0.977, IF('DSS Model'!$I$38=3,-0.00046396*BC98^2 + 0.054267*BC98 - 0.57714, IF('DSS Model'!$I$38=4,0.000072066*BC98^2+0.0021761*BC98-0.038248,IF('DSS Model'!$I$38=5,-0.00012623*BC98^2+0.025656*BC98-0.30101,-0.00046396*BC98^2 + 0.054267*BC98 - 0.57714)))))</f>
        <v>0.91712128366188517</v>
      </c>
      <c r="BE98" s="136">
        <v>0.61369234991587318</v>
      </c>
      <c r="BF98" s="142">
        <f t="shared" si="70"/>
        <v>53.701251425044902</v>
      </c>
      <c r="BG98" s="143">
        <f>IF('DSS Model'!$I$38=1,0.0001*BF98^2-0.0266*BF98+1.3006,IF('DSS Model'!$I$38=2,-0.0001*BF98^2+0.0032*BF98+0.977, IF('DSS Model'!$I$38=3,-0.00046396*BF98^2 + 0.054267*BF98 - 0.57714, IF('DSS Model'!$I$38=4,0.000072066*BF98^2+0.0021761*BF98-0.038248,IF('DSS Model'!$I$38=5,-0.00012623*BF98^2+0.025656*BF98-0.30101,-0.00046396*BF98^2 + 0.054267*BF98 - 0.57714)))))</f>
        <v>0.8604615640985549</v>
      </c>
      <c r="BH98" s="136">
        <v>0.10239565160946995</v>
      </c>
      <c r="BI98" s="142">
        <f t="shared" si="71"/>
        <v>41.031151166190682</v>
      </c>
      <c r="BJ98" s="143">
        <f>IF('DSS Model'!$I$38=1,0.0001*BI98^2-0.0266*BI98+1.3006,IF('DSS Model'!$I$38=2,-0.0001*BI98^2+0.0032*BI98+0.977, IF('DSS Model'!$I$38=3,-0.00046396*BI98^2 + 0.054267*BI98 - 0.57714, IF('DSS Model'!$I$38=4,0.000072066*BI98^2+0.0021761*BI98-0.038248,IF('DSS Model'!$I$38=5,-0.00012623*BI98^2+0.025656*BI98-0.30101,-0.00046396*BI98^2 + 0.054267*BI98 - 0.57714)))))</f>
        <v>0.93994414712953112</v>
      </c>
      <c r="BK98" s="136">
        <v>0.95807069024895219</v>
      </c>
      <c r="BL98" s="142">
        <f t="shared" si="72"/>
        <v>62.284175788852671</v>
      </c>
      <c r="BM98" s="143">
        <f>IF('DSS Model'!$I$38=1,0.0001*BL98^2-0.0266*BL98+1.3006,IF('DSS Model'!$I$38=2,-0.0001*BL98^2+0.0032*BL98+0.977, IF('DSS Model'!$I$38=3,-0.00046396*BL98^2 + 0.054267*BL98 - 0.57714, IF('DSS Model'!$I$38=4,0.000072066*BL98^2+0.0021761*BL98-0.038248,IF('DSS Model'!$I$38=5,-0.00012623*BL98^2+0.025656*BL98-0.30101,-0.00046396*BL98^2 + 0.054267*BL98 - 0.57714)))))</f>
        <v>0.78837750715465837</v>
      </c>
      <c r="BN98" s="136">
        <v>0.29536873455887935</v>
      </c>
      <c r="BO98" s="142">
        <f t="shared" si="73"/>
        <v>48.055260746697883</v>
      </c>
      <c r="BP98" s="143">
        <f>IF('DSS Model'!$I$38=1,0.0001*BO98^2-0.0266*BO98+1.3006,IF('DSS Model'!$I$38=2,-0.0001*BO98^2+0.0032*BO98+0.977, IF('DSS Model'!$I$38=3,-0.00046396*BO98^2 + 0.054267*BO98 - 0.57714, IF('DSS Model'!$I$38=4,0.000072066*BO98^2+0.0021761*BO98-0.038248,IF('DSS Model'!$I$38=5,-0.00012623*BO98^2+0.025656*BO98-0.30101,-0.00046396*BO98^2 + 0.054267*BO98 - 0.57714)))))</f>
        <v>0.89984602584612094</v>
      </c>
      <c r="BQ98" s="136">
        <v>0.89582064270679618</v>
      </c>
      <c r="BR98" s="142">
        <f t="shared" si="74"/>
        <v>67.045868320682587</v>
      </c>
      <c r="BS98" s="143">
        <f>IF('DSS Model'!$I$38=1,0.0001*BR98^2-0.0266*BR98+1.3006,IF('DSS Model'!$I$38=2,-0.0001*BR98^2+0.0032*BR98+0.977, IF('DSS Model'!$I$38=3,-0.00046396*BR98^2 + 0.054267*BR98 - 0.57714, IF('DSS Model'!$I$38=4,0.000072066*BR98^2+0.0021761*BR98-0.038248,IF('DSS Model'!$I$38=5,-0.00012623*BR98^2+0.025656*BR98-0.30101,-0.00046396*BR98^2 + 0.054267*BR98 - 0.57714)))))</f>
        <v>0.74203193273875334</v>
      </c>
      <c r="BT98" s="136">
        <v>0.64958563386803803</v>
      </c>
      <c r="BU98" s="142">
        <f t="shared" si="75"/>
        <v>64.357983693490652</v>
      </c>
      <c r="BV98" s="143">
        <f>IF('DSS Model'!$I$38=1,0.0001*BU98^2-0.0266*BU98+1.3006,IF('DSS Model'!$I$38=2,-0.0001*BU98^2+0.0032*BU98+0.977, IF('DSS Model'!$I$38=3,-0.00046396*BU98^2 + 0.054267*BU98 - 0.57714, IF('DSS Model'!$I$38=4,0.000072066*BU98^2+0.0021761*BU98-0.038248,IF('DSS Model'!$I$38=5,-0.00012623*BU98^2+0.025656*BU98-0.30101,-0.00046396*BU98^2 + 0.054267*BU98 - 0.57714)))))</f>
        <v>0.76875054131000919</v>
      </c>
      <c r="BW98" s="136">
        <v>0.63102365112886194</v>
      </c>
      <c r="BX98" s="142">
        <f t="shared" si="76"/>
        <v>64.450712581526119</v>
      </c>
      <c r="BY98" s="143">
        <f>IF('DSS Model'!$I$38=1,0.0001*BX98^2-0.0266*BX98+1.3006,IF('DSS Model'!$I$38=2,-0.0001*BX98^2+0.0032*BX98+0.977, IF('DSS Model'!$I$38=3,-0.00046396*BX98^2 + 0.054267*BX98 - 0.57714, IF('DSS Model'!$I$38=4,0.000072066*BX98^2+0.0021761*BX98-0.038248,IF('DSS Model'!$I$38=5,-0.00012623*BX98^2+0.025656*BX98-0.30101,-0.00046396*BX98^2 + 0.054267*BX98 - 0.57714)))))</f>
        <v>0.76785284503423457</v>
      </c>
      <c r="BZ98" s="136">
        <v>0.14031858754008186</v>
      </c>
      <c r="CA98" s="142">
        <f t="shared" si="77"/>
        <v>54.114004202542006</v>
      </c>
      <c r="CB98" s="143">
        <f>IF('DSS Model'!$I$38=1,0.0001*CA98^2-0.0266*CA98+1.3006,IF('DSS Model'!$I$38=2,-0.0001*CA98^2+0.0032*CA98+0.977, IF('DSS Model'!$I$38=3,-0.00046396*CA98^2 + 0.054267*CA98 - 0.57714, IF('DSS Model'!$I$38=4,0.000072066*CA98^2+0.0021761*CA98-0.038248,IF('DSS Model'!$I$38=5,-0.00012623*CA98^2+0.025656*CA98-0.30101,-0.00046396*CA98^2 + 0.054267*CA98 - 0.57714)))))</f>
        <v>0.85733226836486098</v>
      </c>
      <c r="CC98" s="136">
        <v>0.6158789486794457</v>
      </c>
      <c r="CD98" s="142">
        <f t="shared" si="78"/>
        <v>74.786277814362506</v>
      </c>
      <c r="CE98" s="143">
        <f>IF('DSS Model'!$I$38=1,0.0001*CD98^2-0.0266*CD98+1.3006,IF('DSS Model'!$I$38=2,-0.0001*CD98^2+0.0032*CD98+0.977, IF('DSS Model'!$I$38=3,-0.00046396*CD98^2 + 0.054267*CD98 - 0.57714, IF('DSS Model'!$I$38=4,0.000072066*CD98^2+0.0021761*CD98-0.038248,IF('DSS Model'!$I$38=5,-0.00012623*CD98^2+0.025656*CD98-0.30101,-0.00046396*CD98^2 + 0.054267*CD98 - 0.57714)))))</f>
        <v>0.65701735407325901</v>
      </c>
      <c r="CF98" s="136">
        <v>0.82067186412246418</v>
      </c>
      <c r="CG98" s="142">
        <f t="shared" si="79"/>
        <v>57.298992700931493</v>
      </c>
      <c r="CH98" s="143">
        <f>IF('DSS Model'!$I$38=1,0.0001*CG98^2-0.0266*CG98+1.3006,IF('DSS Model'!$I$38=2,-0.0001*CG98^2+0.0032*CG98+0.977, IF('DSS Model'!$I$38=3,-0.00046396*CG98^2 + 0.054267*CG98 - 0.57714, IF('DSS Model'!$I$38=4,0.000072066*CG98^2+0.0021761*CG98-0.038248,IF('DSS Model'!$I$38=5,-0.00012623*CG98^2+0.025656*CG98-0.30101,-0.00046396*CG98^2 + 0.054267*CG98 - 0.57714)))))</f>
        <v>0.83203932018884075</v>
      </c>
      <c r="CI98" s="136">
        <v>0.77824067344513648</v>
      </c>
      <c r="CJ98" s="142">
        <f t="shared" si="80"/>
        <v>75.268584306769924</v>
      </c>
      <c r="CK98" s="143">
        <f>IF('DSS Model'!$I$38=1,0.0001*CJ98^2-0.0266*CJ98+1.3006,IF('DSS Model'!$I$38=2,-0.0001*CJ98^2+0.0032*CJ98+0.977, IF('DSS Model'!$I$38=3,-0.00046396*CJ98^2 + 0.054267*CJ98 - 0.57714, IF('DSS Model'!$I$38=4,0.000072066*CJ98^2+0.0021761*CJ98-0.038248,IF('DSS Model'!$I$38=5,-0.00012623*CJ98^2+0.025656*CJ98-0.30101,-0.00046396*CJ98^2 + 0.054267*CJ98 - 0.57714)))))</f>
        <v>0.65132349142713053</v>
      </c>
      <c r="CL98" s="136">
        <v>0.31517504030287791</v>
      </c>
      <c r="CM98" s="142">
        <f t="shared" si="81"/>
        <v>48.672498164145452</v>
      </c>
      <c r="CN98" s="143">
        <f>IF('DSS Model'!$I$38=1,0.0001*CM98^2-0.0266*CM98+1.3006,IF('DSS Model'!$I$38=2,-0.0001*CM98^2+0.0032*CM98+0.977, IF('DSS Model'!$I$38=3,-0.00046396*CM98^2 + 0.054267*CM98 - 0.57714, IF('DSS Model'!$I$38=4,0.000072066*CM98^2+0.0021761*CM98-0.038248,IF('DSS Model'!$I$38=5,-0.00012623*CM98^2+0.025656*CM98-0.30101,-0.00046396*CM98^2 + 0.054267*CM98 - 0.57714)))))</f>
        <v>0.89585078637139115</v>
      </c>
      <c r="CO98" s="136">
        <v>0.28581441233435956</v>
      </c>
      <c r="CP98" s="142">
        <f t="shared" si="82"/>
        <v>42.966061802726529</v>
      </c>
      <c r="CQ98" s="143">
        <f>IF('DSS Model'!$I$38=1,0.0001*CP98^2-0.0266*CP98+1.3006,IF('DSS Model'!$I$38=2,-0.0001*CP98^2+0.0032*CP98+0.977, IF('DSS Model'!$I$38=3,-0.00046396*CP98^2 + 0.054267*CP98 - 0.57714, IF('DSS Model'!$I$38=4,0.000072066*CP98^2+0.0021761*CP98-0.038248,IF('DSS Model'!$I$38=5,-0.00012623*CP98^2+0.025656*CP98-0.30101,-0.00046396*CP98^2 + 0.054267*CP98 - 0.57714)))))</f>
        <v>0.92988315108515329</v>
      </c>
      <c r="CR98" s="136">
        <v>0.49924116550623721</v>
      </c>
      <c r="CS98" s="142">
        <f t="shared" si="83"/>
        <v>54.077488957661188</v>
      </c>
      <c r="CT98" s="143">
        <f>IF('DSS Model'!$I$38=1,0.0001*CS98^2-0.0266*CS98+1.3006,IF('DSS Model'!$I$38=2,-0.0001*CS98^2+0.0032*CS98+0.977, IF('DSS Model'!$I$38=3,-0.00046396*CS98^2 + 0.054267*CS98 - 0.57714, IF('DSS Model'!$I$38=4,0.000072066*CS98^2+0.0021761*CS98-0.038248,IF('DSS Model'!$I$38=5,-0.00012623*CS98^2+0.025656*CS98-0.30101,-0.00046396*CS98^2 + 0.054267*CS98 - 0.57714)))))</f>
        <v>0.85761048346791902</v>
      </c>
      <c r="CU98" s="136">
        <v>0.11070534649944874</v>
      </c>
      <c r="CV98" s="142">
        <f t="shared" si="84"/>
        <v>39.808011296171891</v>
      </c>
      <c r="CW98" s="143">
        <f>IF('DSS Model'!$I$38=1,0.0001*CV98^2-0.0266*CV98+1.3006,IF('DSS Model'!$I$38=2,-0.0001*CV98^2+0.0032*CV98+0.977, IF('DSS Model'!$I$38=3,-0.00046396*CV98^2 + 0.054267*CV98 - 0.57714, IF('DSS Model'!$I$38=4,0.000072066*CV98^2+0.0021761*CV98-0.038248,IF('DSS Model'!$I$38=5,-0.00012623*CV98^2+0.025656*CV98-0.30101,-0.00046396*CV98^2 + 0.054267*CV98 - 0.57714)))))</f>
        <v>0.94591785981213516</v>
      </c>
      <c r="CX98" s="136">
        <v>0.31098312058865429</v>
      </c>
      <c r="CY98" s="142">
        <f t="shared" si="85"/>
        <v>59.416164942085601</v>
      </c>
      <c r="CZ98" s="143">
        <f>IF('DSS Model'!$I$38=1,0.0001*CY98^2-0.0266*CY98+1.3006,IF('DSS Model'!$I$38=2,-0.0001*CY98^2+0.0032*CY98+0.977, IF('DSS Model'!$I$38=3,-0.00046396*CY98^2 + 0.054267*CY98 - 0.57714, IF('DSS Model'!$I$38=4,0.000072066*CY98^2+0.0021761*CY98-0.038248,IF('DSS Model'!$I$38=5,-0.00012623*CY98^2+0.025656*CY98-0.30101,-0.00046396*CY98^2 + 0.054267*CY98 - 0.57714)))))</f>
        <v>0.81410366217216168</v>
      </c>
      <c r="DA98" s="136">
        <v>6.4082399899995535E-2</v>
      </c>
      <c r="DB98" s="142">
        <f t="shared" si="86"/>
        <v>24.701832511688636</v>
      </c>
      <c r="DC98" s="143">
        <f>IF('DSS Model'!$I$38=1,0.0001*DB98^2-0.0266*DB98+1.3006,IF('DSS Model'!$I$38=2,-0.0001*DB98^2+0.0032*DB98+0.977, IF('DSS Model'!$I$38=3,-0.00046396*DB98^2 + 0.054267*DB98 - 0.57714, IF('DSS Model'!$I$38=4,0.000072066*DB98^2+0.0021761*DB98-0.038248,IF('DSS Model'!$I$38=5,-0.00012623*DB98^2+0.025656*DB98-0.30101,-0.00046396*DB98^2 + 0.054267*DB98 - 0.57714)))))</f>
        <v>0.99502781109385185</v>
      </c>
      <c r="DD98" s="136">
        <v>0.49759952232843618</v>
      </c>
      <c r="DE98" s="142">
        <f t="shared" si="87"/>
        <v>50.39875709745057</v>
      </c>
      <c r="DF98" s="143">
        <f>IF('DSS Model'!$I$38=1,0.0001*DE98^2-0.0266*DE98+1.3006,IF('DSS Model'!$I$38=2,-0.0001*DE98^2+0.0032*DE98+0.977, IF('DSS Model'!$I$38=3,-0.00046396*DE98^2 + 0.054267*DE98 - 0.57714, IF('DSS Model'!$I$38=4,0.000072066*DE98^2+0.0021761*DE98-0.038248,IF('DSS Model'!$I$38=5,-0.00012623*DE98^2+0.025656*DE98-0.30101,-0.00046396*DE98^2 + 0.054267*DE98 - 0.57714)))))</f>
        <v>0.8842725510150593</v>
      </c>
      <c r="DG98" s="136">
        <v>0.19359223410647197</v>
      </c>
      <c r="DH98" s="142">
        <f t="shared" si="88"/>
        <v>42.616666206307229</v>
      </c>
      <c r="DI98" s="143">
        <f>IF('DSS Model'!$I$38=1,0.0001*DH98^2-0.0266*DH98+1.3006,IF('DSS Model'!$I$38=2,-0.0001*DH98^2+0.0032*DH98+0.977, IF('DSS Model'!$I$38=3,-0.00046396*DH98^2 + 0.054267*DH98 - 0.57714, IF('DSS Model'!$I$38=4,0.000072066*DH98^2+0.0021761*DH98-0.038248,IF('DSS Model'!$I$38=5,-0.00012623*DH98^2+0.025656*DH98-0.30101,-0.00046396*DH98^2 + 0.054267*DH98 - 0.57714)))))</f>
        <v>0.93175530800620221</v>
      </c>
      <c r="DJ98" s="136">
        <v>0.63817517336364349</v>
      </c>
      <c r="DK98" s="142">
        <f t="shared" si="89"/>
        <v>65.363430865495133</v>
      </c>
      <c r="DL98" s="143">
        <f>IF('DSS Model'!$I$38=1,0.0001*DK98^2-0.0266*DK98+1.3006,IF('DSS Model'!$I$38=2,-0.0001*DK98^2+0.0032*DK98+0.977, IF('DSS Model'!$I$38=3,-0.00046396*DK98^2 + 0.054267*DK98 - 0.57714, IF('DSS Model'!$I$38=4,0.000072066*DK98^2+0.0021761*DK98-0.038248,IF('DSS Model'!$I$38=5,-0.00012623*DK98^2+0.025656*DK98-0.30101,-0.00046396*DK98^2 + 0.054267*DK98 - 0.57714)))))</f>
        <v>0.75892516931874821</v>
      </c>
      <c r="DM98" s="136">
        <v>2.4014420606268461E-2</v>
      </c>
      <c r="DN98" s="142">
        <f t="shared" si="90"/>
        <v>35.066448800985306</v>
      </c>
      <c r="DO98" s="143">
        <f>IF('DSS Model'!$I$38=1,0.0001*DN98^2-0.0266*DN98+1.3006,IF('DSS Model'!$I$38=2,-0.0001*DN98^2+0.0032*DN98+0.977, IF('DSS Model'!$I$38=3,-0.00046396*DN98^2 + 0.054267*DN98 - 0.57714, IF('DSS Model'!$I$38=4,0.000072066*DN98^2+0.0021761*DN98-0.038248,IF('DSS Model'!$I$38=5,-0.00012623*DN98^2+0.025656*DN98-0.30101,-0.00046396*DN98^2 + 0.054267*DN98 - 0.57714)))))</f>
        <v>0.96624705301194058</v>
      </c>
      <c r="DP98" s="136">
        <v>0.10790363722943652</v>
      </c>
      <c r="DQ98" s="142">
        <f t="shared" si="91"/>
        <v>38.363496350109699</v>
      </c>
      <c r="DR98" s="143">
        <f>IF('DSS Model'!$I$38=1,0.0001*DQ98^2-0.0266*DQ98+1.3006,IF('DSS Model'!$I$38=2,-0.0001*DQ98^2+0.0032*DQ98+0.977, IF('DSS Model'!$I$38=3,-0.00046396*DQ98^2 + 0.054267*DQ98 - 0.57714, IF('DSS Model'!$I$38=4,0.000072066*DQ98^2+0.0021761*DQ98-0.038248,IF('DSS Model'!$I$38=5,-0.00012623*DQ98^2+0.025656*DQ98-0.30101,-0.00046396*DQ98^2 + 0.054267*DQ98 - 0.57714)))))</f>
        <v>0.95258740309986301</v>
      </c>
      <c r="DS98" s="136">
        <v>0.42133028093962044</v>
      </c>
      <c r="DT98" s="142">
        <f t="shared" si="92"/>
        <v>70.621488350955303</v>
      </c>
      <c r="DU98" s="143">
        <f>IF('DSS Model'!$I$38=1,0.0001*DT98^2-0.0266*DT98+1.3006,IF('DSS Model'!$I$38=2,-0.0001*DT98^2+0.0032*DT98+0.977, IF('DSS Model'!$I$38=3,-0.00046396*DT98^2 + 0.054267*DT98 - 0.57714, IF('DSS Model'!$I$38=4,0.000072066*DT98^2+0.0021761*DT98-0.038248,IF('DSS Model'!$I$38=5,-0.00012623*DT98^2+0.025656*DT98-0.30101,-0.00046396*DT98^2 + 0.054267*DT98 - 0.57714)))))</f>
        <v>0.70424930103264538</v>
      </c>
      <c r="DV98" s="136">
        <v>0.44967434659362826</v>
      </c>
      <c r="DW98" s="142">
        <f t="shared" si="93"/>
        <v>58.542514482047238</v>
      </c>
      <c r="DX98" s="143">
        <f>IF('DSS Model'!$I$38=1,0.0001*DW98^2-0.0266*DW98+1.3006,IF('DSS Model'!$I$38=2,-0.0001*DW98^2+0.0032*DW98+0.977, IF('DSS Model'!$I$38=3,-0.00046396*DW98^2 + 0.054267*DW98 - 0.57714, IF('DSS Model'!$I$38=4,0.000072066*DW98^2+0.0021761*DW98-0.038248,IF('DSS Model'!$I$38=5,-0.00012623*DW98^2+0.025656*DW98-0.30101,-0.00046396*DW98^2 + 0.054267*DW98 - 0.57714)))))</f>
        <v>0.82161344615448006</v>
      </c>
      <c r="DY98" s="136">
        <v>0.40649711137811917</v>
      </c>
      <c r="DZ98" s="142">
        <f t="shared" si="94"/>
        <v>45.420375715333449</v>
      </c>
      <c r="EA98" s="143">
        <f>IF('DSS Model'!$I$38=1,0.0001*DZ98^2-0.0266*DZ98+1.3006,IF('DSS Model'!$I$38=2,-0.0001*DZ98^2+0.0032*DZ98+0.977, IF('DSS Model'!$I$38=3,-0.00046396*DZ98^2 + 0.054267*DZ98 - 0.57714, IF('DSS Model'!$I$38=4,0.000072066*DZ98^2+0.0021761*DZ98-0.038248,IF('DSS Model'!$I$38=5,-0.00012623*DZ98^2+0.025656*DZ98-0.30101,-0.00046396*DZ98^2 + 0.054267*DZ98 - 0.57714)))))</f>
        <v>0.91604414927686184</v>
      </c>
      <c r="EB98" s="136">
        <v>0.34902054404383809</v>
      </c>
      <c r="EC98" s="142">
        <f t="shared" si="95"/>
        <v>45.613096531011777</v>
      </c>
      <c r="ED98" s="143">
        <f>IF('DSS Model'!$I$38=1,0.0001*EC98^2-0.0266*EC98+1.3006,IF('DSS Model'!$I$38=2,-0.0001*EC98^2+0.0032*EC98+0.977, IF('DSS Model'!$I$38=3,-0.00046396*EC98^2 + 0.054267*EC98 - 0.57714, IF('DSS Model'!$I$38=4,0.000072066*EC98^2+0.0021761*EC98-0.038248,IF('DSS Model'!$I$38=5,-0.00012623*EC98^2+0.025656*EC98-0.30101,-0.00046396*EC98^2 + 0.054267*EC98 - 0.57714)))))</f>
        <v>0.91490645138449778</v>
      </c>
      <c r="EE98" s="136">
        <v>0.37830300606568845</v>
      </c>
      <c r="EF98" s="142">
        <f t="shared" si="96"/>
        <v>48.894363463338777</v>
      </c>
      <c r="EG98" s="143">
        <f>IF('DSS Model'!$I$38=1,0.0001*EF98^2-0.0266*EF98+1.3006,IF('DSS Model'!$I$38=2,-0.0001*EF98^2+0.0032*EF98+0.977, IF('DSS Model'!$I$38=3,-0.00046396*EF98^2 + 0.054267*EF98 - 0.57714, IF('DSS Model'!$I$38=4,0.000072066*EF98^2+0.0021761*EF98-0.038248,IF('DSS Model'!$I$38=5,-0.00012623*EF98^2+0.025656*EF98-0.30101,-0.00046396*EF98^2 + 0.054267*EF98 - 0.57714)))))</f>
        <v>0.89439608523417624</v>
      </c>
      <c r="EH98" s="136">
        <v>0.93265156403768956</v>
      </c>
      <c r="EI98" s="142">
        <f t="shared" si="97"/>
        <v>76.847717121744651</v>
      </c>
      <c r="EJ98" s="143">
        <f>IF('DSS Model'!$I$38=1,0.0001*EI98^2-0.0266*EI98+1.3006,IF('DSS Model'!$I$38=2,-0.0001*EI98^2+0.0032*EI98+0.977, IF('DSS Model'!$I$38=3,-0.00046396*EI98^2 + 0.054267*EI98 - 0.57714, IF('DSS Model'!$I$38=4,0.000072066*EI98^2+0.0021761*EI98-0.038248,IF('DSS Model'!$I$38=5,-0.00012623*EI98^2+0.025656*EI98-0.30101,-0.00046396*EI98^2 + 0.054267*EI98 - 0.57714)))))</f>
        <v>0.63235553210721429</v>
      </c>
      <c r="EK98" s="136">
        <v>0.74201615659031983</v>
      </c>
      <c r="EL98" s="142">
        <f t="shared" si="98"/>
        <v>57.043661703373274</v>
      </c>
      <c r="EM98" s="143">
        <f>IF('DSS Model'!$I$38=1,0.0001*EL98^2-0.0266*EL98+1.3006,IF('DSS Model'!$I$38=2,-0.0001*EL98^2+0.0032*EL98+0.977, IF('DSS Model'!$I$38=3,-0.00046396*EL98^2 + 0.054267*EL98 - 0.57714, IF('DSS Model'!$I$38=4,0.000072066*EL98^2+0.0021761*EL98-0.038248,IF('DSS Model'!$I$38=5,-0.00012623*EL98^2+0.025656*EL98-0.30101,-0.00046396*EL98^2 + 0.054267*EL98 - 0.57714)))))</f>
        <v>0.83414178339790501</v>
      </c>
      <c r="EN98" s="136">
        <v>0.30455803269279602</v>
      </c>
      <c r="EO98" s="142">
        <f t="shared" si="99"/>
        <v>49.117712647725625</v>
      </c>
      <c r="EP98" s="143">
        <f>IF('DSS Model'!$I$38=1,0.0001*EO98^2-0.0266*EO98+1.3006,IF('DSS Model'!$I$38=2,-0.0001*EO98^2+0.0032*EO98+0.977, IF('DSS Model'!$I$38=3,-0.00046396*EO98^2 + 0.054267*EO98 - 0.57714, IF('DSS Model'!$I$38=4,0.000072066*EO98^2+0.0021761*EO98-0.038248,IF('DSS Model'!$I$38=5,-0.00012623*EO98^2+0.025656*EO98-0.30101,-0.00046396*EO98^2 + 0.054267*EO98 - 0.57714)))))</f>
        <v>0.89292171089826744</v>
      </c>
      <c r="EQ98" s="136">
        <v>3.3029253285660087E-2</v>
      </c>
      <c r="ER98" s="142">
        <f t="shared" si="100"/>
        <v>30.09957419887883</v>
      </c>
      <c r="ES98" s="143">
        <f>IF('DSS Model'!$I$38=1,0.0001*ER98^2-0.0266*ER98+1.3006,IF('DSS Model'!$I$38=2,-0.0001*ER98^2+0.0032*ER98+0.977, IF('DSS Model'!$I$38=3,-0.00046396*ER98^2 + 0.054267*ER98 - 0.57714, IF('DSS Model'!$I$38=4,0.000072066*ER98^2+0.0021761*ER98-0.038248,IF('DSS Model'!$I$38=5,-0.00012623*ER98^2+0.025656*ER98-0.30101,-0.00046396*ER98^2 + 0.054267*ER98 - 0.57714)))))</f>
        <v>0.98272020074103106</v>
      </c>
      <c r="ET98" s="136">
        <v>0.31339681246166495</v>
      </c>
      <c r="EU98" s="141">
        <f t="shared" si="101"/>
        <v>49.23240250800545</v>
      </c>
      <c r="EV98" s="142">
        <f>IF('DSS Model'!$I$38=1,0.0001*EU98^2-0.0266*EU98+1.3006,IF('DSS Model'!$I$38=2,-0.0001*EU98^2+0.0032*EU98+0.977, IF('DSS Model'!$I$38=3,-0.00046396*EU98^2 + 0.054267*EU98 - 0.57714, IF('DSS Model'!$I$38=4,0.000072066*EU98^2+0.0021761*EU98-0.038248,IF('DSS Model'!$I$38=5,-0.00012623*EU98^2+0.025656*EU98-0.30101,-0.00046396*EU98^2 + 0.054267*EU98 - 0.57714)))))</f>
        <v>0.89216074235459131</v>
      </c>
    </row>
    <row r="99" spans="2:152" x14ac:dyDescent="0.2">
      <c r="B99" s="64">
        <f t="shared" ca="1" si="54"/>
        <v>0.28894109393338741</v>
      </c>
      <c r="C99" s="64">
        <v>0.67617541775398271</v>
      </c>
      <c r="D99" s="64">
        <f t="shared" si="55"/>
        <v>55.522930124251893</v>
      </c>
      <c r="E99" s="131">
        <f>IF('DSS Model'!$I$38=1,0.0001*D99^2-0.0266*D99+1.3006,IF('DSS Model'!$I$38=2,-0.0001*D99^2+0.0032*D99+0.977, IF('DSS Model'!$I$38=3,-0.00046396*D99^2 + 0.054267*D99 - 0.57714, IF('DSS Model'!$I$38=4,0.000072066*D99^2+0.0021761*D99-0.038248,IF('DSS Model'!$I$38=5,-0.00012623*D99^2+0.025656*D99-0.30101,-0.00046396*D99^2 + 0.054267*D99 - 0.57714)))))</f>
        <v>0.84639379943935023</v>
      </c>
      <c r="F99" s="136">
        <v>0.69450916330193591</v>
      </c>
      <c r="G99" s="138">
        <f t="shared" si="51"/>
        <v>70.432567678792708</v>
      </c>
      <c r="H99" s="136">
        <f>IF('DSS Model'!$I$38=1,0.0001*G99^2-0.0266*G99+1.3006,IF('DSS Model'!$I$38=2,-0.0001*G99^2+0.0032*G99+0.977, IF('DSS Model'!$I$38=3,-0.00046396*G99^2 + 0.054267*G99 - 0.57714, IF('DSS Model'!$I$38=4,0.000072066*G99^2+0.0021761*G99-0.038248,IF('DSS Model'!$I$38=5,-0.00012623*G99^2+0.025656*G99-0.30101,-0.00046396*G99^2 + 0.054267*G99 - 0.57714)))))</f>
        <v>0.70630955758936509</v>
      </c>
      <c r="I99" s="136">
        <v>0.9483670438160442</v>
      </c>
      <c r="J99" s="138">
        <f t="shared" si="52"/>
        <v>65.211168670919619</v>
      </c>
      <c r="K99" s="136">
        <f>IF('DSS Model'!$I$38=1,0.0001*J99^2-0.0266*J99+1.3006,IF('DSS Model'!$I$38=2,-0.0001*J99^2+0.0032*J99+0.977, IF('DSS Model'!$I$38=3,-0.00046396*J99^2 + 0.054267*J99 - 0.57714, IF('DSS Model'!$I$38=4,0.000072066*J99^2+0.0021761*J99-0.038248,IF('DSS Model'!$I$38=5,-0.00012623*J99^2+0.025656*J99-0.30101,-0.00046396*J99^2 + 0.054267*J99 - 0.57714)))))</f>
        <v>0.76042608780422993</v>
      </c>
      <c r="L99" s="136">
        <v>0.37882255134054688</v>
      </c>
      <c r="M99" s="138">
        <f t="shared" si="53"/>
        <v>66.557951289453911</v>
      </c>
      <c r="N99" s="136">
        <f>IF('DSS Model'!$I$38=1,0.0001*M99^2-0.0266*M99+1.3006,IF('DSS Model'!$I$38=2,-0.0001*M99^2+0.0032*M99+0.977, IF('DSS Model'!$I$38=3,-0.00046396*M99^2 + 0.054267*M99 - 0.57714, IF('DSS Model'!$I$38=4,0.000072066*M99^2+0.0021761*M99-0.038248,IF('DSS Model'!$I$38=5,-0.00012623*M99^2+0.025656*M99-0.30101,-0.00046396*M99^2 + 0.054267*M99 - 0.57714)))))</f>
        <v>0.74698935614132056</v>
      </c>
      <c r="O99" s="136">
        <v>0.62654697327415165</v>
      </c>
      <c r="P99" s="139">
        <f t="shared" si="56"/>
        <v>55.378297258460115</v>
      </c>
      <c r="Q99" s="138">
        <f>IF('DSS Model'!$I$38=1,0.0001*P99^2-0.0266*P99+1.3006,IF('DSS Model'!$I$38=2,-0.0001*P99^2+0.0032*P99+0.977, IF('DSS Model'!$I$38=3,-0.00046396*P99^2 + 0.054267*P99 - 0.57714, IF('DSS Model'!$I$38=4,0.000072066*P99^2+0.0021761*P99-0.038248,IF('DSS Model'!$I$38=5,-0.00012623*P99^2+0.025656*P99-0.30101,-0.00046396*P99^2 + 0.054267*P99 - 0.57714)))))</f>
        <v>0.8475349705024352</v>
      </c>
      <c r="R99" s="136">
        <v>0.24655981451457565</v>
      </c>
      <c r="S99" s="142">
        <f t="shared" si="57"/>
        <v>42.924054995333279</v>
      </c>
      <c r="T99" s="138">
        <f>IF('DSS Model'!$I$38=1,0.0001*S99^2-0.0266*S99+1.3006,IF('DSS Model'!$I$38=2,-0.0001*S99^2+0.0032*S99+0.977, IF('DSS Model'!$I$38=3,-0.00046396*S99^2 + 0.054267*S99 - 0.57714, IF('DSS Model'!$I$38=4,0.000072066*S99^2+0.0021761*S99-0.038248,IF('DSS Model'!$I$38=5,-0.00012623*S99^2+0.025656*S99-0.30101,-0.00046396*S99^2 + 0.054267*S99 - 0.57714)))))</f>
        <v>0.93010952626082688</v>
      </c>
      <c r="U99" s="136">
        <v>8.2406493214186582E-2</v>
      </c>
      <c r="V99" s="142">
        <f t="shared" si="58"/>
        <v>30.538528716217904</v>
      </c>
      <c r="W99" s="138">
        <f>IF('DSS Model'!$I$38=1,0.0001*V99^2-0.0266*V99+1.3006,IF('DSS Model'!$I$38=2,-0.0001*V99^2+0.0032*V99+0.977, IF('DSS Model'!$I$38=3,-0.00046396*V99^2 + 0.054267*V99 - 0.57714, IF('DSS Model'!$I$38=4,0.000072066*V99^2+0.0021761*V99-0.038248,IF('DSS Model'!$I$38=5,-0.00012623*V99^2+0.025656*V99-0.30101,-0.00046396*V99^2 + 0.054267*V99 - 0.57714)))))</f>
        <v>0.98146311827677069</v>
      </c>
      <c r="X99" s="136">
        <v>0.3312038838236675</v>
      </c>
      <c r="Y99" s="142">
        <f t="shared" si="59"/>
        <v>57.003180460478291</v>
      </c>
      <c r="Z99" s="138">
        <f>IF('DSS Model'!$I$38=1,0.0001*Y99^2-0.0266*Y99+1.3006,IF('DSS Model'!$I$38=2,-0.0001*Y99^2+0.0032*Y99+0.977, IF('DSS Model'!$I$38=3,-0.00046396*Y99^2 + 0.054267*Y99 - 0.57714, IF('DSS Model'!$I$38=4,0.000072066*Y99^2+0.0021761*Y99-0.038248,IF('DSS Model'!$I$38=5,-0.00012623*Y99^2+0.025656*Y99-0.30101,-0.00046396*Y99^2 + 0.054267*Y99 - 0.57714)))))</f>
        <v>0.8344739192125451</v>
      </c>
      <c r="AA99" s="136">
        <v>0.15130768404566575</v>
      </c>
      <c r="AB99" s="142">
        <f t="shared" si="60"/>
        <v>55.888272821418852</v>
      </c>
      <c r="AC99" s="138">
        <f>IF('DSS Model'!$I$38=1,0.0001*AB99^2-0.0266*AB99+1.3006,IF('DSS Model'!$I$38=2,-0.0001*AB99^2+0.0032*AB99+0.977, IF('DSS Model'!$I$38=3,-0.00046396*AB99^2 + 0.054267*AB99 - 0.57714, IF('DSS Model'!$I$38=4,0.000072066*AB99^2+0.0021761*AB99-0.038248,IF('DSS Model'!$I$38=5,-0.00012623*AB99^2+0.025656*AB99-0.30101,-0.00046396*AB99^2 + 0.054267*AB99 - 0.57714)))))</f>
        <v>0.84349256913240578</v>
      </c>
      <c r="AD99" s="136">
        <v>0.68066838699680465</v>
      </c>
      <c r="AE99" s="142">
        <f t="shared" si="61"/>
        <v>58.10911931057791</v>
      </c>
      <c r="AF99" s="138">
        <f>IF('DSS Model'!$I$38=1,0.0001*AE99^2-0.0266*AE99+1.3006,IF('DSS Model'!$I$38=2,-0.0001*AE99^2+0.0032*AE99+0.977, IF('DSS Model'!$I$38=3,-0.00046396*AE99^2 + 0.054267*AE99 - 0.57714, IF('DSS Model'!$I$38=4,0.000072066*AE99^2+0.0021761*AE99-0.038248,IF('DSS Model'!$I$38=5,-0.00012623*AE99^2+0.025656*AE99-0.30101,-0.00046396*AE99^2 + 0.054267*AE99 - 0.57714)))))</f>
        <v>0.82528220708875144</v>
      </c>
      <c r="AG99" s="136">
        <v>0.15727065773513305</v>
      </c>
      <c r="AH99" s="142">
        <f t="shared" si="62"/>
        <v>57.984202352453927</v>
      </c>
      <c r="AI99" s="138">
        <f>IF('DSS Model'!$I$38=1,0.0001*AH99^2-0.0266*AH99+1.3006,IF('DSS Model'!$I$38=2,-0.0001*AH99^2+0.0032*AH99+0.977, IF('DSS Model'!$I$38=3,-0.00046396*AH99^2 + 0.054267*AH99 - 0.57714, IF('DSS Model'!$I$38=4,0.000072066*AH99^2+0.0021761*AH99-0.038248,IF('DSS Model'!$I$38=5,-0.00012623*AH99^2+0.025656*AH99-0.30101,-0.00046396*AH99^2 + 0.054267*AH99 - 0.57714)))))</f>
        <v>0.82633267528282017</v>
      </c>
      <c r="AJ99" s="136">
        <v>0.71371589613594122</v>
      </c>
      <c r="AK99" s="142">
        <f t="shared" si="63"/>
        <v>53.396608900270877</v>
      </c>
      <c r="AL99" s="138">
        <f>IF('DSS Model'!$I$38=1,0.0001*AK99^2-0.0266*AK99+1.3006,IF('DSS Model'!$I$38=2,-0.0001*AK99^2+0.0032*AK99+0.977, IF('DSS Model'!$I$38=3,-0.00046396*AK99^2 + 0.054267*AK99 - 0.57714, IF('DSS Model'!$I$38=4,0.000072066*AK99^2+0.0021761*AK99-0.038248,IF('DSS Model'!$I$38=5,-0.00012623*AK99^2+0.025656*AK99-0.30101,-0.00046396*AK99^2 + 0.054267*AK99 - 0.57714)))))</f>
        <v>0.862749364276018</v>
      </c>
      <c r="AM99" s="136">
        <v>0.58921564188168185</v>
      </c>
      <c r="AN99" s="142">
        <f t="shared" si="64"/>
        <v>66.948442306048548</v>
      </c>
      <c r="AO99" s="138">
        <f>IF('DSS Model'!$I$38=1,0.0001*AN99^2-0.0266*AN99+1.3006,IF('DSS Model'!$I$38=2,-0.0001*AN99^2+0.0032*AN99+0.977, IF('DSS Model'!$I$38=3,-0.00046396*AN99^2 + 0.054267*AN99 - 0.57714, IF('DSS Model'!$I$38=4,0.000072066*AN99^2+0.0021761*AN99-0.038248,IF('DSS Model'!$I$38=5,-0.00012623*AN99^2+0.025656*AN99-0.30101,-0.00046396*AN99^2 + 0.054267*AN99 - 0.57714)))))</f>
        <v>0.74302562265872418</v>
      </c>
      <c r="AP99" s="136">
        <v>0.68557689603516903</v>
      </c>
      <c r="AQ99" s="142">
        <f t="shared" si="65"/>
        <v>73.443005101307961</v>
      </c>
      <c r="AR99" s="138">
        <f>IF('DSS Model'!$I$38=1,0.0001*AQ99^2-0.0266*AQ99+1.3006,IF('DSS Model'!$I$38=2,-0.0001*AQ99^2+0.0032*AQ99+0.977, IF('DSS Model'!$I$38=3,-0.00046396*AQ99^2 + 0.054267*AQ99 - 0.57714, IF('DSS Model'!$I$38=4,0.000072066*AQ99^2+0.0021761*AQ99-0.038248,IF('DSS Model'!$I$38=5,-0.00012623*AQ99^2+0.025656*AQ99-0.30101,-0.00046396*AQ99^2 + 0.054267*AQ99 - 0.57714)))))</f>
        <v>0.67263011649311077</v>
      </c>
      <c r="AS99" s="136">
        <v>6.3263687641557875E-2</v>
      </c>
      <c r="AT99" s="142">
        <f t="shared" si="66"/>
        <v>34.72796185156507</v>
      </c>
      <c r="AU99" s="138">
        <f>IF('DSS Model'!$I$38=1,0.0001*AT99^2-0.0266*AT99+1.3006,IF('DSS Model'!$I$38=2,-0.0001*AT99^2+0.0032*AT99+0.977, IF('DSS Model'!$I$38=3,-0.00046396*AT99^2 + 0.054267*AT99 - 0.57714, IF('DSS Model'!$I$38=4,0.000072066*AT99^2+0.0021761*AT99-0.038248,IF('DSS Model'!$I$38=5,-0.00012623*AT99^2+0.025656*AT99-0.30101,-0.00046396*AT99^2 + 0.054267*AT99 - 0.57714)))))</f>
        <v>0.96752634448863228</v>
      </c>
      <c r="AV99" s="136">
        <v>0.67268644504353525</v>
      </c>
      <c r="AW99" s="142">
        <f t="shared" si="67"/>
        <v>68.53380750543559</v>
      </c>
      <c r="AX99" s="138">
        <f>IF('DSS Model'!$I$38=1,0.0001*AW99^2-0.0266*AW99+1.3006,IF('DSS Model'!$I$38=2,-0.0001*AW99^2+0.0032*AW99+0.977, IF('DSS Model'!$I$38=3,-0.00046396*AW99^2 + 0.054267*AW99 - 0.57714, IF('DSS Model'!$I$38=4,0.000072066*AW99^2+0.0021761*AW99-0.038248,IF('DSS Model'!$I$38=5,-0.00012623*AW99^2+0.025656*AW99-0.30101,-0.00046396*AW99^2 + 0.054267*AW99 - 0.57714)))))</f>
        <v>0.7266199068981839</v>
      </c>
      <c r="AY99" s="136">
        <v>0.13372485454787009</v>
      </c>
      <c r="AZ99" s="142">
        <f t="shared" si="68"/>
        <v>41.866396389453492</v>
      </c>
      <c r="BA99" s="138">
        <f>IF('DSS Model'!$I$38=1,0.0001*AZ99^2-0.0266*AZ99+1.3006,IF('DSS Model'!$I$38=2,-0.0001*AZ99^2+0.0032*AZ99+0.977, IF('DSS Model'!$I$38=3,-0.00046396*AZ99^2 + 0.054267*AZ99 - 0.57714, IF('DSS Model'!$I$38=4,0.000072066*AZ99^2+0.0021761*AZ99-0.038248,IF('DSS Model'!$I$38=5,-0.00012623*AZ99^2+0.025656*AZ99-0.30101,-0.00046396*AZ99^2 + 0.054267*AZ99 - 0.57714)))))</f>
        <v>0.93569295378236672</v>
      </c>
      <c r="BB99" s="136">
        <v>0.71353337692478946</v>
      </c>
      <c r="BC99" s="142">
        <f t="shared" si="69"/>
        <v>61.055323747969425</v>
      </c>
      <c r="BD99" s="138">
        <f>IF('DSS Model'!$I$38=1,0.0001*BC99^2-0.0266*BC99+1.3006,IF('DSS Model'!$I$38=2,-0.0001*BC99^2+0.0032*BC99+0.977, IF('DSS Model'!$I$38=3,-0.00046396*BC99^2 + 0.054267*BC99 - 0.57714, IF('DSS Model'!$I$38=4,0.000072066*BC99^2+0.0021761*BC99-0.038248,IF('DSS Model'!$I$38=5,-0.00012623*BC99^2+0.025656*BC99-0.30101,-0.00046396*BC99^2 + 0.054267*BC99 - 0.57714)))))</f>
        <v>0.79960178019656625</v>
      </c>
      <c r="BE99" s="136">
        <v>0.23904223385295365</v>
      </c>
      <c r="BF99" s="142">
        <f t="shared" si="70"/>
        <v>41.146094544685383</v>
      </c>
      <c r="BG99" s="143">
        <f>IF('DSS Model'!$I$38=1,0.0001*BF99^2-0.0266*BF99+1.3006,IF('DSS Model'!$I$38=2,-0.0001*BF99^2+0.0032*BF99+0.977, IF('DSS Model'!$I$38=3,-0.00046396*BF99^2 + 0.054267*BF99 - 0.57714, IF('DSS Model'!$I$38=4,0.000072066*BF99^2+0.0021761*BF99-0.038248,IF('DSS Model'!$I$38=5,-0.00012623*BF99^2+0.025656*BF99-0.30101,-0.00046396*BF99^2 + 0.054267*BF99 - 0.57714)))))</f>
        <v>0.9393673929149744</v>
      </c>
      <c r="BH99" s="136">
        <v>0.17118275748043876</v>
      </c>
      <c r="BI99" s="142">
        <f t="shared" si="71"/>
        <v>44.84891869973886</v>
      </c>
      <c r="BJ99" s="143">
        <f>IF('DSS Model'!$I$38=1,0.0001*BI99^2-0.0266*BI99+1.3006,IF('DSS Model'!$I$38=2,-0.0001*BI99^2+0.0032*BI99+0.977, IF('DSS Model'!$I$38=3,-0.00046396*BI99^2 + 0.054267*BI99 - 0.57714, IF('DSS Model'!$I$38=4,0.000072066*BI99^2+0.0021761*BI99-0.038248,IF('DSS Model'!$I$38=5,-0.00012623*BI99^2+0.025656*BI99-0.30101,-0.00046396*BI99^2 + 0.054267*BI99 - 0.57714)))))</f>
        <v>0.91937398898558564</v>
      </c>
      <c r="BK99" s="136">
        <v>0.8230334681312319</v>
      </c>
      <c r="BL99" s="142">
        <f t="shared" si="72"/>
        <v>59.19113494435323</v>
      </c>
      <c r="BM99" s="143">
        <f>IF('DSS Model'!$I$38=1,0.0001*BL99^2-0.0266*BL99+1.3006,IF('DSS Model'!$I$38=2,-0.0001*BL99^2+0.0032*BL99+0.977, IF('DSS Model'!$I$38=3,-0.00046396*BL99^2 + 0.054267*BL99 - 0.57714, IF('DSS Model'!$I$38=4,0.000072066*BL99^2+0.0021761*BL99-0.038248,IF('DSS Model'!$I$38=5,-0.00012623*BL99^2+0.025656*BL99-0.30101,-0.00046396*BL99^2 + 0.054267*BL99 - 0.57714)))))</f>
        <v>0.81605258622186694</v>
      </c>
      <c r="BN99" s="136">
        <v>0.59891962993054282</v>
      </c>
      <c r="BO99" s="142">
        <f t="shared" si="73"/>
        <v>57.57570399906664</v>
      </c>
      <c r="BP99" s="143">
        <f>IF('DSS Model'!$I$38=1,0.0001*BO99^2-0.0266*BO99+1.3006,IF('DSS Model'!$I$38=2,-0.0001*BO99^2+0.0032*BO99+0.977, IF('DSS Model'!$I$38=3,-0.00046396*BO99^2 + 0.054267*BO99 - 0.57714, IF('DSS Model'!$I$38=4,0.000072066*BO99^2+0.0021761*BO99-0.038248,IF('DSS Model'!$I$38=5,-0.00012623*BO99^2+0.025656*BO99-0.30101,-0.00046396*BO99^2 + 0.054267*BO99 - 0.57714)))))</f>
        <v>0.82974608369819935</v>
      </c>
      <c r="BQ99" s="136">
        <v>0.15241626129793484</v>
      </c>
      <c r="BR99" s="142">
        <f t="shared" si="74"/>
        <v>43.988218648919258</v>
      </c>
      <c r="BS99" s="143">
        <f>IF('DSS Model'!$I$38=1,0.0001*BR99^2-0.0266*BR99+1.3006,IF('DSS Model'!$I$38=2,-0.0001*BR99^2+0.0032*BR99+0.977, IF('DSS Model'!$I$38=3,-0.00046396*BR99^2 + 0.054267*BR99 - 0.57714, IF('DSS Model'!$I$38=4,0.000072066*BR99^2+0.0021761*BR99-0.038248,IF('DSS Model'!$I$38=5,-0.00012623*BR99^2+0.025656*BR99-0.30101,-0.00046396*BR99^2 + 0.054267*BR99 - 0.57714)))))</f>
        <v>0.92426596168602881</v>
      </c>
      <c r="BT99" s="136">
        <v>0.1061709960701509</v>
      </c>
      <c r="BU99" s="142">
        <f t="shared" si="75"/>
        <v>45.617906362806366</v>
      </c>
      <c r="BV99" s="143">
        <f>IF('DSS Model'!$I$38=1,0.0001*BU99^2-0.0266*BU99+1.3006,IF('DSS Model'!$I$38=2,-0.0001*BU99^2+0.0032*BU99+0.977, IF('DSS Model'!$I$38=3,-0.00046396*BU99^2 + 0.054267*BU99 - 0.57714, IF('DSS Model'!$I$38=4,0.000072066*BU99^2+0.0021761*BU99-0.038248,IF('DSS Model'!$I$38=5,-0.00012623*BU99^2+0.025656*BU99-0.30101,-0.00046396*BU99^2 + 0.054267*BU99 - 0.57714)))))</f>
        <v>0.91487796226840334</v>
      </c>
      <c r="BW99" s="136">
        <v>0.96487058360242817</v>
      </c>
      <c r="BX99" s="142">
        <f t="shared" si="76"/>
        <v>71.559211439181041</v>
      </c>
      <c r="BY99" s="143">
        <f>IF('DSS Model'!$I$38=1,0.0001*BX99^2-0.0266*BX99+1.3006,IF('DSS Model'!$I$38=2,-0.0001*BX99^2+0.0032*BX99+0.977, IF('DSS Model'!$I$38=3,-0.00046396*BX99^2 + 0.054267*BX99 - 0.57714, IF('DSS Model'!$I$38=4,0.000072066*BX99^2+0.0021761*BX99-0.038248,IF('DSS Model'!$I$38=5,-0.00012623*BX99^2+0.025656*BX99-0.30101,-0.00046396*BX99^2 + 0.054267*BX99 - 0.57714)))))</f>
        <v>0.69391740242563749</v>
      </c>
      <c r="BZ99" s="136">
        <v>0.89210409874643515</v>
      </c>
      <c r="CA99" s="142">
        <f t="shared" si="77"/>
        <v>69.045509761965974</v>
      </c>
      <c r="CB99" s="143">
        <f>IF('DSS Model'!$I$38=1,0.0001*CA99^2-0.0266*CA99+1.3006,IF('DSS Model'!$I$38=2,-0.0001*CA99^2+0.0032*CA99+0.977, IF('DSS Model'!$I$38=3,-0.00046396*CA99^2 + 0.054267*CA99 - 0.57714, IF('DSS Model'!$I$38=4,0.000072066*CA99^2+0.0021761*CA99-0.038248,IF('DSS Model'!$I$38=5,-0.00012623*CA99^2+0.025656*CA99-0.30101,-0.00046396*CA99^2 + 0.054267*CA99 - 0.57714)))))</f>
        <v>0.72121738940931723</v>
      </c>
      <c r="CC99" s="136">
        <v>0.70016573965779816</v>
      </c>
      <c r="CD99" s="142">
        <f t="shared" si="78"/>
        <v>77.00422611113359</v>
      </c>
      <c r="CE99" s="143">
        <f>IF('DSS Model'!$I$38=1,0.0001*CD99^2-0.0266*CD99+1.3006,IF('DSS Model'!$I$38=2,-0.0001*CD99^2+0.0032*CD99+0.977, IF('DSS Model'!$I$38=3,-0.00046396*CD99^2 + 0.054267*CD99 - 0.57714, IF('DSS Model'!$I$38=4,0.000072066*CD99^2+0.0021761*CD99-0.038248,IF('DSS Model'!$I$38=5,-0.00012623*CD99^2+0.025656*CD99-0.30101,-0.00046396*CD99^2 + 0.054267*CD99 - 0.57714)))))</f>
        <v>0.63044843965816855</v>
      </c>
      <c r="CF99" s="136">
        <v>0.96841789882651341</v>
      </c>
      <c r="CG99" s="142">
        <f t="shared" si="79"/>
        <v>61.182051462746159</v>
      </c>
      <c r="CH99" s="143">
        <f>IF('DSS Model'!$I$38=1,0.0001*CG99^2-0.0266*CG99+1.3006,IF('DSS Model'!$I$38=2,-0.0001*CG99^2+0.0032*CG99+0.977, IF('DSS Model'!$I$38=3,-0.00046396*CG99^2 + 0.054267*CG99 - 0.57714, IF('DSS Model'!$I$38=4,0.000072066*CG99^2+0.0021761*CG99-0.038248,IF('DSS Model'!$I$38=5,-0.00012623*CG99^2+0.025656*CG99-0.30101,-0.00046396*CG99^2 + 0.054267*CG99 - 0.57714)))))</f>
        <v>0.79845822256177568</v>
      </c>
      <c r="CI99" s="136">
        <v>0.8849788968810447</v>
      </c>
      <c r="CJ99" s="142">
        <f t="shared" si="80"/>
        <v>77.19797875793779</v>
      </c>
      <c r="CK99" s="143">
        <f>IF('DSS Model'!$I$38=1,0.0001*CJ99^2-0.0266*CJ99+1.3006,IF('DSS Model'!$I$38=2,-0.0001*CJ99^2+0.0032*CJ99+0.977, IF('DSS Model'!$I$38=3,-0.00046396*CJ99^2 + 0.054267*CJ99 - 0.57714, IF('DSS Model'!$I$38=4,0.000072066*CJ99^2+0.0021761*CJ99-0.038248,IF('DSS Model'!$I$38=5,-0.00012623*CJ99^2+0.025656*CJ99-0.30101,-0.00046396*CJ99^2 + 0.054267*CJ99 - 0.57714)))))</f>
        <v>0.62808073959429944</v>
      </c>
      <c r="CL99" s="136">
        <v>0.41698164287711414</v>
      </c>
      <c r="CM99" s="142">
        <f t="shared" si="81"/>
        <v>51.823078193580216</v>
      </c>
      <c r="CN99" s="143">
        <f>IF('DSS Model'!$I$38=1,0.0001*CM99^2-0.0266*CM99+1.3006,IF('DSS Model'!$I$38=2,-0.0001*CM99^2+0.0032*CM99+0.977, IF('DSS Model'!$I$38=3,-0.00046396*CM99^2 + 0.054267*CM99 - 0.57714, IF('DSS Model'!$I$38=4,0.000072066*CM99^2+0.0021761*CM99-0.038248,IF('DSS Model'!$I$38=5,-0.00012623*CM99^2+0.025656*CM99-0.30101,-0.00046396*CM99^2 + 0.054267*CM99 - 0.57714)))))</f>
        <v>0.87427070687366371</v>
      </c>
      <c r="CO99" s="136">
        <v>0.19533049445433537</v>
      </c>
      <c r="CP99" s="142">
        <f t="shared" si="82"/>
        <v>38.93383295281923</v>
      </c>
      <c r="CQ99" s="143">
        <f>IF('DSS Model'!$I$38=1,0.0001*CP99^2-0.0266*CP99+1.3006,IF('DSS Model'!$I$38=2,-0.0001*CP99^2+0.0032*CP99+0.977, IF('DSS Model'!$I$38=3,-0.00046396*CP99^2 + 0.054267*CP99 - 0.57714, IF('DSS Model'!$I$38=4,0.000072066*CP99^2+0.0021761*CP99-0.038248,IF('DSS Model'!$I$38=5,-0.00012623*CP99^2+0.025656*CP99-0.30101,-0.00046396*CP99^2 + 0.054267*CP99 - 0.57714)))))</f>
        <v>0.95000393060921828</v>
      </c>
      <c r="CR99" s="136">
        <v>0.46046840365746788</v>
      </c>
      <c r="CS99" s="142">
        <f t="shared" si="83"/>
        <v>52.988929046463056</v>
      </c>
      <c r="CT99" s="143">
        <f>IF('DSS Model'!$I$38=1,0.0001*CS99^2-0.0266*CS99+1.3006,IF('DSS Model'!$I$38=2,-0.0001*CS99^2+0.0032*CS99+0.977, IF('DSS Model'!$I$38=3,-0.00046396*CS99^2 + 0.054267*CS99 - 0.57714, IF('DSS Model'!$I$38=4,0.000072066*CS99^2+0.0021761*CS99-0.038248,IF('DSS Model'!$I$38=5,-0.00012623*CS99^2+0.025656*CS99-0.30101,-0.00046396*CS99^2 + 0.054267*CS99 - 0.57714)))))</f>
        <v>0.86578191279957217</v>
      </c>
      <c r="CU99" s="136">
        <v>0.58971902450802005</v>
      </c>
      <c r="CV99" s="142">
        <f t="shared" si="84"/>
        <v>57.869071099871931</v>
      </c>
      <c r="CW99" s="143">
        <f>IF('DSS Model'!$I$38=1,0.0001*CV99^2-0.0266*CV99+1.3006,IF('DSS Model'!$I$38=2,-0.0001*CV99^2+0.0032*CV99+0.977, IF('DSS Model'!$I$38=3,-0.00046396*CV99^2 + 0.054267*CV99 - 0.57714, IF('DSS Model'!$I$38=4,0.000072066*CV99^2+0.0021761*CV99-0.038248,IF('DSS Model'!$I$38=5,-0.00012623*CV99^2+0.025656*CV99-0.30101,-0.00046396*CV99^2 + 0.054267*CV99 - 0.57714)))))</f>
        <v>0.82729808852338693</v>
      </c>
      <c r="CX99" s="136">
        <v>1.9789222945195473E-2</v>
      </c>
      <c r="CY99" s="142">
        <f t="shared" si="85"/>
        <v>45.346539217013401</v>
      </c>
      <c r="CZ99" s="143">
        <f>IF('DSS Model'!$I$38=1,0.0001*CY99^2-0.0266*CY99+1.3006,IF('DSS Model'!$I$38=2,-0.0001*CY99^2+0.0032*CY99+0.977, IF('DSS Model'!$I$38=3,-0.00046396*CY99^2 + 0.054267*CY99 - 0.57714, IF('DSS Model'!$I$38=4,0.000072066*CY99^2+0.0021761*CY99-0.038248,IF('DSS Model'!$I$38=5,-0.00012623*CY99^2+0.025656*CY99-0.30101,-0.00046396*CY99^2 + 0.054267*CY99 - 0.57714)))))</f>
        <v>0.91647806359842943</v>
      </c>
      <c r="DA99" s="136">
        <v>0.59106126426838068</v>
      </c>
      <c r="DB99" s="142">
        <f t="shared" si="86"/>
        <v>49.964545153178548</v>
      </c>
      <c r="DC99" s="143">
        <f>IF('DSS Model'!$I$38=1,0.0001*DB99^2-0.0266*DB99+1.3006,IF('DSS Model'!$I$38=2,-0.0001*DB99^2+0.0032*DB99+0.977, IF('DSS Model'!$I$38=3,-0.00046396*DB99^2 + 0.054267*DB99 - 0.57714, IF('DSS Model'!$I$38=4,0.000072066*DB99^2+0.0021761*DB99-0.038248,IF('DSS Model'!$I$38=5,-0.00012623*DB99^2+0.025656*DB99-0.30101,-0.00046396*DB99^2 + 0.054267*DB99 - 0.57714)))))</f>
        <v>0.88724096725376955</v>
      </c>
      <c r="DD99" s="136">
        <v>0.50062142100598495</v>
      </c>
      <c r="DE99" s="142">
        <f t="shared" si="87"/>
        <v>50.491832060980961</v>
      </c>
      <c r="DF99" s="143">
        <f>IF('DSS Model'!$I$38=1,0.0001*DE99^2-0.0266*DE99+1.3006,IF('DSS Model'!$I$38=2,-0.0001*DE99^2+0.0032*DE99+0.977, IF('DSS Model'!$I$38=3,-0.00046396*DE99^2 + 0.054267*DE99 - 0.57714, IF('DSS Model'!$I$38=4,0.000072066*DE99^2+0.0021761*DE99-0.038248,IF('DSS Model'!$I$38=5,-0.00012623*DE99^2+0.025656*DE99-0.30101,-0.00046396*DE99^2 + 0.054267*DE99 - 0.57714)))))</f>
        <v>0.8836313521077086</v>
      </c>
      <c r="DG99" s="136">
        <v>0.59814798144396097</v>
      </c>
      <c r="DH99" s="142">
        <f t="shared" si="88"/>
        <v>56.572137147396049</v>
      </c>
      <c r="DI99" s="143">
        <f>IF('DSS Model'!$I$38=1,0.0001*DH99^2-0.0266*DH99+1.3006,IF('DSS Model'!$I$38=2,-0.0001*DH99^2+0.0032*DH99+0.977, IF('DSS Model'!$I$38=3,-0.00046396*DH99^2 + 0.054267*DH99 - 0.57714, IF('DSS Model'!$I$38=4,0.000072066*DH99^2+0.0021761*DH99-0.038248,IF('DSS Model'!$I$38=5,-0.00012623*DH99^2+0.025656*DH99-0.30101,-0.00046396*DH99^2 + 0.054267*DH99 - 0.57714)))))</f>
        <v>0.83799016872928855</v>
      </c>
      <c r="DJ99" s="136">
        <v>0.17060726406719728</v>
      </c>
      <c r="DK99" s="142">
        <f t="shared" si="89"/>
        <v>56.204957587968735</v>
      </c>
      <c r="DL99" s="143">
        <f>IF('DSS Model'!$I$38=1,0.0001*DK99^2-0.0266*DK99+1.3006,IF('DSS Model'!$I$38=2,-0.0001*DK99^2+0.0032*DK99+0.977, IF('DSS Model'!$I$38=3,-0.00046396*DK99^2 + 0.054267*DK99 - 0.57714, IF('DSS Model'!$I$38=4,0.000072066*DK99^2+0.0021761*DK99-0.038248,IF('DSS Model'!$I$38=5,-0.00012623*DK99^2+0.025656*DK99-0.30101,-0.00046396*DK99^2 + 0.054267*DK99 - 0.57714)))))</f>
        <v>0.84095613853496354</v>
      </c>
      <c r="DM99" s="136">
        <v>0.59749408183411223</v>
      </c>
      <c r="DN99" s="142">
        <f t="shared" si="90"/>
        <v>60.057356296000791</v>
      </c>
      <c r="DO99" s="143">
        <f>IF('DSS Model'!$I$38=1,0.0001*DN99^2-0.0266*DN99+1.3006,IF('DSS Model'!$I$38=2,-0.0001*DN99^2+0.0032*DN99+0.977, IF('DSS Model'!$I$38=3,-0.00046396*DN99^2 + 0.054267*DN99 - 0.57714, IF('DSS Model'!$I$38=4,0.000072066*DN99^2+0.0021761*DN99-0.038248,IF('DSS Model'!$I$38=5,-0.00012623*DN99^2+0.025656*DN99-0.30101,-0.00046396*DN99^2 + 0.054267*DN99 - 0.57714)))))</f>
        <v>0.80849493562072394</v>
      </c>
      <c r="DP99" s="136">
        <v>0.21536839349482007</v>
      </c>
      <c r="DQ99" s="142">
        <f t="shared" si="91"/>
        <v>43.549391144606133</v>
      </c>
      <c r="DR99" s="143">
        <f>IF('DSS Model'!$I$38=1,0.0001*DQ99^2-0.0266*DQ99+1.3006,IF('DSS Model'!$I$38=2,-0.0001*DQ99^2+0.0032*DQ99+0.977, IF('DSS Model'!$I$38=3,-0.00046396*DQ99^2 + 0.054267*DQ99 - 0.57714, IF('DSS Model'!$I$38=4,0.000072066*DQ99^2+0.0021761*DQ99-0.038248,IF('DSS Model'!$I$38=5,-0.00012623*DQ99^2+0.025656*DQ99-0.30101,-0.00046396*DQ99^2 + 0.054267*DQ99 - 0.57714)))))</f>
        <v>0.9267031047561497</v>
      </c>
      <c r="DS99" s="136">
        <v>0.46136844974361557</v>
      </c>
      <c r="DT99" s="142">
        <f t="shared" si="92"/>
        <v>72.038779600716339</v>
      </c>
      <c r="DU99" s="143">
        <f>IF('DSS Model'!$I$38=1,0.0001*DT99^2-0.0266*DT99+1.3006,IF('DSS Model'!$I$38=2,-0.0001*DT99^2+0.0032*DT99+0.977, IF('DSS Model'!$I$38=3,-0.00046396*DT99^2 + 0.054267*DT99 - 0.57714, IF('DSS Model'!$I$38=4,0.000072066*DT99^2+0.0021761*DT99-0.038248,IF('DSS Model'!$I$38=5,-0.00012623*DT99^2+0.025656*DT99-0.30101,-0.00046396*DT99^2 + 0.054267*DT99 - 0.57714)))))</f>
        <v>0.68856551808623379</v>
      </c>
      <c r="DV99" s="136">
        <v>0.49190276040567771</v>
      </c>
      <c r="DW99" s="142">
        <f t="shared" si="93"/>
        <v>59.770022348028071</v>
      </c>
      <c r="DX99" s="143">
        <f>IF('DSS Model'!$I$38=1,0.0001*DW99^2-0.0266*DW99+1.3006,IF('DSS Model'!$I$38=2,-0.0001*DW99^2+0.0032*DW99+0.977, IF('DSS Model'!$I$38=3,-0.00046396*DW99^2 + 0.054267*DW99 - 0.57714, IF('DSS Model'!$I$38=4,0.000072066*DW99^2+0.0021761*DW99-0.038248,IF('DSS Model'!$I$38=5,-0.00012623*DW99^2+0.025656*DW99-0.30101,-0.00046396*DW99^2 + 0.054267*DW99 - 0.57714)))))</f>
        <v>0.81101851436531236</v>
      </c>
      <c r="DY99" s="136">
        <v>0.61217521507741468</v>
      </c>
      <c r="DZ99" s="142">
        <f t="shared" si="94"/>
        <v>51.99057781697185</v>
      </c>
      <c r="EA99" s="143">
        <f>IF('DSS Model'!$I$38=1,0.0001*DZ99^2-0.0266*DZ99+1.3006,IF('DSS Model'!$I$38=2,-0.0001*DZ99^2+0.0032*DZ99+0.977, IF('DSS Model'!$I$38=3,-0.00046396*DZ99^2 + 0.054267*DZ99 - 0.57714, IF('DSS Model'!$I$38=4,0.000072066*DZ99^2+0.0021761*DZ99-0.038248,IF('DSS Model'!$I$38=5,-0.00012623*DZ99^2+0.025656*DZ99-0.30101,-0.00046396*DZ99^2 + 0.054267*DZ99 - 0.57714)))))</f>
        <v>0.87306783084004935</v>
      </c>
      <c r="EB99" s="136">
        <v>0.27060723953944288</v>
      </c>
      <c r="EC99" s="142">
        <f t="shared" si="95"/>
        <v>42.588943599481823</v>
      </c>
      <c r="ED99" s="143">
        <f>IF('DSS Model'!$I$38=1,0.0001*EC99^2-0.0266*EC99+1.3006,IF('DSS Model'!$I$38=2,-0.0001*EC99^2+0.0032*EC99+0.977, IF('DSS Model'!$I$38=3,-0.00046396*EC99^2 + 0.054267*EC99 - 0.57714, IF('DSS Model'!$I$38=4,0.000072066*EC99^2+0.0021761*EC99-0.038248,IF('DSS Model'!$I$38=5,-0.00012623*EC99^2+0.025656*EC99-0.30101,-0.00046396*EC99^2 + 0.054267*EC99 - 0.57714)))))</f>
        <v>0.93190280782635737</v>
      </c>
      <c r="EE99" s="136">
        <v>0.15423153347175178</v>
      </c>
      <c r="EF99" s="142">
        <f t="shared" si="96"/>
        <v>39.280727479040706</v>
      </c>
      <c r="EG99" s="143">
        <f>IF('DSS Model'!$I$38=1,0.0001*EF99^2-0.0266*EF99+1.3006,IF('DSS Model'!$I$38=2,-0.0001*EF99^2+0.0032*EF99+0.977, IF('DSS Model'!$I$38=3,-0.00046396*EF99^2 + 0.054267*EF99 - 0.57714, IF('DSS Model'!$I$38=4,0.000072066*EF99^2+0.0021761*EF99-0.038248,IF('DSS Model'!$I$38=5,-0.00012623*EF99^2+0.025656*EF99-0.30101,-0.00046396*EF99^2 + 0.054267*EF99 - 0.57714)))))</f>
        <v>0.94840077280466384</v>
      </c>
      <c r="EH99" s="136">
        <v>0.50288129735312881</v>
      </c>
      <c r="EI99" s="142">
        <f t="shared" si="97"/>
        <v>69.129714243640848</v>
      </c>
      <c r="EJ99" s="143">
        <f>IF('DSS Model'!$I$38=1,0.0001*EI99^2-0.0266*EI99+1.3006,IF('DSS Model'!$I$38=2,-0.0001*EI99^2+0.0032*EI99+0.977, IF('DSS Model'!$I$38=3,-0.00046396*EI99^2 + 0.054267*EI99 - 0.57714, IF('DSS Model'!$I$38=4,0.000072066*EI99^2+0.0021761*EI99-0.038248,IF('DSS Model'!$I$38=5,-0.00012623*EI99^2+0.025656*EI99-0.30101,-0.00046396*EI99^2 + 0.054267*EI99 - 0.57714)))))</f>
        <v>0.72032334643890672</v>
      </c>
      <c r="EK99" s="136">
        <v>0.84956476952859494</v>
      </c>
      <c r="EL99" s="142">
        <f t="shared" si="98"/>
        <v>60.071547854708456</v>
      </c>
      <c r="EM99" s="143">
        <f>IF('DSS Model'!$I$38=1,0.0001*EL99^2-0.0266*EL99+1.3006,IF('DSS Model'!$I$38=2,-0.0001*EL99^2+0.0032*EL99+0.977, IF('DSS Model'!$I$38=3,-0.00046396*EL99^2 + 0.054267*EL99 - 0.57714, IF('DSS Model'!$I$38=4,0.000072066*EL99^2+0.0021761*EL99-0.038248,IF('DSS Model'!$I$38=5,-0.00012623*EL99^2+0.025656*EL99-0.30101,-0.00046396*EL99^2 + 0.054267*EL99 - 0.57714)))))</f>
        <v>0.80836986696901425</v>
      </c>
      <c r="EN99" s="136">
        <v>0.24643607952320212</v>
      </c>
      <c r="EO99" s="142">
        <f t="shared" si="99"/>
        <v>46.87551974853541</v>
      </c>
      <c r="EP99" s="143">
        <f>IF('DSS Model'!$I$38=1,0.0001*EO99^2-0.0266*EO99+1.3006,IF('DSS Model'!$I$38=2,-0.0001*EO99^2+0.0032*EO99+0.977, IF('DSS Model'!$I$38=3,-0.00046396*EO99^2 + 0.054267*EO99 - 0.57714, IF('DSS Model'!$I$38=4,0.000072066*EO99^2+0.0021761*EO99-0.038248,IF('DSS Model'!$I$38=5,-0.00012623*EO99^2+0.025656*EO99-0.30101,-0.00046396*EO99^2 + 0.054267*EO99 - 0.57714)))))</f>
        <v>0.90727022802577995</v>
      </c>
      <c r="EQ99" s="136">
        <v>0.29308295372748094</v>
      </c>
      <c r="ER99" s="142">
        <f t="shared" si="100"/>
        <v>45.929381661268138</v>
      </c>
      <c r="ES99" s="143">
        <f>IF('DSS Model'!$I$38=1,0.0001*ER99^2-0.0266*ER99+1.3006,IF('DSS Model'!$I$38=2,-0.0001*ER99^2+0.0032*ER99+0.977, IF('DSS Model'!$I$38=3,-0.00046396*ER99^2 + 0.054267*ER99 - 0.57714, IF('DSS Model'!$I$38=4,0.000072066*ER99^2+0.0021761*ER99-0.038248,IF('DSS Model'!$I$38=5,-0.00012623*ER99^2+0.025656*ER99-0.30101,-0.00046396*ER99^2 + 0.054267*ER99 - 0.57714)))))</f>
        <v>0.9130232113374146</v>
      </c>
      <c r="ET99" s="136">
        <v>0.98789451352484003</v>
      </c>
      <c r="EU99" s="141">
        <f t="shared" si="101"/>
        <v>67.247926577865954</v>
      </c>
      <c r="EV99" s="142">
        <f>IF('DSS Model'!$I$38=1,0.0001*EU99^2-0.0266*EU99+1.3006,IF('DSS Model'!$I$38=2,-0.0001*EU99^2+0.0032*EU99+0.977, IF('DSS Model'!$I$38=3,-0.00046396*EU99^2 + 0.054267*EU99 - 0.57714, IF('DSS Model'!$I$38=4,0.000072066*EU99^2+0.0021761*EU99-0.038248,IF('DSS Model'!$I$38=5,-0.00012623*EU99^2+0.025656*EU99-0.30101,-0.00046396*EU99^2 + 0.054267*EU99 - 0.57714)))))</f>
        <v>0.73996500214696603</v>
      </c>
    </row>
    <row r="100" spans="2:152" x14ac:dyDescent="0.2">
      <c r="B100" s="64">
        <f t="shared" ca="1" si="54"/>
        <v>0.31051531715947545</v>
      </c>
      <c r="C100" s="64">
        <v>0.45431828198813962</v>
      </c>
      <c r="D100" s="64">
        <f t="shared" si="55"/>
        <v>49.117842946315001</v>
      </c>
      <c r="E100" s="131">
        <f>IF('DSS Model'!$I$38=1,0.0001*D100^2-0.0266*D100+1.3006,IF('DSS Model'!$I$38=2,-0.0001*D100^2+0.0032*D100+0.977, IF('DSS Model'!$I$38=3,-0.00046396*D100^2 + 0.054267*D100 - 0.57714, IF('DSS Model'!$I$38=4,0.000072066*D100^2+0.0021761*D100-0.038248,IF('DSS Model'!$I$38=5,-0.00012623*D100^2+0.025656*D100-0.30101,-0.00046396*D100^2 + 0.054267*D100 - 0.57714)))))</f>
        <v>0.89292084785832138</v>
      </c>
      <c r="F100" s="136">
        <v>0.42177447994301942</v>
      </c>
      <c r="G100" s="138">
        <f t="shared" si="51"/>
        <v>62.899294583872248</v>
      </c>
      <c r="H100" s="136">
        <f>IF('DSS Model'!$I$38=1,0.0001*G100^2-0.0266*G100+1.3006,IF('DSS Model'!$I$38=2,-0.0001*G100^2+0.0032*G100+0.977, IF('DSS Model'!$I$38=3,-0.00046396*G100^2 + 0.054267*G100 - 0.57714, IF('DSS Model'!$I$38=4,0.000072066*G100^2+0.0021761*G100-0.038248,IF('DSS Model'!$I$38=5,-0.00012623*G100^2+0.025656*G100-0.30101,-0.00046396*G100^2 + 0.054267*G100 - 0.57714)))))</f>
        <v>0.78264561675351707</v>
      </c>
      <c r="I100" s="136">
        <v>4.3571349637235968E-2</v>
      </c>
      <c r="J100" s="138">
        <f t="shared" si="52"/>
        <v>46.503792282913281</v>
      </c>
      <c r="K100" s="136">
        <f>IF('DSS Model'!$I$38=1,0.0001*J100^2-0.0266*J100+1.3006,IF('DSS Model'!$I$38=2,-0.0001*J100^2+0.0032*J100+0.977, IF('DSS Model'!$I$38=3,-0.00046396*J100^2 + 0.054267*J100 - 0.57714, IF('DSS Model'!$I$38=4,0.000072066*J100^2+0.0021761*J100-0.038248,IF('DSS Model'!$I$38=5,-0.00012623*J100^2+0.025656*J100-0.30101,-0.00046396*J100^2 + 0.054267*J100 - 0.57714)))))</f>
        <v>0.90955186563608792</v>
      </c>
      <c r="L100" s="136">
        <v>0.43306852990934108</v>
      </c>
      <c r="M100" s="138">
        <f t="shared" si="53"/>
        <v>67.925272070948012</v>
      </c>
      <c r="N100" s="136">
        <f>IF('DSS Model'!$I$38=1,0.0001*M100^2-0.0266*M100+1.3006,IF('DSS Model'!$I$38=2,-0.0001*M100^2+0.0032*M100+0.977, IF('DSS Model'!$I$38=3,-0.00046396*M100^2 + 0.054267*M100 - 0.57714, IF('DSS Model'!$I$38=4,0.000072066*M100^2+0.0021761*M100-0.038248,IF('DSS Model'!$I$38=5,-0.00012623*M100^2+0.025656*M100-0.30101,-0.00046396*M100^2 + 0.054267*M100 - 0.57714)))))</f>
        <v>0.73297661203580267</v>
      </c>
      <c r="O100" s="136">
        <v>0.51031024587959928</v>
      </c>
      <c r="P100" s="139">
        <f t="shared" si="56"/>
        <v>52.084430013681484</v>
      </c>
      <c r="Q100" s="138">
        <f>IF('DSS Model'!$I$38=1,0.0001*P100^2-0.0266*P100+1.3006,IF('DSS Model'!$I$38=2,-0.0001*P100^2+0.0032*P100+0.977, IF('DSS Model'!$I$38=3,-0.00046396*P100^2 + 0.054267*P100 - 0.57714, IF('DSS Model'!$I$38=4,0.000072066*P100^2+0.0021761*P100-0.038248,IF('DSS Model'!$I$38=5,-0.00012623*P100^2+0.025656*P100-0.30101,-0.00046396*P100^2 + 0.054267*P100 - 0.57714)))))</f>
        <v>0.87239139105877228</v>
      </c>
      <c r="R100" s="136">
        <v>0.58548488086307338</v>
      </c>
      <c r="S100" s="142">
        <f t="shared" si="57"/>
        <v>54.946800045331372</v>
      </c>
      <c r="T100" s="138">
        <f>IF('DSS Model'!$I$38=1,0.0001*S100^2-0.0266*S100+1.3006,IF('DSS Model'!$I$38=2,-0.0001*S100^2+0.0032*S100+0.977, IF('DSS Model'!$I$38=3,-0.00046396*S100^2 + 0.054267*S100 - 0.57714, IF('DSS Model'!$I$38=4,0.000072066*S100^2+0.0021761*S100-0.038248,IF('DSS Model'!$I$38=5,-0.00012623*S100^2+0.025656*S100-0.30101,-0.00046396*S100^2 + 0.054267*S100 - 0.57714)))))</f>
        <v>0.85091467662289766</v>
      </c>
      <c r="U100" s="136">
        <v>0.25083617658195645</v>
      </c>
      <c r="V100" s="142">
        <f t="shared" si="58"/>
        <v>40.099051401246832</v>
      </c>
      <c r="W100" s="138">
        <f>IF('DSS Model'!$I$38=1,0.0001*V100^2-0.0266*V100+1.3006,IF('DSS Model'!$I$38=2,-0.0001*V100^2+0.0032*V100+0.977, IF('DSS Model'!$I$38=3,-0.00046396*V100^2 + 0.054267*V100 - 0.57714, IF('DSS Model'!$I$38=4,0.000072066*V100^2+0.0021761*V100-0.038248,IF('DSS Model'!$I$38=5,-0.00012623*V100^2+0.025656*V100-0.30101,-0.00046396*V100^2 + 0.054267*V100 - 0.57714)))))</f>
        <v>0.94452357215600635</v>
      </c>
      <c r="X100" s="136">
        <v>0.91696538156807783</v>
      </c>
      <c r="Y100" s="142">
        <f t="shared" si="59"/>
        <v>71.146487481639525</v>
      </c>
      <c r="Z100" s="138">
        <f>IF('DSS Model'!$I$38=1,0.0001*Y100^2-0.0266*Y100+1.3006,IF('DSS Model'!$I$38=2,-0.0001*Y100^2+0.0032*Y100+0.977, IF('DSS Model'!$I$38=3,-0.00046396*Y100^2 + 0.054267*Y100 - 0.57714, IF('DSS Model'!$I$38=4,0.000072066*Y100^2+0.0021761*Y100-0.038248,IF('DSS Model'!$I$38=5,-0.00012623*Y100^2+0.025656*Y100-0.30101,-0.00046396*Y100^2 + 0.054267*Y100 - 0.57714)))))</f>
        <v>0.69848649184373746</v>
      </c>
      <c r="AA100" s="136">
        <v>0.9893367001526181</v>
      </c>
      <c r="AB100" s="142">
        <f t="shared" si="60"/>
        <v>68.326523441896938</v>
      </c>
      <c r="AC100" s="138">
        <f>IF('DSS Model'!$I$38=1,0.0001*AB100^2-0.0266*AB100+1.3006,IF('DSS Model'!$I$38=2,-0.0001*AB100^2+0.0032*AB100+0.977, IF('DSS Model'!$I$38=3,-0.00046396*AB100^2 + 0.054267*AB100 - 0.57714, IF('DSS Model'!$I$38=4,0.000072066*AB100^2+0.0021761*AB100-0.038248,IF('DSS Model'!$I$38=5,-0.00012623*AB100^2+0.025656*AB100-0.30101,-0.00046396*AB100^2 + 0.054267*AB100 - 0.57714)))))</f>
        <v>0.72879349444846098</v>
      </c>
      <c r="AD100" s="136">
        <v>0.52358888911603674</v>
      </c>
      <c r="AE100" s="142">
        <f t="shared" si="61"/>
        <v>53.583666135041383</v>
      </c>
      <c r="AF100" s="138">
        <f>IF('DSS Model'!$I$38=1,0.0001*AE100^2-0.0266*AE100+1.3006,IF('DSS Model'!$I$38=2,-0.0001*AE100^2+0.0032*AE100+0.977, IF('DSS Model'!$I$38=3,-0.00046396*AE100^2 + 0.054267*AE100 - 0.57714, IF('DSS Model'!$I$38=4,0.000072066*AE100^2+0.0021761*AE100-0.038248,IF('DSS Model'!$I$38=5,-0.00012623*AE100^2+0.025656*AE100-0.30101,-0.00046396*AE100^2 + 0.054267*AE100 - 0.57714)))))</f>
        <v>0.86134680398497432</v>
      </c>
      <c r="AG100" s="136">
        <v>0.46737119801057336</v>
      </c>
      <c r="AH100" s="142">
        <f t="shared" si="62"/>
        <v>68.396643887887535</v>
      </c>
      <c r="AI100" s="138">
        <f>IF('DSS Model'!$I$38=1,0.0001*AH100^2-0.0266*AH100+1.3006,IF('DSS Model'!$I$38=2,-0.0001*AH100^2+0.0032*AH100+0.977, IF('DSS Model'!$I$38=3,-0.00046396*AH100^2 + 0.054267*AH100 - 0.57714, IF('DSS Model'!$I$38=4,0.000072066*AH100^2+0.0021761*AH100-0.038248,IF('DSS Model'!$I$38=5,-0.00012623*AH100^2+0.025656*AH100-0.30101,-0.00046396*AH100^2 + 0.054267*AH100 - 0.57714)))))</f>
        <v>0.72805917092858974</v>
      </c>
      <c r="AJ100" s="136">
        <v>0.36572688592065572</v>
      </c>
      <c r="AK100" s="142">
        <f t="shared" si="63"/>
        <v>42.940472191668775</v>
      </c>
      <c r="AL100" s="138">
        <f>IF('DSS Model'!$I$38=1,0.0001*AK100^2-0.0266*AK100+1.3006,IF('DSS Model'!$I$38=2,-0.0001*AK100^2+0.0032*AK100+0.977, IF('DSS Model'!$I$38=3,-0.00046396*AK100^2 + 0.054267*AK100 - 0.57714, IF('DSS Model'!$I$38=4,0.000072066*AK100^2+0.0021761*AK100-0.038248,IF('DSS Model'!$I$38=5,-0.00012623*AK100^2+0.025656*AK100-0.30101,-0.00046396*AK100^2 + 0.054267*AK100 - 0.57714)))))</f>
        <v>0.93002109580899206</v>
      </c>
      <c r="AM100" s="136">
        <v>0.39022044560034475</v>
      </c>
      <c r="AN100" s="142">
        <f t="shared" si="64"/>
        <v>62.638210632709296</v>
      </c>
      <c r="AO100" s="138">
        <f>IF('DSS Model'!$I$38=1,0.0001*AN100^2-0.0266*AN100+1.3006,IF('DSS Model'!$I$38=2,-0.0001*AN100^2+0.0032*AN100+0.977, IF('DSS Model'!$I$38=3,-0.00046396*AN100^2 + 0.054267*AN100 - 0.57714, IF('DSS Model'!$I$38=4,0.000072066*AN100^2+0.0021761*AN100-0.038248,IF('DSS Model'!$I$38=5,-0.00012623*AN100^2+0.025656*AN100-0.30101,-0.00046396*AN100^2 + 0.054267*AN100 - 0.57714)))))</f>
        <v>0.78508773089790407</v>
      </c>
      <c r="AP100" s="136">
        <v>0.13991499533192753</v>
      </c>
      <c r="AQ100" s="142">
        <f t="shared" si="65"/>
        <v>56.75281385715688</v>
      </c>
      <c r="AR100" s="138">
        <f>IF('DSS Model'!$I$38=1,0.0001*AQ100^2-0.0266*AQ100+1.3006,IF('DSS Model'!$I$38=2,-0.0001*AQ100^2+0.0032*AQ100+0.977, IF('DSS Model'!$I$38=3,-0.00046396*AQ100^2 + 0.054267*AQ100 - 0.57714, IF('DSS Model'!$I$38=4,0.000072066*AQ100^2+0.0021761*AQ100-0.038248,IF('DSS Model'!$I$38=5,-0.00012623*AQ100^2+0.025656*AQ100-0.30101,-0.00046396*AQ100^2 + 0.054267*AQ100 - 0.57714)))))</f>
        <v>0.83652081627239216</v>
      </c>
      <c r="AS100" s="136">
        <v>0.71756981157573274</v>
      </c>
      <c r="AT100" s="142">
        <f t="shared" si="66"/>
        <v>59.656766771389115</v>
      </c>
      <c r="AU100" s="138">
        <f>IF('DSS Model'!$I$38=1,0.0001*AT100^2-0.0266*AT100+1.3006,IF('DSS Model'!$I$38=2,-0.0001*AT100^2+0.0032*AT100+0.977, IF('DSS Model'!$I$38=3,-0.00046396*AT100^2 + 0.054267*AT100 - 0.57714, IF('DSS Model'!$I$38=4,0.000072066*AT100^2+0.0021761*AT100-0.038248,IF('DSS Model'!$I$38=5,-0.00012623*AT100^2+0.025656*AT100-0.30101,-0.00046396*AT100^2 + 0.054267*AT100 - 0.57714)))))</f>
        <v>0.81200867150685352</v>
      </c>
      <c r="AV100" s="136">
        <v>0.44007196894432432</v>
      </c>
      <c r="AW100" s="142">
        <f t="shared" si="67"/>
        <v>63.805365548198239</v>
      </c>
      <c r="AX100" s="138">
        <f>IF('DSS Model'!$I$38=1,0.0001*AW100^2-0.0266*AW100+1.3006,IF('DSS Model'!$I$38=2,-0.0001*AW100^2+0.0032*AW100+0.977, IF('DSS Model'!$I$38=3,-0.00046396*AW100^2 + 0.054267*AW100 - 0.57714, IF('DSS Model'!$I$38=4,0.000072066*AW100^2+0.0021761*AW100-0.038248,IF('DSS Model'!$I$38=5,-0.00012623*AW100^2+0.025656*AW100-0.30101,-0.00046396*AW100^2 + 0.054267*AW100 - 0.57714)))))</f>
        <v>0.774064702480314</v>
      </c>
      <c r="AY100" s="136">
        <v>0.39246325037748298</v>
      </c>
      <c r="AZ100" s="142">
        <f t="shared" si="68"/>
        <v>52.468252063380277</v>
      </c>
      <c r="BA100" s="138">
        <f>IF('DSS Model'!$I$38=1,0.0001*AZ100^2-0.0266*AZ100+1.3006,IF('DSS Model'!$I$38=2,-0.0001*AZ100^2+0.0032*AZ100+0.977, IF('DSS Model'!$I$38=3,-0.00046396*AZ100^2 + 0.054267*AZ100 - 0.57714, IF('DSS Model'!$I$38=4,0.000072066*AZ100^2+0.0021761*AZ100-0.038248,IF('DSS Model'!$I$38=5,-0.00012623*AZ100^2+0.025656*AZ100-0.30101,-0.00046396*AZ100^2 + 0.054267*AZ100 - 0.57714)))))</f>
        <v>0.86960665914417601</v>
      </c>
      <c r="BB100" s="136">
        <v>0.24384506767569647</v>
      </c>
      <c r="BC100" s="142">
        <f t="shared" si="69"/>
        <v>46.492919005202538</v>
      </c>
      <c r="BD100" s="138">
        <f>IF('DSS Model'!$I$38=1,0.0001*BC100^2-0.0266*BC100+1.3006,IF('DSS Model'!$I$38=2,-0.0001*BC100^2+0.0032*BC100+0.977, IF('DSS Model'!$I$38=3,-0.00046396*BC100^2 + 0.054267*BC100 - 0.57714, IF('DSS Model'!$I$38=4,0.000072066*BC100^2+0.0021761*BC100-0.038248,IF('DSS Model'!$I$38=5,-0.00012623*BC100^2+0.025656*BC100-0.30101,-0.00046396*BC100^2 + 0.054267*BC100 - 0.57714)))))</f>
        <v>0.90961818905421576</v>
      </c>
      <c r="BE100" s="136">
        <v>0.30714821322060215</v>
      </c>
      <c r="BF100" s="142">
        <f t="shared" si="70"/>
        <v>43.929872614510579</v>
      </c>
      <c r="BG100" s="143">
        <f>IF('DSS Model'!$I$38=1,0.0001*BF100^2-0.0266*BF100+1.3006,IF('DSS Model'!$I$38=2,-0.0001*BF100^2+0.0032*BF100+0.977, IF('DSS Model'!$I$38=3,-0.00046396*BF100^2 + 0.054267*BF100 - 0.57714, IF('DSS Model'!$I$38=4,0.000072066*BF100^2+0.0021761*BF100-0.038248,IF('DSS Model'!$I$38=5,-0.00012623*BF100^2+0.025656*BF100-0.30101,-0.00046396*BF100^2 + 0.054267*BF100 - 0.57714)))))</f>
        <v>0.92459222157372123</v>
      </c>
      <c r="BH100" s="136">
        <v>4.3066512346928043E-2</v>
      </c>
      <c r="BI100" s="142">
        <f t="shared" si="71"/>
        <v>36.45107346707497</v>
      </c>
      <c r="BJ100" s="143">
        <f>IF('DSS Model'!$I$38=1,0.0001*BI100^2-0.0266*BI100+1.3006,IF('DSS Model'!$I$38=2,-0.0001*BI100^2+0.0032*BI100+0.977, IF('DSS Model'!$I$38=3,-0.00046396*BI100^2 + 0.054267*BI100 - 0.57714, IF('DSS Model'!$I$38=4,0.000072066*BI100^2+0.0021761*BI100-0.038248,IF('DSS Model'!$I$38=5,-0.00012623*BI100^2+0.025656*BI100-0.30101,-0.00046396*BI100^2 + 0.054267*BI100 - 0.57714)))))</f>
        <v>0.96077535940443015</v>
      </c>
      <c r="BK100" s="136">
        <v>0.53483748523299246</v>
      </c>
      <c r="BL100" s="142">
        <f t="shared" si="72"/>
        <v>51.592937738390376</v>
      </c>
      <c r="BM100" s="143">
        <f>IF('DSS Model'!$I$38=1,0.0001*BL100^2-0.0266*BL100+1.3006,IF('DSS Model'!$I$38=2,-0.0001*BL100^2+0.0032*BL100+0.977, IF('DSS Model'!$I$38=3,-0.00046396*BL100^2 + 0.054267*BL100 - 0.57714, IF('DSS Model'!$I$38=4,0.000072066*BL100^2+0.0021761*BL100-0.038248,IF('DSS Model'!$I$38=5,-0.00012623*BL100^2+0.025656*BL100-0.30101,-0.00046396*BL100^2 + 0.054267*BL100 - 0.57714)))))</f>
        <v>0.8759142783151066</v>
      </c>
      <c r="BN100" s="136">
        <v>0.85691563759080636</v>
      </c>
      <c r="BO100" s="142">
        <f t="shared" si="73"/>
        <v>63.847660460649678</v>
      </c>
      <c r="BP100" s="143">
        <f>IF('DSS Model'!$I$38=1,0.0001*BO100^2-0.0266*BO100+1.3006,IF('DSS Model'!$I$38=2,-0.0001*BO100^2+0.0032*BO100+0.977, IF('DSS Model'!$I$38=3,-0.00046396*BO100^2 + 0.054267*BO100 - 0.57714, IF('DSS Model'!$I$38=4,0.000072066*BO100^2+0.0021761*BO100-0.038248,IF('DSS Model'!$I$38=5,-0.00012623*BO100^2+0.025656*BO100-0.30101,-0.00046396*BO100^2 + 0.054267*BO100 - 0.57714)))))</f>
        <v>0.77366013884423812</v>
      </c>
      <c r="BQ100" s="136">
        <v>0.25020817732294343</v>
      </c>
      <c r="BR100" s="142">
        <f t="shared" si="74"/>
        <v>48.541213362818866</v>
      </c>
      <c r="BS100" s="143">
        <f>IF('DSS Model'!$I$38=1,0.0001*BR100^2-0.0266*BR100+1.3006,IF('DSS Model'!$I$38=2,-0.0001*BR100^2+0.0032*BR100+0.977, IF('DSS Model'!$I$38=3,-0.00046396*BR100^2 + 0.054267*BR100 - 0.57714, IF('DSS Model'!$I$38=4,0.000072066*BR100^2+0.0021761*BR100-0.038248,IF('DSS Model'!$I$38=5,-0.00012623*BR100^2+0.025656*BR100-0.30101,-0.00046396*BR100^2 + 0.054267*BR100 - 0.57714)))))</f>
        <v>0.89670694328754985</v>
      </c>
      <c r="BT100" s="136">
        <v>0.55583776947269448</v>
      </c>
      <c r="BU100" s="142">
        <f t="shared" si="75"/>
        <v>61.999578889143422</v>
      </c>
      <c r="BV100" s="143">
        <f>IF('DSS Model'!$I$38=1,0.0001*BU100^2-0.0266*BU100+1.3006,IF('DSS Model'!$I$38=2,-0.0001*BU100^2+0.0032*BU100+0.977, IF('DSS Model'!$I$38=3,-0.00046396*BU100^2 + 0.054267*BU100 - 0.57714, IF('DSS Model'!$I$38=4,0.000072066*BU100^2+0.0021761*BU100-0.038248,IF('DSS Model'!$I$38=5,-0.00012623*BU100^2+0.025656*BU100-0.30101,-0.00046396*BU100^2 + 0.054267*BU100 - 0.57714)))))</f>
        <v>0.79100387420214702</v>
      </c>
      <c r="BW100" s="136">
        <v>4.5350742324765769E-2</v>
      </c>
      <c r="BX100" s="142">
        <f t="shared" si="76"/>
        <v>42.456087159789533</v>
      </c>
      <c r="BY100" s="143">
        <f>IF('DSS Model'!$I$38=1,0.0001*BX100^2-0.0266*BX100+1.3006,IF('DSS Model'!$I$38=2,-0.0001*BX100^2+0.0032*BX100+0.977, IF('DSS Model'!$I$38=3,-0.00046396*BX100^2 + 0.054267*BX100 - 0.57714, IF('DSS Model'!$I$38=4,0.000072066*BX100^2+0.0021761*BX100-0.038248,IF('DSS Model'!$I$38=5,-0.00012623*BX100^2+0.025656*BX100-0.30101,-0.00046396*BX100^2 + 0.054267*BX100 - 0.57714)))))</f>
        <v>0.93260754521936196</v>
      </c>
      <c r="BZ100" s="136">
        <v>0.50422736173853089</v>
      </c>
      <c r="CA100" s="142">
        <f t="shared" si="77"/>
        <v>62.903807704266555</v>
      </c>
      <c r="CB100" s="143">
        <f>IF('DSS Model'!$I$38=1,0.0001*CA100^2-0.0266*CA100+1.3006,IF('DSS Model'!$I$38=2,-0.0001*CA100^2+0.0032*CA100+0.977, IF('DSS Model'!$I$38=3,-0.00046396*CA100^2 + 0.054267*CA100 - 0.57714, IF('DSS Model'!$I$38=4,0.000072066*CA100^2+0.0021761*CA100-0.038248,IF('DSS Model'!$I$38=5,-0.00012623*CA100^2+0.025656*CA100-0.30101,-0.00046396*CA100^2 + 0.054267*CA100 - 0.57714)))))</f>
        <v>0.78260328228411846</v>
      </c>
      <c r="CC100" s="136">
        <v>0.32011714325295293</v>
      </c>
      <c r="CD100" s="142">
        <f t="shared" si="78"/>
        <v>65.442023169582356</v>
      </c>
      <c r="CE100" s="143">
        <f>IF('DSS Model'!$I$38=1,0.0001*CD100^2-0.0266*CD100+1.3006,IF('DSS Model'!$I$38=2,-0.0001*CD100^2+0.0032*CD100+0.977, IF('DSS Model'!$I$38=3,-0.00046396*CD100^2 + 0.054267*CD100 - 0.57714, IF('DSS Model'!$I$38=4,0.000072066*CD100^2+0.0021761*CD100-0.038248,IF('DSS Model'!$I$38=5,-0.00012623*CD100^2+0.025656*CD100-0.30101,-0.00046396*CD100^2 + 0.054267*CD100 - 0.57714)))))</f>
        <v>0.75814863448984804</v>
      </c>
      <c r="CF100" s="136">
        <v>9.3326729417730792E-2</v>
      </c>
      <c r="CG100" s="142">
        <f t="shared" si="79"/>
        <v>27.474732473118618</v>
      </c>
      <c r="CH100" s="143">
        <f>IF('DSS Model'!$I$38=1,0.0001*CG100^2-0.0266*CG100+1.3006,IF('DSS Model'!$I$38=2,-0.0001*CG100^2+0.0032*CG100+0.977, IF('DSS Model'!$I$38=3,-0.00046396*CG100^2 + 0.054267*CG100 - 0.57714, IF('DSS Model'!$I$38=4,0.000072066*CG100^2+0.0021761*CG100-0.038248,IF('DSS Model'!$I$38=5,-0.00012623*CG100^2+0.025656*CG100-0.30101,-0.00046396*CG100^2 + 0.054267*CG100 - 0.57714)))))</f>
        <v>0.98943305146703564</v>
      </c>
      <c r="CI100" s="136">
        <v>4.466606662040884E-2</v>
      </c>
      <c r="CJ100" s="142">
        <f t="shared" si="80"/>
        <v>53.163952074345076</v>
      </c>
      <c r="CK100" s="143">
        <f>IF('DSS Model'!$I$38=1,0.0001*CJ100^2-0.0266*CJ100+1.3006,IF('DSS Model'!$I$38=2,-0.0001*CJ100^2+0.0032*CJ100+0.977, IF('DSS Model'!$I$38=3,-0.00046396*CJ100^2 + 0.054267*CJ100 - 0.57714, IF('DSS Model'!$I$38=4,0.000072066*CJ100^2+0.0021761*CJ100-0.038248,IF('DSS Model'!$I$38=5,-0.00012623*CJ100^2+0.025656*CJ100-0.30101,-0.00046396*CJ100^2 + 0.054267*CJ100 - 0.57714)))))</f>
        <v>0.86448406662157817</v>
      </c>
      <c r="CL100" s="136">
        <v>0.11441456732540167</v>
      </c>
      <c r="CM100" s="142">
        <f t="shared" si="81"/>
        <v>40.336154224155287</v>
      </c>
      <c r="CN100" s="143">
        <f>IF('DSS Model'!$I$38=1,0.0001*CM100^2-0.0266*CM100+1.3006,IF('DSS Model'!$I$38=2,-0.0001*CM100^2+0.0032*CM100+0.977, IF('DSS Model'!$I$38=3,-0.00046396*CM100^2 + 0.054267*CM100 - 0.57714, IF('DSS Model'!$I$38=4,0.000072066*CM100^2+0.0021761*CM100-0.038248,IF('DSS Model'!$I$38=5,-0.00012623*CM100^2+0.025656*CM100-0.30101,-0.00046396*CM100^2 + 0.054267*CM100 - 0.57714)))))</f>
        <v>0.94337515975781283</v>
      </c>
      <c r="CO100" s="136">
        <v>0.20004847008390103</v>
      </c>
      <c r="CP100" s="142">
        <f t="shared" si="82"/>
        <v>39.164732170294613</v>
      </c>
      <c r="CQ100" s="143">
        <f>IF('DSS Model'!$I$38=1,0.0001*CP100^2-0.0266*CP100+1.3006,IF('DSS Model'!$I$38=2,-0.0001*CP100^2+0.0032*CP100+0.977, IF('DSS Model'!$I$38=3,-0.00046396*CP100^2 + 0.054267*CP100 - 0.57714, IF('DSS Model'!$I$38=4,0.000072066*CP100^2+0.0021761*CP100-0.038248,IF('DSS Model'!$I$38=5,-0.00012623*CP100^2+0.025656*CP100-0.30101,-0.00046396*CP100^2 + 0.054267*CP100 - 0.57714)))))</f>
        <v>0.94893951834785173</v>
      </c>
      <c r="CR100" s="136">
        <v>0.70474570501933398</v>
      </c>
      <c r="CS100" s="142">
        <f t="shared" si="83"/>
        <v>59.246608164016656</v>
      </c>
      <c r="CT100" s="143">
        <f>IF('DSS Model'!$I$38=1,0.0001*CS100^2-0.0266*CS100+1.3006,IF('DSS Model'!$I$38=2,-0.0001*CS100^2+0.0032*CS100+0.977, IF('DSS Model'!$I$38=3,-0.00046396*CS100^2 + 0.054267*CS100 - 0.57714, IF('DSS Model'!$I$38=4,0.000072066*CS100^2+0.0021761*CS100-0.038248,IF('DSS Model'!$I$38=5,-0.00012623*CS100^2+0.025656*CS100-0.30101,-0.00046396*CS100^2 + 0.054267*CS100 - 0.57714)))))</f>
        <v>0.81557308823080077</v>
      </c>
      <c r="CU100" s="136">
        <v>0.63178994678821254</v>
      </c>
      <c r="CV100" s="142">
        <f t="shared" si="84"/>
        <v>58.986268627362676</v>
      </c>
      <c r="CW100" s="143">
        <f>IF('DSS Model'!$I$38=1,0.0001*CV100^2-0.0266*CV100+1.3006,IF('DSS Model'!$I$38=2,-0.0001*CV100^2+0.0032*CV100+0.977, IF('DSS Model'!$I$38=3,-0.00046396*CV100^2 + 0.054267*CV100 - 0.57714, IF('DSS Model'!$I$38=4,0.000072066*CV100^2+0.0021761*CV100-0.038248,IF('DSS Model'!$I$38=5,-0.00012623*CV100^2+0.025656*CV100-0.30101,-0.00046396*CV100^2 + 0.054267*CV100 - 0.57714)))))</f>
        <v>0.81781807094962156</v>
      </c>
      <c r="CX100" s="136">
        <v>0.9858976993801386</v>
      </c>
      <c r="CY100" s="142">
        <f t="shared" si="85"/>
        <v>74.102609044525167</v>
      </c>
      <c r="CZ100" s="143">
        <f>IF('DSS Model'!$I$38=1,0.0001*CY100^2-0.0266*CY100+1.3006,IF('DSS Model'!$I$38=2,-0.0001*CY100^2+0.0032*CY100+0.977, IF('DSS Model'!$I$38=3,-0.00046396*CY100^2 + 0.054267*CY100 - 0.57714, IF('DSS Model'!$I$38=4,0.000072066*CY100^2+0.0021761*CY100-0.038248,IF('DSS Model'!$I$38=5,-0.00012623*CY100^2+0.025656*CY100-0.30101,-0.00046396*CY100^2 + 0.054267*CY100 - 0.57714)))))</f>
        <v>0.66500868222190623</v>
      </c>
      <c r="DA100" s="136">
        <v>0.23156359251818437</v>
      </c>
      <c r="DB100" s="142">
        <f t="shared" si="86"/>
        <v>35.874995433186086</v>
      </c>
      <c r="DC100" s="143">
        <f>IF('DSS Model'!$I$38=1,0.0001*DB100^2-0.0266*DB100+1.3006,IF('DSS Model'!$I$38=2,-0.0001*DB100^2+0.0032*DB100+0.977, IF('DSS Model'!$I$38=3,-0.00046396*DB100^2 + 0.054267*DB100 - 0.57714, IF('DSS Model'!$I$38=4,0.000072066*DB100^2+0.0021761*DB100-0.038248,IF('DSS Model'!$I$38=5,-0.00012623*DB100^2+0.025656*DB100-0.30101,-0.00046396*DB100^2 + 0.054267*DB100 - 0.57714)))))</f>
        <v>0.96309845565308316</v>
      </c>
      <c r="DD100" s="136">
        <v>0.33910701775908181</v>
      </c>
      <c r="DE100" s="142">
        <f t="shared" si="87"/>
        <v>45.04248533735948</v>
      </c>
      <c r="DF100" s="143">
        <f>IF('DSS Model'!$I$38=1,0.0001*DE100^2-0.0266*DE100+1.3006,IF('DSS Model'!$I$38=2,-0.0001*DE100^2+0.0032*DE100+0.977, IF('DSS Model'!$I$38=3,-0.00046396*DE100^2 + 0.054267*DE100 - 0.57714, IF('DSS Model'!$I$38=4,0.000072066*DE100^2+0.0021761*DE100-0.038248,IF('DSS Model'!$I$38=5,-0.00012623*DE100^2+0.025656*DE100-0.30101,-0.00046396*DE100^2 + 0.054267*DE100 - 0.57714)))))</f>
        <v>0.91825340454292592</v>
      </c>
      <c r="DG100" s="136">
        <v>0.93605597027148291</v>
      </c>
      <c r="DH100" s="142">
        <f t="shared" si="88"/>
        <v>64.696543802102894</v>
      </c>
      <c r="DI100" s="143">
        <f>IF('DSS Model'!$I$38=1,0.0001*DH100^2-0.0266*DH100+1.3006,IF('DSS Model'!$I$38=2,-0.0001*DH100^2+0.0032*DH100+0.977, IF('DSS Model'!$I$38=3,-0.00046396*DH100^2 + 0.054267*DH100 - 0.57714, IF('DSS Model'!$I$38=4,0.000072066*DH100^2+0.0021761*DH100-0.038248,IF('DSS Model'!$I$38=5,-0.00012623*DH100^2+0.025656*DH100-0.30101,-0.00046396*DH100^2 + 0.054267*DH100 - 0.57714)))))</f>
        <v>0.76546466217298736</v>
      </c>
      <c r="DJ100" s="136">
        <v>0.42371528730974595</v>
      </c>
      <c r="DK100" s="142">
        <f t="shared" si="89"/>
        <v>61.8519760677734</v>
      </c>
      <c r="DL100" s="143">
        <f>IF('DSS Model'!$I$38=1,0.0001*DK100^2-0.0266*DK100+1.3006,IF('DSS Model'!$I$38=2,-0.0001*DK100^2+0.0032*DK100+0.977, IF('DSS Model'!$I$38=3,-0.00046396*DK100^2 + 0.054267*DK100 - 0.57714, IF('DSS Model'!$I$38=4,0.000072066*DK100^2+0.0021761*DK100-0.038248,IF('DSS Model'!$I$38=5,-0.00012623*DK100^2+0.025656*DK100-0.30101,-0.00046396*DK100^2 + 0.054267*DK100 - 0.57714)))))</f>
        <v>0.79235962906803348</v>
      </c>
      <c r="DM100" s="136">
        <v>0.44104088898648797</v>
      </c>
      <c r="DN100" s="142">
        <f t="shared" si="90"/>
        <v>55.65498206424099</v>
      </c>
      <c r="DO100" s="143">
        <f>IF('DSS Model'!$I$38=1,0.0001*DN100^2-0.0266*DN100+1.3006,IF('DSS Model'!$I$38=2,-0.0001*DN100^2+0.0032*DN100+0.977, IF('DSS Model'!$I$38=3,-0.00046396*DN100^2 + 0.054267*DN100 - 0.57714, IF('DSS Model'!$I$38=4,0.000072066*DN100^2+0.0021761*DN100-0.038248,IF('DSS Model'!$I$38=5,-0.00012623*DN100^2+0.025656*DN100-0.30101,-0.00046396*DN100^2 + 0.054267*DN100 - 0.57714)))))</f>
        <v>0.84534823974847251</v>
      </c>
      <c r="DP100" s="136">
        <v>0.27245026841167996</v>
      </c>
      <c r="DQ100" s="142">
        <f t="shared" si="91"/>
        <v>45.763472960199223</v>
      </c>
      <c r="DR100" s="143">
        <f>IF('DSS Model'!$I$38=1,0.0001*DQ100^2-0.0266*DQ100+1.3006,IF('DSS Model'!$I$38=2,-0.0001*DQ100^2+0.0032*DQ100+0.977, IF('DSS Model'!$I$38=3,-0.00046396*DQ100^2 + 0.054267*DQ100 - 0.57714, IF('DSS Model'!$I$38=4,0.000072066*DQ100^2+0.0021761*DQ100-0.038248,IF('DSS Model'!$I$38=5,-0.00012623*DQ100^2+0.025656*DQ100-0.30101,-0.00046396*DQ100^2 + 0.054267*DQ100 - 0.57714)))))</f>
        <v>0.91401356773474896</v>
      </c>
      <c r="DS100" s="136">
        <v>0.47687249990355429</v>
      </c>
      <c r="DT100" s="142">
        <f t="shared" si="92"/>
        <v>72.570988548037121</v>
      </c>
      <c r="DU100" s="143">
        <f>IF('DSS Model'!$I$38=1,0.0001*DT100^2-0.0266*DT100+1.3006,IF('DSS Model'!$I$38=2,-0.0001*DT100^2+0.0032*DT100+0.977, IF('DSS Model'!$I$38=3,-0.00046396*DT100^2 + 0.054267*DT100 - 0.57714, IF('DSS Model'!$I$38=4,0.000072066*DT100^2+0.0021761*DT100-0.038248,IF('DSS Model'!$I$38=5,-0.00012623*DT100^2+0.025656*DT100-0.30101,-0.00046396*DT100^2 + 0.054267*DT100 - 0.57714)))))</f>
        <v>0.6825723254697853</v>
      </c>
      <c r="DV100" s="136">
        <v>0.96385508924070795</v>
      </c>
      <c r="DW100" s="142">
        <f t="shared" si="93"/>
        <v>70.952460126132834</v>
      </c>
      <c r="DX100" s="143">
        <f>IF('DSS Model'!$I$38=1,0.0001*DW100^2-0.0266*DW100+1.3006,IF('DSS Model'!$I$38=2,-0.0001*DW100^2+0.0032*DW100+0.977, IF('DSS Model'!$I$38=3,-0.00046396*DW100^2 + 0.054267*DW100 - 0.57714, IF('DSS Model'!$I$38=4,0.000072066*DW100^2+0.0021761*DW100-0.038248,IF('DSS Model'!$I$38=5,-0.00012623*DW100^2+0.025656*DW100-0.30101,-0.00046396*DW100^2 + 0.054267*DW100 - 0.57714)))))</f>
        <v>0.70062271260857811</v>
      </c>
      <c r="DY100" s="136">
        <v>0.73715465189855589</v>
      </c>
      <c r="DZ100" s="142">
        <f t="shared" si="94"/>
        <v>55.445250724752988</v>
      </c>
      <c r="EA100" s="143">
        <f>IF('DSS Model'!$I$38=1,0.0001*DZ100^2-0.0266*DZ100+1.3006,IF('DSS Model'!$I$38=2,-0.0001*DZ100^2+0.0032*DZ100+0.977, IF('DSS Model'!$I$38=3,-0.00046396*DZ100^2 + 0.054267*DZ100 - 0.57714, IF('DSS Model'!$I$38=4,0.000072066*DZ100^2+0.0021761*DZ100-0.038248,IF('DSS Model'!$I$38=5,-0.00012623*DZ100^2+0.025656*DZ100-0.30101,-0.00046396*DZ100^2 + 0.054267*DZ100 - 0.57714)))))</f>
        <v>0.84700721952613733</v>
      </c>
      <c r="EB100" s="136">
        <v>0.64888779722140955</v>
      </c>
      <c r="EC100" s="142">
        <f t="shared" si="95"/>
        <v>54.81473817671079</v>
      </c>
      <c r="ED100" s="143">
        <f>IF('DSS Model'!$I$38=1,0.0001*EC100^2-0.0266*EC100+1.3006,IF('DSS Model'!$I$38=2,-0.0001*EC100^2+0.0032*EC100+0.977, IF('DSS Model'!$I$38=3,-0.00046396*EC100^2 + 0.054267*EC100 - 0.57714, IF('DSS Model'!$I$38=4,0.000072066*EC100^2+0.0021761*EC100-0.038248,IF('DSS Model'!$I$38=5,-0.00012623*EC100^2+0.025656*EC100-0.30101,-0.00046396*EC100^2 + 0.054267*EC100 - 0.57714)))))</f>
        <v>0.85194161002733892</v>
      </c>
      <c r="EE100" s="136">
        <v>0.75275747331515963</v>
      </c>
      <c r="EF100" s="142">
        <f t="shared" si="96"/>
        <v>59.814334084601455</v>
      </c>
      <c r="EG100" s="143">
        <f>IF('DSS Model'!$I$38=1,0.0001*EF100^2-0.0266*EF100+1.3006,IF('DSS Model'!$I$38=2,-0.0001*EF100^2+0.0032*EF100+0.977, IF('DSS Model'!$I$38=3,-0.00046396*EF100^2 + 0.054267*EF100 - 0.57714, IF('DSS Model'!$I$38=4,0.000072066*EF100^2+0.0021761*EF100-0.038248,IF('DSS Model'!$I$38=5,-0.00012623*EF100^2+0.025656*EF100-0.30101,-0.00046396*EF100^2 + 0.054267*EF100 - 0.57714)))))</f>
        <v>0.81063041287229309</v>
      </c>
      <c r="EH100" s="136">
        <v>0.43861379045643167</v>
      </c>
      <c r="EI100" s="142">
        <f t="shared" si="97"/>
        <v>67.720188157392826</v>
      </c>
      <c r="EJ100" s="143">
        <f>IF('DSS Model'!$I$38=1,0.0001*EI100^2-0.0266*EI100+1.3006,IF('DSS Model'!$I$38=2,-0.0001*EI100^2+0.0032*EI100+0.977, IF('DSS Model'!$I$38=3,-0.00046396*EI100^2 + 0.054267*EI100 - 0.57714, IF('DSS Model'!$I$38=4,0.000072066*EI100^2+0.0021761*EI100-0.038248,IF('DSS Model'!$I$38=5,-0.00012623*EI100^2+0.025656*EI100-0.30101,-0.00046396*EI100^2 + 0.054267*EI100 - 0.57714)))))</f>
        <v>0.73510221369638828</v>
      </c>
      <c r="EK100" s="136">
        <v>4.5771115173086629E-3</v>
      </c>
      <c r="EL100" s="142">
        <f t="shared" si="98"/>
        <v>17.196342871927236</v>
      </c>
      <c r="EM100" s="143">
        <f>IF('DSS Model'!$I$38=1,0.0001*EL100^2-0.0266*EL100+1.3006,IF('DSS Model'!$I$38=2,-0.0001*EL100^2+0.0032*EL100+0.977, IF('DSS Model'!$I$38=3,-0.00046396*EL100^2 + 0.054267*EL100 - 0.57714, IF('DSS Model'!$I$38=4,0.000072066*EL100^2+0.0021761*EL100-0.038248,IF('DSS Model'!$I$38=5,-0.00012623*EL100^2+0.025656*EL100-0.30101,-0.00046396*EL100^2 + 0.054267*EL100 - 0.57714)))))</f>
        <v>1.0024568763732788</v>
      </c>
      <c r="EN100" s="136">
        <v>0.88196490476823697</v>
      </c>
      <c r="EO100" s="142">
        <f t="shared" si="99"/>
        <v>64.778718311128799</v>
      </c>
      <c r="EP100" s="143">
        <f>IF('DSS Model'!$I$38=1,0.0001*EO100^2-0.0266*EO100+1.3006,IF('DSS Model'!$I$38=2,-0.0001*EO100^2+0.0032*EO100+0.977, IF('DSS Model'!$I$38=3,-0.00046396*EO100^2 + 0.054267*EO100 - 0.57714, IF('DSS Model'!$I$38=4,0.000072066*EO100^2+0.0021761*EO100-0.038248,IF('DSS Model'!$I$38=5,-0.00012623*EO100^2+0.025656*EO100-0.30101,-0.00046396*EO100^2 + 0.054267*EO100 - 0.57714)))))</f>
        <v>0.76466366399235475</v>
      </c>
      <c r="EQ100" s="136">
        <v>0.98518906713673882</v>
      </c>
      <c r="ER100" s="142">
        <f t="shared" si="100"/>
        <v>65.789521191075295</v>
      </c>
      <c r="ES100" s="143">
        <f>IF('DSS Model'!$I$38=1,0.0001*ER100^2-0.0266*ER100+1.3006,IF('DSS Model'!$I$38=2,-0.0001*ER100^2+0.0032*ER100+0.977, IF('DSS Model'!$I$38=3,-0.00046396*ER100^2 + 0.054267*ER100 - 0.57714, IF('DSS Model'!$I$38=4,0.000072066*ER100^2+0.0021761*ER100-0.038248,IF('DSS Model'!$I$38=5,-0.00012623*ER100^2+0.025656*ER100-0.30101,-0.00046396*ER100^2 + 0.054267*ER100 - 0.57714)))))</f>
        <v>0.75470035795634638</v>
      </c>
      <c r="ET100" s="136">
        <v>0.80136765990307035</v>
      </c>
      <c r="EU100" s="141">
        <f t="shared" si="101"/>
        <v>63.150335645744356</v>
      </c>
      <c r="EV100" s="142">
        <f>IF('DSS Model'!$I$38=1,0.0001*EU100^2-0.0266*EU100+1.3006,IF('DSS Model'!$I$38=2,-0.0001*EU100^2+0.0032*EU100+0.977, IF('DSS Model'!$I$38=3,-0.00046396*EU100^2 + 0.054267*EU100 - 0.57714, IF('DSS Model'!$I$38=4,0.000072066*EU100^2+0.0021761*EU100-0.038248,IF('DSS Model'!$I$38=5,-0.00012623*EU100^2+0.025656*EU100-0.30101,-0.00046396*EU100^2 + 0.054267*EU100 - 0.57714)))))</f>
        <v>0.78028458484936492</v>
      </c>
    </row>
    <row r="101" spans="2:152" x14ac:dyDescent="0.2">
      <c r="B101" s="64">
        <f t="shared" ca="1" si="54"/>
        <v>0.58922380863841295</v>
      </c>
      <c r="C101" s="64">
        <v>0.35456979054011817</v>
      </c>
      <c r="D101" s="64">
        <f t="shared" si="55"/>
        <v>45.723493991018572</v>
      </c>
      <c r="E101" s="131">
        <f>IF('DSS Model'!$I$38=1,0.0001*D101^2-0.0266*D101+1.3006,IF('DSS Model'!$I$38=2,-0.0001*D101^2+0.0032*D101+0.977, IF('DSS Model'!$I$38=3,-0.00046396*D101^2 + 0.054267*D101 - 0.57714, IF('DSS Model'!$I$38=4,0.000072066*D101^2+0.0021761*D101-0.038248,IF('DSS Model'!$I$38=5,-0.00012623*D101^2+0.025656*D101-0.30101,-0.00046396*D101^2 + 0.054267*D101 - 0.57714)))))</f>
        <v>0.91425139049658832</v>
      </c>
      <c r="F101" s="136">
        <v>0.66755313070008759</v>
      </c>
      <c r="G101" s="138">
        <f t="shared" si="51"/>
        <v>69.763617575182906</v>
      </c>
      <c r="H101" s="136">
        <f>IF('DSS Model'!$I$38=1,0.0001*G101^2-0.0266*G101+1.3006,IF('DSS Model'!$I$38=2,-0.0001*G101^2+0.0032*G101+0.977, IF('DSS Model'!$I$38=3,-0.00046396*G101^2 + 0.054267*G101 - 0.57714, IF('DSS Model'!$I$38=4,0.000072066*G101^2+0.0021761*G101-0.038248,IF('DSS Model'!$I$38=5,-0.00012623*G101^2+0.025656*G101-0.30101,-0.00046396*G101^2 + 0.054267*G101 - 0.57714)))))</f>
        <v>0.71354734252294838</v>
      </c>
      <c r="I101" s="136">
        <v>0.50924991770497496</v>
      </c>
      <c r="J101" s="138">
        <f t="shared" si="52"/>
        <v>58.84849480043313</v>
      </c>
      <c r="K101" s="136">
        <f>IF('DSS Model'!$I$38=1,0.0001*J101^2-0.0266*J101+1.3006,IF('DSS Model'!$I$38=2,-0.0001*J101^2+0.0032*J101+0.977, IF('DSS Model'!$I$38=3,-0.00046396*J101^2 + 0.054267*J101 - 0.57714, IF('DSS Model'!$I$38=4,0.000072066*J101^2+0.0021761*J101-0.038248,IF('DSS Model'!$I$38=5,-0.00012623*J101^2+0.025656*J101-0.30101,-0.00046396*J101^2 + 0.054267*J101 - 0.57714)))))</f>
        <v>0.81900064933372541</v>
      </c>
      <c r="L101" s="136">
        <v>0.33926706538649121</v>
      </c>
      <c r="M101" s="138">
        <f t="shared" si="53"/>
        <v>65.497986813579132</v>
      </c>
      <c r="N101" s="136">
        <f>IF('DSS Model'!$I$38=1,0.0001*M101^2-0.0266*M101+1.3006,IF('DSS Model'!$I$38=2,-0.0001*M101^2+0.0032*M101+0.977, IF('DSS Model'!$I$38=3,-0.00046396*M101^2 + 0.054267*M101 - 0.57714, IF('DSS Model'!$I$38=4,0.000072066*M101^2+0.0021761*M101-0.038248,IF('DSS Model'!$I$38=5,-0.00012623*M101^2+0.025656*M101-0.30101,-0.00046396*M101^2 + 0.054267*M101 - 0.57714)))))</f>
        <v>0.75759493014027468</v>
      </c>
      <c r="O101" s="136">
        <v>0.72501580088636486</v>
      </c>
      <c r="P101" s="139">
        <f t="shared" si="56"/>
        <v>57.935795356701838</v>
      </c>
      <c r="Q101" s="138">
        <f>IF('DSS Model'!$I$38=1,0.0001*P101^2-0.0266*P101+1.3006,IF('DSS Model'!$I$38=2,-0.0001*P101^2+0.0032*P101+0.977, IF('DSS Model'!$I$38=3,-0.00046396*P101^2 + 0.054267*P101 - 0.57714, IF('DSS Model'!$I$38=4,0.000072066*P101^2+0.0021761*P101-0.038248,IF('DSS Model'!$I$38=5,-0.00012623*P101^2+0.025656*P101-0.30101,-0.00046396*P101^2 + 0.054267*P101 - 0.57714)))))</f>
        <v>0.82673890678008244</v>
      </c>
      <c r="R101" s="136">
        <v>0.57525329177586326</v>
      </c>
      <c r="S101" s="142">
        <f t="shared" si="57"/>
        <v>54.646242709398763</v>
      </c>
      <c r="T101" s="138">
        <f>IF('DSS Model'!$I$38=1,0.0001*S101^2-0.0266*S101+1.3006,IF('DSS Model'!$I$38=2,-0.0001*S101^2+0.0032*S101+0.977, IF('DSS Model'!$I$38=3,-0.00046396*S101^2 + 0.054267*S101 - 0.57714, IF('DSS Model'!$I$38=4,0.000072066*S101^2+0.0021761*S101-0.038248,IF('DSS Model'!$I$38=5,-0.00012623*S101^2+0.025656*S101-0.30101,-0.00046396*S101^2 + 0.054267*S101 - 0.57714)))))</f>
        <v>0.85324679244462431</v>
      </c>
      <c r="U101" s="136">
        <v>0.80218373823510603</v>
      </c>
      <c r="V101" s="142">
        <f t="shared" si="58"/>
        <v>57.756358665548902</v>
      </c>
      <c r="W101" s="138">
        <f>IF('DSS Model'!$I$38=1,0.0001*V101^2-0.0266*V101+1.3006,IF('DSS Model'!$I$38=2,-0.0001*V101^2+0.0032*V101+0.977, IF('DSS Model'!$I$38=3,-0.00046396*V101^2 + 0.054267*V101 - 0.57714, IF('DSS Model'!$I$38=4,0.000072066*V101^2+0.0021761*V101-0.038248,IF('DSS Model'!$I$38=5,-0.00012623*V101^2+0.025656*V101-0.30101,-0.00046396*V101^2 + 0.054267*V101 - 0.57714)))))</f>
        <v>0.82824065109940392</v>
      </c>
      <c r="X101" s="136">
        <v>0.47562474239847807</v>
      </c>
      <c r="Y101" s="142">
        <f t="shared" si="59"/>
        <v>61.228715024001239</v>
      </c>
      <c r="Z101" s="138">
        <f>IF('DSS Model'!$I$38=1,0.0001*Y101^2-0.0266*Y101+1.3006,IF('DSS Model'!$I$38=2,-0.0001*Y101^2+0.0032*Y101+0.977, IF('DSS Model'!$I$38=3,-0.00046396*Y101^2 + 0.054267*Y101 - 0.57714, IF('DSS Model'!$I$38=4,0.000072066*Y101^2+0.0021761*Y101-0.038248,IF('DSS Model'!$I$38=5,-0.00012623*Y101^2+0.025656*Y101-0.30101,-0.00046396*Y101^2 + 0.054267*Y101 - 0.57714)))))</f>
        <v>0.79803633372776839</v>
      </c>
      <c r="AA101" s="136">
        <v>0.70501521128092526</v>
      </c>
      <c r="AB101" s="142">
        <f t="shared" si="60"/>
        <v>65.143349883523712</v>
      </c>
      <c r="AC101" s="138">
        <f>IF('DSS Model'!$I$38=1,0.0001*AB101^2-0.0266*AB101+1.3006,IF('DSS Model'!$I$38=2,-0.0001*AB101^2+0.0032*AB101+0.977, IF('DSS Model'!$I$38=3,-0.00046396*AB101^2 + 0.054267*AB101 - 0.57714, IF('DSS Model'!$I$38=4,0.000072066*AB101^2+0.0021761*AB101-0.038248,IF('DSS Model'!$I$38=5,-0.00012623*AB101^2+0.025656*AB101-0.30101,-0.00046396*AB101^2 + 0.054267*AB101 - 0.57714)))))</f>
        <v>0.76109311622255693</v>
      </c>
      <c r="AD101" s="136">
        <v>0.37842959986920344</v>
      </c>
      <c r="AE101" s="142">
        <f t="shared" si="61"/>
        <v>48.746071200003144</v>
      </c>
      <c r="AF101" s="138">
        <f>IF('DSS Model'!$I$38=1,0.0001*AE101^2-0.0266*AE101+1.3006,IF('DSS Model'!$I$38=2,-0.0001*AE101^2+0.0032*AE101+0.977, IF('DSS Model'!$I$38=3,-0.00046396*AE101^2 + 0.054267*AE101 - 0.57714, IF('DSS Model'!$I$38=4,0.000072066*AE101^2+0.0021761*AE101-0.038248,IF('DSS Model'!$I$38=5,-0.00012623*AE101^2+0.025656*AE101-0.30101,-0.00046396*AE101^2 + 0.054267*AE101 - 0.57714)))))</f>
        <v>0.89536948209643241</v>
      </c>
      <c r="AG101" s="136">
        <v>0.93692205434795739</v>
      </c>
      <c r="AH101" s="142">
        <f t="shared" si="62"/>
        <v>78.70861225825044</v>
      </c>
      <c r="AI101" s="138">
        <f>IF('DSS Model'!$I$38=1,0.0001*AH101^2-0.0266*AH101+1.3006,IF('DSS Model'!$I$38=2,-0.0001*AH101^2+0.0032*AH101+0.977, IF('DSS Model'!$I$38=3,-0.00046396*AH101^2 + 0.054267*AH101 - 0.57714, IF('DSS Model'!$I$38=4,0.000072066*AH101^2+0.0021761*AH101-0.038248,IF('DSS Model'!$I$38=5,-0.00012623*AH101^2+0.025656*AH101-0.30101,-0.00046396*AH101^2 + 0.054267*AH101 - 0.57714)))))</f>
        <v>0.60936299486444012</v>
      </c>
      <c r="AJ101" s="136">
        <v>0.45816258118351927</v>
      </c>
      <c r="AK101" s="142">
        <f t="shared" si="63"/>
        <v>46.081862776345297</v>
      </c>
      <c r="AL101" s="138">
        <f>IF('DSS Model'!$I$38=1,0.0001*AK101^2-0.0266*AK101+1.3006,IF('DSS Model'!$I$38=2,-0.0001*AK101^2+0.0032*AK101+0.977, IF('DSS Model'!$I$38=3,-0.00046396*AK101^2 + 0.054267*AK101 - 0.57714, IF('DSS Model'!$I$38=4,0.000072066*AK101^2+0.0021761*AK101-0.038248,IF('DSS Model'!$I$38=5,-0.00012623*AK101^2+0.025656*AK101-0.30101,-0.00046396*AK101^2 + 0.054267*AK101 - 0.57714)))))</f>
        <v>0.91210815319051308</v>
      </c>
      <c r="AM101" s="136">
        <v>0.50311350041913705</v>
      </c>
      <c r="AN101" s="142">
        <f t="shared" si="64"/>
        <v>65.190336853031923</v>
      </c>
      <c r="AO101" s="138">
        <f>IF('DSS Model'!$I$38=1,0.0001*AN101^2-0.0266*AN101+1.3006,IF('DSS Model'!$I$38=2,-0.0001*AN101^2+0.0032*AN101+0.977, IF('DSS Model'!$I$38=3,-0.00046396*AN101^2 + 0.054267*AN101 - 0.57714, IF('DSS Model'!$I$38=4,0.000072066*AN101^2+0.0021761*AN101-0.038248,IF('DSS Model'!$I$38=5,-0.00012623*AN101^2+0.025656*AN101-0.30101,-0.00046396*AN101^2 + 0.054267*AN101 - 0.57714)))))</f>
        <v>0.76063107602852487</v>
      </c>
      <c r="AP101" s="136">
        <v>0.1269163714446766</v>
      </c>
      <c r="AQ101" s="142">
        <f t="shared" si="65"/>
        <v>56.098400255235092</v>
      </c>
      <c r="AR101" s="138">
        <f>IF('DSS Model'!$I$38=1,0.0001*AQ101^2-0.0266*AQ101+1.3006,IF('DSS Model'!$I$38=2,-0.0001*AQ101^2+0.0032*AQ101+0.977, IF('DSS Model'!$I$38=3,-0.00046396*AQ101^2 + 0.054267*AQ101 - 0.57714, IF('DSS Model'!$I$38=4,0.000072066*AQ101^2+0.0021761*AQ101-0.038248,IF('DSS Model'!$I$38=5,-0.00012623*AQ101^2+0.025656*AQ101-0.30101,-0.00046396*AQ101^2 + 0.054267*AQ101 - 0.57714)))))</f>
        <v>0.84181182969709623</v>
      </c>
      <c r="AS101" s="136">
        <v>0.91790146346546553</v>
      </c>
      <c r="AT101" s="142">
        <f t="shared" si="66"/>
        <v>64.301912223627141</v>
      </c>
      <c r="AU101" s="138">
        <f>IF('DSS Model'!$I$38=1,0.0001*AT101^2-0.0266*AT101+1.3006,IF('DSS Model'!$I$38=2,-0.0001*AT101^2+0.0032*AT101+0.977, IF('DSS Model'!$I$38=3,-0.00046396*AT101^2 + 0.054267*AT101 - 0.57714, IF('DSS Model'!$I$38=4,0.000072066*AT101^2+0.0021761*AT101-0.038248,IF('DSS Model'!$I$38=5,-0.00012623*AT101^2+0.025656*AT101-0.30101,-0.00046396*AT101^2 + 0.054267*AT101 - 0.57714)))))</f>
        <v>0.76929252755410182</v>
      </c>
      <c r="AV101" s="136">
        <v>0.87004956006222745</v>
      </c>
      <c r="AW101" s="142">
        <f t="shared" si="67"/>
        <v>71.929151629713104</v>
      </c>
      <c r="AX101" s="138">
        <f>IF('DSS Model'!$I$38=1,0.0001*AW101^2-0.0266*AW101+1.3006,IF('DSS Model'!$I$38=2,-0.0001*AW101^2+0.0032*AW101+0.977, IF('DSS Model'!$I$38=3,-0.00046396*AW101^2 + 0.054267*AW101 - 0.57714, IF('DSS Model'!$I$38=4,0.000072066*AW101^2+0.0021761*AW101-0.038248,IF('DSS Model'!$I$38=5,-0.00012623*AW101^2+0.025656*AW101-0.30101,-0.00046396*AW101^2 + 0.054267*AW101 - 0.57714)))))</f>
        <v>0.68979299979805597</v>
      </c>
      <c r="AY101" s="136">
        <v>0.34777537979530571</v>
      </c>
      <c r="AZ101" s="142">
        <f t="shared" si="68"/>
        <v>50.974472375743701</v>
      </c>
      <c r="BA101" s="138">
        <f>IF('DSS Model'!$I$38=1,0.0001*AZ101^2-0.0266*AZ101+1.3006,IF('DSS Model'!$I$38=2,-0.0001*AZ101^2+0.0032*AZ101+0.977, IF('DSS Model'!$I$38=3,-0.00046396*AZ101^2 + 0.054267*AZ101 - 0.57714, IF('DSS Model'!$I$38=4,0.000072066*AZ101^2+0.0021761*AZ101-0.038248,IF('DSS Model'!$I$38=5,-0.00012623*AZ101^2+0.025656*AZ101-0.30101,-0.00046396*AZ101^2 + 0.054267*AZ101 - 0.57714)))))</f>
        <v>0.88027862820383407</v>
      </c>
      <c r="BB101" s="136">
        <v>0.2151890713561212</v>
      </c>
      <c r="BC101" s="142">
        <f t="shared" si="69"/>
        <v>45.251161685788368</v>
      </c>
      <c r="BD101" s="138">
        <f>IF('DSS Model'!$I$38=1,0.0001*BC101^2-0.0266*BC101+1.3006,IF('DSS Model'!$I$38=2,-0.0001*BC101^2+0.0032*BC101+0.977, IF('DSS Model'!$I$38=3,-0.00046396*BC101^2 + 0.054267*BC101 - 0.57714, IF('DSS Model'!$I$38=4,0.000072066*BC101^2+0.0021761*BC101-0.038248,IF('DSS Model'!$I$38=5,-0.00012623*BC101^2+0.025656*BC101-0.30101,-0.00046396*BC101^2 + 0.054267*BC101 - 0.57714)))))</f>
        <v>0.91703695400318663</v>
      </c>
      <c r="BE101" s="136">
        <v>0.4783701480140391</v>
      </c>
      <c r="BF101" s="142">
        <f t="shared" si="70"/>
        <v>49.789636475848297</v>
      </c>
      <c r="BG101" s="143">
        <f>IF('DSS Model'!$I$38=1,0.0001*BF101^2-0.0266*BF101+1.3006,IF('DSS Model'!$I$38=2,-0.0001*BF101^2+0.0032*BF101+0.977, IF('DSS Model'!$I$38=3,-0.00046396*BF101^2 + 0.054267*BF101 - 0.57714, IF('DSS Model'!$I$38=4,0.000072066*BF101^2+0.0021761*BF101-0.038248,IF('DSS Model'!$I$38=5,-0.00012623*BF101^2+0.025656*BF101-0.30101,-0.00046396*BF101^2 + 0.054267*BF101 - 0.57714)))))</f>
        <v>0.88842604668300218</v>
      </c>
      <c r="BH101" s="136">
        <v>0.50178787511821055</v>
      </c>
      <c r="BI101" s="142">
        <f t="shared" si="71"/>
        <v>56.847096497542658</v>
      </c>
      <c r="BJ101" s="143">
        <f>IF('DSS Model'!$I$38=1,0.0001*BI101^2-0.0266*BI101+1.3006,IF('DSS Model'!$I$38=2,-0.0001*BI101^2+0.0032*BI101+0.977, IF('DSS Model'!$I$38=3,-0.00046396*BI101^2 + 0.054267*BI101 - 0.57714, IF('DSS Model'!$I$38=4,0.000072066*BI101^2+0.0021761*BI101-0.038248,IF('DSS Model'!$I$38=5,-0.00012623*BI101^2+0.025656*BI101-0.30101,-0.00046396*BI101^2 + 0.054267*BI101 - 0.57714)))))</f>
        <v>0.83575147077204381</v>
      </c>
      <c r="BK101" s="136">
        <v>0.93930724085726036</v>
      </c>
      <c r="BL101" s="142">
        <f t="shared" si="72"/>
        <v>61.868068654856998</v>
      </c>
      <c r="BM101" s="143">
        <f>IF('DSS Model'!$I$38=1,0.0001*BL101^2-0.0266*BL101+1.3006,IF('DSS Model'!$I$38=2,-0.0001*BL101^2+0.0032*BL101+0.977, IF('DSS Model'!$I$38=3,-0.00046396*BL101^2 + 0.054267*BL101 - 0.57714, IF('DSS Model'!$I$38=4,0.000072066*BL101^2+0.0021761*BL101-0.038248,IF('DSS Model'!$I$38=5,-0.00012623*BL101^2+0.025656*BL101-0.30101,-0.00046396*BL101^2 + 0.054267*BL101 - 0.57714)))))</f>
        <v>0.79221202778733246</v>
      </c>
      <c r="BN101" s="136">
        <v>0.45284052038689726</v>
      </c>
      <c r="BO101" s="142">
        <f t="shared" si="73"/>
        <v>53.404076938076756</v>
      </c>
      <c r="BP101" s="143">
        <f>IF('DSS Model'!$I$38=1,0.0001*BO101^2-0.0266*BO101+1.3006,IF('DSS Model'!$I$38=2,-0.0001*BO101^2+0.0032*BO101+0.977, IF('DSS Model'!$I$38=3,-0.00046396*BO101^2 + 0.054267*BO101 - 0.57714, IF('DSS Model'!$I$38=4,0.000072066*BO101^2+0.0021761*BO101-0.038248,IF('DSS Model'!$I$38=5,-0.00012623*BO101^2+0.025656*BO101-0.30101,-0.00046396*BO101^2 + 0.054267*BO101 - 0.57714)))))</f>
        <v>0.8626935028410434</v>
      </c>
      <c r="BQ101" s="136">
        <v>0.92078924268668927</v>
      </c>
      <c r="BR101" s="142">
        <f t="shared" si="74"/>
        <v>67.58904613465603</v>
      </c>
      <c r="BS101" s="143">
        <f>IF('DSS Model'!$I$38=1,0.0001*BR101^2-0.0266*BR101+1.3006,IF('DSS Model'!$I$38=2,-0.0001*BR101^2+0.0032*BR101+0.977, IF('DSS Model'!$I$38=3,-0.00046396*BR101^2 + 0.054267*BR101 - 0.57714, IF('DSS Model'!$I$38=4,0.000072066*BR101^2+0.0021761*BR101-0.038248,IF('DSS Model'!$I$38=5,-0.00012623*BR101^2+0.025656*BR101-0.30101,-0.00046396*BR101^2 + 0.054267*BR101 - 0.57714)))))</f>
        <v>0.73645703189163314</v>
      </c>
      <c r="BT101" s="136">
        <v>0.43070173202049244</v>
      </c>
      <c r="BU101" s="142">
        <f t="shared" si="75"/>
        <v>58.515390815470667</v>
      </c>
      <c r="BV101" s="143">
        <f>IF('DSS Model'!$I$38=1,0.0001*BU101^2-0.0266*BU101+1.3006,IF('DSS Model'!$I$38=2,-0.0001*BU101^2+0.0032*BU101+0.977, IF('DSS Model'!$I$38=3,-0.00046396*BU101^2 + 0.054267*BU101 - 0.57714, IF('DSS Model'!$I$38=4,0.000072066*BU101^2+0.0021761*BU101-0.038248,IF('DSS Model'!$I$38=5,-0.00012623*BU101^2+0.025656*BU101-0.30101,-0.00046396*BU101^2 + 0.054267*BU101 - 0.57714)))))</f>
        <v>0.82184415438077929</v>
      </c>
      <c r="BW101" s="136">
        <v>0.9593284176200978</v>
      </c>
      <c r="BX101" s="142">
        <f t="shared" si="76"/>
        <v>71.452337468610125</v>
      </c>
      <c r="BY101" s="143">
        <f>IF('DSS Model'!$I$38=1,0.0001*BX101^2-0.0266*BX101+1.3006,IF('DSS Model'!$I$38=2,-0.0001*BX101^2+0.0032*BX101+0.977, IF('DSS Model'!$I$38=3,-0.00046396*BX101^2 + 0.054267*BX101 - 0.57714, IF('DSS Model'!$I$38=4,0.000072066*BX101^2+0.0021761*BX101-0.038248,IF('DSS Model'!$I$38=5,-0.00012623*BX101^2+0.025656*BX101-0.30101,-0.00046396*BX101^2 + 0.054267*BX101 - 0.57714)))))</f>
        <v>0.69510382692673778</v>
      </c>
      <c r="BZ101" s="136">
        <v>0.66990713002841851</v>
      </c>
      <c r="CA101" s="142">
        <f t="shared" si="77"/>
        <v>65.743513099571771</v>
      </c>
      <c r="CB101" s="143">
        <f>IF('DSS Model'!$I$38=1,0.0001*CA101^2-0.0266*CA101+1.3006,IF('DSS Model'!$I$38=2,-0.0001*CA101^2+0.0032*CA101+0.977, IF('DSS Model'!$I$38=3,-0.00046396*CA101^2 + 0.054267*CA101 - 0.57714, IF('DSS Model'!$I$38=4,0.000072066*CA101^2+0.0021761*CA101-0.038248,IF('DSS Model'!$I$38=5,-0.00012623*CA101^2+0.025656*CA101-0.30101,-0.00046396*CA101^2 + 0.054267*CA101 - 0.57714)))))</f>
        <v>0.75515829045127303</v>
      </c>
      <c r="CC101" s="136">
        <v>0.7665434710947292</v>
      </c>
      <c r="CD101" s="142">
        <f t="shared" si="78"/>
        <v>78.658341743473756</v>
      </c>
      <c r="CE101" s="143">
        <f>IF('DSS Model'!$I$38=1,0.0001*CD101^2-0.0266*CD101+1.3006,IF('DSS Model'!$I$38=2,-0.0001*CD101^2+0.0032*CD101+0.977, IF('DSS Model'!$I$38=3,-0.00046396*CD101^2 + 0.054267*CD101 - 0.57714, IF('DSS Model'!$I$38=4,0.000072066*CD101^2+0.0021761*CD101-0.038248,IF('DSS Model'!$I$38=5,-0.00012623*CD101^2+0.025656*CD101-0.30101,-0.00046396*CD101^2 + 0.054267*CD101 - 0.57714)))))</f>
        <v>0.60999322099580533</v>
      </c>
      <c r="CF101" s="136">
        <v>0.31514484486867056</v>
      </c>
      <c r="CG101" s="142">
        <f t="shared" si="79"/>
        <v>40.185158908137147</v>
      </c>
      <c r="CH101" s="143">
        <f>IF('DSS Model'!$I$38=1,0.0001*CG101^2-0.0266*CG101+1.3006,IF('DSS Model'!$I$38=2,-0.0001*CG101^2+0.0032*CG101+0.977, IF('DSS Model'!$I$38=3,-0.00046396*CG101^2 + 0.054267*CG101 - 0.57714, IF('DSS Model'!$I$38=4,0.000072066*CG101^2+0.0021761*CG101-0.038248,IF('DSS Model'!$I$38=5,-0.00012623*CG101^2+0.025656*CG101-0.30101,-0.00046396*CG101^2 + 0.054267*CG101 - 0.57714)))))</f>
        <v>0.9441078088588154</v>
      </c>
      <c r="CI101" s="136">
        <v>0.89413709550318365</v>
      </c>
      <c r="CJ101" s="142">
        <f t="shared" si="80"/>
        <v>77.357957134792002</v>
      </c>
      <c r="CK101" s="143">
        <f>IF('DSS Model'!$I$38=1,0.0001*CJ101^2-0.0266*CJ101+1.3006,IF('DSS Model'!$I$38=2,-0.0001*CJ101^2+0.0032*CJ101+0.977, IF('DSS Model'!$I$38=3,-0.00046396*CJ101^2 + 0.054267*CJ101 - 0.57714, IF('DSS Model'!$I$38=4,0.000072066*CJ101^2+0.0021761*CJ101-0.038248,IF('DSS Model'!$I$38=5,-0.00012623*CJ101^2+0.025656*CJ101-0.30101,-0.00046396*CJ101^2 + 0.054267*CJ101 - 0.57714)))))</f>
        <v>0.62612010962450271</v>
      </c>
      <c r="CL101" s="136">
        <v>0.23732414005125624</v>
      </c>
      <c r="CM101" s="142">
        <f t="shared" si="81"/>
        <v>45.898903178211896</v>
      </c>
      <c r="CN101" s="143">
        <f>IF('DSS Model'!$I$38=1,0.0001*CM101^2-0.0266*CM101+1.3006,IF('DSS Model'!$I$38=2,-0.0001*CM101^2+0.0032*CM101+0.977, IF('DSS Model'!$I$38=3,-0.00046396*CM101^2 + 0.054267*CM101 - 0.57714, IF('DSS Model'!$I$38=4,0.000072066*CM101^2+0.0021761*CM101-0.038248,IF('DSS Model'!$I$38=5,-0.00012623*CM101^2+0.025656*CM101-0.30101,-0.00046396*CM101^2 + 0.054267*CM101 - 0.57714)))))</f>
        <v>0.91320555887399102</v>
      </c>
      <c r="CO101" s="136">
        <v>0.13396529912787036</v>
      </c>
      <c r="CP101" s="142">
        <f t="shared" si="82"/>
        <v>35.628576814149348</v>
      </c>
      <c r="CQ101" s="143">
        <f>IF('DSS Model'!$I$38=1,0.0001*CP101^2-0.0266*CP101+1.3006,IF('DSS Model'!$I$38=2,-0.0001*CP101^2+0.0032*CP101+0.977, IF('DSS Model'!$I$38=3,-0.00046396*CP101^2 + 0.054267*CP101 - 0.57714, IF('DSS Model'!$I$38=4,0.000072066*CP101^2+0.0021761*CP101-0.038248,IF('DSS Model'!$I$38=5,-0.00012623*CP101^2+0.025656*CP101-0.30101,-0.00046396*CP101^2 + 0.054267*CP101 - 0.57714)))))</f>
        <v>0.96407189722510389</v>
      </c>
      <c r="CR101" s="136">
        <v>0.59147718390959114</v>
      </c>
      <c r="CS101" s="142">
        <f t="shared" si="83"/>
        <v>56.508239245568319</v>
      </c>
      <c r="CT101" s="143">
        <f>IF('DSS Model'!$I$38=1,0.0001*CS101^2-0.0266*CS101+1.3006,IF('DSS Model'!$I$38=2,-0.0001*CS101^2+0.0032*CS101+0.977, IF('DSS Model'!$I$38=3,-0.00046396*CS101^2 + 0.054267*CS101 - 0.57714, IF('DSS Model'!$I$38=4,0.000072066*CS101^2+0.0021761*CS101-0.038248,IF('DSS Model'!$I$38=5,-0.00012623*CS101^2+0.025656*CS101-0.30101,-0.00046396*CS101^2 + 0.054267*CS101 - 0.57714)))))</f>
        <v>0.83850825532237983</v>
      </c>
      <c r="CU101" s="136">
        <v>0.64090418898331636</v>
      </c>
      <c r="CV101" s="142">
        <f t="shared" si="84"/>
        <v>59.223347670495613</v>
      </c>
      <c r="CW101" s="143">
        <f>IF('DSS Model'!$I$38=1,0.0001*CV101^2-0.0266*CV101+1.3006,IF('DSS Model'!$I$38=2,-0.0001*CV101^2+0.0032*CV101+0.977, IF('DSS Model'!$I$38=3,-0.00046396*CV101^2 + 0.054267*CV101 - 0.57714, IF('DSS Model'!$I$38=4,0.000072066*CV101^2+0.0021761*CV101-0.038248,IF('DSS Model'!$I$38=5,-0.00012623*CV101^2+0.025656*CV101-0.30101,-0.00046396*CV101^2 + 0.054267*CV101 - 0.57714)))))</f>
        <v>0.81577422161554614</v>
      </c>
      <c r="CX101" s="136">
        <v>0.77532021743951485</v>
      </c>
      <c r="CY101" s="142">
        <f t="shared" si="85"/>
        <v>70.310041419535906</v>
      </c>
      <c r="CZ101" s="143">
        <f>IF('DSS Model'!$I$38=1,0.0001*CY101^2-0.0266*CY101+1.3006,IF('DSS Model'!$I$38=2,-0.0001*CY101^2+0.0032*CY101+0.977, IF('DSS Model'!$I$38=3,-0.00046396*CY101^2 + 0.054267*CY101 - 0.57714, IF('DSS Model'!$I$38=4,0.000072066*CY101^2+0.0021761*CY101-0.038248,IF('DSS Model'!$I$38=5,-0.00012623*CY101^2+0.025656*CY101-0.30101,-0.00046396*CY101^2 + 0.054267*CY101 - 0.57714)))))</f>
        <v>0.70764194010082948</v>
      </c>
      <c r="DA101" s="136">
        <v>0.65864022977244741</v>
      </c>
      <c r="DB101" s="142">
        <f t="shared" si="86"/>
        <v>52.059471680109723</v>
      </c>
      <c r="DC101" s="143">
        <f>IF('DSS Model'!$I$38=1,0.0001*DB101^2-0.0266*DB101+1.3006,IF('DSS Model'!$I$38=2,-0.0001*DB101^2+0.0032*DB101+0.977, IF('DSS Model'!$I$38=3,-0.00046396*DB101^2 + 0.054267*DB101 - 0.57714, IF('DSS Model'!$I$38=4,0.000072066*DB101^2+0.0021761*DB101-0.038248,IF('DSS Model'!$I$38=5,-0.00012623*DB101^2+0.025656*DB101-0.30101,-0.00046396*DB101^2 + 0.054267*DB101 - 0.57714)))))</f>
        <v>0.87257145021513649</v>
      </c>
      <c r="DD101" s="136">
        <v>0.58213304833973345</v>
      </c>
      <c r="DE101" s="142">
        <f t="shared" si="87"/>
        <v>52.904117559597751</v>
      </c>
      <c r="DF101" s="143">
        <f>IF('DSS Model'!$I$38=1,0.0001*DE101^2-0.0266*DE101+1.3006,IF('DSS Model'!$I$38=2,-0.0001*DE101^2+0.0032*DE101+0.977, IF('DSS Model'!$I$38=3,-0.00046396*DE101^2 + 0.054267*DE101 - 0.57714, IF('DSS Model'!$I$38=4,0.000072066*DE101^2+0.0021761*DE101-0.038248,IF('DSS Model'!$I$38=5,-0.00012623*DE101^2+0.025656*DE101-0.30101,-0.00046396*DE101^2 + 0.054267*DE101 - 0.57714)))))</f>
        <v>0.86640861071473885</v>
      </c>
      <c r="DG101" s="136">
        <v>0.23876358430142564</v>
      </c>
      <c r="DH101" s="142">
        <f t="shared" si="88"/>
        <v>44.652721082929226</v>
      </c>
      <c r="DI101" s="143">
        <f>IF('DSS Model'!$I$38=1,0.0001*DH101^2-0.0266*DH101+1.3006,IF('DSS Model'!$I$38=2,-0.0001*DH101^2+0.0032*DH101+0.977, IF('DSS Model'!$I$38=3,-0.00046396*DH101^2 + 0.054267*DH101 - 0.57714, IF('DSS Model'!$I$38=4,0.000072066*DH101^2+0.0021761*DH101-0.038248,IF('DSS Model'!$I$38=5,-0.00012623*DH101^2+0.025656*DH101-0.30101,-0.00046396*DH101^2 + 0.054267*DH101 - 0.57714)))))</f>
        <v>0.92050215745438635</v>
      </c>
      <c r="DJ101" s="136">
        <v>0.22659136150922099</v>
      </c>
      <c r="DK101" s="142">
        <f t="shared" si="89"/>
        <v>57.699744785190774</v>
      </c>
      <c r="DL101" s="143">
        <f>IF('DSS Model'!$I$38=1,0.0001*DK101^2-0.0266*DK101+1.3006,IF('DSS Model'!$I$38=2,-0.0001*DK101^2+0.0032*DK101+0.977, IF('DSS Model'!$I$38=3,-0.00046396*DK101^2 + 0.054267*DK101 - 0.57714, IF('DSS Model'!$I$38=4,0.000072066*DK101^2+0.0021761*DK101-0.038248,IF('DSS Model'!$I$38=5,-0.00012623*DK101^2+0.025656*DK101-0.30101,-0.00046396*DK101^2 + 0.054267*DK101 - 0.57714)))))</f>
        <v>0.82871312848499545</v>
      </c>
      <c r="DM101" s="136">
        <v>0.54052206630870758</v>
      </c>
      <c r="DN101" s="142">
        <f t="shared" si="90"/>
        <v>58.529811348678265</v>
      </c>
      <c r="DO101" s="143">
        <f>IF('DSS Model'!$I$38=1,0.0001*DN101^2-0.0266*DN101+1.3006,IF('DSS Model'!$I$38=2,-0.0001*DN101^2+0.0032*DN101+0.977, IF('DSS Model'!$I$38=3,-0.00046396*DN101^2 + 0.054267*DN101 - 0.57714, IF('DSS Model'!$I$38=4,0.000072066*DN101^2+0.0021761*DN101-0.038248,IF('DSS Model'!$I$38=5,-0.00012623*DN101^2+0.025656*DN101-0.30101,-0.00046396*DN101^2 + 0.054267*DN101 - 0.57714)))))</f>
        <v>0.82172151466458376</v>
      </c>
      <c r="DP101" s="136">
        <v>0.63673352155854135</v>
      </c>
      <c r="DQ101" s="142">
        <f t="shared" si="91"/>
        <v>56.319072648686991</v>
      </c>
      <c r="DR101" s="143">
        <f>IF('DSS Model'!$I$38=1,0.0001*DQ101^2-0.0266*DQ101+1.3006,IF('DSS Model'!$I$38=2,-0.0001*DQ101^2+0.0032*DQ101+0.977, IF('DSS Model'!$I$38=3,-0.00046396*DQ101^2 + 0.054267*DQ101 - 0.57714, IF('DSS Model'!$I$38=4,0.000072066*DQ101^2+0.0021761*DQ101-0.038248,IF('DSS Model'!$I$38=5,-0.00012623*DQ101^2+0.025656*DQ101-0.30101,-0.00046396*DQ101^2 + 0.054267*DQ101 - 0.57714)))))</f>
        <v>0.84003723807499009</v>
      </c>
      <c r="DS101" s="136">
        <v>0.83872848751665063</v>
      </c>
      <c r="DT101" s="142">
        <f t="shared" si="92"/>
        <v>83.163077989146501</v>
      </c>
      <c r="DU101" s="143">
        <f>IF('DSS Model'!$I$38=1,0.0001*DT101^2-0.0266*DT101+1.3006,IF('DSS Model'!$I$38=2,-0.0001*DT101^2+0.0032*DT101+0.977, IF('DSS Model'!$I$38=3,-0.00046396*DT101^2 + 0.054267*DT101 - 0.57714, IF('DSS Model'!$I$38=4,0.000072066*DT101^2+0.0021761*DT101-0.038248,IF('DSS Model'!$I$38=5,-0.00012623*DT101^2+0.025656*DT101-0.30101,-0.00046396*DT101^2 + 0.054267*DT101 - 0.57714)))))</f>
        <v>0.55151209550238245</v>
      </c>
      <c r="DV101" s="136">
        <v>0.76959026346954262</v>
      </c>
      <c r="DW101" s="142">
        <f t="shared" si="93"/>
        <v>66.785087609179428</v>
      </c>
      <c r="DX101" s="143">
        <f>IF('DSS Model'!$I$38=1,0.0001*DW101^2-0.0266*DW101+1.3006,IF('DSS Model'!$I$38=2,-0.0001*DW101^2+0.0032*DW101+0.977, IF('DSS Model'!$I$38=3,-0.00046396*DW101^2 + 0.054267*DW101 - 0.57714, IF('DSS Model'!$I$38=4,0.000072066*DW101^2+0.0021761*DW101-0.038248,IF('DSS Model'!$I$38=5,-0.00012623*DW101^2+0.025656*DW101-0.30101,-0.00046396*DW101^2 + 0.054267*DW101 - 0.57714)))))</f>
        <v>0.74468748765279691</v>
      </c>
      <c r="DY101" s="136">
        <v>0.75161333135206432</v>
      </c>
      <c r="DZ101" s="142">
        <f t="shared" si="94"/>
        <v>55.825335471212952</v>
      </c>
      <c r="EA101" s="143">
        <f>IF('DSS Model'!$I$38=1,0.0001*DZ101^2-0.0266*DZ101+1.3006,IF('DSS Model'!$I$38=2,-0.0001*DZ101^2+0.0032*DZ101+0.977, IF('DSS Model'!$I$38=3,-0.00046396*DZ101^2 + 0.054267*DZ101 - 0.57714, IF('DSS Model'!$I$38=4,0.000072066*DZ101^2+0.0021761*DZ101-0.038248,IF('DSS Model'!$I$38=5,-0.00012623*DZ101^2+0.025656*DZ101-0.30101,-0.00046396*DZ101^2 + 0.054267*DZ101 - 0.57714)))))</f>
        <v>0.84399426546053469</v>
      </c>
      <c r="EB101" s="136">
        <v>2.2164725961772991E-3</v>
      </c>
      <c r="EC101" s="142">
        <f t="shared" si="95"/>
        <v>22.317209305059357</v>
      </c>
      <c r="ED101" s="143">
        <f>IF('DSS Model'!$I$38=1,0.0001*EC101^2-0.0266*EC101+1.3006,IF('DSS Model'!$I$38=2,-0.0001*EC101^2+0.0032*EC101+0.977, IF('DSS Model'!$I$38=3,-0.00046396*EC101^2 + 0.054267*EC101 - 0.57714, IF('DSS Model'!$I$38=4,0.000072066*EC101^2+0.0021761*EC101-0.038248,IF('DSS Model'!$I$38=5,-0.00012623*EC101^2+0.025656*EC101-0.30101,-0.00046396*EC101^2 + 0.054267*EC101 - 0.57714)))))</f>
        <v>0.99860928665960713</v>
      </c>
      <c r="EE101" s="136">
        <v>0.41871370697931676</v>
      </c>
      <c r="EF101" s="142">
        <f t="shared" si="96"/>
        <v>50.278749043162236</v>
      </c>
      <c r="EG101" s="143">
        <f>IF('DSS Model'!$I$38=1,0.0001*EF101^2-0.0266*EF101+1.3006,IF('DSS Model'!$I$38=2,-0.0001*EF101^2+0.0032*EF101+0.977, IF('DSS Model'!$I$38=3,-0.00046396*EF101^2 + 0.054267*EF101 - 0.57714, IF('DSS Model'!$I$38=4,0.000072066*EF101^2+0.0021761*EF101-0.038248,IF('DSS Model'!$I$38=5,-0.00012623*EF101^2+0.025656*EF101-0.30101,-0.00046396*EF101^2 + 0.054267*EF101 - 0.57714)))))</f>
        <v>0.88509673640359043</v>
      </c>
      <c r="EH101" s="136">
        <v>0.82272940151914831</v>
      </c>
      <c r="EI101" s="142">
        <f t="shared" si="97"/>
        <v>75.082288935394942</v>
      </c>
      <c r="EJ101" s="143">
        <f>IF('DSS Model'!$I$38=1,0.0001*EI101^2-0.0266*EI101+1.3006,IF('DSS Model'!$I$38=2,-0.0001*EI101^2+0.0032*EI101+0.977, IF('DSS Model'!$I$38=3,-0.00046396*EI101^2 + 0.054267*EI101 - 0.57714, IF('DSS Model'!$I$38=4,0.000072066*EI101^2+0.0021761*EI101-0.038248,IF('DSS Model'!$I$38=5,-0.00012623*EI101^2+0.025656*EI101-0.30101,-0.00046396*EI101^2 + 0.054267*EI101 - 0.57714)))))</f>
        <v>0.65352831341545081</v>
      </c>
      <c r="EK101" s="136">
        <v>0.52469601785027387</v>
      </c>
      <c r="EL101" s="142">
        <f t="shared" si="98"/>
        <v>50.163833822438235</v>
      </c>
      <c r="EM101" s="143">
        <f>IF('DSS Model'!$I$38=1,0.0001*EL101^2-0.0266*EL101+1.3006,IF('DSS Model'!$I$38=2,-0.0001*EL101^2+0.0032*EL101+0.977, IF('DSS Model'!$I$38=3,-0.00046396*EL101^2 + 0.054267*EL101 - 0.57714, IF('DSS Model'!$I$38=4,0.000072066*EL101^2+0.0021761*EL101-0.038248,IF('DSS Model'!$I$38=5,-0.00012623*EL101^2+0.025656*EL101-0.30101,-0.00046396*EL101^2 + 0.054267*EL101 - 0.57714)))))</f>
        <v>0.88588324585528255</v>
      </c>
      <c r="EN101" s="136">
        <v>9.8963638324519487E-2</v>
      </c>
      <c r="EO101" s="142">
        <f t="shared" si="99"/>
        <v>39.521914690355601</v>
      </c>
      <c r="EP101" s="143">
        <f>IF('DSS Model'!$I$38=1,0.0001*EO101^2-0.0266*EO101+1.3006,IF('DSS Model'!$I$38=2,-0.0001*EO101^2+0.0032*EO101+0.977, IF('DSS Model'!$I$38=3,-0.00046396*EO101^2 + 0.054267*EO101 - 0.57714, IF('DSS Model'!$I$38=4,0.000072066*EO101^2+0.0021761*EO101-0.038248,IF('DSS Model'!$I$38=5,-0.00012623*EO101^2+0.025656*EO101-0.30101,-0.00046396*EO101^2 + 0.054267*EO101 - 0.57714)))))</f>
        <v>0.94727195292996336</v>
      </c>
      <c r="EQ101" s="136">
        <v>0.45702226366460297</v>
      </c>
      <c r="ER101" s="142">
        <f t="shared" si="100"/>
        <v>51.856796285592608</v>
      </c>
      <c r="ES101" s="143">
        <f>IF('DSS Model'!$I$38=1,0.0001*ER101^2-0.0266*ER101+1.3006,IF('DSS Model'!$I$38=2,-0.0001*ER101^2+0.0032*ER101+0.977, IF('DSS Model'!$I$38=3,-0.00046396*ER101^2 + 0.054267*ER101 - 0.57714, IF('DSS Model'!$I$38=4,0.000072066*ER101^2+0.0021761*ER101-0.038248,IF('DSS Model'!$I$38=5,-0.00012623*ER101^2+0.025656*ER101-0.30101,-0.00046396*ER101^2 + 0.054267*ER101 - 0.57714)))))</f>
        <v>0.87402901601335115</v>
      </c>
      <c r="ET101" s="136">
        <v>0.39273635423249786</v>
      </c>
      <c r="EU101" s="141">
        <f t="shared" si="101"/>
        <v>52.007426991407229</v>
      </c>
      <c r="EV101" s="142">
        <f>IF('DSS Model'!$I$38=1,0.0001*EU101^2-0.0266*EU101+1.3006,IF('DSS Model'!$I$38=2,-0.0001*EU101^2+0.0032*EU101+0.977, IF('DSS Model'!$I$38=3,-0.00046396*EU101^2 + 0.054267*EU101 - 0.57714, IF('DSS Model'!$I$38=4,0.000072066*EU101^2+0.0021761*EU101-0.038248,IF('DSS Model'!$I$38=5,-0.00012623*EU101^2+0.025656*EU101-0.30101,-0.00046396*EU101^2 + 0.054267*EU101 - 0.57714)))))</f>
        <v>0.87294652014584784</v>
      </c>
    </row>
    <row r="102" spans="2:152" x14ac:dyDescent="0.2">
      <c r="B102" s="64">
        <f t="shared" ca="1" si="54"/>
        <v>0.34372739898822502</v>
      </c>
      <c r="C102" s="64">
        <v>0.50292878434374755</v>
      </c>
      <c r="D102" s="64">
        <f t="shared" si="55"/>
        <v>50.636019606703186</v>
      </c>
      <c r="E102" s="131">
        <f>IF('DSS Model'!$I$38=1,0.0001*D102^2-0.0266*D102+1.3006,IF('DSS Model'!$I$38=2,-0.0001*D102^2+0.0032*D102+0.977, IF('DSS Model'!$I$38=3,-0.00046396*D102^2 + 0.054267*D102 - 0.57714, IF('DSS Model'!$I$38=4,0.000072066*D102^2+0.0021761*D102-0.038248,IF('DSS Model'!$I$38=5,-0.00012623*D102^2+0.025656*D102-0.30101,-0.00046396*D102^2 + 0.054267*D102 - 0.57714)))))</f>
        <v>0.88263461458040715</v>
      </c>
      <c r="F102" s="136">
        <v>0.90828676727067115</v>
      </c>
      <c r="G102" s="138">
        <f t="shared" si="51"/>
        <v>75.333856704518425</v>
      </c>
      <c r="H102" s="136">
        <f>IF('DSS Model'!$I$38=1,0.0001*G102^2-0.0266*G102+1.3006,IF('DSS Model'!$I$38=2,-0.0001*G102^2+0.0032*G102+0.977, IF('DSS Model'!$I$38=3,-0.00046396*G102^2 + 0.054267*G102 - 0.57714, IF('DSS Model'!$I$38=4,0.000072066*G102^2+0.0021761*G102-0.038248,IF('DSS Model'!$I$38=5,-0.00012623*G102^2+0.025656*G102-0.30101,-0.00046396*G102^2 + 0.054267*G102 - 0.57714)))))</f>
        <v>0.6505493448567673</v>
      </c>
      <c r="I102" s="136">
        <v>0.11311177603565237</v>
      </c>
      <c r="J102" s="138">
        <f t="shared" si="52"/>
        <v>49.623304942974841</v>
      </c>
      <c r="K102" s="136">
        <f>IF('DSS Model'!$I$38=1,0.0001*J102^2-0.0266*J102+1.3006,IF('DSS Model'!$I$38=2,-0.0001*J102^2+0.0032*J102+0.977, IF('DSS Model'!$I$38=3,-0.00046396*J102^2 + 0.054267*J102 - 0.57714, IF('DSS Model'!$I$38=4,0.000072066*J102^2+0.0021761*J102-0.038248,IF('DSS Model'!$I$38=5,-0.00012623*J102^2+0.025656*J102-0.30101,-0.00046396*J102^2 + 0.054267*J102 - 0.57714)))))</f>
        <v>0.88954733647117235</v>
      </c>
      <c r="L102" s="136">
        <v>0.81418510137546296</v>
      </c>
      <c r="M102" s="138">
        <f t="shared" si="53"/>
        <v>75.765803060978897</v>
      </c>
      <c r="N102" s="136">
        <f>IF('DSS Model'!$I$38=1,0.0001*M102^2-0.0266*M102+1.3006,IF('DSS Model'!$I$38=2,-0.0001*M102^2+0.0032*M102+0.977, IF('DSS Model'!$I$38=3,-0.00046396*M102^2 + 0.054267*M102 - 0.57714, IF('DSS Model'!$I$38=4,0.000072066*M102^2+0.0021761*M102-0.038248,IF('DSS Model'!$I$38=5,-0.00012623*M102^2+0.025656*M102-0.30101,-0.00046396*M102^2 + 0.054267*M102 - 0.57714)))))</f>
        <v>0.64540487844762851</v>
      </c>
      <c r="O102" s="136">
        <v>0.82211490258243547</v>
      </c>
      <c r="P102" s="139">
        <f t="shared" si="56"/>
        <v>60.292536015977866</v>
      </c>
      <c r="Q102" s="138">
        <f>IF('DSS Model'!$I$38=1,0.0001*P102^2-0.0266*P102+1.3006,IF('DSS Model'!$I$38=2,-0.0001*P102^2+0.0032*P102+0.977, IF('DSS Model'!$I$38=3,-0.00046396*P102^2 + 0.054267*P102 - 0.57714, IF('DSS Model'!$I$38=4,0.000072066*P102^2+0.0021761*P102-0.038248,IF('DSS Model'!$I$38=5,-0.00012623*P102^2+0.025656*P102-0.30101,-0.00046396*P102^2 + 0.054267*P102 - 0.57714)))))</f>
        <v>0.80641712532733034</v>
      </c>
      <c r="R102" s="136">
        <v>0.58751535087407869</v>
      </c>
      <c r="S102" s="142">
        <f t="shared" si="57"/>
        <v>55.006132846343291</v>
      </c>
      <c r="T102" s="138">
        <f>IF('DSS Model'!$I$38=1,0.0001*S102^2-0.0266*S102+1.3006,IF('DSS Model'!$I$38=2,-0.0001*S102^2+0.0032*S102+0.977, IF('DSS Model'!$I$38=3,-0.00046396*S102^2 + 0.054267*S102 - 0.57714, IF('DSS Model'!$I$38=4,0.000072066*S102^2+0.0021761*S102-0.038248,IF('DSS Model'!$I$38=5,-0.00012623*S102^2+0.025656*S102-0.30101,-0.00046396*S102^2 + 0.054267*S102 - 0.57714)))))</f>
        <v>0.85045216003734181</v>
      </c>
      <c r="U102" s="136">
        <v>0.71485675888178035</v>
      </c>
      <c r="V102" s="142">
        <f t="shared" si="58"/>
        <v>55.513254183951943</v>
      </c>
      <c r="W102" s="138">
        <f>IF('DSS Model'!$I$38=1,0.0001*V102^2-0.0266*V102+1.3006,IF('DSS Model'!$I$38=2,-0.0001*V102^2+0.0032*V102+0.977, IF('DSS Model'!$I$38=3,-0.00046396*V102^2 + 0.054267*V102 - 0.57714, IF('DSS Model'!$I$38=4,0.000072066*V102^2+0.0021761*V102-0.038248,IF('DSS Model'!$I$38=5,-0.00012623*V102^2+0.025656*V102-0.30101,-0.00046396*V102^2 + 0.054267*V102 - 0.57714)))))</f>
        <v>0.84647027437944034</v>
      </c>
      <c r="X102" s="136">
        <v>5.5864618441023084E-2</v>
      </c>
      <c r="Y102" s="142">
        <f t="shared" si="59"/>
        <v>44.449135735970899</v>
      </c>
      <c r="Z102" s="138">
        <f>IF('DSS Model'!$I$38=1,0.0001*Y102^2-0.0266*Y102+1.3006,IF('DSS Model'!$I$38=2,-0.0001*Y102^2+0.0032*Y102+0.977, IF('DSS Model'!$I$38=3,-0.00046396*Y102^2 + 0.054267*Y102 - 0.57714, IF('DSS Model'!$I$38=4,0.000072066*Y102^2+0.0021761*Y102-0.038248,IF('DSS Model'!$I$38=5,-0.00012623*Y102^2+0.025656*Y102-0.30101,-0.00046396*Y102^2 + 0.054267*Y102 - 0.57714)))))</f>
        <v>0.92166466758763033</v>
      </c>
      <c r="AA102" s="136">
        <v>0.28189689734242296</v>
      </c>
      <c r="AB102" s="142">
        <f t="shared" si="60"/>
        <v>58.803540594008602</v>
      </c>
      <c r="AC102" s="138">
        <f>IF('DSS Model'!$I$38=1,0.0001*AB102^2-0.0266*AB102+1.3006,IF('DSS Model'!$I$38=2,-0.0001*AB102^2+0.0032*AB102+0.977, IF('DSS Model'!$I$38=3,-0.00046396*AB102^2 + 0.054267*AB102 - 0.57714, IF('DSS Model'!$I$38=4,0.000072066*AB102^2+0.0021761*AB102-0.038248,IF('DSS Model'!$I$38=5,-0.00012623*AB102^2+0.025656*AB102-0.30101,-0.00046396*AB102^2 + 0.054267*AB102 - 0.57714)))))</f>
        <v>0.8193856912617058</v>
      </c>
      <c r="AD102" s="136">
        <v>0.80708087473028756</v>
      </c>
      <c r="AE102" s="142">
        <f t="shared" si="61"/>
        <v>61.381702883025341</v>
      </c>
      <c r="AF102" s="138">
        <f>IF('DSS Model'!$I$38=1,0.0001*AE102^2-0.0266*AE102+1.3006,IF('DSS Model'!$I$38=2,-0.0001*AE102^2+0.0032*AE102+0.977, IF('DSS Model'!$I$38=3,-0.00046396*AE102^2 + 0.054267*AE102 - 0.57714, IF('DSS Model'!$I$38=4,0.000072066*AE102^2+0.0021761*AE102-0.038248,IF('DSS Model'!$I$38=5,-0.00012623*AE102^2+0.025656*AE102-0.30101,-0.00046396*AE102^2 + 0.054267*AE102 - 0.57714)))))</f>
        <v>0.79665010434368089</v>
      </c>
      <c r="AG102" s="136">
        <v>0.60423632560629559</v>
      </c>
      <c r="AH102" s="142">
        <f t="shared" si="62"/>
        <v>71.794561709089265</v>
      </c>
      <c r="AI102" s="138">
        <f>IF('DSS Model'!$I$38=1,0.0001*AH102^2-0.0266*AH102+1.3006,IF('DSS Model'!$I$38=2,-0.0001*AH102^2+0.0032*AH102+0.977, IF('DSS Model'!$I$38=3,-0.00046396*AH102^2 + 0.054267*AH102 - 0.57714, IF('DSS Model'!$I$38=4,0.000072066*AH102^2+0.0021761*AH102-0.038248,IF('DSS Model'!$I$38=5,-0.00012623*AH102^2+0.025656*AH102-0.30101,-0.00046396*AH102^2 + 0.054267*AH102 - 0.57714)))))</f>
        <v>0.69129668836906299</v>
      </c>
      <c r="AJ102" s="136">
        <v>0.40938245645090832</v>
      </c>
      <c r="AK102" s="142">
        <f t="shared" si="63"/>
        <v>44.46825179542158</v>
      </c>
      <c r="AL102" s="138">
        <f>IF('DSS Model'!$I$38=1,0.0001*AK102^2-0.0266*AK102+1.3006,IF('DSS Model'!$I$38=2,-0.0001*AK102^2+0.0032*AK102+0.977, IF('DSS Model'!$I$38=3,-0.00046396*AK102^2 + 0.054267*AK102 - 0.57714, IF('DSS Model'!$I$38=4,0.000072066*AK102^2+0.0021761*AK102-0.038248,IF('DSS Model'!$I$38=5,-0.00012623*AK102^2+0.025656*AK102-0.30101,-0.00046396*AK102^2 + 0.054267*AK102 - 0.57714)))))</f>
        <v>0.92155586397124756</v>
      </c>
      <c r="AM102" s="136">
        <v>0.6004323739591767</v>
      </c>
      <c r="AN102" s="142">
        <f t="shared" si="64"/>
        <v>67.167738740616173</v>
      </c>
      <c r="AO102" s="138">
        <f>IF('DSS Model'!$I$38=1,0.0001*AN102^2-0.0266*AN102+1.3006,IF('DSS Model'!$I$38=2,-0.0001*AN102^2+0.0032*AN102+0.977, IF('DSS Model'!$I$38=3,-0.00046396*AN102^2 + 0.054267*AN102 - 0.57714, IF('DSS Model'!$I$38=4,0.000072066*AN102^2+0.0021761*AN102-0.038248,IF('DSS Model'!$I$38=5,-0.00012623*AN102^2+0.025656*AN102-0.30101,-0.00046396*AN102^2 + 0.054267*AN102 - 0.57714)))))</f>
        <v>0.74078625121720465</v>
      </c>
      <c r="AP102" s="136">
        <v>0.77375456787937491</v>
      </c>
      <c r="AQ102" s="142">
        <f t="shared" si="65"/>
        <v>75.341566133239382</v>
      </c>
      <c r="AR102" s="138">
        <f>IF('DSS Model'!$I$38=1,0.0001*AQ102^2-0.0266*AQ102+1.3006,IF('DSS Model'!$I$38=2,-0.0001*AQ102^2+0.0032*AQ102+0.977, IF('DSS Model'!$I$38=3,-0.00046396*AQ102^2 + 0.054267*AQ102 - 0.57714, IF('DSS Model'!$I$38=4,0.000072066*AQ102^2+0.0021761*AQ102-0.038248,IF('DSS Model'!$I$38=5,-0.00012623*AQ102^2+0.025656*AQ102-0.30101,-0.00046396*AQ102^2 + 0.054267*AQ102 - 0.57714)))))</f>
        <v>0.65045785288543767</v>
      </c>
      <c r="AS102" s="136">
        <v>0.20520725012905638</v>
      </c>
      <c r="AT102" s="142">
        <f t="shared" si="66"/>
        <v>43.161094436400731</v>
      </c>
      <c r="AU102" s="138">
        <f>IF('DSS Model'!$I$38=1,0.0001*AT102^2-0.0266*AT102+1.3006,IF('DSS Model'!$I$38=2,-0.0001*AT102^2+0.0032*AT102+0.977, IF('DSS Model'!$I$38=3,-0.00046396*AT102^2 + 0.054267*AT102 - 0.57714, IF('DSS Model'!$I$38=4,0.000072066*AT102^2+0.0021761*AT102-0.038248,IF('DSS Model'!$I$38=5,-0.00012623*AT102^2+0.025656*AT102-0.30101,-0.00046396*AT102^2 + 0.054267*AT102 - 0.57714)))))</f>
        <v>0.92882749490169214</v>
      </c>
      <c r="AV102" s="136">
        <v>0.330135488334941</v>
      </c>
      <c r="AW102" s="142">
        <f t="shared" si="67"/>
        <v>61.12729399405589</v>
      </c>
      <c r="AX102" s="138">
        <f>IF('DSS Model'!$I$38=1,0.0001*AW102^2-0.0266*AW102+1.3006,IF('DSS Model'!$I$38=2,-0.0001*AW102^2+0.0032*AW102+0.977, IF('DSS Model'!$I$38=3,-0.00046396*AW102^2 + 0.054267*AW102 - 0.57714, IF('DSS Model'!$I$38=4,0.000072066*AW102^2+0.0021761*AW102-0.038248,IF('DSS Model'!$I$38=5,-0.00012623*AW102^2+0.025656*AW102-0.30101,-0.00046396*AW102^2 + 0.054267*AW102 - 0.57714)))))</f>
        <v>0.79895273367740471</v>
      </c>
      <c r="AY102" s="136">
        <v>0.95817595496909658</v>
      </c>
      <c r="AZ102" s="142">
        <f t="shared" si="68"/>
        <v>66.794428809778452</v>
      </c>
      <c r="BA102" s="138">
        <f>IF('DSS Model'!$I$38=1,0.0001*AZ102^2-0.0266*AZ102+1.3006,IF('DSS Model'!$I$38=2,-0.0001*AZ102^2+0.0032*AZ102+0.977, IF('DSS Model'!$I$38=3,-0.00046396*AZ102^2 + 0.054267*AZ102 - 0.57714, IF('DSS Model'!$I$38=4,0.000072066*AZ102^2+0.0021761*AZ102-0.038248,IF('DSS Model'!$I$38=5,-0.00012623*AZ102^2+0.025656*AZ102-0.30101,-0.00046396*AZ102^2 + 0.054267*AZ102 - 0.57714)))))</f>
        <v>0.74459260018883477</v>
      </c>
      <c r="BB102" s="136">
        <v>0.13785900375654547</v>
      </c>
      <c r="BC102" s="142">
        <f t="shared" si="69"/>
        <v>41.408643374083027</v>
      </c>
      <c r="BD102" s="138">
        <f>IF('DSS Model'!$I$38=1,0.0001*BC102^2-0.0266*BC102+1.3006,IF('DSS Model'!$I$38=2,-0.0001*BC102^2+0.0032*BC102+0.977, IF('DSS Model'!$I$38=3,-0.00046396*BC102^2 + 0.054267*BC102 - 0.57714, IF('DSS Model'!$I$38=4,0.000072066*BC102^2+0.0021761*BC102-0.038248,IF('DSS Model'!$I$38=5,-0.00012623*BC102^2+0.025656*BC102-0.30101,-0.00046396*BC102^2 + 0.054267*BC102 - 0.57714)))))</f>
        <v>0.93804008418886664</v>
      </c>
      <c r="BE102" s="136">
        <v>0.32778724747646759</v>
      </c>
      <c r="BF102" s="142">
        <f t="shared" si="70"/>
        <v>44.710878577642795</v>
      </c>
      <c r="BG102" s="143">
        <f>IF('DSS Model'!$I$38=1,0.0001*BF102^2-0.0266*BF102+1.3006,IF('DSS Model'!$I$38=2,-0.0001*BF102^2+0.0032*BF102+0.977, IF('DSS Model'!$I$38=3,-0.00046396*BF102^2 + 0.054267*BF102 - 0.57714, IF('DSS Model'!$I$38=4,0.000072066*BF102^2+0.0021761*BF102-0.038248,IF('DSS Model'!$I$38=5,-0.00012623*BF102^2+0.025656*BF102-0.30101,-0.00046396*BF102^2 + 0.054267*BF102 - 0.57714)))))</f>
        <v>0.92016854512998525</v>
      </c>
      <c r="BH102" s="136">
        <v>0.93244690597691959</v>
      </c>
      <c r="BI102" s="142">
        <f t="shared" si="71"/>
        <v>67.323673530508358</v>
      </c>
      <c r="BJ102" s="143">
        <f>IF('DSS Model'!$I$38=1,0.0001*BI102^2-0.0266*BI102+1.3006,IF('DSS Model'!$I$38=2,-0.0001*BI102^2+0.0032*BI102+0.977, IF('DSS Model'!$I$38=3,-0.00046396*BI102^2 + 0.054267*BI102 - 0.57714, IF('DSS Model'!$I$38=4,0.000072066*BI102^2+0.0021761*BI102-0.038248,IF('DSS Model'!$I$38=5,-0.00012623*BI102^2+0.025656*BI102-0.30101,-0.00046396*BI102^2 + 0.054267*BI102 - 0.57714)))))</f>
        <v>0.73918805353337946</v>
      </c>
      <c r="BK102" s="136">
        <v>0.39829765994579258</v>
      </c>
      <c r="BL102" s="142">
        <f t="shared" si="72"/>
        <v>47.263585475700694</v>
      </c>
      <c r="BM102" s="143">
        <f>IF('DSS Model'!$I$38=1,0.0001*BL102^2-0.0266*BL102+1.3006,IF('DSS Model'!$I$38=2,-0.0001*BL102^2+0.0032*BL102+0.977, IF('DSS Model'!$I$38=3,-0.00046396*BL102^2 + 0.054267*BL102 - 0.57714, IF('DSS Model'!$I$38=4,0.000072066*BL102^2+0.0021761*BL102-0.038248,IF('DSS Model'!$I$38=5,-0.00012623*BL102^2+0.025656*BL102-0.30101,-0.00046396*BL102^2 + 0.054267*BL102 - 0.57714)))))</f>
        <v>0.90485882232035564</v>
      </c>
      <c r="BN102" s="136">
        <v>0.91631015101890223</v>
      </c>
      <c r="BO102" s="142">
        <f t="shared" si="73"/>
        <v>65.150965529452236</v>
      </c>
      <c r="BP102" s="143">
        <f>IF('DSS Model'!$I$38=1,0.0001*BO102^2-0.0266*BO102+1.3006,IF('DSS Model'!$I$38=2,-0.0001*BO102^2+0.0032*BO102+0.977, IF('DSS Model'!$I$38=3,-0.00046396*BO102^2 + 0.054267*BO102 - 0.57714, IF('DSS Model'!$I$38=4,0.000072066*BO102^2+0.0021761*BO102-0.038248,IF('DSS Model'!$I$38=5,-0.00012623*BO102^2+0.025656*BO102-0.30101,-0.00046396*BO102^2 + 0.054267*BO102 - 0.57714)))))</f>
        <v>0.76101825875225981</v>
      </c>
      <c r="BQ102" s="136">
        <v>0.58625728816377132</v>
      </c>
      <c r="BR102" s="142">
        <f t="shared" si="74"/>
        <v>59.548816213793891</v>
      </c>
      <c r="BS102" s="143">
        <f>IF('DSS Model'!$I$38=1,0.0001*BR102^2-0.0266*BR102+1.3006,IF('DSS Model'!$I$38=2,-0.0001*BR102^2+0.0032*BR102+0.977, IF('DSS Model'!$I$38=3,-0.00046396*BR102^2 + 0.054267*BR102 - 0.57714, IF('DSS Model'!$I$38=4,0.000072066*BR102^2+0.0021761*BR102-0.038248,IF('DSS Model'!$I$38=5,-0.00012623*BR102^2+0.025656*BR102-0.30101,-0.00046396*BR102^2 + 0.054267*BR102 - 0.57714)))))</f>
        <v>0.81295006063772024</v>
      </c>
      <c r="BT102" s="136">
        <v>0.88527784623757566</v>
      </c>
      <c r="BU102" s="142">
        <f t="shared" si="75"/>
        <v>69.624211115722716</v>
      </c>
      <c r="BV102" s="143">
        <f>IF('DSS Model'!$I$38=1,0.0001*BU102^2-0.0266*BU102+1.3006,IF('DSS Model'!$I$38=2,-0.0001*BU102^2+0.0032*BU102+0.977, IF('DSS Model'!$I$38=3,-0.00046396*BU102^2 + 0.054267*BU102 - 0.57714, IF('DSS Model'!$I$38=4,0.000072066*BU102^2+0.0021761*BU102-0.038248,IF('DSS Model'!$I$38=5,-0.00012623*BU102^2+0.025656*BU102-0.30101,-0.00046396*BU102^2 + 0.054267*BU102 - 0.57714)))))</f>
        <v>0.71504439822164001</v>
      </c>
      <c r="BW102" s="136">
        <v>0.43249884632703472</v>
      </c>
      <c r="BX102" s="142">
        <f t="shared" si="76"/>
        <v>59.278513802108293</v>
      </c>
      <c r="BY102" s="143">
        <f>IF('DSS Model'!$I$38=1,0.0001*BX102^2-0.0266*BX102+1.3006,IF('DSS Model'!$I$38=2,-0.0001*BX102^2+0.0032*BX102+0.977, IF('DSS Model'!$I$38=3,-0.00046396*BX102^2 + 0.054267*BX102 - 0.57714, IF('DSS Model'!$I$38=4,0.000072066*BX102^2+0.0021761*BX102-0.038248,IF('DSS Model'!$I$38=5,-0.00012623*BX102^2+0.025656*BX102-0.30101,-0.00046396*BX102^2 + 0.054267*BX102 - 0.57714)))))</f>
        <v>0.81529702430807216</v>
      </c>
      <c r="BZ102" s="136">
        <v>0.80965065396699964</v>
      </c>
      <c r="CA102" s="142">
        <f t="shared" si="77"/>
        <v>67.874227641281237</v>
      </c>
      <c r="CB102" s="143">
        <f>IF('DSS Model'!$I$38=1,0.0001*CA102^2-0.0266*CA102+1.3006,IF('DSS Model'!$I$38=2,-0.0001*CA102^2+0.0032*CA102+0.977, IF('DSS Model'!$I$38=3,-0.00046396*CA102^2 + 0.054267*CA102 - 0.57714, IF('DSS Model'!$I$38=4,0.000072066*CA102^2+0.0021761*CA102-0.038248,IF('DSS Model'!$I$38=5,-0.00012623*CA102^2+0.025656*CA102-0.30101,-0.00046396*CA102^2 + 0.054267*CA102 - 0.57714)))))</f>
        <v>0.73350645066205333</v>
      </c>
      <c r="CC102" s="136">
        <v>0.86965337762039641</v>
      </c>
      <c r="CD102" s="142">
        <f t="shared" si="78"/>
        <v>81.09168134966724</v>
      </c>
      <c r="CE102" s="143">
        <f>IF('DSS Model'!$I$38=1,0.0001*CD102^2-0.0266*CD102+1.3006,IF('DSS Model'!$I$38=2,-0.0001*CD102^2+0.0032*CD102+0.977, IF('DSS Model'!$I$38=3,-0.00046396*CD102^2 + 0.054267*CD102 - 0.57714, IF('DSS Model'!$I$38=4,0.000072066*CD102^2+0.0021761*CD102-0.038248,IF('DSS Model'!$I$38=5,-0.00012623*CD102^2+0.025656*CD102-0.30101,-0.00046396*CD102^2 + 0.054267*CD102 - 0.57714)))))</f>
        <v>0.57890730190733819</v>
      </c>
      <c r="CF102" s="136">
        <v>0.56594330834793294</v>
      </c>
      <c r="CG102" s="142">
        <f t="shared" si="79"/>
        <v>49.668398415660292</v>
      </c>
      <c r="CH102" s="143">
        <f>IF('DSS Model'!$I$38=1,0.0001*CG102^2-0.0266*CG102+1.3006,IF('DSS Model'!$I$38=2,-0.0001*CG102^2+0.0032*CG102+0.977, IF('DSS Model'!$I$38=3,-0.00046396*CG102^2 + 0.054267*CG102 - 0.57714, IF('DSS Model'!$I$38=4,0.000072066*CG102^2+0.0021761*CG102-0.038248,IF('DSS Model'!$I$38=5,-0.00012623*CG102^2+0.025656*CG102-0.30101,-0.00046396*CG102^2 + 0.054267*CG102 - 0.57714)))))</f>
        <v>0.88924389481243638</v>
      </c>
      <c r="CI102" s="136">
        <v>0.68934848926630221</v>
      </c>
      <c r="CJ102" s="142">
        <f t="shared" si="80"/>
        <v>73.558125222788561</v>
      </c>
      <c r="CK102" s="143">
        <f>IF('DSS Model'!$I$38=1,0.0001*CJ102^2-0.0266*CJ102+1.3006,IF('DSS Model'!$I$38=2,-0.0001*CJ102^2+0.0032*CJ102+0.977, IF('DSS Model'!$I$38=3,-0.00046396*CJ102^2 + 0.054267*CJ102 - 0.57714, IF('DSS Model'!$I$38=4,0.000072066*CJ102^2+0.0021761*CJ102-0.038248,IF('DSS Model'!$I$38=5,-0.00012623*CJ102^2+0.025656*CJ102-0.30101,-0.00046396*CJ102^2 + 0.054267*CJ102 - 0.57714)))))</f>
        <v>0.67130622208377899</v>
      </c>
      <c r="CL102" s="136">
        <v>0.88219784890374453</v>
      </c>
      <c r="CM102" s="142">
        <f t="shared" si="81"/>
        <v>62.787890076436767</v>
      </c>
      <c r="CN102" s="143">
        <f>IF('DSS Model'!$I$38=1,0.0001*CM102^2-0.0266*CM102+1.3006,IF('DSS Model'!$I$38=2,-0.0001*CM102^2+0.0032*CM102+0.977, IF('DSS Model'!$I$38=3,-0.00046396*CM102^2 + 0.054267*CM102 - 0.57714, IF('DSS Model'!$I$38=4,0.000072066*CM102^2+0.0021761*CM102-0.038248,IF('DSS Model'!$I$38=5,-0.00012623*CM102^2+0.025656*CM102-0.30101,-0.00046396*CM102^2 + 0.054267*CM102 - 0.57714)))))</f>
        <v>0.78368933421952702</v>
      </c>
      <c r="CO102" s="136">
        <v>0.42813368090342252</v>
      </c>
      <c r="CP102" s="142">
        <f t="shared" si="82"/>
        <v>48.17544452570688</v>
      </c>
      <c r="CQ102" s="143">
        <f>IF('DSS Model'!$I$38=1,0.0001*CP102^2-0.0266*CP102+1.3006,IF('DSS Model'!$I$38=2,-0.0001*CP102^2+0.0032*CP102+0.977, IF('DSS Model'!$I$38=3,-0.00046396*CP102^2 + 0.054267*CP102 - 0.57714, IF('DSS Model'!$I$38=4,0.000072066*CP102^2+0.0021761*CP102-0.038248,IF('DSS Model'!$I$38=5,-0.00012623*CP102^2+0.025656*CP102-0.30101,-0.00046396*CP102^2 + 0.054267*CP102 - 0.57714)))))</f>
        <v>0.89907407695731589</v>
      </c>
      <c r="CR102" s="136">
        <v>0.85340892176228422</v>
      </c>
      <c r="CS102" s="142">
        <f t="shared" si="83"/>
        <v>62.52530279008846</v>
      </c>
      <c r="CT102" s="143">
        <f>IF('DSS Model'!$I$38=1,0.0001*CS102^2-0.0266*CS102+1.3006,IF('DSS Model'!$I$38=2,-0.0001*CS102^2+0.0032*CS102+0.977, IF('DSS Model'!$I$38=3,-0.00046396*CS102^2 + 0.054267*CS102 - 0.57714, IF('DSS Model'!$I$38=4,0.000072066*CS102^2+0.0021761*CS102-0.038248,IF('DSS Model'!$I$38=5,-0.00012623*CS102^2+0.025656*CS102-0.30101,-0.00046396*CS102^2 + 0.054267*CS102 - 0.57714)))))</f>
        <v>0.78613962002905868</v>
      </c>
      <c r="CU102" s="136">
        <v>0.40697668620109473</v>
      </c>
      <c r="CV102" s="142">
        <f t="shared" si="84"/>
        <v>52.47473376717835</v>
      </c>
      <c r="CW102" s="143">
        <f>IF('DSS Model'!$I$38=1,0.0001*CV102^2-0.0266*CV102+1.3006,IF('DSS Model'!$I$38=2,-0.0001*CV102^2+0.0032*CV102+0.977, IF('DSS Model'!$I$38=3,-0.00046396*CV102^2 + 0.054267*CV102 - 0.57714, IF('DSS Model'!$I$38=4,0.000072066*CV102^2+0.0021761*CV102-0.038248,IF('DSS Model'!$I$38=5,-0.00012623*CV102^2+0.025656*CV102-0.30101,-0.00046396*CV102^2 + 0.054267*CV102 - 0.57714)))))</f>
        <v>0.86955937966134589</v>
      </c>
      <c r="CX102" s="136">
        <v>0.43580879403453632</v>
      </c>
      <c r="CY102" s="142">
        <f t="shared" si="85"/>
        <v>62.874640195353074</v>
      </c>
      <c r="CZ102" s="143">
        <f>IF('DSS Model'!$I$38=1,0.0001*CY102^2-0.0266*CY102+1.3006,IF('DSS Model'!$I$38=2,-0.0001*CY102^2+0.0032*CY102+0.977, IF('DSS Model'!$I$38=3,-0.00046396*CY102^2 + 0.054267*CY102 - 0.57714, IF('DSS Model'!$I$38=4,0.000072066*CY102^2+0.0021761*CY102-0.038248,IF('DSS Model'!$I$38=5,-0.00012623*CY102^2+0.025656*CY102-0.30101,-0.00046396*CY102^2 + 0.054267*CY102 - 0.57714)))))</f>
        <v>0.78287681065561898</v>
      </c>
      <c r="DA102" s="136">
        <v>0.31369053156340532</v>
      </c>
      <c r="DB102" s="142">
        <f t="shared" si="86"/>
        <v>39.738930711963988</v>
      </c>
      <c r="DC102" s="143">
        <f>IF('DSS Model'!$I$38=1,0.0001*DB102^2-0.0266*DB102+1.3006,IF('DSS Model'!$I$38=2,-0.0001*DB102^2+0.0032*DB102+0.977, IF('DSS Model'!$I$38=3,-0.00046396*DB102^2 + 0.054267*DB102 - 0.57714, IF('DSS Model'!$I$38=4,0.000072066*DB102^2+0.0021761*DB102-0.038248,IF('DSS Model'!$I$38=5,-0.00012623*DB102^2+0.025656*DB102-0.30101,-0.00046396*DB102^2 + 0.054267*DB102 - 0.57714)))))</f>
        <v>0.94624631686525729</v>
      </c>
      <c r="DD102" s="136">
        <v>3.0863589156715721E-2</v>
      </c>
      <c r="DE102" s="142">
        <f t="shared" si="87"/>
        <v>27.345467204539368</v>
      </c>
      <c r="DF102" s="143">
        <f>IF('DSS Model'!$I$38=1,0.0001*DE102^2-0.0266*DE102+1.3006,IF('DSS Model'!$I$38=2,-0.0001*DE102^2+0.0032*DE102+0.977, IF('DSS Model'!$I$38=3,-0.00046396*DE102^2 + 0.054267*DE102 - 0.57714, IF('DSS Model'!$I$38=4,0.000072066*DE102^2+0.0021761*DE102-0.038248,IF('DSS Model'!$I$38=5,-0.00012623*DE102^2+0.025656*DE102-0.30101,-0.00046396*DE102^2 + 0.054267*DE102 - 0.57714)))))</f>
        <v>0.98972803739107218</v>
      </c>
      <c r="DG102" s="136">
        <v>0.28067133795473187</v>
      </c>
      <c r="DH102" s="142">
        <f t="shared" si="88"/>
        <v>46.375125345681596</v>
      </c>
      <c r="DI102" s="143">
        <f>IF('DSS Model'!$I$38=1,0.0001*DH102^2-0.0266*DH102+1.3006,IF('DSS Model'!$I$38=2,-0.0001*DH102^2+0.0032*DH102+0.977, IF('DSS Model'!$I$38=3,-0.00046396*DH102^2 + 0.054267*DH102 - 0.57714, IF('DSS Model'!$I$38=4,0.000072066*DH102^2+0.0021761*DH102-0.038248,IF('DSS Model'!$I$38=5,-0.00012623*DH102^2+0.025656*DH102-0.30101,-0.00046396*DH102^2 + 0.054267*DH102 - 0.57714)))))</f>
        <v>0.91033517602341307</v>
      </c>
      <c r="DJ102" s="136">
        <v>0.88303943191955081</v>
      </c>
      <c r="DK102" s="142">
        <f t="shared" si="89"/>
        <v>68.706786408774065</v>
      </c>
      <c r="DL102" s="143">
        <f>IF('DSS Model'!$I$38=1,0.0001*DK102^2-0.0266*DK102+1.3006,IF('DSS Model'!$I$38=2,-0.0001*DK102^2+0.0032*DK102+0.977, IF('DSS Model'!$I$38=3,-0.00046396*DK102^2 + 0.054267*DK102 - 0.57714, IF('DSS Model'!$I$38=4,0.000072066*DK102^2+0.0021761*DK102-0.038248,IF('DSS Model'!$I$38=5,-0.00012623*DK102^2+0.025656*DK102-0.30101,-0.00046396*DK102^2 + 0.054267*DK102 - 0.57714)))))</f>
        <v>0.72479946664598693</v>
      </c>
      <c r="DM102" s="136">
        <v>0.5126618439538817</v>
      </c>
      <c r="DN102" s="142">
        <f t="shared" si="90"/>
        <v>57.753491106141027</v>
      </c>
      <c r="DO102" s="143">
        <f>IF('DSS Model'!$I$38=1,0.0001*DN102^2-0.0266*DN102+1.3006,IF('DSS Model'!$I$38=2,-0.0001*DN102^2+0.0032*DN102+0.977, IF('DSS Model'!$I$38=3,-0.00046396*DN102^2 + 0.054267*DN102 - 0.57714, IF('DSS Model'!$I$38=4,0.000072066*DN102^2+0.0021761*DN102-0.038248,IF('DSS Model'!$I$38=5,-0.00012623*DN102^2+0.025656*DN102-0.30101,-0.00046396*DN102^2 + 0.054267*DN102 - 0.57714)))))</f>
        <v>0.82826459804494013</v>
      </c>
      <c r="DP102" s="136">
        <v>0.35420168587861056</v>
      </c>
      <c r="DQ102" s="142">
        <f t="shared" si="91"/>
        <v>48.562386212856325</v>
      </c>
      <c r="DR102" s="143">
        <f>IF('DSS Model'!$I$38=1,0.0001*DQ102^2-0.0266*DQ102+1.3006,IF('DSS Model'!$I$38=2,-0.0001*DQ102^2+0.0032*DQ102+0.977, IF('DSS Model'!$I$38=3,-0.00046396*DQ102^2 + 0.054267*DQ102 - 0.57714, IF('DSS Model'!$I$38=4,0.000072066*DQ102^2+0.0021761*DQ102-0.038248,IF('DSS Model'!$I$38=5,-0.00012623*DQ102^2+0.025656*DQ102-0.30101,-0.00046396*DQ102^2 + 0.054267*DQ102 - 0.57714)))))</f>
        <v>0.89656910041247839</v>
      </c>
      <c r="DS102" s="136">
        <v>0.64639185679950095</v>
      </c>
      <c r="DT102" s="142">
        <f t="shared" si="92"/>
        <v>77.904396508656191</v>
      </c>
      <c r="DU102" s="143">
        <f>IF('DSS Model'!$I$38=1,0.0001*DT102^2-0.0266*DT102+1.3006,IF('DSS Model'!$I$38=2,-0.0001*DT102^2+0.0032*DT102+0.977, IF('DSS Model'!$I$38=3,-0.00046396*DT102^2 + 0.054267*DT102 - 0.57714, IF('DSS Model'!$I$38=4,0.000072066*DT102^2+0.0021761*DT102-0.038248,IF('DSS Model'!$I$38=5,-0.00012623*DT102^2+0.025656*DT102-0.30101,-0.00046396*DT102^2 + 0.054267*DT102 - 0.57714)))))</f>
        <v>0.61938456928990759</v>
      </c>
      <c r="DV102" s="136">
        <v>1.715704442394328E-4</v>
      </c>
      <c r="DW102" s="142">
        <f t="shared" si="93"/>
        <v>32.322365422399294</v>
      </c>
      <c r="DX102" s="143">
        <f>IF('DSS Model'!$I$38=1,0.0001*DW102^2-0.0266*DW102+1.3006,IF('DSS Model'!$I$38=2,-0.0001*DW102^2+0.0032*DW102+0.977, IF('DSS Model'!$I$38=3,-0.00046396*DW102^2 + 0.054267*DW102 - 0.57714, IF('DSS Model'!$I$38=4,0.000072066*DW102^2+0.0021761*DW102-0.038248,IF('DSS Model'!$I$38=5,-0.00012623*DW102^2+0.025656*DW102-0.30101,-0.00046396*DW102^2 + 0.054267*DW102 - 0.57714)))))</f>
        <v>0.97595803870176634</v>
      </c>
      <c r="DY102" s="136">
        <v>0.31055451477913754</v>
      </c>
      <c r="DZ102" s="142">
        <f t="shared" si="94"/>
        <v>41.778082242998863</v>
      </c>
      <c r="EA102" s="143">
        <f>IF('DSS Model'!$I$38=1,0.0001*DZ102^2-0.0266*DZ102+1.3006,IF('DSS Model'!$I$38=2,-0.0001*DZ102^2+0.0032*DZ102+0.977, IF('DSS Model'!$I$38=3,-0.00046396*DZ102^2 + 0.054267*DZ102 - 0.57714, IF('DSS Model'!$I$38=4,0.000072066*DZ102^2+0.0021761*DZ102-0.038248,IF('DSS Model'!$I$38=5,-0.00012623*DZ102^2+0.025656*DZ102-0.30101,-0.00046396*DZ102^2 + 0.054267*DZ102 - 0.57714)))))</f>
        <v>0.93614904758731865</v>
      </c>
      <c r="EB102" s="136">
        <v>0.55287322011708673</v>
      </c>
      <c r="EC102" s="142">
        <f t="shared" si="95"/>
        <v>52.159030586070173</v>
      </c>
      <c r="ED102" s="143">
        <f>IF('DSS Model'!$I$38=1,0.0001*EC102^2-0.0266*EC102+1.3006,IF('DSS Model'!$I$38=2,-0.0001*EC102^2+0.0032*EC102+0.977, IF('DSS Model'!$I$38=3,-0.00046396*EC102^2 + 0.054267*EC102 - 0.57714, IF('DSS Model'!$I$38=4,0.000072066*EC102^2+0.0021761*EC102-0.038248,IF('DSS Model'!$I$38=5,-0.00012623*EC102^2+0.025656*EC102-0.30101,-0.00046396*EC102^2 + 0.054267*EC102 - 0.57714)))))</f>
        <v>0.87185245070756423</v>
      </c>
      <c r="EE102" s="136">
        <v>0.83766891840673141</v>
      </c>
      <c r="EF102" s="142">
        <f t="shared" si="96"/>
        <v>61.873631411540799</v>
      </c>
      <c r="EG102" s="143">
        <f>IF('DSS Model'!$I$38=1,0.0001*EF102^2-0.0266*EF102+1.3006,IF('DSS Model'!$I$38=2,-0.0001*EF102^2+0.0032*EF102+0.977, IF('DSS Model'!$I$38=3,-0.00046396*EF102^2 + 0.054267*EF102 - 0.57714, IF('DSS Model'!$I$38=4,0.000072066*EF102^2+0.0021761*EF102-0.038248,IF('DSS Model'!$I$38=5,-0.00012623*EF102^2+0.025656*EF102-0.30101,-0.00046396*EF102^2 + 0.054267*EF102 - 0.57714)))))</f>
        <v>0.79216099411180974</v>
      </c>
      <c r="EH102" s="136">
        <v>0.18690671567639705</v>
      </c>
      <c r="EI102" s="142">
        <f t="shared" si="97"/>
        <v>60.803634325542852</v>
      </c>
      <c r="EJ102" s="143">
        <f>IF('DSS Model'!$I$38=1,0.0001*EI102^2-0.0266*EI102+1.3006,IF('DSS Model'!$I$38=2,-0.0001*EI102^2+0.0032*EI102+0.977, IF('DSS Model'!$I$38=3,-0.00046396*EI102^2 + 0.054267*EI102 - 0.57714, IF('DSS Model'!$I$38=4,0.000072066*EI102^2+0.0021761*EI102-0.038248,IF('DSS Model'!$I$38=5,-0.00012623*EI102^2+0.025656*EI102-0.30101,-0.00046396*EI102^2 + 0.054267*EI102 - 0.57714)))))</f>
        <v>0.80186343512230385</v>
      </c>
      <c r="EK102" s="136">
        <v>0.42867027064222618</v>
      </c>
      <c r="EL102" s="142">
        <f t="shared" si="98"/>
        <v>46.66831669962923</v>
      </c>
      <c r="EM102" s="143">
        <f>IF('DSS Model'!$I$38=1,0.0001*EL102^2-0.0266*EL102+1.3006,IF('DSS Model'!$I$38=2,-0.0001*EL102^2+0.0032*EL102+0.977, IF('DSS Model'!$I$38=3,-0.00046396*EL102^2 + 0.054267*EL102 - 0.57714, IF('DSS Model'!$I$38=4,0.000072066*EL102^2+0.0021761*EL102-0.038248,IF('DSS Model'!$I$38=5,-0.00012623*EL102^2+0.025656*EL102-0.30101,-0.00046396*EL102^2 + 0.054267*EL102 - 0.57714)))))</f>
        <v>0.90854543508112429</v>
      </c>
      <c r="EN102" s="136">
        <v>0.46088139619405244</v>
      </c>
      <c r="EO102" s="142">
        <f t="shared" si="99"/>
        <v>54.254228325773013</v>
      </c>
      <c r="EP102" s="143">
        <f>IF('DSS Model'!$I$38=1,0.0001*EO102^2-0.0266*EO102+1.3006,IF('DSS Model'!$I$38=2,-0.0001*EO102^2+0.0032*EO102+0.977, IF('DSS Model'!$I$38=3,-0.00046396*EO102^2 + 0.054267*EO102 - 0.57714, IF('DSS Model'!$I$38=4,0.000072066*EO102^2+0.0021761*EO102-0.038248,IF('DSS Model'!$I$38=5,-0.00012623*EO102^2+0.025656*EO102-0.30101,-0.00046396*EO102^2 + 0.054267*EO102 - 0.57714)))))</f>
        <v>0.85626140151996255</v>
      </c>
      <c r="EQ102" s="136">
        <v>0.85624647256672448</v>
      </c>
      <c r="ER102" s="142">
        <f t="shared" si="100"/>
        <v>62.830232668177231</v>
      </c>
      <c r="ES102" s="143">
        <f>IF('DSS Model'!$I$38=1,0.0001*ER102^2-0.0266*ER102+1.3006,IF('DSS Model'!$I$38=2,-0.0001*ER102^2+0.0032*ER102+0.977, IF('DSS Model'!$I$38=3,-0.00046396*ER102^2 + 0.054267*ER102 - 0.57714, IF('DSS Model'!$I$38=4,0.000072066*ER102^2+0.0021761*ER102-0.038248,IF('DSS Model'!$I$38=5,-0.00012623*ER102^2+0.025656*ER102-0.30101,-0.00046396*ER102^2 + 0.054267*ER102 - 0.57714)))))</f>
        <v>0.78329293082443863</v>
      </c>
      <c r="ET102" s="136">
        <v>0.25689032010381208</v>
      </c>
      <c r="EU102" s="141">
        <f t="shared" si="101"/>
        <v>47.033943636312927</v>
      </c>
      <c r="EV102" s="142">
        <f>IF('DSS Model'!$I$38=1,0.0001*EU102^2-0.0266*EU102+1.3006,IF('DSS Model'!$I$38=2,-0.0001*EU102^2+0.0032*EU102+0.977, IF('DSS Model'!$I$38=3,-0.00046396*EU102^2 + 0.054267*EU102 - 0.57714, IF('DSS Model'!$I$38=4,0.000072066*EU102^2+0.0021761*EU102-0.038248,IF('DSS Model'!$I$38=5,-0.00012623*EU102^2+0.025656*EU102-0.30101,-0.00046396*EU102^2 + 0.054267*EU102 - 0.57714)))))</f>
        <v>0.90628943423781527</v>
      </c>
    </row>
    <row r="103" spans="2:152" x14ac:dyDescent="0.2">
      <c r="B103" s="64">
        <f t="shared" ca="1" si="54"/>
        <v>0.5260909756174903</v>
      </c>
      <c r="C103" s="64">
        <v>0.6821843972218502</v>
      </c>
      <c r="D103" s="64">
        <f t="shared" si="55"/>
        <v>55.680422112068925</v>
      </c>
      <c r="E103" s="131">
        <f>IF('DSS Model'!$I$38=1,0.0001*D103^2-0.0266*D103+1.3006,IF('DSS Model'!$I$38=2,-0.0001*D103^2+0.0032*D103+0.977, IF('DSS Model'!$I$38=3,-0.00046396*D103^2 + 0.054267*D103 - 0.57714, IF('DSS Model'!$I$38=4,0.000072066*D103^2+0.0021761*D103-0.038248,IF('DSS Model'!$I$38=5,-0.00012623*D103^2+0.025656*D103-0.30101,-0.00046396*D103^2 + 0.054267*D103 - 0.57714)))))</f>
        <v>0.84514641010080305</v>
      </c>
      <c r="F103" s="136">
        <v>0.62974478016641222</v>
      </c>
      <c r="G103" s="138">
        <f t="shared" si="51"/>
        <v>68.802162563148855</v>
      </c>
      <c r="H103" s="136">
        <f>IF('DSS Model'!$I$38=1,0.0001*G103^2-0.0266*G103+1.3006,IF('DSS Model'!$I$38=2,-0.0001*G103^2+0.0032*G103+0.977, IF('DSS Model'!$I$38=3,-0.00046396*G103^2 + 0.054267*G103 - 0.57714, IF('DSS Model'!$I$38=4,0.000072066*G103^2+0.0021761*G103-0.038248,IF('DSS Model'!$I$38=5,-0.00012623*G103^2+0.025656*G103-0.30101,-0.00046396*G103^2 + 0.054267*G103 - 0.57714)))))</f>
        <v>0.72379316286548012</v>
      </c>
      <c r="I103" s="136">
        <v>0.79010919000693758</v>
      </c>
      <c r="J103" s="138">
        <f t="shared" si="52"/>
        <v>63.133818766009512</v>
      </c>
      <c r="K103" s="136">
        <f>IF('DSS Model'!$I$38=1,0.0001*J103^2-0.0266*J103+1.3006,IF('DSS Model'!$I$38=2,-0.0001*J103^2+0.0032*J103+0.977, IF('DSS Model'!$I$38=3,-0.00046396*J103^2 + 0.054267*J103 - 0.57714, IF('DSS Model'!$I$38=4,0.000072066*J103^2+0.0021761*J103-0.038248,IF('DSS Model'!$I$38=5,-0.00012623*J103^2+0.025656*J103-0.30101,-0.00046396*J103^2 + 0.054267*J103 - 0.57714)))))</f>
        <v>0.78044031285329696</v>
      </c>
      <c r="L103" s="136">
        <v>0.21153735710722932</v>
      </c>
      <c r="M103" s="138">
        <f t="shared" si="53"/>
        <v>61.564458896248105</v>
      </c>
      <c r="N103" s="136">
        <f>IF('DSS Model'!$I$38=1,0.0001*M103^2-0.0266*M103+1.3006,IF('DSS Model'!$I$38=2,-0.0001*M103^2+0.0032*M103+0.977, IF('DSS Model'!$I$38=3,-0.00046396*M103^2 + 0.054267*M103 - 0.57714, IF('DSS Model'!$I$38=4,0.000072066*M103^2+0.0021761*M103-0.038248,IF('DSS Model'!$I$38=5,-0.00012623*M103^2+0.025656*M103-0.30101,-0.00046396*M103^2 + 0.054267*M103 - 0.57714)))))</f>
        <v>0.79498800854921159</v>
      </c>
      <c r="O103" s="136">
        <v>0.99137537596421865</v>
      </c>
      <c r="P103" s="139">
        <f t="shared" si="56"/>
        <v>64.089341350503901</v>
      </c>
      <c r="Q103" s="138">
        <f>IF('DSS Model'!$I$38=1,0.0001*P103^2-0.0266*P103+1.3006,IF('DSS Model'!$I$38=2,-0.0001*P103^2+0.0032*P103+0.977, IF('DSS Model'!$I$38=3,-0.00046396*P103^2 + 0.054267*P103 - 0.57714, IF('DSS Model'!$I$38=4,0.000072066*P103^2+0.0021761*P103-0.038248,IF('DSS Model'!$I$38=5,-0.00012623*P103^2+0.025656*P103-0.30101,-0.00046396*P103^2 + 0.054267*P103 - 0.57714)))))</f>
        <v>0.77134152484747154</v>
      </c>
      <c r="R103" s="136">
        <v>0.32519256520332873</v>
      </c>
      <c r="S103" s="142">
        <f t="shared" si="57"/>
        <v>46.22304344343182</v>
      </c>
      <c r="T103" s="138">
        <f>IF('DSS Model'!$I$38=1,0.0001*S103^2-0.0266*S103+1.3006,IF('DSS Model'!$I$38=2,-0.0001*S103^2+0.0032*S103+0.977, IF('DSS Model'!$I$38=3,-0.00046396*S103^2 + 0.054267*S103 - 0.57714, IF('DSS Model'!$I$38=4,0.000072066*S103^2+0.0021761*S103-0.038248,IF('DSS Model'!$I$38=5,-0.00012623*S103^2+0.025656*S103-0.30101,-0.00046396*S103^2 + 0.054267*S103 - 0.57714)))))</f>
        <v>0.91125676450164328</v>
      </c>
      <c r="U103" s="136">
        <v>0.12467976835859462</v>
      </c>
      <c r="V103" s="142">
        <f t="shared" si="58"/>
        <v>33.491832669943463</v>
      </c>
      <c r="W103" s="138">
        <f>IF('DSS Model'!$I$38=1,0.0001*V103^2-0.0266*V103+1.3006,IF('DSS Model'!$I$38=2,-0.0001*V103^2+0.0032*V103+0.977, IF('DSS Model'!$I$38=3,-0.00046396*V103^2 + 0.054267*V103 - 0.57714, IF('DSS Model'!$I$38=4,0.000072066*V103^2+0.0021761*V103-0.038248,IF('DSS Model'!$I$38=5,-0.00012623*V103^2+0.025656*V103-0.30101,-0.00046396*V103^2 + 0.054267*V103 - 0.57714)))))</f>
        <v>0.97200357898466982</v>
      </c>
      <c r="X103" s="136">
        <v>0.51128726399039093</v>
      </c>
      <c r="Y103" s="142">
        <f t="shared" si="59"/>
        <v>62.168493492028468</v>
      </c>
      <c r="Z103" s="138">
        <f>IF('DSS Model'!$I$38=1,0.0001*Y103^2-0.0266*Y103+1.3006,IF('DSS Model'!$I$38=2,-0.0001*Y103^2+0.0032*Y103+0.977, IF('DSS Model'!$I$38=3,-0.00046396*Y103^2 + 0.054267*Y103 - 0.57714, IF('DSS Model'!$I$38=4,0.000072066*Y103^2+0.0021761*Y103-0.038248,IF('DSS Model'!$I$38=5,-0.00012623*Y103^2+0.025656*Y103-0.30101,-0.00046396*Y103^2 + 0.054267*Y103 - 0.57714)))))</f>
        <v>0.7894470208676525</v>
      </c>
      <c r="AA103" s="136">
        <v>0.57283460740187642</v>
      </c>
      <c r="AB103" s="142">
        <f t="shared" si="60"/>
        <v>63.443077794493192</v>
      </c>
      <c r="AC103" s="138">
        <f>IF('DSS Model'!$I$38=1,0.0001*AB103^2-0.0266*AB103+1.3006,IF('DSS Model'!$I$38=2,-0.0001*AB103^2+0.0032*AB103+0.977, IF('DSS Model'!$I$38=3,-0.00046396*AB103^2 + 0.054267*AB103 - 0.57714, IF('DSS Model'!$I$38=4,0.000072066*AB103^2+0.0021761*AB103-0.038248,IF('DSS Model'!$I$38=5,-0.00012623*AB103^2+0.025656*AB103-0.30101,-0.00046396*AB103^2 + 0.054267*AB103 - 0.57714)))))</f>
        <v>0.77751543693856662</v>
      </c>
      <c r="AD103" s="136">
        <v>0.45431874988207532</v>
      </c>
      <c r="AE103" s="142">
        <f t="shared" si="61"/>
        <v>51.37239150392373</v>
      </c>
      <c r="AF103" s="138">
        <f>IF('DSS Model'!$I$38=1,0.0001*AE103^2-0.0266*AE103+1.3006,IF('DSS Model'!$I$38=2,-0.0001*AE103^2+0.0032*AE103+0.977, IF('DSS Model'!$I$38=3,-0.00046396*AE103^2 + 0.054267*AE103 - 0.57714, IF('DSS Model'!$I$38=4,0.000072066*AE103^2+0.0021761*AE103-0.038248,IF('DSS Model'!$I$38=5,-0.00012623*AE103^2+0.025656*AE103-0.30101,-0.00046396*AE103^2 + 0.054267*AE103 - 0.57714)))))</f>
        <v>0.87747939192931435</v>
      </c>
      <c r="AG103" s="136">
        <v>0.18107351633845259</v>
      </c>
      <c r="AH103" s="142">
        <f t="shared" si="62"/>
        <v>59.034387519265813</v>
      </c>
      <c r="AI103" s="138">
        <f>IF('DSS Model'!$I$38=1,0.0001*AH103^2-0.0266*AH103+1.3006,IF('DSS Model'!$I$38=2,-0.0001*AH103^2+0.0032*AH103+0.977, IF('DSS Model'!$I$38=3,-0.00046396*AH103^2 + 0.054267*AH103 - 0.57714, IF('DSS Model'!$I$38=4,0.000072066*AH103^2+0.0021761*AH103-0.038248,IF('DSS Model'!$I$38=5,-0.00012623*AH103^2+0.025656*AH103-0.30101,-0.00046396*AH103^2 + 0.054267*AH103 - 0.57714)))))</f>
        <v>0.81740414908416581</v>
      </c>
      <c r="AJ103" s="136">
        <v>0.85051193612522136</v>
      </c>
      <c r="AK103" s="142">
        <f t="shared" si="63"/>
        <v>56.768472637419976</v>
      </c>
      <c r="AL103" s="138">
        <f>IF('DSS Model'!$I$38=1,0.0001*AK103^2-0.0266*AK103+1.3006,IF('DSS Model'!$I$38=2,-0.0001*AK103^2+0.0032*AK103+0.977, IF('DSS Model'!$I$38=3,-0.00046396*AK103^2 + 0.054267*AK103 - 0.57714, IF('DSS Model'!$I$38=4,0.000072066*AK103^2+0.0021761*AK103-0.038248,IF('DSS Model'!$I$38=5,-0.00012623*AK103^2+0.025656*AK103-0.30101,-0.00046396*AK103^2 + 0.054267*AK103 - 0.57714)))))</f>
        <v>0.83639316388119389</v>
      </c>
      <c r="AM103" s="136">
        <v>0.10079095373130542</v>
      </c>
      <c r="AN103" s="142">
        <f t="shared" si="64"/>
        <v>53.374043923643818</v>
      </c>
      <c r="AO103" s="138">
        <f>IF('DSS Model'!$I$38=1,0.0001*AN103^2-0.0266*AN103+1.3006,IF('DSS Model'!$I$38=2,-0.0001*AN103^2+0.0032*AN103+0.977, IF('DSS Model'!$I$38=3,-0.00046396*AN103^2 + 0.054267*AN103 - 0.57714, IF('DSS Model'!$I$38=4,0.000072066*AN103^2+0.0021761*AN103-0.038248,IF('DSS Model'!$I$38=5,-0.00012623*AN103^2+0.025656*AN103-0.30101,-0.00046396*AN103^2 + 0.054267*AN103 - 0.57714)))))</f>
        <v>0.86291808407935422</v>
      </c>
      <c r="AP103" s="136">
        <v>0.57384317878443403</v>
      </c>
      <c r="AQ103" s="142">
        <f t="shared" si="65"/>
        <v>70.851978133417617</v>
      </c>
      <c r="AR103" s="138">
        <f>IF('DSS Model'!$I$38=1,0.0001*AQ103^2-0.0266*AQ103+1.3006,IF('DSS Model'!$I$38=2,-0.0001*AQ103^2+0.0032*AQ103+0.977, IF('DSS Model'!$I$38=3,-0.00046396*AQ103^2 + 0.054267*AQ103 - 0.57714, IF('DSS Model'!$I$38=4,0.000072066*AQ103^2+0.0021761*AQ103-0.038248,IF('DSS Model'!$I$38=5,-0.00012623*AQ103^2+0.025656*AQ103-0.30101,-0.00046396*AQ103^2 + 0.054267*AQ103 - 0.57714)))))</f>
        <v>0.70172604948510742</v>
      </c>
      <c r="AS103" s="136">
        <v>0.39142416434438454</v>
      </c>
      <c r="AT103" s="142">
        <f t="shared" si="66"/>
        <v>50.387308680568182</v>
      </c>
      <c r="AU103" s="138">
        <f>IF('DSS Model'!$I$38=1,0.0001*AT103^2-0.0266*AT103+1.3006,IF('DSS Model'!$I$38=2,-0.0001*AT103^2+0.0032*AT103+0.977, IF('DSS Model'!$I$38=3,-0.00046396*AT103^2 + 0.054267*AT103 - 0.57714, IF('DSS Model'!$I$38=4,0.000072066*AT103^2+0.0021761*AT103-0.038248,IF('DSS Model'!$I$38=5,-0.00012623*AT103^2+0.025656*AT103-0.30101,-0.00046396*AT103^2 + 0.054267*AT103 - 0.57714)))))</f>
        <v>0.88435130017073194</v>
      </c>
      <c r="AV103" s="136">
        <v>0.89515434149791173</v>
      </c>
      <c r="AW103" s="142">
        <f t="shared" si="67"/>
        <v>72.332090929135319</v>
      </c>
      <c r="AX103" s="138">
        <f>IF('DSS Model'!$I$38=1,0.0001*AW103^2-0.0266*AW103+1.3006,IF('DSS Model'!$I$38=2,-0.0001*AW103^2+0.0032*AW103+0.977, IF('DSS Model'!$I$38=3,-0.00046396*AW103^2 + 0.054267*AW103 - 0.57714, IF('DSS Model'!$I$38=4,0.000072066*AW103^2+0.0021761*AW103-0.038248,IF('DSS Model'!$I$38=5,-0.00012623*AW103^2+0.025656*AW103-0.30101,-0.00046396*AW103^2 + 0.054267*AW103 - 0.57714)))))</f>
        <v>0.68526955315516302</v>
      </c>
      <c r="AY103" s="136">
        <v>0.86900597249075562</v>
      </c>
      <c r="AZ103" s="142">
        <f t="shared" si="68"/>
        <v>64.897540168920216</v>
      </c>
      <c r="BA103" s="138">
        <f>IF('DSS Model'!$I$38=1,0.0001*AZ103^2-0.0266*AZ103+1.3006,IF('DSS Model'!$I$38=2,-0.0001*AZ103^2+0.0032*AZ103+0.977, IF('DSS Model'!$I$38=3,-0.00046396*AZ103^2 + 0.054267*AZ103 - 0.57714, IF('DSS Model'!$I$38=4,0.000072066*AZ103^2+0.0021761*AZ103-0.038248,IF('DSS Model'!$I$38=5,-0.00012623*AZ103^2+0.025656*AZ103-0.30101,-0.00046396*AZ103^2 + 0.054267*AZ103 - 0.57714)))))</f>
        <v>0.76350305654288342</v>
      </c>
      <c r="BB103" s="136">
        <v>0.44772681799165659</v>
      </c>
      <c r="BC103" s="142">
        <f t="shared" si="69"/>
        <v>53.76856199045875</v>
      </c>
      <c r="BD103" s="138">
        <f>IF('DSS Model'!$I$38=1,0.0001*BC103^2-0.0266*BC103+1.3006,IF('DSS Model'!$I$38=2,-0.0001*BC103^2+0.0032*BC103+0.977, IF('DSS Model'!$I$38=3,-0.00046396*BC103^2 + 0.054267*BC103 - 0.57714, IF('DSS Model'!$I$38=4,0.000072066*BC103^2+0.0021761*BC103-0.038248,IF('DSS Model'!$I$38=5,-0.00012623*BC103^2+0.025656*BC103-0.30101,-0.00046396*BC103^2 + 0.054267*BC103 - 0.57714)))))</f>
        <v>0.85995357251728743</v>
      </c>
      <c r="BE103" s="136">
        <v>0.86437411321947932</v>
      </c>
      <c r="BF103" s="142">
        <f t="shared" si="70"/>
        <v>59.940421136813825</v>
      </c>
      <c r="BG103" s="143">
        <f>IF('DSS Model'!$I$38=1,0.0001*BF103^2-0.0266*BF103+1.3006,IF('DSS Model'!$I$38=2,-0.0001*BF103^2+0.0032*BF103+0.977, IF('DSS Model'!$I$38=3,-0.00046396*BF103^2 + 0.054267*BF103 - 0.57714, IF('DSS Model'!$I$38=4,0.000072066*BF103^2+0.0021761*BF103-0.038248,IF('DSS Model'!$I$38=5,-0.00012623*BF103^2+0.025656*BF103-0.30101,-0.00046396*BF103^2 + 0.054267*BF103 - 0.57714)))))</f>
        <v>0.80952393903194442</v>
      </c>
      <c r="BH103" s="136">
        <v>0.89549707993773353</v>
      </c>
      <c r="BI103" s="142">
        <f t="shared" si="71"/>
        <v>66.536663677946194</v>
      </c>
      <c r="BJ103" s="143">
        <f>IF('DSS Model'!$I$38=1,0.0001*BI103^2-0.0266*BI103+1.3006,IF('DSS Model'!$I$38=2,-0.0001*BI103^2+0.0032*BI103+0.977, IF('DSS Model'!$I$38=3,-0.00046396*BI103^2 + 0.054267*BI103 - 0.57714, IF('DSS Model'!$I$38=4,0.000072066*BI103^2+0.0021761*BI103-0.038248,IF('DSS Model'!$I$38=5,-0.00012623*BI103^2+0.025656*BI103-0.30101,-0.00046396*BI103^2 + 0.054267*BI103 - 0.57714)))))</f>
        <v>0.74720456243021527</v>
      </c>
      <c r="BK103" s="136">
        <v>0.50485752223406011</v>
      </c>
      <c r="BL103" s="142">
        <f t="shared" si="72"/>
        <v>50.69470814315072</v>
      </c>
      <c r="BM103" s="143">
        <f>IF('DSS Model'!$I$38=1,0.0001*BL103^2-0.0266*BL103+1.3006,IF('DSS Model'!$I$38=2,-0.0001*BL103^2+0.0032*BL103+0.977, IF('DSS Model'!$I$38=3,-0.00046396*BL103^2 + 0.054267*BL103 - 0.57714, IF('DSS Model'!$I$38=4,0.000072066*BL103^2+0.0021761*BL103-0.038248,IF('DSS Model'!$I$38=5,-0.00012623*BL103^2+0.025656*BL103-0.30101,-0.00046396*BL103^2 + 0.054267*BL103 - 0.57714)))))</f>
        <v>0.88222772268615912</v>
      </c>
      <c r="BN103" s="136">
        <v>0.98564460764878059</v>
      </c>
      <c r="BO103" s="142">
        <f t="shared" si="73"/>
        <v>66.620034031526785</v>
      </c>
      <c r="BP103" s="143">
        <f>IF('DSS Model'!$I$38=1,0.0001*BO103^2-0.0266*BO103+1.3006,IF('DSS Model'!$I$38=2,-0.0001*BO103^2+0.0032*BO103+0.977, IF('DSS Model'!$I$38=3,-0.00046396*BO103^2 + 0.054267*BO103 - 0.57714, IF('DSS Model'!$I$38=4,0.000072066*BO103^2+0.0021761*BO103-0.038248,IF('DSS Model'!$I$38=5,-0.00012623*BO103^2+0.025656*BO103-0.30101,-0.00046396*BO103^2 + 0.054267*BO103 - 0.57714)))))</f>
        <v>0.74636121546470702</v>
      </c>
      <c r="BQ103" s="136">
        <v>0.39885122711248189</v>
      </c>
      <c r="BR103" s="142">
        <f t="shared" si="74"/>
        <v>53.987188582360588</v>
      </c>
      <c r="BS103" s="143">
        <f>IF('DSS Model'!$I$38=1,0.0001*BR103^2-0.0266*BR103+1.3006,IF('DSS Model'!$I$38=2,-0.0001*BR103^2+0.0032*BR103+0.977, IF('DSS Model'!$I$38=3,-0.00046396*BR103^2 + 0.054267*BR103 - 0.57714, IF('DSS Model'!$I$38=4,0.000072066*BR103^2+0.0021761*BR103-0.038248,IF('DSS Model'!$I$38=5,-0.00012623*BR103^2+0.025656*BR103-0.30101,-0.00046396*BR103^2 + 0.054267*BR103 - 0.57714)))))</f>
        <v>0.85829735036081733</v>
      </c>
      <c r="BT103" s="136">
        <v>0.21468660404253648</v>
      </c>
      <c r="BU103" s="142">
        <f t="shared" si="75"/>
        <v>50.984859968010859</v>
      </c>
      <c r="BV103" s="143">
        <f>IF('DSS Model'!$I$38=1,0.0001*BU103^2-0.0266*BU103+1.3006,IF('DSS Model'!$I$38=2,-0.0001*BU103^2+0.0032*BU103+0.977, IF('DSS Model'!$I$38=3,-0.00046396*BU103^2 + 0.054267*BU103 - 0.57714, IF('DSS Model'!$I$38=4,0.000072066*BU103^2+0.0021761*BU103-0.038248,IF('DSS Model'!$I$38=5,-0.00012623*BU103^2+0.025656*BU103-0.30101,-0.00046396*BU103^2 + 0.054267*BU103 - 0.57714)))))</f>
        <v>0.88020595730186701</v>
      </c>
      <c r="BW103" s="136">
        <v>0.66440977983526051</v>
      </c>
      <c r="BX103" s="142">
        <f t="shared" si="76"/>
        <v>65.235426829000517</v>
      </c>
      <c r="BY103" s="143">
        <f>IF('DSS Model'!$I$38=1,0.0001*BX103^2-0.0266*BX103+1.3006,IF('DSS Model'!$I$38=2,-0.0001*BX103^2+0.0032*BX103+0.977, IF('DSS Model'!$I$38=3,-0.00046396*BX103^2 + 0.054267*BX103 - 0.57714, IF('DSS Model'!$I$38=4,0.000072066*BX103^2+0.0021761*BX103-0.038248,IF('DSS Model'!$I$38=5,-0.00012623*BX103^2+0.025656*BX103-0.30101,-0.00046396*BX103^2 + 0.054267*BX103 - 0.57714)))))</f>
        <v>0.76018727449661361</v>
      </c>
      <c r="BZ103" s="136">
        <v>0.83013354114928972</v>
      </c>
      <c r="CA103" s="142">
        <f t="shared" si="77"/>
        <v>68.170560585056904</v>
      </c>
      <c r="CB103" s="143">
        <f>IF('DSS Model'!$I$38=1,0.0001*CA103^2-0.0266*CA103+1.3006,IF('DSS Model'!$I$38=2,-0.0001*CA103^2+0.0032*CA103+0.977, IF('DSS Model'!$I$38=3,-0.00046396*CA103^2 + 0.054267*CA103 - 0.57714, IF('DSS Model'!$I$38=4,0.000072066*CA103^2+0.0021761*CA103-0.038248,IF('DSS Model'!$I$38=5,-0.00012623*CA103^2+0.025656*CA103-0.30101,-0.00046396*CA103^2 + 0.054267*CA103 - 0.57714)))))</f>
        <v>0.7304232608240907</v>
      </c>
      <c r="CC103" s="136">
        <v>0.24860207317058791</v>
      </c>
      <c r="CD103" s="142">
        <f t="shared" si="78"/>
        <v>62.575097993233527</v>
      </c>
      <c r="CE103" s="143">
        <f>IF('DSS Model'!$I$38=1,0.0001*CD103^2-0.0266*CD103+1.3006,IF('DSS Model'!$I$38=2,-0.0001*CD103^2+0.0032*CD103+0.977, IF('DSS Model'!$I$38=3,-0.00046396*CD103^2 + 0.054267*CD103 - 0.57714, IF('DSS Model'!$I$38=4,0.000072066*CD103^2+0.0021761*CD103-0.038248,IF('DSS Model'!$I$38=5,-0.00012623*CD103^2+0.025656*CD103-0.30101,-0.00046396*CD103^2 + 0.054267*CD103 - 0.57714)))))</f>
        <v>0.78567602469206943</v>
      </c>
      <c r="CF103" s="136">
        <v>6.4875828103904909E-2</v>
      </c>
      <c r="CG103" s="142">
        <f t="shared" si="79"/>
        <v>24.952008565718447</v>
      </c>
      <c r="CH103" s="143">
        <f>IF('DSS Model'!$I$38=1,0.0001*CG103^2-0.0266*CG103+1.3006,IF('DSS Model'!$I$38=2,-0.0001*CG103^2+0.0032*CG103+0.977, IF('DSS Model'!$I$38=3,-0.00046396*CG103^2 + 0.054267*CG103 - 0.57714, IF('DSS Model'!$I$38=4,0.000072066*CG103^2+0.0021761*CG103-0.038248,IF('DSS Model'!$I$38=5,-0.00012623*CG103^2+0.025656*CG103-0.30101,-0.00046396*CG103^2 + 0.054267*CG103 - 0.57714)))))</f>
        <v>0.99458615426393038</v>
      </c>
      <c r="CI103" s="136">
        <v>1.8824415151453833E-2</v>
      </c>
      <c r="CJ103" s="142">
        <f t="shared" si="80"/>
        <v>50.72092877568786</v>
      </c>
      <c r="CK103" s="143">
        <f>IF('DSS Model'!$I$38=1,0.0001*CJ103^2-0.0266*CJ103+1.3006,IF('DSS Model'!$I$38=2,-0.0001*CJ103^2+0.0032*CJ103+0.977, IF('DSS Model'!$I$38=3,-0.00046396*CJ103^2 + 0.054267*CJ103 - 0.57714, IF('DSS Model'!$I$38=4,0.000072066*CJ103^2+0.0021761*CJ103-0.038248,IF('DSS Model'!$I$38=5,-0.00012623*CJ103^2+0.025656*CJ103-0.30101,-0.00046396*CJ103^2 + 0.054267*CJ103 - 0.57714)))))</f>
        <v>0.88204571049536107</v>
      </c>
      <c r="CL103" s="136">
        <v>0.10975512896297923</v>
      </c>
      <c r="CM103" s="142">
        <f t="shared" si="81"/>
        <v>40.076181469887032</v>
      </c>
      <c r="CN103" s="143">
        <f>IF('DSS Model'!$I$38=1,0.0001*CM103^2-0.0266*CM103+1.3006,IF('DSS Model'!$I$38=2,-0.0001*CM103^2+0.0032*CM103+0.977, IF('DSS Model'!$I$38=3,-0.00046396*CM103^2 + 0.054267*CM103 - 0.57714, IF('DSS Model'!$I$38=4,0.000072066*CM103^2+0.0021761*CM103-0.038248,IF('DSS Model'!$I$38=5,-0.00012623*CM103^2+0.025656*CM103-0.30101,-0.00046396*CM103^2 + 0.054267*CM103 - 0.57714)))))</f>
        <v>0.94463374858290683</v>
      </c>
      <c r="CO103" s="136">
        <v>0.6220575580796015</v>
      </c>
      <c r="CP103" s="142">
        <f t="shared" si="82"/>
        <v>54.023858326215588</v>
      </c>
      <c r="CQ103" s="143">
        <f>IF('DSS Model'!$I$38=1,0.0001*CP103^2-0.0266*CP103+1.3006,IF('DSS Model'!$I$38=2,-0.0001*CP103^2+0.0032*CP103+0.977, IF('DSS Model'!$I$38=3,-0.00046396*CP103^2 + 0.054267*CP103 - 0.57714, IF('DSS Model'!$I$38=4,0.000072066*CP103^2+0.0021761*CP103-0.038248,IF('DSS Model'!$I$38=5,-0.00012623*CP103^2+0.025656*CP103-0.30101,-0.00046396*CP103^2 + 0.054267*CP103 - 0.57714)))))</f>
        <v>0.85801861979878846</v>
      </c>
      <c r="CR103" s="136">
        <v>0.95836508092599126</v>
      </c>
      <c r="CS103" s="142">
        <f t="shared" si="83"/>
        <v>64.670391108918153</v>
      </c>
      <c r="CT103" s="143">
        <f>IF('DSS Model'!$I$38=1,0.0001*CS103^2-0.0266*CS103+1.3006,IF('DSS Model'!$I$38=2,-0.0001*CS103^2+0.0032*CS103+0.977, IF('DSS Model'!$I$38=3,-0.00046396*CS103^2 + 0.054267*CS103 - 0.57714, IF('DSS Model'!$I$38=4,0.000072066*CS103^2+0.0021761*CS103-0.038248,IF('DSS Model'!$I$38=5,-0.00012623*CS103^2+0.025656*CS103-0.30101,-0.00046396*CS103^2 + 0.054267*CS103 - 0.57714)))))</f>
        <v>0.76571930293049406</v>
      </c>
      <c r="CU103" s="136">
        <v>0.66983232502630208</v>
      </c>
      <c r="CV103" s="142">
        <f t="shared" si="84"/>
        <v>59.964864543426323</v>
      </c>
      <c r="CW103" s="143">
        <f>IF('DSS Model'!$I$38=1,0.0001*CV103^2-0.0266*CV103+1.3006,IF('DSS Model'!$I$38=2,-0.0001*CV103^2+0.0032*CV103+0.977, IF('DSS Model'!$I$38=3,-0.00046396*CV103^2 + 0.054267*CV103 - 0.57714, IF('DSS Model'!$I$38=4,0.000072066*CV103^2+0.0021761*CV103-0.038248,IF('DSS Model'!$I$38=5,-0.00012623*CV103^2+0.025656*CV103-0.30101,-0.00046396*CV103^2 + 0.054267*CV103 - 0.57714)))))</f>
        <v>0.80930906856781748</v>
      </c>
      <c r="CX103" s="136">
        <v>0.95049640510479982</v>
      </c>
      <c r="CY103" s="142">
        <f t="shared" si="85"/>
        <v>73.49560984818055</v>
      </c>
      <c r="CZ103" s="143">
        <f>IF('DSS Model'!$I$38=1,0.0001*CY103^2-0.0266*CY103+1.3006,IF('DSS Model'!$I$38=2,-0.0001*CY103^2+0.0032*CY103+0.977, IF('DSS Model'!$I$38=3,-0.00046396*CY103^2 + 0.054267*CY103 - 0.57714, IF('DSS Model'!$I$38=4,0.000072066*CY103^2+0.0021761*CY103-0.038248,IF('DSS Model'!$I$38=5,-0.00012623*CY103^2+0.025656*CY103-0.30101,-0.00046396*CY103^2 + 0.054267*CY103 - 0.57714)))))</f>
        <v>0.67202548481858038</v>
      </c>
      <c r="DA103" s="136">
        <v>0.21982048146694366</v>
      </c>
      <c r="DB103" s="142">
        <f t="shared" si="86"/>
        <v>35.269447837909404</v>
      </c>
      <c r="DC103" s="143">
        <f>IF('DSS Model'!$I$38=1,0.0001*DB103^2-0.0266*DB103+1.3006,IF('DSS Model'!$I$38=2,-0.0001*DB103^2+0.0032*DB103+0.977, IF('DSS Model'!$I$38=3,-0.00046396*DB103^2 + 0.054267*DB103 - 0.57714, IF('DSS Model'!$I$38=4,0.000072066*DB103^2+0.0021761*DB103-0.038248,IF('DSS Model'!$I$38=5,-0.00012623*DB103^2+0.025656*DB103-0.30101,-0.00046396*DB103^2 + 0.054267*DB103 - 0.57714)))))</f>
        <v>0.96546883800220884</v>
      </c>
      <c r="DD103" s="136">
        <v>0.32226879869828451</v>
      </c>
      <c r="DE103" s="142">
        <f t="shared" si="87"/>
        <v>44.405289377593917</v>
      </c>
      <c r="DF103" s="143">
        <f>IF('DSS Model'!$I$38=1,0.0001*DE103^2-0.0266*DE103+1.3006,IF('DSS Model'!$I$38=2,-0.0001*DE103^2+0.0032*DE103+0.977, IF('DSS Model'!$I$38=3,-0.00046396*DE103^2 + 0.054267*DE103 - 0.57714, IF('DSS Model'!$I$38=4,0.000072066*DE103^2+0.0021761*DE103-0.038248,IF('DSS Model'!$I$38=5,-0.00012623*DE103^2+0.025656*DE103-0.30101,-0.00046396*DE103^2 + 0.054267*DE103 - 0.57714)))))</f>
        <v>0.92191395353751493</v>
      </c>
      <c r="DG103" s="136">
        <v>0.771417183429293</v>
      </c>
      <c r="DH103" s="142">
        <f t="shared" si="88"/>
        <v>60.963064417538988</v>
      </c>
      <c r="DI103" s="143">
        <f>IF('DSS Model'!$I$38=1,0.0001*DH103^2-0.0266*DH103+1.3006,IF('DSS Model'!$I$38=2,-0.0001*DH103^2+0.0032*DH103+0.977, IF('DSS Model'!$I$38=3,-0.00046396*DH103^2 + 0.054267*DH103 - 0.57714, IF('DSS Model'!$I$38=4,0.000072066*DH103^2+0.0021761*DH103-0.038248,IF('DSS Model'!$I$38=5,-0.00012623*DH103^2+0.025656*DH103-0.30101,-0.00046396*DH103^2 + 0.054267*DH103 - 0.57714)))))</f>
        <v>0.80043228381842391</v>
      </c>
      <c r="DJ103" s="136">
        <v>0.50631374559687881</v>
      </c>
      <c r="DK103" s="142">
        <f t="shared" si="89"/>
        <v>63.291056676355126</v>
      </c>
      <c r="DL103" s="143">
        <f>IF('DSS Model'!$I$38=1,0.0001*DK103^2-0.0266*DK103+1.3006,IF('DSS Model'!$I$38=2,-0.0001*DK103^2+0.0032*DK103+0.977, IF('DSS Model'!$I$38=3,-0.00046396*DK103^2 + 0.054267*DK103 - 0.57714, IF('DSS Model'!$I$38=4,0.000072066*DK103^2+0.0021761*DK103-0.038248,IF('DSS Model'!$I$38=5,-0.00012623*DK103^2+0.025656*DK103-0.30101,-0.00046396*DK103^2 + 0.054267*DK103 - 0.57714)))))</f>
        <v>0.7789555958433767</v>
      </c>
      <c r="DM103" s="136">
        <v>0.26415947920640581</v>
      </c>
      <c r="DN103" s="142">
        <f t="shared" si="90"/>
        <v>49.583492978763573</v>
      </c>
      <c r="DO103" s="143">
        <f>IF('DSS Model'!$I$38=1,0.0001*DN103^2-0.0266*DN103+1.3006,IF('DSS Model'!$I$38=2,-0.0001*DN103^2+0.0032*DN103+0.977, IF('DSS Model'!$I$38=3,-0.00046396*DN103^2 + 0.054267*DN103 - 0.57714, IF('DSS Model'!$I$38=4,0.000072066*DN103^2+0.0021761*DN103-0.038248,IF('DSS Model'!$I$38=5,-0.00012623*DN103^2+0.025656*DN103-0.30101,-0.00046396*DN103^2 + 0.054267*DN103 - 0.57714)))))</f>
        <v>0.88981489993453378</v>
      </c>
      <c r="DP103" s="136">
        <v>0.76445802245643224</v>
      </c>
      <c r="DQ103" s="142">
        <f t="shared" si="91"/>
        <v>59.240233181741857</v>
      </c>
      <c r="DR103" s="143">
        <f>IF('DSS Model'!$I$38=1,0.0001*DQ103^2-0.0266*DQ103+1.3006,IF('DSS Model'!$I$38=2,-0.0001*DQ103^2+0.0032*DQ103+0.977, IF('DSS Model'!$I$38=3,-0.00046396*DQ103^2 + 0.054267*DQ103 - 0.57714, IF('DSS Model'!$I$38=4,0.000072066*DQ103^2+0.0021761*DQ103-0.038248,IF('DSS Model'!$I$38=5,-0.00012623*DQ103^2+0.025656*DQ103-0.30101,-0.00046396*DQ103^2 + 0.054267*DQ103 - 0.57714)))))</f>
        <v>0.81562822343885899</v>
      </c>
      <c r="DS103" s="136">
        <v>0.63678451651711621</v>
      </c>
      <c r="DT103" s="142">
        <f t="shared" si="92"/>
        <v>77.622400856279754</v>
      </c>
      <c r="DU103" s="143">
        <f>IF('DSS Model'!$I$38=1,0.0001*DT103^2-0.0266*DT103+1.3006,IF('DSS Model'!$I$38=2,-0.0001*DT103^2+0.0032*DT103+0.977, IF('DSS Model'!$I$38=3,-0.00046396*DT103^2 + 0.054267*DT103 - 0.57714, IF('DSS Model'!$I$38=4,0.000072066*DT103^2+0.0021761*DT103-0.038248,IF('DSS Model'!$I$38=5,-0.00012623*DT103^2+0.025656*DT103-0.30101,-0.00046396*DT103^2 + 0.054267*DT103 - 0.57714)))))</f>
        <v>0.62286797127079718</v>
      </c>
      <c r="DV103" s="136">
        <v>0.88560945420923365</v>
      </c>
      <c r="DW103" s="142">
        <f t="shared" si="93"/>
        <v>69.329631972274456</v>
      </c>
      <c r="DX103" s="143">
        <f>IF('DSS Model'!$I$38=1,0.0001*DW103^2-0.0266*DW103+1.3006,IF('DSS Model'!$I$38=2,-0.0001*DW103^2+0.0032*DW103+0.977, IF('DSS Model'!$I$38=3,-0.00046396*DW103^2 + 0.054267*DW103 - 0.57714, IF('DSS Model'!$I$38=4,0.000072066*DW103^2+0.0021761*DW103-0.038248,IF('DSS Model'!$I$38=5,-0.00012623*DW103^2+0.025656*DW103-0.30101,-0.00046396*DW103^2 + 0.054267*DW103 - 0.57714)))))</f>
        <v>0.71819503537017615</v>
      </c>
      <c r="DY103" s="136">
        <v>0.82987502001841329</v>
      </c>
      <c r="DZ103" s="142">
        <f t="shared" si="94"/>
        <v>57.822020127758591</v>
      </c>
      <c r="EA103" s="143">
        <f>IF('DSS Model'!$I$38=1,0.0001*DZ103^2-0.0266*DZ103+1.3006,IF('DSS Model'!$I$38=2,-0.0001*DZ103^2+0.0032*DZ103+0.977, IF('DSS Model'!$I$38=3,-0.00046396*DZ103^2 + 0.054267*DZ103 - 0.57714, IF('DSS Model'!$I$38=4,0.000072066*DZ103^2+0.0021761*DZ103-0.038248,IF('DSS Model'!$I$38=5,-0.00012623*DZ103^2+0.025656*DZ103-0.30101,-0.00046396*DZ103^2 + 0.054267*DZ103 - 0.57714)))))</f>
        <v>0.82769186324333555</v>
      </c>
      <c r="EB103" s="136">
        <v>1.4465913635022698E-2</v>
      </c>
      <c r="EC103" s="142">
        <f t="shared" si="95"/>
        <v>25.453386479393213</v>
      </c>
      <c r="ED103" s="143">
        <f>IF('DSS Model'!$I$38=1,0.0001*EC103^2-0.0266*EC103+1.3006,IF('DSS Model'!$I$38=2,-0.0001*EC103^2+0.0032*EC103+0.977, IF('DSS Model'!$I$38=3,-0.00046396*EC103^2 + 0.054267*EC103 - 0.57714, IF('DSS Model'!$I$38=4,0.000072066*EC103^2+0.0021761*EC103-0.038248,IF('DSS Model'!$I$38=5,-0.00012623*EC103^2+0.025656*EC103-0.30101,-0.00046396*EC103^2 + 0.054267*EC103 - 0.57714)))))</f>
        <v>0.99366334840712256</v>
      </c>
      <c r="EE103" s="136">
        <v>0.57089028985206602</v>
      </c>
      <c r="EF103" s="142">
        <f t="shared" si="96"/>
        <v>54.969766609142297</v>
      </c>
      <c r="EG103" s="143">
        <f>IF('DSS Model'!$I$38=1,0.0001*EF103^2-0.0266*EF103+1.3006,IF('DSS Model'!$I$38=2,-0.0001*EF103^2+0.0032*EF103+0.977, IF('DSS Model'!$I$38=3,-0.00046396*EF103^2 + 0.054267*EF103 - 0.57714, IF('DSS Model'!$I$38=4,0.000072066*EF103^2+0.0021761*EF103-0.038248,IF('DSS Model'!$I$38=5,-0.00012623*EF103^2+0.025656*EF103-0.30101,-0.00046396*EF103^2 + 0.054267*EF103 - 0.57714)))))</f>
        <v>0.85073572904289785</v>
      </c>
      <c r="EH103" s="136">
        <v>0.91749149213538617</v>
      </c>
      <c r="EI103" s="142">
        <f t="shared" si="97"/>
        <v>76.610667346225839</v>
      </c>
      <c r="EJ103" s="143">
        <f>IF('DSS Model'!$I$38=1,0.0001*EI103^2-0.0266*EI103+1.3006,IF('DSS Model'!$I$38=2,-0.0001*EI103^2+0.0032*EI103+0.977, IF('DSS Model'!$I$38=3,-0.00046396*EI103^2 + 0.054267*EI103 - 0.57714, IF('DSS Model'!$I$38=4,0.000072066*EI103^2+0.0021761*EI103-0.038248,IF('DSS Model'!$I$38=5,-0.00012623*EI103^2+0.025656*EI103-0.30101,-0.00046396*EI103^2 + 0.054267*EI103 - 0.57714)))))</f>
        <v>0.63523470038451535</v>
      </c>
      <c r="EK103" s="136">
        <v>0.59687036202921284</v>
      </c>
      <c r="EL103" s="142">
        <f t="shared" si="98"/>
        <v>52.584284819740873</v>
      </c>
      <c r="EM103" s="143">
        <f>IF('DSS Model'!$I$38=1,0.0001*EL103^2-0.0266*EL103+1.3006,IF('DSS Model'!$I$38=2,-0.0001*EL103^2+0.0032*EL103+0.977, IF('DSS Model'!$I$38=3,-0.00046396*EL103^2 + 0.054267*EL103 - 0.57714, IF('DSS Model'!$I$38=4,0.000072066*EL103^2+0.0021761*EL103-0.038248,IF('DSS Model'!$I$38=5,-0.00012623*EL103^2+0.025656*EL103-0.30101,-0.00046396*EL103^2 + 0.054267*EL103 - 0.57714)))))</f>
        <v>0.86875901042280768</v>
      </c>
      <c r="EN103" s="136">
        <v>0.27212515172959018</v>
      </c>
      <c r="EO103" s="142">
        <f t="shared" si="99"/>
        <v>47.895945478731363</v>
      </c>
      <c r="EP103" s="143">
        <f>IF('DSS Model'!$I$38=1,0.0001*EO103^2-0.0266*EO103+1.3006,IF('DSS Model'!$I$38=2,-0.0001*EO103^2+0.0032*EO103+0.977, IF('DSS Model'!$I$38=3,-0.00046396*EO103^2 + 0.054267*EO103 - 0.57714, IF('DSS Model'!$I$38=4,0.000072066*EO103^2+0.0021761*EO103-0.038248,IF('DSS Model'!$I$38=5,-0.00012623*EO103^2+0.025656*EO103-0.30101,-0.00046396*EO103^2 + 0.054267*EO103 - 0.57714)))))</f>
        <v>0.90086486620177963</v>
      </c>
      <c r="EQ103" s="136">
        <v>0.61310546476624228</v>
      </c>
      <c r="ER103" s="142">
        <f t="shared" si="100"/>
        <v>56.565539961251893</v>
      </c>
      <c r="ES103" s="143">
        <f>IF('DSS Model'!$I$38=1,0.0001*ER103^2-0.0266*ER103+1.3006,IF('DSS Model'!$I$38=2,-0.0001*ER103^2+0.0032*ER103+0.977, IF('DSS Model'!$I$38=3,-0.00046396*ER103^2 + 0.054267*ER103 - 0.57714, IF('DSS Model'!$I$38=4,0.000072066*ER103^2+0.0021761*ER103-0.038248,IF('DSS Model'!$I$38=5,-0.00012623*ER103^2+0.025656*ER103-0.30101,-0.00046396*ER103^2 + 0.054267*ER103 - 0.57714)))))</f>
        <v>0.83804369676520751</v>
      </c>
      <c r="ET103" s="136">
        <v>0.66091581057152726</v>
      </c>
      <c r="EU103" s="141">
        <f t="shared" si="101"/>
        <v>59.738044483916177</v>
      </c>
      <c r="EV103" s="142">
        <f>IF('DSS Model'!$I$38=1,0.0001*EU103^2-0.0266*EU103+1.3006,IF('DSS Model'!$I$38=2,-0.0001*EU103^2+0.0032*EU103+0.977, IF('DSS Model'!$I$38=3,-0.00046396*EU103^2 + 0.054267*EU103 - 0.57714, IF('DSS Model'!$I$38=4,0.000072066*EU103^2+0.0021761*EU103-0.038248,IF('DSS Model'!$I$38=5,-0.00012623*EU103^2+0.025656*EU103-0.30101,-0.00046396*EU103^2 + 0.054267*EU103 - 0.57714)))))</f>
        <v>0.81129834647229693</v>
      </c>
    </row>
    <row r="104" spans="2:152" x14ac:dyDescent="0.2">
      <c r="B104" s="64">
        <f t="shared" ca="1" si="54"/>
        <v>0.57421111509128897</v>
      </c>
      <c r="C104" s="64">
        <v>0.8883684071798964</v>
      </c>
      <c r="D104" s="64">
        <f t="shared" si="55"/>
        <v>60.716988118955001</v>
      </c>
      <c r="E104" s="131">
        <f>IF('DSS Model'!$I$38=1,0.0001*D104^2-0.0266*D104+1.3006,IF('DSS Model'!$I$38=2,-0.0001*D104^2+0.0032*D104+0.977, IF('DSS Model'!$I$38=3,-0.00046396*D104^2 + 0.054267*D104 - 0.57714, IF('DSS Model'!$I$38=4,0.000072066*D104^2+0.0021761*D104-0.038248,IF('DSS Model'!$I$38=5,-0.00012623*D104^2+0.025656*D104-0.30101,-0.00046396*D104^2 + 0.054267*D104 - 0.57714)))))</f>
        <v>0.80263909735692374</v>
      </c>
      <c r="F104" s="136">
        <v>0.41620017607182624</v>
      </c>
      <c r="G104" s="138">
        <f t="shared" si="51"/>
        <v>62.722937636809576</v>
      </c>
      <c r="H104" s="136">
        <f>IF('DSS Model'!$I$38=1,0.0001*G104^2-0.0266*G104+1.3006,IF('DSS Model'!$I$38=2,-0.0001*G104^2+0.0032*G104+0.977, IF('DSS Model'!$I$38=3,-0.00046396*G104^2 + 0.054267*G104 - 0.57714, IF('DSS Model'!$I$38=4,0.000072066*G104^2+0.0021761*G104-0.038248,IF('DSS Model'!$I$38=5,-0.00012623*G104^2+0.025656*G104-0.30101,-0.00046396*G104^2 + 0.054267*G104 - 0.57714)))))</f>
        <v>0.78429670985868027</v>
      </c>
      <c r="I104" s="136">
        <v>0.30178033639441548</v>
      </c>
      <c r="J104" s="138">
        <f t="shared" si="52"/>
        <v>54.831915586022618</v>
      </c>
      <c r="K104" s="136">
        <f>IF('DSS Model'!$I$38=1,0.0001*J104^2-0.0266*J104+1.3006,IF('DSS Model'!$I$38=2,-0.0001*J104^2+0.0032*J104+0.977, IF('DSS Model'!$I$38=3,-0.00046396*J104^2 + 0.054267*J104 - 0.57714, IF('DSS Model'!$I$38=4,0.000072066*J104^2+0.0021761*J104-0.038248,IF('DSS Model'!$I$38=5,-0.00012623*J104^2+0.025656*J104-0.30101,-0.00046396*J104^2 + 0.054267*J104 - 0.57714)))))</f>
        <v>0.85180823319200138</v>
      </c>
      <c r="L104" s="136">
        <v>0.8594130785227051</v>
      </c>
      <c r="M104" s="138">
        <f t="shared" si="53"/>
        <v>76.559455260767919</v>
      </c>
      <c r="N104" s="136">
        <f>IF('DSS Model'!$I$38=1,0.0001*M104^2-0.0266*M104+1.3006,IF('DSS Model'!$I$38=2,-0.0001*M104^2+0.0032*M104+0.977, IF('DSS Model'!$I$38=3,-0.00046396*M104^2 + 0.054267*M104 - 0.57714, IF('DSS Model'!$I$38=4,0.000072066*M104^2+0.0021761*M104-0.038248,IF('DSS Model'!$I$38=5,-0.00012623*M104^2+0.025656*M104-0.30101,-0.00046396*M104^2 + 0.054267*M104 - 0.57714)))))</f>
        <v>0.6358552378519049</v>
      </c>
      <c r="O104" s="136">
        <v>0.24444763258848923</v>
      </c>
      <c r="P104" s="139">
        <f t="shared" si="56"/>
        <v>42.698610412187534</v>
      </c>
      <c r="Q104" s="138">
        <f>IF('DSS Model'!$I$38=1,0.0001*P104^2-0.0266*P104+1.3006,IF('DSS Model'!$I$38=2,-0.0001*P104^2+0.0032*P104+0.977, IF('DSS Model'!$I$38=3,-0.00046396*P104^2 + 0.054267*P104 - 0.57714, IF('DSS Model'!$I$38=4,0.000072066*P104^2+0.0021761*P104-0.038248,IF('DSS Model'!$I$38=5,-0.00012623*P104^2+0.025656*P104-0.30101,-0.00046396*P104^2 + 0.054267*P104 - 0.57714)))))</f>
        <v>0.93131842020582312</v>
      </c>
      <c r="R104" s="136">
        <v>0.28437537725130291</v>
      </c>
      <c r="S104" s="142">
        <f t="shared" si="57"/>
        <v>44.567567025354933</v>
      </c>
      <c r="T104" s="138">
        <f>IF('DSS Model'!$I$38=1,0.0001*S104^2-0.0266*S104+1.3006,IF('DSS Model'!$I$38=2,-0.0001*S104^2+0.0032*S104+0.977, IF('DSS Model'!$I$38=3,-0.00046396*S104^2 + 0.054267*S104 - 0.57714, IF('DSS Model'!$I$38=4,0.000072066*S104^2+0.0021761*S104-0.038248,IF('DSS Model'!$I$38=5,-0.00012623*S104^2+0.025656*S104-0.30101,-0.00046396*S104^2 + 0.054267*S104 - 0.57714)))))</f>
        <v>0.92098941142518531</v>
      </c>
      <c r="U104" s="136">
        <v>0.83595831725027758</v>
      </c>
      <c r="V104" s="142">
        <f t="shared" si="58"/>
        <v>58.590917169924921</v>
      </c>
      <c r="W104" s="138">
        <f>IF('DSS Model'!$I$38=1,0.0001*V104^2-0.0266*V104+1.3006,IF('DSS Model'!$I$38=2,-0.0001*V104^2+0.0032*V104+0.977, IF('DSS Model'!$I$38=3,-0.00046396*V104^2 + 0.054267*V104 - 0.57714, IF('DSS Model'!$I$38=4,0.000072066*V104^2+0.0021761*V104-0.038248,IF('DSS Model'!$I$38=5,-0.00012623*V104^2+0.025656*V104-0.30101,-0.00046396*V104^2 + 0.054267*V104 - 0.57714)))))</f>
        <v>0.82120137746245947</v>
      </c>
      <c r="X104" s="136">
        <v>0.91658906633099591</v>
      </c>
      <c r="Y104" s="142">
        <f t="shared" si="59"/>
        <v>71.139213258179424</v>
      </c>
      <c r="Z104" s="138">
        <f>IF('DSS Model'!$I$38=1,0.0001*Y104^2-0.0266*Y104+1.3006,IF('DSS Model'!$I$38=2,-0.0001*Y104^2+0.0032*Y104+0.977, IF('DSS Model'!$I$38=3,-0.00046396*Y104^2 + 0.054267*Y104 - 0.57714, IF('DSS Model'!$I$38=4,0.000072066*Y104^2+0.0021761*Y104-0.038248,IF('DSS Model'!$I$38=5,-0.00012623*Y104^2+0.025656*Y104-0.30101,-0.00046396*Y104^2 + 0.054267*Y104 - 0.57714)))))</f>
        <v>0.69856671612690091</v>
      </c>
      <c r="AA104" s="136">
        <v>0.4857214219014816</v>
      </c>
      <c r="AB104" s="142">
        <f t="shared" si="60"/>
        <v>62.212517335281404</v>
      </c>
      <c r="AC104" s="138">
        <f>IF('DSS Model'!$I$38=1,0.0001*AB104^2-0.0266*AB104+1.3006,IF('DSS Model'!$I$38=2,-0.0001*AB104^2+0.0032*AB104+0.977, IF('DSS Model'!$I$38=3,-0.00046396*AB104^2 + 0.054267*AB104 - 0.57714, IF('DSS Model'!$I$38=4,0.000072066*AB104^2+0.0021761*AB104-0.038248,IF('DSS Model'!$I$38=5,-0.00012623*AB104^2+0.025656*AB104-0.30101,-0.00046396*AB104^2 + 0.054267*AB104 - 0.57714)))))</f>
        <v>0.78904032415363157</v>
      </c>
      <c r="AD104" s="136">
        <v>8.4865071509534373E-2</v>
      </c>
      <c r="AE104" s="142">
        <f t="shared" si="61"/>
        <v>34.29726958803343</v>
      </c>
      <c r="AF104" s="138">
        <f>IF('DSS Model'!$I$38=1,0.0001*AE104^2-0.0266*AE104+1.3006,IF('DSS Model'!$I$38=2,-0.0001*AE104^2+0.0032*AE104+0.977, IF('DSS Model'!$I$38=3,-0.00046396*AE104^2 + 0.054267*AE104 - 0.57714, IF('DSS Model'!$I$38=4,0.000072066*AE104^2+0.0021761*AE104-0.038248,IF('DSS Model'!$I$38=5,-0.00012623*AE104^2+0.025656*AE104-0.30101,-0.00046396*AE104^2 + 0.054267*AE104 - 0.57714)))))</f>
        <v>0.96912099256228268</v>
      </c>
      <c r="AG104" s="136">
        <v>0.57848755643788463</v>
      </c>
      <c r="AH104" s="142">
        <f t="shared" si="62"/>
        <v>71.187283832405129</v>
      </c>
      <c r="AI104" s="138">
        <f>IF('DSS Model'!$I$38=1,0.0001*AH104^2-0.0266*AH104+1.3006,IF('DSS Model'!$I$38=2,-0.0001*AH104^2+0.0032*AH104+0.977, IF('DSS Model'!$I$38=3,-0.00046396*AH104^2 + 0.054267*AH104 - 0.57714, IF('DSS Model'!$I$38=4,0.000072066*AH104^2+0.0021761*AH104-0.038248,IF('DSS Model'!$I$38=5,-0.00012623*AH104^2+0.025656*AH104-0.30101,-0.00046396*AH104^2 + 0.054267*AH104 - 0.57714)))))</f>
        <v>0.69803637032015553</v>
      </c>
      <c r="AJ104" s="136">
        <v>6.959745824065644E-2</v>
      </c>
      <c r="AK104" s="142">
        <f t="shared" si="63"/>
        <v>28.090576052937877</v>
      </c>
      <c r="AL104" s="138">
        <f>IF('DSS Model'!$I$38=1,0.0001*AK104^2-0.0266*AK104+1.3006,IF('DSS Model'!$I$38=2,-0.0001*AK104^2+0.0032*AK104+0.977, IF('DSS Model'!$I$38=3,-0.00046396*AK104^2 + 0.054267*AK104 - 0.57714, IF('DSS Model'!$I$38=4,0.000072066*AK104^2+0.0021761*AK104-0.038248,IF('DSS Model'!$I$38=5,-0.00012623*AK104^2+0.025656*AK104-0.30101,-0.00046396*AK104^2 + 0.054267*AK104 - 0.57714)))))</f>
        <v>0.98798179707081246</v>
      </c>
      <c r="AM104" s="136">
        <v>0.36149668704489535</v>
      </c>
      <c r="AN104" s="142">
        <f t="shared" si="64"/>
        <v>61.931627949504126</v>
      </c>
      <c r="AO104" s="138">
        <f>IF('DSS Model'!$I$38=1,0.0001*AN104^2-0.0266*AN104+1.3006,IF('DSS Model'!$I$38=2,-0.0001*AN104^2+0.0032*AN104+0.977, IF('DSS Model'!$I$38=3,-0.00046396*AN104^2 + 0.054267*AN104 - 0.57714, IF('DSS Model'!$I$38=4,0.000072066*AN104^2+0.0021761*AN104-0.038248,IF('DSS Model'!$I$38=5,-0.00012623*AN104^2+0.025656*AN104-0.30101,-0.00046396*AN104^2 + 0.054267*AN104 - 0.57714)))))</f>
        <v>0.7916285553908331</v>
      </c>
      <c r="AP104" s="136">
        <v>0.57323256173531456</v>
      </c>
      <c r="AQ104" s="142">
        <f t="shared" si="65"/>
        <v>70.837155774342904</v>
      </c>
      <c r="AR104" s="138">
        <f>IF('DSS Model'!$I$38=1,0.0001*AQ104^2-0.0266*AQ104+1.3006,IF('DSS Model'!$I$38=2,-0.0001*AQ104^2+0.0032*AQ104+0.977, IF('DSS Model'!$I$38=3,-0.00046396*AQ104^2 + 0.054267*AQ104 - 0.57714, IF('DSS Model'!$I$38=4,0.000072066*AQ104^2+0.0021761*AQ104-0.038248,IF('DSS Model'!$I$38=5,-0.00012623*AQ104^2+0.025656*AQ104-0.30101,-0.00046396*AQ104^2 + 0.054267*AQ104 - 0.57714)))))</f>
        <v>0.70188863465804507</v>
      </c>
      <c r="AS104" s="136">
        <v>0.19467123479747384</v>
      </c>
      <c r="AT104" s="142">
        <f t="shared" si="66"/>
        <v>42.667918219582148</v>
      </c>
      <c r="AU104" s="138">
        <f>IF('DSS Model'!$I$38=1,0.0001*AT104^2-0.0266*AT104+1.3006,IF('DSS Model'!$I$38=2,-0.0001*AT104^2+0.0032*AT104+0.977, IF('DSS Model'!$I$38=3,-0.00046396*AT104^2 + 0.054267*AT104 - 0.57714, IF('DSS Model'!$I$38=4,0.000072066*AT104^2+0.0021761*AT104-0.038248,IF('DSS Model'!$I$38=5,-0.00012623*AT104^2+0.025656*AT104-0.30101,-0.00046396*AT104^2 + 0.054267*AT104 - 0.57714)))))</f>
        <v>0.93148221378336782</v>
      </c>
      <c r="AV104" s="136">
        <v>6.9545024470668793E-2</v>
      </c>
      <c r="AW104" s="142">
        <f t="shared" si="67"/>
        <v>51.752756226891421</v>
      </c>
      <c r="AX104" s="138">
        <f>IF('DSS Model'!$I$38=1,0.0001*AW104^2-0.0266*AW104+1.3006,IF('DSS Model'!$I$38=2,-0.0001*AW104^2+0.0032*AW104+0.977, IF('DSS Model'!$I$38=3,-0.00046396*AW104^2 + 0.054267*AW104 - 0.57714, IF('DSS Model'!$I$38=4,0.000072066*AW104^2+0.0021761*AW104-0.038248,IF('DSS Model'!$I$38=5,-0.00012623*AW104^2+0.025656*AW104-0.30101,-0.00046396*AW104^2 + 0.054267*AW104 - 0.57714)))))</f>
        <v>0.87477404221804766</v>
      </c>
      <c r="AY104" s="136">
        <v>0.36695720218588501</v>
      </c>
      <c r="AZ104" s="142">
        <f t="shared" si="68"/>
        <v>51.626764042331175</v>
      </c>
      <c r="BA104" s="138">
        <f>IF('DSS Model'!$I$38=1,0.0001*AZ104^2-0.0266*AZ104+1.3006,IF('DSS Model'!$I$38=2,-0.0001*AZ104^2+0.0032*AZ104+0.977, IF('DSS Model'!$I$38=3,-0.00046396*AZ104^2 + 0.054267*AZ104 - 0.57714, IF('DSS Model'!$I$38=4,0.000072066*AZ104^2+0.0021761*AZ104-0.038248,IF('DSS Model'!$I$38=5,-0.00012623*AZ104^2+0.025656*AZ104-0.30101,-0.00046396*AZ104^2 + 0.054267*AZ104 - 0.57714)))))</f>
        <v>0.87567336838720589</v>
      </c>
      <c r="BB104" s="136">
        <v>0.2997005598028829</v>
      </c>
      <c r="BC104" s="142">
        <f t="shared" si="69"/>
        <v>48.719073311095173</v>
      </c>
      <c r="BD104" s="138">
        <f>IF('DSS Model'!$I$38=1,0.0001*BC104^2-0.0266*BC104+1.3006,IF('DSS Model'!$I$38=2,-0.0001*BC104^2+0.0032*BC104+0.977, IF('DSS Model'!$I$38=3,-0.00046396*BC104^2 + 0.054267*BC104 - 0.57714, IF('DSS Model'!$I$38=4,0.000072066*BC104^2+0.0021761*BC104-0.038248,IF('DSS Model'!$I$38=5,-0.00012623*BC104^2+0.025656*BC104-0.30101,-0.00046396*BC104^2 + 0.054267*BC104 - 0.57714)))))</f>
        <v>0.89554622416631791</v>
      </c>
      <c r="BE104" s="136">
        <v>0.54427026643026666</v>
      </c>
      <c r="BF104" s="142">
        <f t="shared" si="70"/>
        <v>51.755362066727358</v>
      </c>
      <c r="BG104" s="143">
        <f>IF('DSS Model'!$I$38=1,0.0001*BF104^2-0.0266*BF104+1.3006,IF('DSS Model'!$I$38=2,-0.0001*BF104^2+0.0032*BF104+0.977, IF('DSS Model'!$I$38=3,-0.00046396*BF104^2 + 0.054267*BF104 - 0.57714, IF('DSS Model'!$I$38=4,0.000072066*BF104^2+0.0021761*BF104-0.038248,IF('DSS Model'!$I$38=5,-0.00012623*BF104^2+0.025656*BF104-0.30101,-0.00046396*BF104^2 + 0.054267*BF104 - 0.57714)))))</f>
        <v>0.87475540834772336</v>
      </c>
      <c r="BH104" s="136">
        <v>0.33607640064747613</v>
      </c>
      <c r="BI104" s="142">
        <f t="shared" si="71"/>
        <v>51.60809990883979</v>
      </c>
      <c r="BJ104" s="143">
        <f>IF('DSS Model'!$I$38=1,0.0001*BI104^2-0.0266*BI104+1.3006,IF('DSS Model'!$I$38=2,-0.0001*BI104^2+0.0032*BI104+0.977, IF('DSS Model'!$I$38=3,-0.00046396*BI104^2 + 0.054267*BI104 - 0.57714, IF('DSS Model'!$I$38=4,0.000072066*BI104^2+0.0021761*BI104-0.038248,IF('DSS Model'!$I$38=5,-0.00012623*BI104^2+0.025656*BI104-0.30101,-0.00046396*BI104^2 + 0.054267*BI104 - 0.57714)))))</f>
        <v>0.87580632208820841</v>
      </c>
      <c r="BK104" s="136">
        <v>0.27948612053166066</v>
      </c>
      <c r="BL104" s="142">
        <f t="shared" si="72"/>
        <v>42.838060297148381</v>
      </c>
      <c r="BM104" s="143">
        <f>IF('DSS Model'!$I$38=1,0.0001*BL104^2-0.0266*BL104+1.3006,IF('DSS Model'!$I$38=2,-0.0001*BL104^2+0.0032*BL104+0.977, IF('DSS Model'!$I$38=3,-0.00046396*BL104^2 + 0.054267*BL104 - 0.57714, IF('DSS Model'!$I$38=4,0.000072066*BL104^2+0.0021761*BL104-0.038248,IF('DSS Model'!$I$38=5,-0.00012623*BL104^2+0.025656*BL104-0.30101,-0.00046396*BL104^2 + 0.054267*BL104 - 0.57714)))))</f>
        <v>0.93057185194866276</v>
      </c>
      <c r="BN104" s="136">
        <v>0.1707522278025555</v>
      </c>
      <c r="BO104" s="142">
        <f t="shared" si="73"/>
        <v>42.673361288660551</v>
      </c>
      <c r="BP104" s="143">
        <f>IF('DSS Model'!$I$38=1,0.0001*BO104^2-0.0266*BO104+1.3006,IF('DSS Model'!$I$38=2,-0.0001*BO104^2+0.0032*BO104+0.977, IF('DSS Model'!$I$38=3,-0.00046396*BO104^2 + 0.054267*BO104 - 0.57714, IF('DSS Model'!$I$38=4,0.000072066*BO104^2+0.0021761*BO104-0.038248,IF('DSS Model'!$I$38=5,-0.00012623*BO104^2+0.025656*BO104-0.30101,-0.00046396*BO104^2 + 0.054267*BO104 - 0.57714)))))</f>
        <v>0.93145317975645847</v>
      </c>
      <c r="BQ104" s="136">
        <v>0.20479998093047724</v>
      </c>
      <c r="BR104" s="142">
        <f t="shared" si="74"/>
        <v>46.564991212697791</v>
      </c>
      <c r="BS104" s="143">
        <f>IF('DSS Model'!$I$38=1,0.0001*BR104^2-0.0266*BR104+1.3006,IF('DSS Model'!$I$38=2,-0.0001*BR104^2+0.0032*BR104+0.977, IF('DSS Model'!$I$38=3,-0.00046396*BR104^2 + 0.054267*BR104 - 0.57714, IF('DSS Model'!$I$38=4,0.000072066*BR104^2+0.0021761*BR104-0.038248,IF('DSS Model'!$I$38=5,-0.00012623*BR104^2+0.025656*BR104-0.30101,-0.00046396*BR104^2 + 0.054267*BR104 - 0.57714)))))</f>
        <v>0.9091781312167706</v>
      </c>
      <c r="BT104" s="136">
        <v>0.34222249381016778</v>
      </c>
      <c r="BU104" s="142">
        <f t="shared" si="75"/>
        <v>55.733209059835673</v>
      </c>
      <c r="BV104" s="143">
        <f>IF('DSS Model'!$I$38=1,0.0001*BU104^2-0.0266*BU104+1.3006,IF('DSS Model'!$I$38=2,-0.0001*BU104^2+0.0032*BU104+0.977, IF('DSS Model'!$I$38=3,-0.00046396*BU104^2 + 0.054267*BU104 - 0.57714, IF('DSS Model'!$I$38=4,0.000072066*BU104^2+0.0021761*BU104-0.038248,IF('DSS Model'!$I$38=5,-0.00012623*BU104^2+0.025656*BU104-0.30101,-0.00046396*BU104^2 + 0.054267*BU104 - 0.57714)))))</f>
        <v>0.84472720978073923</v>
      </c>
      <c r="BW104" s="136">
        <v>0.52145628745523853</v>
      </c>
      <c r="BX104" s="142">
        <f t="shared" si="76"/>
        <v>61.717497393638439</v>
      </c>
      <c r="BY104" s="143">
        <f>IF('DSS Model'!$I$38=1,0.0001*BX104^2-0.0266*BX104+1.3006,IF('DSS Model'!$I$38=2,-0.0001*BX104^2+0.0032*BX104+0.977, IF('DSS Model'!$I$38=3,-0.00046396*BX104^2 + 0.054267*BX104 - 0.57714, IF('DSS Model'!$I$38=4,0.000072066*BX104^2+0.0021761*BX104-0.038248,IF('DSS Model'!$I$38=5,-0.00012623*BX104^2+0.025656*BX104-0.30101,-0.00046396*BX104^2 + 0.054267*BX104 - 0.57714)))))</f>
        <v>0.79359104320626628</v>
      </c>
      <c r="BZ104" s="136">
        <v>0.72891516501655651</v>
      </c>
      <c r="CA104" s="142">
        <f t="shared" si="77"/>
        <v>66.667998776541552</v>
      </c>
      <c r="CB104" s="143">
        <f>IF('DSS Model'!$I$38=1,0.0001*CA104^2-0.0266*CA104+1.3006,IF('DSS Model'!$I$38=2,-0.0001*CA104^2+0.0032*CA104+0.977, IF('DSS Model'!$I$38=3,-0.00046396*CA104^2 + 0.054267*CA104 - 0.57714, IF('DSS Model'!$I$38=4,0.000072066*CA104^2+0.0021761*CA104-0.038248,IF('DSS Model'!$I$38=5,-0.00012623*CA104^2+0.025656*CA104-0.30101,-0.00046396*CA104^2 + 0.054267*CA104 - 0.57714)))))</f>
        <v>0.74587538999803837</v>
      </c>
      <c r="CC104" s="136">
        <v>0.33536914938735429</v>
      </c>
      <c r="CD104" s="142">
        <f t="shared" si="78"/>
        <v>66.010455485270924</v>
      </c>
      <c r="CE104" s="143">
        <f>IF('DSS Model'!$I$38=1,0.0001*CD104^2-0.0266*CD104+1.3006,IF('DSS Model'!$I$38=2,-0.0001*CD104^2+0.0032*CD104+0.977, IF('DSS Model'!$I$38=3,-0.00046396*CD104^2 + 0.054267*CD104 - 0.57714, IF('DSS Model'!$I$38=4,0.000072066*CD104^2+0.0021761*CD104-0.038248,IF('DSS Model'!$I$38=5,-0.00012623*CD104^2+0.025656*CD104-0.30101,-0.00046396*CD104^2 + 0.054267*CD104 - 0.57714)))))</f>
        <v>0.75249543421557341</v>
      </c>
      <c r="CF104" s="136">
        <v>0.35579892820402359</v>
      </c>
      <c r="CG104" s="142">
        <f t="shared" si="79"/>
        <v>41.929228128185244</v>
      </c>
      <c r="CH104" s="143">
        <f>IF('DSS Model'!$I$38=1,0.0001*CG104^2-0.0266*CG104+1.3006,IF('DSS Model'!$I$38=2,-0.0001*CG104^2+0.0032*CG104+0.977, IF('DSS Model'!$I$38=3,-0.00046396*CG104^2 + 0.054267*CG104 - 0.57714, IF('DSS Model'!$I$38=4,0.000072066*CG104^2+0.0021761*CG104-0.038248,IF('DSS Model'!$I$38=5,-0.00012623*CG104^2+0.025656*CG104-0.30101,-0.00046396*CG104^2 + 0.054267*CG104 - 0.57714)))))</f>
        <v>0.93536751286765263</v>
      </c>
      <c r="CI104" s="136">
        <v>0.63247248037593662</v>
      </c>
      <c r="CJ104" s="142">
        <f t="shared" si="80"/>
        <v>72.405215517010674</v>
      </c>
      <c r="CK104" s="143">
        <f>IF('DSS Model'!$I$38=1,0.0001*CJ104^2-0.0266*CJ104+1.3006,IF('DSS Model'!$I$38=2,-0.0001*CJ104^2+0.0032*CJ104+0.977, IF('DSS Model'!$I$38=3,-0.00046396*CJ104^2 + 0.054267*CJ104 - 0.57714, IF('DSS Model'!$I$38=4,0.000072066*CJ104^2+0.0021761*CJ104-0.038248,IF('DSS Model'!$I$38=5,-0.00012623*CJ104^2+0.025656*CJ104-0.30101,-0.00046396*CJ104^2 + 0.054267*CJ104 - 0.57714)))))</f>
        <v>0.6844451662479577</v>
      </c>
      <c r="CL104" s="136">
        <v>0.31607380585710754</v>
      </c>
      <c r="CM104" s="142">
        <f t="shared" si="81"/>
        <v>48.70237987709833</v>
      </c>
      <c r="CN104" s="143">
        <f>IF('DSS Model'!$I$38=1,0.0001*CM104^2-0.0266*CM104+1.3006,IF('DSS Model'!$I$38=2,-0.0001*CM104^2+0.0032*CM104+0.977, IF('DSS Model'!$I$38=3,-0.00046396*CM104^2 + 0.054267*CM104 - 0.57714, IF('DSS Model'!$I$38=4,0.000072066*CM104^2+0.0021761*CM104-0.038248,IF('DSS Model'!$I$38=5,-0.00012623*CM104^2+0.025656*CM104-0.30101,-0.00046396*CM104^2 + 0.054267*CM104 - 0.57714)))))</f>
        <v>0.89565543503739542</v>
      </c>
      <c r="CO104" s="136">
        <v>8.1503194787824085E-2</v>
      </c>
      <c r="CP104" s="142">
        <f t="shared" si="82"/>
        <v>32.124191348838593</v>
      </c>
      <c r="CQ104" s="143">
        <f>IF('DSS Model'!$I$38=1,0.0001*CP104^2-0.0266*CP104+1.3006,IF('DSS Model'!$I$38=2,-0.0001*CP104^2+0.0032*CP104+0.977, IF('DSS Model'!$I$38=3,-0.00046396*CP104^2 + 0.054267*CP104 - 0.57714, IF('DSS Model'!$I$38=4,0.000072066*CP104^2+0.0021761*CP104-0.038248,IF('DSS Model'!$I$38=5,-0.00012623*CP104^2+0.025656*CP104-0.30101,-0.00046396*CP104^2 + 0.054267*CP104 - 0.57714)))))</f>
        <v>0.9766010453346039</v>
      </c>
      <c r="CR104" s="136">
        <v>0.2308954265174008</v>
      </c>
      <c r="CS104" s="142">
        <f t="shared" si="83"/>
        <v>45.286566603600448</v>
      </c>
      <c r="CT104" s="143">
        <f>IF('DSS Model'!$I$38=1,0.0001*CS104^2-0.0266*CS104+1.3006,IF('DSS Model'!$I$38=2,-0.0001*CS104^2+0.0032*CS104+0.977, IF('DSS Model'!$I$38=3,-0.00046396*CS104^2 + 0.054267*CS104 - 0.57714, IF('DSS Model'!$I$38=4,0.000072066*CS104^2+0.0021761*CS104-0.038248,IF('DSS Model'!$I$38=5,-0.00012623*CS104^2+0.025656*CS104-0.30101,-0.00046396*CS104^2 + 0.054267*CS104 - 0.57714)))))</f>
        <v>0.9168297016572875</v>
      </c>
      <c r="CU104" s="136">
        <v>0.12716735385576405</v>
      </c>
      <c r="CV104" s="142">
        <f t="shared" si="84"/>
        <v>40.799077792367711</v>
      </c>
      <c r="CW104" s="143">
        <f>IF('DSS Model'!$I$38=1,0.0001*CV104^2-0.0266*CV104+1.3006,IF('DSS Model'!$I$38=2,-0.0001*CV104^2+0.0032*CV104+0.977, IF('DSS Model'!$I$38=3,-0.00046396*CV104^2 + 0.054267*CV104 - 0.57714, IF('DSS Model'!$I$38=4,0.000072066*CV104^2+0.0021761*CV104-0.038248,IF('DSS Model'!$I$38=5,-0.00012623*CV104^2+0.025656*CV104-0.30101,-0.00046396*CV104^2 + 0.054267*CV104 - 0.57714)))))</f>
        <v>0.9411005740648094</v>
      </c>
      <c r="CX104" s="136">
        <v>0.99520122074599837</v>
      </c>
      <c r="CY104" s="142">
        <f t="shared" si="85"/>
        <v>74.260313215935838</v>
      </c>
      <c r="CZ104" s="143">
        <f>IF('DSS Model'!$I$38=1,0.0001*CY104^2-0.0266*CY104+1.3006,IF('DSS Model'!$I$38=2,-0.0001*CY104^2+0.0032*CY104+0.977, IF('DSS Model'!$I$38=3,-0.00046396*CY104^2 + 0.054267*CY104 - 0.57714, IF('DSS Model'!$I$38=4,0.000072066*CY104^2+0.0021761*CY104-0.038248,IF('DSS Model'!$I$38=5,-0.00012623*CY104^2+0.025656*CY104-0.30101,-0.00046396*CY104^2 + 0.054267*CY104 - 0.57714)))))</f>
        <v>0.66317359039810519</v>
      </c>
      <c r="DA104" s="136">
        <v>0.4683753065597086</v>
      </c>
      <c r="DB104" s="142">
        <f t="shared" si="86"/>
        <v>45.828449722289392</v>
      </c>
      <c r="DC104" s="143">
        <f>IF('DSS Model'!$I$38=1,0.0001*DB104^2-0.0266*DB104+1.3006,IF('DSS Model'!$I$38=2,-0.0001*DB104^2+0.0032*DB104+0.977, IF('DSS Model'!$I$38=3,-0.00046396*DB104^2 + 0.054267*DB104 - 0.57714, IF('DSS Model'!$I$38=4,0.000072066*DB104^2+0.0021761*DB104-0.038248,IF('DSS Model'!$I$38=5,-0.00012623*DB104^2+0.025656*DB104-0.30101,-0.00046396*DB104^2 + 0.054267*DB104 - 0.57714)))))</f>
        <v>0.91362635871648545</v>
      </c>
      <c r="DD104" s="136">
        <v>0.57463391283340493</v>
      </c>
      <c r="DE104" s="142">
        <f t="shared" si="87"/>
        <v>52.689553804097471</v>
      </c>
      <c r="DF104" s="143">
        <f>IF('DSS Model'!$I$38=1,0.0001*DE104^2-0.0266*DE104+1.3006,IF('DSS Model'!$I$38=2,-0.0001*DE104^2+0.0032*DE104+0.977, IF('DSS Model'!$I$38=3,-0.00046396*DE104^2 + 0.054267*DE104 - 0.57714, IF('DSS Model'!$I$38=4,0.000072066*DE104^2+0.0021761*DE104-0.038248,IF('DSS Model'!$I$38=5,-0.00012623*DE104^2+0.025656*DE104-0.30101,-0.00046396*DE104^2 + 0.054267*DE104 - 0.57714)))))</f>
        <v>0.86798766416562367</v>
      </c>
      <c r="DG104" s="136">
        <v>4.746281468927771E-2</v>
      </c>
      <c r="DH104" s="142">
        <f t="shared" si="88"/>
        <v>33.318928190067872</v>
      </c>
      <c r="DI104" s="143">
        <f>IF('DSS Model'!$I$38=1,0.0001*DH104^2-0.0266*DH104+1.3006,IF('DSS Model'!$I$38=2,-0.0001*DH104^2+0.0032*DH104+0.977, IF('DSS Model'!$I$38=3,-0.00046396*DH104^2 + 0.054267*DH104 - 0.57714, IF('DSS Model'!$I$38=4,0.000072066*DH104^2+0.0021761*DH104-0.038248,IF('DSS Model'!$I$38=5,-0.00012623*DH104^2+0.025656*DH104-0.30101,-0.00046396*DH104^2 + 0.054267*DH104 - 0.57714)))))</f>
        <v>0.97260547263472719</v>
      </c>
      <c r="DJ104" s="136">
        <v>0.32402096627209742</v>
      </c>
      <c r="DK104" s="142">
        <f t="shared" si="89"/>
        <v>59.912431849756985</v>
      </c>
      <c r="DL104" s="143">
        <f>IF('DSS Model'!$I$38=1,0.0001*DK104^2-0.0266*DK104+1.3006,IF('DSS Model'!$I$38=2,-0.0001*DK104^2+0.0032*DK104+0.977, IF('DSS Model'!$I$38=3,-0.00046396*DK104^2 + 0.054267*DK104 - 0.57714, IF('DSS Model'!$I$38=4,0.000072066*DK104^2+0.0021761*DK104-0.038248,IF('DSS Model'!$I$38=5,-0.00012623*DK104^2+0.025656*DK104-0.30101,-0.00046396*DK104^2 + 0.054267*DK104 - 0.57714)))))</f>
        <v>0.80976983290404481</v>
      </c>
      <c r="DM104" s="136">
        <v>0.18040152973788204</v>
      </c>
      <c r="DN104" s="142">
        <f t="shared" si="90"/>
        <v>45.975348072961566</v>
      </c>
      <c r="DO104" s="143">
        <f>IF('DSS Model'!$I$38=1,0.0001*DN104^2-0.0266*DN104+1.3006,IF('DSS Model'!$I$38=2,-0.0001*DN104^2+0.0032*DN104+0.977, IF('DSS Model'!$I$38=3,-0.00046396*DN104^2 + 0.054267*DN104 - 0.57714, IF('DSS Model'!$I$38=4,0.000072066*DN104^2+0.0021761*DN104-0.038248,IF('DSS Model'!$I$38=5,-0.00012623*DN104^2+0.025656*DN104-0.30101,-0.00046396*DN104^2 + 0.054267*DN104 - 0.57714)))))</f>
        <v>0.91274785079047993</v>
      </c>
      <c r="DP104" s="136">
        <v>0.31854967187566707</v>
      </c>
      <c r="DQ104" s="142">
        <f t="shared" si="91"/>
        <v>47.386441578447474</v>
      </c>
      <c r="DR104" s="143">
        <f>IF('DSS Model'!$I$38=1,0.0001*DQ104^2-0.0266*DQ104+1.3006,IF('DSS Model'!$I$38=2,-0.0001*DQ104^2+0.0032*DQ104+0.977, IF('DSS Model'!$I$38=3,-0.00046396*DQ104^2 + 0.054267*DQ104 - 0.57714, IF('DSS Model'!$I$38=4,0.000072066*DQ104^2+0.0021761*DQ104-0.038248,IF('DSS Model'!$I$38=5,-0.00012623*DQ104^2+0.025656*DQ104-0.30101,-0.00046396*DQ104^2 + 0.054267*DQ104 - 0.57714)))))</f>
        <v>0.90408912850427037</v>
      </c>
      <c r="DS104" s="136">
        <v>0.48501660022810611</v>
      </c>
      <c r="DT104" s="142">
        <f t="shared" si="92"/>
        <v>72.847086940739359</v>
      </c>
      <c r="DU104" s="143">
        <f>IF('DSS Model'!$I$38=1,0.0001*DT104^2-0.0266*DT104+1.3006,IF('DSS Model'!$I$38=2,-0.0001*DT104^2+0.0032*DT104+0.977, IF('DSS Model'!$I$38=3,-0.00046396*DT104^2 + 0.054267*DT104 - 0.57714, IF('DSS Model'!$I$38=4,0.000072066*DT104^2+0.0021761*DT104-0.038248,IF('DSS Model'!$I$38=5,-0.00012623*DT104^2+0.025656*DT104-0.30101,-0.00046396*DT104^2 + 0.054267*DT104 - 0.57714)))))</f>
        <v>0.67944087063520198</v>
      </c>
      <c r="DV104" s="136">
        <v>0.13011261277128816</v>
      </c>
      <c r="DW104" s="142">
        <f t="shared" si="93"/>
        <v>46.185099907593852</v>
      </c>
      <c r="DX104" s="143">
        <f>IF('DSS Model'!$I$38=1,0.0001*DW104^2-0.0266*DW104+1.3006,IF('DSS Model'!$I$38=2,-0.0001*DW104^2+0.0032*DW104+0.977, IF('DSS Model'!$I$38=3,-0.00046396*DW104^2 + 0.054267*DW104 - 0.57714, IF('DSS Model'!$I$38=4,0.000072066*DW104^2+0.0021761*DW104-0.038248,IF('DSS Model'!$I$38=5,-0.00012623*DW104^2+0.025656*DW104-0.30101,-0.00046396*DW104^2 + 0.054267*DW104 - 0.57714)))))</f>
        <v>0.91148597435685774</v>
      </c>
      <c r="DY104" s="136">
        <v>0.68839092403026858</v>
      </c>
      <c r="DZ104" s="142">
        <f t="shared" si="94"/>
        <v>54.135073345730028</v>
      </c>
      <c r="EA104" s="143">
        <f>IF('DSS Model'!$I$38=1,0.0001*DZ104^2-0.0266*DZ104+1.3006,IF('DSS Model'!$I$38=2,-0.0001*DZ104^2+0.0032*DZ104+0.977, IF('DSS Model'!$I$38=3,-0.00046396*DZ104^2 + 0.054267*DZ104 - 0.57714, IF('DSS Model'!$I$38=4,0.000072066*DZ104^2+0.0021761*DZ104-0.038248,IF('DSS Model'!$I$38=5,-0.00012623*DZ104^2+0.025656*DZ104-0.30101,-0.00046396*DZ104^2 + 0.054267*DZ104 - 0.57714)))))</f>
        <v>0.85717161809157916</v>
      </c>
      <c r="EB104" s="136">
        <v>0.37943874636767583</v>
      </c>
      <c r="EC104" s="142">
        <f t="shared" si="95"/>
        <v>46.69311305826885</v>
      </c>
      <c r="ED104" s="143">
        <f>IF('DSS Model'!$I$38=1,0.0001*EC104^2-0.0266*EC104+1.3006,IF('DSS Model'!$I$38=2,-0.0001*EC104^2+0.0032*EC104+0.977, IF('DSS Model'!$I$38=3,-0.00046396*EC104^2 + 0.054267*EC104 - 0.57714, IF('DSS Model'!$I$38=4,0.000072066*EC104^2+0.0021761*EC104-0.038248,IF('DSS Model'!$I$38=5,-0.00012623*EC104^2+0.025656*EC104-0.30101,-0.00046396*EC104^2 + 0.054267*EC104 - 0.57714)))))</f>
        <v>0.90839328107923256</v>
      </c>
      <c r="EE104" s="136">
        <v>0.91506530719041246</v>
      </c>
      <c r="EF104" s="142">
        <f t="shared" si="96"/>
        <v>63.661449390838655</v>
      </c>
      <c r="EG104" s="143">
        <f>IF('DSS Model'!$I$38=1,0.0001*EF104^2-0.0266*EF104+1.3006,IF('DSS Model'!$I$38=2,-0.0001*EF104^2+0.0032*EF104+0.977, IF('DSS Model'!$I$38=3,-0.00046396*EF104^2 + 0.054267*EF104 - 0.57714, IF('DSS Model'!$I$38=4,0.000072066*EF104^2+0.0021761*EF104-0.038248,IF('DSS Model'!$I$38=5,-0.00012623*EF104^2+0.025656*EF104-0.30101,-0.00046396*EF104^2 + 0.054267*EF104 - 0.57714)))))</f>
        <v>0.7754386241964526</v>
      </c>
      <c r="EH104" s="136">
        <v>0.4873939641733348</v>
      </c>
      <c r="EI104" s="142">
        <f t="shared" si="97"/>
        <v>68.798698040298021</v>
      </c>
      <c r="EJ104" s="143">
        <f>IF('DSS Model'!$I$38=1,0.0001*EI104^2-0.0266*EI104+1.3006,IF('DSS Model'!$I$38=2,-0.0001*EI104^2+0.0032*EI104+0.977, IF('DSS Model'!$I$38=3,-0.00046396*EI104^2 + 0.054267*EI104 - 0.57714, IF('DSS Model'!$I$38=4,0.000072066*EI104^2+0.0021761*EI104-0.038248,IF('DSS Model'!$I$38=5,-0.00012623*EI104^2+0.025656*EI104-0.30101,-0.00046396*EI104^2 + 0.054267*EI104 - 0.57714)))))</f>
        <v>0.72382974852494297</v>
      </c>
      <c r="EK104" s="136">
        <v>0.48809823418775267</v>
      </c>
      <c r="EL104" s="142">
        <f t="shared" si="98"/>
        <v>48.872716003116878</v>
      </c>
      <c r="EM104" s="143">
        <f>IF('DSS Model'!$I$38=1,0.0001*EL104^2-0.0266*EL104+1.3006,IF('DSS Model'!$I$38=2,-0.0001*EL104^2+0.0032*EL104+0.977, IF('DSS Model'!$I$38=3,-0.00046396*EL104^2 + 0.054267*EL104 - 0.57714, IF('DSS Model'!$I$38=4,0.000072066*EL104^2+0.0021761*EL104-0.038248,IF('DSS Model'!$I$38=5,-0.00012623*EL104^2+0.025656*EL104-0.30101,-0.00046396*EL104^2 + 0.054267*EL104 - 0.57714)))))</f>
        <v>0.89453845425784229</v>
      </c>
      <c r="EN104" s="136">
        <v>0.72048621274421765</v>
      </c>
      <c r="EO104" s="142">
        <f t="shared" si="99"/>
        <v>61.12633918794937</v>
      </c>
      <c r="EP104" s="143">
        <f>IF('DSS Model'!$I$38=1,0.0001*EO104^2-0.0266*EO104+1.3006,IF('DSS Model'!$I$38=2,-0.0001*EO104^2+0.0032*EO104+0.977, IF('DSS Model'!$I$38=3,-0.00046396*EO104^2 + 0.054267*EO104 - 0.57714, IF('DSS Model'!$I$38=4,0.000072066*EO104^2+0.0021761*EO104-0.038248,IF('DSS Model'!$I$38=5,-0.00012623*EO104^2+0.025656*EO104-0.30101,-0.00046396*EO104^2 + 0.054267*EO104 - 0.57714)))))</f>
        <v>0.79896135114941447</v>
      </c>
      <c r="EQ104" s="136">
        <v>0.70298031700936214</v>
      </c>
      <c r="ER104" s="142">
        <f t="shared" si="100"/>
        <v>59.005328542042939</v>
      </c>
      <c r="ES104" s="143">
        <f>IF('DSS Model'!$I$38=1,0.0001*ER104^2-0.0266*ER104+1.3006,IF('DSS Model'!$I$38=2,-0.0001*ER104^2+0.0032*ER104+0.977, IF('DSS Model'!$I$38=3,-0.00046396*ER104^2 + 0.054267*ER104 - 0.57714, IF('DSS Model'!$I$38=4,0.000072066*ER104^2+0.0021761*ER104-0.038248,IF('DSS Model'!$I$38=5,-0.00012623*ER104^2+0.025656*ER104-0.30101,-0.00046396*ER104^2 + 0.054267*ER104 - 0.57714)))))</f>
        <v>0.8176541716990946</v>
      </c>
      <c r="ET104" s="136">
        <v>0.22902082655494826</v>
      </c>
      <c r="EU104" s="141">
        <f t="shared" si="101"/>
        <v>45.860232333132309</v>
      </c>
      <c r="EV104" s="142">
        <f>IF('DSS Model'!$I$38=1,0.0001*EU104^2-0.0266*EU104+1.3006,IF('DSS Model'!$I$38=2,-0.0001*EU104^2+0.0032*EU104+0.977, IF('DSS Model'!$I$38=3,-0.00046396*EU104^2 + 0.054267*EU104 - 0.57714, IF('DSS Model'!$I$38=4,0.000072066*EU104^2+0.0021761*EU104-0.038248,IF('DSS Model'!$I$38=5,-0.00012623*EU104^2+0.025656*EU104-0.30101,-0.00046396*EU104^2 + 0.054267*EU104 - 0.57714)))))</f>
        <v>0.91343665250113593</v>
      </c>
    </row>
    <row r="105" spans="2:152" x14ac:dyDescent="0.2">
      <c r="B105" s="64">
        <f t="shared" ca="1" si="54"/>
        <v>0.942248458097107</v>
      </c>
      <c r="C105" s="64">
        <v>0.46181675769583308</v>
      </c>
      <c r="D105" s="64">
        <f t="shared" si="55"/>
        <v>49.357153016121359</v>
      </c>
      <c r="E105" s="131">
        <f>IF('DSS Model'!$I$38=1,0.0001*D105^2-0.0266*D105+1.3006,IF('DSS Model'!$I$38=2,-0.0001*D105^2+0.0032*D105+0.977, IF('DSS Model'!$I$38=3,-0.00046396*D105^2 + 0.054267*D105 - 0.57714, IF('DSS Model'!$I$38=4,0.000072066*D105^2+0.0021761*D105-0.038248,IF('DSS Model'!$I$38=5,-0.00012623*D105^2+0.025656*D105-0.30101,-0.00046396*D105^2 + 0.054267*D105 - 0.57714)))))</f>
        <v>0.89133003426590651</v>
      </c>
      <c r="F105" s="136">
        <v>0.60946258896281114</v>
      </c>
      <c r="G105" s="138">
        <f t="shared" si="51"/>
        <v>68.274480423600721</v>
      </c>
      <c r="H105" s="136">
        <f>IF('DSS Model'!$I$38=1,0.0001*G105^2-0.0266*G105+1.3006,IF('DSS Model'!$I$38=2,-0.0001*G105^2+0.0032*G105+0.977, IF('DSS Model'!$I$38=3,-0.00046396*G105^2 + 0.054267*G105 - 0.57714, IF('DSS Model'!$I$38=4,0.000072066*G105^2+0.0021761*G105-0.038248,IF('DSS Model'!$I$38=5,-0.00012623*G105^2+0.025656*G105-0.30101,-0.00046396*G105^2 + 0.054267*G105 - 0.57714)))))</f>
        <v>0.72933786964425851</v>
      </c>
      <c r="I105" s="136">
        <v>0.98849833064548054</v>
      </c>
      <c r="J105" s="138">
        <f t="shared" si="52"/>
        <v>65.709747880080812</v>
      </c>
      <c r="K105" s="136">
        <f>IF('DSS Model'!$I$38=1,0.0001*J105^2-0.0266*J105+1.3006,IF('DSS Model'!$I$38=2,-0.0001*J105^2+0.0032*J105+0.977, IF('DSS Model'!$I$38=3,-0.00046396*J105^2 + 0.054267*J105 - 0.57714, IF('DSS Model'!$I$38=4,0.000072066*J105^2+0.0021761*J105-0.038248,IF('DSS Model'!$I$38=5,-0.00012623*J105^2+0.025656*J105-0.30101,-0.00046396*J105^2 + 0.054267*J105 - 0.57714)))))</f>
        <v>0.75549409656988009</v>
      </c>
      <c r="L105" s="136">
        <v>2.1480965258199536E-2</v>
      </c>
      <c r="M105" s="138">
        <f t="shared" si="53"/>
        <v>51.504905386782461</v>
      </c>
      <c r="N105" s="136">
        <f>IF('DSS Model'!$I$38=1,0.0001*M105^2-0.0266*M105+1.3006,IF('DSS Model'!$I$38=2,-0.0001*M105^2+0.0032*M105+0.977, IF('DSS Model'!$I$38=3,-0.00046396*M105^2 + 0.054267*M105 - 0.57714, IF('DSS Model'!$I$38=4,0.000072066*M105^2+0.0021761*M105-0.038248,IF('DSS Model'!$I$38=5,-0.00012623*M105^2+0.025656*M105-0.30101,-0.00046396*M105^2 + 0.054267*M105 - 0.57714)))))</f>
        <v>0.87654016934756251</v>
      </c>
      <c r="O105" s="136">
        <v>7.8357724171769005E-2</v>
      </c>
      <c r="P105" s="139">
        <f t="shared" si="56"/>
        <v>33.545431495052824</v>
      </c>
      <c r="Q105" s="138">
        <f>IF('DSS Model'!$I$38=1,0.0001*P105^2-0.0266*P105+1.3006,IF('DSS Model'!$I$38=2,-0.0001*P105^2+0.0032*P105+0.977, IF('DSS Model'!$I$38=3,-0.00046396*P105^2 + 0.054267*P105 - 0.57714, IF('DSS Model'!$I$38=4,0.000072066*P105^2+0.0021761*P105-0.038248,IF('DSS Model'!$I$38=5,-0.00012623*P105^2+0.025656*P105-0.30101,-0.00046396*P105^2 + 0.054267*P105 - 0.57714)))))</f>
        <v>0.97181578336524077</v>
      </c>
      <c r="R105" s="136">
        <v>0.85862436448163193</v>
      </c>
      <c r="S105" s="142">
        <f t="shared" si="57"/>
        <v>62.172838423835969</v>
      </c>
      <c r="T105" s="138">
        <f>IF('DSS Model'!$I$38=1,0.0001*S105^2-0.0266*S105+1.3006,IF('DSS Model'!$I$38=2,-0.0001*S105^2+0.0032*S105+0.977, IF('DSS Model'!$I$38=3,-0.00046396*S105^2 + 0.054267*S105 - 0.57714, IF('DSS Model'!$I$38=4,0.000072066*S105^2+0.0021761*S105-0.038248,IF('DSS Model'!$I$38=5,-0.00012623*S105^2+0.025656*S105-0.30101,-0.00046396*S105^2 + 0.054267*S105 - 0.57714)))))</f>
        <v>0.7894068991886336</v>
      </c>
      <c r="U105" s="136">
        <v>0.1085533842018388</v>
      </c>
      <c r="V105" s="142">
        <f t="shared" si="58"/>
        <v>32.435206412291414</v>
      </c>
      <c r="W105" s="138">
        <f>IF('DSS Model'!$I$38=1,0.0001*V105^2-0.0266*V105+1.3006,IF('DSS Model'!$I$38=2,-0.0001*V105^2+0.0032*V105+0.977, IF('DSS Model'!$I$38=3,-0.00046396*V105^2 + 0.054267*V105 - 0.57714, IF('DSS Model'!$I$38=4,0.000072066*V105^2+0.0021761*V105-0.038248,IF('DSS Model'!$I$38=5,-0.00012623*V105^2+0.025656*V105-0.30101,-0.00046396*V105^2 + 0.054267*V105 - 0.57714)))))</f>
        <v>0.97558839901853744</v>
      </c>
      <c r="X105" s="136">
        <v>0.34922183328250989</v>
      </c>
      <c r="Y105" s="142">
        <f t="shared" si="59"/>
        <v>57.574968174118411</v>
      </c>
      <c r="Z105" s="138">
        <f>IF('DSS Model'!$I$38=1,0.0001*Y105^2-0.0266*Y105+1.3006,IF('DSS Model'!$I$38=2,-0.0001*Y105^2+0.0032*Y105+0.977, IF('DSS Model'!$I$38=3,-0.00046396*Y105^2 + 0.054267*Y105 - 0.57714, IF('DSS Model'!$I$38=4,0.000072066*Y105^2+0.0021761*Y105-0.038248,IF('DSS Model'!$I$38=5,-0.00012623*Y105^2+0.025656*Y105-0.30101,-0.00046396*Y105^2 + 0.054267*Y105 - 0.57714)))))</f>
        <v>0.8297522021321041</v>
      </c>
      <c r="AA105" s="136">
        <v>0.58712426168798781</v>
      </c>
      <c r="AB105" s="142">
        <f t="shared" si="60"/>
        <v>63.63574866742259</v>
      </c>
      <c r="AC105" s="138">
        <f>IF('DSS Model'!$I$38=1,0.0001*AB105^2-0.0266*AB105+1.3006,IF('DSS Model'!$I$38=2,-0.0001*AB105^2+0.0032*AB105+0.977, IF('DSS Model'!$I$38=3,-0.00046396*AB105^2 + 0.054267*AB105 - 0.57714, IF('DSS Model'!$I$38=4,0.000072066*AB105^2+0.0021761*AB105-0.038248,IF('DSS Model'!$I$38=5,-0.00012623*AB105^2+0.025656*AB105-0.30101,-0.00046396*AB105^2 + 0.054267*AB105 - 0.57714)))))</f>
        <v>0.7756835448894146</v>
      </c>
      <c r="AD105" s="136">
        <v>6.0707523188687773E-2</v>
      </c>
      <c r="AE105" s="142">
        <f t="shared" si="61"/>
        <v>32.292814351132947</v>
      </c>
      <c r="AF105" s="138">
        <f>IF('DSS Model'!$I$38=1,0.0001*AE105^2-0.0266*AE105+1.3006,IF('DSS Model'!$I$38=2,-0.0001*AE105^2+0.0032*AE105+0.977, IF('DSS Model'!$I$38=3,-0.00046396*AE105^2 + 0.054267*AE105 - 0.57714, IF('DSS Model'!$I$38=4,0.000072066*AE105^2+0.0021761*AE105-0.038248,IF('DSS Model'!$I$38=5,-0.00012623*AE105^2+0.025656*AE105-0.30101,-0.00046396*AE105^2 + 0.054267*AE105 - 0.57714)))))</f>
        <v>0.97605442005195164</v>
      </c>
      <c r="AG105" s="136">
        <v>0.2815416756735214</v>
      </c>
      <c r="AH105" s="142">
        <f t="shared" si="62"/>
        <v>62.845680775594424</v>
      </c>
      <c r="AI105" s="138">
        <f>IF('DSS Model'!$I$38=1,0.0001*AH105^2-0.0266*AH105+1.3006,IF('DSS Model'!$I$38=2,-0.0001*AH105^2+0.0032*AH105+0.977, IF('DSS Model'!$I$38=3,-0.00046396*AH105^2 + 0.054267*AH105 - 0.57714, IF('DSS Model'!$I$38=4,0.000072066*AH105^2+0.0021761*AH105-0.038248,IF('DSS Model'!$I$38=5,-0.00012623*AH105^2+0.025656*AH105-0.30101,-0.00046396*AH105^2 + 0.054267*AH105 - 0.57714)))))</f>
        <v>0.7831482192671102</v>
      </c>
      <c r="AJ105" s="136">
        <v>0.35538810611935079</v>
      </c>
      <c r="AK105" s="142">
        <f t="shared" si="63"/>
        <v>42.565492025359745</v>
      </c>
      <c r="AL105" s="138">
        <f>IF('DSS Model'!$I$38=1,0.0001*AK105^2-0.0266*AK105+1.3006,IF('DSS Model'!$I$38=2,-0.0001*AK105^2+0.0032*AK105+0.977, IF('DSS Model'!$I$38=3,-0.00046396*AK105^2 + 0.054267*AK105 - 0.57714, IF('DSS Model'!$I$38=4,0.000072066*AK105^2+0.0021761*AK105-0.038248,IF('DSS Model'!$I$38=5,-0.00012623*AK105^2+0.025656*AK105-0.30101,-0.00046396*AK105^2 + 0.054267*AK105 - 0.57714)))))</f>
        <v>0.93202746334505471</v>
      </c>
      <c r="AM105" s="136">
        <v>0.74039792673687321</v>
      </c>
      <c r="AN105" s="142">
        <f t="shared" si="64"/>
        <v>69.748797400116928</v>
      </c>
      <c r="AO105" s="138">
        <f>IF('DSS Model'!$I$38=1,0.0001*AN105^2-0.0266*AN105+1.3006,IF('DSS Model'!$I$38=2,-0.0001*AN105^2+0.0032*AN105+0.977, IF('DSS Model'!$I$38=3,-0.00046396*AN105^2 + 0.054267*AN105 - 0.57714, IF('DSS Model'!$I$38=4,0.000072066*AN105^2+0.0021761*AN105-0.038248,IF('DSS Model'!$I$38=5,-0.00012623*AN105^2+0.025656*AN105-0.30101,-0.00046396*AN105^2 + 0.054267*AN105 - 0.57714)))))</f>
        <v>0.71370667780411834</v>
      </c>
      <c r="AP105" s="136">
        <v>0.7993504697800069</v>
      </c>
      <c r="AQ105" s="142">
        <f t="shared" si="65"/>
        <v>75.872145534753415</v>
      </c>
      <c r="AR105" s="138">
        <f>IF('DSS Model'!$I$38=1,0.0001*AQ105^2-0.0266*AQ105+1.3006,IF('DSS Model'!$I$38=2,-0.0001*AQ105^2+0.0032*AQ105+0.977, IF('DSS Model'!$I$38=3,-0.00046396*AQ105^2 + 0.054267*AQ105 - 0.57714, IF('DSS Model'!$I$38=4,0.000072066*AQ105^2+0.0021761*AQ105-0.038248,IF('DSS Model'!$I$38=5,-0.00012623*AQ105^2+0.025656*AQ105-0.30101,-0.00046396*AQ105^2 + 0.054267*AQ105 - 0.57714)))))</f>
        <v>0.64413261890653062</v>
      </c>
      <c r="AS105" s="136">
        <v>0.86151658222136263</v>
      </c>
      <c r="AT105" s="142">
        <f t="shared" si="66"/>
        <v>63.050702079265278</v>
      </c>
      <c r="AU105" s="138">
        <f>IF('DSS Model'!$I$38=1,0.0001*AT105^2-0.0266*AT105+1.3006,IF('DSS Model'!$I$38=2,-0.0001*AT105^2+0.0032*AT105+0.977, IF('DSS Model'!$I$38=3,-0.00046396*AT105^2 + 0.054267*AT105 - 0.57714, IF('DSS Model'!$I$38=4,0.000072066*AT105^2+0.0021761*AT105-0.038248,IF('DSS Model'!$I$38=5,-0.00012623*AT105^2+0.025656*AT105-0.30101,-0.00046396*AT105^2 + 0.054267*AT105 - 0.57714)))))</f>
        <v>0.78122314338482224</v>
      </c>
      <c r="AV105" s="136">
        <v>0.90217897539434699</v>
      </c>
      <c r="AW105" s="142">
        <f t="shared" si="67"/>
        <v>72.443823515600727</v>
      </c>
      <c r="AX105" s="138">
        <f>IF('DSS Model'!$I$38=1,0.0001*AW105^2-0.0266*AW105+1.3006,IF('DSS Model'!$I$38=2,-0.0001*AW105^2+0.0032*AW105+0.977, IF('DSS Model'!$I$38=3,-0.00046396*AW105^2 + 0.054267*AW105 - 0.57714, IF('DSS Model'!$I$38=4,0.000072066*AW105^2+0.0021761*AW105-0.038248,IF('DSS Model'!$I$38=5,-0.00012623*AW105^2+0.025656*AW105-0.30101,-0.00046396*AW105^2 + 0.054267*AW105 - 0.57714)))))</f>
        <v>0.68400947869397177</v>
      </c>
      <c r="AY105" s="136">
        <v>0.70457332078387591</v>
      </c>
      <c r="AZ105" s="142">
        <f t="shared" si="68"/>
        <v>61.124220411987835</v>
      </c>
      <c r="BA105" s="138">
        <f>IF('DSS Model'!$I$38=1,0.0001*AZ105^2-0.0266*AZ105+1.3006,IF('DSS Model'!$I$38=2,-0.0001*AZ105^2+0.0032*AZ105+0.977, IF('DSS Model'!$I$38=3,-0.00046396*AZ105^2 + 0.054267*AZ105 - 0.57714, IF('DSS Model'!$I$38=4,0.000072066*AZ105^2+0.0021761*AZ105-0.038248,IF('DSS Model'!$I$38=5,-0.00012623*AZ105^2+0.025656*AZ105-0.30101,-0.00046396*AZ105^2 + 0.054267*AZ105 - 0.57714)))))</f>
        <v>0.79898047322103405</v>
      </c>
      <c r="BB105" s="136">
        <v>0.2251299623775721</v>
      </c>
      <c r="BC105" s="142">
        <f t="shared" si="69"/>
        <v>45.690805631186088</v>
      </c>
      <c r="BD105" s="138">
        <f>IF('DSS Model'!$I$38=1,0.0001*BC105^2-0.0266*BC105+1.3006,IF('DSS Model'!$I$38=2,-0.0001*BC105^2+0.0032*BC105+0.977, IF('DSS Model'!$I$38=3,-0.00046396*BC105^2 + 0.054267*BC105 - 0.57714, IF('DSS Model'!$I$38=4,0.000072066*BC105^2+0.0021761*BC105-0.038248,IF('DSS Model'!$I$38=5,-0.00012623*BC105^2+0.025656*BC105-0.30101,-0.00046396*BC105^2 + 0.054267*BC105 - 0.57714)))))</f>
        <v>0.9144456060971129</v>
      </c>
      <c r="BE105" s="136">
        <v>0.12012863635641402</v>
      </c>
      <c r="BF105" s="142">
        <f t="shared" si="70"/>
        <v>35.077829698743052</v>
      </c>
      <c r="BG105" s="143">
        <f>IF('DSS Model'!$I$38=1,0.0001*BF105^2-0.0266*BF105+1.3006,IF('DSS Model'!$I$38=2,-0.0001*BF105^2+0.0032*BF105+0.977, IF('DSS Model'!$I$38=3,-0.00046396*BF105^2 + 0.054267*BF105 - 0.57714, IF('DSS Model'!$I$38=4,0.000072066*BF105^2+0.0021761*BF105-0.038248,IF('DSS Model'!$I$38=5,-0.00012623*BF105^2+0.025656*BF105-0.30101,-0.00046396*BF105^2 + 0.054267*BF105 - 0.57714)))))</f>
        <v>0.96620364139857573</v>
      </c>
      <c r="BH105" s="136">
        <v>0.48620538314660244</v>
      </c>
      <c r="BI105" s="142">
        <f t="shared" si="71"/>
        <v>56.395656063959194</v>
      </c>
      <c r="BJ105" s="143">
        <f>IF('DSS Model'!$I$38=1,0.0001*BI105^2-0.0266*BI105+1.3006,IF('DSS Model'!$I$38=2,-0.0001*BI105^2+0.0032*BI105+0.977, IF('DSS Model'!$I$38=3,-0.00046396*BI105^2 + 0.054267*BI105 - 0.57714, IF('DSS Model'!$I$38=4,0.000072066*BI105^2+0.0021761*BI105-0.038248,IF('DSS Model'!$I$38=5,-0.00012623*BI105^2+0.025656*BI105-0.30101,-0.00046396*BI105^2 + 0.054267*BI105 - 0.57714)))))</f>
        <v>0.83941909711623164</v>
      </c>
      <c r="BK105" s="136">
        <v>0.8613509982737021</v>
      </c>
      <c r="BL105" s="142">
        <f t="shared" si="72"/>
        <v>60.093057166776184</v>
      </c>
      <c r="BM105" s="143">
        <f>IF('DSS Model'!$I$38=1,0.0001*BL105^2-0.0266*BL105+1.3006,IF('DSS Model'!$I$38=2,-0.0001*BL105^2+0.0032*BL105+0.977, IF('DSS Model'!$I$38=3,-0.00046396*BL105^2 + 0.054267*BL105 - 0.57714, IF('DSS Model'!$I$38=4,0.000072066*BL105^2+0.0021761*BL105-0.038248,IF('DSS Model'!$I$38=5,-0.00012623*BL105^2+0.025656*BL105-0.30101,-0.00046396*BL105^2 + 0.054267*BL105 - 0.57714)))))</f>
        <v>0.8081802309687407</v>
      </c>
      <c r="BN105" s="136">
        <v>0.39145096809902979</v>
      </c>
      <c r="BO105" s="142">
        <f t="shared" si="73"/>
        <v>51.450832098604849</v>
      </c>
      <c r="BP105" s="143">
        <f>IF('DSS Model'!$I$38=1,0.0001*BO105^2-0.0266*BO105+1.3006,IF('DSS Model'!$I$38=2,-0.0001*BO105^2+0.0032*BO105+0.977, IF('DSS Model'!$I$38=3,-0.00046396*BO105^2 + 0.054267*BO105 - 0.57714, IF('DSS Model'!$I$38=4,0.000072066*BO105^2+0.0021761*BO105-0.038248,IF('DSS Model'!$I$38=5,-0.00012623*BO105^2+0.025656*BO105-0.30101,-0.00046396*BO105^2 + 0.054267*BO105 - 0.57714)))))</f>
        <v>0.87692385035165277</v>
      </c>
      <c r="BQ105" s="136">
        <v>0.33089562646052839</v>
      </c>
      <c r="BR105" s="142">
        <f t="shared" si="74"/>
        <v>51.652226401557868</v>
      </c>
      <c r="BS105" s="143">
        <f>IF('DSS Model'!$I$38=1,0.0001*BR105^2-0.0266*BR105+1.3006,IF('DSS Model'!$I$38=2,-0.0001*BR105^2+0.0032*BR105+0.977, IF('DSS Model'!$I$38=3,-0.00046396*BR105^2 + 0.054267*BR105 - 0.57714, IF('DSS Model'!$I$38=4,0.000072066*BR105^2+0.0021761*BR105-0.038248,IF('DSS Model'!$I$38=5,-0.00012623*BR105^2+0.025656*BR105-0.30101,-0.00046396*BR105^2 + 0.054267*BR105 - 0.57714)))))</f>
        <v>0.87549187526120598</v>
      </c>
      <c r="BT105" s="136">
        <v>0.6446749074055107</v>
      </c>
      <c r="BU105" s="142">
        <f t="shared" si="75"/>
        <v>64.238850344865099</v>
      </c>
      <c r="BV105" s="143">
        <f>IF('DSS Model'!$I$38=1,0.0001*BU105^2-0.0266*BU105+1.3006,IF('DSS Model'!$I$38=2,-0.0001*BU105^2+0.0032*BU105+0.977, IF('DSS Model'!$I$38=3,-0.00046396*BU105^2 + 0.054267*BU105 - 0.57714, IF('DSS Model'!$I$38=4,0.000072066*BU105^2+0.0021761*BU105-0.038248,IF('DSS Model'!$I$38=5,-0.00012623*BU105^2+0.025656*BU105-0.30101,-0.00046396*BU105^2 + 0.054267*BU105 - 0.57714)))))</f>
        <v>0.76990133174057085</v>
      </c>
      <c r="BW105" s="136">
        <v>0.44904886344712358</v>
      </c>
      <c r="BX105" s="142">
        <f t="shared" si="76"/>
        <v>59.750046301770524</v>
      </c>
      <c r="BY105" s="143">
        <f>IF('DSS Model'!$I$38=1,0.0001*BX105^2-0.0266*BX105+1.3006,IF('DSS Model'!$I$38=2,-0.0001*BX105^2+0.0032*BX105+0.977, IF('DSS Model'!$I$38=3,-0.00046396*BX105^2 + 0.054267*BX105 - 0.57714, IF('DSS Model'!$I$38=4,0.000072066*BX105^2+0.0021761*BX105-0.038248,IF('DSS Model'!$I$38=5,-0.00012623*BX105^2+0.025656*BX105-0.30101,-0.00046396*BX105^2 + 0.054267*BX105 - 0.57714)))))</f>
        <v>0.81119334485929351</v>
      </c>
      <c r="BZ105" s="136">
        <v>0.32928448656444109</v>
      </c>
      <c r="CA105" s="142">
        <f t="shared" si="77"/>
        <v>59.333990540699176</v>
      </c>
      <c r="CB105" s="143">
        <f>IF('DSS Model'!$I$38=1,0.0001*CA105^2-0.0266*CA105+1.3006,IF('DSS Model'!$I$38=2,-0.0001*CA105^2+0.0032*CA105+0.977, IF('DSS Model'!$I$38=3,-0.00046396*CA105^2 + 0.054267*CA105 - 0.57714, IF('DSS Model'!$I$38=4,0.000072066*CA105^2+0.0021761*CA105-0.038248,IF('DSS Model'!$I$38=5,-0.00012623*CA105^2+0.025656*CA105-0.30101,-0.00046396*CA105^2 + 0.054267*CA105 - 0.57714)))))</f>
        <v>0.81481652638185942</v>
      </c>
      <c r="CC105" s="136">
        <v>0.9159268143154996</v>
      </c>
      <c r="CD105" s="142">
        <f t="shared" si="78"/>
        <v>82.136600627675051</v>
      </c>
      <c r="CE105" s="143">
        <f>IF('DSS Model'!$I$38=1,0.0001*CD105^2-0.0266*CD105+1.3006,IF('DSS Model'!$I$38=2,-0.0001*CD105^2+0.0032*CD105+0.977, IF('DSS Model'!$I$38=3,-0.00046396*CD105^2 + 0.054267*CD105 - 0.57714, IF('DSS Model'!$I$38=4,0.000072066*CD105^2+0.0021761*CD105-0.038248,IF('DSS Model'!$I$38=5,-0.00012623*CD105^2+0.025656*CD105-0.30101,-0.00046396*CD105^2 + 0.054267*CD105 - 0.57714)))))</f>
        <v>0.56519500574154113</v>
      </c>
      <c r="CF105" s="136">
        <v>0.22013842382573279</v>
      </c>
      <c r="CG105" s="142">
        <f t="shared" si="79"/>
        <v>35.605903633610453</v>
      </c>
      <c r="CH105" s="143">
        <f>IF('DSS Model'!$I$38=1,0.0001*CG105^2-0.0266*CG105+1.3006,IF('DSS Model'!$I$38=2,-0.0001*CG105^2+0.0032*CG105+0.977, IF('DSS Model'!$I$38=3,-0.00046396*CG105^2 + 0.054267*CG105 - 0.57714, IF('DSS Model'!$I$38=4,0.000072066*CG105^2+0.0021761*CG105-0.038248,IF('DSS Model'!$I$38=5,-0.00012623*CG105^2+0.025656*CG105-0.30101,-0.00046396*CG105^2 + 0.054267*CG105 - 0.57714)))))</f>
        <v>0.96416085427095799</v>
      </c>
      <c r="CI105" s="136">
        <v>0.27344430984011459</v>
      </c>
      <c r="CJ105" s="142">
        <f t="shared" si="80"/>
        <v>63.430638231127794</v>
      </c>
      <c r="CK105" s="143">
        <f>IF('DSS Model'!$I$38=1,0.0001*CJ105^2-0.0266*CJ105+1.3006,IF('DSS Model'!$I$38=2,-0.0001*CJ105^2+0.0032*CJ105+0.977, IF('DSS Model'!$I$38=3,-0.00046396*CJ105^2 + 0.054267*CJ105 - 0.57714, IF('DSS Model'!$I$38=4,0.000072066*CJ105^2+0.0021761*CJ105-0.038248,IF('DSS Model'!$I$38=5,-0.00012623*CJ105^2+0.025656*CJ105-0.30101,-0.00046396*CJ105^2 + 0.054267*CJ105 - 0.57714)))))</f>
        <v>0.77763345569878783</v>
      </c>
      <c r="CL105" s="136">
        <v>0.29457135153473668</v>
      </c>
      <c r="CM105" s="142">
        <f t="shared" si="81"/>
        <v>47.9754037036952</v>
      </c>
      <c r="CN105" s="143">
        <f>IF('DSS Model'!$I$38=1,0.0001*CM105^2-0.0266*CM105+1.3006,IF('DSS Model'!$I$38=2,-0.0001*CM105^2+0.0032*CM105+0.977, IF('DSS Model'!$I$38=3,-0.00046396*CM105^2 + 0.054267*CM105 - 0.57714, IF('DSS Model'!$I$38=4,0.000072066*CM105^2+0.0021761*CM105-0.038248,IF('DSS Model'!$I$38=5,-0.00012623*CM105^2+0.025656*CM105-0.30101,-0.00046396*CM105^2 + 0.054267*CM105 - 0.57714)))))</f>
        <v>0.90035735579857157</v>
      </c>
      <c r="CO105" s="136">
        <v>8.8541439623911256E-2</v>
      </c>
      <c r="CP105" s="142">
        <f t="shared" si="82"/>
        <v>32.649532938778833</v>
      </c>
      <c r="CQ105" s="143">
        <f>IF('DSS Model'!$I$38=1,0.0001*CP105^2-0.0266*CP105+1.3006,IF('DSS Model'!$I$38=2,-0.0001*CP105^2+0.0032*CP105+0.977, IF('DSS Model'!$I$38=3,-0.00046396*CP105^2 + 0.054267*CP105 - 0.57714, IF('DSS Model'!$I$38=4,0.000072066*CP105^2+0.0021761*CP105-0.038248,IF('DSS Model'!$I$38=5,-0.00012623*CP105^2+0.025656*CP105-0.30101,-0.00046396*CP105^2 + 0.054267*CP105 - 0.57714)))))</f>
        <v>0.9748793052920518</v>
      </c>
      <c r="CR105" s="136">
        <v>0.84191718717134478</v>
      </c>
      <c r="CS105" s="142">
        <f t="shared" si="83"/>
        <v>62.282603611605587</v>
      </c>
      <c r="CT105" s="143">
        <f>IF('DSS Model'!$I$38=1,0.0001*CS105^2-0.0266*CS105+1.3006,IF('DSS Model'!$I$38=2,-0.0001*CS105^2+0.0032*CS105+0.977, IF('DSS Model'!$I$38=3,-0.00046396*CS105^2 + 0.054267*CS105 - 0.57714, IF('DSS Model'!$I$38=4,0.000072066*CS105^2+0.0021761*CS105-0.038248,IF('DSS Model'!$I$38=5,-0.00012623*CS105^2+0.025656*CS105-0.30101,-0.00046396*CS105^2 + 0.054267*CS105 - 0.57714)))))</f>
        <v>0.78839206029309927</v>
      </c>
      <c r="CU105" s="136">
        <v>0.35103306043694937</v>
      </c>
      <c r="CV105" s="142">
        <f t="shared" si="84"/>
        <v>50.587866479361963</v>
      </c>
      <c r="CW105" s="143">
        <f>IF('DSS Model'!$I$38=1,0.0001*CV105^2-0.0266*CV105+1.3006,IF('DSS Model'!$I$38=2,-0.0001*CV105^2+0.0032*CV105+0.977, IF('DSS Model'!$I$38=3,-0.00046396*CV105^2 + 0.054267*CV105 - 0.57714, IF('DSS Model'!$I$38=4,0.000072066*CV105^2+0.0021761*CV105-0.038248,IF('DSS Model'!$I$38=5,-0.00012623*CV105^2+0.025656*CV105-0.30101,-0.00046396*CV105^2 + 0.054267*CV105 - 0.57714)))))</f>
        <v>0.88296794924058286</v>
      </c>
      <c r="CX105" s="136">
        <v>0.5151394288101151</v>
      </c>
      <c r="CY105" s="142">
        <f t="shared" si="85"/>
        <v>64.817265264924941</v>
      </c>
      <c r="CZ105" s="143">
        <f>IF('DSS Model'!$I$38=1,0.0001*CY105^2-0.0266*CY105+1.3006,IF('DSS Model'!$I$38=2,-0.0001*CY105^2+0.0032*CY105+0.977, IF('DSS Model'!$I$38=3,-0.00046396*CY105^2 + 0.054267*CY105 - 0.57714, IF('DSS Model'!$I$38=4,0.000072066*CY105^2+0.0021761*CY105-0.038248,IF('DSS Model'!$I$38=5,-0.00012623*CY105^2+0.025656*CY105-0.30101,-0.00046396*CY105^2 + 0.054267*CY105 - 0.57714)))))</f>
        <v>0.76428746120539526</v>
      </c>
      <c r="DA105" s="136">
        <v>0.46919011654818799</v>
      </c>
      <c r="DB105" s="142">
        <f t="shared" si="86"/>
        <v>45.857600965051674</v>
      </c>
      <c r="DC105" s="143">
        <f>IF('DSS Model'!$I$38=1,0.0001*DB105^2-0.0266*DB105+1.3006,IF('DSS Model'!$I$38=2,-0.0001*DB105^2+0.0032*DB105+0.977, IF('DSS Model'!$I$38=3,-0.00046396*DB105^2 + 0.054267*DB105 - 0.57714, IF('DSS Model'!$I$38=4,0.000072066*DB105^2+0.0021761*DB105-0.038248,IF('DSS Model'!$I$38=5,-0.00012623*DB105^2+0.025656*DB105-0.30101,-0.00046396*DB105^2 + 0.054267*DB105 - 0.57714)))))</f>
        <v>0.91345236646117456</v>
      </c>
      <c r="DD105" s="136">
        <v>0.75881123587930588</v>
      </c>
      <c r="DE105" s="142">
        <f t="shared" si="87"/>
        <v>57.609468155812138</v>
      </c>
      <c r="DF105" s="143">
        <f>IF('DSS Model'!$I$38=1,0.0001*DE105^2-0.0266*DE105+1.3006,IF('DSS Model'!$I$38=2,-0.0001*DE105^2+0.0032*DE105+0.977, IF('DSS Model'!$I$38=3,-0.00046396*DE105^2 + 0.054267*DE105 - 0.57714, IF('DSS Model'!$I$38=4,0.000072066*DE105^2+0.0021761*DE105-0.038248,IF('DSS Model'!$I$38=5,-0.00012623*DE105^2+0.025656*DE105-0.30101,-0.00046396*DE105^2 + 0.054267*DE105 - 0.57714)))))</f>
        <v>0.82946521597904554</v>
      </c>
      <c r="DG105" s="136">
        <v>3.9077682491712618E-2</v>
      </c>
      <c r="DH105" s="142">
        <f t="shared" si="88"/>
        <v>32.474303579485138</v>
      </c>
      <c r="DI105" s="143">
        <f>IF('DSS Model'!$I$38=1,0.0001*DH105^2-0.0266*DH105+1.3006,IF('DSS Model'!$I$38=2,-0.0001*DH105^2+0.0032*DH105+0.977, IF('DSS Model'!$I$38=3,-0.00046396*DH105^2 + 0.054267*DH105 - 0.57714, IF('DSS Model'!$I$38=4,0.000072066*DH105^2+0.0021761*DH105-0.038248,IF('DSS Model'!$I$38=5,-0.00012623*DH105^2+0.025656*DH105-0.30101,-0.00046396*DH105^2 + 0.054267*DH105 - 0.57714)))))</f>
        <v>0.97545973215709636</v>
      </c>
      <c r="DJ105" s="136">
        <v>0.8475619128891998</v>
      </c>
      <c r="DK105" s="142">
        <f t="shared" si="89"/>
        <v>68.254087441782247</v>
      </c>
      <c r="DL105" s="143">
        <f>IF('DSS Model'!$I$38=1,0.0001*DK105^2-0.0266*DK105+1.3006,IF('DSS Model'!$I$38=2,-0.0001*DK105^2+0.0032*DK105+0.977, IF('DSS Model'!$I$38=3,-0.00046396*DK105^2 + 0.054267*DK105 - 0.57714, IF('DSS Model'!$I$38=4,0.000072066*DK105^2+0.0021761*DK105-0.038248,IF('DSS Model'!$I$38=5,-0.00012623*DK105^2+0.025656*DK105-0.30101,-0.00046396*DK105^2 + 0.054267*DK105 - 0.57714)))))</f>
        <v>0.72955103456265746</v>
      </c>
      <c r="DM105" s="136">
        <v>4.9543844796727576E-2</v>
      </c>
      <c r="DN105" s="142">
        <f t="shared" si="90"/>
        <v>37.80078302213807</v>
      </c>
      <c r="DO105" s="143">
        <f>IF('DSS Model'!$I$38=1,0.0001*DN105^2-0.0266*DN105+1.3006,IF('DSS Model'!$I$38=2,-0.0001*DN105^2+0.0032*DN105+0.977, IF('DSS Model'!$I$38=3,-0.00046396*DN105^2 + 0.054267*DN105 - 0.57714, IF('DSS Model'!$I$38=4,0.000072066*DN105^2+0.0021761*DN105-0.038248,IF('DSS Model'!$I$38=5,-0.00012623*DN105^2+0.025656*DN105-0.30101,-0.00046396*DN105^2 + 0.054267*DN105 - 0.57714)))))</f>
        <v>0.9550725859621656</v>
      </c>
      <c r="DP105" s="136">
        <v>0.23365502498431046</v>
      </c>
      <c r="DQ105" s="142">
        <f t="shared" si="91"/>
        <v>44.287578817872536</v>
      </c>
      <c r="DR105" s="143">
        <f>IF('DSS Model'!$I$38=1,0.0001*DQ105^2-0.0266*DQ105+1.3006,IF('DSS Model'!$I$38=2,-0.0001*DQ105^2+0.0032*DQ105+0.977, IF('DSS Model'!$I$38=3,-0.00046396*DQ105^2 + 0.054267*DQ105 - 0.57714, IF('DSS Model'!$I$38=4,0.000072066*DQ105^2+0.0021761*DQ105-0.038248,IF('DSS Model'!$I$38=5,-0.00012623*DQ105^2+0.025656*DQ105-0.30101,-0.00046396*DQ105^2 + 0.054267*DQ105 - 0.57714)))))</f>
        <v>0.92258128846226484</v>
      </c>
      <c r="DS105" s="136">
        <v>0.43593355755630858</v>
      </c>
      <c r="DT105" s="142">
        <f t="shared" si="92"/>
        <v>71.145919148206872</v>
      </c>
      <c r="DU105" s="143">
        <f>IF('DSS Model'!$I$38=1,0.0001*DT105^2-0.0266*DT105+1.3006,IF('DSS Model'!$I$38=2,-0.0001*DT105^2+0.0032*DT105+0.977, IF('DSS Model'!$I$38=3,-0.00046396*DT105^2 + 0.054267*DT105 - 0.57714, IF('DSS Model'!$I$38=4,0.000072066*DT105^2+0.0021761*DT105-0.038248,IF('DSS Model'!$I$38=5,-0.00012623*DT105^2+0.025656*DT105-0.30101,-0.00046396*DT105^2 + 0.054267*DT105 - 0.57714)))))</f>
        <v>0.69849276012994299</v>
      </c>
      <c r="DV105" s="136">
        <v>0.97547550886726242</v>
      </c>
      <c r="DW105" s="142">
        <f t="shared" si="93"/>
        <v>71.18776776237128</v>
      </c>
      <c r="DX105" s="143">
        <f>IF('DSS Model'!$I$38=1,0.0001*DW105^2-0.0266*DW105+1.3006,IF('DSS Model'!$I$38=2,-0.0001*DW105^2+0.0032*DW105+0.977, IF('DSS Model'!$I$38=3,-0.00046396*DW105^2 + 0.054267*DW105 - 0.57714, IF('DSS Model'!$I$38=4,0.000072066*DW105^2+0.0021761*DW105-0.038248,IF('DSS Model'!$I$38=5,-0.00012623*DW105^2+0.025656*DW105-0.30101,-0.00046396*DW105^2 + 0.054267*DW105 - 0.57714)))))</f>
        <v>0.69803102894065727</v>
      </c>
      <c r="DY105" s="136">
        <v>2.986843216571522E-2</v>
      </c>
      <c r="DZ105" s="142">
        <f t="shared" si="94"/>
        <v>24.339374503273035</v>
      </c>
      <c r="EA105" s="143">
        <f>IF('DSS Model'!$I$38=1,0.0001*DZ105^2-0.0266*DZ105+1.3006,IF('DSS Model'!$I$38=2,-0.0001*DZ105^2+0.0032*DZ105+0.977, IF('DSS Model'!$I$38=3,-0.00046396*DZ105^2 + 0.054267*DZ105 - 0.57714, IF('DSS Model'!$I$38=4,0.000072066*DZ105^2+0.0021761*DZ105-0.038248,IF('DSS Model'!$I$38=5,-0.00012623*DZ105^2+0.025656*DZ105-0.30101,-0.00046396*DZ105^2 + 0.054267*DZ105 - 0.57714)))))</f>
        <v>0.99564548328941593</v>
      </c>
      <c r="EB105" s="136">
        <v>0.59375957121411405</v>
      </c>
      <c r="EC105" s="142">
        <f t="shared" si="95"/>
        <v>53.316048316071132</v>
      </c>
      <c r="ED105" s="143">
        <f>IF('DSS Model'!$I$38=1,0.0001*EC105^2-0.0266*EC105+1.3006,IF('DSS Model'!$I$38=2,-0.0001*EC105^2+0.0032*EC105+0.977, IF('DSS Model'!$I$38=3,-0.00046396*EC105^2 + 0.054267*EC105 - 0.57714, IF('DSS Model'!$I$38=4,0.000072066*EC105^2+0.0021761*EC105-0.038248,IF('DSS Model'!$I$38=5,-0.00012623*EC105^2+0.025656*EC105-0.30101,-0.00046396*EC105^2 + 0.054267*EC105 - 0.57714)))))</f>
        <v>0.86335125380726452</v>
      </c>
      <c r="EE105" s="136">
        <v>0.59019172269433051</v>
      </c>
      <c r="EF105" s="142">
        <f t="shared" si="96"/>
        <v>55.5174477809541</v>
      </c>
      <c r="EG105" s="143">
        <f>IF('DSS Model'!$I$38=1,0.0001*EF105^2-0.0266*EF105+1.3006,IF('DSS Model'!$I$38=2,-0.0001*EF105^2+0.0032*EF105+0.977, IF('DSS Model'!$I$38=3,-0.00046396*EF105^2 + 0.054267*EF105 - 0.57714, IF('DSS Model'!$I$38=4,0.000072066*EF105^2+0.0021761*EF105-0.038248,IF('DSS Model'!$I$38=5,-0.00012623*EF105^2+0.025656*EF105-0.30101,-0.00046396*EF105^2 + 0.054267*EF105 - 0.57714)))))</f>
        <v>0.84643713208795646</v>
      </c>
      <c r="EH105" s="136">
        <v>0.84212229747688749</v>
      </c>
      <c r="EI105" s="142">
        <f t="shared" si="97"/>
        <v>75.401957222764835</v>
      </c>
      <c r="EJ105" s="143">
        <f>IF('DSS Model'!$I$38=1,0.0001*EI105^2-0.0266*EI105+1.3006,IF('DSS Model'!$I$38=2,-0.0001*EI105^2+0.0032*EI105+0.977, IF('DSS Model'!$I$38=3,-0.00046396*EI105^2 + 0.054267*EI105 - 0.57714, IF('DSS Model'!$I$38=4,0.000072066*EI105^2+0.0021761*EI105-0.038248,IF('DSS Model'!$I$38=5,-0.00012623*EI105^2+0.025656*EI105-0.30101,-0.00046396*EI105^2 + 0.054267*EI105 - 0.57714)))))</f>
        <v>0.64974074781048163</v>
      </c>
      <c r="EK105" s="136">
        <v>0.21316653558764775</v>
      </c>
      <c r="EL105" s="142">
        <f t="shared" si="98"/>
        <v>36.977964527914835</v>
      </c>
      <c r="EM105" s="143">
        <f>IF('DSS Model'!$I$38=1,0.0001*EL105^2-0.0266*EL105+1.3006,IF('DSS Model'!$I$38=2,-0.0001*EL105^2+0.0032*EL105+0.977, IF('DSS Model'!$I$38=3,-0.00046396*EL105^2 + 0.054267*EL105 - 0.57714, IF('DSS Model'!$I$38=4,0.000072066*EL105^2+0.0021761*EL105-0.038248,IF('DSS Model'!$I$38=5,-0.00012623*EL105^2+0.025656*EL105-0.30101,-0.00046396*EL105^2 + 0.054267*EL105 - 0.57714)))))</f>
        <v>0.95859250042655464</v>
      </c>
      <c r="EN105" s="136">
        <v>0.56593521600280705</v>
      </c>
      <c r="EO105" s="142">
        <f t="shared" si="99"/>
        <v>57.222718007359418</v>
      </c>
      <c r="EP105" s="143">
        <f>IF('DSS Model'!$I$38=1,0.0001*EO105^2-0.0266*EO105+1.3006,IF('DSS Model'!$I$38=2,-0.0001*EO105^2+0.0032*EO105+0.977, IF('DSS Model'!$I$38=3,-0.00046396*EO105^2 + 0.054267*EO105 - 0.57714, IF('DSS Model'!$I$38=4,0.000072066*EO105^2+0.0021761*EO105-0.038248,IF('DSS Model'!$I$38=5,-0.00012623*EO105^2+0.025656*EO105-0.30101,-0.00046396*EO105^2 + 0.054267*EO105 - 0.57714)))))</f>
        <v>0.83266875200857249</v>
      </c>
      <c r="EQ105" s="136">
        <v>0.38845375009484862</v>
      </c>
      <c r="ER105" s="142">
        <f t="shared" si="100"/>
        <v>49.533874811923056</v>
      </c>
      <c r="ES105" s="143">
        <f>IF('DSS Model'!$I$38=1,0.0001*ER105^2-0.0266*ER105+1.3006,IF('DSS Model'!$I$38=2,-0.0001*ER105^2+0.0032*ER105+0.977, IF('DSS Model'!$I$38=3,-0.00046396*ER105^2 + 0.054267*ER105 - 0.57714, IF('DSS Model'!$I$38=4,0.000072066*ER105^2+0.0021761*ER105-0.038248,IF('DSS Model'!$I$38=5,-0.00012623*ER105^2+0.025656*ER105-0.30101,-0.00046396*ER105^2 + 0.054267*ER105 - 0.57714)))))</f>
        <v>0.89014792400982723</v>
      </c>
      <c r="ET105" s="136">
        <v>0.14057045265299783</v>
      </c>
      <c r="EU105" s="141">
        <f t="shared" si="101"/>
        <v>41.559436248691625</v>
      </c>
      <c r="EV105" s="142">
        <f>IF('DSS Model'!$I$38=1,0.0001*EU105^2-0.0266*EU105+1.3006,IF('DSS Model'!$I$38=2,-0.0001*EU105^2+0.0032*EU105+0.977, IF('DSS Model'!$I$38=3,-0.00046396*EU105^2 + 0.054267*EU105 - 0.57714, IF('DSS Model'!$I$38=4,0.000072066*EU105^2+0.0021761*EU105-0.038248,IF('DSS Model'!$I$38=5,-0.00012623*EU105^2+0.025656*EU105-0.30101,-0.00046396*EU105^2 + 0.054267*EU105 - 0.57714)))))</f>
        <v>0.93727152186490681</v>
      </c>
    </row>
    <row r="106" spans="2:152" x14ac:dyDescent="0.2">
      <c r="B106" s="64">
        <f t="shared" ca="1" si="54"/>
        <v>0.14862497515069795</v>
      </c>
      <c r="C106" s="64">
        <v>0.75337269330359913</v>
      </c>
      <c r="D106" s="64">
        <f t="shared" si="55"/>
        <v>57.495921381440631</v>
      </c>
      <c r="E106" s="131">
        <f>IF('DSS Model'!$I$38=1,0.0001*D106^2-0.0266*D106+1.3006,IF('DSS Model'!$I$38=2,-0.0001*D106^2+0.0032*D106+0.977, IF('DSS Model'!$I$38=3,-0.00046396*D106^2 + 0.054267*D106 - 0.57714, IF('DSS Model'!$I$38=4,0.000072066*D106^2+0.0021761*D106-0.038248,IF('DSS Model'!$I$38=5,-0.00012623*D106^2+0.025656*D106-0.30101,-0.00046396*D106^2 + 0.054267*D106 - 0.57714)))))</f>
        <v>0.83040885087052985</v>
      </c>
      <c r="F106" s="136">
        <v>0.41386515245898858</v>
      </c>
      <c r="G106" s="138">
        <f t="shared" si="51"/>
        <v>62.648712579525181</v>
      </c>
      <c r="H106" s="136">
        <f>IF('DSS Model'!$I$38=1,0.0001*G106^2-0.0266*G106+1.3006,IF('DSS Model'!$I$38=2,-0.0001*G106^2+0.0032*G106+0.977, IF('DSS Model'!$I$38=3,-0.00046396*G106^2 + 0.054267*G106 - 0.57714, IF('DSS Model'!$I$38=4,0.000072066*G106^2+0.0021761*G106-0.038248,IF('DSS Model'!$I$38=5,-0.00012623*G106^2+0.025656*G106-0.30101,-0.00046396*G106^2 + 0.054267*G106 - 0.57714)))))</f>
        <v>0.78498976146728494</v>
      </c>
      <c r="I106" s="136">
        <v>0.86511345514161875</v>
      </c>
      <c r="J106" s="138">
        <f t="shared" si="52"/>
        <v>64.142018996163586</v>
      </c>
      <c r="K106" s="136">
        <f>IF('DSS Model'!$I$38=1,0.0001*J106^2-0.0266*J106+1.3006,IF('DSS Model'!$I$38=2,-0.0001*J106^2+0.0032*J106+0.977, IF('DSS Model'!$I$38=3,-0.00046396*J106^2 + 0.054267*J106 - 0.57714, IF('DSS Model'!$I$38=4,0.000072066*J106^2+0.0021761*J106-0.038248,IF('DSS Model'!$I$38=5,-0.00012623*J106^2+0.025656*J106-0.30101,-0.00046396*J106^2 + 0.054267*J106 - 0.57714)))))</f>
        <v>0.77083460069730247</v>
      </c>
      <c r="L106" s="136">
        <v>0.33267545165471724</v>
      </c>
      <c r="M106" s="138">
        <f t="shared" si="53"/>
        <v>65.315454434881858</v>
      </c>
      <c r="N106" s="136">
        <f>IF('DSS Model'!$I$38=1,0.0001*M106^2-0.0266*M106+1.3006,IF('DSS Model'!$I$38=2,-0.0001*M106^2+0.0032*M106+0.977, IF('DSS Model'!$I$38=3,-0.00046396*M106^2 + 0.054267*M106 - 0.57714, IF('DSS Model'!$I$38=4,0.000072066*M106^2+0.0021761*M106-0.038248,IF('DSS Model'!$I$38=5,-0.00012623*M106^2+0.025656*M106-0.30101,-0.00046396*M106^2 + 0.054267*M106 - 0.57714)))))</f>
        <v>0.75939859538810905</v>
      </c>
      <c r="O106" s="136">
        <v>0.42692631320535257</v>
      </c>
      <c r="P106" s="139">
        <f t="shared" si="56"/>
        <v>49.482865036839513</v>
      </c>
      <c r="Q106" s="138">
        <f>IF('DSS Model'!$I$38=1,0.0001*P106^2-0.0266*P106+1.3006,IF('DSS Model'!$I$38=2,-0.0001*P106^2+0.0032*P106+0.977, IF('DSS Model'!$I$38=3,-0.00046396*P106^2 + 0.054267*P106 - 0.57714, IF('DSS Model'!$I$38=4,0.000072066*P106^2+0.0021761*P106-0.038248,IF('DSS Model'!$I$38=5,-0.00012623*P106^2+0.025656*P106-0.30101,-0.00046396*P106^2 + 0.054267*P106 - 0.57714)))))</f>
        <v>0.89048977489247894</v>
      </c>
      <c r="R106" s="136">
        <v>0.26225180471153775</v>
      </c>
      <c r="S106" s="142">
        <f t="shared" si="57"/>
        <v>43.620358094893547</v>
      </c>
      <c r="T106" s="138">
        <f>IF('DSS Model'!$I$38=1,0.0001*S106^2-0.0266*S106+1.3006,IF('DSS Model'!$I$38=2,-0.0001*S106^2+0.0032*S106+0.977, IF('DSS Model'!$I$38=3,-0.00046396*S106^2 + 0.054267*S106 - 0.57714, IF('DSS Model'!$I$38=4,0.000072066*S106^2+0.0021761*S106-0.038248,IF('DSS Model'!$I$38=5,-0.00012623*S106^2+0.025656*S106-0.30101,-0.00046396*S106^2 + 0.054267*S106 - 0.57714)))))</f>
        <v>0.92631158187098483</v>
      </c>
      <c r="U106" s="136">
        <v>0.29799834575593231</v>
      </c>
      <c r="V106" s="142">
        <f t="shared" si="58"/>
        <v>42.114142033135238</v>
      </c>
      <c r="W106" s="138">
        <f>IF('DSS Model'!$I$38=1,0.0001*V106^2-0.0266*V106+1.3006,IF('DSS Model'!$I$38=2,-0.0001*V106^2+0.0032*V106+0.977, IF('DSS Model'!$I$38=3,-0.00046396*V106^2 + 0.054267*V106 - 0.57714, IF('DSS Model'!$I$38=4,0.000072066*V106^2+0.0021761*V106-0.038248,IF('DSS Model'!$I$38=5,-0.00012623*V106^2+0.025656*V106-0.30101,-0.00046396*V106^2 + 0.054267*V106 - 0.57714)))))</f>
        <v>0.93440515858732387</v>
      </c>
      <c r="X106" s="136">
        <v>0.35923533913223427</v>
      </c>
      <c r="Y106" s="142">
        <f t="shared" si="59"/>
        <v>57.886370562558483</v>
      </c>
      <c r="Z106" s="138">
        <f>IF('DSS Model'!$I$38=1,0.0001*Y106^2-0.0266*Y106+1.3006,IF('DSS Model'!$I$38=2,-0.0001*Y106^2+0.0032*Y106+0.977, IF('DSS Model'!$I$38=3,-0.00046396*Y106^2 + 0.054267*Y106 - 0.57714, IF('DSS Model'!$I$38=4,0.000072066*Y106^2+0.0021761*Y106-0.038248,IF('DSS Model'!$I$38=5,-0.00012623*Y106^2+0.025656*Y106-0.30101,-0.00046396*Y106^2 + 0.054267*Y106 - 0.57714)))))</f>
        <v>0.82715319610960336</v>
      </c>
      <c r="AA106" s="136">
        <v>9.8815761122492352E-2</v>
      </c>
      <c r="AB106" s="142">
        <f t="shared" si="60"/>
        <v>54.355583559663671</v>
      </c>
      <c r="AC106" s="138">
        <f>IF('DSS Model'!$I$38=1,0.0001*AB106^2-0.0266*AB106+1.3006,IF('DSS Model'!$I$38=2,-0.0001*AB106^2+0.0032*AB106+0.977, IF('DSS Model'!$I$38=3,-0.00046396*AB106^2 + 0.054267*AB106 - 0.57714, IF('DSS Model'!$I$38=4,0.000072066*AB106^2+0.0021761*AB106-0.038248,IF('DSS Model'!$I$38=5,-0.00012623*AB106^2+0.025656*AB106-0.30101,-0.00046396*AB106^2 + 0.054267*AB106 - 0.57714)))))</f>
        <v>0.8554849209797657</v>
      </c>
      <c r="AD106" s="136">
        <v>0.43947488849186434</v>
      </c>
      <c r="AE106" s="142">
        <f t="shared" si="61"/>
        <v>50.877037276177035</v>
      </c>
      <c r="AF106" s="138">
        <f>IF('DSS Model'!$I$38=1,0.0001*AE106^2-0.0266*AE106+1.3006,IF('DSS Model'!$I$38=2,-0.0001*AE106^2+0.0032*AE106+0.977, IF('DSS Model'!$I$38=3,-0.00046396*AE106^2 + 0.054267*AE106 - 0.57714, IF('DSS Model'!$I$38=4,0.000072066*AE106^2+0.0021761*AE106-0.038248,IF('DSS Model'!$I$38=5,-0.00012623*AE106^2+0.025656*AE106-0.30101,-0.00046396*AE106^2 + 0.054267*AE106 - 0.57714)))))</f>
        <v>0.88095922708361574</v>
      </c>
      <c r="AG106" s="136">
        <v>0.24298547424349781</v>
      </c>
      <c r="AH106" s="142">
        <f t="shared" si="62"/>
        <v>61.479364919223102</v>
      </c>
      <c r="AI106" s="138">
        <f>IF('DSS Model'!$I$38=1,0.0001*AH106^2-0.0266*AH106+1.3006,IF('DSS Model'!$I$38=2,-0.0001*AH106^2+0.0032*AH106+0.977, IF('DSS Model'!$I$38=3,-0.00046396*AH106^2 + 0.054267*AH106 - 0.57714, IF('DSS Model'!$I$38=4,0.000072066*AH106^2+0.0021761*AH106-0.038248,IF('DSS Model'!$I$38=5,-0.00012623*AH106^2+0.025656*AH106-0.30101,-0.00046396*AH106^2 + 0.054267*AH106 - 0.57714)))))</f>
        <v>0.79576273665441388</v>
      </c>
      <c r="AJ106" s="136">
        <v>0.49224683986621687</v>
      </c>
      <c r="AK106" s="142">
        <f t="shared" si="63"/>
        <v>47.158820001927431</v>
      </c>
      <c r="AL106" s="138">
        <f>IF('DSS Model'!$I$38=1,0.0001*AK106^2-0.0266*AK106+1.3006,IF('DSS Model'!$I$38=2,-0.0001*AK106^2+0.0032*AK106+0.977, IF('DSS Model'!$I$38=3,-0.00046396*AK106^2 + 0.054267*AK106 - 0.57714, IF('DSS Model'!$I$38=4,0.000072066*AK106^2+0.0021761*AK106-0.038248,IF('DSS Model'!$I$38=5,-0.00012623*AK106^2+0.025656*AK106-0.30101,-0.00046396*AK106^2 + 0.054267*AK106 - 0.57714)))))</f>
        <v>0.9055127936087487</v>
      </c>
      <c r="AM106" s="136">
        <v>0.51843671175393202</v>
      </c>
      <c r="AN106" s="142">
        <f t="shared" si="64"/>
        <v>65.51363393746837</v>
      </c>
      <c r="AO106" s="138">
        <f>IF('DSS Model'!$I$38=1,0.0001*AN106^2-0.0266*AN106+1.3006,IF('DSS Model'!$I$38=2,-0.0001*AN106^2+0.0032*AN106+0.977, IF('DSS Model'!$I$38=3,-0.00046396*AN106^2 + 0.054267*AN106 - 0.57714, IF('DSS Model'!$I$38=4,0.000072066*AN106^2+0.0021761*AN106-0.038248,IF('DSS Model'!$I$38=5,-0.00012623*AN106^2+0.025656*AN106-0.30101,-0.00046396*AN106^2 + 0.054267*AN106 - 0.57714)))))</f>
        <v>0.75744000543063805</v>
      </c>
      <c r="AP106" s="136">
        <v>0.99216092759234309</v>
      </c>
      <c r="AQ106" s="142">
        <f t="shared" si="65"/>
        <v>79.622711329691043</v>
      </c>
      <c r="AR106" s="138">
        <f>IF('DSS Model'!$I$38=1,0.0001*AQ106^2-0.0266*AQ106+1.3006,IF('DSS Model'!$I$38=2,-0.0001*AQ106^2+0.0032*AQ106+0.977, IF('DSS Model'!$I$38=3,-0.00046396*AQ106^2 + 0.054267*AQ106 - 0.57714, IF('DSS Model'!$I$38=4,0.000072066*AQ106^2+0.0021761*AQ106-0.038248,IF('DSS Model'!$I$38=5,-0.00012623*AQ106^2+0.025656*AQ106-0.30101,-0.00046396*AQ106^2 + 0.054267*AQ106 - 0.57714)))))</f>
        <v>0.59781506030588027</v>
      </c>
      <c r="AS106" s="136">
        <v>0.58230014061628166</v>
      </c>
      <c r="AT106" s="142">
        <f t="shared" si="66"/>
        <v>56.140410867108855</v>
      </c>
      <c r="AU106" s="138">
        <f>IF('DSS Model'!$I$38=1,0.0001*AT106^2-0.0266*AT106+1.3006,IF('DSS Model'!$I$38=2,-0.0001*AT106^2+0.0032*AT106+0.977, IF('DSS Model'!$I$38=3,-0.00046396*AT106^2 + 0.054267*AT106 - 0.57714, IF('DSS Model'!$I$38=4,0.000072066*AT106^2+0.0021761*AT106-0.038248,IF('DSS Model'!$I$38=5,-0.00012623*AT106^2+0.025656*AT106-0.30101,-0.00046396*AT106^2 + 0.054267*AT106 - 0.57714)))))</f>
        <v>0.84147474154196888</v>
      </c>
      <c r="AV106" s="136">
        <v>0.90234021907234929</v>
      </c>
      <c r="AW106" s="142">
        <f t="shared" si="67"/>
        <v>72.446383112549597</v>
      </c>
      <c r="AX106" s="138">
        <f>IF('DSS Model'!$I$38=1,0.0001*AW106^2-0.0266*AW106+1.3006,IF('DSS Model'!$I$38=2,-0.0001*AW106^2+0.0032*AW106+0.977, IF('DSS Model'!$I$38=3,-0.00046396*AW106^2 + 0.054267*AW106 - 0.57714, IF('DSS Model'!$I$38=4,0.000072066*AW106^2+0.0021761*AW106-0.038248,IF('DSS Model'!$I$38=5,-0.00012623*AW106^2+0.025656*AW106-0.30101,-0.00046396*AW106^2 + 0.054267*AW106 - 0.57714)))))</f>
        <v>0.68398058335112755</v>
      </c>
      <c r="AY106" s="136">
        <v>0.37064044002079877</v>
      </c>
      <c r="AZ106" s="142">
        <f t="shared" si="68"/>
        <v>51.75004783896739</v>
      </c>
      <c r="BA106" s="138">
        <f>IF('DSS Model'!$I$38=1,0.0001*AZ106^2-0.0266*AZ106+1.3006,IF('DSS Model'!$I$38=2,-0.0001*AZ106^2+0.0032*AZ106+0.977, IF('DSS Model'!$I$38=3,-0.00046396*AZ106^2 + 0.054267*AZ106 - 0.57714, IF('DSS Model'!$I$38=4,0.000072066*AZ106^2+0.0021761*AZ106-0.038248,IF('DSS Model'!$I$38=5,-0.00012623*AZ106^2+0.025656*AZ106-0.30101,-0.00046396*AZ106^2 + 0.054267*AZ106 - 0.57714)))))</f>
        <v>0.87479340795115434</v>
      </c>
      <c r="BB106" s="136">
        <v>6.0257358319246723E-2</v>
      </c>
      <c r="BC106" s="142">
        <f t="shared" si="69"/>
        <v>36.187130743822792</v>
      </c>
      <c r="BD106" s="138">
        <f>IF('DSS Model'!$I$38=1,0.0001*BC106^2-0.0266*BC106+1.3006,IF('DSS Model'!$I$38=2,-0.0001*BC106^2+0.0032*BC106+0.977, IF('DSS Model'!$I$38=3,-0.00046396*BC106^2 + 0.054267*BC106 - 0.57714, IF('DSS Model'!$I$38=4,0.000072066*BC106^2+0.0021761*BC106-0.038248,IF('DSS Model'!$I$38=5,-0.00012623*BC106^2+0.025656*BC106-0.30101,-0.00046396*BC106^2 + 0.054267*BC106 - 0.57714)))))</f>
        <v>0.96184797523318044</v>
      </c>
      <c r="BE106" s="136">
        <v>0.40209131498958639</v>
      </c>
      <c r="BF106" s="142">
        <f t="shared" si="70"/>
        <v>47.336453971367419</v>
      </c>
      <c r="BG106" s="143">
        <f>IF('DSS Model'!$I$38=1,0.0001*BF106^2-0.0266*BF106+1.3006,IF('DSS Model'!$I$38=2,-0.0001*BF106^2+0.0032*BF106+0.977, IF('DSS Model'!$I$38=3,-0.00046396*BF106^2 + 0.054267*BF106 - 0.57714, IF('DSS Model'!$I$38=4,0.000072066*BF106^2+0.0021761*BF106-0.038248,IF('DSS Model'!$I$38=5,-0.00012623*BF106^2+0.025656*BF106-0.30101,-0.00046396*BF106^2 + 0.054267*BF106 - 0.57714)))))</f>
        <v>0.9044026652500371</v>
      </c>
      <c r="BH106" s="136">
        <v>0.17532110929922551</v>
      </c>
      <c r="BI106" s="142">
        <f t="shared" si="71"/>
        <v>45.051364204650888</v>
      </c>
      <c r="BJ106" s="143">
        <f>IF('DSS Model'!$I$38=1,0.0001*BI106^2-0.0266*BI106+1.3006,IF('DSS Model'!$I$38=2,-0.0001*BI106^2+0.0032*BI106+0.977, IF('DSS Model'!$I$38=3,-0.00046396*BI106^2 + 0.054267*BI106 - 0.57714, IF('DSS Model'!$I$38=4,0.000072066*BI106^2+0.0021761*BI106-0.038248,IF('DSS Model'!$I$38=5,-0.00012623*BI106^2+0.025656*BI106-0.30101,-0.00046396*BI106^2 + 0.054267*BI106 - 0.57714)))))</f>
        <v>0.91820182378487292</v>
      </c>
      <c r="BK106" s="136">
        <v>0.80917417201145003</v>
      </c>
      <c r="BL106" s="142">
        <f t="shared" si="72"/>
        <v>58.859758617466582</v>
      </c>
      <c r="BM106" s="143">
        <f>IF('DSS Model'!$I$38=1,0.0001*BL106^2-0.0266*BL106+1.3006,IF('DSS Model'!$I$38=2,-0.0001*BL106^2+0.0032*BL106+0.977, IF('DSS Model'!$I$38=3,-0.00046396*BL106^2 + 0.054267*BL106 - 0.57714, IF('DSS Model'!$I$38=4,0.000072066*BL106^2+0.0021761*BL106-0.038248,IF('DSS Model'!$I$38=5,-0.00012623*BL106^2+0.025656*BL106-0.30101,-0.00046396*BL106^2 + 0.054267*BL106 - 0.57714)))))</f>
        <v>0.8189041091252498</v>
      </c>
      <c r="BN106" s="136">
        <v>0.40672631305578788</v>
      </c>
      <c r="BO106" s="142">
        <f t="shared" si="73"/>
        <v>51.950385677124125</v>
      </c>
      <c r="BP106" s="143">
        <f>IF('DSS Model'!$I$38=1,0.0001*BO106^2-0.0266*BO106+1.3006,IF('DSS Model'!$I$38=2,-0.0001*BO106^2+0.0032*BO106+0.977, IF('DSS Model'!$I$38=3,-0.00046396*BO106^2 + 0.054267*BO106 - 0.57714, IF('DSS Model'!$I$38=4,0.000072066*BO106^2+0.0021761*BO106-0.038248,IF('DSS Model'!$I$38=5,-0.00012623*BO106^2+0.025656*BO106-0.30101,-0.00046396*BO106^2 + 0.054267*BO106 - 0.57714)))))</f>
        <v>0.87335697696660275</v>
      </c>
      <c r="BQ106" s="136">
        <v>0.20509662070991275</v>
      </c>
      <c r="BR106" s="142">
        <f t="shared" si="74"/>
        <v>46.57857624485402</v>
      </c>
      <c r="BS106" s="143">
        <f>IF('DSS Model'!$I$38=1,0.0001*BR106^2-0.0266*BR106+1.3006,IF('DSS Model'!$I$38=2,-0.0001*BR106^2+0.0032*BR106+0.977, IF('DSS Model'!$I$38=3,-0.00046396*BR106^2 + 0.054267*BR106 - 0.57714, IF('DSS Model'!$I$38=4,0.000072066*BR106^2+0.0021761*BR106-0.038248,IF('DSS Model'!$I$38=5,-0.00012623*BR106^2+0.025656*BR106-0.30101,-0.00046396*BR106^2 + 0.054267*BR106 - 0.57714)))))</f>
        <v>0.9090950674837649</v>
      </c>
      <c r="BT106" s="136">
        <v>0.89385118333076785</v>
      </c>
      <c r="BU106" s="142">
        <f t="shared" si="75"/>
        <v>69.801607644294108</v>
      </c>
      <c r="BV106" s="143">
        <f>IF('DSS Model'!$I$38=1,0.0001*BU106^2-0.0266*BU106+1.3006,IF('DSS Model'!$I$38=2,-0.0001*BU106^2+0.0032*BU106+0.977, IF('DSS Model'!$I$38=3,-0.00046396*BU106^2 + 0.054267*BU106 - 0.57714, IF('DSS Model'!$I$38=4,0.000072066*BU106^2+0.0021761*BU106-0.038248,IF('DSS Model'!$I$38=5,-0.00012623*BU106^2+0.025656*BU106-0.30101,-0.00046396*BU106^2 + 0.054267*BU106 - 0.57714)))))</f>
        <v>0.71313870148894343</v>
      </c>
      <c r="BW106" s="136">
        <v>0.84038606575061503</v>
      </c>
      <c r="BX106" s="142">
        <f t="shared" si="76"/>
        <v>69.079384235801967</v>
      </c>
      <c r="BY106" s="143">
        <f>IF('DSS Model'!$I$38=1,0.0001*BX106^2-0.0266*BX106+1.3006,IF('DSS Model'!$I$38=2,-0.0001*BX106^2+0.0032*BX106+0.977, IF('DSS Model'!$I$38=3,-0.00046396*BX106^2 + 0.054267*BX106 - 0.57714, IF('DSS Model'!$I$38=4,0.000072066*BX106^2+0.0021761*BX106-0.038248,IF('DSS Model'!$I$38=5,-0.00012623*BX106^2+0.025656*BX106-0.30101,-0.00046396*BX106^2 + 0.054267*BX106 - 0.57714)))))</f>
        <v>0.72085789691480973</v>
      </c>
      <c r="BZ106" s="136">
        <v>0.8858319903507953</v>
      </c>
      <c r="CA106" s="142">
        <f t="shared" si="77"/>
        <v>68.958367305577752</v>
      </c>
      <c r="CB106" s="143">
        <f>IF('DSS Model'!$I$38=1,0.0001*CA106^2-0.0266*CA106+1.3006,IF('DSS Model'!$I$38=2,-0.0001*CA106^2+0.0032*CA106+0.977, IF('DSS Model'!$I$38=3,-0.00046396*CA106^2 + 0.054267*CA106 - 0.57714, IF('DSS Model'!$I$38=4,0.000072066*CA106^2+0.0021761*CA106-0.038248,IF('DSS Model'!$I$38=5,-0.00012623*CA106^2+0.025656*CA106-0.30101,-0.00046396*CA106^2 + 0.054267*CA106 - 0.57714)))))</f>
        <v>0.72214113323275131</v>
      </c>
      <c r="CC106" s="136">
        <v>0.73266346782564984</v>
      </c>
      <c r="CD106" s="142">
        <f t="shared" si="78"/>
        <v>77.823422291320952</v>
      </c>
      <c r="CE106" s="143">
        <f>IF('DSS Model'!$I$38=1,0.0001*CD106^2-0.0266*CD106+1.3006,IF('DSS Model'!$I$38=2,-0.0001*CD106^2+0.0032*CD106+0.977, IF('DSS Model'!$I$38=3,-0.00046396*CD106^2 + 0.054267*CD106 - 0.57714, IF('DSS Model'!$I$38=4,0.000072066*CD106^2+0.0021761*CD106-0.038248,IF('DSS Model'!$I$38=5,-0.00012623*CD106^2+0.025656*CD106-0.30101,-0.00046396*CD106^2 + 0.054267*CD106 - 0.57714)))))</f>
        <v>0.6203864456189</v>
      </c>
      <c r="CF106" s="136">
        <v>6.4913384174328015E-2</v>
      </c>
      <c r="CG106" s="142">
        <f t="shared" si="79"/>
        <v>24.955670106480078</v>
      </c>
      <c r="CH106" s="143">
        <f>IF('DSS Model'!$I$38=1,0.0001*CG106^2-0.0266*CG106+1.3006,IF('DSS Model'!$I$38=2,-0.0001*CG106^2+0.0032*CG106+0.977, IF('DSS Model'!$I$38=3,-0.00046396*CG106^2 + 0.054267*CG106 - 0.57714, IF('DSS Model'!$I$38=4,0.000072066*CG106^2+0.0021761*CG106-0.038248,IF('DSS Model'!$I$38=5,-0.00012623*CG106^2+0.025656*CG106-0.30101,-0.00046396*CG106^2 + 0.054267*CG106 - 0.57714)))))</f>
        <v>0.99457959729438983</v>
      </c>
      <c r="CI106" s="136">
        <v>0.2708551800023683</v>
      </c>
      <c r="CJ106" s="142">
        <f t="shared" si="80"/>
        <v>63.348869357464103</v>
      </c>
      <c r="CK106" s="143">
        <f>IF('DSS Model'!$I$38=1,0.0001*CJ106^2-0.0266*CJ106+1.3006,IF('DSS Model'!$I$38=2,-0.0001*CJ106^2+0.0032*CJ106+0.977, IF('DSS Model'!$I$38=3,-0.00046396*CJ106^2 + 0.054267*CJ106 - 0.57714, IF('DSS Model'!$I$38=4,0.000072066*CJ106^2+0.0021761*CJ106-0.038248,IF('DSS Model'!$I$38=5,-0.00012623*CJ106^2+0.025656*CJ106-0.30101,-0.00046396*CJ106^2 + 0.054267*CJ106 - 0.57714)))))</f>
        <v>0.77840845705697959</v>
      </c>
      <c r="CL106" s="136">
        <v>9.7854059476416566E-2</v>
      </c>
      <c r="CM106" s="142">
        <f t="shared" si="81"/>
        <v>39.385940751300595</v>
      </c>
      <c r="CN106" s="143">
        <f>IF('DSS Model'!$I$38=1,0.0001*CM106^2-0.0266*CM106+1.3006,IF('DSS Model'!$I$38=2,-0.0001*CM106^2+0.0032*CM106+0.977, IF('DSS Model'!$I$38=3,-0.00046396*CM106^2 + 0.054267*CM106 - 0.57714, IF('DSS Model'!$I$38=4,0.000072066*CM106^2+0.0021761*CM106-0.038248,IF('DSS Model'!$I$38=5,-0.00012623*CM106^2+0.025656*CM106-0.30101,-0.00046396*CM106^2 + 0.054267*CM106 - 0.57714)))))</f>
        <v>0.94790977751766581</v>
      </c>
      <c r="CO106" s="136">
        <v>0.32153529859679197</v>
      </c>
      <c r="CP106" s="142">
        <f t="shared" si="82"/>
        <v>44.37715811673695</v>
      </c>
      <c r="CQ106" s="143">
        <f>IF('DSS Model'!$I$38=1,0.0001*CP106^2-0.0266*CP106+1.3006,IF('DSS Model'!$I$38=2,-0.0001*CP106^2+0.0032*CP106+0.977, IF('DSS Model'!$I$38=3,-0.00046396*CP106^2 + 0.054267*CP106 - 0.57714, IF('DSS Model'!$I$38=4,0.000072066*CP106^2+0.0021761*CP106-0.038248,IF('DSS Model'!$I$38=5,-0.00012623*CP106^2+0.025656*CP106-0.30101,-0.00046396*CP106^2 + 0.054267*CP106 - 0.57714)))))</f>
        <v>0.92207368972177095</v>
      </c>
      <c r="CR106" s="136">
        <v>0.90164206482349196</v>
      </c>
      <c r="CS106" s="142">
        <f t="shared" si="83"/>
        <v>63.526566689496917</v>
      </c>
      <c r="CT106" s="143">
        <f>IF('DSS Model'!$I$38=1,0.0001*CS106^2-0.0266*CS106+1.3006,IF('DSS Model'!$I$38=2,-0.0001*CS106^2+0.0032*CS106+0.977, IF('DSS Model'!$I$38=3,-0.00046396*CS106^2 + 0.054267*CS106 - 0.57714, IF('DSS Model'!$I$38=4,0.000072066*CS106^2+0.0021761*CS106-0.038248,IF('DSS Model'!$I$38=5,-0.00012623*CS106^2+0.025656*CS106-0.30101,-0.00046396*CS106^2 + 0.054267*CS106 - 0.57714)))))</f>
        <v>0.77672254587088019</v>
      </c>
      <c r="CU106" s="136">
        <v>0.11710398577212489</v>
      </c>
      <c r="CV106" s="142">
        <f t="shared" si="84"/>
        <v>40.20144951954498</v>
      </c>
      <c r="CW106" s="143">
        <f>IF('DSS Model'!$I$38=1,0.0001*CV106^2-0.0266*CV106+1.3006,IF('DSS Model'!$I$38=2,-0.0001*CV106^2+0.0032*CV106+0.977, IF('DSS Model'!$I$38=3,-0.00046396*CV106^2 + 0.054267*CV106 - 0.57714, IF('DSS Model'!$I$38=4,0.000072066*CV106^2+0.0021761*CV106-0.038248,IF('DSS Model'!$I$38=5,-0.00012623*CV106^2+0.025656*CV106-0.30101,-0.00046396*CV106^2 + 0.054267*CV106 - 0.57714)))))</f>
        <v>0.94402898411529157</v>
      </c>
      <c r="CX106" s="136">
        <v>0.69580140151428449</v>
      </c>
      <c r="CY106" s="142">
        <f t="shared" si="85"/>
        <v>68.745265669308978</v>
      </c>
      <c r="CZ106" s="143">
        <f>IF('DSS Model'!$I$38=1,0.0001*CY106^2-0.0266*CY106+1.3006,IF('DSS Model'!$I$38=2,-0.0001*CY106^2+0.0032*CY106+0.977, IF('DSS Model'!$I$38=3,-0.00046396*CY106^2 + 0.054267*CY106 - 0.57714, IF('DSS Model'!$I$38=4,0.000072066*CY106^2+0.0021761*CY106-0.038248,IF('DSS Model'!$I$38=5,-0.00012623*CY106^2+0.025656*CY106-0.30101,-0.00046396*CY106^2 + 0.054267*CY106 - 0.57714)))))</f>
        <v>0.72439369494740147</v>
      </c>
      <c r="DA106" s="136">
        <v>0.3886590158003278</v>
      </c>
      <c r="DB106" s="142">
        <f t="shared" si="86"/>
        <v>42.842237589978289</v>
      </c>
      <c r="DC106" s="143">
        <f>IF('DSS Model'!$I$38=1,0.0001*DB106^2-0.0266*DB106+1.3006,IF('DSS Model'!$I$38=2,-0.0001*DB106^2+0.0032*DB106+0.977, IF('DSS Model'!$I$38=3,-0.00046396*DB106^2 + 0.054267*DB106 - 0.57714, IF('DSS Model'!$I$38=4,0.000072066*DB106^2+0.0021761*DB106-0.038248,IF('DSS Model'!$I$38=5,-0.00012623*DB106^2+0.025656*DB106-0.30101,-0.00046396*DB106^2 + 0.054267*DB106 - 0.57714)))))</f>
        <v>0.93054942811631558</v>
      </c>
      <c r="DD106" s="136">
        <v>0.30979824259302069</v>
      </c>
      <c r="DE106" s="142">
        <f t="shared" si="87"/>
        <v>43.922573926231991</v>
      </c>
      <c r="DF106" s="143">
        <f>IF('DSS Model'!$I$38=1,0.0001*DE106^2-0.0266*DE106+1.3006,IF('DSS Model'!$I$38=2,-0.0001*DE106^2+0.0032*DE106+0.977, IF('DSS Model'!$I$38=3,-0.00046396*DE106^2 + 0.054267*DE106 - 0.57714, IF('DSS Model'!$I$38=4,0.000072066*DE106^2+0.0021761*DE106-0.038248,IF('DSS Model'!$I$38=5,-0.00012623*DE106^2+0.025656*DE106-0.30101,-0.00046396*DE106^2 + 0.054267*DE106 - 0.57714)))))</f>
        <v>0.92463298653341086</v>
      </c>
      <c r="DG106" s="136">
        <v>0.12619339727653678</v>
      </c>
      <c r="DH106" s="142">
        <f t="shared" si="88"/>
        <v>39.06912344519651</v>
      </c>
      <c r="DI106" s="143">
        <f>IF('DSS Model'!$I$38=1,0.0001*DH106^2-0.0266*DH106+1.3006,IF('DSS Model'!$I$38=2,-0.0001*DH106^2+0.0032*DH106+0.977, IF('DSS Model'!$I$38=3,-0.00046396*DH106^2 + 0.054267*DH106 - 0.57714, IF('DSS Model'!$I$38=4,0.000072066*DH106^2+0.0021761*DH106-0.038248,IF('DSS Model'!$I$38=5,-0.00012623*DH106^2+0.025656*DH106-0.30101,-0.00046396*DH106^2 + 0.054267*DH106 - 0.57714)))))</f>
        <v>0.94938155434702842</v>
      </c>
      <c r="DJ106" s="136">
        <v>0.66632866866753537</v>
      </c>
      <c r="DK106" s="142">
        <f t="shared" si="89"/>
        <v>65.777208384959792</v>
      </c>
      <c r="DL106" s="143">
        <f>IF('DSS Model'!$I$38=1,0.0001*DK106^2-0.0266*DK106+1.3006,IF('DSS Model'!$I$38=2,-0.0001*DK106^2+0.0032*DK106+0.977, IF('DSS Model'!$I$38=3,-0.00046396*DK106^2 + 0.054267*DK106 - 0.57714, IF('DSS Model'!$I$38=4,0.000072066*DK106^2+0.0021761*DK106-0.038248,IF('DSS Model'!$I$38=5,-0.00012623*DK106^2+0.025656*DK106-0.30101,-0.00046396*DK106^2 + 0.054267*DK106 - 0.57714)))))</f>
        <v>0.75482295254002885</v>
      </c>
      <c r="DM106" s="136">
        <v>0.28766202560949361</v>
      </c>
      <c r="DN106" s="142">
        <f t="shared" si="90"/>
        <v>50.488359649282927</v>
      </c>
      <c r="DO106" s="143">
        <f>IF('DSS Model'!$I$38=1,0.0001*DN106^2-0.0266*DN106+1.3006,IF('DSS Model'!$I$38=2,-0.0001*DN106^2+0.0032*DN106+0.977, IF('DSS Model'!$I$38=3,-0.00046396*DN106^2 + 0.054267*DN106 - 0.57714, IF('DSS Model'!$I$38=4,0.000072066*DN106^2+0.0021761*DN106-0.038248,IF('DSS Model'!$I$38=5,-0.00012623*DN106^2+0.025656*DN106-0.30101,-0.00046396*DN106^2 + 0.054267*DN106 - 0.57714)))))</f>
        <v>0.8836553048701713</v>
      </c>
      <c r="DP106" s="136">
        <v>0.47720284434377869</v>
      </c>
      <c r="DQ106" s="142">
        <f t="shared" si="91"/>
        <v>52.220679792656348</v>
      </c>
      <c r="DR106" s="143">
        <f>IF('DSS Model'!$I$38=1,0.0001*DQ106^2-0.0266*DQ106+1.3006,IF('DSS Model'!$I$38=2,-0.0001*DQ106^2+0.0032*DQ106+0.977, IF('DSS Model'!$I$38=3,-0.00046396*DQ106^2 + 0.054267*DQ106 - 0.57714, IF('DSS Model'!$I$38=4,0.000072066*DQ106^2+0.0021761*DQ106-0.038248,IF('DSS Model'!$I$38=5,-0.00012623*DQ106^2+0.025656*DQ106-0.30101,-0.00046396*DQ106^2 + 0.054267*DQ106 - 0.57714)))))</f>
        <v>0.87140623553578556</v>
      </c>
      <c r="DS106" s="136">
        <v>0.82224786371235736</v>
      </c>
      <c r="DT106" s="142">
        <f t="shared" si="92"/>
        <v>82.737894256963742</v>
      </c>
      <c r="DU106" s="143">
        <f>IF('DSS Model'!$I$38=1,0.0001*DT106^2-0.0266*DT106+1.3006,IF('DSS Model'!$I$38=2,-0.0001*DT106^2+0.0032*DT106+0.977, IF('DSS Model'!$I$38=3,-0.00046396*DT106^2 + 0.054267*DT106 - 0.57714, IF('DSS Model'!$I$38=4,0.000072066*DT106^2+0.0021761*DT106-0.038248,IF('DSS Model'!$I$38=5,-0.00012623*DT106^2+0.025656*DT106-0.30101,-0.00046396*DT106^2 + 0.054267*DT106 - 0.57714)))))</f>
        <v>0.55720534701463253</v>
      </c>
      <c r="DV106" s="136">
        <v>0.89268788177622316</v>
      </c>
      <c r="DW106" s="142">
        <f t="shared" si="93"/>
        <v>69.47931537563953</v>
      </c>
      <c r="DX106" s="143">
        <f>IF('DSS Model'!$I$38=1,0.0001*DW106^2-0.0266*DW106+1.3006,IF('DSS Model'!$I$38=2,-0.0001*DW106^2+0.0032*DW106+0.977, IF('DSS Model'!$I$38=3,-0.00046396*DW106^2 + 0.054267*DW106 - 0.57714, IF('DSS Model'!$I$38=4,0.000072066*DW106^2+0.0021761*DW106-0.038248,IF('DSS Model'!$I$38=5,-0.00012623*DW106^2+0.025656*DW106-0.30101,-0.00046396*DW106^2 + 0.054267*DW106 - 0.57714)))))</f>
        <v>0.71659628269528852</v>
      </c>
      <c r="DY106" s="136">
        <v>0.43246547478984121</v>
      </c>
      <c r="DZ106" s="142">
        <f t="shared" si="94"/>
        <v>46.329839718876087</v>
      </c>
      <c r="EA106" s="143">
        <f>IF('DSS Model'!$I$38=1,0.0001*DZ106^2-0.0266*DZ106+1.3006,IF('DSS Model'!$I$38=2,-0.0001*DZ106^2+0.0032*DZ106+0.977, IF('DSS Model'!$I$38=3,-0.00046396*DZ106^2 + 0.054267*DZ106 - 0.57714, IF('DSS Model'!$I$38=4,0.000072066*DZ106^2+0.0021761*DZ106-0.038248,IF('DSS Model'!$I$38=5,-0.00012623*DZ106^2+0.025656*DZ106-0.30101,-0.00046396*DZ106^2 + 0.054267*DZ106 - 0.57714)))))</f>
        <v>0.91061008226272866</v>
      </c>
      <c r="EB106" s="136">
        <v>0.77265251015741765</v>
      </c>
      <c r="EC106" s="142">
        <f t="shared" si="95"/>
        <v>57.962738048336277</v>
      </c>
      <c r="ED106" s="143">
        <f>IF('DSS Model'!$I$38=1,0.0001*EC106^2-0.0266*EC106+1.3006,IF('DSS Model'!$I$38=2,-0.0001*EC106^2+0.0032*EC106+0.977, IF('DSS Model'!$I$38=3,-0.00046396*EC106^2 + 0.054267*EC106 - 0.57714, IF('DSS Model'!$I$38=4,0.000072066*EC106^2+0.0021761*EC106-0.038248,IF('DSS Model'!$I$38=5,-0.00012623*EC106^2+0.025656*EC106-0.30101,-0.00046396*EC106^2 + 0.054267*EC106 - 0.57714)))))</f>
        <v>0.82651286154867099</v>
      </c>
      <c r="EE106" s="136">
        <v>0.17393984608888569</v>
      </c>
      <c r="EF106" s="142">
        <f t="shared" si="96"/>
        <v>40.333052394254757</v>
      </c>
      <c r="EG106" s="143">
        <f>IF('DSS Model'!$I$38=1,0.0001*EF106^2-0.0266*EF106+1.3006,IF('DSS Model'!$I$38=2,-0.0001*EF106^2+0.0032*EF106+0.977, IF('DSS Model'!$I$38=3,-0.00046396*EF106^2 + 0.054267*EF106 - 0.57714, IF('DSS Model'!$I$38=4,0.000072066*EF106^2+0.0021761*EF106-0.038248,IF('DSS Model'!$I$38=5,-0.00012623*EF106^2+0.025656*EF106-0.30101,-0.00046396*EF106^2 + 0.054267*EF106 - 0.57714)))))</f>
        <v>0.94339025611784522</v>
      </c>
      <c r="EH106" s="136">
        <v>0.57544364566215889</v>
      </c>
      <c r="EI106" s="142">
        <f t="shared" si="97"/>
        <v>70.616745303188068</v>
      </c>
      <c r="EJ106" s="143">
        <f>IF('DSS Model'!$I$38=1,0.0001*EI106^2-0.0266*EI106+1.3006,IF('DSS Model'!$I$38=2,-0.0001*EI106^2+0.0032*EI106+0.977, IF('DSS Model'!$I$38=3,-0.00046396*EI106^2 + 0.054267*EI106 - 0.57714, IF('DSS Model'!$I$38=4,0.000072066*EI106^2+0.0021761*EI106-0.038248,IF('DSS Model'!$I$38=5,-0.00012623*EI106^2+0.025656*EI106-0.30101,-0.00046396*EI106^2 + 0.054267*EI106 - 0.57714)))))</f>
        <v>0.7043011132486684</v>
      </c>
      <c r="EK106" s="136">
        <v>0.55241412398089595</v>
      </c>
      <c r="EL106" s="142">
        <f t="shared" si="98"/>
        <v>51.11196895064873</v>
      </c>
      <c r="EM106" s="143">
        <f>IF('DSS Model'!$I$38=1,0.0001*EL106^2-0.0266*EL106+1.3006,IF('DSS Model'!$I$38=2,-0.0001*EL106^2+0.0032*EL106+0.977, IF('DSS Model'!$I$38=3,-0.00046396*EL106^2 + 0.054267*EL106 - 0.57714, IF('DSS Model'!$I$38=4,0.000072066*EL106^2+0.0021761*EL106-0.038248,IF('DSS Model'!$I$38=5,-0.00012623*EL106^2+0.025656*EL106-0.30101,-0.00046396*EL106^2 + 0.054267*EL106 - 0.57714)))))</f>
        <v>0.87931496364086792</v>
      </c>
      <c r="EN106" s="136">
        <v>0.55353367244908636</v>
      </c>
      <c r="EO106" s="142">
        <f t="shared" si="99"/>
        <v>56.887539590280305</v>
      </c>
      <c r="EP106" s="143">
        <f>IF('DSS Model'!$I$38=1,0.0001*EO106^2-0.0266*EO106+1.3006,IF('DSS Model'!$I$38=2,-0.0001*EO106^2+0.0032*EO106+0.977, IF('DSS Model'!$I$38=3,-0.00046396*EO106^2 + 0.054267*EO106 - 0.57714, IF('DSS Model'!$I$38=4,0.000072066*EO106^2+0.0021761*EO106-0.038248,IF('DSS Model'!$I$38=5,-0.00012623*EO106^2+0.025656*EO106-0.30101,-0.00046396*EO106^2 + 0.054267*EO106 - 0.57714)))))</f>
        <v>0.83542091062532609</v>
      </c>
      <c r="EQ106" s="136">
        <v>0.67600806788014312</v>
      </c>
      <c r="ER106" s="142">
        <f t="shared" si="100"/>
        <v>58.290404132528572</v>
      </c>
      <c r="ES106" s="143">
        <f>IF('DSS Model'!$I$38=1,0.0001*ER106^2-0.0266*ER106+1.3006,IF('DSS Model'!$I$38=2,-0.0001*ER106^2+0.0032*ER106+0.977, IF('DSS Model'!$I$38=3,-0.00046396*ER106^2 + 0.054267*ER106 - 0.57714, IF('DSS Model'!$I$38=4,0.000072066*ER106^2+0.0021761*ER106-0.038248,IF('DSS Model'!$I$38=5,-0.00012623*ER106^2+0.025656*ER106-0.30101,-0.00046396*ER106^2 + 0.054267*ER106 - 0.57714)))))</f>
        <v>0.82375217183074101</v>
      </c>
      <c r="ET106" s="136">
        <v>0.97797751139953915</v>
      </c>
      <c r="EU106" s="141">
        <f t="shared" si="101"/>
        <v>67.040370237520307</v>
      </c>
      <c r="EV106" s="142">
        <f>IF('DSS Model'!$I$38=1,0.0001*EU106^2-0.0266*EU106+1.3006,IF('DSS Model'!$I$38=2,-0.0001*EU106^2+0.0032*EU106+0.977, IF('DSS Model'!$I$38=3,-0.00046396*EU106^2 + 0.054267*EU106 - 0.57714, IF('DSS Model'!$I$38=4,0.000072066*EU106^2+0.0021761*EU106-0.038248,IF('DSS Model'!$I$38=5,-0.00012623*EU106^2+0.025656*EU106-0.30101,-0.00046396*EU106^2 + 0.054267*EU106 - 0.57714)))))</f>
        <v>0.74208806060168508</v>
      </c>
    </row>
    <row r="107" spans="2:152" x14ac:dyDescent="0.2">
      <c r="B107" s="64">
        <f t="shared" ca="1" si="54"/>
        <v>0.83356644798235358</v>
      </c>
      <c r="C107" s="64">
        <v>0.96851459809221385</v>
      </c>
      <c r="D107" s="64">
        <f t="shared" si="55"/>
        <v>62.514020545693974</v>
      </c>
      <c r="E107" s="131">
        <f>IF('DSS Model'!$I$38=1,0.0001*D107^2-0.0266*D107+1.3006,IF('DSS Model'!$I$38=2,-0.0001*D107^2+0.0032*D107+0.977, IF('DSS Model'!$I$38=3,-0.00046396*D107^2 + 0.054267*D107 - 0.57714, IF('DSS Model'!$I$38=4,0.000072066*D107^2+0.0021761*D107-0.038248,IF('DSS Model'!$I$38=5,-0.00012623*D107^2+0.025656*D107-0.30101,-0.00046396*D107^2 + 0.054267*D107 - 0.57714)))))</f>
        <v>0.78624458926747587</v>
      </c>
      <c r="F107" s="136">
        <v>0.38531365524428562</v>
      </c>
      <c r="G107" s="138">
        <f t="shared" si="51"/>
        <v>61.72360720935832</v>
      </c>
      <c r="H107" s="136">
        <f>IF('DSS Model'!$I$38=1,0.0001*G107^2-0.0266*G107+1.3006,IF('DSS Model'!$I$38=2,-0.0001*G107^2+0.0032*G107+0.977, IF('DSS Model'!$I$38=3,-0.00046396*G107^2 + 0.054267*G107 - 0.57714, IF('DSS Model'!$I$38=4,0.000072066*G107^2+0.0021761*G107-0.038248,IF('DSS Model'!$I$38=5,-0.00012623*G107^2+0.025656*G107-0.30101,-0.00046396*G107^2 + 0.054267*G107 - 0.57714)))))</f>
        <v>0.79353517437643162</v>
      </c>
      <c r="I107" s="136">
        <v>0.33476818078029713</v>
      </c>
      <c r="J107" s="138">
        <f t="shared" si="52"/>
        <v>55.547007075621778</v>
      </c>
      <c r="K107" s="136">
        <f>IF('DSS Model'!$I$38=1,0.0001*J107^2-0.0266*J107+1.3006,IF('DSS Model'!$I$38=2,-0.0001*J107^2+0.0032*J107+0.977, IF('DSS Model'!$I$38=3,-0.00046396*J107^2 + 0.054267*J107 - 0.57714, IF('DSS Model'!$I$38=4,0.000072066*J107^2+0.0021761*J107-0.038248,IF('DSS Model'!$I$38=5,-0.00012623*J107^2+0.025656*J107-0.30101,-0.00046396*J107^2 + 0.054267*J107 - 0.57714)))))</f>
        <v>0.84620342313607211</v>
      </c>
      <c r="L107" s="136">
        <v>0.73463720777760466</v>
      </c>
      <c r="M107" s="138">
        <f t="shared" si="53"/>
        <v>74.314426081872426</v>
      </c>
      <c r="N107" s="136">
        <f>IF('DSS Model'!$I$38=1,0.0001*M107^2-0.0266*M107+1.3006,IF('DSS Model'!$I$38=2,-0.0001*M107^2+0.0032*M107+0.977, IF('DSS Model'!$I$38=3,-0.00046396*M107^2 + 0.054267*M107 - 0.57714, IF('DSS Model'!$I$38=4,0.000072066*M107^2+0.0021761*M107-0.038248,IF('DSS Model'!$I$38=5,-0.00012623*M107^2+0.025656*M107-0.30101,-0.00046396*M107^2 + 0.054267*M107 - 0.57714)))))</f>
        <v>0.66254277107418369</v>
      </c>
      <c r="O107" s="136">
        <v>0.6055653669020411</v>
      </c>
      <c r="P107" s="139">
        <f t="shared" si="56"/>
        <v>54.807902845511968</v>
      </c>
      <c r="Q107" s="138">
        <f>IF('DSS Model'!$I$38=1,0.0001*P107^2-0.0266*P107+1.3006,IF('DSS Model'!$I$38=2,-0.0001*P107^2+0.0032*P107+0.977, IF('DSS Model'!$I$38=3,-0.00046396*P107^2 + 0.054267*P107 - 0.57714, IF('DSS Model'!$I$38=4,0.000072066*P107^2+0.0021761*P107-0.038248,IF('DSS Model'!$I$38=5,-0.00012623*P107^2+0.025656*P107-0.30101,-0.00046396*P107^2 + 0.054267*P107 - 0.57714)))))</f>
        <v>0.85199466767333032</v>
      </c>
      <c r="R107" s="136">
        <v>0.86094794521967399</v>
      </c>
      <c r="S107" s="142">
        <f t="shared" si="57"/>
        <v>62.228916719125365</v>
      </c>
      <c r="T107" s="138">
        <f>IF('DSS Model'!$I$38=1,0.0001*S107^2-0.0266*S107+1.3006,IF('DSS Model'!$I$38=2,-0.0001*S107^2+0.0032*S107+0.977, IF('DSS Model'!$I$38=3,-0.00046396*S107^2 + 0.054267*S107 - 0.57714, IF('DSS Model'!$I$38=4,0.000072066*S107^2+0.0021761*S107-0.038248,IF('DSS Model'!$I$38=5,-0.00012623*S107^2+0.025656*S107-0.30101,-0.00046396*S107^2 + 0.054267*S107 - 0.57714)))))</f>
        <v>0.78888872589761716</v>
      </c>
      <c r="U107" s="136">
        <v>0.52322890557019608</v>
      </c>
      <c r="V107" s="142">
        <f t="shared" si="58"/>
        <v>50.050455828989413</v>
      </c>
      <c r="W107" s="138">
        <f>IF('DSS Model'!$I$38=1,0.0001*V107^2-0.0266*V107+1.3006,IF('DSS Model'!$I$38=2,-0.0001*V107^2+0.0032*V107+0.977, IF('DSS Model'!$I$38=3,-0.00046396*V107^2 + 0.054267*V107 - 0.57714, IF('DSS Model'!$I$38=4,0.000072066*V107^2+0.0021761*V107-0.038248,IF('DSS Model'!$I$38=5,-0.00012623*V107^2+0.025656*V107-0.30101,-0.00046396*V107^2 + 0.054267*V107 - 0.57714)))))</f>
        <v>0.8866566457838041</v>
      </c>
      <c r="X107" s="136">
        <v>0.61512964730458397</v>
      </c>
      <c r="Y107" s="142">
        <f t="shared" si="59"/>
        <v>64.732207918554181</v>
      </c>
      <c r="Z107" s="138">
        <f>IF('DSS Model'!$I$38=1,0.0001*Y107^2-0.0266*Y107+1.3006,IF('DSS Model'!$I$38=2,-0.0001*Y107^2+0.0032*Y107+0.977, IF('DSS Model'!$I$38=3,-0.00046396*Y107^2 + 0.054267*Y107 - 0.57714, IF('DSS Model'!$I$38=4,0.000072066*Y107^2+0.0021761*Y107-0.038248,IF('DSS Model'!$I$38=5,-0.00012623*Y107^2+0.025656*Y107-0.30101,-0.00046396*Y107^2 + 0.054267*Y107 - 0.57714)))))</f>
        <v>0.76511719113828047</v>
      </c>
      <c r="AA107" s="136">
        <v>0.39334226974643427</v>
      </c>
      <c r="AB107" s="142">
        <f t="shared" si="60"/>
        <v>60.779758104982449</v>
      </c>
      <c r="AC107" s="138">
        <f>IF('DSS Model'!$I$38=1,0.0001*AB107^2-0.0266*AB107+1.3006,IF('DSS Model'!$I$38=2,-0.0001*AB107^2+0.0032*AB107+0.977, IF('DSS Model'!$I$38=3,-0.00046396*AB107^2 + 0.054267*AB107 - 0.57714, IF('DSS Model'!$I$38=4,0.000072066*AB107^2+0.0021761*AB107-0.038248,IF('DSS Model'!$I$38=5,-0.00012623*AB107^2+0.025656*AB107-0.30101,-0.00046396*AB107^2 + 0.054267*AB107 - 0.57714)))))</f>
        <v>0.80207732640592577</v>
      </c>
      <c r="AD107" s="136">
        <v>0.43401544512471379</v>
      </c>
      <c r="AE107" s="142">
        <f t="shared" si="61"/>
        <v>50.692750542394812</v>
      </c>
      <c r="AF107" s="138">
        <f>IF('DSS Model'!$I$38=1,0.0001*AE107^2-0.0266*AE107+1.3006,IF('DSS Model'!$I$38=2,-0.0001*AE107^2+0.0032*AE107+0.977, IF('DSS Model'!$I$38=3,-0.00046396*AE107^2 + 0.054267*AE107 - 0.57714, IF('DSS Model'!$I$38=4,0.000072066*AE107^2+0.0021761*AE107-0.038248,IF('DSS Model'!$I$38=5,-0.00012623*AE107^2+0.025656*AE107-0.30101,-0.00046396*AE107^2 + 0.054267*AE107 - 0.57714)))))</f>
        <v>0.88224130598031647</v>
      </c>
      <c r="AG107" s="136">
        <v>0.49289730113276153</v>
      </c>
      <c r="AH107" s="142">
        <f t="shared" si="62"/>
        <v>69.064793134252255</v>
      </c>
      <c r="AI107" s="138">
        <f>IF('DSS Model'!$I$38=1,0.0001*AH107^2-0.0266*AH107+1.3006,IF('DSS Model'!$I$38=2,-0.0001*AH107^2+0.0032*AH107+0.977, IF('DSS Model'!$I$38=3,-0.00046396*AH107^2 + 0.054267*AH107 - 0.57714, IF('DSS Model'!$I$38=4,0.000072066*AH107^2+0.0021761*AH107-0.038248,IF('DSS Model'!$I$38=5,-0.00012623*AH107^2+0.025656*AH107-0.30101,-0.00046396*AH107^2 + 0.054267*AH107 - 0.57714)))))</f>
        <v>0.72101277296190147</v>
      </c>
      <c r="AJ107" s="136">
        <v>0.85752545499345267</v>
      </c>
      <c r="AK107" s="142">
        <f t="shared" si="63"/>
        <v>56.933751879388545</v>
      </c>
      <c r="AL107" s="138">
        <f>IF('DSS Model'!$I$38=1,0.0001*AK107^2-0.0266*AK107+1.3006,IF('DSS Model'!$I$38=2,-0.0001*AK107^2+0.0032*AK107+0.977, IF('DSS Model'!$I$38=3,-0.00046396*AK107^2 + 0.054267*AK107 - 0.57714, IF('DSS Model'!$I$38=4,0.000072066*AK107^2+0.0021761*AK107-0.038248,IF('DSS Model'!$I$38=5,-0.00012623*AK107^2+0.025656*AK107-0.30101,-0.00046396*AK107^2 + 0.054267*AK107 - 0.57714)))))</f>
        <v>0.83504279570766549</v>
      </c>
      <c r="AM107" s="136">
        <v>0.33242557606576584</v>
      </c>
      <c r="AN107" s="142">
        <f t="shared" si="64"/>
        <v>61.187288219888956</v>
      </c>
      <c r="AO107" s="138">
        <f>IF('DSS Model'!$I$38=1,0.0001*AN107^2-0.0266*AN107+1.3006,IF('DSS Model'!$I$38=2,-0.0001*AN107^2+0.0032*AN107+0.977, IF('DSS Model'!$I$38=3,-0.00046396*AN107^2 + 0.054267*AN107 - 0.57714, IF('DSS Model'!$I$38=4,0.000072066*AN107^2+0.0021761*AN107-0.038248,IF('DSS Model'!$I$38=5,-0.00012623*AN107^2+0.025656*AN107-0.30101,-0.00046396*AN107^2 + 0.054267*AN107 - 0.57714)))))</f>
        <v>0.7984108983332685</v>
      </c>
      <c r="AP107" s="136">
        <v>0.96013523159007852</v>
      </c>
      <c r="AQ107" s="142">
        <f t="shared" si="65"/>
        <v>79.026795704976308</v>
      </c>
      <c r="AR107" s="138">
        <f>IF('DSS Model'!$I$38=1,0.0001*AQ107^2-0.0266*AQ107+1.3006,IF('DSS Model'!$I$38=2,-0.0001*AQ107^2+0.0032*AQ107+0.977, IF('DSS Model'!$I$38=3,-0.00046396*AQ107^2 + 0.054267*AQ107 - 0.57714, IF('DSS Model'!$I$38=4,0.000072066*AQ107^2+0.0021761*AQ107-0.038248,IF('DSS Model'!$I$38=5,-0.00012623*AQ107^2+0.025656*AQ107-0.30101,-0.00046396*AQ107^2 + 0.054267*AQ107 - 0.57714)))))</f>
        <v>0.60536230231631794</v>
      </c>
      <c r="AS107" s="136">
        <v>1.5682519452745014E-2</v>
      </c>
      <c r="AT107" s="142">
        <f t="shared" si="66"/>
        <v>29.441733881189435</v>
      </c>
      <c r="AU107" s="138">
        <f>IF('DSS Model'!$I$38=1,0.0001*AT107^2-0.0266*AT107+1.3006,IF('DSS Model'!$I$38=2,-0.0001*AT107^2+0.0032*AT107+0.977, IF('DSS Model'!$I$38=3,-0.00046396*AT107^2 + 0.054267*AT107 - 0.57714, IF('DSS Model'!$I$38=4,0.000072066*AT107^2+0.0021761*AT107-0.038248,IF('DSS Model'!$I$38=5,-0.00012623*AT107^2+0.025656*AT107-0.30101,-0.00046396*AT107^2 + 0.054267*AT107 - 0.57714)))))</f>
        <v>0.9845319790267284</v>
      </c>
      <c r="AV107" s="136">
        <v>0.97495557286393886</v>
      </c>
      <c r="AW107" s="142">
        <f t="shared" si="67"/>
        <v>73.576733310248329</v>
      </c>
      <c r="AX107" s="138">
        <f>IF('DSS Model'!$I$38=1,0.0001*AW107^2-0.0266*AW107+1.3006,IF('DSS Model'!$I$38=2,-0.0001*AW107^2+0.0032*AW107+0.977, IF('DSS Model'!$I$38=3,-0.00046396*AW107^2 + 0.054267*AW107 - 0.57714, IF('DSS Model'!$I$38=4,0.000072066*AW107^2+0.0021761*AW107-0.038248,IF('DSS Model'!$I$38=5,-0.00012623*AW107^2+0.025656*AW107-0.30101,-0.00046396*AW107^2 + 0.054267*AW107 - 0.57714)))))</f>
        <v>0.6710919781320539</v>
      </c>
      <c r="AY107" s="136">
        <v>9.9619125637832151E-2</v>
      </c>
      <c r="AZ107" s="142">
        <f t="shared" si="68"/>
        <v>39.831310195149911</v>
      </c>
      <c r="BA107" s="138">
        <f>IF('DSS Model'!$I$38=1,0.0001*AZ107^2-0.0266*AZ107+1.3006,IF('DSS Model'!$I$38=2,-0.0001*AZ107^2+0.0032*AZ107+0.977, IF('DSS Model'!$I$38=3,-0.00046396*AZ107^2 + 0.054267*AZ107 - 0.57714, IF('DSS Model'!$I$38=4,0.000072066*AZ107^2+0.0021761*AZ107-0.038248,IF('DSS Model'!$I$38=5,-0.00012623*AZ107^2+0.025656*AZ107-0.30101,-0.00046396*AZ107^2 + 0.054267*AZ107 - 0.57714)))))</f>
        <v>0.94580686543825432</v>
      </c>
      <c r="BB107" s="136">
        <v>0.76095395195484816</v>
      </c>
      <c r="BC107" s="142">
        <f t="shared" si="69"/>
        <v>62.201454863233295</v>
      </c>
      <c r="BD107" s="138">
        <f>IF('DSS Model'!$I$38=1,0.0001*BC107^2-0.0266*BC107+1.3006,IF('DSS Model'!$I$38=2,-0.0001*BC107^2+0.0032*BC107+0.977, IF('DSS Model'!$I$38=3,-0.00046396*BC107^2 + 0.054267*BC107 - 0.57714, IF('DSS Model'!$I$38=4,0.000072066*BC107^2+0.0021761*BC107-0.038248,IF('DSS Model'!$I$38=5,-0.00012623*BC107^2+0.025656*BC107-0.30101,-0.00046396*BC107^2 + 0.054267*BC107 - 0.57714)))))</f>
        <v>0.78914255685206158</v>
      </c>
      <c r="BE107" s="136">
        <v>0.29700294512203906</v>
      </c>
      <c r="BF107" s="142">
        <f t="shared" si="70"/>
        <v>43.536342095869074</v>
      </c>
      <c r="BG107" s="143">
        <f>IF('DSS Model'!$I$38=1,0.0001*BF107^2-0.0266*BF107+1.3006,IF('DSS Model'!$I$38=2,-0.0001*BF107^2+0.0032*BF107+0.977, IF('DSS Model'!$I$38=3,-0.00046396*BF107^2 + 0.054267*BF107 - 0.57714, IF('DSS Model'!$I$38=4,0.000072066*BF107^2+0.0021761*BF107-0.038248,IF('DSS Model'!$I$38=5,-0.00012623*BF107^2+0.025656*BF107-0.30101,-0.00046396*BF107^2 + 0.054267*BF107 - 0.57714)))))</f>
        <v>0.92677498639792688</v>
      </c>
      <c r="BH107" s="136">
        <v>0.11702393793114962</v>
      </c>
      <c r="BI107" s="142">
        <f t="shared" si="71"/>
        <v>41.930906581635668</v>
      </c>
      <c r="BJ107" s="143">
        <f>IF('DSS Model'!$I$38=1,0.0001*BI107^2-0.0266*BI107+1.3006,IF('DSS Model'!$I$38=2,-0.0001*BI107^2+0.0032*BI107+0.977, IF('DSS Model'!$I$38=3,-0.00046396*BI107^2 + 0.054267*BI107 - 0.57714, IF('DSS Model'!$I$38=4,0.000072066*BI107^2+0.0021761*BI107-0.038248,IF('DSS Model'!$I$38=5,-0.00012623*BI107^2+0.025656*BI107-0.30101,-0.00046396*BI107^2 + 0.054267*BI107 - 0.57714)))))</f>
        <v>0.93535880838544838</v>
      </c>
      <c r="BK107" s="136">
        <v>0.94485480713002212</v>
      </c>
      <c r="BL107" s="142">
        <f t="shared" si="72"/>
        <v>61.991523443024157</v>
      </c>
      <c r="BM107" s="143">
        <f>IF('DSS Model'!$I$38=1,0.0001*BL107^2-0.0266*BL107+1.3006,IF('DSS Model'!$I$38=2,-0.0001*BL107^2+0.0032*BL107+0.977, IF('DSS Model'!$I$38=3,-0.00046396*BL107^2 + 0.054267*BL107 - 0.57714, IF('DSS Model'!$I$38=4,0.000072066*BL107^2+0.0021761*BL107-0.038248,IF('DSS Model'!$I$38=5,-0.00012623*BL107^2+0.025656*BL107-0.30101,-0.00046396*BL107^2 + 0.054267*BL107 - 0.57714)))))</f>
        <v>0.79107797713897599</v>
      </c>
      <c r="BN107" s="136">
        <v>0.98090467475956555</v>
      </c>
      <c r="BO107" s="142">
        <f t="shared" si="73"/>
        <v>66.52128316067072</v>
      </c>
      <c r="BP107" s="143">
        <f>IF('DSS Model'!$I$38=1,0.0001*BO107^2-0.0266*BO107+1.3006,IF('DSS Model'!$I$38=2,-0.0001*BO107^2+0.0032*BO107+0.977, IF('DSS Model'!$I$38=3,-0.00046396*BO107^2 + 0.054267*BO107 - 0.57714, IF('DSS Model'!$I$38=4,0.000072066*BO107^2+0.0021761*BO107-0.038248,IF('DSS Model'!$I$38=5,-0.00012623*BO107^2+0.025656*BO107-0.30101,-0.00046396*BO107^2 + 0.054267*BO107 - 0.57714)))))</f>
        <v>0.74735999477993287</v>
      </c>
      <c r="BQ107" s="136">
        <v>0.87670000104060253</v>
      </c>
      <c r="BR107" s="142">
        <f t="shared" si="74"/>
        <v>66.624771909042437</v>
      </c>
      <c r="BS107" s="143">
        <f>IF('DSS Model'!$I$38=1,0.0001*BR107^2-0.0266*BR107+1.3006,IF('DSS Model'!$I$38=2,-0.0001*BR107^2+0.0032*BR107+0.977, IF('DSS Model'!$I$38=3,-0.00046396*BR107^2 + 0.054267*BR107 - 0.57714, IF('DSS Model'!$I$38=4,0.000072066*BR107^2+0.0021761*BR107-0.038248,IF('DSS Model'!$I$38=5,-0.00012623*BR107^2+0.025656*BR107-0.30101,-0.00046396*BR107^2 + 0.054267*BR107 - 0.57714)))))</f>
        <v>0.74631324691574275</v>
      </c>
      <c r="BT107" s="136">
        <v>0.84543421438562638</v>
      </c>
      <c r="BU107" s="142">
        <f t="shared" si="75"/>
        <v>68.788275238072373</v>
      </c>
      <c r="BV107" s="143">
        <f>IF('DSS Model'!$I$38=1,0.0001*BU107^2-0.0266*BU107+1.3006,IF('DSS Model'!$I$38=2,-0.0001*BU107^2+0.0032*BU107+0.977, IF('DSS Model'!$I$38=3,-0.00046396*BU107^2 + 0.054267*BU107 - 0.57714, IF('DSS Model'!$I$38=4,0.000072066*BU107^2+0.0021761*BU107-0.038248,IF('DSS Model'!$I$38=5,-0.00012623*BU107^2+0.025656*BU107-0.30101,-0.00046396*BU107^2 + 0.054267*BU107 - 0.57714)))))</f>
        <v>0.7239397997389514</v>
      </c>
      <c r="BW107" s="136">
        <v>0.45624266282589521</v>
      </c>
      <c r="BX107" s="142">
        <f t="shared" si="76"/>
        <v>59.952294415900937</v>
      </c>
      <c r="BY107" s="143">
        <f>IF('DSS Model'!$I$38=1,0.0001*BX107^2-0.0266*BX107+1.3006,IF('DSS Model'!$I$38=2,-0.0001*BX107^2+0.0032*BX107+0.977, IF('DSS Model'!$I$38=3,-0.00046396*BX107^2 + 0.054267*BX107 - 0.57714, IF('DSS Model'!$I$38=4,0.000072066*BX107^2+0.0021761*BX107-0.038248,IF('DSS Model'!$I$38=5,-0.00012623*BX107^2+0.025656*BX107-0.30101,-0.00046396*BX107^2 + 0.054267*BX107 - 0.57714)))))</f>
        <v>0.80941958155779625</v>
      </c>
      <c r="BZ107" s="136">
        <v>0.32308268718272437</v>
      </c>
      <c r="CA107" s="142">
        <f t="shared" si="77"/>
        <v>59.191741217272813</v>
      </c>
      <c r="CB107" s="143">
        <f>IF('DSS Model'!$I$38=1,0.0001*CA107^2-0.0266*CA107+1.3006,IF('DSS Model'!$I$38=2,-0.0001*CA107^2+0.0032*CA107+0.977, IF('DSS Model'!$I$38=3,-0.00046396*CA107^2 + 0.054267*CA107 - 0.57714, IF('DSS Model'!$I$38=4,0.000072066*CA107^2+0.0021761*CA107-0.038248,IF('DSS Model'!$I$38=5,-0.00012623*CA107^2+0.025656*CA107-0.30101,-0.00046396*CA107^2 + 0.054267*CA107 - 0.57714)))))</f>
        <v>0.8160473490620137</v>
      </c>
      <c r="CC107" s="136">
        <v>0.97736983875135364</v>
      </c>
      <c r="CD107" s="142">
        <f t="shared" si="78"/>
        <v>83.484087822478628</v>
      </c>
      <c r="CE107" s="143">
        <f>IF('DSS Model'!$I$38=1,0.0001*CD107^2-0.0266*CD107+1.3006,IF('DSS Model'!$I$38=2,-0.0001*CD107^2+0.0032*CD107+0.977, IF('DSS Model'!$I$38=3,-0.00046396*CD107^2 + 0.054267*CD107 - 0.57714, IF('DSS Model'!$I$38=4,0.000072066*CD107^2+0.0021761*CD107-0.038248,IF('DSS Model'!$I$38=5,-0.00012623*CD107^2+0.025656*CD107-0.30101,-0.00046396*CD107^2 + 0.054267*CD107 - 0.57714)))))</f>
        <v>0.54718978907679916</v>
      </c>
      <c r="CF107" s="136">
        <v>0.54010518079620562</v>
      </c>
      <c r="CG107" s="142">
        <f t="shared" si="79"/>
        <v>48.805406736440318</v>
      </c>
      <c r="CH107" s="143">
        <f>IF('DSS Model'!$I$38=1,0.0001*CG107^2-0.0266*CG107+1.3006,IF('DSS Model'!$I$38=2,-0.0001*CG107^2+0.0032*CG107+0.977, IF('DSS Model'!$I$38=3,-0.00046396*CG107^2 + 0.054267*CG107 - 0.57714, IF('DSS Model'!$I$38=4,0.000072066*CG107^2+0.0021761*CG107-0.038248,IF('DSS Model'!$I$38=5,-0.00012623*CG107^2+0.025656*CG107-0.30101,-0.00046396*CG107^2 + 0.054267*CG107 - 0.57714)))))</f>
        <v>0.89498052888567159</v>
      </c>
      <c r="CI107" s="136">
        <v>0.5044908234467842</v>
      </c>
      <c r="CJ107" s="142">
        <f t="shared" si="80"/>
        <v>69.604186729420448</v>
      </c>
      <c r="CK107" s="143">
        <f>IF('DSS Model'!$I$38=1,0.0001*CJ107^2-0.0266*CJ107+1.3006,IF('DSS Model'!$I$38=2,-0.0001*CJ107^2+0.0032*CJ107+0.977, IF('DSS Model'!$I$38=3,-0.00046396*CJ107^2 + 0.054267*CJ107 - 0.57714, IF('DSS Model'!$I$38=4,0.000072066*CJ107^2+0.0021761*CJ107-0.038248,IF('DSS Model'!$I$38=5,-0.00012623*CJ107^2+0.025656*CJ107-0.30101,-0.00046396*CJ107^2 + 0.054267*CJ107 - 0.57714)))))</f>
        <v>0.71525911650774243</v>
      </c>
      <c r="CL107" s="136">
        <v>2.4962647605775823E-2</v>
      </c>
      <c r="CM107" s="142">
        <f t="shared" si="81"/>
        <v>33.602276890549653</v>
      </c>
      <c r="CN107" s="143">
        <f>IF('DSS Model'!$I$38=1,0.0001*CM107^2-0.0266*CM107+1.3006,IF('DSS Model'!$I$38=2,-0.0001*CM107^2+0.0032*CM107+0.977, IF('DSS Model'!$I$38=3,-0.00046396*CM107^2 + 0.054267*CM107 - 0.57714, IF('DSS Model'!$I$38=4,0.000072066*CM107^2+0.0021761*CM107-0.038248,IF('DSS Model'!$I$38=5,-0.00012623*CM107^2+0.025656*CM107-0.30101,-0.00046396*CM107^2 + 0.054267*CM107 - 0.57714)))))</f>
        <v>0.97161598482684219</v>
      </c>
      <c r="CO107" s="136">
        <v>0.89594937973723221</v>
      </c>
      <c r="CP107" s="142">
        <f t="shared" si="82"/>
        <v>60.89291746492276</v>
      </c>
      <c r="CQ107" s="143">
        <f>IF('DSS Model'!$I$38=1,0.0001*CP107^2-0.0266*CP107+1.3006,IF('DSS Model'!$I$38=2,-0.0001*CP107^2+0.0032*CP107+0.977, IF('DSS Model'!$I$38=3,-0.00046396*CP107^2 + 0.054267*CP107 - 0.57714, IF('DSS Model'!$I$38=4,0.000072066*CP107^2+0.0021761*CP107-0.038248,IF('DSS Model'!$I$38=5,-0.00012623*CP107^2+0.025656*CP107-0.30101,-0.00046396*CP107^2 + 0.054267*CP107 - 0.57714)))))</f>
        <v>0.8010625961487633</v>
      </c>
      <c r="CR107" s="136">
        <v>0.52822970526492929</v>
      </c>
      <c r="CS107" s="142">
        <f t="shared" si="83"/>
        <v>54.863976151034691</v>
      </c>
      <c r="CT107" s="143">
        <f>IF('DSS Model'!$I$38=1,0.0001*CS107^2-0.0266*CS107+1.3006,IF('DSS Model'!$I$38=2,-0.0001*CS107^2+0.0032*CS107+0.977, IF('DSS Model'!$I$38=3,-0.00046396*CS107^2 + 0.054267*CS107 - 0.57714, IF('DSS Model'!$I$38=4,0.000072066*CS107^2+0.0021761*CS107-0.038248,IF('DSS Model'!$I$38=5,-0.00012623*CS107^2+0.025656*CS107-0.30101,-0.00046396*CS107^2 + 0.054267*CS107 - 0.57714)))))</f>
        <v>0.85155913577318065</v>
      </c>
      <c r="CU107" s="136">
        <v>0.99605390640658353</v>
      </c>
      <c r="CV107" s="142">
        <f t="shared" si="84"/>
        <v>67.417917376054461</v>
      </c>
      <c r="CW107" s="143">
        <f>IF('DSS Model'!$I$38=1,0.0001*CV107^2-0.0266*CV107+1.3006,IF('DSS Model'!$I$38=2,-0.0001*CV107^2+0.0032*CV107+0.977, IF('DSS Model'!$I$38=3,-0.00046396*CV107^2 + 0.054267*CV107 - 0.57714, IF('DSS Model'!$I$38=4,0.000072066*CV107^2+0.0021761*CV107-0.038248,IF('DSS Model'!$I$38=5,-0.00012623*CV107^2+0.025656*CV107-0.30101,-0.00046396*CV107^2 + 0.054267*CV107 - 0.57714)))))</f>
        <v>0.73821977727092369</v>
      </c>
      <c r="CX107" s="136">
        <v>6.8231871499937036E-2</v>
      </c>
      <c r="CY107" s="142">
        <f t="shared" si="85"/>
        <v>49.413661047785325</v>
      </c>
      <c r="CZ107" s="143">
        <f>IF('DSS Model'!$I$38=1,0.0001*CY107^2-0.0266*CY107+1.3006,IF('DSS Model'!$I$38=2,-0.0001*CY107^2+0.0032*CY107+0.977, IF('DSS Model'!$I$38=3,-0.00046396*CY107^2 + 0.054267*CY107 - 0.57714, IF('DSS Model'!$I$38=4,0.000072066*CY107^2+0.0021761*CY107-0.038248,IF('DSS Model'!$I$38=5,-0.00012623*CY107^2+0.025656*CY107-0.30101,-0.00046396*CY107^2 + 0.054267*CY107 - 0.57714)))))</f>
        <v>0.89095272553837135</v>
      </c>
      <c r="DA107" s="136">
        <v>0.23723791769813718</v>
      </c>
      <c r="DB107" s="142">
        <f t="shared" si="86"/>
        <v>36.162092762908557</v>
      </c>
      <c r="DC107" s="143">
        <f>IF('DSS Model'!$I$38=1,0.0001*DB107^2-0.0266*DB107+1.3006,IF('DSS Model'!$I$38=2,-0.0001*DB107^2+0.0032*DB107+0.977, IF('DSS Model'!$I$38=3,-0.00046396*DB107^2 + 0.054267*DB107 - 0.57714, IF('DSS Model'!$I$38=4,0.000072066*DB107^2+0.0021761*DB107-0.038248,IF('DSS Model'!$I$38=5,-0.00012623*DB107^2+0.025656*DB107-0.30101,-0.00046396*DB107^2 + 0.054267*DB107 - 0.57714)))))</f>
        <v>0.96194900154198704</v>
      </c>
      <c r="DD107" s="136">
        <v>0.4890035078477879</v>
      </c>
      <c r="DE107" s="142">
        <f t="shared" si="87"/>
        <v>50.132441958920786</v>
      </c>
      <c r="DF107" s="143">
        <f>IF('DSS Model'!$I$38=1,0.0001*DE107^2-0.0266*DE107+1.3006,IF('DSS Model'!$I$38=2,-0.0001*DE107^2+0.0032*DE107+0.977, IF('DSS Model'!$I$38=3,-0.00046396*DE107^2 + 0.054267*DE107 - 0.57714, IF('DSS Model'!$I$38=4,0.000072066*DE107^2+0.0021761*DE107-0.038248,IF('DSS Model'!$I$38=5,-0.00012623*DE107^2+0.025656*DE107-0.30101,-0.00046396*DE107^2 + 0.054267*DE107 - 0.57714)))))</f>
        <v>0.8860976405920904</v>
      </c>
      <c r="DG107" s="136">
        <v>0.95915018057842782</v>
      </c>
      <c r="DH107" s="142">
        <f t="shared" si="88"/>
        <v>65.193061807742609</v>
      </c>
      <c r="DI107" s="143">
        <f>IF('DSS Model'!$I$38=1,0.0001*DH107^2-0.0266*DH107+1.3006,IF('DSS Model'!$I$38=2,-0.0001*DH107^2+0.0032*DH107+0.977, IF('DSS Model'!$I$38=3,-0.00046396*DH107^2 + 0.054267*DH107 - 0.57714, IF('DSS Model'!$I$38=4,0.000072066*DH107^2+0.0021761*DH107-0.038248,IF('DSS Model'!$I$38=5,-0.00012623*DH107^2+0.025656*DH107-0.30101,-0.00046396*DH107^2 + 0.054267*DH107 - 0.57714)))))</f>
        <v>0.76060426699796158</v>
      </c>
      <c r="DJ107" s="136">
        <v>0.72222780509543238</v>
      </c>
      <c r="DK107" s="142">
        <f t="shared" si="89"/>
        <v>66.573630515385076</v>
      </c>
      <c r="DL107" s="143">
        <f>IF('DSS Model'!$I$38=1,0.0001*DK107^2-0.0266*DK107+1.3006,IF('DSS Model'!$I$38=2,-0.0001*DK107^2+0.0032*DK107+0.977, IF('DSS Model'!$I$38=3,-0.00046396*DK107^2 + 0.054267*DK107 - 0.57714, IF('DSS Model'!$I$38=4,0.000072066*DK107^2+0.0021761*DK107-0.038248,IF('DSS Model'!$I$38=5,-0.00012623*DK107^2+0.025656*DK107-0.30101,-0.00046396*DK107^2 + 0.054267*DK107 - 0.57714)))))</f>
        <v>0.74683078964933114</v>
      </c>
      <c r="DM107" s="136">
        <v>0.37137647516402073</v>
      </c>
      <c r="DN107" s="142">
        <f t="shared" si="90"/>
        <v>53.442946499722936</v>
      </c>
      <c r="DO107" s="143">
        <f>IF('DSS Model'!$I$38=1,0.0001*DN107^2-0.0266*DN107+1.3006,IF('DSS Model'!$I$38=2,-0.0001*DN107^2+0.0032*DN107+0.977, IF('DSS Model'!$I$38=3,-0.00046396*DN107^2 + 0.054267*DN107 - 0.57714, IF('DSS Model'!$I$38=4,0.000072066*DN107^2+0.0021761*DN107-0.038248,IF('DSS Model'!$I$38=5,-0.00012623*DN107^2+0.025656*DN107-0.30101,-0.00046396*DN107^2 + 0.054267*DN107 - 0.57714)))))</f>
        <v>0.8624025757418885</v>
      </c>
      <c r="DP107" s="136">
        <v>0.91014956456450413</v>
      </c>
      <c r="DQ107" s="142">
        <f t="shared" si="91"/>
        <v>62.287899131697841</v>
      </c>
      <c r="DR107" s="143">
        <f>IF('DSS Model'!$I$38=1,0.0001*DQ107^2-0.0266*DQ107+1.3006,IF('DSS Model'!$I$38=2,-0.0001*DQ107^2+0.0032*DQ107+0.977, IF('DSS Model'!$I$38=3,-0.00046396*DQ107^2 + 0.054267*DQ107 - 0.57714, IF('DSS Model'!$I$38=4,0.000072066*DQ107^2+0.0021761*DQ107-0.038248,IF('DSS Model'!$I$38=5,-0.00012623*DQ107^2+0.025656*DQ107-0.30101,-0.00046396*DQ107^2 + 0.054267*DQ107 - 0.57714)))))</f>
        <v>0.7883430393973766</v>
      </c>
      <c r="DS107" s="136">
        <v>0.57170697861872255</v>
      </c>
      <c r="DT107" s="142">
        <f t="shared" si="92"/>
        <v>75.653398286605395</v>
      </c>
      <c r="DU107" s="143">
        <f>IF('DSS Model'!$I$38=1,0.0001*DT107^2-0.0266*DT107+1.3006,IF('DSS Model'!$I$38=2,-0.0001*DT107^2+0.0032*DT107+0.977, IF('DSS Model'!$I$38=3,-0.00046396*DT107^2 + 0.054267*DT107 - 0.57714, IF('DSS Model'!$I$38=4,0.000072066*DT107^2+0.0021761*DT107-0.038248,IF('DSS Model'!$I$38=5,-0.00012623*DT107^2+0.025656*DT107-0.30101,-0.00046396*DT107^2 + 0.054267*DT107 - 0.57714)))))</f>
        <v>0.64674720728596247</v>
      </c>
      <c r="DV107" s="136">
        <v>0.80177382402888997</v>
      </c>
      <c r="DW107" s="142">
        <f t="shared" si="93"/>
        <v>67.509117739529017</v>
      </c>
      <c r="DX107" s="143">
        <f>IF('DSS Model'!$I$38=1,0.0001*DW107^2-0.0266*DW107+1.3006,IF('DSS Model'!$I$38=2,-0.0001*DW107^2+0.0032*DW107+0.977, IF('DSS Model'!$I$38=3,-0.00046396*DW107^2 + 0.054267*DW107 - 0.57714, IF('DSS Model'!$I$38=4,0.000072066*DW107^2+0.0021761*DW107-0.038248,IF('DSS Model'!$I$38=5,-0.00012623*DW107^2+0.025656*DW107-0.30101,-0.00046396*DW107^2 + 0.054267*DW107 - 0.57714)))))</f>
        <v>0.73728107896953365</v>
      </c>
      <c r="DY107" s="136">
        <v>0.33480121468590784</v>
      </c>
      <c r="DZ107" s="142">
        <f t="shared" si="94"/>
        <v>42.746337635506208</v>
      </c>
      <c r="EA107" s="143">
        <f>IF('DSS Model'!$I$38=1,0.0001*DZ107^2-0.0266*DZ107+1.3006,IF('DSS Model'!$I$38=2,-0.0001*DZ107^2+0.0032*DZ107+0.977, IF('DSS Model'!$I$38=3,-0.00046396*DZ107^2 + 0.054267*DZ107 - 0.57714, IF('DSS Model'!$I$38=4,0.000072066*DZ107^2+0.0021761*DZ107-0.038248,IF('DSS Model'!$I$38=5,-0.00012623*DZ107^2+0.025656*DZ107-0.30101,-0.00046396*DZ107^2 + 0.054267*DZ107 - 0.57714)))))</f>
        <v>0.93106334230875043</v>
      </c>
      <c r="EB107" s="136">
        <v>0.69531281827038338</v>
      </c>
      <c r="EC107" s="142">
        <f t="shared" si="95"/>
        <v>56.028098053910824</v>
      </c>
      <c r="ED107" s="143">
        <f>IF('DSS Model'!$I$38=1,0.0001*EC107^2-0.0266*EC107+1.3006,IF('DSS Model'!$I$38=2,-0.0001*EC107^2+0.0032*EC107+0.977, IF('DSS Model'!$I$38=3,-0.00046396*EC107^2 + 0.054267*EC107 - 0.57714, IF('DSS Model'!$I$38=4,0.000072066*EC107^2+0.0021761*EC107-0.038248,IF('DSS Model'!$I$38=5,-0.00012623*EC107^2+0.025656*EC107-0.30101,-0.00046396*EC107^2 + 0.054267*EC107 - 0.57714)))))</f>
        <v>0.84237513661865004</v>
      </c>
      <c r="EE107" s="136">
        <v>1.782342058217401E-2</v>
      </c>
      <c r="EF107" s="142">
        <f t="shared" si="96"/>
        <v>28.07251714450544</v>
      </c>
      <c r="EG107" s="143">
        <f>IF('DSS Model'!$I$38=1,0.0001*EF107^2-0.0266*EF107+1.3006,IF('DSS Model'!$I$38=2,-0.0001*EF107^2+0.0032*EF107+0.977, IF('DSS Model'!$I$38=3,-0.00046396*EF107^2 + 0.054267*EF107 - 0.57714, IF('DSS Model'!$I$38=4,0.000072066*EF107^2+0.0021761*EF107-0.038248,IF('DSS Model'!$I$38=5,-0.00012623*EF107^2+0.025656*EF107-0.30101,-0.00046396*EF107^2 + 0.054267*EF107 - 0.57714)))))</f>
        <v>0.98802543297956225</v>
      </c>
      <c r="EH107" s="136">
        <v>0.21689217531054616</v>
      </c>
      <c r="EI107" s="142">
        <f t="shared" si="97"/>
        <v>61.807938856357524</v>
      </c>
      <c r="EJ107" s="143">
        <f>IF('DSS Model'!$I$38=1,0.0001*EI107^2-0.0266*EI107+1.3006,IF('DSS Model'!$I$38=2,-0.0001*EI107^2+0.0032*EI107+0.977, IF('DSS Model'!$I$38=3,-0.00046396*EI107^2 + 0.054267*EI107 - 0.57714, IF('DSS Model'!$I$38=4,0.000072066*EI107^2+0.0021761*EI107-0.038248,IF('DSS Model'!$I$38=5,-0.00012623*EI107^2+0.025656*EI107-0.30101,-0.00046396*EI107^2 + 0.054267*EI107 - 0.57714)))))</f>
        <v>0.79276327377322109</v>
      </c>
      <c r="EK107" s="136">
        <v>0.54879476682879436</v>
      </c>
      <c r="EL107" s="142">
        <f t="shared" si="98"/>
        <v>50.989536101793348</v>
      </c>
      <c r="EM107" s="143">
        <f>IF('DSS Model'!$I$38=1,0.0001*EL107^2-0.0266*EL107+1.3006,IF('DSS Model'!$I$38=2,-0.0001*EL107^2+0.0032*EL107+0.977, IF('DSS Model'!$I$38=3,-0.00046396*EL107^2 + 0.054267*EL107 - 0.57714, IF('DSS Model'!$I$38=4,0.000072066*EL107^2+0.0021761*EL107-0.038248,IF('DSS Model'!$I$38=5,-0.00012623*EL107^2+0.025656*EL107-0.30101,-0.00046396*EL107^2 + 0.054267*EL107 - 0.57714)))))</f>
        <v>0.88017323633812994</v>
      </c>
      <c r="EN107" s="136">
        <v>0.70642121899942556</v>
      </c>
      <c r="EO107" s="142">
        <f t="shared" si="99"/>
        <v>60.789636508442399</v>
      </c>
      <c r="EP107" s="143">
        <f>IF('DSS Model'!$I$38=1,0.0001*EO107^2-0.0266*EO107+1.3006,IF('DSS Model'!$I$38=2,-0.0001*EO107^2+0.0032*EO107+0.977, IF('DSS Model'!$I$38=3,-0.00046396*EO107^2 + 0.054267*EO107 - 0.57714, IF('DSS Model'!$I$38=4,0.000072066*EO107^2+0.0021761*EO107-0.038248,IF('DSS Model'!$I$38=5,-0.00012623*EO107^2+0.025656*EO107-0.30101,-0.00046396*EO107^2 + 0.054267*EO107 - 0.57714)))))</f>
        <v>0.80198884614416033</v>
      </c>
      <c r="EQ107" s="136">
        <v>0.11931408009632671</v>
      </c>
      <c r="ER107" s="142">
        <f t="shared" si="100"/>
        <v>37.304191881327668</v>
      </c>
      <c r="ES107" s="143">
        <f>IF('DSS Model'!$I$38=1,0.0001*ER107^2-0.0266*ER107+1.3006,IF('DSS Model'!$I$38=2,-0.0001*ER107^2+0.0032*ER107+0.977, IF('DSS Model'!$I$38=3,-0.00046396*ER107^2 + 0.054267*ER107 - 0.57714, IF('DSS Model'!$I$38=4,0.000072066*ER107^2+0.0021761*ER107-0.038248,IF('DSS Model'!$I$38=5,-0.00012623*ER107^2+0.025656*ER107-0.30101,-0.00046396*ER107^2 + 0.054267*ER107 - 0.57714)))))</f>
        <v>0.95721314082835718</v>
      </c>
      <c r="ET107" s="136">
        <v>0.79844916138660982</v>
      </c>
      <c r="EU107" s="141">
        <f t="shared" si="101"/>
        <v>63.082625091900852</v>
      </c>
      <c r="EV107" s="142">
        <f>IF('DSS Model'!$I$38=1,0.0001*EU107^2-0.0266*EU107+1.3006,IF('DSS Model'!$I$38=2,-0.0001*EU107^2+0.0032*EU107+0.977, IF('DSS Model'!$I$38=3,-0.00046396*EU107^2 + 0.054267*EU107 - 0.57714, IF('DSS Model'!$I$38=4,0.000072066*EU107^2+0.0021761*EU107-0.038248,IF('DSS Model'!$I$38=5,-0.00012623*EU107^2+0.025656*EU107-0.30101,-0.00046396*EU107^2 + 0.054267*EU107 - 0.57714)))))</f>
        <v>0.78092264144555079</v>
      </c>
    </row>
    <row r="108" spans="2:152" x14ac:dyDescent="0.2">
      <c r="B108" s="64">
        <f t="shared" ca="1" si="54"/>
        <v>0.61605550204052584</v>
      </c>
      <c r="C108" s="64">
        <v>0.77297943321104989</v>
      </c>
      <c r="D108" s="64">
        <f t="shared" si="55"/>
        <v>57.980708501270236</v>
      </c>
      <c r="E108" s="131">
        <f>IF('DSS Model'!$I$38=1,0.0001*D108^2-0.0266*D108+1.3006,IF('DSS Model'!$I$38=2,-0.0001*D108^2+0.0032*D108+0.977, IF('DSS Model'!$I$38=3,-0.00046396*D108^2 + 0.054267*D108 - 0.57714, IF('DSS Model'!$I$38=4,0.000072066*D108^2+0.0021761*D108-0.038248,IF('DSS Model'!$I$38=5,-0.00012623*D108^2+0.025656*D108-0.30101,-0.00046396*D108^2 + 0.054267*D108 - 0.57714)))))</f>
        <v>0.82636201137313769</v>
      </c>
      <c r="F108" s="136">
        <v>0.17427160049469881</v>
      </c>
      <c r="G108" s="138">
        <f t="shared" si="51"/>
        <v>53.397919964541074</v>
      </c>
      <c r="H108" s="136">
        <f>IF('DSS Model'!$I$38=1,0.0001*G108^2-0.0266*G108+1.3006,IF('DSS Model'!$I$38=2,-0.0001*G108^2+0.0032*G108+0.977, IF('DSS Model'!$I$38=3,-0.00046396*G108^2 + 0.054267*G108 - 0.57714, IF('DSS Model'!$I$38=4,0.000072066*G108^2+0.0021761*G108-0.038248,IF('DSS Model'!$I$38=5,-0.00012623*G108^2+0.025656*G108-0.30101,-0.00046396*G108^2 + 0.054267*G108 - 0.57714)))))</f>
        <v>0.86273955823257797</v>
      </c>
      <c r="I108" s="136">
        <v>0.76228862154292076</v>
      </c>
      <c r="J108" s="138">
        <f t="shared" si="52"/>
        <v>62.747754671234617</v>
      </c>
      <c r="K108" s="136">
        <f>IF('DSS Model'!$I$38=1,0.0001*J108^2-0.0266*J108+1.3006,IF('DSS Model'!$I$38=2,-0.0001*J108^2+0.0032*J108+0.977, IF('DSS Model'!$I$38=3,-0.00046396*J108^2 + 0.054267*J108 - 0.57714, IF('DSS Model'!$I$38=4,0.000072066*J108^2+0.0021761*J108-0.038248,IF('DSS Model'!$I$38=5,-0.00012623*J108^2+0.025656*J108-0.30101,-0.00046396*J108^2 + 0.054267*J108 - 0.57714)))))</f>
        <v>0.78406474331980613</v>
      </c>
      <c r="L108" s="136">
        <v>0.76979441616895938</v>
      </c>
      <c r="M108" s="138">
        <f t="shared" si="53"/>
        <v>74.965105110084579</v>
      </c>
      <c r="N108" s="136">
        <f>IF('DSS Model'!$I$38=1,0.0001*M108^2-0.0266*M108+1.3006,IF('DSS Model'!$I$38=2,-0.0001*M108^2+0.0032*M108+0.977, IF('DSS Model'!$I$38=3,-0.00046396*M108^2 + 0.054267*M108 - 0.57714, IF('DSS Model'!$I$38=4,0.000072066*M108^2+0.0021761*M108-0.038248,IF('DSS Model'!$I$38=5,-0.00012623*M108^2+0.025656*M108-0.30101,-0.00046396*M108^2 + 0.054267*M108 - 0.57714)))))</f>
        <v>0.65491163793566776</v>
      </c>
      <c r="O108" s="136">
        <v>0.74288366437583719</v>
      </c>
      <c r="P108" s="139">
        <f t="shared" si="56"/>
        <v>58.380814251612463</v>
      </c>
      <c r="Q108" s="138">
        <f>IF('DSS Model'!$I$38=1,0.0001*P108^2-0.0266*P108+1.3006,IF('DSS Model'!$I$38=2,-0.0001*P108^2+0.0032*P108+0.977, IF('DSS Model'!$I$38=3,-0.00046396*P108^2 + 0.054267*P108 - 0.57714, IF('DSS Model'!$I$38=4,0.000072066*P108^2+0.0021761*P108-0.038248,IF('DSS Model'!$I$38=5,-0.00012623*P108^2+0.025656*P108-0.30101,-0.00046396*P108^2 + 0.054267*P108 - 0.57714)))))</f>
        <v>0.82298665833703222</v>
      </c>
      <c r="R108" s="136">
        <v>0.10026713272730969</v>
      </c>
      <c r="S108" s="142">
        <f t="shared" si="57"/>
        <v>34.872336443908843</v>
      </c>
      <c r="T108" s="138">
        <f>IF('DSS Model'!$I$38=1,0.0001*S108^2-0.0266*S108+1.3006,IF('DSS Model'!$I$38=2,-0.0001*S108^2+0.0032*S108+0.977, IF('DSS Model'!$I$38=3,-0.00046396*S108^2 + 0.054267*S108 - 0.57714, IF('DSS Model'!$I$38=4,0.000072066*S108^2+0.0021761*S108-0.038248,IF('DSS Model'!$I$38=5,-0.00012623*S108^2+0.025656*S108-0.30101,-0.00046396*S108^2 + 0.054267*S108 - 0.57714)))))</f>
        <v>0.96698349171479103</v>
      </c>
      <c r="U108" s="136">
        <v>0.82570750192772502</v>
      </c>
      <c r="V108" s="142">
        <f t="shared" si="58"/>
        <v>58.339434435112366</v>
      </c>
      <c r="W108" s="138">
        <f>IF('DSS Model'!$I$38=1,0.0001*V108^2-0.0266*V108+1.3006,IF('DSS Model'!$I$38=2,-0.0001*V108^2+0.0032*V108+0.977, IF('DSS Model'!$I$38=3,-0.00046396*V108^2 + 0.054267*V108 - 0.57714, IF('DSS Model'!$I$38=4,0.000072066*V108^2+0.0021761*V108-0.038248,IF('DSS Model'!$I$38=5,-0.00012623*V108^2+0.025656*V108-0.30101,-0.00046396*V108^2 + 0.054267*V108 - 0.57714)))))</f>
        <v>0.82333722917148211</v>
      </c>
      <c r="X108" s="136">
        <v>0.1561361634383488</v>
      </c>
      <c r="Y108" s="142">
        <f t="shared" si="59"/>
        <v>50.326771866277561</v>
      </c>
      <c r="Z108" s="138">
        <f>IF('DSS Model'!$I$38=1,0.0001*Y108^2-0.0266*Y108+1.3006,IF('DSS Model'!$I$38=2,-0.0001*Y108^2+0.0032*Y108+0.977, IF('DSS Model'!$I$38=3,-0.00046396*Y108^2 + 0.054267*Y108 - 0.57714, IF('DSS Model'!$I$38=4,0.000072066*Y108^2+0.0021761*Y108-0.038248,IF('DSS Model'!$I$38=5,-0.00012623*Y108^2+0.025656*Y108-0.30101,-0.00046396*Y108^2 + 0.054267*Y108 - 0.57714)))))</f>
        <v>0.88476727332405347</v>
      </c>
      <c r="AA108" s="136">
        <v>0.4176468033768429</v>
      </c>
      <c r="AB108" s="142">
        <f t="shared" si="60"/>
        <v>61.171712883277337</v>
      </c>
      <c r="AC108" s="138">
        <f>IF('DSS Model'!$I$38=1,0.0001*AB108^2-0.0266*AB108+1.3006,IF('DSS Model'!$I$38=2,-0.0001*AB108^2+0.0032*AB108+0.977, IF('DSS Model'!$I$38=3,-0.00046396*AB108^2 + 0.054267*AB108 - 0.57714, IF('DSS Model'!$I$38=4,0.000072066*AB108^2+0.0021761*AB108-0.038248,IF('DSS Model'!$I$38=5,-0.00012623*AB108^2+0.025656*AB108-0.30101,-0.00046396*AB108^2 + 0.054267*AB108 - 0.57714)))))</f>
        <v>0.7985516355190756</v>
      </c>
      <c r="AD108" s="136">
        <v>0.34650536394053966</v>
      </c>
      <c r="AE108" s="142">
        <f t="shared" si="61"/>
        <v>47.562896208253207</v>
      </c>
      <c r="AF108" s="138">
        <f>IF('DSS Model'!$I$38=1,0.0001*AE108^2-0.0266*AE108+1.3006,IF('DSS Model'!$I$38=2,-0.0001*AE108^2+0.0032*AE108+0.977, IF('DSS Model'!$I$38=3,-0.00046396*AE108^2 + 0.054267*AE108 - 0.57714, IF('DSS Model'!$I$38=4,0.000072066*AE108^2+0.0021761*AE108-0.038248,IF('DSS Model'!$I$38=5,-0.00012623*AE108^2+0.025656*AE108-0.30101,-0.00046396*AE108^2 + 0.054267*AE108 - 0.57714)))))</f>
        <v>0.90297835829470352</v>
      </c>
      <c r="AG108" s="136">
        <v>9.525022177866993E-3</v>
      </c>
      <c r="AH108" s="142">
        <f t="shared" si="62"/>
        <v>47.139932086523956</v>
      </c>
      <c r="AI108" s="138">
        <f>IF('DSS Model'!$I$38=1,0.0001*AH108^2-0.0266*AH108+1.3006,IF('DSS Model'!$I$38=2,-0.0001*AH108^2+0.0032*AH108+0.977, IF('DSS Model'!$I$38=3,-0.00046396*AH108^2 + 0.054267*AH108 - 0.57714, IF('DSS Model'!$I$38=4,0.000072066*AH108^2+0.0021761*AH108-0.038248,IF('DSS Model'!$I$38=5,-0.00012623*AH108^2+0.025656*AH108-0.30101,-0.00046396*AH108^2 + 0.054267*AH108 - 0.57714)))))</f>
        <v>0.90563046296466765</v>
      </c>
      <c r="AJ108" s="136">
        <v>0.74050889744278725</v>
      </c>
      <c r="AK108" s="142">
        <f t="shared" si="63"/>
        <v>54.080920871007315</v>
      </c>
      <c r="AL108" s="138">
        <f>IF('DSS Model'!$I$38=1,0.0001*AK108^2-0.0266*AK108+1.3006,IF('DSS Model'!$I$38=2,-0.0001*AK108^2+0.0032*AK108+0.977, IF('DSS Model'!$I$38=3,-0.00046396*AK108^2 + 0.054267*AK108 - 0.57714, IF('DSS Model'!$I$38=4,0.000072066*AK108^2+0.0021761*AK108-0.038248,IF('DSS Model'!$I$38=5,-0.00012623*AK108^2+0.025656*AK108-0.30101,-0.00046396*AK108^2 + 0.054267*AK108 - 0.57714)))))</f>
        <v>0.85758434656160798</v>
      </c>
      <c r="AM108" s="136">
        <v>0.26986142952600289</v>
      </c>
      <c r="AN108" s="142">
        <f t="shared" si="64"/>
        <v>59.465889054050933</v>
      </c>
      <c r="AO108" s="138">
        <f>IF('DSS Model'!$I$38=1,0.0001*AN108^2-0.0266*AN108+1.3006,IF('DSS Model'!$I$38=2,-0.0001*AN108^2+0.0032*AN108+0.977, IF('DSS Model'!$I$38=3,-0.00046396*AN108^2 + 0.054267*AN108 - 0.57714, IF('DSS Model'!$I$38=4,0.000072066*AN108^2+0.0021761*AN108-0.038248,IF('DSS Model'!$I$38=5,-0.00012623*AN108^2+0.025656*AN108-0.30101,-0.00046396*AN108^2 + 0.054267*AN108 - 0.57714)))))</f>
        <v>0.81367164887409349</v>
      </c>
      <c r="AP108" s="136">
        <v>0.57583123233022127</v>
      </c>
      <c r="AQ108" s="142">
        <f t="shared" si="65"/>
        <v>70.900182373752315</v>
      </c>
      <c r="AR108" s="138">
        <f>IF('DSS Model'!$I$38=1,0.0001*AQ108^2-0.0266*AQ108+1.3006,IF('DSS Model'!$I$38=2,-0.0001*AQ108^2+0.0032*AQ108+0.977, IF('DSS Model'!$I$38=3,-0.00046396*AQ108^2 + 0.054267*AQ108 - 0.57714, IF('DSS Model'!$I$38=4,0.000072066*AQ108^2+0.0021761*AQ108-0.038248,IF('DSS Model'!$I$38=5,-0.00012623*AQ108^2+0.025656*AQ108-0.30101,-0.00046396*AQ108^2 + 0.054267*AQ108 - 0.57714)))))</f>
        <v>0.70119699753287346</v>
      </c>
      <c r="AS108" s="136">
        <v>0.13880034716033518</v>
      </c>
      <c r="AT108" s="142">
        <f t="shared" si="66"/>
        <v>39.794172251995526</v>
      </c>
      <c r="AU108" s="138">
        <f>IF('DSS Model'!$I$38=1,0.0001*AT108^2-0.0266*AT108+1.3006,IF('DSS Model'!$I$38=2,-0.0001*AT108^2+0.0032*AT108+0.977, IF('DSS Model'!$I$38=3,-0.00046396*AT108^2 + 0.054267*AT108 - 0.57714, IF('DSS Model'!$I$38=4,0.000072066*AT108^2+0.0021761*AT108-0.038248,IF('DSS Model'!$I$38=5,-0.00012623*AT108^2+0.025656*AT108-0.30101,-0.00046396*AT108^2 + 0.054267*AT108 - 0.57714)))))</f>
        <v>0.94598373668423652</v>
      </c>
      <c r="AV108" s="136">
        <v>0.88594165447494322</v>
      </c>
      <c r="AW108" s="142">
        <f t="shared" si="67"/>
        <v>72.184888916977428</v>
      </c>
      <c r="AX108" s="138">
        <f>IF('DSS Model'!$I$38=1,0.0001*AW108^2-0.0266*AW108+1.3006,IF('DSS Model'!$I$38=2,-0.0001*AW108^2+0.0032*AW108+0.977, IF('DSS Model'!$I$38=3,-0.00046396*AW108^2 + 0.054267*AW108 - 0.57714, IF('DSS Model'!$I$38=4,0.000072066*AW108^2+0.0021761*AW108-0.038248,IF('DSS Model'!$I$38=5,-0.00012623*AW108^2+0.025656*AW108-0.30101,-0.00046396*AW108^2 + 0.054267*AW108 - 0.57714)))))</f>
        <v>0.68692582573869065</v>
      </c>
      <c r="AY108" s="136">
        <v>0.77129680913518428</v>
      </c>
      <c r="AZ108" s="142">
        <f t="shared" si="68"/>
        <v>62.703468492485456</v>
      </c>
      <c r="BA108" s="138">
        <f>IF('DSS Model'!$I$38=1,0.0001*AZ108^2-0.0266*AZ108+1.3006,IF('DSS Model'!$I$38=2,-0.0001*AZ108^2+0.0032*AZ108+0.977, IF('DSS Model'!$I$38=3,-0.00046396*AZ108^2 + 0.054267*AZ108 - 0.57714, IF('DSS Model'!$I$38=4,0.000072066*AZ108^2+0.0021761*AZ108-0.038248,IF('DSS Model'!$I$38=5,-0.00012623*AZ108^2+0.025656*AZ108-0.30101,-0.00046396*AZ108^2 + 0.054267*AZ108 - 0.57714)))))</f>
        <v>0.78447860307714179</v>
      </c>
      <c r="BB108" s="136">
        <v>0.95721207749136517</v>
      </c>
      <c r="BC108" s="142">
        <f t="shared" si="69"/>
        <v>66.602326637013405</v>
      </c>
      <c r="BD108" s="138">
        <f>IF('DSS Model'!$I$38=1,0.0001*BC108^2-0.0266*BC108+1.3006,IF('DSS Model'!$I$38=2,-0.0001*BC108^2+0.0032*BC108+0.977, IF('DSS Model'!$I$38=3,-0.00046396*BC108^2 + 0.054267*BC108 - 0.57714, IF('DSS Model'!$I$38=4,0.000072066*BC108^2+0.0021761*BC108-0.038248,IF('DSS Model'!$I$38=5,-0.00012623*BC108^2+0.025656*BC108-0.30101,-0.00046396*BC108^2 + 0.054267*BC108 - 0.57714)))))</f>
        <v>0.74654045389210033</v>
      </c>
      <c r="BE108" s="136">
        <v>0.50212399468419278</v>
      </c>
      <c r="BF108" s="142">
        <f t="shared" si="70"/>
        <v>50.512931873889499</v>
      </c>
      <c r="BG108" s="143">
        <f>IF('DSS Model'!$I$38=1,0.0001*BF108^2-0.0266*BF108+1.3006,IF('DSS Model'!$I$38=2,-0.0001*BF108^2+0.0032*BF108+0.977, IF('DSS Model'!$I$38=3,-0.00046396*BF108^2 + 0.054267*BF108 - 0.57714, IF('DSS Model'!$I$38=4,0.000072066*BF108^2+0.0021761*BF108-0.038248,IF('DSS Model'!$I$38=5,-0.00012623*BF108^2+0.025656*BF108-0.30101,-0.00046396*BF108^2 + 0.054267*BF108 - 0.57714)))))</f>
        <v>0.88348575334682622</v>
      </c>
      <c r="BH108" s="136">
        <v>0.57952210682997518</v>
      </c>
      <c r="BI108" s="142">
        <f t="shared" si="71"/>
        <v>59.001094682683288</v>
      </c>
      <c r="BJ108" s="143">
        <f>IF('DSS Model'!$I$38=1,0.0001*BI108^2-0.0266*BI108+1.3006,IF('DSS Model'!$I$38=2,-0.0001*BI108^2+0.0032*BI108+0.977, IF('DSS Model'!$I$38=3,-0.00046396*BI108^2 + 0.054267*BI108 - 0.57714, IF('DSS Model'!$I$38=4,0.000072066*BI108^2+0.0021761*BI108-0.038248,IF('DSS Model'!$I$38=5,-0.00012623*BI108^2+0.025656*BI108-0.30101,-0.00046396*BI108^2 + 0.054267*BI108 - 0.57714)))))</f>
        <v>0.81769058560909069</v>
      </c>
      <c r="BK108" s="136">
        <v>0.25290138589991928</v>
      </c>
      <c r="BL108" s="142">
        <f t="shared" si="72"/>
        <v>41.724745484502904</v>
      </c>
      <c r="BM108" s="143">
        <f>IF('DSS Model'!$I$38=1,0.0001*BL108^2-0.0266*BL108+1.3006,IF('DSS Model'!$I$38=2,-0.0001*BL108^2+0.0032*BL108+0.977, IF('DSS Model'!$I$38=3,-0.00046396*BL108^2 + 0.054267*BL108 - 0.57714, IF('DSS Model'!$I$38=4,0.000072066*BL108^2+0.0021761*BL108-0.038248,IF('DSS Model'!$I$38=5,-0.00012623*BL108^2+0.025656*BL108-0.30101,-0.00046396*BL108^2 + 0.054267*BL108 - 0.57714)))))</f>
        <v>0.9364237469757547</v>
      </c>
      <c r="BN108" s="136">
        <v>0.57854534809003455</v>
      </c>
      <c r="BO108" s="142">
        <f t="shared" si="73"/>
        <v>57.027117128236604</v>
      </c>
      <c r="BP108" s="143">
        <f>IF('DSS Model'!$I$38=1,0.0001*BO108^2-0.0266*BO108+1.3006,IF('DSS Model'!$I$38=2,-0.0001*BO108^2+0.0032*BO108+0.977, IF('DSS Model'!$I$38=3,-0.00046396*BO108^2 + 0.054267*BO108 - 0.57714, IF('DSS Model'!$I$38=4,0.000072066*BO108^2+0.0021761*BO108-0.038248,IF('DSS Model'!$I$38=5,-0.00012623*BO108^2+0.025656*BO108-0.30101,-0.00046396*BO108^2 + 0.054267*BO108 - 0.57714)))))</f>
        <v>0.83427756601459546</v>
      </c>
      <c r="BQ108" s="136">
        <v>0.2636476298468714</v>
      </c>
      <c r="BR108" s="142">
        <f t="shared" si="74"/>
        <v>49.090964958252052</v>
      </c>
      <c r="BS108" s="143">
        <f>IF('DSS Model'!$I$38=1,0.0001*BR108^2-0.0266*BR108+1.3006,IF('DSS Model'!$I$38=2,-0.0001*BR108^2+0.0032*BR108+0.977, IF('DSS Model'!$I$38=3,-0.00046396*BR108^2 + 0.054267*BR108 - 0.57714, IF('DSS Model'!$I$38=4,0.000072066*BR108^2+0.0021761*BR108-0.038248,IF('DSS Model'!$I$38=5,-0.00012623*BR108^2+0.025656*BR108-0.30101,-0.00046396*BR108^2 + 0.054267*BR108 - 0.57714)))))</f>
        <v>0.89309880381317341</v>
      </c>
      <c r="BT108" s="136">
        <v>1.3565794330299141E-3</v>
      </c>
      <c r="BU108" s="142">
        <f t="shared" si="75"/>
        <v>34.337590821984854</v>
      </c>
      <c r="BV108" s="143">
        <f>IF('DSS Model'!$I$38=1,0.0001*BU108^2-0.0266*BU108+1.3006,IF('DSS Model'!$I$38=2,-0.0001*BU108^2+0.0032*BU108+0.977, IF('DSS Model'!$I$38=3,-0.00046396*BU108^2 + 0.054267*BU108 - 0.57714, IF('DSS Model'!$I$38=4,0.000072066*BU108^2+0.0021761*BU108-0.038248,IF('DSS Model'!$I$38=5,-0.00012623*BU108^2+0.025656*BU108-0.30101,-0.00046396*BU108^2 + 0.054267*BU108 - 0.57714)))))</f>
        <v>0.96897327628454566</v>
      </c>
      <c r="BW108" s="136">
        <v>0.61506594208964738</v>
      </c>
      <c r="BX108" s="142">
        <f t="shared" si="76"/>
        <v>64.068309159870438</v>
      </c>
      <c r="BY108" s="143">
        <f>IF('DSS Model'!$I$38=1,0.0001*BX108^2-0.0266*BX108+1.3006,IF('DSS Model'!$I$38=2,-0.0001*BX108^2+0.0032*BX108+0.977, IF('DSS Model'!$I$38=3,-0.00046396*BX108^2 + 0.054267*BX108 - 0.57714, IF('DSS Model'!$I$38=4,0.000072066*BX108^2+0.0021761*BX108-0.038248,IF('DSS Model'!$I$38=5,-0.00012623*BX108^2+0.025656*BX108-0.30101,-0.00046396*BX108^2 + 0.054267*BX108 - 0.57714)))))</f>
        <v>0.77154376545111147</v>
      </c>
      <c r="BZ108" s="136">
        <v>0.17931618664430804</v>
      </c>
      <c r="CA108" s="142">
        <f t="shared" si="77"/>
        <v>55.394261152174714</v>
      </c>
      <c r="CB108" s="143">
        <f>IF('DSS Model'!$I$38=1,0.0001*CA108^2-0.0266*CA108+1.3006,IF('DSS Model'!$I$38=2,-0.0001*CA108^2+0.0032*CA108+0.977, IF('DSS Model'!$I$38=3,-0.00046396*CA108^2 + 0.054267*CA108 - 0.57714, IF('DSS Model'!$I$38=4,0.000072066*CA108^2+0.0021761*CA108-0.038248,IF('DSS Model'!$I$38=5,-0.00012623*CA108^2+0.025656*CA108-0.30101,-0.00046396*CA108^2 + 0.054267*CA108 - 0.57714)))))</f>
        <v>0.84740921882742581</v>
      </c>
      <c r="CC108" s="136">
        <v>9.6794565227223961E-3</v>
      </c>
      <c r="CD108" s="142">
        <f t="shared" si="78"/>
        <v>45.498021735403555</v>
      </c>
      <c r="CE108" s="143">
        <f>IF('DSS Model'!$I$38=1,0.0001*CD108^2-0.0266*CD108+1.3006,IF('DSS Model'!$I$38=2,-0.0001*CD108^2+0.0032*CD108+0.977, IF('DSS Model'!$I$38=3,-0.00046396*CD108^2 + 0.054267*CD108 - 0.57714, IF('DSS Model'!$I$38=4,0.000072066*CD108^2+0.0021761*CD108-0.038248,IF('DSS Model'!$I$38=5,-0.00012623*CD108^2+0.025656*CD108-0.30101,-0.00046396*CD108^2 + 0.054267*CD108 - 0.57714)))))</f>
        <v>0.91558667136976601</v>
      </c>
      <c r="CF108" s="136">
        <v>0.3151810826382847</v>
      </c>
      <c r="CG108" s="142">
        <f t="shared" si="79"/>
        <v>40.186762086697172</v>
      </c>
      <c r="CH108" s="143">
        <f>IF('DSS Model'!$I$38=1,0.0001*CG108^2-0.0266*CG108+1.3006,IF('DSS Model'!$I$38=2,-0.0001*CG108^2+0.0032*CG108+0.977, IF('DSS Model'!$I$38=3,-0.00046396*CG108^2 + 0.054267*CG108 - 0.57714, IF('DSS Model'!$I$38=4,0.000072066*CG108^2+0.0021761*CG108-0.038248,IF('DSS Model'!$I$38=5,-0.00012623*CG108^2+0.025656*CG108-0.30101,-0.00046396*CG108^2 + 0.054267*CG108 - 0.57714)))))</f>
        <v>0.94410005397615082</v>
      </c>
      <c r="CI108" s="136">
        <v>0.15399626565626945</v>
      </c>
      <c r="CJ108" s="142">
        <f t="shared" si="80"/>
        <v>59.130699339128995</v>
      </c>
      <c r="CK108" s="143">
        <f>IF('DSS Model'!$I$38=1,0.0001*CJ108^2-0.0266*CJ108+1.3006,IF('DSS Model'!$I$38=2,-0.0001*CJ108^2+0.0032*CJ108+0.977, IF('DSS Model'!$I$38=3,-0.00046396*CJ108^2 + 0.054267*CJ108 - 0.57714, IF('DSS Model'!$I$38=4,0.000072066*CJ108^2+0.0021761*CJ108-0.038248,IF('DSS Model'!$I$38=5,-0.00012623*CJ108^2+0.025656*CJ108-0.30101,-0.00046396*CJ108^2 + 0.054267*CJ108 - 0.57714)))))</f>
        <v>0.8165742774517657</v>
      </c>
      <c r="CL108" s="136">
        <v>0.10645136149611689</v>
      </c>
      <c r="CM108" s="142">
        <f t="shared" si="81"/>
        <v>39.888488915756575</v>
      </c>
      <c r="CN108" s="143">
        <f>IF('DSS Model'!$I$38=1,0.0001*CM108^2-0.0266*CM108+1.3006,IF('DSS Model'!$I$38=2,-0.0001*CM108^2+0.0032*CM108+0.977, IF('DSS Model'!$I$38=3,-0.00046396*CM108^2 + 0.054267*CM108 - 0.57714, IF('DSS Model'!$I$38=4,0.000072066*CM108^2+0.0021761*CM108-0.038248,IF('DSS Model'!$I$38=5,-0.00012623*CM108^2+0.025656*CM108-0.30101,-0.00046396*CM108^2 + 0.054267*CM108 - 0.57714)))))</f>
        <v>0.94553400973217749</v>
      </c>
      <c r="CO108" s="136">
        <v>0.68961076720762071</v>
      </c>
      <c r="CP108" s="142">
        <f t="shared" si="82"/>
        <v>55.839557609769614</v>
      </c>
      <c r="CQ108" s="143">
        <f>IF('DSS Model'!$I$38=1,0.0001*CP108^2-0.0266*CP108+1.3006,IF('DSS Model'!$I$38=2,-0.0001*CP108^2+0.0032*CP108+0.977, IF('DSS Model'!$I$38=3,-0.00046396*CP108^2 + 0.054267*CP108 - 0.57714, IF('DSS Model'!$I$38=4,0.000072066*CP108^2+0.0021761*CP108-0.038248,IF('DSS Model'!$I$38=5,-0.00012623*CP108^2+0.025656*CP108-0.30101,-0.00046396*CP108^2 + 0.054267*CP108 - 0.57714)))))</f>
        <v>0.8438809649457848</v>
      </c>
      <c r="CR108" s="136">
        <v>0.84489568525161285</v>
      </c>
      <c r="CS108" s="142">
        <f t="shared" si="83"/>
        <v>62.345666069045613</v>
      </c>
      <c r="CT108" s="143">
        <f>IF('DSS Model'!$I$38=1,0.0001*CS108^2-0.0266*CS108+1.3006,IF('DSS Model'!$I$38=2,-0.0001*CS108^2+0.0032*CS108+0.977, IF('DSS Model'!$I$38=3,-0.00046396*CS108^2 + 0.054267*CS108 - 0.57714, IF('DSS Model'!$I$38=4,0.000072066*CS108^2+0.0021761*CS108-0.038248,IF('DSS Model'!$I$38=5,-0.00012623*CS108^2+0.025656*CS108-0.30101,-0.00046396*CS108^2 + 0.054267*CS108 - 0.57714)))))</f>
        <v>0.78780792366165131</v>
      </c>
      <c r="CU108" s="136">
        <v>0.63255133482506742</v>
      </c>
      <c r="CV108" s="142">
        <f t="shared" si="84"/>
        <v>59.006138987908358</v>
      </c>
      <c r="CW108" s="143">
        <f>IF('DSS Model'!$I$38=1,0.0001*CV108^2-0.0266*CV108+1.3006,IF('DSS Model'!$I$38=2,-0.0001*CV108^2+0.0032*CV108+0.977, IF('DSS Model'!$I$38=3,-0.00046396*CV108^2 + 0.054267*CV108 - 0.57714, IF('DSS Model'!$I$38=4,0.000072066*CV108^2+0.0021761*CV108-0.038248,IF('DSS Model'!$I$38=5,-0.00012623*CV108^2+0.025656*CV108-0.30101,-0.00046396*CV108^2 + 0.054267*CV108 - 0.57714)))))</f>
        <v>0.81764720093527088</v>
      </c>
      <c r="CX108" s="136">
        <v>0.78243283163400701</v>
      </c>
      <c r="CY108" s="142">
        <f t="shared" si="85"/>
        <v>70.446006938260339</v>
      </c>
      <c r="CZ108" s="143">
        <f>IF('DSS Model'!$I$38=1,0.0001*CY108^2-0.0266*CY108+1.3006,IF('DSS Model'!$I$38=2,-0.0001*CY108^2+0.0032*CY108+0.977, IF('DSS Model'!$I$38=3,-0.00046396*CY108^2 + 0.054267*CY108 - 0.57714, IF('DSS Model'!$I$38=4,0.000072066*CY108^2+0.0021761*CY108-0.038248,IF('DSS Model'!$I$38=5,-0.00012623*CY108^2+0.025656*CY108-0.30101,-0.00046396*CY108^2 + 0.054267*CY108 - 0.57714)))))</f>
        <v>0.70616323284789073</v>
      </c>
      <c r="DA108" s="136">
        <v>0.97709309399675137</v>
      </c>
      <c r="DB108" s="142">
        <f t="shared" si="86"/>
        <v>60.72665254550931</v>
      </c>
      <c r="DC108" s="143">
        <f>IF('DSS Model'!$I$38=1,0.0001*DB108^2-0.0266*DB108+1.3006,IF('DSS Model'!$I$38=2,-0.0001*DB108^2+0.0032*DB108+0.977, IF('DSS Model'!$I$38=3,-0.00046396*DB108^2 + 0.054267*DB108 - 0.57714, IF('DSS Model'!$I$38=4,0.000072066*DB108^2+0.0021761*DB108-0.038248,IF('DSS Model'!$I$38=5,-0.00012623*DB108^2+0.025656*DB108-0.30101,-0.00046396*DB108^2 + 0.054267*DB108 - 0.57714)))))</f>
        <v>0.80255265520732855</v>
      </c>
      <c r="DD108" s="136">
        <v>0.45166949609975493</v>
      </c>
      <c r="DE108" s="142">
        <f t="shared" si="87"/>
        <v>48.94766472820092</v>
      </c>
      <c r="DF108" s="143">
        <f>IF('DSS Model'!$I$38=1,0.0001*DE108^2-0.0266*DE108+1.3006,IF('DSS Model'!$I$38=2,-0.0001*DE108^2+0.0032*DE108+0.977, IF('DSS Model'!$I$38=3,-0.00046396*DE108^2 + 0.054267*DE108 - 0.57714, IF('DSS Model'!$I$38=4,0.000072066*DE108^2+0.0021761*DE108-0.038248,IF('DSS Model'!$I$38=5,-0.00012623*DE108^2+0.025656*DE108-0.30101,-0.00046396*DE108^2 + 0.054267*DE108 - 0.57714)))))</f>
        <v>0.89404513889580639</v>
      </c>
      <c r="DG108" s="136">
        <v>0.74281956629976431</v>
      </c>
      <c r="DH108" s="142">
        <f t="shared" si="88"/>
        <v>60.275197576135142</v>
      </c>
      <c r="DI108" s="143">
        <f>IF('DSS Model'!$I$38=1,0.0001*DH108^2-0.0266*DH108+1.3006,IF('DSS Model'!$I$38=2,-0.0001*DH108^2+0.0032*DH108+0.977, IF('DSS Model'!$I$38=3,-0.00046396*DH108^2 + 0.054267*DH108 - 0.57714, IF('DSS Model'!$I$38=4,0.000072066*DH108^2+0.0021761*DH108-0.038248,IF('DSS Model'!$I$38=5,-0.00012623*DH108^2+0.025656*DH108-0.30101,-0.00046396*DH108^2 + 0.054267*DH108 - 0.57714)))))</f>
        <v>0.80657068795941966</v>
      </c>
      <c r="DJ108" s="136">
        <v>0.25280791082631349</v>
      </c>
      <c r="DK108" s="142">
        <f t="shared" si="89"/>
        <v>58.335545976226967</v>
      </c>
      <c r="DL108" s="143">
        <f>IF('DSS Model'!$I$38=1,0.0001*DK108^2-0.0266*DK108+1.3006,IF('DSS Model'!$I$38=2,-0.0001*DK108^2+0.0032*DK108+0.977, IF('DSS Model'!$I$38=3,-0.00046396*DK108^2 + 0.054267*DK108 - 0.57714, IF('DSS Model'!$I$38=4,0.000072066*DK108^2+0.0021761*DK108-0.038248,IF('DSS Model'!$I$38=5,-0.00012623*DK108^2+0.025656*DK108-0.30101,-0.00046396*DK108^2 + 0.054267*DK108 - 0.57714)))))</f>
        <v>0.82337015468947716</v>
      </c>
      <c r="DM108" s="136">
        <v>0.99521040333368693</v>
      </c>
      <c r="DN108" s="142">
        <f t="shared" si="90"/>
        <v>69.140650112897845</v>
      </c>
      <c r="DO108" s="143">
        <f>IF('DSS Model'!$I$38=1,0.0001*DN108^2-0.0266*DN108+1.3006,IF('DSS Model'!$I$38=2,-0.0001*DN108^2+0.0032*DN108+0.977, IF('DSS Model'!$I$38=3,-0.00046396*DN108^2 + 0.054267*DN108 - 0.57714, IF('DSS Model'!$I$38=4,0.000072066*DN108^2+0.0021761*DN108-0.038248,IF('DSS Model'!$I$38=5,-0.00012623*DN108^2+0.025656*DN108-0.30101,-0.00046396*DN108^2 + 0.054267*DN108 - 0.57714)))))</f>
        <v>0.72020713055785701</v>
      </c>
      <c r="DP108" s="136">
        <v>0.57612351818050955</v>
      </c>
      <c r="DQ108" s="142">
        <f t="shared" si="91"/>
        <v>54.830216712839906</v>
      </c>
      <c r="DR108" s="143">
        <f>IF('DSS Model'!$I$38=1,0.0001*DQ108^2-0.0266*DQ108+1.3006,IF('DSS Model'!$I$38=2,-0.0001*DQ108^2+0.0032*DQ108+0.977, IF('DSS Model'!$I$38=3,-0.00046396*DQ108^2 + 0.054267*DQ108 - 0.57714, IF('DSS Model'!$I$38=4,0.000072066*DQ108^2+0.0021761*DQ108-0.038248,IF('DSS Model'!$I$38=5,-0.00012623*DQ108^2+0.025656*DQ108-0.30101,-0.00046396*DQ108^2 + 0.054267*DQ108 - 0.57714)))))</f>
        <v>0.85182142700338881</v>
      </c>
      <c r="DS108" s="136">
        <v>0.86034113902139375</v>
      </c>
      <c r="DT108" s="142">
        <f t="shared" si="92"/>
        <v>83.714381325158115</v>
      </c>
      <c r="DU108" s="143">
        <f>IF('DSS Model'!$I$38=1,0.0001*DT108^2-0.0266*DT108+1.3006,IF('DSS Model'!$I$38=2,-0.0001*DT108^2+0.0032*DT108+0.977, IF('DSS Model'!$I$38=3,-0.00046396*DT108^2 + 0.054267*DT108 - 0.57714, IF('DSS Model'!$I$38=4,0.000072066*DT108^2+0.0021761*DT108-0.038248,IF('DSS Model'!$I$38=5,-0.00012623*DT108^2+0.025656*DT108-0.30101,-0.00046396*DT108^2 + 0.054267*DT108 - 0.57714)))))</f>
        <v>0.54407625617510769</v>
      </c>
      <c r="DV108" s="136">
        <v>0.29742954823420942</v>
      </c>
      <c r="DW108" s="142">
        <f t="shared" si="93"/>
        <v>53.549297770541614</v>
      </c>
      <c r="DX108" s="143">
        <f>IF('DSS Model'!$I$38=1,0.0001*DW108^2-0.0266*DW108+1.3006,IF('DSS Model'!$I$38=2,-0.0001*DW108^2+0.0032*DW108+0.977, IF('DSS Model'!$I$38=3,-0.00046396*DW108^2 + 0.054267*DW108 - 0.57714, IF('DSS Model'!$I$38=4,0.000072066*DW108^2+0.0021761*DW108-0.038248,IF('DSS Model'!$I$38=5,-0.00012623*DW108^2+0.025656*DW108-0.30101,-0.00046396*DW108^2 + 0.054267*DW108 - 0.57714)))))</f>
        <v>0.86160502369391989</v>
      </c>
      <c r="DY108" s="136">
        <v>0.79768571395108423</v>
      </c>
      <c r="DZ108" s="142">
        <f t="shared" si="94"/>
        <v>57.012692341290439</v>
      </c>
      <c r="EA108" s="143">
        <f>IF('DSS Model'!$I$38=1,0.0001*DZ108^2-0.0266*DZ108+1.3006,IF('DSS Model'!$I$38=2,-0.0001*DZ108^2+0.0032*DZ108+0.977, IF('DSS Model'!$I$38=3,-0.00046396*DZ108^2 + 0.054267*DZ108 - 0.57714, IF('DSS Model'!$I$38=4,0.000072066*DZ108^2+0.0021761*DZ108-0.038248,IF('DSS Model'!$I$38=5,-0.00012623*DZ108^2+0.025656*DZ108-0.30101,-0.00046396*DZ108^2 + 0.054267*DZ108 - 0.57714)))))</f>
        <v>0.83439590669186559</v>
      </c>
      <c r="EB108" s="136">
        <v>0.59617965383298499</v>
      </c>
      <c r="EC108" s="142">
        <f t="shared" si="95"/>
        <v>53.383264338420773</v>
      </c>
      <c r="ED108" s="143">
        <f>IF('DSS Model'!$I$38=1,0.0001*EC108^2-0.0266*EC108+1.3006,IF('DSS Model'!$I$38=2,-0.0001*EC108^2+0.0032*EC108+0.977, IF('DSS Model'!$I$38=3,-0.00046396*EC108^2 + 0.054267*EC108 - 0.57714, IF('DSS Model'!$I$38=4,0.000072066*EC108^2+0.0021761*EC108-0.038248,IF('DSS Model'!$I$38=5,-0.00012623*EC108^2+0.025656*EC108-0.30101,-0.00046396*EC108^2 + 0.054267*EC108 - 0.57714)))))</f>
        <v>0.86284915474037571</v>
      </c>
      <c r="EE108" s="136">
        <v>0.8284195805346225</v>
      </c>
      <c r="EF108" s="142">
        <f t="shared" si="96"/>
        <v>61.654543714599328</v>
      </c>
      <c r="EG108" s="143">
        <f>IF('DSS Model'!$I$38=1,0.0001*EF108^2-0.0266*EF108+1.3006,IF('DSS Model'!$I$38=2,-0.0001*EF108^2+0.0032*EF108+0.977, IF('DSS Model'!$I$38=3,-0.00046396*EF108^2 + 0.054267*EF108 - 0.57714, IF('DSS Model'!$I$38=4,0.000072066*EF108^2+0.0021761*EF108-0.038248,IF('DSS Model'!$I$38=5,-0.00012623*EF108^2+0.025656*EF108-0.30101,-0.00046396*EF108^2 + 0.054267*EF108 - 0.57714)))))</f>
        <v>0.79416626382117395</v>
      </c>
      <c r="EH108" s="136">
        <v>0.51928430668873748</v>
      </c>
      <c r="EI108" s="142">
        <f t="shared" si="97"/>
        <v>69.474789785861844</v>
      </c>
      <c r="EJ108" s="143">
        <f>IF('DSS Model'!$I$38=1,0.0001*EI108^2-0.0266*EI108+1.3006,IF('DSS Model'!$I$38=2,-0.0001*EI108^2+0.0032*EI108+0.977, IF('DSS Model'!$I$38=3,-0.00046396*EI108^2 + 0.054267*EI108 - 0.57714, IF('DSS Model'!$I$38=4,0.000072066*EI108^2+0.0021761*EI108-0.038248,IF('DSS Model'!$I$38=5,-0.00012623*EI108^2+0.025656*EI108-0.30101,-0.00046396*EI108^2 + 0.054267*EI108 - 0.57714)))))</f>
        <v>0.71664468573578854</v>
      </c>
      <c r="EK108" s="136">
        <v>0.88410862438658855</v>
      </c>
      <c r="EL108" s="142">
        <f t="shared" si="98"/>
        <v>61.002890515376208</v>
      </c>
      <c r="EM108" s="143">
        <f>IF('DSS Model'!$I$38=1,0.0001*EL108^2-0.0266*EL108+1.3006,IF('DSS Model'!$I$38=2,-0.0001*EL108^2+0.0032*EL108+0.977, IF('DSS Model'!$I$38=3,-0.00046396*EL108^2 + 0.054267*EL108 - 0.57714, IF('DSS Model'!$I$38=4,0.000072066*EL108^2+0.0021761*EL108-0.038248,IF('DSS Model'!$I$38=5,-0.00012623*EL108^2+0.025656*EL108-0.30101,-0.00046396*EL108^2 + 0.054267*EL108 - 0.57714)))))</f>
        <v>0.80007398452610623</v>
      </c>
      <c r="EN108" s="136">
        <v>0.45147121943118307</v>
      </c>
      <c r="EO108" s="142">
        <f t="shared" si="99"/>
        <v>53.972505620243147</v>
      </c>
      <c r="EP108" s="143">
        <f>IF('DSS Model'!$I$38=1,0.0001*EO108^2-0.0266*EO108+1.3006,IF('DSS Model'!$I$38=2,-0.0001*EO108^2+0.0032*EO108+0.977, IF('DSS Model'!$I$38=3,-0.00046396*EO108^2 + 0.054267*EO108 - 0.57714, IF('DSS Model'!$I$38=4,0.000072066*EO108^2+0.0021761*EO108-0.038248,IF('DSS Model'!$I$38=5,-0.00012623*EO108^2+0.025656*EO108-0.30101,-0.00046396*EO108^2 + 0.054267*EO108 - 0.57714)))))</f>
        <v>0.85840888169206031</v>
      </c>
      <c r="EQ108" s="136">
        <v>0.38576990797229105</v>
      </c>
      <c r="ER108" s="142">
        <f t="shared" si="100"/>
        <v>49.438939694126304</v>
      </c>
      <c r="ES108" s="143">
        <f>IF('DSS Model'!$I$38=1,0.0001*ER108^2-0.0266*ER108+1.3006,IF('DSS Model'!$I$38=2,-0.0001*ER108^2+0.0032*ER108+0.977, IF('DSS Model'!$I$38=3,-0.00046396*ER108^2 + 0.054267*ER108 - 0.57714, IF('DSS Model'!$I$38=4,0.000072066*ER108^2+0.0021761*ER108-0.038248,IF('DSS Model'!$I$38=5,-0.00012623*ER108^2+0.025656*ER108-0.30101,-0.00046396*ER108^2 + 0.054267*ER108 - 0.57714)))))</f>
        <v>0.89078373121325838</v>
      </c>
      <c r="ET108" s="136">
        <v>0.29074781701198016</v>
      </c>
      <c r="EU108" s="141">
        <f t="shared" si="101"/>
        <v>48.377165154923283</v>
      </c>
      <c r="EV108" s="142">
        <f>IF('DSS Model'!$I$38=1,0.0001*EU108^2-0.0266*EU108+1.3006,IF('DSS Model'!$I$38=2,-0.0001*EU108^2+0.0032*EU108+0.977, IF('DSS Model'!$I$38=3,-0.00046396*EU108^2 + 0.054267*EU108 - 0.57714, IF('DSS Model'!$I$38=4,0.000072066*EU108^2+0.0021761*EU108-0.038248,IF('DSS Model'!$I$38=5,-0.00012623*EU108^2+0.025656*EU108-0.30101,-0.00046396*EU108^2 + 0.054267*EU108 - 0.57714)))))</f>
        <v>0.89777191765308206</v>
      </c>
    </row>
    <row r="109" spans="2:152" x14ac:dyDescent="0.2">
      <c r="B109" s="64">
        <f t="shared" ca="1" si="54"/>
        <v>0.49725843464901176</v>
      </c>
      <c r="C109" s="64">
        <v>4.7563058884726561E-2</v>
      </c>
      <c r="D109" s="64">
        <f t="shared" si="55"/>
        <v>29.421368291850008</v>
      </c>
      <c r="E109" s="131">
        <f>IF('DSS Model'!$I$38=1,0.0001*D109^2-0.0266*D109+1.3006,IF('DSS Model'!$I$38=2,-0.0001*D109^2+0.0032*D109+0.977, IF('DSS Model'!$I$38=3,-0.00046396*D109^2 + 0.054267*D109 - 0.57714, IF('DSS Model'!$I$38=4,0.000072066*D109^2+0.0021761*D109-0.038248,IF('DSS Model'!$I$38=5,-0.00012623*D109^2+0.025656*D109-0.30101,-0.00046396*D109^2 + 0.054267*D109 - 0.57714)))))</f>
        <v>0.98458668731745225</v>
      </c>
      <c r="F109" s="136">
        <v>0.18467034846875963</v>
      </c>
      <c r="G109" s="138">
        <f t="shared" si="51"/>
        <v>53.900643819271487</v>
      </c>
      <c r="H109" s="136">
        <f>IF('DSS Model'!$I$38=1,0.0001*G109^2-0.0266*G109+1.3006,IF('DSS Model'!$I$38=2,-0.0001*G109^2+0.0032*G109+0.977, IF('DSS Model'!$I$38=3,-0.00046396*G109^2 + 0.054267*G109 - 0.57714, IF('DSS Model'!$I$38=4,0.000072066*G109^2+0.0021761*G109-0.038248,IF('DSS Model'!$I$38=5,-0.00012623*G109^2+0.025656*G109-0.30101,-0.00046396*G109^2 + 0.054267*G109 - 0.57714)))))</f>
        <v>0.85895411980847181</v>
      </c>
      <c r="I109" s="136">
        <v>0.54363088983807528</v>
      </c>
      <c r="J109" s="138">
        <f t="shared" si="52"/>
        <v>59.427875392868536</v>
      </c>
      <c r="K109" s="136">
        <f>IF('DSS Model'!$I$38=1,0.0001*J109^2-0.0266*J109+1.3006,IF('DSS Model'!$I$38=2,-0.0001*J109^2+0.0032*J109+0.977, IF('DSS Model'!$I$38=3,-0.00046396*J109^2 + 0.054267*J109 - 0.57714, IF('DSS Model'!$I$38=4,0.000072066*J109^2+0.0021761*J109-0.038248,IF('DSS Model'!$I$38=5,-0.00012623*J109^2+0.025656*J109-0.30101,-0.00046396*J109^2 + 0.054267*J109 - 0.57714)))))</f>
        <v>0.81400196388614832</v>
      </c>
      <c r="L109" s="136">
        <v>0.68505195048439071</v>
      </c>
      <c r="M109" s="138">
        <f t="shared" si="53"/>
        <v>73.369644991496685</v>
      </c>
      <c r="N109" s="136">
        <f>IF('DSS Model'!$I$38=1,0.0001*M109^2-0.0266*M109+1.3006,IF('DSS Model'!$I$38=2,-0.0001*M109^2+0.0032*M109+0.977, IF('DSS Model'!$I$38=3,-0.00046396*M109^2 + 0.054267*M109 - 0.57714, IF('DSS Model'!$I$38=4,0.000072066*M109^2+0.0021761*M109-0.038248,IF('DSS Model'!$I$38=5,-0.00012623*M109^2+0.025656*M109-0.30101,-0.00046396*M109^2 + 0.054267*M109 - 0.57714)))))</f>
        <v>0.67347238335496384</v>
      </c>
      <c r="O109" s="136">
        <v>0.41011423807989755</v>
      </c>
      <c r="P109" s="139">
        <f t="shared" si="56"/>
        <v>48.928346698170337</v>
      </c>
      <c r="Q109" s="138">
        <f>IF('DSS Model'!$I$38=1,0.0001*P109^2-0.0266*P109+1.3006,IF('DSS Model'!$I$38=2,-0.0001*P109^2+0.0032*P109+0.977, IF('DSS Model'!$I$38=3,-0.00046396*P109^2 + 0.054267*P109 - 0.57714, IF('DSS Model'!$I$38=4,0.000072066*P109^2+0.0021761*P109-0.038248,IF('DSS Model'!$I$38=5,-0.00012623*P109^2+0.025656*P109-0.30101,-0.00046396*P109^2 + 0.054267*P109 - 0.57714)))))</f>
        <v>0.89417239837250939</v>
      </c>
      <c r="R109" s="136">
        <v>0.11913896812900404</v>
      </c>
      <c r="S109" s="142">
        <f t="shared" si="57"/>
        <v>36.148598025582153</v>
      </c>
      <c r="T109" s="138">
        <f>IF('DSS Model'!$I$38=1,0.0001*S109^2-0.0266*S109+1.3006,IF('DSS Model'!$I$38=2,-0.0001*S109^2+0.0032*S109+0.977, IF('DSS Model'!$I$38=3,-0.00046396*S109^2 + 0.054267*S109 - 0.57714, IF('DSS Model'!$I$38=4,0.000072066*S109^2+0.0021761*S109-0.038248,IF('DSS Model'!$I$38=5,-0.00012623*S109^2+0.025656*S109-0.30101,-0.00046396*S109^2 + 0.054267*S109 - 0.57714)))))</f>
        <v>0.96200339976035065</v>
      </c>
      <c r="U109" s="136">
        <v>0.95655709532063826</v>
      </c>
      <c r="V109" s="142">
        <f t="shared" si="58"/>
        <v>61.441129053997159</v>
      </c>
      <c r="W109" s="138">
        <f>IF('DSS Model'!$I$38=1,0.0001*V109^2-0.0266*V109+1.3006,IF('DSS Model'!$I$38=2,-0.0001*V109^2+0.0032*V109+0.977, IF('DSS Model'!$I$38=3,-0.00046396*V109^2 + 0.054267*V109 - 0.57714, IF('DSS Model'!$I$38=4,0.000072066*V109^2+0.0021761*V109-0.038248,IF('DSS Model'!$I$38=5,-0.00012623*V109^2+0.025656*V109-0.30101,-0.00046396*V109^2 + 0.054267*V109 - 0.57714)))))</f>
        <v>0.79611037902979753</v>
      </c>
      <c r="X109" s="136">
        <v>3.2325953162231968E-2</v>
      </c>
      <c r="Y109" s="142">
        <f t="shared" si="59"/>
        <v>42.355373077558099</v>
      </c>
      <c r="Z109" s="138">
        <f>IF('DSS Model'!$I$38=1,0.0001*Y109^2-0.0266*Y109+1.3006,IF('DSS Model'!$I$38=2,-0.0001*Y109^2+0.0032*Y109+0.977, IF('DSS Model'!$I$38=3,-0.00046396*Y109^2 + 0.054267*Y109 - 0.57714, IF('DSS Model'!$I$38=4,0.000072066*Y109^2+0.0021761*Y109-0.038248,IF('DSS Model'!$I$38=5,-0.00012623*Y109^2+0.025656*Y109-0.30101,-0.00046396*Y109^2 + 0.054267*Y109 - 0.57714)))))</f>
        <v>0.93313943099427255</v>
      </c>
      <c r="AA109" s="136">
        <v>8.5327320091936332E-2</v>
      </c>
      <c r="AB109" s="142">
        <f t="shared" si="60"/>
        <v>53.89882855027323</v>
      </c>
      <c r="AC109" s="138">
        <f>IF('DSS Model'!$I$38=1,0.0001*AB109^2-0.0266*AB109+1.3006,IF('DSS Model'!$I$38=2,-0.0001*AB109^2+0.0032*AB109+0.977, IF('DSS Model'!$I$38=3,-0.00046396*AB109^2 + 0.054267*AB109 - 0.57714, IF('DSS Model'!$I$38=4,0.000072066*AB109^2+0.0021761*AB109-0.038248,IF('DSS Model'!$I$38=5,-0.00012623*AB109^2+0.025656*AB109-0.30101,-0.00046396*AB109^2 + 0.054267*AB109 - 0.57714)))))</f>
        <v>0.8589678794516995</v>
      </c>
      <c r="AD109" s="136">
        <v>0.61046381082448109</v>
      </c>
      <c r="AE109" s="142">
        <f t="shared" si="61"/>
        <v>56.159214610699124</v>
      </c>
      <c r="AF109" s="138">
        <f>IF('DSS Model'!$I$38=1,0.0001*AE109^2-0.0266*AE109+1.3006,IF('DSS Model'!$I$38=2,-0.0001*AE109^2+0.0032*AE109+0.977, IF('DSS Model'!$I$38=3,-0.00046396*AE109^2 + 0.054267*AE109 - 0.57714, IF('DSS Model'!$I$38=4,0.000072066*AE109^2+0.0021761*AE109-0.038248,IF('DSS Model'!$I$38=5,-0.00012623*AE109^2+0.025656*AE109-0.30101,-0.00046396*AE109^2 + 0.054267*AE109 - 0.57714)))))</f>
        <v>0.84132374818518096</v>
      </c>
      <c r="AG109" s="136">
        <v>0.32193978363064468</v>
      </c>
      <c r="AH109" s="142">
        <f t="shared" si="62"/>
        <v>64.180184142627979</v>
      </c>
      <c r="AI109" s="138">
        <f>IF('DSS Model'!$I$38=1,0.0001*AH109^2-0.0266*AH109+1.3006,IF('DSS Model'!$I$38=2,-0.0001*AH109^2+0.0032*AH109+0.977, IF('DSS Model'!$I$38=3,-0.00046396*AH109^2 + 0.054267*AH109 - 0.57714, IF('DSS Model'!$I$38=4,0.000072066*AH109^2+0.0021761*AH109-0.038248,IF('DSS Model'!$I$38=5,-0.00012623*AH109^2+0.025656*AH109-0.30101,-0.00046396*AH109^2 + 0.054267*AH109 - 0.57714)))))</f>
        <v>0.77046698559824589</v>
      </c>
      <c r="AJ109" s="136">
        <v>0.65189883887568667</v>
      </c>
      <c r="AK109" s="142">
        <f t="shared" si="63"/>
        <v>51.76699144412364</v>
      </c>
      <c r="AL109" s="138">
        <f>IF('DSS Model'!$I$38=1,0.0001*AK109^2-0.0266*AK109+1.3006,IF('DSS Model'!$I$38=2,-0.0001*AK109^2+0.0032*AK109+0.977, IF('DSS Model'!$I$38=3,-0.00046396*AK109^2 + 0.054267*AK109 - 0.57714, IF('DSS Model'!$I$38=4,0.000072066*AK109^2+0.0021761*AK109-0.038248,IF('DSS Model'!$I$38=5,-0.00012623*AK109^2+0.025656*AK109-0.30101,-0.00046396*AK109^2 + 0.054267*AK109 - 0.57714)))))</f>
        <v>0.87467223230359858</v>
      </c>
      <c r="AM109" s="136">
        <v>0.22204845904312009</v>
      </c>
      <c r="AN109" s="142">
        <f t="shared" si="64"/>
        <v>58.010472550467298</v>
      </c>
      <c r="AO109" s="138">
        <f>IF('DSS Model'!$I$38=1,0.0001*AN109^2-0.0266*AN109+1.3006,IF('DSS Model'!$I$38=2,-0.0001*AN109^2+0.0032*AN109+0.977, IF('DSS Model'!$I$38=3,-0.00046396*AN109^2 + 0.054267*AN109 - 0.57714, IF('DSS Model'!$I$38=4,0.000072066*AN109^2+0.0021761*AN109-0.038248,IF('DSS Model'!$I$38=5,-0.00012623*AN109^2+0.025656*AN109-0.30101,-0.00046396*AN109^2 + 0.054267*AN109 - 0.57714)))))</f>
        <v>0.82611201960864333</v>
      </c>
      <c r="AP109" s="136">
        <v>0.28330203082975602</v>
      </c>
      <c r="AQ109" s="142">
        <f t="shared" si="65"/>
        <v>62.569704936873237</v>
      </c>
      <c r="AR109" s="138">
        <f>IF('DSS Model'!$I$38=1,0.0001*AQ109^2-0.0266*AQ109+1.3006,IF('DSS Model'!$I$38=2,-0.0001*AQ109^2+0.0032*AQ109+0.977, IF('DSS Model'!$I$38=3,-0.00046396*AQ109^2 + 0.054267*AQ109 - 0.57714, IF('DSS Model'!$I$38=4,0.000072066*AQ109^2+0.0021761*AQ109-0.038248,IF('DSS Model'!$I$38=5,-0.00012623*AQ109^2+0.025656*AQ109-0.30101,-0.00046396*AQ109^2 + 0.054267*AQ109 - 0.57714)))))</f>
        <v>0.78572625820925646</v>
      </c>
      <c r="AS109" s="136">
        <v>0.41044621277489513</v>
      </c>
      <c r="AT109" s="142">
        <f t="shared" si="66"/>
        <v>51.01607288141976</v>
      </c>
      <c r="AU109" s="138">
        <f>IF('DSS Model'!$I$38=1,0.0001*AT109^2-0.0266*AT109+1.3006,IF('DSS Model'!$I$38=2,-0.0001*AT109^2+0.0032*AT109+0.977, IF('DSS Model'!$I$38=3,-0.00046396*AT109^2 + 0.054267*AT109 - 0.57714, IF('DSS Model'!$I$38=4,0.000072066*AT109^2+0.0021761*AT109-0.038248,IF('DSS Model'!$I$38=5,-0.00012623*AT109^2+0.025656*AT109-0.30101,-0.00046396*AT109^2 + 0.054267*AT109 - 0.57714)))))</f>
        <v>0.87998746399630989</v>
      </c>
      <c r="AV109" s="136">
        <v>0.8761324004765455</v>
      </c>
      <c r="AW109" s="142">
        <f t="shared" si="67"/>
        <v>72.027311047377239</v>
      </c>
      <c r="AX109" s="138">
        <f>IF('DSS Model'!$I$38=1,0.0001*AW109^2-0.0266*AW109+1.3006,IF('DSS Model'!$I$38=2,-0.0001*AW109^2+0.0032*AW109+0.977, IF('DSS Model'!$I$38=3,-0.00046396*AW109^2 + 0.054267*AW109 - 0.57714, IF('DSS Model'!$I$38=4,0.000072066*AW109^2+0.0021761*AW109-0.038248,IF('DSS Model'!$I$38=5,-0.00012623*AW109^2+0.025656*AW109-0.30101,-0.00046396*AW109^2 + 0.054267*AW109 - 0.57714)))))</f>
        <v>0.688694041680044</v>
      </c>
      <c r="AY109" s="136">
        <v>0.11617187832729015</v>
      </c>
      <c r="AZ109" s="142">
        <f t="shared" si="68"/>
        <v>40.856391548634839</v>
      </c>
      <c r="BA109" s="138">
        <f>IF('DSS Model'!$I$38=1,0.0001*AZ109^2-0.0266*AZ109+1.3006,IF('DSS Model'!$I$38=2,-0.0001*AZ109^2+0.0032*AZ109+0.977, IF('DSS Model'!$I$38=3,-0.00046396*AZ109^2 + 0.054267*AZ109 - 0.57714, IF('DSS Model'!$I$38=4,0.000072066*AZ109^2+0.0021761*AZ109-0.038248,IF('DSS Model'!$I$38=5,-0.00012623*AZ109^2+0.025656*AZ109-0.30101,-0.00046396*AZ109^2 + 0.054267*AZ109 - 0.57714)))))</f>
        <v>0.9408159799180954</v>
      </c>
      <c r="BB109" s="136">
        <v>0.47696584520011909</v>
      </c>
      <c r="BC109" s="142">
        <f t="shared" si="69"/>
        <v>54.660943062597454</v>
      </c>
      <c r="BD109" s="138">
        <f>IF('DSS Model'!$I$38=1,0.0001*BC109^2-0.0266*BC109+1.3006,IF('DSS Model'!$I$38=2,-0.0001*BC109^2+0.0032*BC109+0.977, IF('DSS Model'!$I$38=3,-0.00046396*BC109^2 + 0.054267*BC109 - 0.57714, IF('DSS Model'!$I$38=4,0.000072066*BC109^2+0.0021761*BC109-0.038248,IF('DSS Model'!$I$38=5,-0.00012623*BC109^2+0.025656*BC109-0.30101,-0.00046396*BC109^2 + 0.054267*BC109 - 0.57714)))))</f>
        <v>0.85313314815105978</v>
      </c>
      <c r="BE109" s="136">
        <v>0.56816873946979174</v>
      </c>
      <c r="BF109" s="142">
        <f t="shared" si="70"/>
        <v>52.438533178365873</v>
      </c>
      <c r="BG109" s="143">
        <f>IF('DSS Model'!$I$38=1,0.0001*BF109^2-0.0266*BF109+1.3006,IF('DSS Model'!$I$38=2,-0.0001*BF109^2+0.0032*BF109+0.977, IF('DSS Model'!$I$38=3,-0.00046396*BF109^2 + 0.054267*BF109 - 0.57714, IF('DSS Model'!$I$38=4,0.000072066*BF109^2+0.0021761*BF109-0.038248,IF('DSS Model'!$I$38=5,-0.00012623*BF109^2+0.025656*BF109-0.30101,-0.00046396*BF109^2 + 0.054267*BF109 - 0.57714)))))</f>
        <v>0.86982332998091294</v>
      </c>
      <c r="BH109" s="136">
        <v>0.13459381651508318</v>
      </c>
      <c r="BI109" s="142">
        <f t="shared" si="71"/>
        <v>42.940136995097589</v>
      </c>
      <c r="BJ109" s="143">
        <f>IF('DSS Model'!$I$38=1,0.0001*BI109^2-0.0266*BI109+1.3006,IF('DSS Model'!$I$38=2,-0.0001*BI109^2+0.0032*BI109+0.977, IF('DSS Model'!$I$38=3,-0.00046396*BI109^2 + 0.054267*BI109 - 0.57714, IF('DSS Model'!$I$38=4,0.000072066*BI109^2+0.0021761*BI109-0.038248,IF('DSS Model'!$I$38=5,-0.00012623*BI109^2+0.025656*BI109-0.30101,-0.00046396*BI109^2 + 0.054267*BI109 - 0.57714)))))</f>
        <v>0.93002290186853742</v>
      </c>
      <c r="BK109" s="136">
        <v>0.5113776763858342</v>
      </c>
      <c r="BL109" s="142">
        <f t="shared" si="72"/>
        <v>50.892280907554294</v>
      </c>
      <c r="BM109" s="143">
        <f>IF('DSS Model'!$I$38=1,0.0001*BL109^2-0.0266*BL109+1.3006,IF('DSS Model'!$I$38=2,-0.0001*BL109^2+0.0032*BL109+0.977, IF('DSS Model'!$I$38=3,-0.00046396*BL109^2 + 0.054267*BL109 - 0.57714, IF('DSS Model'!$I$38=4,0.000072066*BL109^2+0.0021761*BL109-0.038248,IF('DSS Model'!$I$38=5,-0.00012623*BL109^2+0.025656*BL109-0.30101,-0.00046396*BL109^2 + 0.054267*BL109 - 0.57714)))))</f>
        <v>0.88085287330683215</v>
      </c>
      <c r="BN109" s="136">
        <v>0.14742502626795129</v>
      </c>
      <c r="BO109" s="142">
        <f t="shared" si="73"/>
        <v>41.464319512457287</v>
      </c>
      <c r="BP109" s="143">
        <f>IF('DSS Model'!$I$38=1,0.0001*BO109^2-0.0266*BO109+1.3006,IF('DSS Model'!$I$38=2,-0.0001*BO109^2+0.0032*BO109+0.977, IF('DSS Model'!$I$38=3,-0.00046396*BO109^2 + 0.054267*BO109 - 0.57714, IF('DSS Model'!$I$38=4,0.000072066*BO109^2+0.0021761*BO109-0.038248,IF('DSS Model'!$I$38=5,-0.00012623*BO109^2+0.025656*BO109-0.30101,-0.00046396*BO109^2 + 0.054267*BO109 - 0.57714)))))</f>
        <v>0.93775684317674868</v>
      </c>
      <c r="BQ109" s="136">
        <v>0.48147694894565163</v>
      </c>
      <c r="BR109" s="142">
        <f t="shared" si="74"/>
        <v>56.572073386170757</v>
      </c>
      <c r="BS109" s="143">
        <f>IF('DSS Model'!$I$38=1,0.0001*BR109^2-0.0266*BR109+1.3006,IF('DSS Model'!$I$38=2,-0.0001*BR109^2+0.0032*BR109+0.977, IF('DSS Model'!$I$38=3,-0.00046396*BR109^2 + 0.054267*BR109 - 0.57714, IF('DSS Model'!$I$38=4,0.000072066*BR109^2+0.0021761*BR109-0.038248,IF('DSS Model'!$I$38=5,-0.00012623*BR109^2+0.025656*BR109-0.30101,-0.00046396*BR109^2 + 0.054267*BR109 - 0.57714)))))</f>
        <v>0.8379906861147175</v>
      </c>
      <c r="BT109" s="136">
        <v>6.9099880265081515E-2</v>
      </c>
      <c r="BU109" s="142">
        <f t="shared" si="75"/>
        <v>43.160093644359968</v>
      </c>
      <c r="BV109" s="143">
        <f>IF('DSS Model'!$I$38=1,0.0001*BU109^2-0.0266*BU109+1.3006,IF('DSS Model'!$I$38=2,-0.0001*BU109^2+0.0032*BU109+0.977, IF('DSS Model'!$I$38=3,-0.00046396*BU109^2 + 0.054267*BU109 - 0.57714, IF('DSS Model'!$I$38=4,0.000072066*BU109^2+0.0021761*BU109-0.038248,IF('DSS Model'!$I$38=5,-0.00012623*BU109^2+0.025656*BU109-0.30101,-0.00046396*BU109^2 + 0.054267*BU109 - 0.57714)))))</f>
        <v>0.92883293132295974</v>
      </c>
      <c r="BW109" s="136">
        <v>0.33694964890112389</v>
      </c>
      <c r="BX109" s="142">
        <f t="shared" si="76"/>
        <v>56.359096146003381</v>
      </c>
      <c r="BY109" s="143">
        <f>IF('DSS Model'!$I$38=1,0.0001*BX109^2-0.0266*BX109+1.3006,IF('DSS Model'!$I$38=2,-0.0001*BX109^2+0.0032*BX109+0.977, IF('DSS Model'!$I$38=3,-0.00046396*BX109^2 + 0.054267*BX109 - 0.57714, IF('DSS Model'!$I$38=4,0.000072066*BX109^2+0.0021761*BX109-0.038248,IF('DSS Model'!$I$38=5,-0.00012623*BX109^2+0.025656*BX109-0.30101,-0.00046396*BX109^2 + 0.054267*BX109 - 0.57714)))))</f>
        <v>0.83971433582776545</v>
      </c>
      <c r="BZ109" s="136">
        <v>0.68323603951895528</v>
      </c>
      <c r="CA109" s="142">
        <f t="shared" si="77"/>
        <v>65.95578946900369</v>
      </c>
      <c r="CB109" s="143">
        <f>IF('DSS Model'!$I$38=1,0.0001*CA109^2-0.0266*CA109+1.3006,IF('DSS Model'!$I$38=2,-0.0001*CA109^2+0.0032*CA109+0.977, IF('DSS Model'!$I$38=3,-0.00046396*CA109^2 + 0.054267*CA109 - 0.57714, IF('DSS Model'!$I$38=4,0.000072066*CA109^2+0.0021761*CA109-0.038248,IF('DSS Model'!$I$38=5,-0.00012623*CA109^2+0.025656*CA109-0.30101,-0.00046396*CA109^2 + 0.054267*CA109 - 0.57714)))))</f>
        <v>0.75304190985285802</v>
      </c>
      <c r="CC109" s="136">
        <v>0.78182669914634939</v>
      </c>
      <c r="CD109" s="142">
        <f t="shared" si="78"/>
        <v>79.028926185829334</v>
      </c>
      <c r="CE109" s="143">
        <f>IF('DSS Model'!$I$38=1,0.0001*CD109^2-0.0266*CD109+1.3006,IF('DSS Model'!$I$38=2,-0.0001*CD109^2+0.0032*CD109+0.977, IF('DSS Model'!$I$38=3,-0.00046396*CD109^2 + 0.054267*CD109 - 0.57714, IF('DSS Model'!$I$38=4,0.000072066*CD109^2+0.0021761*CD109-0.038248,IF('DSS Model'!$I$38=5,-0.00012623*CD109^2+0.025656*CD109-0.30101,-0.00046396*CD109^2 + 0.054267*CD109 - 0.57714)))))</f>
        <v>0.60533544638612768</v>
      </c>
      <c r="CF109" s="136">
        <v>0.83532031966954223</v>
      </c>
      <c r="CG109" s="142">
        <f t="shared" si="79"/>
        <v>57.698817719696578</v>
      </c>
      <c r="CH109" s="143">
        <f>IF('DSS Model'!$I$38=1,0.0001*CG109^2-0.0266*CG109+1.3006,IF('DSS Model'!$I$38=2,-0.0001*CG109^2+0.0032*CG109+0.977, IF('DSS Model'!$I$38=3,-0.00046396*CG109^2 + 0.054267*CG109 - 0.57714, IF('DSS Model'!$I$38=4,0.000072066*CG109^2+0.0021761*CG109-0.038248,IF('DSS Model'!$I$38=5,-0.00012623*CG109^2+0.025656*CG109-0.30101,-0.00046396*CG109^2 + 0.054267*CG109 - 0.57714)))))</f>
        <v>0.82872086007795187</v>
      </c>
      <c r="CI109" s="136">
        <v>0.48709817815782275</v>
      </c>
      <c r="CJ109" s="142">
        <f t="shared" si="80"/>
        <v>69.197211089969954</v>
      </c>
      <c r="CK109" s="143">
        <f>IF('DSS Model'!$I$38=1,0.0001*CJ109^2-0.0266*CJ109+1.3006,IF('DSS Model'!$I$38=2,-0.0001*CJ109^2+0.0032*CJ109+0.977, IF('DSS Model'!$I$38=3,-0.00046396*CJ109^2 + 0.054267*CJ109 - 0.57714, IF('DSS Model'!$I$38=4,0.000072066*CJ109^2+0.0021761*CJ109-0.038248,IF('DSS Model'!$I$38=5,-0.00012623*CJ109^2+0.025656*CJ109-0.30101,-0.00046396*CJ109^2 + 0.054267*CJ109 - 0.57714)))))</f>
        <v>0.71960567322491775</v>
      </c>
      <c r="CL109" s="136">
        <v>5.2942824062683025E-2</v>
      </c>
      <c r="CM109" s="142">
        <f t="shared" si="81"/>
        <v>36.295631887704232</v>
      </c>
      <c r="CN109" s="143">
        <f>IF('DSS Model'!$I$38=1,0.0001*CM109^2-0.0266*CM109+1.3006,IF('DSS Model'!$I$38=2,-0.0001*CM109^2+0.0032*CM109+0.977, IF('DSS Model'!$I$38=3,-0.00046396*CM109^2 + 0.054267*CM109 - 0.57714, IF('DSS Model'!$I$38=4,0.000072066*CM109^2+0.0021761*CM109-0.038248,IF('DSS Model'!$I$38=5,-0.00012623*CM109^2+0.025656*CM109-0.30101,-0.00046396*CM109^2 + 0.054267*CM109 - 0.57714)))))</f>
        <v>0.96140873262788029</v>
      </c>
      <c r="CO109" s="136">
        <v>0.89700157810048675</v>
      </c>
      <c r="CP109" s="142">
        <f t="shared" si="82"/>
        <v>60.917098743071108</v>
      </c>
      <c r="CQ109" s="143">
        <f>IF('DSS Model'!$I$38=1,0.0001*CP109^2-0.0266*CP109+1.3006,IF('DSS Model'!$I$38=2,-0.0001*CP109^2+0.0032*CP109+0.977, IF('DSS Model'!$I$38=3,-0.00046396*CP109^2 + 0.054267*CP109 - 0.57714, IF('DSS Model'!$I$38=4,0.000072066*CP109^2+0.0021761*CP109-0.038248,IF('DSS Model'!$I$38=5,-0.00012623*CP109^2+0.025656*CP109-0.30101,-0.00046396*CP109^2 + 0.054267*CP109 - 0.57714)))))</f>
        <v>0.80084542405051995</v>
      </c>
      <c r="CR109" s="136">
        <v>0.46134213658895185</v>
      </c>
      <c r="CS109" s="142">
        <f t="shared" si="83"/>
        <v>53.013953509579054</v>
      </c>
      <c r="CT109" s="143">
        <f>IF('DSS Model'!$I$38=1,0.0001*CS109^2-0.0266*CS109+1.3006,IF('DSS Model'!$I$38=2,-0.0001*CS109^2+0.0032*CS109+0.977, IF('DSS Model'!$I$38=3,-0.00046396*CS109^2 + 0.054267*CS109 - 0.57714, IF('DSS Model'!$I$38=4,0.000072066*CS109^2+0.0021761*CS109-0.038248,IF('DSS Model'!$I$38=5,-0.00012623*CS109^2+0.025656*CS109-0.30101,-0.00046396*CS109^2 + 0.054267*CS109 - 0.57714)))))</f>
        <v>0.86559672455907199</v>
      </c>
      <c r="CU109" s="136">
        <v>0.25508776374284359</v>
      </c>
      <c r="CV109" s="142">
        <f t="shared" si="84"/>
        <v>46.960017896663992</v>
      </c>
      <c r="CW109" s="143">
        <f>IF('DSS Model'!$I$38=1,0.0001*CV109^2-0.0266*CV109+1.3006,IF('DSS Model'!$I$38=2,-0.0001*CV109^2+0.0032*CV109+0.977, IF('DSS Model'!$I$38=3,-0.00046396*CV109^2 + 0.054267*CV109 - 0.57714, IF('DSS Model'!$I$38=4,0.000072066*CV109^2+0.0021761*CV109-0.038248,IF('DSS Model'!$I$38=5,-0.00012623*CV109^2+0.025656*CV109-0.30101,-0.00046396*CV109^2 + 0.054267*CV109 - 0.57714)))))</f>
        <v>0.90674772918382451</v>
      </c>
      <c r="CX109" s="136">
        <v>0.27002921630382248</v>
      </c>
      <c r="CY109" s="142">
        <f t="shared" si="85"/>
        <v>58.133478325123505</v>
      </c>
      <c r="CZ109" s="143">
        <f>IF('DSS Model'!$I$38=1,0.0001*CY109^2-0.0266*CY109+1.3006,IF('DSS Model'!$I$38=2,-0.0001*CY109^2+0.0032*CY109+0.977, IF('DSS Model'!$I$38=3,-0.00046396*CY109^2 + 0.054267*CY109 - 0.57714, IF('DSS Model'!$I$38=4,0.000072066*CY109^2+0.0021761*CY109-0.038248,IF('DSS Model'!$I$38=5,-0.00012623*CY109^2+0.025656*CY109-0.30101,-0.00046396*CY109^2 + 0.054267*CY109 - 0.57714)))))</f>
        <v>0.82507700042263477</v>
      </c>
      <c r="DA109" s="136">
        <v>9.7088984310811477E-2</v>
      </c>
      <c r="DB109" s="142">
        <f t="shared" si="86"/>
        <v>27.565163380195607</v>
      </c>
      <c r="DC109" s="143">
        <f>IF('DSS Model'!$I$38=1,0.0001*DB109^2-0.0266*DB109+1.3006,IF('DSS Model'!$I$38=2,-0.0001*DB109^2+0.0032*DB109+0.977, IF('DSS Model'!$I$38=3,-0.00046396*DB109^2 + 0.054267*DB109 - 0.57714, IF('DSS Model'!$I$38=4,0.000072066*DB109^2+0.0021761*DB109-0.038248,IF('DSS Model'!$I$38=5,-0.00012623*DB109^2+0.025656*DB109-0.30101,-0.00046396*DB109^2 + 0.054267*DB109 - 0.57714)))))</f>
        <v>0.98922469959893822</v>
      </c>
      <c r="DD109" s="136">
        <v>0.26502439176228387</v>
      </c>
      <c r="DE109" s="142">
        <f t="shared" si="87"/>
        <v>42.10390582122735</v>
      </c>
      <c r="DF109" s="143">
        <f>IF('DSS Model'!$I$38=1,0.0001*DE109^2-0.0266*DE109+1.3006,IF('DSS Model'!$I$38=2,-0.0001*DE109^2+0.0032*DE109+0.977, IF('DSS Model'!$I$38=3,-0.00046396*DE109^2 + 0.054267*DE109 - 0.57714, IF('DSS Model'!$I$38=4,0.000072066*DE109^2+0.0021761*DE109-0.038248,IF('DSS Model'!$I$38=5,-0.00012623*DE109^2+0.025656*DE109-0.30101,-0.00046396*DE109^2 + 0.054267*DE109 - 0.57714)))))</f>
        <v>0.9344586100876493</v>
      </c>
      <c r="DG109" s="136">
        <v>0.73448927091574323</v>
      </c>
      <c r="DH109" s="142">
        <f t="shared" si="88"/>
        <v>60.072345931711553</v>
      </c>
      <c r="DI109" s="143">
        <f>IF('DSS Model'!$I$38=1,0.0001*DH109^2-0.0266*DH109+1.3006,IF('DSS Model'!$I$38=2,-0.0001*DH109^2+0.0032*DH109+0.977, IF('DSS Model'!$I$38=3,-0.00046396*DH109^2 + 0.054267*DH109 - 0.57714, IF('DSS Model'!$I$38=4,0.000072066*DH109^2+0.0021761*DH109-0.038248,IF('DSS Model'!$I$38=5,-0.00012623*DH109^2+0.025656*DH109-0.30101,-0.00046396*DH109^2 + 0.054267*DH109 - 0.57714)))))</f>
        <v>0.8083628324075548</v>
      </c>
      <c r="DJ109" s="136">
        <v>0.14496491164045922</v>
      </c>
      <c r="DK109" s="142">
        <f t="shared" si="89"/>
        <v>55.43812633842871</v>
      </c>
      <c r="DL109" s="143">
        <f>IF('DSS Model'!$I$38=1,0.0001*DK109^2-0.0266*DK109+1.3006,IF('DSS Model'!$I$38=2,-0.0001*DK109^2+0.0032*DK109+0.977, IF('DSS Model'!$I$38=3,-0.00046396*DK109^2 + 0.054267*DK109 - 0.57714, IF('DSS Model'!$I$38=4,0.000072066*DK109^2+0.0021761*DK109-0.038248,IF('DSS Model'!$I$38=5,-0.00012623*DK109^2+0.025656*DK109-0.30101,-0.00046396*DK109^2 + 0.054267*DK109 - 0.57714)))))</f>
        <v>0.84706341909141347</v>
      </c>
      <c r="DM109" s="136">
        <v>0.27699397298867723</v>
      </c>
      <c r="DN109" s="142">
        <f t="shared" si="90"/>
        <v>50.08239987950337</v>
      </c>
      <c r="DO109" s="143">
        <f>IF('DSS Model'!$I$38=1,0.0001*DN109^2-0.0266*DN109+1.3006,IF('DSS Model'!$I$38=2,-0.0001*DN109^2+0.0032*DN109+0.977, IF('DSS Model'!$I$38=3,-0.00046396*DN109^2 + 0.054267*DN109 - 0.57714, IF('DSS Model'!$I$38=4,0.000072066*DN109^2+0.0021761*DN109-0.038248,IF('DSS Model'!$I$38=5,-0.00012623*DN109^2+0.025656*DN109-0.30101,-0.00046396*DN109^2 + 0.054267*DN109 - 0.57714)))))</f>
        <v>0.88643900184536284</v>
      </c>
      <c r="DP109" s="136">
        <v>0.86838948847229558</v>
      </c>
      <c r="DQ109" s="142">
        <f t="shared" si="91"/>
        <v>61.440989657096694</v>
      </c>
      <c r="DR109" s="143">
        <f>IF('DSS Model'!$I$38=1,0.0001*DQ109^2-0.0266*DQ109+1.3006,IF('DSS Model'!$I$38=2,-0.0001*DQ109^2+0.0032*DQ109+0.977, IF('DSS Model'!$I$38=3,-0.00046396*DQ109^2 + 0.054267*DQ109 - 0.57714, IF('DSS Model'!$I$38=4,0.000072066*DQ109^2+0.0021761*DQ109-0.038248,IF('DSS Model'!$I$38=5,-0.00012623*DQ109^2+0.025656*DQ109-0.30101,-0.00046396*DQ109^2 + 0.054267*DQ109 - 0.57714)))))</f>
        <v>0.79611164589836314</v>
      </c>
      <c r="DS109" s="136">
        <v>0.53803270651998814</v>
      </c>
      <c r="DT109" s="142">
        <f t="shared" si="92"/>
        <v>74.590438009913612</v>
      </c>
      <c r="DU109" s="143">
        <f>IF('DSS Model'!$I$38=1,0.0001*DT109^2-0.0266*DT109+1.3006,IF('DSS Model'!$I$38=2,-0.0001*DT109^2+0.0032*DT109+0.977, IF('DSS Model'!$I$38=3,-0.00046396*DT109^2 + 0.054267*DT109 - 0.57714, IF('DSS Model'!$I$38=4,0.000072066*DT109^2+0.0021761*DT109-0.038248,IF('DSS Model'!$I$38=5,-0.00012623*DT109^2+0.025656*DT109-0.30101,-0.00046396*DT109^2 + 0.054267*DT109 - 0.57714)))))</f>
        <v>0.65931605738064702</v>
      </c>
      <c r="DV109" s="136">
        <v>0.98995843590360744</v>
      </c>
      <c r="DW109" s="142">
        <f t="shared" si="93"/>
        <v>71.479086386421457</v>
      </c>
      <c r="DX109" s="143">
        <f>IF('DSS Model'!$I$38=1,0.0001*DW109^2-0.0266*DW109+1.3006,IF('DSS Model'!$I$38=2,-0.0001*DW109^2+0.0032*DW109+0.977, IF('DSS Model'!$I$38=3,-0.00046396*DW109^2 + 0.054267*DW109 - 0.57714, IF('DSS Model'!$I$38=4,0.000072066*DW109^2+0.0021761*DW109-0.038248,IF('DSS Model'!$I$38=5,-0.00012623*DW109^2+0.025656*DW109-0.30101,-0.00046396*DW109^2 + 0.054267*DW109 - 0.57714)))))</f>
        <v>0.69480709737279844</v>
      </c>
      <c r="DY109" s="136">
        <v>0.87352445504087073</v>
      </c>
      <c r="DZ109" s="142">
        <f t="shared" si="94"/>
        <v>58.894813862892988</v>
      </c>
      <c r="EA109" s="143">
        <f>IF('DSS Model'!$I$38=1,0.0001*DZ109^2-0.0266*DZ109+1.3006,IF('DSS Model'!$I$38=2,-0.0001*DZ109^2+0.0032*DZ109+0.977, IF('DSS Model'!$I$38=3,-0.00046396*DZ109^2 + 0.054267*DZ109 - 0.57714, IF('DSS Model'!$I$38=4,0.000072066*DZ109^2+0.0021761*DZ109-0.038248,IF('DSS Model'!$I$38=5,-0.00012623*DZ109^2+0.025656*DZ109-0.30101,-0.00046396*DZ109^2 + 0.054267*DZ109 - 0.57714)))))</f>
        <v>0.81860349436677637</v>
      </c>
      <c r="EB109" s="136">
        <v>9.7179051432498831E-2</v>
      </c>
      <c r="EC109" s="142">
        <f t="shared" si="95"/>
        <v>33.656913317187744</v>
      </c>
      <c r="ED109" s="143">
        <f>IF('DSS Model'!$I$38=1,0.0001*EC109^2-0.0266*EC109+1.3006,IF('DSS Model'!$I$38=2,-0.0001*EC109^2+0.0032*EC109+0.977, IF('DSS Model'!$I$38=3,-0.00046396*EC109^2 + 0.054267*EC109 - 0.57714, IF('DSS Model'!$I$38=4,0.000072066*EC109^2+0.0021761*EC109-0.038248,IF('DSS Model'!$I$38=5,-0.00012623*EC109^2+0.025656*EC109-0.30101,-0.00046396*EC109^2 + 0.054267*EC109 - 0.57714)))))</f>
        <v>0.97142334121093177</v>
      </c>
      <c r="EE109" s="136">
        <v>0.47075820994540873</v>
      </c>
      <c r="EF109" s="142">
        <f t="shared" si="96"/>
        <v>51.966660057807971</v>
      </c>
      <c r="EG109" s="143">
        <f>IF('DSS Model'!$I$38=1,0.0001*EF109^2-0.0266*EF109+1.3006,IF('DSS Model'!$I$38=2,-0.0001*EF109^2+0.0032*EF109+0.977, IF('DSS Model'!$I$38=3,-0.00046396*EF109^2 + 0.054267*EF109 - 0.57714, IF('DSS Model'!$I$38=4,0.000072066*EF109^2+0.0021761*EF109-0.038248,IF('DSS Model'!$I$38=5,-0.00012623*EF109^2+0.025656*EF109-0.30101,-0.00046396*EF109^2 + 0.054267*EF109 - 0.57714)))))</f>
        <v>0.87323993642860809</v>
      </c>
      <c r="EH109" s="136">
        <v>0.46846559933927379</v>
      </c>
      <c r="EI109" s="142">
        <f t="shared" si="97"/>
        <v>68.386909134744855</v>
      </c>
      <c r="EJ109" s="143">
        <f>IF('DSS Model'!$I$38=1,0.0001*EI109^2-0.0266*EI109+1.3006,IF('DSS Model'!$I$38=2,-0.0001*EI109^2+0.0032*EI109+0.977, IF('DSS Model'!$I$38=3,-0.00046396*EI109^2 + 0.054267*EI109 - 0.57714, IF('DSS Model'!$I$38=4,0.000072066*EI109^2+0.0021761*EI109-0.038248,IF('DSS Model'!$I$38=5,-0.00012623*EI109^2+0.025656*EI109-0.30101,-0.00046396*EI109^2 + 0.054267*EI109 - 0.57714)))))</f>
        <v>0.72816117513079859</v>
      </c>
      <c r="EK109" s="136">
        <v>0.29808113833431338</v>
      </c>
      <c r="EL109" s="142">
        <f t="shared" si="98"/>
        <v>41.208358637601236</v>
      </c>
      <c r="EM109" s="143">
        <f>IF('DSS Model'!$I$38=1,0.0001*EL109^2-0.0266*EL109+1.3006,IF('DSS Model'!$I$38=2,-0.0001*EL109^2+0.0032*EL109+0.977, IF('DSS Model'!$I$38=3,-0.00046396*EL109^2 + 0.054267*EL109 - 0.57714, IF('DSS Model'!$I$38=4,0.000072066*EL109^2+0.0021761*EL109-0.038248,IF('DSS Model'!$I$38=5,-0.00012623*EL109^2+0.025656*EL109-0.30101,-0.00046396*EL109^2 + 0.054267*EL109 - 0.57714)))))</f>
        <v>0.93905386547980751</v>
      </c>
      <c r="EN109" s="136">
        <v>0.31420983365524568</v>
      </c>
      <c r="EO109" s="142">
        <f t="shared" si="99"/>
        <v>49.468591622693765</v>
      </c>
      <c r="EP109" s="143">
        <f>IF('DSS Model'!$I$38=1,0.0001*EO109^2-0.0266*EO109+1.3006,IF('DSS Model'!$I$38=2,-0.0001*EO109^2+0.0032*EO109+0.977, IF('DSS Model'!$I$38=3,-0.00046396*EO109^2 + 0.054267*EO109 - 0.57714, IF('DSS Model'!$I$38=4,0.000072066*EO109^2+0.0021761*EO109-0.038248,IF('DSS Model'!$I$38=5,-0.00012623*EO109^2+0.025656*EO109-0.30101,-0.00046396*EO109^2 + 0.054267*EO109 - 0.57714)))))</f>
        <v>0.89058533747933533</v>
      </c>
      <c r="EQ109" s="136">
        <v>0.12951564271812954</v>
      </c>
      <c r="ER109" s="142">
        <f t="shared" si="100"/>
        <v>37.940854531782506</v>
      </c>
      <c r="ES109" s="143">
        <f>IF('DSS Model'!$I$38=1,0.0001*ER109^2-0.0266*ER109+1.3006,IF('DSS Model'!$I$38=2,-0.0001*ER109^2+0.0032*ER109+0.977, IF('DSS Model'!$I$38=3,-0.00046396*ER109^2 + 0.054267*ER109 - 0.57714, IF('DSS Model'!$I$38=4,0.000072066*ER109^2+0.0021761*ER109-0.038248,IF('DSS Model'!$I$38=5,-0.00012623*ER109^2+0.025656*ER109-0.30101,-0.00046396*ER109^2 + 0.054267*ER109 - 0.57714)))))</f>
        <v>0.9544598902415159</v>
      </c>
      <c r="ET109" s="136">
        <v>0.76837633287599849</v>
      </c>
      <c r="EU109" s="141">
        <f t="shared" si="101"/>
        <v>62.377581771365172</v>
      </c>
      <c r="EV109" s="142">
        <f>IF('DSS Model'!$I$38=1,0.0001*EU109^2-0.0266*EU109+1.3006,IF('DSS Model'!$I$38=2,-0.0001*EU109^2+0.0032*EU109+0.977, IF('DSS Model'!$I$38=3,-0.00046396*EU109^2 + 0.054267*EU109 - 0.57714, IF('DSS Model'!$I$38=4,0.000072066*EU109^2+0.0021761*EU109-0.038248,IF('DSS Model'!$I$38=5,-0.00012623*EU109^2+0.025656*EU109-0.30101,-0.00046396*EU109^2 + 0.054267*EU109 - 0.57714)))))</f>
        <v>0.78751199090403368</v>
      </c>
    </row>
    <row r="110" spans="2:152" x14ac:dyDescent="0.2">
      <c r="B110" s="64">
        <f t="shared" ca="1" si="54"/>
        <v>0.17739697041364111</v>
      </c>
      <c r="C110" s="64">
        <v>0.91164654374734866</v>
      </c>
      <c r="D110" s="64">
        <f t="shared" si="55"/>
        <v>61.246997223328904</v>
      </c>
      <c r="E110" s="131">
        <f>IF('DSS Model'!$I$38=1,0.0001*D110^2-0.0266*D110+1.3006,IF('DSS Model'!$I$38=2,-0.0001*D110^2+0.0032*D110+0.977, IF('DSS Model'!$I$38=3,-0.00046396*D110^2 + 0.054267*D110 - 0.57714, IF('DSS Model'!$I$38=4,0.000072066*D110^2+0.0021761*D110-0.038248,IF('DSS Model'!$I$38=5,-0.00012623*D110^2+0.025656*D110-0.30101,-0.00046396*D110^2 + 0.054267*D110 - 0.57714)))))</f>
        <v>0.79787092422720662</v>
      </c>
      <c r="F110" s="136">
        <v>4.4673653418438208E-2</v>
      </c>
      <c r="G110" s="138">
        <f t="shared" si="51"/>
        <v>44.95676653681361</v>
      </c>
      <c r="H110" s="136">
        <f>IF('DSS Model'!$I$38=1,0.0001*G110^2-0.0266*G110+1.3006,IF('DSS Model'!$I$38=2,-0.0001*G110^2+0.0032*G110+0.977, IF('DSS Model'!$I$38=3,-0.00046396*G110^2 + 0.054267*G110 - 0.57714, IF('DSS Model'!$I$38=4,0.000072066*G110^2+0.0021761*G110-0.038248,IF('DSS Model'!$I$38=5,-0.00012623*G110^2+0.025656*G110-0.30101,-0.00046396*G110^2 + 0.054267*G110 - 0.57714)))))</f>
        <v>0.9187505671732471</v>
      </c>
      <c r="I110" s="136">
        <v>0.33574469424318909</v>
      </c>
      <c r="J110" s="138">
        <f t="shared" si="52"/>
        <v>55.567625348178431</v>
      </c>
      <c r="K110" s="136">
        <f>IF('DSS Model'!$I$38=1,0.0001*J110^2-0.0266*J110+1.3006,IF('DSS Model'!$I$38=2,-0.0001*J110^2+0.0032*J110+0.977, IF('DSS Model'!$I$38=3,-0.00046396*J110^2 + 0.054267*J110 - 0.57714, IF('DSS Model'!$I$38=4,0.000072066*J110^2+0.0021761*J110-0.038248,IF('DSS Model'!$I$38=5,-0.00012623*J110^2+0.025656*J110-0.30101,-0.00046396*J110^2 + 0.054267*J110 - 0.57714)))))</f>
        <v>0.84604030243061878</v>
      </c>
      <c r="L110" s="136">
        <v>0.30292957858352643</v>
      </c>
      <c r="M110" s="138">
        <f t="shared" si="53"/>
        <v>64.4683029952037</v>
      </c>
      <c r="N110" s="136">
        <f>IF('DSS Model'!$I$38=1,0.0001*M110^2-0.0266*M110+1.3006,IF('DSS Model'!$I$38=2,-0.0001*M110^2+0.0032*M110+0.977, IF('DSS Model'!$I$38=3,-0.00046396*M110^2 + 0.054267*M110 - 0.57714, IF('DSS Model'!$I$38=4,0.000072066*M110^2+0.0021761*M110-0.038248,IF('DSS Model'!$I$38=5,-0.00012623*M110^2+0.025656*M110-0.30101,-0.00046396*M110^2 + 0.054267*M110 - 0.57714)))))</f>
        <v>0.76768236047651273</v>
      </c>
      <c r="O110" s="136">
        <v>0.6505411814215678</v>
      </c>
      <c r="P110" s="139">
        <f t="shared" si="56"/>
        <v>56.019006644988266</v>
      </c>
      <c r="Q110" s="138">
        <f>IF('DSS Model'!$I$38=1,0.0001*P110^2-0.0266*P110+1.3006,IF('DSS Model'!$I$38=2,-0.0001*P110^2+0.0032*P110+0.977, IF('DSS Model'!$I$38=3,-0.00046396*P110^2 + 0.054267*P110 - 0.57714, IF('DSS Model'!$I$38=4,0.000072066*P110^2+0.0021761*P110-0.038248,IF('DSS Model'!$I$38=5,-0.00012623*P110^2+0.025656*P110-0.30101,-0.00046396*P110^2 + 0.054267*P110 - 0.57714)))))</f>
        <v>0.84244791071483849</v>
      </c>
      <c r="R110" s="136">
        <v>6.8017964951648024E-2</v>
      </c>
      <c r="S110" s="142">
        <f t="shared" si="57"/>
        <v>32.372771195870385</v>
      </c>
      <c r="T110" s="138">
        <f>IF('DSS Model'!$I$38=1,0.0001*S110^2-0.0266*S110+1.3006,IF('DSS Model'!$I$38=2,-0.0001*S110^2+0.0032*S110+0.977, IF('DSS Model'!$I$38=3,-0.00046396*S110^2 + 0.054267*S110 - 0.57714, IF('DSS Model'!$I$38=4,0.000072066*S110^2+0.0021761*S110-0.038248,IF('DSS Model'!$I$38=5,-0.00012623*S110^2+0.025656*S110-0.30101,-0.00046396*S110^2 + 0.054267*S110 - 0.57714)))))</f>
        <v>0.97579323633676773</v>
      </c>
      <c r="U110" s="136">
        <v>0.90176023903428393</v>
      </c>
      <c r="V110" s="142">
        <f t="shared" si="58"/>
        <v>60.169786847965156</v>
      </c>
      <c r="W110" s="138">
        <f>IF('DSS Model'!$I$38=1,0.0001*V110^2-0.0266*V110+1.3006,IF('DSS Model'!$I$38=2,-0.0001*V110^2+0.0032*V110+0.977, IF('DSS Model'!$I$38=3,-0.00046396*V110^2 + 0.054267*V110 - 0.57714, IF('DSS Model'!$I$38=4,0.000072066*V110^2+0.0021761*V110-0.038248,IF('DSS Model'!$I$38=5,-0.00012623*V110^2+0.025656*V110-0.30101,-0.00046396*V110^2 + 0.054267*V110 - 0.57714)))))</f>
        <v>0.80750299298053241</v>
      </c>
      <c r="X110" s="136">
        <v>0.36307277278405781</v>
      </c>
      <c r="Y110" s="142">
        <f t="shared" si="59"/>
        <v>58.004555710704025</v>
      </c>
      <c r="Z110" s="138">
        <f>IF('DSS Model'!$I$38=1,0.0001*Y110^2-0.0266*Y110+1.3006,IF('DSS Model'!$I$38=2,-0.0001*Y110^2+0.0032*Y110+0.977, IF('DSS Model'!$I$38=3,-0.00046396*Y110^2 + 0.054267*Y110 - 0.57714, IF('DSS Model'!$I$38=4,0.000072066*Y110^2+0.0021761*Y110-0.038248,IF('DSS Model'!$I$38=5,-0.00012623*Y110^2+0.025656*Y110-0.30101,-0.00046396*Y110^2 + 0.054267*Y110 - 0.57714)))))</f>
        <v>0.8261617299546361</v>
      </c>
      <c r="AA110" s="136">
        <v>0.28534101955383528</v>
      </c>
      <c r="AB110" s="142">
        <f t="shared" si="60"/>
        <v>58.86994628914082</v>
      </c>
      <c r="AC110" s="138">
        <f>IF('DSS Model'!$I$38=1,0.0001*AB110^2-0.0266*AB110+1.3006,IF('DSS Model'!$I$38=2,-0.0001*AB110^2+0.0032*AB110+0.977, IF('DSS Model'!$I$38=3,-0.00046396*AB110^2 + 0.054267*AB110 - 0.57714, IF('DSS Model'!$I$38=4,0.000072066*AB110^2+0.0021761*AB110-0.038248,IF('DSS Model'!$I$38=5,-0.00012623*AB110^2+0.025656*AB110-0.30101,-0.00046396*AB110^2 + 0.054267*AB110 - 0.57714)))))</f>
        <v>0.81881677051661805</v>
      </c>
      <c r="AD110" s="136">
        <v>0.57243048004294061</v>
      </c>
      <c r="AE110" s="142">
        <f t="shared" si="61"/>
        <v>55.055847143188046</v>
      </c>
      <c r="AF110" s="138">
        <f>IF('DSS Model'!$I$38=1,0.0001*AE110^2-0.0266*AE110+1.3006,IF('DSS Model'!$I$38=2,-0.0001*AE110^2+0.0032*AE110+0.977, IF('DSS Model'!$I$38=3,-0.00046396*AE110^2 + 0.054267*AE110 - 0.57714, IF('DSS Model'!$I$38=4,0.000072066*AE110^2+0.0021761*AE110-0.038248,IF('DSS Model'!$I$38=5,-0.00012623*AE110^2+0.025656*AE110-0.30101,-0.00046396*AE110^2 + 0.054267*AE110 - 0.57714)))))</f>
        <v>0.85006408039279302</v>
      </c>
      <c r="AG110" s="136">
        <v>0.70826344778029349</v>
      </c>
      <c r="AH110" s="142">
        <f t="shared" si="62"/>
        <v>74.125258260983713</v>
      </c>
      <c r="AI110" s="138">
        <f>IF('DSS Model'!$I$38=1,0.0001*AH110^2-0.0266*AH110+1.3006,IF('DSS Model'!$I$38=2,-0.0001*AH110^2+0.0032*AH110+0.977, IF('DSS Model'!$I$38=3,-0.00046396*AH110^2 + 0.054267*AH110 - 0.57714, IF('DSS Model'!$I$38=4,0.000072066*AH110^2+0.0021761*AH110-0.038248,IF('DSS Model'!$I$38=5,-0.00012623*AH110^2+0.025656*AH110-0.30101,-0.00046396*AH110^2 + 0.054267*AH110 - 0.57714)))))</f>
        <v>0.66474543520939444</v>
      </c>
      <c r="AJ110" s="136">
        <v>0.20024557741446369</v>
      </c>
      <c r="AK110" s="142">
        <f t="shared" si="63"/>
        <v>36.090661479615804</v>
      </c>
      <c r="AL110" s="138">
        <f>IF('DSS Model'!$I$38=1,0.0001*AK110^2-0.0266*AK110+1.3006,IF('DSS Model'!$I$38=2,-0.0001*AK110^2+0.0032*AK110+0.977, IF('DSS Model'!$I$38=3,-0.00046396*AK110^2 + 0.054267*AK110 - 0.57714, IF('DSS Model'!$I$38=4,0.000072066*AK110^2+0.0021761*AK110-0.038248,IF('DSS Model'!$I$38=5,-0.00012623*AK110^2+0.025656*AK110-0.30101,-0.00046396*AK110^2 + 0.054267*AK110 - 0.57714)))))</f>
        <v>0.96223653213114813</v>
      </c>
      <c r="AM110" s="136">
        <v>0.55943043603646359</v>
      </c>
      <c r="AN110" s="142">
        <f t="shared" si="64"/>
        <v>66.355771355567541</v>
      </c>
      <c r="AO110" s="138">
        <f>IF('DSS Model'!$I$38=1,0.0001*AN110^2-0.0266*AN110+1.3006,IF('DSS Model'!$I$38=2,-0.0001*AN110^2+0.0032*AN110+0.977, IF('DSS Model'!$I$38=3,-0.00046396*AN110^2 + 0.054267*AN110 - 0.57714, IF('DSS Model'!$I$38=4,0.000072066*AN110^2+0.0021761*AN110-0.038248,IF('DSS Model'!$I$38=5,-0.00012623*AN110^2+0.025656*AN110-0.30101,-0.00046396*AN110^2 + 0.054267*AN110 - 0.57714)))))</f>
        <v>0.74902962911858029</v>
      </c>
      <c r="AP110" s="136">
        <v>0.14663015168474747</v>
      </c>
      <c r="AQ110" s="142">
        <f t="shared" si="65"/>
        <v>57.078976228777265</v>
      </c>
      <c r="AR110" s="138">
        <f>IF('DSS Model'!$I$38=1,0.0001*AQ110^2-0.0266*AQ110+1.3006,IF('DSS Model'!$I$38=2,-0.0001*AQ110^2+0.0032*AQ110+0.977, IF('DSS Model'!$I$38=3,-0.00046396*AQ110^2 + 0.054267*AQ110 - 0.57714, IF('DSS Model'!$I$38=4,0.000072066*AQ110^2+0.0021761*AQ110-0.038248,IF('DSS Model'!$I$38=5,-0.00012623*AQ110^2+0.025656*AQ110-0.30101,-0.00046396*AQ110^2 + 0.054267*AQ110 - 0.57714)))))</f>
        <v>0.83385177119955523</v>
      </c>
      <c r="AS110" s="136">
        <v>0.57057997029093299</v>
      </c>
      <c r="AT110" s="142">
        <f t="shared" si="66"/>
        <v>55.817338723392183</v>
      </c>
      <c r="AU110" s="138">
        <f>IF('DSS Model'!$I$38=1,0.0001*AT110^2-0.0266*AT110+1.3006,IF('DSS Model'!$I$38=2,-0.0001*AT110^2+0.0032*AT110+0.977, IF('DSS Model'!$I$38=3,-0.00046396*AT110^2 + 0.054267*AT110 - 0.57714, IF('DSS Model'!$I$38=4,0.000072066*AT110^2+0.0021761*AT110-0.038248,IF('DSS Model'!$I$38=5,-0.00012623*AT110^2+0.025656*AT110-0.30101,-0.00046396*AT110^2 + 0.054267*AT110 - 0.57714)))))</f>
        <v>0.84405795369866521</v>
      </c>
      <c r="AV110" s="136">
        <v>0.65100642134888875</v>
      </c>
      <c r="AW110" s="142">
        <f t="shared" si="67"/>
        <v>68.131970116850795</v>
      </c>
      <c r="AX110" s="138">
        <f>IF('DSS Model'!$I$38=1,0.0001*AW110^2-0.0266*AW110+1.3006,IF('DSS Model'!$I$38=2,-0.0001*AW110^2+0.0032*AW110+0.977, IF('DSS Model'!$I$38=3,-0.00046396*AW110^2 + 0.054267*AW110 - 0.57714, IF('DSS Model'!$I$38=4,0.000072066*AW110^2+0.0021761*AW110-0.038248,IF('DSS Model'!$I$38=5,-0.00012623*AW110^2+0.025656*AW110-0.30101,-0.00046396*AW110^2 + 0.054267*AW110 - 0.57714)))))</f>
        <v>0.73082576917357756</v>
      </c>
      <c r="AY110" s="136">
        <v>0.90924658361357713</v>
      </c>
      <c r="AZ110" s="142">
        <f t="shared" si="68"/>
        <v>65.765061765329762</v>
      </c>
      <c r="BA110" s="138">
        <f>IF('DSS Model'!$I$38=1,0.0001*AZ110^2-0.0266*AZ110+1.3006,IF('DSS Model'!$I$38=2,-0.0001*AZ110^2+0.0032*AZ110+0.977, IF('DSS Model'!$I$38=3,-0.00046396*AZ110^2 + 0.054267*AZ110 - 0.57714, IF('DSS Model'!$I$38=4,0.000072066*AZ110^2+0.0021761*AZ110-0.038248,IF('DSS Model'!$I$38=5,-0.00012623*AZ110^2+0.025656*AZ110-0.30101,-0.00046396*AZ110^2 + 0.054267*AZ110 - 0.57714)))))</f>
        <v>0.75494386274929137</v>
      </c>
      <c r="BB110" s="136">
        <v>0.76689527518685896</v>
      </c>
      <c r="BC110" s="142">
        <f t="shared" si="69"/>
        <v>62.342505675005619</v>
      </c>
      <c r="BD110" s="138">
        <f>IF('DSS Model'!$I$38=1,0.0001*BC110^2-0.0266*BC110+1.3006,IF('DSS Model'!$I$38=2,-0.0001*BC110^2+0.0032*BC110+0.977, IF('DSS Model'!$I$38=3,-0.00046396*BC110^2 + 0.054267*BC110 - 0.57714, IF('DSS Model'!$I$38=4,0.000072066*BC110^2+0.0021761*BC110-0.038248,IF('DSS Model'!$I$38=5,-0.00012623*BC110^2+0.025656*BC110-0.30101,-0.00046396*BC110^2 + 0.054267*BC110 - 0.57714)))))</f>
        <v>0.78783721677620722</v>
      </c>
      <c r="BE110" s="136">
        <v>0.92793466243422296</v>
      </c>
      <c r="BF110" s="142">
        <f t="shared" si="70"/>
        <v>61.372021882693119</v>
      </c>
      <c r="BG110" s="143">
        <f>IF('DSS Model'!$I$38=1,0.0001*BF110^2-0.0266*BF110+1.3006,IF('DSS Model'!$I$38=2,-0.0001*BF110^2+0.0032*BF110+0.977, IF('DSS Model'!$I$38=3,-0.00046396*BF110^2 + 0.054267*BF110 - 0.57714, IF('DSS Model'!$I$38=4,0.000072066*BF110^2+0.0021761*BF110-0.038248,IF('DSS Model'!$I$38=5,-0.00012623*BF110^2+0.025656*BF110-0.30101,-0.00046396*BF110^2 + 0.054267*BF110 - 0.57714)))))</f>
        <v>0.79673796302764166</v>
      </c>
      <c r="BH110" s="136">
        <v>0.67844375563659221</v>
      </c>
      <c r="BI110" s="142">
        <f t="shared" si="71"/>
        <v>61.542772030239412</v>
      </c>
      <c r="BJ110" s="143">
        <f>IF('DSS Model'!$I$38=1,0.0001*BI110^2-0.0266*BI110+1.3006,IF('DSS Model'!$I$38=2,-0.0001*BI110^2+0.0032*BI110+0.977, IF('DSS Model'!$I$38=3,-0.00046396*BI110^2 + 0.054267*BI110 - 0.57714, IF('DSS Model'!$I$38=4,0.000072066*BI110^2+0.0021761*BI110-0.038248,IF('DSS Model'!$I$38=5,-0.00012623*BI110^2+0.025656*BI110-0.30101,-0.00046396*BI110^2 + 0.054267*BI110 - 0.57714)))))</f>
        <v>0.79518559158016422</v>
      </c>
      <c r="BK110" s="136">
        <v>0.9080361428672763</v>
      </c>
      <c r="BL110" s="142">
        <f t="shared" si="72"/>
        <v>61.16524079631882</v>
      </c>
      <c r="BM110" s="143">
        <f>IF('DSS Model'!$I$38=1,0.0001*BL110^2-0.0266*BL110+1.3006,IF('DSS Model'!$I$38=2,-0.0001*BL110^2+0.0032*BL110+0.977, IF('DSS Model'!$I$38=3,-0.00046396*BL110^2 + 0.054267*BL110 - 0.57714, IF('DSS Model'!$I$38=4,0.000072066*BL110^2+0.0021761*BL110-0.038248,IF('DSS Model'!$I$38=5,-0.00012623*BL110^2+0.025656*BL110-0.30101,-0.00046396*BL110^2 + 0.054267*BL110 - 0.57714)))))</f>
        <v>0.79861010238105379</v>
      </c>
      <c r="BN110" s="136">
        <v>0.92610373849426642</v>
      </c>
      <c r="BO110" s="142">
        <f t="shared" si="73"/>
        <v>65.361765518780572</v>
      </c>
      <c r="BP110" s="143">
        <f>IF('DSS Model'!$I$38=1,0.0001*BO110^2-0.0266*BO110+1.3006,IF('DSS Model'!$I$38=2,-0.0001*BO110^2+0.0032*BO110+0.977, IF('DSS Model'!$I$38=3,-0.00046396*BO110^2 + 0.054267*BO110 - 0.57714, IF('DSS Model'!$I$38=4,0.000072066*BO110^2+0.0021761*BO110-0.038248,IF('DSS Model'!$I$38=5,-0.00012623*BO110^2+0.025656*BO110-0.30101,-0.00046396*BO110^2 + 0.054267*BO110 - 0.57714)))))</f>
        <v>0.75894161048689257</v>
      </c>
      <c r="BQ110" s="136">
        <v>0.74502962364278114</v>
      </c>
      <c r="BR110" s="142">
        <f t="shared" si="74"/>
        <v>63.590698983205854</v>
      </c>
      <c r="BS110" s="143">
        <f>IF('DSS Model'!$I$38=1,0.0001*BR110^2-0.0266*BR110+1.3006,IF('DSS Model'!$I$38=2,-0.0001*BR110^2+0.0032*BR110+0.977, IF('DSS Model'!$I$38=3,-0.00046396*BR110^2 + 0.054267*BR110 - 0.57714, IF('DSS Model'!$I$38=4,0.000072066*BR110^2+0.0021761*BR110-0.038248,IF('DSS Model'!$I$38=5,-0.00012623*BR110^2+0.025656*BR110-0.30101,-0.00046396*BR110^2 + 0.054267*BR110 - 0.57714)))))</f>
        <v>0.77611253702898886</v>
      </c>
      <c r="BT110" s="136">
        <v>0.8852597423576658</v>
      </c>
      <c r="BU110" s="142">
        <f t="shared" si="75"/>
        <v>69.6238356098238</v>
      </c>
      <c r="BV110" s="143">
        <f>IF('DSS Model'!$I$38=1,0.0001*BU110^2-0.0266*BU110+1.3006,IF('DSS Model'!$I$38=2,-0.0001*BU110^2+0.0032*BU110+0.977, IF('DSS Model'!$I$38=3,-0.00046396*BU110^2 + 0.054267*BU110 - 0.57714, IF('DSS Model'!$I$38=4,0.000072066*BU110^2+0.0021761*BU110-0.038248,IF('DSS Model'!$I$38=5,-0.00012623*BU110^2+0.025656*BU110-0.30101,-0.00046396*BU110^2 + 0.054267*BU110 - 0.57714)))))</f>
        <v>0.71504842544905933</v>
      </c>
      <c r="BW110" s="136">
        <v>6.0023624823878019E-2</v>
      </c>
      <c r="BX110" s="142">
        <f t="shared" si="76"/>
        <v>43.668150247646793</v>
      </c>
      <c r="BY110" s="143">
        <f>IF('DSS Model'!$I$38=1,0.0001*BX110^2-0.0266*BX110+1.3006,IF('DSS Model'!$I$38=2,-0.0001*BX110^2+0.0032*BX110+0.977, IF('DSS Model'!$I$38=3,-0.00046396*BX110^2 + 0.054267*BX110 - 0.57714, IF('DSS Model'!$I$38=4,0.000072066*BX110^2+0.0021761*BX110-0.038248,IF('DSS Model'!$I$38=5,-0.00012623*BX110^2+0.025656*BX110-0.30101,-0.00046396*BX110^2 + 0.054267*BX110 - 0.57714)))))</f>
        <v>0.92604734618736428</v>
      </c>
      <c r="BZ110" s="136">
        <v>8.2656697439967286E-2</v>
      </c>
      <c r="CA110" s="142">
        <f t="shared" si="77"/>
        <v>51.83230091823166</v>
      </c>
      <c r="CB110" s="143">
        <f>IF('DSS Model'!$I$38=1,0.0001*CA110^2-0.0266*CA110+1.3006,IF('DSS Model'!$I$38=2,-0.0001*CA110^2+0.0032*CA110+0.977, IF('DSS Model'!$I$38=3,-0.00046396*CA110^2 + 0.054267*CA110 - 0.57714, IF('DSS Model'!$I$38=4,0.000072066*CA110^2+0.0021761*CA110-0.038248,IF('DSS Model'!$I$38=5,-0.00012623*CA110^2+0.025656*CA110-0.30101,-0.00046396*CA110^2 + 0.054267*CA110 - 0.57714)))))</f>
        <v>0.87420462109052943</v>
      </c>
      <c r="CC110" s="136">
        <v>0.11997689701236802</v>
      </c>
      <c r="CD110" s="142">
        <f t="shared" si="78"/>
        <v>56.079781337706535</v>
      </c>
      <c r="CE110" s="143">
        <f>IF('DSS Model'!$I$38=1,0.0001*CD110^2-0.0266*CD110+1.3006,IF('DSS Model'!$I$38=2,-0.0001*CD110^2+0.0032*CD110+0.977, IF('DSS Model'!$I$38=3,-0.00046396*CD110^2 + 0.054267*CD110 - 0.57714, IF('DSS Model'!$I$38=4,0.000072066*CD110^2+0.0021761*CD110-0.038248,IF('DSS Model'!$I$38=5,-0.00012623*CD110^2+0.025656*CD110-0.30101,-0.00046396*CD110^2 + 0.054267*CD110 - 0.57714)))))</f>
        <v>0.84196111279216312</v>
      </c>
      <c r="CF110" s="136">
        <v>0.23902718190935413</v>
      </c>
      <c r="CG110" s="142">
        <f t="shared" si="79"/>
        <v>36.585198951202813</v>
      </c>
      <c r="CH110" s="143">
        <f>IF('DSS Model'!$I$38=1,0.0001*CG110^2-0.0266*CG110+1.3006,IF('DSS Model'!$I$38=2,-0.0001*CG110^2+0.0032*CG110+0.977, IF('DSS Model'!$I$38=3,-0.00046396*CG110^2 + 0.054267*CG110 - 0.57714, IF('DSS Model'!$I$38=4,0.000072066*CG110^2+0.0021761*CG110-0.038248,IF('DSS Model'!$I$38=5,-0.00012623*CG110^2+0.025656*CG110-0.30101,-0.00046396*CG110^2 + 0.054267*CG110 - 0.57714)))))</f>
        <v>0.96022495841393984</v>
      </c>
      <c r="CI110" s="136">
        <v>0.4141426177449673</v>
      </c>
      <c r="CJ110" s="142">
        <f t="shared" si="80"/>
        <v>67.405175987073903</v>
      </c>
      <c r="CK110" s="143">
        <f>IF('DSS Model'!$I$38=1,0.0001*CJ110^2-0.0266*CJ110+1.3006,IF('DSS Model'!$I$38=2,-0.0001*CJ110^2+0.0032*CJ110+0.977, IF('DSS Model'!$I$38=3,-0.00046396*CJ110^2 + 0.054267*CJ110 - 0.57714, IF('DSS Model'!$I$38=4,0.000072066*CJ110^2+0.0021761*CJ110-0.038248,IF('DSS Model'!$I$38=5,-0.00012623*CJ110^2+0.025656*CJ110-0.30101,-0.00046396*CJ110^2 + 0.054267*CJ110 - 0.57714)))))</f>
        <v>0.73835078817379607</v>
      </c>
      <c r="CL110" s="136">
        <v>7.0591759632372408E-2</v>
      </c>
      <c r="CM110" s="142">
        <f t="shared" si="81"/>
        <v>37.625474098125167</v>
      </c>
      <c r="CN110" s="143">
        <f>IF('DSS Model'!$I$38=1,0.0001*CM110^2-0.0266*CM110+1.3006,IF('DSS Model'!$I$38=2,-0.0001*CM110^2+0.0032*CM110+0.977, IF('DSS Model'!$I$38=3,-0.00046396*CM110^2 + 0.054267*CM110 - 0.57714, IF('DSS Model'!$I$38=4,0.000072066*CM110^2+0.0021761*CM110-0.038248,IF('DSS Model'!$I$38=5,-0.00012623*CM110^2+0.025656*CM110-0.30101,-0.00046396*CM110^2 + 0.054267*CM110 - 0.57714)))))</f>
        <v>0.95583388700313177</v>
      </c>
      <c r="CO110" s="136">
        <v>0.9974533635733277</v>
      </c>
      <c r="CP110" s="142">
        <f t="shared" si="82"/>
        <v>63.163742065528552</v>
      </c>
      <c r="CQ110" s="143">
        <f>IF('DSS Model'!$I$38=1,0.0001*CP110^2-0.0266*CP110+1.3006,IF('DSS Model'!$I$38=2,-0.0001*CP110^2+0.0032*CP110+0.977, IF('DSS Model'!$I$38=3,-0.00046396*CP110^2 + 0.054267*CP110 - 0.57714, IF('DSS Model'!$I$38=4,0.000072066*CP110^2+0.0021761*CP110-0.038248,IF('DSS Model'!$I$38=5,-0.00012623*CP110^2+0.025656*CP110-0.30101,-0.00046396*CP110^2 + 0.054267*CP110 - 0.57714)))))</f>
        <v>0.78015814343762924</v>
      </c>
      <c r="CR110" s="136">
        <v>0.90810881938013965</v>
      </c>
      <c r="CS110" s="142">
        <f t="shared" si="83"/>
        <v>63.658752403784085</v>
      </c>
      <c r="CT110" s="143">
        <f>IF('DSS Model'!$I$38=1,0.0001*CS110^2-0.0266*CS110+1.3006,IF('DSS Model'!$I$38=2,-0.0001*CS110^2+0.0032*CS110+0.977, IF('DSS Model'!$I$38=3,-0.00046396*CS110^2 + 0.054267*CS110 - 0.57714, IF('DSS Model'!$I$38=4,0.000072066*CS110^2+0.0021761*CS110-0.038248,IF('DSS Model'!$I$38=5,-0.00012623*CS110^2+0.025656*CS110-0.30101,-0.00046396*CS110^2 + 0.054267*CS110 - 0.57714)))))</f>
        <v>0.77546433193148046</v>
      </c>
      <c r="CU110" s="136">
        <v>0.59671135357468241</v>
      </c>
      <c r="CV110" s="142">
        <f t="shared" si="84"/>
        <v>58.057450952632848</v>
      </c>
      <c r="CW110" s="143">
        <f>IF('DSS Model'!$I$38=1,0.0001*CV110^2-0.0266*CV110+1.3006,IF('DSS Model'!$I$38=2,-0.0001*CV110^2+0.0032*CV110+0.977, IF('DSS Model'!$I$38=3,-0.00046396*CV110^2 + 0.054267*CV110 - 0.57714, IF('DSS Model'!$I$38=4,0.000072066*CV110^2+0.0021761*CV110-0.038248,IF('DSS Model'!$I$38=5,-0.00012623*CV110^2+0.025656*CV110-0.30101,-0.00046396*CV110^2 + 0.054267*CV110 - 0.57714)))))</f>
        <v>0.82571708193668825</v>
      </c>
      <c r="CX110" s="136">
        <v>0.42994089057557372</v>
      </c>
      <c r="CY110" s="142">
        <f t="shared" si="85"/>
        <v>62.724174676188014</v>
      </c>
      <c r="CZ110" s="143">
        <f>IF('DSS Model'!$I$38=1,0.0001*CY110^2-0.0266*CY110+1.3006,IF('DSS Model'!$I$38=2,-0.0001*CY110^2+0.0032*CY110+0.977, IF('DSS Model'!$I$38=3,-0.00046396*CY110^2 + 0.054267*CY110 - 0.57714, IF('DSS Model'!$I$38=4,0.000072066*CY110^2+0.0021761*CY110-0.038248,IF('DSS Model'!$I$38=5,-0.00012623*CY110^2+0.025656*CY110-0.30101,-0.00046396*CY110^2 + 0.054267*CY110 - 0.57714)))))</f>
        <v>0.78428515008290711</v>
      </c>
      <c r="DA110" s="136">
        <v>0.92581559599064978</v>
      </c>
      <c r="DB110" s="142">
        <f t="shared" si="86"/>
        <v>59.438821880156055</v>
      </c>
      <c r="DC110" s="143">
        <f>IF('DSS Model'!$I$38=1,0.0001*DB110^2-0.0266*DB110+1.3006,IF('DSS Model'!$I$38=2,-0.0001*DB110^2+0.0032*DB110+0.977, IF('DSS Model'!$I$38=3,-0.00046396*DB110^2 + 0.054267*DB110 - 0.57714, IF('DSS Model'!$I$38=4,0.000072066*DB110^2+0.0021761*DB110-0.038248,IF('DSS Model'!$I$38=5,-0.00012623*DB110^2+0.025656*DB110-0.30101,-0.00046396*DB110^2 + 0.054267*DB110 - 0.57714)))))</f>
        <v>0.8139068753664076</v>
      </c>
      <c r="DD110" s="136">
        <v>0.30398698264303847</v>
      </c>
      <c r="DE110" s="142">
        <f t="shared" si="87"/>
        <v>43.694312371212128</v>
      </c>
      <c r="DF110" s="143">
        <f>IF('DSS Model'!$I$38=1,0.0001*DE110^2-0.0266*DE110+1.3006,IF('DSS Model'!$I$38=2,-0.0001*DE110^2+0.0032*DE110+0.977, IF('DSS Model'!$I$38=3,-0.00046396*DE110^2 + 0.054267*DE110 - 0.57714, IF('DSS Model'!$I$38=4,0.000072066*DE110^2+0.0021761*DE110-0.038248,IF('DSS Model'!$I$38=5,-0.00012623*DE110^2+0.025656*DE110-0.30101,-0.00046396*DE110^2 + 0.054267*DE110 - 0.57714)))))</f>
        <v>0.92590250622857262</v>
      </c>
      <c r="DG110" s="136">
        <v>0.90606903032269559</v>
      </c>
      <c r="DH110" s="142">
        <f t="shared" si="88"/>
        <v>64.042602087782399</v>
      </c>
      <c r="DI110" s="143">
        <f>IF('DSS Model'!$I$38=1,0.0001*DH110^2-0.0266*DH110+1.3006,IF('DSS Model'!$I$38=2,-0.0001*DH110^2+0.0032*DH110+0.977, IF('DSS Model'!$I$38=3,-0.00046396*DH110^2 + 0.054267*DH110 - 0.57714, IF('DSS Model'!$I$38=4,0.000072066*DH110^2+0.0021761*DH110-0.038248,IF('DSS Model'!$I$38=5,-0.00012623*DH110^2+0.025656*DH110-0.30101,-0.00046396*DH110^2 + 0.054267*DH110 - 0.57714)))))</f>
        <v>0.77179083846350061</v>
      </c>
      <c r="DJ110" s="136">
        <v>0.44144925303869287</v>
      </c>
      <c r="DK110" s="142">
        <f t="shared" si="89"/>
        <v>62.172021242925823</v>
      </c>
      <c r="DL110" s="143">
        <f>IF('DSS Model'!$I$38=1,0.0001*DK110^2-0.0266*DK110+1.3006,IF('DSS Model'!$I$38=2,-0.0001*DK110^2+0.0032*DK110+0.977, IF('DSS Model'!$I$38=3,-0.00046396*DK110^2 + 0.054267*DK110 - 0.57714, IF('DSS Model'!$I$38=4,0.000072066*DK110^2+0.0021761*DK110-0.038248,IF('DSS Model'!$I$38=5,-0.00012623*DK110^2+0.025656*DK110-0.30101,-0.00046396*DK110^2 + 0.054267*DK110 - 0.57714)))))</f>
        <v>0.78941444543428063</v>
      </c>
      <c r="DM110" s="136">
        <v>0.13196285984073564</v>
      </c>
      <c r="DN110" s="142">
        <f t="shared" si="90"/>
        <v>43.489644938240374</v>
      </c>
      <c r="DO110" s="143">
        <f>IF('DSS Model'!$I$38=1,0.0001*DN110^2-0.0266*DN110+1.3006,IF('DSS Model'!$I$38=2,-0.0001*DN110^2+0.0032*DN110+0.977, IF('DSS Model'!$I$38=3,-0.00046396*DN110^2 + 0.054267*DN110 - 0.57714, IF('DSS Model'!$I$38=4,0.000072066*DN110^2+0.0021761*DN110-0.038248,IF('DSS Model'!$I$38=5,-0.00012623*DN110^2+0.025656*DN110-0.30101,-0.00046396*DN110^2 + 0.054267*DN110 - 0.57714)))))</f>
        <v>0.9270319421169475</v>
      </c>
      <c r="DP110" s="136">
        <v>0.89606772773741916</v>
      </c>
      <c r="DQ110" s="142">
        <f t="shared" si="91"/>
        <v>62.004528337409624</v>
      </c>
      <c r="DR110" s="143">
        <f>IF('DSS Model'!$I$38=1,0.0001*DQ110^2-0.0266*DQ110+1.3006,IF('DSS Model'!$I$38=2,-0.0001*DQ110^2+0.0032*DQ110+0.977, IF('DSS Model'!$I$38=3,-0.00046396*DQ110^2 + 0.054267*DQ110 - 0.57714, IF('DSS Model'!$I$38=4,0.000072066*DQ110^2+0.0021761*DQ110-0.038248,IF('DSS Model'!$I$38=5,-0.00012623*DQ110^2+0.025656*DQ110-0.30101,-0.00046396*DQ110^2 + 0.054267*DQ110 - 0.57714)))))</f>
        <v>0.79095833724524744</v>
      </c>
      <c r="DS110" s="136">
        <v>0.8629087680409846</v>
      </c>
      <c r="DT110" s="142">
        <f t="shared" si="92"/>
        <v>83.779414901514144</v>
      </c>
      <c r="DU110" s="143">
        <f>IF('DSS Model'!$I$38=1,0.0001*DT110^2-0.0266*DT110+1.3006,IF('DSS Model'!$I$38=2,-0.0001*DT110^2+0.0032*DT110+0.977, IF('DSS Model'!$I$38=3,-0.00046396*DT110^2 + 0.054267*DT110 - 0.57714, IF('DSS Model'!$I$38=4,0.000072066*DT110^2+0.0021761*DT110-0.038248,IF('DSS Model'!$I$38=5,-0.00012623*DT110^2+0.025656*DT110-0.30101,-0.00046396*DT110^2 + 0.054267*DT110 - 0.57714)))))</f>
        <v>0.54319509156084012</v>
      </c>
      <c r="DV110" s="136">
        <v>7.5137205525888207E-2</v>
      </c>
      <c r="DW110" s="142">
        <f t="shared" si="93"/>
        <v>42.731523757846965</v>
      </c>
      <c r="DX110" s="143">
        <f>IF('DSS Model'!$I$38=1,0.0001*DW110^2-0.0266*DW110+1.3006,IF('DSS Model'!$I$38=2,-0.0001*DW110^2+0.0032*DW110+0.977, IF('DSS Model'!$I$38=3,-0.00046396*DW110^2 + 0.054267*DW110 - 0.57714, IF('DSS Model'!$I$38=4,0.000072066*DW110^2+0.0021761*DW110-0.038248,IF('DSS Model'!$I$38=5,-0.00012623*DW110^2+0.025656*DW110-0.30101,-0.00046396*DW110^2 + 0.054267*DW110 - 0.57714)))))</f>
        <v>0.93114256375836635</v>
      </c>
      <c r="DY110" s="136">
        <v>0.88750478683872502</v>
      </c>
      <c r="DZ110" s="142">
        <f t="shared" si="94"/>
        <v>59.232721352144409</v>
      </c>
      <c r="EA110" s="143">
        <f>IF('DSS Model'!$I$38=1,0.0001*DZ110^2-0.0266*DZ110+1.3006,IF('DSS Model'!$I$38=2,-0.0001*DZ110^2+0.0032*DZ110+0.977, IF('DSS Model'!$I$38=3,-0.00046396*DZ110^2 + 0.054267*DZ110 - 0.57714, IF('DSS Model'!$I$38=4,0.000072066*DZ110^2+0.0021761*DZ110-0.038248,IF('DSS Model'!$I$38=5,-0.00012623*DZ110^2+0.025656*DZ110-0.30101,-0.00046396*DZ110^2 + 0.054267*DZ110 - 0.57714)))))</f>
        <v>0.81569318044878369</v>
      </c>
      <c r="EB110" s="136">
        <v>0.20371211456606741</v>
      </c>
      <c r="EC110" s="142">
        <f t="shared" si="95"/>
        <v>39.638741495952125</v>
      </c>
      <c r="ED110" s="143">
        <f>IF('DSS Model'!$I$38=1,0.0001*EC110^2-0.0266*EC110+1.3006,IF('DSS Model'!$I$38=2,-0.0001*EC110^2+0.0032*EC110+0.977, IF('DSS Model'!$I$38=3,-0.00046396*EC110^2 + 0.054267*EC110 - 0.57714, IF('DSS Model'!$I$38=4,0.000072066*EC110^2+0.0021761*EC110-0.038248,IF('DSS Model'!$I$38=5,-0.00012623*EC110^2+0.025656*EC110-0.30101,-0.00046396*EC110^2 + 0.054267*EC110 - 0.57714)))))</f>
        <v>0.9467209900487551</v>
      </c>
      <c r="EE110" s="136">
        <v>0.59256045841446781</v>
      </c>
      <c r="EF110" s="142">
        <f t="shared" si="96"/>
        <v>55.58404017894091</v>
      </c>
      <c r="EG110" s="143">
        <f>IF('DSS Model'!$I$38=1,0.0001*EF110^2-0.0266*EF110+1.3006,IF('DSS Model'!$I$38=2,-0.0001*EF110^2+0.0032*EF110+0.977, IF('DSS Model'!$I$38=3,-0.00046396*EF110^2 + 0.054267*EF110 - 0.57714, IF('DSS Model'!$I$38=4,0.000072066*EF110^2+0.0021761*EF110-0.038248,IF('DSS Model'!$I$38=5,-0.00012623*EF110^2+0.025656*EF110-0.30101,-0.00046396*EF110^2 + 0.054267*EF110 - 0.57714)))))</f>
        <v>0.84591037631119914</v>
      </c>
      <c r="EH110" s="136">
        <v>0.6238417035854793</v>
      </c>
      <c r="EI110" s="142">
        <f t="shared" si="97"/>
        <v>71.556885091143215</v>
      </c>
      <c r="EJ110" s="143">
        <f>IF('DSS Model'!$I$38=1,0.0001*EI110^2-0.0266*EI110+1.3006,IF('DSS Model'!$I$38=2,-0.0001*EI110^2+0.0032*EI110+0.977, IF('DSS Model'!$I$38=3,-0.00046396*EI110^2 + 0.054267*EI110 - 0.57714, IF('DSS Model'!$I$38=4,0.000072066*EI110^2+0.0021761*EI110-0.038248,IF('DSS Model'!$I$38=5,-0.00012623*EI110^2+0.025656*EI110-0.30101,-0.00046396*EI110^2 + 0.054267*EI110 - 0.57714)))))</f>
        <v>0.69394325189695083</v>
      </c>
      <c r="EK110" s="136">
        <v>8.7213737696590687E-2</v>
      </c>
      <c r="EL110" s="142">
        <f t="shared" si="98"/>
        <v>28.625461796119335</v>
      </c>
      <c r="EM110" s="143">
        <f>IF('DSS Model'!$I$38=1,0.0001*EL110^2-0.0266*EL110+1.3006,IF('DSS Model'!$I$38=2,-0.0001*EL110^2+0.0032*EL110+0.977, IF('DSS Model'!$I$38=3,-0.00046396*EL110^2 + 0.054267*EL110 - 0.57714, IF('DSS Model'!$I$38=4,0.000072066*EL110^2+0.0021761*EL110-0.038248,IF('DSS Model'!$I$38=5,-0.00012623*EL110^2+0.025656*EL110-0.30101,-0.00046396*EL110^2 + 0.054267*EL110 - 0.57714)))))</f>
        <v>0.98665977144347305</v>
      </c>
      <c r="EN110" s="136">
        <v>0.76215958425583796</v>
      </c>
      <c r="EO110" s="142">
        <f t="shared" si="99"/>
        <v>62.105113330559959</v>
      </c>
      <c r="EP110" s="143">
        <f>IF('DSS Model'!$I$38=1,0.0001*EO110^2-0.0266*EO110+1.3006,IF('DSS Model'!$I$38=2,-0.0001*EO110^2+0.0032*EO110+0.977, IF('DSS Model'!$I$38=3,-0.00046396*EO110^2 + 0.054267*EO110 - 0.57714, IF('DSS Model'!$I$38=4,0.000072066*EO110^2+0.0021761*EO110-0.038248,IF('DSS Model'!$I$38=5,-0.00012623*EO110^2+0.025656*EO110-0.30101,-0.00046396*EO110^2 + 0.054267*EO110 - 0.57714)))))</f>
        <v>0.7900318524776222</v>
      </c>
      <c r="EQ110" s="136">
        <v>0.11411093682751239</v>
      </c>
      <c r="ER110" s="142">
        <f t="shared" si="100"/>
        <v>36.968978336630947</v>
      </c>
      <c r="ES110" s="143">
        <f>IF('DSS Model'!$I$38=1,0.0001*ER110^2-0.0266*ER110+1.3006,IF('DSS Model'!$I$38=2,-0.0001*ER110^2+0.0032*ER110+0.977, IF('DSS Model'!$I$38=3,-0.00046396*ER110^2 + 0.054267*ER110 - 0.57714, IF('DSS Model'!$I$38=4,0.000072066*ER110^2+0.0021761*ER110-0.038248,IF('DSS Model'!$I$38=5,-0.00012623*ER110^2+0.025656*ER110-0.30101,-0.00046396*ER110^2 + 0.054267*ER110 - 0.57714)))))</f>
        <v>0.95863019475179023</v>
      </c>
      <c r="ET110" s="136">
        <v>0.81939843290133529</v>
      </c>
      <c r="EU110" s="141">
        <f t="shared" si="101"/>
        <v>63.56595209867568</v>
      </c>
      <c r="EV110" s="142">
        <f>IF('DSS Model'!$I$38=1,0.0001*EU110^2-0.0266*EU110+1.3006,IF('DSS Model'!$I$38=2,-0.0001*EU110^2+0.0032*EU110+0.977, IF('DSS Model'!$I$38=3,-0.00046396*EU110^2 + 0.054267*EU110 - 0.57714, IF('DSS Model'!$I$38=4,0.000072066*EU110^2+0.0021761*EU110-0.038248,IF('DSS Model'!$I$38=5,-0.00012623*EU110^2+0.025656*EU110-0.30101,-0.00046396*EU110^2 + 0.054267*EU110 - 0.57714)))))</f>
        <v>0.77634802009464898</v>
      </c>
    </row>
    <row r="111" spans="2:152" x14ac:dyDescent="0.2">
      <c r="B111" s="64">
        <f t="shared" ca="1" si="54"/>
        <v>0.40235670537388979</v>
      </c>
      <c r="C111" s="64">
        <v>0.48925158821549586</v>
      </c>
      <c r="D111" s="64">
        <f t="shared" si="55"/>
        <v>50.216573497465902</v>
      </c>
      <c r="E111" s="131">
        <f>IF('DSS Model'!$I$38=1,0.0001*D111^2-0.0266*D111+1.3006,IF('DSS Model'!$I$38=2,-0.0001*D111^2+0.0032*D111+0.977, IF('DSS Model'!$I$38=3,-0.00046396*D111^2 + 0.054267*D111 - 0.57714, IF('DSS Model'!$I$38=4,0.000072066*D111^2+0.0021761*D111-0.038248,IF('DSS Model'!$I$38=5,-0.00012623*D111^2+0.025656*D111-0.30101,-0.00046396*D111^2 + 0.054267*D111 - 0.57714)))))</f>
        <v>0.88552260980925135</v>
      </c>
      <c r="F111" s="136">
        <v>0.75553537762341105</v>
      </c>
      <c r="G111" s="138">
        <f t="shared" si="51"/>
        <v>71.900604497810093</v>
      </c>
      <c r="H111" s="136">
        <f>IF('DSS Model'!$I$38=1,0.0001*G111^2-0.0266*G111+1.3006,IF('DSS Model'!$I$38=2,-0.0001*G111^2+0.0032*G111+0.977, IF('DSS Model'!$I$38=3,-0.00046396*G111^2 + 0.054267*G111 - 0.57714, IF('DSS Model'!$I$38=4,0.000072066*G111^2+0.0021761*G111-0.038248,IF('DSS Model'!$I$38=5,-0.00012623*G111^2+0.025656*G111-0.30101,-0.00046396*G111^2 + 0.054267*G111 - 0.57714)))))</f>
        <v>0.69011224167794138</v>
      </c>
      <c r="I111" s="136">
        <v>0.93014429536569609</v>
      </c>
      <c r="J111" s="138">
        <f t="shared" si="52"/>
        <v>64.981294823258281</v>
      </c>
      <c r="K111" s="136">
        <f>IF('DSS Model'!$I$38=1,0.0001*J111^2-0.0266*J111+1.3006,IF('DSS Model'!$I$38=2,-0.0001*J111^2+0.0032*J111+0.977, IF('DSS Model'!$I$38=3,-0.00046396*J111^2 + 0.054267*J111 - 0.57714, IF('DSS Model'!$I$38=4,0.000072066*J111^2+0.0021761*J111-0.038248,IF('DSS Model'!$I$38=5,-0.00012623*J111^2+0.025656*J111-0.30101,-0.00046396*J111^2 + 0.054267*J111 - 0.57714)))))</f>
        <v>0.7626832757437052</v>
      </c>
      <c r="L111" s="136">
        <v>0.59090175150849766</v>
      </c>
      <c r="M111" s="138">
        <f t="shared" si="53"/>
        <v>71.476390638209367</v>
      </c>
      <c r="N111" s="136">
        <f>IF('DSS Model'!$I$38=1,0.0001*M111^2-0.0266*M111+1.3006,IF('DSS Model'!$I$38=2,-0.0001*M111^2+0.0032*M111+0.977, IF('DSS Model'!$I$38=3,-0.00046396*M111^2 + 0.054267*M111 - 0.57714, IF('DSS Model'!$I$38=4,0.000072066*M111^2+0.0021761*M111-0.038248,IF('DSS Model'!$I$38=5,-0.00012623*M111^2+0.025656*M111-0.30101,-0.00046396*M111^2 + 0.054267*M111 - 0.57714)))))</f>
        <v>0.69483700817567962</v>
      </c>
      <c r="O111" s="136">
        <v>0.40990016064531287</v>
      </c>
      <c r="P111" s="139">
        <f t="shared" si="56"/>
        <v>48.921213141863724</v>
      </c>
      <c r="Q111" s="138">
        <f>IF('DSS Model'!$I$38=1,0.0001*P111^2-0.0266*P111+1.3006,IF('DSS Model'!$I$38=2,-0.0001*P111^2+0.0032*P111+0.977, IF('DSS Model'!$I$38=3,-0.00046396*P111^2 + 0.054267*P111 - 0.57714, IF('DSS Model'!$I$38=4,0.000072066*P111^2+0.0021761*P111-0.038248,IF('DSS Model'!$I$38=5,-0.00012623*P111^2+0.025656*P111-0.30101,-0.00046396*P111^2 + 0.054267*P111 - 0.57714)))))</f>
        <v>0.89421937252679795</v>
      </c>
      <c r="R111" s="136">
        <v>0.71434305776940921</v>
      </c>
      <c r="S111" s="142">
        <f t="shared" si="57"/>
        <v>58.528190722312914</v>
      </c>
      <c r="T111" s="138">
        <f>IF('DSS Model'!$I$38=1,0.0001*S111^2-0.0266*S111+1.3006,IF('DSS Model'!$I$38=2,-0.0001*S111^2+0.0032*S111+0.977, IF('DSS Model'!$I$38=3,-0.00046396*S111^2 + 0.054267*S111 - 0.57714, IF('DSS Model'!$I$38=4,0.000072066*S111^2+0.0021761*S111-0.038248,IF('DSS Model'!$I$38=5,-0.00012623*S111^2+0.025656*S111-0.30101,-0.00046396*S111^2 + 0.054267*S111 - 0.57714)))))</f>
        <v>0.82173529938865775</v>
      </c>
      <c r="U111" s="136">
        <v>2.7333542640040176E-2</v>
      </c>
      <c r="V111" s="142">
        <f t="shared" si="58"/>
        <v>25.094052022927318</v>
      </c>
      <c r="W111" s="138">
        <f>IF('DSS Model'!$I$38=1,0.0001*V111^2-0.0266*V111+1.3006,IF('DSS Model'!$I$38=2,-0.0001*V111^2+0.0032*V111+0.977, IF('DSS Model'!$I$38=3,-0.00046396*V111^2 + 0.054267*V111 - 0.57714, IF('DSS Model'!$I$38=4,0.000072066*V111^2+0.0021761*V111-0.038248,IF('DSS Model'!$I$38=5,-0.00012623*V111^2+0.025656*V111-0.30101,-0.00046396*V111^2 + 0.054267*V111 - 0.57714)))))</f>
        <v>0.99432982178042917</v>
      </c>
      <c r="X111" s="136">
        <v>0.86287001209223868</v>
      </c>
      <c r="Y111" s="142">
        <f t="shared" si="59"/>
        <v>70.08503128788962</v>
      </c>
      <c r="Z111" s="138">
        <f>IF('DSS Model'!$I$38=1,0.0001*Y111^2-0.0266*Y111+1.3006,IF('DSS Model'!$I$38=2,-0.0001*Y111^2+0.0032*Y111+0.977, IF('DSS Model'!$I$38=3,-0.00046396*Y111^2 + 0.054267*Y111 - 0.57714, IF('DSS Model'!$I$38=4,0.000072066*Y111^2+0.0021761*Y111-0.038248,IF('DSS Model'!$I$38=5,-0.00012623*Y111^2+0.025656*Y111-0.30101,-0.00046396*Y111^2 + 0.054267*Y111 - 0.57714)))))</f>
        <v>0.71008093905879999</v>
      </c>
      <c r="AA111" s="136">
        <v>0.28042280004201015</v>
      </c>
      <c r="AB111" s="142">
        <f t="shared" si="60"/>
        <v>58.774994790330581</v>
      </c>
      <c r="AC111" s="138">
        <f>IF('DSS Model'!$I$38=1,0.0001*AB111^2-0.0266*AB111+1.3006,IF('DSS Model'!$I$38=2,-0.0001*AB111^2+0.0032*AB111+0.977, IF('DSS Model'!$I$38=3,-0.00046396*AB111^2 + 0.054267*AB111 - 0.57714, IF('DSS Model'!$I$38=4,0.000072066*AB111^2+0.0021761*AB111-0.038248,IF('DSS Model'!$I$38=5,-0.00012623*AB111^2+0.025656*AB111-0.30101,-0.00046396*AB111^2 + 0.054267*AB111 - 0.57714)))))</f>
        <v>0.81962998206871918</v>
      </c>
      <c r="AD111" s="136">
        <v>0.77976211809339502</v>
      </c>
      <c r="AE111" s="142">
        <f t="shared" si="61"/>
        <v>60.697503496947476</v>
      </c>
      <c r="AF111" s="138">
        <f>IF('DSS Model'!$I$38=1,0.0001*AE111^2-0.0266*AE111+1.3006,IF('DSS Model'!$I$38=2,-0.0001*AE111^2+0.0032*AE111+0.977, IF('DSS Model'!$I$38=3,-0.00046396*AE111^2 + 0.054267*AE111 - 0.57714, IF('DSS Model'!$I$38=4,0.000072066*AE111^2+0.0021761*AE111-0.038248,IF('DSS Model'!$I$38=5,-0.00012623*AE111^2+0.025656*AE111-0.30101,-0.00046396*AE111^2 + 0.054267*AE111 - 0.57714)))))</f>
        <v>0.80281331811403678</v>
      </c>
      <c r="AG111" s="136">
        <v>0.13326755124455592</v>
      </c>
      <c r="AH111" s="142">
        <f t="shared" si="62"/>
        <v>56.841102311263128</v>
      </c>
      <c r="AI111" s="138">
        <f>IF('DSS Model'!$I$38=1,0.0001*AH111^2-0.0266*AH111+1.3006,IF('DSS Model'!$I$38=2,-0.0001*AH111^2+0.0032*AH111+0.977, IF('DSS Model'!$I$38=3,-0.00046396*AH111^2 + 0.054267*AH111 - 0.57714, IF('DSS Model'!$I$38=4,0.000072066*AH111^2+0.0021761*AH111-0.038248,IF('DSS Model'!$I$38=5,-0.00012623*AH111^2+0.025656*AH111-0.30101,-0.00046396*AH111^2 + 0.054267*AH111 - 0.57714)))))</f>
        <v>0.8358004362000937</v>
      </c>
      <c r="AJ111" s="136">
        <v>0.65912886354679479</v>
      </c>
      <c r="AK111" s="142">
        <f t="shared" si="63"/>
        <v>51.961467263599573</v>
      </c>
      <c r="AL111" s="138">
        <f>IF('DSS Model'!$I$38=1,0.0001*AK111^2-0.0266*AK111+1.3006,IF('DSS Model'!$I$38=2,-0.0001*AK111^2+0.0032*AK111+0.977, IF('DSS Model'!$I$38=3,-0.00046396*AK111^2 + 0.054267*AK111 - 0.57714, IF('DSS Model'!$I$38=4,0.000072066*AK111^2+0.0021761*AK111-0.038248,IF('DSS Model'!$I$38=5,-0.00012623*AK111^2+0.025656*AK111-0.30101,-0.00046396*AK111^2 + 0.054267*AK111 - 0.57714)))))</f>
        <v>0.87327728722490561</v>
      </c>
      <c r="AM111" s="136">
        <v>0.50221064054396813</v>
      </c>
      <c r="AN111" s="142">
        <f t="shared" si="64"/>
        <v>65.171135272369156</v>
      </c>
      <c r="AO111" s="138">
        <f>IF('DSS Model'!$I$38=1,0.0001*AN111^2-0.0266*AN111+1.3006,IF('DSS Model'!$I$38=2,-0.0001*AN111^2+0.0032*AN111+0.977, IF('DSS Model'!$I$38=3,-0.00046396*AN111^2 + 0.054267*AN111 - 0.57714, IF('DSS Model'!$I$38=4,0.000072066*AN111^2+0.0021761*AN111-0.038248,IF('DSS Model'!$I$38=5,-0.00012623*AN111^2+0.025656*AN111-0.30101,-0.00046396*AN111^2 + 0.054267*AN111 - 0.57714)))))</f>
        <v>0.76081994560263733</v>
      </c>
      <c r="AP111" s="136">
        <v>0.49179392870988414</v>
      </c>
      <c r="AQ111" s="142">
        <f t="shared" si="65"/>
        <v>68.784042908523787</v>
      </c>
      <c r="AR111" s="138">
        <f>IF('DSS Model'!$I$38=1,0.0001*AQ111^2-0.0266*AQ111+1.3006,IF('DSS Model'!$I$38=2,-0.0001*AQ111^2+0.0032*AQ111+0.977, IF('DSS Model'!$I$38=3,-0.00046396*AQ111^2 + 0.054267*AQ111 - 0.57714, IF('DSS Model'!$I$38=4,0.000072066*AQ111^2+0.0021761*AQ111-0.038248,IF('DSS Model'!$I$38=5,-0.00012623*AQ111^2+0.025656*AQ111-0.30101,-0.00046396*AQ111^2 + 0.054267*AQ111 - 0.57714)))))</f>
        <v>0.723984481423112</v>
      </c>
      <c r="AS111" s="136">
        <v>0.22208294499767012</v>
      </c>
      <c r="AT111" s="142">
        <f t="shared" si="66"/>
        <v>43.925347136005442</v>
      </c>
      <c r="AU111" s="138">
        <f>IF('DSS Model'!$I$38=1,0.0001*AT111^2-0.0266*AT111+1.3006,IF('DSS Model'!$I$38=2,-0.0001*AT111^2+0.0032*AT111+0.977, IF('DSS Model'!$I$38=3,-0.00046396*AT111^2 + 0.054267*AT111 - 0.57714, IF('DSS Model'!$I$38=4,0.000072066*AT111^2+0.0021761*AT111-0.038248,IF('DSS Model'!$I$38=5,-0.00012623*AT111^2+0.025656*AT111-0.30101,-0.00046396*AT111^2 + 0.054267*AT111 - 0.57714)))))</f>
        <v>0.9246174987333593</v>
      </c>
      <c r="AV111" s="136">
        <v>0.87429780600094609</v>
      </c>
      <c r="AW111" s="142">
        <f t="shared" si="67"/>
        <v>71.997741996681938</v>
      </c>
      <c r="AX111" s="138">
        <f>IF('DSS Model'!$I$38=1,0.0001*AW111^2-0.0266*AW111+1.3006,IF('DSS Model'!$I$38=2,-0.0001*AW111^2+0.0032*AW111+0.977, IF('DSS Model'!$I$38=3,-0.00046396*AW111^2 + 0.054267*AW111 - 0.57714, IF('DSS Model'!$I$38=4,0.000072066*AW111^2+0.0021761*AW111-0.038248,IF('DSS Model'!$I$38=5,-0.00012623*AW111^2+0.025656*AW111-0.30101,-0.00046396*AW111^2 + 0.054267*AW111 - 0.57714)))))</f>
        <v>0.68902528912730432</v>
      </c>
      <c r="AY111" s="136">
        <v>0.17714029798942243</v>
      </c>
      <c r="AZ111" s="142">
        <f t="shared" si="68"/>
        <v>44.110327679301705</v>
      </c>
      <c r="BA111" s="138">
        <f>IF('DSS Model'!$I$38=1,0.0001*AZ111^2-0.0266*AZ111+1.3006,IF('DSS Model'!$I$38=2,-0.0001*AZ111^2+0.0032*AZ111+0.977, IF('DSS Model'!$I$38=3,-0.00046396*AZ111^2 + 0.054267*AZ111 - 0.57714, IF('DSS Model'!$I$38=4,0.000072066*AZ111^2+0.0021761*AZ111-0.038248,IF('DSS Model'!$I$38=5,-0.00012623*AZ111^2+0.025656*AZ111-0.30101,-0.00046396*AZ111^2 + 0.054267*AZ111 - 0.57714)))))</f>
        <v>0.92358094777622846</v>
      </c>
      <c r="BB111" s="136">
        <v>0.30500799919547195</v>
      </c>
      <c r="BC111" s="142">
        <f t="shared" si="69"/>
        <v>48.919358117853335</v>
      </c>
      <c r="BD111" s="138">
        <f>IF('DSS Model'!$I$38=1,0.0001*BC111^2-0.0266*BC111+1.3006,IF('DSS Model'!$I$38=2,-0.0001*BC111^2+0.0032*BC111+0.977, IF('DSS Model'!$I$38=3,-0.00046396*BC111^2 + 0.054267*BC111 - 0.57714, IF('DSS Model'!$I$38=4,0.000072066*BC111^2+0.0021761*BC111-0.038248,IF('DSS Model'!$I$38=5,-0.00012623*BC111^2+0.025656*BC111-0.30101,-0.00046396*BC111^2 + 0.054267*BC111 - 0.57714)))))</f>
        <v>0.89423158611085229</v>
      </c>
      <c r="BE111" s="136">
        <v>0.47898314754696303</v>
      </c>
      <c r="BF111" s="142">
        <f t="shared" si="70"/>
        <v>49.808524930747978</v>
      </c>
      <c r="BG111" s="143">
        <f>IF('DSS Model'!$I$38=1,0.0001*BF111^2-0.0266*BF111+1.3006,IF('DSS Model'!$I$38=2,-0.0001*BF111^2+0.0032*BF111+0.977, IF('DSS Model'!$I$38=3,-0.00046396*BF111^2 + 0.054267*BF111 - 0.57714, IF('DSS Model'!$I$38=4,0.000072066*BF111^2+0.0021761*BF111-0.038248,IF('DSS Model'!$I$38=5,-0.00012623*BF111^2+0.025656*BF111-0.30101,-0.00046396*BF111^2 + 0.054267*BF111 - 0.57714)))))</f>
        <v>0.88829836420069919</v>
      </c>
      <c r="BH111" s="136">
        <v>0.87626672164772035</v>
      </c>
      <c r="BI111" s="142">
        <f t="shared" si="71"/>
        <v>66.120640155251152</v>
      </c>
      <c r="BJ111" s="143">
        <f>IF('DSS Model'!$I$38=1,0.0001*BI111^2-0.0266*BI111+1.3006,IF('DSS Model'!$I$38=2,-0.0001*BI111^2+0.0032*BI111+0.977, IF('DSS Model'!$I$38=3,-0.00046396*BI111^2 + 0.054267*BI111 - 0.57714, IF('DSS Model'!$I$38=4,0.000072066*BI111^2+0.0021761*BI111-0.038248,IF('DSS Model'!$I$38=5,-0.00012623*BI111^2+0.025656*BI111-0.30101,-0.00046396*BI111^2 + 0.054267*BI111 - 0.57714)))))</f>
        <v>0.75139214304278257</v>
      </c>
      <c r="BK111" s="136">
        <v>0.62972898440307123</v>
      </c>
      <c r="BL111" s="142">
        <f t="shared" si="72"/>
        <v>54.28119354242223</v>
      </c>
      <c r="BM111" s="143">
        <f>IF('DSS Model'!$I$38=1,0.0001*BL111^2-0.0266*BL111+1.3006,IF('DSS Model'!$I$38=2,-0.0001*BL111^2+0.0032*BL111+0.977, IF('DSS Model'!$I$38=3,-0.00046396*BL111^2 + 0.054267*BL111 - 0.57714, IF('DSS Model'!$I$38=4,0.000072066*BL111^2+0.0021761*BL111-0.038248,IF('DSS Model'!$I$38=5,-0.00012623*BL111^2+0.025656*BL111-0.30101,-0.00046396*BL111^2 + 0.054267*BL111 - 0.57714)))))</f>
        <v>0.8560550220967611</v>
      </c>
      <c r="BN111" s="136">
        <v>0.59068316687948896</v>
      </c>
      <c r="BO111" s="142">
        <f t="shared" si="73"/>
        <v>57.355074686391774</v>
      </c>
      <c r="BP111" s="143">
        <f>IF('DSS Model'!$I$38=1,0.0001*BO111^2-0.0266*BO111+1.3006,IF('DSS Model'!$I$38=2,-0.0001*BO111^2+0.0032*BO111+0.977, IF('DSS Model'!$I$38=3,-0.00046396*BO111^2 + 0.054267*BO111 - 0.57714, IF('DSS Model'!$I$38=4,0.000072066*BO111^2+0.0021761*BO111-0.038248,IF('DSS Model'!$I$38=5,-0.00012623*BO111^2+0.025656*BO111-0.30101,-0.00046396*BO111^2 + 0.054267*BO111 - 0.57714)))))</f>
        <v>0.83157577976829578</v>
      </c>
      <c r="BQ111" s="136">
        <v>0.38738646570582835</v>
      </c>
      <c r="BR111" s="142">
        <f t="shared" si="74"/>
        <v>53.608076132791709</v>
      </c>
      <c r="BS111" s="143">
        <f>IF('DSS Model'!$I$38=1,0.0001*BR111^2-0.0266*BR111+1.3006,IF('DSS Model'!$I$38=2,-0.0001*BR111^2+0.0032*BR111+0.977, IF('DSS Model'!$I$38=3,-0.00046396*BR111^2 + 0.054267*BR111 - 0.57714, IF('DSS Model'!$I$38=4,0.000072066*BR111^2+0.0021761*BR111-0.038248,IF('DSS Model'!$I$38=5,-0.00012623*BR111^2+0.025656*BR111-0.30101,-0.00046396*BR111^2 + 0.054267*BR111 - 0.57714)))))</f>
        <v>0.8611632609590143</v>
      </c>
      <c r="BT111" s="136">
        <v>0.66890756910037008</v>
      </c>
      <c r="BU111" s="142">
        <f t="shared" si="75"/>
        <v>64.82241449311546</v>
      </c>
      <c r="BV111" s="143">
        <f>IF('DSS Model'!$I$38=1,0.0001*BU111^2-0.0266*BU111+1.3006,IF('DSS Model'!$I$38=2,-0.0001*BU111^2+0.0032*BU111+0.977, IF('DSS Model'!$I$38=3,-0.00046396*BU111^2 + 0.054267*BU111 - 0.57714, IF('DSS Model'!$I$38=4,0.000072066*BU111^2+0.0021761*BU111-0.038248,IF('DSS Model'!$I$38=5,-0.00012623*BU111^2+0.025656*BU111-0.30101,-0.00046396*BU111^2 + 0.054267*BU111 - 0.57714)))))</f>
        <v>0.76423718430624299</v>
      </c>
      <c r="BW111" s="136">
        <v>0.84346130191380497</v>
      </c>
      <c r="BX111" s="142">
        <f t="shared" si="76"/>
        <v>69.142777665909335</v>
      </c>
      <c r="BY111" s="143">
        <f>IF('DSS Model'!$I$38=1,0.0001*BX111^2-0.0266*BX111+1.3006,IF('DSS Model'!$I$38=2,-0.0001*BX111^2+0.0032*BX111+0.977, IF('DSS Model'!$I$38=3,-0.00046396*BX111^2 + 0.054267*BX111 - 0.57714, IF('DSS Model'!$I$38=4,0.000072066*BX111^2+0.0021761*BX111-0.038248,IF('DSS Model'!$I$38=5,-0.00012623*BX111^2+0.025656*BX111-0.30101,-0.00046396*BX111^2 + 0.054267*BX111 - 0.57714)))))</f>
        <v>0.72018451819517271</v>
      </c>
      <c r="BZ111" s="136">
        <v>0.33729866972138256</v>
      </c>
      <c r="CA111" s="142">
        <f t="shared" si="77"/>
        <v>59.515840656919252</v>
      </c>
      <c r="CB111" s="143">
        <f>IF('DSS Model'!$I$38=1,0.0001*CA111^2-0.0266*CA111+1.3006,IF('DSS Model'!$I$38=2,-0.0001*CA111^2+0.0032*CA111+0.977, IF('DSS Model'!$I$38=3,-0.00046396*CA111^2 + 0.054267*CA111 - 0.57714, IF('DSS Model'!$I$38=4,0.000072066*CA111^2+0.0021761*CA111-0.038248,IF('DSS Model'!$I$38=5,-0.00012623*CA111^2+0.025656*CA111-0.30101,-0.00046396*CA111^2 + 0.054267*CA111 - 0.57714)))))</f>
        <v>0.81323716119216127</v>
      </c>
      <c r="CC111" s="136">
        <v>0.91976650713224406</v>
      </c>
      <c r="CD111" s="142">
        <f t="shared" si="78"/>
        <v>82.222107466938667</v>
      </c>
      <c r="CE111" s="143">
        <f>IF('DSS Model'!$I$38=1,0.0001*CD111^2-0.0266*CD111+1.3006,IF('DSS Model'!$I$38=2,-0.0001*CD111^2+0.0032*CD111+0.977, IF('DSS Model'!$I$38=3,-0.00046396*CD111^2 + 0.054267*CD111 - 0.57714, IF('DSS Model'!$I$38=4,0.000072066*CD111^2+0.0021761*CD111-0.038248,IF('DSS Model'!$I$38=5,-0.00012623*CD111^2+0.025656*CD111-0.30101,-0.00046396*CD111^2 + 0.054267*CD111 - 0.57714)))))</f>
        <v>0.56406324826372256</v>
      </c>
      <c r="CF111" s="136">
        <v>0.55366537204360733</v>
      </c>
      <c r="CG111" s="142">
        <f t="shared" si="79"/>
        <v>49.260828801218139</v>
      </c>
      <c r="CH111" s="143">
        <f>IF('DSS Model'!$I$38=1,0.0001*CG111^2-0.0266*CG111+1.3006,IF('DSS Model'!$I$38=2,-0.0001*CG111^2+0.0032*CG111+0.977, IF('DSS Model'!$I$38=3,-0.00046396*CG111^2 + 0.054267*CG111 - 0.57714, IF('DSS Model'!$I$38=4,0.000072066*CG111^2+0.0021761*CG111-0.038248,IF('DSS Model'!$I$38=5,-0.00012623*CG111^2+0.025656*CG111-0.30101,-0.00046396*CG111^2 + 0.054267*CG111 - 0.57714)))))</f>
        <v>0.89197172674560576</v>
      </c>
      <c r="CI111" s="136">
        <v>0.96448266594592003</v>
      </c>
      <c r="CJ111" s="142">
        <f t="shared" si="80"/>
        <v>78.560418714495057</v>
      </c>
      <c r="CK111" s="143">
        <f>IF('DSS Model'!$I$38=1,0.0001*CJ111^2-0.0266*CJ111+1.3006,IF('DSS Model'!$I$38=2,-0.0001*CJ111^2+0.0032*CJ111+0.977, IF('DSS Model'!$I$38=3,-0.00046396*CJ111^2 + 0.054267*CJ111 - 0.57714, IF('DSS Model'!$I$38=4,0.000072066*CJ111^2+0.0021761*CJ111-0.038248,IF('DSS Model'!$I$38=5,-0.00012623*CJ111^2+0.025656*CJ111-0.30101,-0.00046396*CJ111^2 + 0.054267*CJ111 - 0.57714)))))</f>
        <v>0.61121940102670558</v>
      </c>
      <c r="CL111" s="136">
        <v>0.96495848568532894</v>
      </c>
      <c r="CM111" s="142">
        <f t="shared" si="81"/>
        <v>64.396831801710306</v>
      </c>
      <c r="CN111" s="143">
        <f>IF('DSS Model'!$I$38=1,0.0001*CM111^2-0.0266*CM111+1.3006,IF('DSS Model'!$I$38=2,-0.0001*CM111^2+0.0032*CM111+0.977, IF('DSS Model'!$I$38=3,-0.00046396*CM111^2 + 0.054267*CM111 - 0.57714, IF('DSS Model'!$I$38=4,0.000072066*CM111^2+0.0021761*CM111-0.038248,IF('DSS Model'!$I$38=5,-0.00012623*CM111^2+0.025656*CM111-0.30101,-0.00046396*CM111^2 + 0.054267*CM111 - 0.57714)))))</f>
        <v>0.76837466715569613</v>
      </c>
      <c r="CO111" s="136">
        <v>8.6192974348133555E-2</v>
      </c>
      <c r="CP111" s="142">
        <f t="shared" si="82"/>
        <v>32.47664267236965</v>
      </c>
      <c r="CQ111" s="143">
        <f>IF('DSS Model'!$I$38=1,0.0001*CP111^2-0.0266*CP111+1.3006,IF('DSS Model'!$I$38=2,-0.0001*CP111^2+0.0032*CP111+0.977, IF('DSS Model'!$I$38=3,-0.00046396*CP111^2 + 0.054267*CP111 - 0.57714, IF('DSS Model'!$I$38=4,0.000072066*CP111^2+0.0021761*CP111-0.038248,IF('DSS Model'!$I$38=5,-0.00012623*CP111^2+0.025656*CP111-0.30101,-0.00046396*CP111^2 + 0.054267*CP111 - 0.57714)))))</f>
        <v>0.97545202462470471</v>
      </c>
      <c r="CR111" s="136">
        <v>0.87374423774286447</v>
      </c>
      <c r="CS111" s="142">
        <f t="shared" si="83"/>
        <v>62.950803094612489</v>
      </c>
      <c r="CT111" s="143">
        <f>IF('DSS Model'!$I$38=1,0.0001*CS111^2-0.0266*CS111+1.3006,IF('DSS Model'!$I$38=2,-0.0001*CS111^2+0.0032*CS111+0.977, IF('DSS Model'!$I$38=3,-0.00046396*CS111^2 + 0.054267*CS111 - 0.57714, IF('DSS Model'!$I$38=4,0.000072066*CS111^2+0.0021761*CS111-0.038248,IF('DSS Model'!$I$38=5,-0.00012623*CS111^2+0.025656*CS111-0.30101,-0.00046396*CS111^2 + 0.054267*CS111 - 0.57714)))))</f>
        <v>0.78216220887709254</v>
      </c>
      <c r="CU111" s="136">
        <v>4.8596373352542965E-2</v>
      </c>
      <c r="CV111" s="142">
        <f t="shared" si="84"/>
        <v>35.148476268903124</v>
      </c>
      <c r="CW111" s="143">
        <f>IF('DSS Model'!$I$38=1,0.0001*CV111^2-0.0266*CV111+1.3006,IF('DSS Model'!$I$38=2,-0.0001*CV111^2+0.0032*CV111+0.977, IF('DSS Model'!$I$38=3,-0.00046396*CV111^2 + 0.054267*CV111 - 0.57714, IF('DSS Model'!$I$38=4,0.000072066*CV111^2+0.0021761*CV111-0.038248,IF('DSS Model'!$I$38=5,-0.00012623*CV111^2+0.025656*CV111-0.30101,-0.00046396*CV111^2 + 0.054267*CV111 - 0.57714)))))</f>
        <v>0.96593358565792542</v>
      </c>
      <c r="CX111" s="136">
        <v>0.42681492947628052</v>
      </c>
      <c r="CY111" s="142">
        <f t="shared" si="85"/>
        <v>62.643599091576576</v>
      </c>
      <c r="CZ111" s="143">
        <f>IF('DSS Model'!$I$38=1,0.0001*CY111^2-0.0266*CY111+1.3006,IF('DSS Model'!$I$38=2,-0.0001*CY111^2+0.0032*CY111+0.977, IF('DSS Model'!$I$38=3,-0.00046396*CY111^2 + 0.054267*CY111 - 0.57714, IF('DSS Model'!$I$38=4,0.000072066*CY111^2+0.0021761*CY111-0.038248,IF('DSS Model'!$I$38=5,-0.00012623*CY111^2+0.025656*CY111-0.30101,-0.00046396*CY111^2 + 0.054267*CY111 - 0.57714)))))</f>
        <v>0.78503746637842764</v>
      </c>
      <c r="DA111" s="136">
        <v>0.21775302015607034</v>
      </c>
      <c r="DB111" s="142">
        <f t="shared" si="86"/>
        <v>35.161176232577965</v>
      </c>
      <c r="DC111" s="143">
        <f>IF('DSS Model'!$I$38=1,0.0001*DB111^2-0.0266*DB111+1.3006,IF('DSS Model'!$I$38=2,-0.0001*DB111^2+0.0032*DB111+0.977, IF('DSS Model'!$I$38=3,-0.00046396*DB111^2 + 0.054267*DB111 - 0.57714, IF('DSS Model'!$I$38=4,0.000072066*DB111^2+0.0021761*DB111-0.038248,IF('DSS Model'!$I$38=5,-0.00012623*DB111^2+0.025656*DB111-0.30101,-0.00046396*DB111^2 + 0.054267*DB111 - 0.57714)))))</f>
        <v>0.9658849325384089</v>
      </c>
      <c r="DD111" s="136">
        <v>0.2423918237648709</v>
      </c>
      <c r="DE111" s="142">
        <f t="shared" si="87"/>
        <v>41.125935752371802</v>
      </c>
      <c r="DF111" s="143">
        <f>IF('DSS Model'!$I$38=1,0.0001*DE111^2-0.0266*DE111+1.3006,IF('DSS Model'!$I$38=2,-0.0001*DE111^2+0.0032*DE111+0.977, IF('DSS Model'!$I$38=3,-0.00046396*DE111^2 + 0.054267*DE111 - 0.57714, IF('DSS Model'!$I$38=4,0.000072066*DE111^2+0.0021761*DE111-0.038248,IF('DSS Model'!$I$38=5,-0.00012623*DE111^2+0.025656*DE111-0.30101,-0.00046396*DE111^2 + 0.054267*DE111 - 0.57714)))))</f>
        <v>0.93946873525676844</v>
      </c>
      <c r="DG111" s="136">
        <v>8.3385813368971773E-2</v>
      </c>
      <c r="DH111" s="142">
        <f t="shared" si="88"/>
        <v>36.286850086868725</v>
      </c>
      <c r="DI111" s="143">
        <f>IF('DSS Model'!$I$38=1,0.0001*DH111^2-0.0266*DH111+1.3006,IF('DSS Model'!$I$38=2,-0.0001*DH111^2+0.0032*DH111+0.977, IF('DSS Model'!$I$38=3,-0.00046396*DH111^2 + 0.054267*DH111 - 0.57714, IF('DSS Model'!$I$38=4,0.000072066*DH111^2+0.0021761*DH111-0.038248,IF('DSS Model'!$I$38=5,-0.00012623*DH111^2+0.025656*DH111-0.30101,-0.00046396*DH111^2 + 0.054267*DH111 - 0.57714)))))</f>
        <v>0.96144437135529137</v>
      </c>
      <c r="DJ111" s="136">
        <v>0.73045631316948789</v>
      </c>
      <c r="DK111" s="142">
        <f t="shared" si="89"/>
        <v>66.688226449618668</v>
      </c>
      <c r="DL111" s="143">
        <f>IF('DSS Model'!$I$38=1,0.0001*DK111^2-0.0266*DK111+1.3006,IF('DSS Model'!$I$38=2,-0.0001*DK111^2+0.0032*DK111+0.977, IF('DSS Model'!$I$38=3,-0.00046396*DK111^2 + 0.054267*DK111 - 0.57714, IF('DSS Model'!$I$38=4,0.000072066*DK111^2+0.0021761*DK111-0.038248,IF('DSS Model'!$I$38=5,-0.00012623*DK111^2+0.025656*DK111-0.30101,-0.00046396*DK111^2 + 0.054267*DK111 - 0.57714)))))</f>
        <v>0.74567036993921776</v>
      </c>
      <c r="DM111" s="136">
        <v>0.38299044727271037</v>
      </c>
      <c r="DN111" s="142">
        <f t="shared" si="90"/>
        <v>53.82530677894551</v>
      </c>
      <c r="DO111" s="143">
        <f>IF('DSS Model'!$I$38=1,0.0001*DN111^2-0.0266*DN111+1.3006,IF('DSS Model'!$I$38=2,-0.0001*DN111^2+0.0032*DN111+0.977, IF('DSS Model'!$I$38=3,-0.00046396*DN111^2 + 0.054267*DN111 - 0.57714, IF('DSS Model'!$I$38=4,0.000072066*DN111^2+0.0021761*DN111-0.038248,IF('DSS Model'!$I$38=5,-0.00012623*DN111^2+0.025656*DN111-0.30101,-0.00046396*DN111^2 + 0.054267*DN111 - 0.57714)))))</f>
        <v>0.85952461670786584</v>
      </c>
      <c r="DP111" s="136">
        <v>0.36576313779420011</v>
      </c>
      <c r="DQ111" s="142">
        <f t="shared" si="91"/>
        <v>48.930895312662585</v>
      </c>
      <c r="DR111" s="143">
        <f>IF('DSS Model'!$I$38=1,0.0001*DQ111^2-0.0266*DQ111+1.3006,IF('DSS Model'!$I$38=2,-0.0001*DQ111^2+0.0032*DQ111+0.977, IF('DSS Model'!$I$38=3,-0.00046396*DQ111^2 + 0.054267*DQ111 - 0.57714, IF('DSS Model'!$I$38=4,0.000072066*DQ111^2+0.0021761*DQ111-0.038248,IF('DSS Model'!$I$38=5,-0.00012623*DQ111^2+0.025656*DQ111-0.30101,-0.00046396*DQ111^2 + 0.054267*DQ111 - 0.57714)))))</f>
        <v>0.89415561339064575</v>
      </c>
      <c r="DS111" s="136">
        <v>0.39351139089925624</v>
      </c>
      <c r="DT111" s="142">
        <f t="shared" si="92"/>
        <v>69.596672444163175</v>
      </c>
      <c r="DU111" s="143">
        <f>IF('DSS Model'!$I$38=1,0.0001*DT111^2-0.0266*DT111+1.3006,IF('DSS Model'!$I$38=2,-0.0001*DT111^2+0.0032*DT111+0.977, IF('DSS Model'!$I$38=3,-0.00046396*DT111^2 + 0.054267*DT111 - 0.57714, IF('DSS Model'!$I$38=4,0.000072066*DT111^2+0.0021761*DT111-0.038248,IF('DSS Model'!$I$38=5,-0.00012623*DT111^2+0.025656*DT111-0.30101,-0.00046396*DT111^2 + 0.054267*DT111 - 0.57714)))))</f>
        <v>0.71533967029130796</v>
      </c>
      <c r="DV111" s="136">
        <v>0.59705849678790091</v>
      </c>
      <c r="DW111" s="142">
        <f t="shared" si="93"/>
        <v>62.614961192438287</v>
      </c>
      <c r="DX111" s="143">
        <f>IF('DSS Model'!$I$38=1,0.0001*DW111^2-0.0266*DW111+1.3006,IF('DSS Model'!$I$38=2,-0.0001*DW111^2+0.0032*DW111+0.977, IF('DSS Model'!$I$38=3,-0.00046396*DW111^2 + 0.054267*DW111 - 0.57714, IF('DSS Model'!$I$38=4,0.000072066*DW111^2+0.0021761*DW111-0.038248,IF('DSS Model'!$I$38=5,-0.00012623*DW111^2+0.025656*DW111-0.30101,-0.00046396*DW111^2 + 0.054267*DW111 - 0.57714)))))</f>
        <v>0.78530453930274724</v>
      </c>
      <c r="DY111" s="136">
        <v>0.61316699983445222</v>
      </c>
      <c r="DZ111" s="142">
        <f t="shared" si="94"/>
        <v>52.019315315886608</v>
      </c>
      <c r="EA111" s="143">
        <f>IF('DSS Model'!$I$38=1,0.0001*DZ111^2-0.0266*DZ111+1.3006,IF('DSS Model'!$I$38=2,-0.0001*DZ111^2+0.0032*DZ111+0.977, IF('DSS Model'!$I$38=3,-0.00046396*DZ111^2 + 0.054267*DZ111 - 0.57714, IF('DSS Model'!$I$38=4,0.000072066*DZ111^2+0.0021761*DZ111-0.038248,IF('DSS Model'!$I$38=5,-0.00012623*DZ111^2+0.025656*DZ111-0.30101,-0.00046396*DZ111^2 + 0.054267*DZ111 - 0.57714)))))</f>
        <v>0.87286089241747367</v>
      </c>
      <c r="EB111" s="136">
        <v>0.69525354987830879</v>
      </c>
      <c r="EC111" s="142">
        <f t="shared" si="95"/>
        <v>56.026575291785136</v>
      </c>
      <c r="ED111" s="143">
        <f>IF('DSS Model'!$I$38=1,0.0001*EC111^2-0.0266*EC111+1.3006,IF('DSS Model'!$I$38=2,-0.0001*EC111^2+0.0032*EC111+0.977, IF('DSS Model'!$I$38=3,-0.00046396*EC111^2 + 0.054267*EC111 - 0.57714, IF('DSS Model'!$I$38=4,0.000072066*EC111^2+0.0021761*EC111-0.038248,IF('DSS Model'!$I$38=5,-0.00012623*EC111^2+0.025656*EC111-0.30101,-0.00046396*EC111^2 + 0.054267*EC111 - 0.57714)))))</f>
        <v>0.84238732704110553</v>
      </c>
      <c r="EE111" s="136">
        <v>0.95537719080581451</v>
      </c>
      <c r="EF111" s="142">
        <f t="shared" si="96"/>
        <v>64.562690175176016</v>
      </c>
      <c r="EG111" s="143">
        <f>IF('DSS Model'!$I$38=1,0.0001*EF111^2-0.0266*EF111+1.3006,IF('DSS Model'!$I$38=2,-0.0001*EF111^2+0.0032*EF111+0.977, IF('DSS Model'!$I$38=3,-0.00046396*EF111^2 + 0.054267*EF111 - 0.57714, IF('DSS Model'!$I$38=4,0.000072066*EF111^2+0.0021761*EF111-0.038248,IF('DSS Model'!$I$38=5,-0.00012623*EF111^2+0.025656*EF111-0.30101,-0.00046396*EF111^2 + 0.054267*EF111 - 0.57714)))))</f>
        <v>0.76676651229498627</v>
      </c>
      <c r="EH111" s="136">
        <v>0.78859825831844876</v>
      </c>
      <c r="EI111" s="142">
        <f t="shared" si="97"/>
        <v>74.510388321787843</v>
      </c>
      <c r="EJ111" s="143">
        <f>IF('DSS Model'!$I$38=1,0.0001*EI111^2-0.0266*EI111+1.3006,IF('DSS Model'!$I$38=2,-0.0001*EI111^2+0.0032*EI111+0.977, IF('DSS Model'!$I$38=3,-0.00046396*EI111^2 + 0.054267*EI111 - 0.57714, IF('DSS Model'!$I$38=4,0.000072066*EI111^2+0.0021761*EI111-0.038248,IF('DSS Model'!$I$38=5,-0.00012623*EI111^2+0.025656*EI111-0.30101,-0.00046396*EI111^2 + 0.054267*EI111 - 0.57714)))))</f>
        <v>0.66025344584335921</v>
      </c>
      <c r="EK111" s="136">
        <v>0.48409780421896509</v>
      </c>
      <c r="EL111" s="142">
        <f t="shared" si="98"/>
        <v>48.728693136682793</v>
      </c>
      <c r="EM111" s="143">
        <f>IF('DSS Model'!$I$38=1,0.0001*EL111^2-0.0266*EL111+1.3006,IF('DSS Model'!$I$38=2,-0.0001*EL111^2+0.0032*EL111+0.977, IF('DSS Model'!$I$38=3,-0.00046396*EL111^2 + 0.054267*EL111 - 0.57714, IF('DSS Model'!$I$38=4,0.000072066*EL111^2+0.0021761*EL111-0.038248,IF('DSS Model'!$I$38=5,-0.00012623*EL111^2+0.025656*EL111-0.30101,-0.00046396*EL111^2 + 0.054267*EL111 - 0.57714)))))</f>
        <v>0.89548326455648519</v>
      </c>
      <c r="EN111" s="136">
        <v>0.18727416444951894</v>
      </c>
      <c r="EO111" s="142">
        <f t="shared" si="99"/>
        <v>44.300626103772181</v>
      </c>
      <c r="EP111" s="143">
        <f>IF('DSS Model'!$I$38=1,0.0001*EO111^2-0.0266*EO111+1.3006,IF('DSS Model'!$I$38=2,-0.0001*EO111^2+0.0032*EO111+0.977, IF('DSS Model'!$I$38=3,-0.00046396*EO111^2 + 0.054267*EO111 - 0.57714, IF('DSS Model'!$I$38=4,0.000072066*EO111^2+0.0021761*EO111-0.038248,IF('DSS Model'!$I$38=5,-0.00012623*EO111^2+0.025656*EO111-0.30101,-0.00046396*EO111^2 + 0.054267*EO111 - 0.57714)))))</f>
        <v>0.92250745621344887</v>
      </c>
      <c r="EQ111" s="136">
        <v>0.88838014718094371</v>
      </c>
      <c r="ER111" s="142">
        <f t="shared" si="100"/>
        <v>63.587466586412127</v>
      </c>
      <c r="ES111" s="143">
        <f>IF('DSS Model'!$I$38=1,0.0001*ER111^2-0.0266*ER111+1.3006,IF('DSS Model'!$I$38=2,-0.0001*ER111^2+0.0032*ER111+0.977, IF('DSS Model'!$I$38=3,-0.00046396*ER111^2 + 0.054267*ER111 - 0.57714, IF('DSS Model'!$I$38=4,0.000072066*ER111^2+0.0021761*ER111-0.038248,IF('DSS Model'!$I$38=5,-0.00012623*ER111^2+0.025656*ER111-0.30101,-0.00046396*ER111^2 + 0.054267*ER111 - 0.57714)))))</f>
        <v>0.77614330238871088</v>
      </c>
      <c r="ET111" s="136">
        <v>3.8632223162770374E-2</v>
      </c>
      <c r="EU111" s="141">
        <f t="shared" si="101"/>
        <v>34.156835171796082</v>
      </c>
      <c r="EV111" s="142">
        <f>IF('DSS Model'!$I$38=1,0.0001*EU111^2-0.0266*EU111+1.3006,IF('DSS Model'!$I$38=2,-0.0001*EU111^2+0.0032*EU111+0.977, IF('DSS Model'!$I$38=3,-0.00046396*EU111^2 + 0.054267*EU111 - 0.57714, IF('DSS Model'!$I$38=4,0.000072066*EU111^2+0.0021761*EU111-0.038248,IF('DSS Model'!$I$38=5,-0.00012623*EU111^2+0.025656*EU111-0.30101,-0.00046396*EU111^2 + 0.054267*EU111 - 0.57714)))))</f>
        <v>0.96963293365442282</v>
      </c>
    </row>
    <row r="112" spans="2:152" x14ac:dyDescent="0.2">
      <c r="B112" s="64">
        <f t="shared" ca="1" si="54"/>
        <v>0.34560193719303367</v>
      </c>
      <c r="C112" s="64">
        <v>0.23565299178305321</v>
      </c>
      <c r="D112" s="64">
        <f t="shared" si="55"/>
        <v>40.970827672400866</v>
      </c>
      <c r="E112" s="131">
        <f>IF('DSS Model'!$I$38=1,0.0001*D112^2-0.0266*D112+1.3006,IF('DSS Model'!$I$38=2,-0.0001*D112^2+0.0032*D112+0.977, IF('DSS Model'!$I$38=3,-0.00046396*D112^2 + 0.054267*D112 - 0.57714, IF('DSS Model'!$I$38=4,0.000072066*D112^2+0.0021761*D112-0.038248,IF('DSS Model'!$I$38=5,-0.00012623*D112^2+0.025656*D112-0.30101,-0.00046396*D112^2 + 0.054267*D112 - 0.57714)))))</f>
        <v>0.94024577653552588</v>
      </c>
      <c r="F112" s="136">
        <v>0.20691640478010176</v>
      </c>
      <c r="G112" s="138">
        <f t="shared" si="51"/>
        <v>54.930625321082836</v>
      </c>
      <c r="H112" s="136">
        <f>IF('DSS Model'!$I$38=1,0.0001*G112^2-0.0266*G112+1.3006,IF('DSS Model'!$I$38=2,-0.0001*G112^2+0.0032*G112+0.977, IF('DSS Model'!$I$38=3,-0.00046396*G112^2 + 0.054267*G112 - 0.57714, IF('DSS Model'!$I$38=4,0.000072066*G112^2+0.0021761*G112-0.038248,IF('DSS Model'!$I$38=5,-0.00012623*G112^2+0.025656*G112-0.30101,-0.00046396*G112^2 + 0.054267*G112 - 0.57714)))))</f>
        <v>0.85104064121094636</v>
      </c>
      <c r="I112" s="136">
        <v>0.86112791631712171</v>
      </c>
      <c r="J112" s="138">
        <f t="shared" si="52"/>
        <v>64.089572792166621</v>
      </c>
      <c r="K112" s="136">
        <f>IF('DSS Model'!$I$38=1,0.0001*J112^2-0.0266*J112+1.3006,IF('DSS Model'!$I$38=2,-0.0001*J112^2+0.0032*J112+0.977, IF('DSS Model'!$I$38=3,-0.00046396*J112^2 + 0.054267*J112 - 0.57714, IF('DSS Model'!$I$38=4,0.000072066*J112^2+0.0021761*J112-0.038248,IF('DSS Model'!$I$38=5,-0.00012623*J112^2+0.025656*J112-0.30101,-0.00046396*J112^2 + 0.054267*J112 - 0.57714)))))</f>
        <v>0.77133929886669073</v>
      </c>
      <c r="L112" s="136">
        <v>0.52407219693067952</v>
      </c>
      <c r="M112" s="138">
        <f t="shared" si="53"/>
        <v>70.039113557471708</v>
      </c>
      <c r="N112" s="136">
        <f>IF('DSS Model'!$I$38=1,0.0001*M112^2-0.0266*M112+1.3006,IF('DSS Model'!$I$38=2,-0.0001*M112^2+0.0032*M112+0.977, IF('DSS Model'!$I$38=3,-0.00046396*M112^2 + 0.054267*M112 - 0.57714, IF('DSS Model'!$I$38=4,0.000072066*M112^2+0.0021761*M112-0.038248,IF('DSS Model'!$I$38=5,-0.00012623*M112^2+0.025656*M112-0.30101,-0.00046396*M112^2 + 0.054267*M112 - 0.57714)))))</f>
        <v>0.71057742059226769</v>
      </c>
      <c r="O112" s="136">
        <v>0.83856750270056057</v>
      </c>
      <c r="P112" s="139">
        <f t="shared" si="56"/>
        <v>60.677785899316966</v>
      </c>
      <c r="Q112" s="138">
        <f>IF('DSS Model'!$I$38=1,0.0001*P112^2-0.0266*P112+1.3006,IF('DSS Model'!$I$38=2,-0.0001*P112^2+0.0032*P112+0.977, IF('DSS Model'!$I$38=3,-0.00046396*P112^2 + 0.054267*P112 - 0.57714, IF('DSS Model'!$I$38=4,0.000072066*P112^2+0.0021761*P112-0.038248,IF('DSS Model'!$I$38=5,-0.00012623*P112^2+0.025656*P112-0.30101,-0.00046396*P112^2 + 0.054267*P112 - 0.57714)))))</f>
        <v>0.80298954471347939</v>
      </c>
      <c r="R112" s="136">
        <v>0.57743158501522485</v>
      </c>
      <c r="S112" s="142">
        <f t="shared" si="57"/>
        <v>54.710453556259708</v>
      </c>
      <c r="T112" s="138">
        <f>IF('DSS Model'!$I$38=1,0.0001*S112^2-0.0266*S112+1.3006,IF('DSS Model'!$I$38=2,-0.0001*S112^2+0.0032*S112+0.977, IF('DSS Model'!$I$38=3,-0.00046396*S112^2 + 0.054267*S112 - 0.57714, IF('DSS Model'!$I$38=4,0.000072066*S112^2+0.0021761*S112-0.038248,IF('DSS Model'!$I$38=5,-0.00012623*S112^2+0.025656*S112-0.30101,-0.00046396*S112^2 + 0.054267*S112 - 0.57714)))))</f>
        <v>0.85275007854686602</v>
      </c>
      <c r="U112" s="136">
        <v>0.73900483025312502</v>
      </c>
      <c r="V112" s="142">
        <f t="shared" si="58"/>
        <v>56.146621195830662</v>
      </c>
      <c r="W112" s="138">
        <f>IF('DSS Model'!$I$38=1,0.0001*V112^2-0.0266*V112+1.3006,IF('DSS Model'!$I$38=2,-0.0001*V112^2+0.0032*V112+0.977, IF('DSS Model'!$I$38=3,-0.00046396*V112^2 + 0.054267*V112 - 0.57714, IF('DSS Model'!$I$38=4,0.000072066*V112^2+0.0021761*V112-0.038248,IF('DSS Model'!$I$38=5,-0.00012623*V112^2+0.025656*V112-0.30101,-0.00046396*V112^2 + 0.054267*V112 - 0.57714)))))</f>
        <v>0.84142488065584797</v>
      </c>
      <c r="X112" s="136">
        <v>2.7059291554051956E-2</v>
      </c>
      <c r="Y112" s="142">
        <f t="shared" si="59"/>
        <v>41.789125804752985</v>
      </c>
      <c r="Z112" s="138">
        <f>IF('DSS Model'!$I$38=1,0.0001*Y112^2-0.0266*Y112+1.3006,IF('DSS Model'!$I$38=2,-0.0001*Y112^2+0.0032*Y112+0.977, IF('DSS Model'!$I$38=3,-0.00046396*Y112^2 + 0.054267*Y112 - 0.57714, IF('DSS Model'!$I$38=4,0.000072066*Y112^2+0.0021761*Y112-0.038248,IF('DSS Model'!$I$38=5,-0.00012623*Y112^2+0.025656*Y112-0.30101,-0.00046396*Y112^2 + 0.054267*Y112 - 0.57714)))))</f>
        <v>0.93609209902266233</v>
      </c>
      <c r="AA112" s="136">
        <v>0.26330221642863427</v>
      </c>
      <c r="AB112" s="142">
        <f t="shared" si="60"/>
        <v>58.437792783909359</v>
      </c>
      <c r="AC112" s="138">
        <f>IF('DSS Model'!$I$38=1,0.0001*AB112^2-0.0266*AB112+1.3006,IF('DSS Model'!$I$38=2,-0.0001*AB112^2+0.0032*AB112+0.977, IF('DSS Model'!$I$38=3,-0.00046396*AB112^2 + 0.054267*AB112 - 0.57714, IF('DSS Model'!$I$38=4,0.000072066*AB112^2+0.0021761*AB112-0.038248,IF('DSS Model'!$I$38=5,-0.00012623*AB112^2+0.025656*AB112-0.30101,-0.00046396*AB112^2 + 0.054267*AB112 - 0.57714)))))</f>
        <v>0.82250337436299703</v>
      </c>
      <c r="AD112" s="136">
        <v>0.41348746965157179</v>
      </c>
      <c r="AE112" s="142">
        <f t="shared" si="61"/>
        <v>49.989224764528458</v>
      </c>
      <c r="AF112" s="138">
        <f>IF('DSS Model'!$I$38=1,0.0001*AE112^2-0.0266*AE112+1.3006,IF('DSS Model'!$I$38=2,-0.0001*AE112^2+0.0032*AE112+0.977, IF('DSS Model'!$I$38=3,-0.00046396*AE112^2 + 0.054267*AE112 - 0.57714, IF('DSS Model'!$I$38=4,0.000072066*AE112^2+0.0021761*AE112-0.038248,IF('DSS Model'!$I$38=5,-0.00012623*AE112^2+0.025656*AE112-0.30101,-0.00046396*AE112^2 + 0.054267*AE112 - 0.57714)))))</f>
        <v>0.88707325999063658</v>
      </c>
      <c r="AG112" s="136">
        <v>1.7328188396411814E-2</v>
      </c>
      <c r="AH112" s="142">
        <f t="shared" si="62"/>
        <v>48.37461670234579</v>
      </c>
      <c r="AI112" s="138">
        <f>IF('DSS Model'!$I$38=1,0.0001*AH112^2-0.0266*AH112+1.3006,IF('DSS Model'!$I$38=2,-0.0001*AH112^2+0.0032*AH112+0.977, IF('DSS Model'!$I$38=3,-0.00046396*AH112^2 + 0.054267*AH112 - 0.57714, IF('DSS Model'!$I$38=4,0.000072066*AH112^2+0.0021761*AH112-0.038248,IF('DSS Model'!$I$38=5,-0.00012623*AH112^2+0.025656*AH112-0.30101,-0.00046396*AH112^2 + 0.054267*AH112 - 0.57714)))))</f>
        <v>0.89778841933761921</v>
      </c>
      <c r="AJ112" s="136">
        <v>0.58615047530134312</v>
      </c>
      <c r="AK112" s="142">
        <f t="shared" si="63"/>
        <v>49.94645508437408</v>
      </c>
      <c r="AL112" s="138">
        <f>IF('DSS Model'!$I$38=1,0.0001*AK112^2-0.0266*AK112+1.3006,IF('DSS Model'!$I$38=2,-0.0001*AK112^2+0.0032*AK112+0.977, IF('DSS Model'!$I$38=3,-0.00046396*AK112^2 + 0.054267*AK112 - 0.57714, IF('DSS Model'!$I$38=4,0.000072066*AK112^2+0.0021761*AK112-0.038248,IF('DSS Model'!$I$38=5,-0.00012623*AK112^2+0.025656*AK112-0.30101,-0.00046396*AK112^2 + 0.054267*AK112 - 0.57714)))))</f>
        <v>0.88736381872045733</v>
      </c>
      <c r="AM112" s="136">
        <v>0.332438297095623</v>
      </c>
      <c r="AN112" s="142">
        <f t="shared" si="64"/>
        <v>61.187620899009517</v>
      </c>
      <c r="AO112" s="138">
        <f>IF('DSS Model'!$I$38=1,0.0001*AN112^2-0.0266*AN112+1.3006,IF('DSS Model'!$I$38=2,-0.0001*AN112^2+0.0032*AN112+0.977, IF('DSS Model'!$I$38=3,-0.00046396*AN112^2 + 0.054267*AN112 - 0.57714, IF('DSS Model'!$I$38=4,0.000072066*AN112^2+0.0021761*AN112-0.038248,IF('DSS Model'!$I$38=5,-0.00012623*AN112^2+0.025656*AN112-0.30101,-0.00046396*AN112^2 + 0.054267*AN112 - 0.57714)))))</f>
        <v>0.79840789174873983</v>
      </c>
      <c r="AP112" s="136">
        <v>0.18897270848806336</v>
      </c>
      <c r="AQ112" s="142">
        <f t="shared" si="65"/>
        <v>58.983024957383186</v>
      </c>
      <c r="AR112" s="138">
        <f>IF('DSS Model'!$I$38=1,0.0001*AQ112^2-0.0266*AQ112+1.3006,IF('DSS Model'!$I$38=2,-0.0001*AQ112^2+0.0032*AQ112+0.977, IF('DSS Model'!$I$38=3,-0.00046396*AQ112^2 + 0.054267*AQ112 - 0.57714, IF('DSS Model'!$I$38=4,0.000072066*AQ112^2+0.0021761*AQ112-0.038248,IF('DSS Model'!$I$38=5,-0.00012623*AQ112^2+0.025656*AQ112-0.30101,-0.00046396*AQ112^2 + 0.054267*AQ112 - 0.57714)))))</f>
        <v>0.81784595655129733</v>
      </c>
      <c r="AS112" s="136">
        <v>0.70052955271536521</v>
      </c>
      <c r="AT112" s="142">
        <f t="shared" si="66"/>
        <v>59.233238165452534</v>
      </c>
      <c r="AU112" s="138">
        <f>IF('DSS Model'!$I$38=1,0.0001*AT112^2-0.0266*AT112+1.3006,IF('DSS Model'!$I$38=2,-0.0001*AT112^2+0.0032*AT112+0.977, IF('DSS Model'!$I$38=3,-0.00046396*AT112^2 + 0.054267*AT112 - 0.57714, IF('DSS Model'!$I$38=4,0.000072066*AT112^2+0.0021761*AT112-0.038248,IF('DSS Model'!$I$38=5,-0.00012623*AT112^2+0.025656*AT112-0.30101,-0.00046396*AT112^2 + 0.054267*AT112 - 0.57714)))))</f>
        <v>0.81568871177292579</v>
      </c>
      <c r="AV112" s="136">
        <v>0.12753814095664517</v>
      </c>
      <c r="AW112" s="142">
        <f t="shared" si="67"/>
        <v>54.569726622816468</v>
      </c>
      <c r="AX112" s="138">
        <f>IF('DSS Model'!$I$38=1,0.0001*AW112^2-0.0266*AW112+1.3006,IF('DSS Model'!$I$38=2,-0.0001*AW112^2+0.0032*AW112+0.977, IF('DSS Model'!$I$38=3,-0.00046396*AW112^2 + 0.054267*AW112 - 0.57714, IF('DSS Model'!$I$38=4,0.000072066*AW112^2+0.0021761*AW112-0.038248,IF('DSS Model'!$I$38=5,-0.00012623*AW112^2+0.025656*AW112-0.30101,-0.00046396*AW112^2 + 0.054267*AW112 - 0.57714)))))</f>
        <v>0.85383761882412024</v>
      </c>
      <c r="AY112" s="136">
        <v>0.54502739798580735</v>
      </c>
      <c r="AZ112" s="142">
        <f t="shared" si="68"/>
        <v>57.012958554582781</v>
      </c>
      <c r="BA112" s="138">
        <f>IF('DSS Model'!$I$38=1,0.0001*AZ112^2-0.0266*AZ112+1.3006,IF('DSS Model'!$I$38=2,-0.0001*AZ112^2+0.0032*AZ112+0.977, IF('DSS Model'!$I$38=3,-0.00046396*AZ112^2 + 0.054267*AZ112 - 0.57714, IF('DSS Model'!$I$38=4,0.000072066*AZ112^2+0.0021761*AZ112-0.038248,IF('DSS Model'!$I$38=5,-0.00012623*AZ112^2+0.025656*AZ112-0.30101,-0.00046396*AZ112^2 + 0.054267*AZ112 - 0.57714)))))</f>
        <v>0.83439372306000748</v>
      </c>
      <c r="BB112" s="136">
        <v>0.8326613287918756</v>
      </c>
      <c r="BC112" s="142">
        <f t="shared" si="69"/>
        <v>63.868755549905778</v>
      </c>
      <c r="BD112" s="138">
        <f>IF('DSS Model'!$I$38=1,0.0001*BC112^2-0.0266*BC112+1.3006,IF('DSS Model'!$I$38=2,-0.0001*BC112^2+0.0032*BC112+0.977, IF('DSS Model'!$I$38=3,-0.00046396*BC112^2 + 0.054267*BC112 - 0.57714, IF('DSS Model'!$I$38=4,0.000072066*BC112^2+0.0021761*BC112-0.038248,IF('DSS Model'!$I$38=5,-0.00012623*BC112^2+0.025656*BC112-0.30101,-0.00046396*BC112^2 + 0.054267*BC112 - 0.57714)))))</f>
        <v>0.7734582242103365</v>
      </c>
      <c r="BE112" s="136">
        <v>0.42058265514801929</v>
      </c>
      <c r="BF112" s="142">
        <f t="shared" si="70"/>
        <v>47.951141395007319</v>
      </c>
      <c r="BG112" s="143">
        <f>IF('DSS Model'!$I$38=1,0.0001*BF112^2-0.0266*BF112+1.3006,IF('DSS Model'!$I$38=2,-0.0001*BF112^2+0.0032*BF112+0.977, IF('DSS Model'!$I$38=3,-0.00046396*BF112^2 + 0.054267*BF112 - 0.57714, IF('DSS Model'!$I$38=4,0.000072066*BF112^2+0.0021761*BF112-0.038248,IF('DSS Model'!$I$38=5,-0.00012623*BF112^2+0.025656*BF112-0.30101,-0.00046396*BF112^2 + 0.054267*BF112 - 0.57714)))))</f>
        <v>0.90051245635562494</v>
      </c>
      <c r="BH112" s="136">
        <v>0.93446050695254534</v>
      </c>
      <c r="BI112" s="142">
        <f t="shared" si="71"/>
        <v>67.36610998714454</v>
      </c>
      <c r="BJ112" s="143">
        <f>IF('DSS Model'!$I$38=1,0.0001*BI112^2-0.0266*BI112+1.3006,IF('DSS Model'!$I$38=2,-0.0001*BI112^2+0.0032*BI112+0.977, IF('DSS Model'!$I$38=3,-0.00046396*BI112^2 + 0.054267*BI112 - 0.57714, IF('DSS Model'!$I$38=4,0.000072066*BI112^2+0.0021761*BI112-0.038248,IF('DSS Model'!$I$38=5,-0.00012623*BI112^2+0.025656*BI112-0.30101,-0.00046396*BI112^2 + 0.054267*BI112 - 0.57714)))))</f>
        <v>0.73875227447885694</v>
      </c>
      <c r="BK112" s="136">
        <v>0.38526150474564858</v>
      </c>
      <c r="BL112" s="142">
        <f t="shared" si="72"/>
        <v>46.813709556052281</v>
      </c>
      <c r="BM112" s="143">
        <f>IF('DSS Model'!$I$38=1,0.0001*BL112^2-0.0266*BL112+1.3006,IF('DSS Model'!$I$38=2,-0.0001*BL112^2+0.0032*BL112+0.977, IF('DSS Model'!$I$38=3,-0.00046396*BL112^2 + 0.054267*BL112 - 0.57714, IF('DSS Model'!$I$38=4,0.000072066*BL112^2+0.0021761*BL112-0.038248,IF('DSS Model'!$I$38=5,-0.00012623*BL112^2+0.025656*BL112-0.30101,-0.00046396*BL112^2 + 0.054267*BL112 - 0.57714)))))</f>
        <v>0.90765153033952517</v>
      </c>
      <c r="BN112" s="136">
        <v>6.4784149701299532E-2</v>
      </c>
      <c r="BO112" s="142">
        <f t="shared" si="73"/>
        <v>36.116475700660061</v>
      </c>
      <c r="BP112" s="143">
        <f>IF('DSS Model'!$I$38=1,0.0001*BO112^2-0.0266*BO112+1.3006,IF('DSS Model'!$I$38=2,-0.0001*BO112^2+0.0032*BO112+0.977, IF('DSS Model'!$I$38=3,-0.00046396*BO112^2 + 0.054267*BO112 - 0.57714, IF('DSS Model'!$I$38=4,0.000072066*BO112^2+0.0021761*BO112-0.038248,IF('DSS Model'!$I$38=5,-0.00012623*BO112^2+0.025656*BO112-0.30101,-0.00046396*BO112^2 + 0.054267*BO112 - 0.57714)))))</f>
        <v>0.96213274053847531</v>
      </c>
      <c r="BQ112" s="136">
        <v>0.85825571774353626</v>
      </c>
      <c r="BR112" s="142">
        <f t="shared" si="74"/>
        <v>66.214197256477021</v>
      </c>
      <c r="BS112" s="143">
        <f>IF('DSS Model'!$I$38=1,0.0001*BR112^2-0.0266*BR112+1.3006,IF('DSS Model'!$I$38=2,-0.0001*BR112^2+0.0032*BR112+0.977, IF('DSS Model'!$I$38=3,-0.00046396*BR112^2 + 0.054267*BR112 - 0.57714, IF('DSS Model'!$I$38=4,0.000072066*BR112^2+0.0021761*BR112-0.038248,IF('DSS Model'!$I$38=5,-0.00012623*BR112^2+0.025656*BR112-0.30101,-0.00046396*BR112^2 + 0.054267*BR112 - 0.57714)))))</f>
        <v>0.75045343938876152</v>
      </c>
      <c r="BT112" s="136">
        <v>0.65589694011646593</v>
      </c>
      <c r="BU112" s="142">
        <f t="shared" si="75"/>
        <v>64.510435530865891</v>
      </c>
      <c r="BV112" s="143">
        <f>IF('DSS Model'!$I$38=1,0.0001*BU112^2-0.0266*BU112+1.3006,IF('DSS Model'!$I$38=2,-0.0001*BU112^2+0.0032*BU112+0.977, IF('DSS Model'!$I$38=3,-0.00046396*BU112^2 + 0.054267*BU112 - 0.57714, IF('DSS Model'!$I$38=4,0.000072066*BU112^2+0.0021761*BU112-0.038248,IF('DSS Model'!$I$38=5,-0.00012623*BU112^2+0.025656*BU112-0.30101,-0.00046396*BU112^2 + 0.054267*BU112 - 0.57714)))))</f>
        <v>0.76727376446057038</v>
      </c>
      <c r="BW112" s="136">
        <v>0.66480734043637346</v>
      </c>
      <c r="BX112" s="142">
        <f t="shared" si="76"/>
        <v>65.244650893658786</v>
      </c>
      <c r="BY112" s="143">
        <f>IF('DSS Model'!$I$38=1,0.0001*BX112^2-0.0266*BX112+1.3006,IF('DSS Model'!$I$38=2,-0.0001*BX112^2+0.0032*BX112+0.977, IF('DSS Model'!$I$38=3,-0.00046396*BX112^2 + 0.054267*BX112 - 0.57714, IF('DSS Model'!$I$38=4,0.000072066*BX112^2+0.0021761*BX112-0.038248,IF('DSS Model'!$I$38=5,-0.00012623*BX112^2+0.025656*BX112-0.30101,-0.00046396*BX112^2 + 0.054267*BX112 - 0.57714)))))</f>
        <v>0.76009643583616704</v>
      </c>
      <c r="BZ112" s="136">
        <v>0.6489019464552197</v>
      </c>
      <c r="CA112" s="142">
        <f t="shared" si="77"/>
        <v>65.404651052478044</v>
      </c>
      <c r="CB112" s="143">
        <f>IF('DSS Model'!$I$38=1,0.0001*CA112^2-0.0266*CA112+1.3006,IF('DSS Model'!$I$38=2,-0.0001*CA112^2+0.0032*CA112+0.977, IF('DSS Model'!$I$38=3,-0.00046396*CA112^2 + 0.054267*CA112 - 0.57714, IF('DSS Model'!$I$38=4,0.000072066*CA112^2+0.0021761*CA112-0.038248,IF('DSS Model'!$I$38=5,-0.00012623*CA112^2+0.025656*CA112-0.30101,-0.00046396*CA112^2 + 0.054267*CA112 - 0.57714)))))</f>
        <v>0.75851804543828805</v>
      </c>
      <c r="CC112" s="136">
        <v>0.27175827068170189</v>
      </c>
      <c r="CD112" s="142">
        <f t="shared" si="78"/>
        <v>63.54388193257136</v>
      </c>
      <c r="CE112" s="143">
        <f>IF('DSS Model'!$I$38=1,0.0001*CD112^2-0.0266*CD112+1.3006,IF('DSS Model'!$I$38=2,-0.0001*CD112^2+0.0032*CD112+0.977, IF('DSS Model'!$I$38=3,-0.00046396*CD112^2 + 0.054267*CD112 - 0.57714, IF('DSS Model'!$I$38=4,0.000072066*CD112^2+0.0021761*CD112-0.038248,IF('DSS Model'!$I$38=5,-0.00012623*CD112^2+0.025656*CD112-0.30101,-0.00046396*CD112^2 + 0.054267*CD112 - 0.57714)))))</f>
        <v>0.77655792907817145</v>
      </c>
      <c r="CF112" s="136">
        <v>0.95393788251210387</v>
      </c>
      <c r="CG112" s="142">
        <f t="shared" si="79"/>
        <v>60.815227017429436</v>
      </c>
      <c r="CH112" s="143">
        <f>IF('DSS Model'!$I$38=1,0.0001*CG112^2-0.0266*CG112+1.3006,IF('DSS Model'!$I$38=2,-0.0001*CG112^2+0.0032*CG112+0.977, IF('DSS Model'!$I$38=3,-0.00046396*CG112^2 + 0.054267*CG112 - 0.57714, IF('DSS Model'!$I$38=4,0.000072066*CG112^2+0.0021761*CG112-0.038248,IF('DSS Model'!$I$38=5,-0.00012623*CG112^2+0.025656*CG112-0.30101,-0.00046396*CG112^2 + 0.054267*CG112 - 0.57714)))))</f>
        <v>0.80175954273762629</v>
      </c>
      <c r="CI112" s="136">
        <v>7.2382330297714792E-2</v>
      </c>
      <c r="CJ112" s="142">
        <f t="shared" si="80"/>
        <v>55.0650910285257</v>
      </c>
      <c r="CK112" s="143">
        <f>IF('DSS Model'!$I$38=1,0.0001*CJ112^2-0.0266*CJ112+1.3006,IF('DSS Model'!$I$38=2,-0.0001*CJ112^2+0.0032*CJ112+0.977, IF('DSS Model'!$I$38=3,-0.00046396*CJ112^2 + 0.054267*CJ112 - 0.57714, IF('DSS Model'!$I$38=4,0.000072066*CJ112^2+0.0021761*CJ112-0.038248,IF('DSS Model'!$I$38=5,-0.00012623*CJ112^2+0.025656*CJ112-0.30101,-0.00046396*CJ112^2 + 0.054267*CJ112 - 0.57714)))))</f>
        <v>0.84999186629330015</v>
      </c>
      <c r="CL112" s="136">
        <v>8.1605958744359941E-2</v>
      </c>
      <c r="CM112" s="142">
        <f t="shared" si="81"/>
        <v>38.371738929775169</v>
      </c>
      <c r="CN112" s="143">
        <f>IF('DSS Model'!$I$38=1,0.0001*CM112^2-0.0266*CM112+1.3006,IF('DSS Model'!$I$38=2,-0.0001*CM112^2+0.0032*CM112+0.977, IF('DSS Model'!$I$38=3,-0.00046396*CM112^2 + 0.054267*CM112 - 0.57714, IF('DSS Model'!$I$38=4,0.000072066*CM112^2+0.0021761*CM112-0.038248,IF('DSS Model'!$I$38=5,-0.00012623*CM112^2+0.025656*CM112-0.30101,-0.00046396*CM112^2 + 0.054267*CM112 - 0.57714)))))</f>
        <v>0.95255052972579823</v>
      </c>
      <c r="CO112" s="136">
        <v>0.76424633052488589</v>
      </c>
      <c r="CP112" s="142">
        <f t="shared" si="82"/>
        <v>57.744991921509097</v>
      </c>
      <c r="CQ112" s="143">
        <f>IF('DSS Model'!$I$38=1,0.0001*CP112^2-0.0266*CP112+1.3006,IF('DSS Model'!$I$38=2,-0.0001*CP112^2+0.0032*CP112+0.977, IF('DSS Model'!$I$38=3,-0.00046396*CP112^2 + 0.054267*CP112 - 0.57714, IF('DSS Model'!$I$38=4,0.000072066*CP112^2+0.0021761*CP112-0.038248,IF('DSS Model'!$I$38=5,-0.00012623*CP112^2+0.025656*CP112-0.30101,-0.00046396*CP112^2 + 0.054267*CP112 - 0.57714)))))</f>
        <v>0.82833556494731397</v>
      </c>
      <c r="CR112" s="136">
        <v>0.46696353031327154</v>
      </c>
      <c r="CS112" s="142">
        <f t="shared" si="83"/>
        <v>53.174391548318972</v>
      </c>
      <c r="CT112" s="143">
        <f>IF('DSS Model'!$I$38=1,0.0001*CS112^2-0.0266*CS112+1.3006,IF('DSS Model'!$I$38=2,-0.0001*CS112^2+0.0032*CS112+0.977, IF('DSS Model'!$I$38=3,-0.00046396*CS112^2 + 0.054267*CS112 - 0.57714, IF('DSS Model'!$I$38=4,0.000072066*CS112^2+0.0021761*CS112-0.038248,IF('DSS Model'!$I$38=5,-0.00012623*CS112^2+0.025656*CS112-0.30101,-0.00046396*CS112^2 + 0.054267*CS112 - 0.57714)))))</f>
        <v>0.86440646130122711</v>
      </c>
      <c r="CU112" s="136">
        <v>0.57911564785635694</v>
      </c>
      <c r="CV112" s="142">
        <f t="shared" si="84"/>
        <v>57.581262377620881</v>
      </c>
      <c r="CW112" s="143">
        <f>IF('DSS Model'!$I$38=1,0.0001*CV112^2-0.0266*CV112+1.3006,IF('DSS Model'!$I$38=2,-0.0001*CV112^2+0.0032*CV112+0.977, IF('DSS Model'!$I$38=3,-0.00046396*CV112^2 + 0.054267*CV112 - 0.57714, IF('DSS Model'!$I$38=4,0.000072066*CV112^2+0.0021761*CV112-0.038248,IF('DSS Model'!$I$38=5,-0.00012623*CV112^2+0.025656*CV112-0.30101,-0.00046396*CV112^2 + 0.054267*CV112 - 0.57714)))))</f>
        <v>0.82969986190834499</v>
      </c>
      <c r="CX112" s="136">
        <v>0.99552372800438438</v>
      </c>
      <c r="CY112" s="142">
        <f t="shared" si="85"/>
        <v>74.265766794452077</v>
      </c>
      <c r="CZ112" s="143">
        <f>IF('DSS Model'!$I$38=1,0.0001*CY112^2-0.0266*CY112+1.3006,IF('DSS Model'!$I$38=2,-0.0001*CY112^2+0.0032*CY112+0.977, IF('DSS Model'!$I$38=3,-0.00046396*CY112^2 + 0.054267*CY112 - 0.57714, IF('DSS Model'!$I$38=4,0.000072066*CY112^2+0.0021761*CY112-0.038248,IF('DSS Model'!$I$38=5,-0.00012623*CY112^2+0.025656*CY112-0.30101,-0.00046396*CY112^2 + 0.054267*CY112 - 0.57714)))))</f>
        <v>0.66311004198545265</v>
      </c>
      <c r="DA112" s="136">
        <v>0.13551301633018298</v>
      </c>
      <c r="DB112" s="142">
        <f t="shared" si="86"/>
        <v>30.334619506781916</v>
      </c>
      <c r="DC112" s="143">
        <f>IF('DSS Model'!$I$38=1,0.0001*DB112^2-0.0266*DB112+1.3006,IF('DSS Model'!$I$38=2,-0.0001*DB112^2+0.0032*DB112+0.977, IF('DSS Model'!$I$38=3,-0.00046396*DB112^2 + 0.054267*DB112 - 0.57714, IF('DSS Model'!$I$38=4,0.000072066*DB112^2+0.0021761*DB112-0.038248,IF('DSS Model'!$I$38=5,-0.00012623*DB112^2+0.025656*DB112-0.30101,-0.00046396*DB112^2 + 0.054267*DB112 - 0.57714)))))</f>
        <v>0.98205186835957869</v>
      </c>
      <c r="DD112" s="136">
        <v>0.92636258323249032</v>
      </c>
      <c r="DE112" s="142">
        <f t="shared" si="87"/>
        <v>61.586234297626689</v>
      </c>
      <c r="DF112" s="143">
        <f>IF('DSS Model'!$I$38=1,0.0001*DE112^2-0.0266*DE112+1.3006,IF('DSS Model'!$I$38=2,-0.0001*DE112^2+0.0032*DE112+0.977, IF('DSS Model'!$I$38=3,-0.00046396*DE112^2 + 0.054267*DE112 - 0.57714, IF('DSS Model'!$I$38=4,0.000072066*DE112^2+0.0021761*DE112-0.038248,IF('DSS Model'!$I$38=5,-0.00012623*DE112^2+0.025656*DE112-0.30101,-0.00046396*DE112^2 + 0.054267*DE112 - 0.57714)))))</f>
        <v>0.79478952425618843</v>
      </c>
      <c r="DG112" s="136">
        <v>0.58652906766744839</v>
      </c>
      <c r="DH112" s="142">
        <f t="shared" si="88"/>
        <v>56.256183905034135</v>
      </c>
      <c r="DI112" s="143">
        <f>IF('DSS Model'!$I$38=1,0.0001*DH112^2-0.0266*DH112+1.3006,IF('DSS Model'!$I$38=2,-0.0001*DH112^2+0.0032*DH112+0.977, IF('DSS Model'!$I$38=3,-0.00046396*DH112^2 + 0.054267*DH112 - 0.57714, IF('DSS Model'!$I$38=4,0.000072066*DH112^2+0.0021761*DH112-0.038248,IF('DSS Model'!$I$38=5,-0.00012623*DH112^2+0.025656*DH112-0.30101,-0.00046396*DH112^2 + 0.054267*DH112 - 0.57714)))))</f>
        <v>0.84054396574040702</v>
      </c>
      <c r="DJ112" s="136">
        <v>3.105000637757438E-2</v>
      </c>
      <c r="DK112" s="142">
        <f t="shared" si="89"/>
        <v>50.582903129856483</v>
      </c>
      <c r="DL112" s="143">
        <f>IF('DSS Model'!$I$38=1,0.0001*DK112^2-0.0266*DK112+1.3006,IF('DSS Model'!$I$38=2,-0.0001*DK112^2+0.0032*DK112+0.977, IF('DSS Model'!$I$38=3,-0.00046396*DK112^2 + 0.054267*DK112 - 0.57714, IF('DSS Model'!$I$38=4,0.000072066*DK112^2+0.0021761*DK112-0.038248,IF('DSS Model'!$I$38=5,-0.00012623*DK112^2+0.025656*DK112-0.30101,-0.00046396*DK112^2 + 0.054267*DK112 - 0.57714)))))</f>
        <v>0.88300228111109624</v>
      </c>
      <c r="DM112" s="136">
        <v>9.5089056547431161E-2</v>
      </c>
      <c r="DN112" s="142">
        <f t="shared" si="90"/>
        <v>41.269547917481191</v>
      </c>
      <c r="DO112" s="143">
        <f>IF('DSS Model'!$I$38=1,0.0001*DN112^2-0.0266*DN112+1.3006,IF('DSS Model'!$I$38=2,-0.0001*DN112^2+0.0032*DN112+0.977, IF('DSS Model'!$I$38=3,-0.00046396*DN112^2 + 0.054267*DN112 - 0.57714, IF('DSS Model'!$I$38=4,0.000072066*DN112^2+0.0021761*DN112-0.038248,IF('DSS Model'!$I$38=5,-0.00012623*DN112^2+0.025656*DN112-0.30101,-0.00046396*DN112^2 + 0.054267*DN112 - 0.57714)))))</f>
        <v>0.93874499480461215</v>
      </c>
      <c r="DP112" s="136">
        <v>0.78283054578798417</v>
      </c>
      <c r="DQ112" s="142">
        <f t="shared" si="91"/>
        <v>59.639688567991627</v>
      </c>
      <c r="DR112" s="143">
        <f>IF('DSS Model'!$I$38=1,0.0001*DQ112^2-0.0266*DQ112+1.3006,IF('DSS Model'!$I$38=2,-0.0001*DQ112^2+0.0032*DQ112+0.977, IF('DSS Model'!$I$38=3,-0.00046396*DQ112^2 + 0.054267*DQ112 - 0.57714, IF('DSS Model'!$I$38=4,0.000072066*DQ112^2+0.0021761*DQ112-0.038248,IF('DSS Model'!$I$38=5,-0.00012623*DQ112^2+0.025656*DQ112-0.30101,-0.00046396*DQ112^2 + 0.054267*DQ112 - 0.57714)))))</f>
        <v>0.81215775816887004</v>
      </c>
      <c r="DS112" s="136">
        <v>0.65607412303044566</v>
      </c>
      <c r="DT112" s="142">
        <f t="shared" si="92"/>
        <v>78.186479044672993</v>
      </c>
      <c r="DU112" s="143">
        <f>IF('DSS Model'!$I$38=1,0.0001*DT112^2-0.0266*DT112+1.3006,IF('DSS Model'!$I$38=2,-0.0001*DT112^2+0.0032*DT112+0.977, IF('DSS Model'!$I$38=3,-0.00046396*DT112^2 + 0.054267*DT112 - 0.57714, IF('DSS Model'!$I$38=4,0.000072066*DT112^2+0.0021761*DT112-0.038248,IF('DSS Model'!$I$38=5,-0.00012623*DT112^2+0.025656*DT112-0.30101,-0.00046396*DT112^2 + 0.054267*DT112 - 0.57714)))))</f>
        <v>0.61588418240264464</v>
      </c>
      <c r="DV112" s="136">
        <v>0.62658684941939202</v>
      </c>
      <c r="DW112" s="142">
        <f t="shared" si="93"/>
        <v>63.367764021491936</v>
      </c>
      <c r="DX112" s="143">
        <f>IF('DSS Model'!$I$38=1,0.0001*DW112^2-0.0266*DW112+1.3006,IF('DSS Model'!$I$38=2,-0.0001*DW112^2+0.0032*DW112+0.977, IF('DSS Model'!$I$38=3,-0.00046396*DW112^2 + 0.054267*DW112 - 0.57714, IF('DSS Model'!$I$38=4,0.000072066*DW112^2+0.0021761*DW112-0.038248,IF('DSS Model'!$I$38=5,-0.00012623*DW112^2+0.025656*DW112-0.30101,-0.00046396*DW112^2 + 0.054267*DW112 - 0.57714)))))</f>
        <v>0.77822949316042533</v>
      </c>
      <c r="DY112" s="136">
        <v>0.4248538429913582</v>
      </c>
      <c r="DZ112" s="142">
        <f t="shared" si="94"/>
        <v>46.066163509100548</v>
      </c>
      <c r="EA112" s="143">
        <f>IF('DSS Model'!$I$38=1,0.0001*DZ112^2-0.0266*DZ112+1.3006,IF('DSS Model'!$I$38=2,-0.0001*DZ112^2+0.0032*DZ112+0.977, IF('DSS Model'!$I$38=3,-0.00046396*DZ112^2 + 0.054267*DZ112 - 0.57714, IF('DSS Model'!$I$38=4,0.000072066*DZ112^2+0.0021761*DZ112-0.038248,IF('DSS Model'!$I$38=5,-0.00012623*DZ112^2+0.025656*DZ112-0.30101,-0.00046396*DZ112^2 + 0.054267*DZ112 - 0.57714)))))</f>
        <v>0.91220258118440301</v>
      </c>
      <c r="EB112" s="136">
        <v>1.4564102461622763E-2</v>
      </c>
      <c r="EC112" s="142">
        <f t="shared" si="95"/>
        <v>25.470846463123301</v>
      </c>
      <c r="ED112" s="143">
        <f>IF('DSS Model'!$I$38=1,0.0001*EC112^2-0.0266*EC112+1.3006,IF('DSS Model'!$I$38=2,-0.0001*EC112^2+0.0032*EC112+0.977, IF('DSS Model'!$I$38=3,-0.00046396*EC112^2 + 0.054267*EC112 - 0.57714, IF('DSS Model'!$I$38=4,0.000072066*EC112^2+0.0021761*EC112-0.038248,IF('DSS Model'!$I$38=5,-0.00012623*EC112^2+0.025656*EC112-0.30101,-0.00046396*EC112^2 + 0.054267*EC112 - 0.57714)))))</f>
        <v>0.99363030672719443</v>
      </c>
      <c r="EE112" s="136">
        <v>8.8276152303791489E-2</v>
      </c>
      <c r="EF112" s="142">
        <f t="shared" si="96"/>
        <v>35.146694644969045</v>
      </c>
      <c r="EG112" s="143">
        <f>IF('DSS Model'!$I$38=1,0.0001*EF112^2-0.0266*EF112+1.3006,IF('DSS Model'!$I$38=2,-0.0001*EF112^2+0.0032*EF112+0.977, IF('DSS Model'!$I$38=3,-0.00046396*EF112^2 + 0.054267*EF112 - 0.57714, IF('DSS Model'!$I$38=4,0.000072066*EF112^2+0.0021761*EF112-0.038248,IF('DSS Model'!$I$38=5,-0.00012623*EF112^2+0.025656*EF112-0.30101,-0.00046396*EF112^2 + 0.054267*EF112 - 0.57714)))))</f>
        <v>0.96594040841723139</v>
      </c>
      <c r="EH112" s="136">
        <v>0.99255182084097238</v>
      </c>
      <c r="EI112" s="142">
        <f t="shared" si="97"/>
        <v>77.766007947586672</v>
      </c>
      <c r="EJ112" s="143">
        <f>IF('DSS Model'!$I$38=1,0.0001*EI112^2-0.0266*EI112+1.3006,IF('DSS Model'!$I$38=2,-0.0001*EI112^2+0.0032*EI112+0.977, IF('DSS Model'!$I$38=3,-0.00046396*EI112^2 + 0.054267*EI112 - 0.57714, IF('DSS Model'!$I$38=4,0.000072066*EI112^2+0.0021761*EI112-0.038248,IF('DSS Model'!$I$38=5,-0.00012623*EI112^2+0.025656*EI112-0.30101,-0.00046396*EI112^2 + 0.054267*EI112 - 0.57714)))))</f>
        <v>0.62109602622186599</v>
      </c>
      <c r="EK112" s="136">
        <v>0.70800034605717221</v>
      </c>
      <c r="EL112" s="142">
        <f t="shared" si="98"/>
        <v>56.040837019717827</v>
      </c>
      <c r="EM112" s="143">
        <f>IF('DSS Model'!$I$38=1,0.0001*EL112^2-0.0266*EL112+1.3006,IF('DSS Model'!$I$38=2,-0.0001*EL112^2+0.0032*EL112+0.977, IF('DSS Model'!$I$38=3,-0.00046396*EL112^2 + 0.054267*EL112 - 0.57714, IF('DSS Model'!$I$38=4,0.000072066*EL112^2+0.0021761*EL112-0.038248,IF('DSS Model'!$I$38=5,-0.00012623*EL112^2+0.025656*EL112-0.30101,-0.00046396*EL112^2 + 0.054267*EL112 - 0.57714)))))</f>
        <v>0.84227313707603946</v>
      </c>
      <c r="EN112" s="136">
        <v>0.92753178120465796</v>
      </c>
      <c r="EO112" s="142">
        <f t="shared" si="99"/>
        <v>65.747452106880132</v>
      </c>
      <c r="EP112" s="143">
        <f>IF('DSS Model'!$I$38=1,0.0001*EO112^2-0.0266*EO112+1.3006,IF('DSS Model'!$I$38=2,-0.0001*EO112^2+0.0032*EO112+0.977, IF('DSS Model'!$I$38=3,-0.00046396*EO112^2 + 0.054267*EO112 - 0.57714, IF('DSS Model'!$I$38=4,0.000072066*EO112^2+0.0021761*EO112-0.038248,IF('DSS Model'!$I$38=5,-0.00012623*EO112^2+0.025656*EO112-0.30101,-0.00046396*EO112^2 + 0.054267*EO112 - 0.57714)))))</f>
        <v>0.75511910088736678</v>
      </c>
      <c r="EQ112" s="136">
        <v>0.60014715600130975</v>
      </c>
      <c r="ER112" s="142">
        <f t="shared" si="100"/>
        <v>56.199371113524329</v>
      </c>
      <c r="ES112" s="143">
        <f>IF('DSS Model'!$I$38=1,0.0001*ER112^2-0.0266*ER112+1.3006,IF('DSS Model'!$I$38=2,-0.0001*ER112^2+0.0032*ER112+0.977, IF('DSS Model'!$I$38=3,-0.00046396*ER112^2 + 0.054267*ER112 - 0.57714, IF('DSS Model'!$I$38=4,0.000072066*ER112^2+0.0021761*ER112-0.038248,IF('DSS Model'!$I$38=5,-0.00012623*ER112^2+0.025656*ER112-0.30101,-0.00046396*ER112^2 + 0.054267*ER112 - 0.57714)))))</f>
        <v>0.84100105620771459</v>
      </c>
      <c r="ET112" s="136">
        <v>0.17550272538928802</v>
      </c>
      <c r="EU112" s="141">
        <f t="shared" si="101"/>
        <v>43.385563372362924</v>
      </c>
      <c r="EV112" s="142">
        <f>IF('DSS Model'!$I$38=1,0.0001*EU112^2-0.0266*EU112+1.3006,IF('DSS Model'!$I$38=2,-0.0001*EU112^2+0.0032*EU112+0.977, IF('DSS Model'!$I$38=3,-0.00046396*EU112^2 + 0.054267*EU112 - 0.57714, IF('DSS Model'!$I$38=4,0.000072066*EU112^2+0.0021761*EU112-0.038248,IF('DSS Model'!$I$38=5,-0.00012623*EU112^2+0.025656*EU112-0.30101,-0.00046396*EU112^2 + 0.054267*EU112 - 0.57714)))))</f>
        <v>0.92760309187782941</v>
      </c>
    </row>
    <row r="113" spans="2:152" x14ac:dyDescent="0.2">
      <c r="B113" s="64">
        <f t="shared" ca="1" si="54"/>
        <v>3.7450392933183863E-2</v>
      </c>
      <c r="C113" s="64">
        <v>0.82339679191528381</v>
      </c>
      <c r="D113" s="64">
        <f t="shared" si="55"/>
        <v>59.199784349818849</v>
      </c>
      <c r="E113" s="131">
        <f>IF('DSS Model'!$I$38=1,0.0001*D113^2-0.0266*D113+1.3006,IF('DSS Model'!$I$38=2,-0.0001*D113^2+0.0032*D113+0.977, IF('DSS Model'!$I$38=3,-0.00046396*D113^2 + 0.054267*D113 - 0.57714, IF('DSS Model'!$I$38=4,0.000072066*D113^2+0.0021761*D113-0.038248,IF('DSS Model'!$I$38=5,-0.00012623*D113^2+0.025656*D113-0.30101,-0.00046396*D113^2 + 0.054267*D113 - 0.57714)))))</f>
        <v>0.81597786321291466</v>
      </c>
      <c r="F113" s="136">
        <v>0.62430161910680593</v>
      </c>
      <c r="G113" s="138">
        <f t="shared" si="51"/>
        <v>68.661392476768924</v>
      </c>
      <c r="H113" s="136">
        <f>IF('DSS Model'!$I$38=1,0.0001*G113^2-0.0266*G113+1.3006,IF('DSS Model'!$I$38=2,-0.0001*G113^2+0.0032*G113+0.977, IF('DSS Model'!$I$38=3,-0.00046396*G113^2 + 0.054267*G113 - 0.57714, IF('DSS Model'!$I$38=4,0.000072066*G113^2+0.0021761*G113-0.038248,IF('DSS Model'!$I$38=5,-0.00012623*G113^2+0.025656*G113-0.30101,-0.00046396*G113^2 + 0.054267*G113 - 0.57714)))))</f>
        <v>0.72527777424077056</v>
      </c>
      <c r="I113" s="136">
        <v>0.36450116482173756</v>
      </c>
      <c r="J113" s="138">
        <f t="shared" si="52"/>
        <v>56.161889322746852</v>
      </c>
      <c r="K113" s="136">
        <f>IF('DSS Model'!$I$38=1,0.0001*J113^2-0.0266*J113+1.3006,IF('DSS Model'!$I$38=2,-0.0001*J113^2+0.0032*J113+0.977, IF('DSS Model'!$I$38=3,-0.00046396*J113^2 + 0.054267*J113 - 0.57714, IF('DSS Model'!$I$38=4,0.000072066*J113^2+0.0021761*J113-0.038248,IF('DSS Model'!$I$38=5,-0.00012623*J113^2+0.025656*J113-0.30101,-0.00046396*J113^2 + 0.054267*J113 - 0.57714)))))</f>
        <v>0.84130226460274327</v>
      </c>
      <c r="L113" s="136">
        <v>0.75305755154027443</v>
      </c>
      <c r="M113" s="138">
        <f t="shared" si="53"/>
        <v>74.657239756699738</v>
      </c>
      <c r="N113" s="136">
        <f>IF('DSS Model'!$I$38=1,0.0001*M113^2-0.0266*M113+1.3006,IF('DSS Model'!$I$38=2,-0.0001*M113^2+0.0032*M113+0.977, IF('DSS Model'!$I$38=3,-0.00046396*M113^2 + 0.054267*M113 - 0.57714, IF('DSS Model'!$I$38=4,0.000072066*M113^2+0.0021761*M113-0.038248,IF('DSS Model'!$I$38=5,-0.00012623*M113^2+0.025656*M113-0.30101,-0.00046396*M113^2 + 0.054267*M113 - 0.57714)))))</f>
        <v>0.65853282241250422</v>
      </c>
      <c r="O113" s="136">
        <v>0.72952338826077423</v>
      </c>
      <c r="P113" s="139">
        <f t="shared" si="56"/>
        <v>58.048574268306886</v>
      </c>
      <c r="Q113" s="138">
        <f>IF('DSS Model'!$I$38=1,0.0001*P113^2-0.0266*P113+1.3006,IF('DSS Model'!$I$38=2,-0.0001*P113^2+0.0032*P113+0.977, IF('DSS Model'!$I$38=3,-0.00046396*P113^2 + 0.054267*P113 - 0.57714, IF('DSS Model'!$I$38=4,0.000072066*P113^2+0.0021761*P113-0.038248,IF('DSS Model'!$I$38=5,-0.00012623*P113^2+0.025656*P113-0.30101,-0.00046396*P113^2 + 0.054267*P113 - 0.57714)))))</f>
        <v>0.82579174020026791</v>
      </c>
      <c r="R113" s="136">
        <v>0.12364850094996338</v>
      </c>
      <c r="S113" s="142">
        <f t="shared" si="57"/>
        <v>36.438255211520961</v>
      </c>
      <c r="T113" s="138">
        <f>IF('DSS Model'!$I$38=1,0.0001*S113^2-0.0266*S113+1.3006,IF('DSS Model'!$I$38=2,-0.0001*S113^2+0.0032*S113+0.977, IF('DSS Model'!$I$38=3,-0.00046396*S113^2 + 0.054267*S113 - 0.57714, IF('DSS Model'!$I$38=4,0.000072066*S113^2+0.0021761*S113-0.038248,IF('DSS Model'!$I$38=5,-0.00012623*S113^2+0.025656*S113-0.30101,-0.00046396*S113^2 + 0.054267*S113 - 0.57714)))))</f>
        <v>0.96082777239087358</v>
      </c>
      <c r="U113" s="136">
        <v>0.71620452311826499</v>
      </c>
      <c r="V113" s="142">
        <f t="shared" si="58"/>
        <v>55.548883247074698</v>
      </c>
      <c r="W113" s="138">
        <f>IF('DSS Model'!$I$38=1,0.0001*V113^2-0.0266*V113+1.3006,IF('DSS Model'!$I$38=2,-0.0001*V113^2+0.0032*V113+0.977, IF('DSS Model'!$I$38=3,-0.00046396*V113^2 + 0.054267*V113 - 0.57714, IF('DSS Model'!$I$38=4,0.000072066*V113^2+0.0021761*V113-0.038248,IF('DSS Model'!$I$38=5,-0.00012623*V113^2+0.025656*V113-0.30101,-0.00046396*V113^2 + 0.054267*V113 - 0.57714)))))</f>
        <v>0.8461885833909254</v>
      </c>
      <c r="X113" s="136">
        <v>0.32365397446758504</v>
      </c>
      <c r="Y113" s="142">
        <f t="shared" si="59"/>
        <v>56.75897398817709</v>
      </c>
      <c r="Z113" s="138">
        <f>IF('DSS Model'!$I$38=1,0.0001*Y113^2-0.0266*Y113+1.3006,IF('DSS Model'!$I$38=2,-0.0001*Y113^2+0.0032*Y113+0.977, IF('DSS Model'!$I$38=3,-0.00046396*Y113^2 + 0.054267*Y113 - 0.57714, IF('DSS Model'!$I$38=4,0.000072066*Y113^2+0.0021761*Y113-0.038248,IF('DSS Model'!$I$38=5,-0.00012623*Y113^2+0.025656*Y113-0.30101,-0.00046396*Y113^2 + 0.054267*Y113 - 0.57714)))))</f>
        <v>0.83647060394311024</v>
      </c>
      <c r="AA113" s="136">
        <v>0.45403607293038906</v>
      </c>
      <c r="AB113" s="142">
        <f t="shared" si="60"/>
        <v>61.737816785810622</v>
      </c>
      <c r="AC113" s="138">
        <f>IF('DSS Model'!$I$38=1,0.0001*AB113^2-0.0266*AB113+1.3006,IF('DSS Model'!$I$38=2,-0.0001*AB113^2+0.0032*AB113+0.977, IF('DSS Model'!$I$38=3,-0.00046396*AB113^2 + 0.054267*AB113 - 0.57714, IF('DSS Model'!$I$38=4,0.000072066*AB113^2+0.0021761*AB113-0.038248,IF('DSS Model'!$I$38=5,-0.00012623*AB113^2+0.025656*AB113-0.30101,-0.00046396*AB113^2 + 0.054267*AB113 - 0.57714)))))</f>
        <v>0.79340521156676203</v>
      </c>
      <c r="AD113" s="136">
        <v>0.26288187845298783</v>
      </c>
      <c r="AE113" s="142">
        <f t="shared" si="61"/>
        <v>44.175361242467403</v>
      </c>
      <c r="AF113" s="138">
        <f>IF('DSS Model'!$I$38=1,0.0001*AE113^2-0.0266*AE113+1.3006,IF('DSS Model'!$I$38=2,-0.0001*AE113^2+0.0032*AE113+0.977, IF('DSS Model'!$I$38=3,-0.00046396*AE113^2 + 0.054267*AE113 - 0.57714, IF('DSS Model'!$I$38=4,0.000072066*AE113^2+0.0021761*AE113-0.038248,IF('DSS Model'!$I$38=5,-0.00012623*AE113^2+0.025656*AE113-0.30101,-0.00046396*AE113^2 + 0.054267*AE113 - 0.57714)))))</f>
        <v>0.92321490188564659</v>
      </c>
      <c r="AG113" s="136">
        <v>0.33157667205025276</v>
      </c>
      <c r="AH113" s="142">
        <f t="shared" si="62"/>
        <v>64.48593473487152</v>
      </c>
      <c r="AI113" s="138">
        <f>IF('DSS Model'!$I$38=1,0.0001*AH113^2-0.0266*AH113+1.3006,IF('DSS Model'!$I$38=2,-0.0001*AH113^2+0.0032*AH113+0.977, IF('DSS Model'!$I$38=3,-0.00046396*AH113^2 + 0.054267*AH113 - 0.57714, IF('DSS Model'!$I$38=4,0.000072066*AH113^2+0.0021761*AH113-0.038248,IF('DSS Model'!$I$38=5,-0.00012623*AH113^2+0.025656*AH113-0.30101,-0.00046396*AH113^2 + 0.054267*AH113 - 0.57714)))))</f>
        <v>0.76751141328857797</v>
      </c>
      <c r="AJ113" s="136">
        <v>0.66131539259586369</v>
      </c>
      <c r="AK113" s="142">
        <f t="shared" si="63"/>
        <v>52.020071023271719</v>
      </c>
      <c r="AL113" s="138">
        <f>IF('DSS Model'!$I$38=1,0.0001*AK113^2-0.0266*AK113+1.3006,IF('DSS Model'!$I$38=2,-0.0001*AK113^2+0.0032*AK113+0.977, IF('DSS Model'!$I$38=3,-0.00046396*AK113^2 + 0.054267*AK113 - 0.57714, IF('DSS Model'!$I$38=4,0.000072066*AK113^2+0.0021761*AK113-0.038248,IF('DSS Model'!$I$38=5,-0.00012623*AK113^2+0.025656*AK113-0.30101,-0.00046396*AK113^2 + 0.054267*AK113 - 0.57714)))))</f>
        <v>0.87285544834784612</v>
      </c>
      <c r="AM113" s="136">
        <v>0.39862375036906095</v>
      </c>
      <c r="AN113" s="142">
        <f t="shared" si="64"/>
        <v>62.839968416416426</v>
      </c>
      <c r="AO113" s="138">
        <f>IF('DSS Model'!$I$38=1,0.0001*AN113^2-0.0266*AN113+1.3006,IF('DSS Model'!$I$38=2,-0.0001*AN113^2+0.0032*AN113+0.977, IF('DSS Model'!$I$38=3,-0.00046396*AN113^2 + 0.054267*AN113 - 0.57714, IF('DSS Model'!$I$38=4,0.000072066*AN113^2+0.0021761*AN113-0.038248,IF('DSS Model'!$I$38=5,-0.00012623*AN113^2+0.025656*AN113-0.30101,-0.00046396*AN113^2 + 0.054267*AN113 - 0.57714)))))</f>
        <v>0.78320173587491115</v>
      </c>
      <c r="AP113" s="136">
        <v>0.8910961152638196</v>
      </c>
      <c r="AQ113" s="142">
        <f t="shared" si="65"/>
        <v>77.707370262466398</v>
      </c>
      <c r="AR113" s="138">
        <f>IF('DSS Model'!$I$38=1,0.0001*AQ113^2-0.0266*AQ113+1.3006,IF('DSS Model'!$I$38=2,-0.0001*AQ113^2+0.0032*AQ113+0.977, IF('DSS Model'!$I$38=3,-0.00046396*AQ113^2 + 0.054267*AQ113 - 0.57714, IF('DSS Model'!$I$38=4,0.000072066*AQ113^2+0.0021761*AQ113-0.038248,IF('DSS Model'!$I$38=5,-0.00012623*AQ113^2+0.025656*AQ113-0.30101,-0.00046396*AQ113^2 + 0.054267*AQ113 - 0.57714)))))</f>
        <v>0.62182004552908776</v>
      </c>
      <c r="AS113" s="136">
        <v>0.71423248722021138</v>
      </c>
      <c r="AT113" s="142">
        <f t="shared" si="66"/>
        <v>59.57421826146566</v>
      </c>
      <c r="AU113" s="138">
        <f>IF('DSS Model'!$I$38=1,0.0001*AT113^2-0.0266*AT113+1.3006,IF('DSS Model'!$I$38=2,-0.0001*AT113^2+0.0032*AT113+0.977, IF('DSS Model'!$I$38=3,-0.00046396*AT113^2 + 0.054267*AT113 - 0.57714, IF('DSS Model'!$I$38=4,0.000072066*AT113^2+0.0021761*AT113-0.038248,IF('DSS Model'!$I$38=5,-0.00012623*AT113^2+0.025656*AT113-0.30101,-0.00046396*AT113^2 + 0.054267*AT113 - 0.57714)))))</f>
        <v>0.81272875029021519</v>
      </c>
      <c r="AV113" s="136">
        <v>0.97335996828163251</v>
      </c>
      <c r="AW113" s="142">
        <f t="shared" si="67"/>
        <v>73.552357149549763</v>
      </c>
      <c r="AX113" s="138">
        <f>IF('DSS Model'!$I$38=1,0.0001*AW113^2-0.0266*AW113+1.3006,IF('DSS Model'!$I$38=2,-0.0001*AW113^2+0.0032*AW113+0.977, IF('DSS Model'!$I$38=3,-0.00046396*AW113^2 + 0.054267*AW113 - 0.57714, IF('DSS Model'!$I$38=4,0.000072066*AW113^2+0.0021761*AW113-0.038248,IF('DSS Model'!$I$38=5,-0.00012623*AW113^2+0.025656*AW113-0.30101,-0.00046396*AW113^2 + 0.054267*AW113 - 0.57714)))))</f>
        <v>0.67137261865306685</v>
      </c>
      <c r="AY113" s="136">
        <v>0.66384923443505972</v>
      </c>
      <c r="AZ113" s="142">
        <f t="shared" si="68"/>
        <v>60.123358928941855</v>
      </c>
      <c r="BA113" s="138">
        <f>IF('DSS Model'!$I$38=1,0.0001*AZ113^2-0.0266*AZ113+1.3006,IF('DSS Model'!$I$38=2,-0.0001*AZ113^2+0.0032*AZ113+0.977, IF('DSS Model'!$I$38=3,-0.00046396*AZ113^2 + 0.054267*AZ113 - 0.57714, IF('DSS Model'!$I$38=4,0.000072066*AZ113^2+0.0021761*AZ113-0.038248,IF('DSS Model'!$I$38=5,-0.00012623*AZ113^2+0.025656*AZ113-0.30101,-0.00046396*AZ113^2 + 0.054267*AZ113 - 0.57714)))))</f>
        <v>0.80791291968277668</v>
      </c>
      <c r="BB113" s="136">
        <v>0.77043541089686751</v>
      </c>
      <c r="BC113" s="142">
        <f t="shared" si="69"/>
        <v>62.426291082994176</v>
      </c>
      <c r="BD113" s="138">
        <f>IF('DSS Model'!$I$38=1,0.0001*BC113^2-0.0266*BC113+1.3006,IF('DSS Model'!$I$38=2,-0.0001*BC113^2+0.0032*BC113+0.977, IF('DSS Model'!$I$38=3,-0.00046396*BC113^2 + 0.054267*BC113 - 0.57714, IF('DSS Model'!$I$38=4,0.000072066*BC113^2+0.0021761*BC113-0.038248,IF('DSS Model'!$I$38=5,-0.00012623*BC113^2+0.025656*BC113-0.30101,-0.00046396*BC113^2 + 0.054267*BC113 - 0.57714)))))</f>
        <v>0.78705994962770953</v>
      </c>
      <c r="BE113" s="136">
        <v>0.67907227075127174</v>
      </c>
      <c r="BF113" s="142">
        <f t="shared" si="70"/>
        <v>55.435438839498673</v>
      </c>
      <c r="BG113" s="143">
        <f>IF('DSS Model'!$I$38=1,0.0001*BF113^2-0.0266*BF113+1.3006,IF('DSS Model'!$I$38=2,-0.0001*BF113^2+0.0032*BF113+0.977, IF('DSS Model'!$I$38=3,-0.00046396*BF113^2 + 0.054267*BF113 - 0.57714, IF('DSS Model'!$I$38=4,0.000072066*BF113^2+0.0021761*BF113-0.038248,IF('DSS Model'!$I$38=5,-0.00012623*BF113^2+0.025656*BF113-0.30101,-0.00046396*BF113^2 + 0.054267*BF113 - 0.57714)))))</f>
        <v>0.84708461635361587</v>
      </c>
      <c r="BH113" s="136">
        <v>0.56822253354625452</v>
      </c>
      <c r="BI113" s="142">
        <f t="shared" si="71"/>
        <v>58.697375868019037</v>
      </c>
      <c r="BJ113" s="143">
        <f>IF('DSS Model'!$I$38=1,0.0001*BI113^2-0.0266*BI113+1.3006,IF('DSS Model'!$I$38=2,-0.0001*BI113^2+0.0032*BI113+0.977, IF('DSS Model'!$I$38=3,-0.00046396*BI113^2 + 0.054267*BI113 - 0.57714, IF('DSS Model'!$I$38=4,0.000072066*BI113^2+0.0021761*BI113-0.038248,IF('DSS Model'!$I$38=5,-0.00012623*BI113^2+0.025656*BI113-0.30101,-0.00046396*BI113^2 + 0.054267*BI113 - 0.57714)))))</f>
        <v>0.82029340939851059</v>
      </c>
      <c r="BK113" s="136">
        <v>9.2970284941691572E-2</v>
      </c>
      <c r="BL113" s="142">
        <f t="shared" si="72"/>
        <v>33.171983364633618</v>
      </c>
      <c r="BM113" s="143">
        <f>IF('DSS Model'!$I$38=1,0.0001*BL113^2-0.0266*BL113+1.3006,IF('DSS Model'!$I$38=2,-0.0001*BL113^2+0.0032*BL113+0.977, IF('DSS Model'!$I$38=3,-0.00046396*BL113^2 + 0.054267*BL113 - 0.57714, IF('DSS Model'!$I$38=4,0.000072066*BL113^2+0.0021761*BL113-0.038248,IF('DSS Model'!$I$38=5,-0.00012623*BL113^2+0.025656*BL113-0.30101,-0.00046396*BL113^2 + 0.054267*BL113 - 0.57714)))))</f>
        <v>0.97311229873247462</v>
      </c>
      <c r="BN113" s="136">
        <v>0.33052417985133986</v>
      </c>
      <c r="BO113" s="142">
        <f t="shared" si="73"/>
        <v>49.354038680468946</v>
      </c>
      <c r="BP113" s="143">
        <f>IF('DSS Model'!$I$38=1,0.0001*BO113^2-0.0266*BO113+1.3006,IF('DSS Model'!$I$38=2,-0.0001*BO113^2+0.0032*BO113+0.977, IF('DSS Model'!$I$38=3,-0.00046396*BO113^2 + 0.054267*BO113 - 0.57714, IF('DSS Model'!$I$38=4,0.000072066*BO113^2+0.0021761*BO113-0.038248,IF('DSS Model'!$I$38=5,-0.00012623*BO113^2+0.025656*BO113-0.30101,-0.00046396*BO113^2 + 0.054267*BO113 - 0.57714)))))</f>
        <v>0.89135081037017805</v>
      </c>
      <c r="BQ113" s="136">
        <v>0.18869023065501744</v>
      </c>
      <c r="BR113" s="142">
        <f t="shared" si="74"/>
        <v>45.811841521038616</v>
      </c>
      <c r="BS113" s="143">
        <f>IF('DSS Model'!$I$38=1,0.0001*BR113^2-0.0266*BR113+1.3006,IF('DSS Model'!$I$38=2,-0.0001*BR113^2+0.0032*BR113+0.977, IF('DSS Model'!$I$38=3,-0.00046396*BR113^2 + 0.054267*BR113 - 0.57714, IF('DSS Model'!$I$38=4,0.000072066*BR113^2+0.0021761*BR113-0.038248,IF('DSS Model'!$I$38=5,-0.00012623*BR113^2+0.025656*BR113-0.30101,-0.00046396*BR113^2 + 0.054267*BR113 - 0.57714)))))</f>
        <v>0.91372541051244771</v>
      </c>
      <c r="BT113" s="136">
        <v>0.18879746555792365</v>
      </c>
      <c r="BU113" s="142">
        <f t="shared" si="75"/>
        <v>49.859410689335974</v>
      </c>
      <c r="BV113" s="143">
        <f>IF('DSS Model'!$I$38=1,0.0001*BU113^2-0.0266*BU113+1.3006,IF('DSS Model'!$I$38=2,-0.0001*BU113^2+0.0032*BU113+0.977, IF('DSS Model'!$I$38=3,-0.00046396*BU113^2 + 0.054267*BU113 - 0.57714, IF('DSS Model'!$I$38=4,0.000072066*BU113^2+0.0021761*BU113-0.038248,IF('DSS Model'!$I$38=5,-0.00012623*BU113^2+0.025656*BU113-0.30101,-0.00046396*BU113^2 + 0.054267*BU113 - 0.57714)))))</f>
        <v>0.88795403077708801</v>
      </c>
      <c r="BW113" s="136">
        <v>0.20767900937919792</v>
      </c>
      <c r="BX113" s="142">
        <f t="shared" si="76"/>
        <v>51.639642593232104</v>
      </c>
      <c r="BY113" s="143">
        <f>IF('DSS Model'!$I$38=1,0.0001*BX113^2-0.0266*BX113+1.3006,IF('DSS Model'!$I$38=2,-0.0001*BX113^2+0.0032*BX113+0.977, IF('DSS Model'!$I$38=3,-0.00046396*BX113^2 + 0.054267*BX113 - 0.57714, IF('DSS Model'!$I$38=4,0.000072066*BX113^2+0.0021761*BX113-0.038248,IF('DSS Model'!$I$38=5,-0.00012623*BX113^2+0.025656*BX113-0.30101,-0.00046396*BX113^2 + 0.054267*BX113 - 0.57714)))))</f>
        <v>0.87558158758266758</v>
      </c>
      <c r="BZ113" s="136">
        <v>0.44412017648100854</v>
      </c>
      <c r="CA113" s="142">
        <f t="shared" si="77"/>
        <v>61.759784910947907</v>
      </c>
      <c r="CB113" s="143">
        <f>IF('DSS Model'!$I$38=1,0.0001*CA113^2-0.0266*CA113+1.3006,IF('DSS Model'!$I$38=2,-0.0001*CA113^2+0.0032*CA113+0.977, IF('DSS Model'!$I$38=3,-0.00046396*CA113^2 + 0.054267*CA113 - 0.57714, IF('DSS Model'!$I$38=4,0.000072066*CA113^2+0.0021761*CA113-0.038248,IF('DSS Model'!$I$38=5,-0.00012623*CA113^2+0.025656*CA113-0.30101,-0.00046396*CA113^2 + 0.054267*CA113 - 0.57714)))))</f>
        <v>0.79320420849037843</v>
      </c>
      <c r="CC113" s="136">
        <v>0.38993837008309384</v>
      </c>
      <c r="CD113" s="142">
        <f t="shared" si="78"/>
        <v>67.945089423949938</v>
      </c>
      <c r="CE113" s="143">
        <f>IF('DSS Model'!$I$38=1,0.0001*CD113^2-0.0266*CD113+1.3006,IF('DSS Model'!$I$38=2,-0.0001*CD113^2+0.0032*CD113+0.977, IF('DSS Model'!$I$38=3,-0.00046396*CD113^2 + 0.054267*CD113 - 0.57714, IF('DSS Model'!$I$38=4,0.000072066*CD113^2+0.0021761*CD113-0.038248,IF('DSS Model'!$I$38=5,-0.00012623*CD113^2+0.025656*CD113-0.30101,-0.00046396*CD113^2 + 0.054267*CD113 - 0.57714)))))</f>
        <v>0.73277076847378442</v>
      </c>
      <c r="CF113" s="136">
        <v>0.85330951382505071</v>
      </c>
      <c r="CG113" s="142">
        <f t="shared" si="79"/>
        <v>58.185061057185635</v>
      </c>
      <c r="CH113" s="143">
        <f>IF('DSS Model'!$I$38=1,0.0001*CG113^2-0.0266*CG113+1.3006,IF('DSS Model'!$I$38=2,-0.0001*CG113^2+0.0032*CG113+0.977, IF('DSS Model'!$I$38=3,-0.00046396*CG113^2 + 0.054267*CG113 - 0.57714, IF('DSS Model'!$I$38=4,0.000072066*CG113^2+0.0021761*CG113-0.038248,IF('DSS Model'!$I$38=5,-0.00012623*CG113^2+0.025656*CG113-0.30101,-0.00046396*CG113^2 + 0.054267*CG113 - 0.57714)))))</f>
        <v>0.82464206236015203</v>
      </c>
      <c r="CI113" s="136">
        <v>0.97348921637803898</v>
      </c>
      <c r="CJ113" s="142">
        <f t="shared" si="80"/>
        <v>78.711161953621698</v>
      </c>
      <c r="CK113" s="143">
        <f>IF('DSS Model'!$I$38=1,0.0001*CJ113^2-0.0266*CJ113+1.3006,IF('DSS Model'!$I$38=2,-0.0001*CJ113^2+0.0032*CJ113+0.977, IF('DSS Model'!$I$38=3,-0.00046396*CJ113^2 + 0.054267*CJ113 - 0.57714, IF('DSS Model'!$I$38=4,0.000072066*CJ113^2+0.0021761*CJ113-0.038248,IF('DSS Model'!$I$38=5,-0.00012623*CJ113^2+0.025656*CJ113-0.30101,-0.00046396*CJ113^2 + 0.054267*CJ113 - 0.57714)))))</f>
        <v>0.60933101664266287</v>
      </c>
      <c r="CL113" s="136">
        <v>0.3987581843209943</v>
      </c>
      <c r="CM113" s="142">
        <f t="shared" si="81"/>
        <v>51.290060867047515</v>
      </c>
      <c r="CN113" s="143">
        <f>IF('DSS Model'!$I$38=1,0.0001*CM113^2-0.0266*CM113+1.3006,IF('DSS Model'!$I$38=2,-0.0001*CM113^2+0.0032*CM113+0.977, IF('DSS Model'!$I$38=3,-0.00046396*CM113^2 + 0.054267*CM113 - 0.57714, IF('DSS Model'!$I$38=4,0.000072066*CM113^2+0.0021761*CM113-0.038248,IF('DSS Model'!$I$38=5,-0.00012623*CM113^2+0.025656*CM113-0.30101,-0.00046396*CM113^2 + 0.054267*CM113 - 0.57714)))))</f>
        <v>0.87806116040000814</v>
      </c>
      <c r="CO113" s="136">
        <v>0.12306922480341387</v>
      </c>
      <c r="CP113" s="142">
        <f t="shared" si="82"/>
        <v>34.967064755206927</v>
      </c>
      <c r="CQ113" s="143">
        <f>IF('DSS Model'!$I$38=1,0.0001*CP113^2-0.0266*CP113+1.3006,IF('DSS Model'!$I$38=2,-0.0001*CP113^2+0.0032*CP113+0.977, IF('DSS Model'!$I$38=3,-0.00046396*CP113^2 + 0.054267*CP113 - 0.57714, IF('DSS Model'!$I$38=4,0.000072066*CP113^2+0.0021761*CP113-0.038248,IF('DSS Model'!$I$38=5,-0.00012623*CP113^2+0.025656*CP113-0.30101,-0.00046396*CP113^2 + 0.054267*CP113 - 0.57714)))))</f>
        <v>0.96662504545717876</v>
      </c>
      <c r="CR113" s="136">
        <v>4.2970816569094183E-2</v>
      </c>
      <c r="CS113" s="142">
        <f t="shared" si="83"/>
        <v>34.661366218810095</v>
      </c>
      <c r="CT113" s="143">
        <f>IF('DSS Model'!$I$38=1,0.0001*CS113^2-0.0266*CS113+1.3006,IF('DSS Model'!$I$38=2,-0.0001*CS113^2+0.0032*CS113+0.977, IF('DSS Model'!$I$38=3,-0.00046396*CS113^2 + 0.054267*CS113 - 0.57714, IF('DSS Model'!$I$38=4,0.000072066*CS113^2+0.0021761*CS113-0.038248,IF('DSS Model'!$I$38=5,-0.00012623*CS113^2+0.025656*CS113-0.30101,-0.00046396*CS113^2 + 0.054267*CS113 - 0.57714)))))</f>
        <v>0.96777534108474528</v>
      </c>
      <c r="CU113" s="136">
        <v>0.52644221032094241</v>
      </c>
      <c r="CV113" s="142">
        <f t="shared" si="84"/>
        <v>56.110792621635511</v>
      </c>
      <c r="CW113" s="143">
        <f>IF('DSS Model'!$I$38=1,0.0001*CV113^2-0.0266*CV113+1.3006,IF('DSS Model'!$I$38=2,-0.0001*CV113^2+0.0032*CV113+0.977, IF('DSS Model'!$I$38=3,-0.00046396*CV113^2 + 0.054267*CV113 - 0.57714, IF('DSS Model'!$I$38=4,0.000072066*CV113^2+0.0021761*CV113-0.038248,IF('DSS Model'!$I$38=5,-0.00012623*CV113^2+0.025656*CV113-0.30101,-0.00046396*CV113^2 + 0.054267*CV113 - 0.57714)))))</f>
        <v>0.84171243152641495</v>
      </c>
      <c r="CX113" s="136">
        <v>0.39957100210923246</v>
      </c>
      <c r="CY113" s="142">
        <f t="shared" si="85"/>
        <v>61.92846910777515</v>
      </c>
      <c r="CZ113" s="143">
        <f>IF('DSS Model'!$I$38=1,0.0001*CY113^2-0.0266*CY113+1.3006,IF('DSS Model'!$I$38=2,-0.0001*CY113^2+0.0032*CY113+0.977, IF('DSS Model'!$I$38=3,-0.00046396*CY113^2 + 0.054267*CY113 - 0.57714, IF('DSS Model'!$I$38=4,0.000072066*CY113^2+0.0021761*CY113-0.038248,IF('DSS Model'!$I$38=5,-0.00012623*CY113^2+0.025656*CY113-0.30101,-0.00046396*CY113^2 + 0.054267*CY113 - 0.57714)))))</f>
        <v>0.7916575725416144</v>
      </c>
      <c r="DA113" s="136">
        <v>5.9042676802784078E-2</v>
      </c>
      <c r="DB113" s="142">
        <f t="shared" si="86"/>
        <v>24.204180334987292</v>
      </c>
      <c r="DC113" s="143">
        <f>IF('DSS Model'!$I$38=1,0.0001*DB113^2-0.0266*DB113+1.3006,IF('DSS Model'!$I$38=2,-0.0001*DB113^2+0.0032*DB113+0.977, IF('DSS Model'!$I$38=3,-0.00046396*DB113^2 + 0.054267*DB113 - 0.57714, IF('DSS Model'!$I$38=4,0.000072066*DB113^2+0.0021761*DB113-0.038248,IF('DSS Model'!$I$38=5,-0.00012623*DB113^2+0.025656*DB113-0.30101,-0.00046396*DB113^2 + 0.054267*DB113 - 0.57714)))))</f>
        <v>0.99586914250310077</v>
      </c>
      <c r="DD113" s="136">
        <v>0.31507505564399807</v>
      </c>
      <c r="DE113" s="142">
        <f t="shared" si="87"/>
        <v>44.127995197831538</v>
      </c>
      <c r="DF113" s="143">
        <f>IF('DSS Model'!$I$38=1,0.0001*DE113^2-0.0266*DE113+1.3006,IF('DSS Model'!$I$38=2,-0.0001*DE113^2+0.0032*DE113+0.977, IF('DSS Model'!$I$38=3,-0.00046396*DE113^2 + 0.054267*DE113 - 0.57714, IF('DSS Model'!$I$38=4,0.000072066*DE113^2+0.0021761*DE113-0.038248,IF('DSS Model'!$I$38=5,-0.00012623*DE113^2+0.025656*DE113-0.30101,-0.00046396*DE113^2 + 0.054267*DE113 - 0.57714)))))</f>
        <v>0.92348158861507657</v>
      </c>
      <c r="DG113" s="136">
        <v>0.77203732867630748</v>
      </c>
      <c r="DH113" s="142">
        <f t="shared" si="88"/>
        <v>60.97783843350355</v>
      </c>
      <c r="DI113" s="143">
        <f>IF('DSS Model'!$I$38=1,0.0001*DH113^2-0.0266*DH113+1.3006,IF('DSS Model'!$I$38=2,-0.0001*DH113^2+0.0032*DH113+0.977, IF('DSS Model'!$I$38=3,-0.00046396*DH113^2 + 0.054267*DH113 - 0.57714, IF('DSS Model'!$I$38=4,0.000072066*DH113^2+0.0021761*DH113-0.038248,IF('DSS Model'!$I$38=5,-0.00012623*DH113^2+0.025656*DH113-0.30101,-0.00046396*DH113^2 + 0.054267*DH113 - 0.57714)))))</f>
        <v>0.80029940498496499</v>
      </c>
      <c r="DJ113" s="136">
        <v>0.5778396011877398</v>
      </c>
      <c r="DK113" s="142">
        <f t="shared" si="89"/>
        <v>64.444739268531748</v>
      </c>
      <c r="DL113" s="143">
        <f>IF('DSS Model'!$I$38=1,0.0001*DK113^2-0.0266*DK113+1.3006,IF('DSS Model'!$I$38=2,-0.0001*DK113^2+0.0032*DK113+0.977, IF('DSS Model'!$I$38=3,-0.00046396*DK113^2 + 0.054267*DK113 - 0.57714, IF('DSS Model'!$I$38=4,0.000072066*DK113^2+0.0021761*DK113-0.038248,IF('DSS Model'!$I$38=5,-0.00012623*DK113^2+0.025656*DK113-0.30101,-0.00046396*DK113^2 + 0.054267*DK113 - 0.57714)))))</f>
        <v>0.7679107237203977</v>
      </c>
      <c r="DM113" s="136">
        <v>0.6995155953935398</v>
      </c>
      <c r="DN113" s="142">
        <f t="shared" si="90"/>
        <v>62.620820533918405</v>
      </c>
      <c r="DO113" s="143">
        <f>IF('DSS Model'!$I$38=1,0.0001*DN113^2-0.0266*DN113+1.3006,IF('DSS Model'!$I$38=2,-0.0001*DN113^2+0.0032*DN113+0.977, IF('DSS Model'!$I$38=3,-0.00046396*DN113^2 + 0.054267*DN113 - 0.57714, IF('DSS Model'!$I$38=4,0.000072066*DN113^2+0.0021761*DN113-0.038248,IF('DSS Model'!$I$38=5,-0.00012623*DN113^2+0.025656*DN113-0.30101,-0.00046396*DN113^2 + 0.054267*DN113 - 0.57714)))))</f>
        <v>0.78524990927441718</v>
      </c>
      <c r="DP113" s="136">
        <v>0.46493439524614466</v>
      </c>
      <c r="DQ113" s="142">
        <f t="shared" si="91"/>
        <v>51.878842638546303</v>
      </c>
      <c r="DR113" s="143">
        <f>IF('DSS Model'!$I$38=1,0.0001*DQ113^2-0.0266*DQ113+1.3006,IF('DSS Model'!$I$38=2,-0.0001*DQ113^2+0.0032*DQ113+0.977, IF('DSS Model'!$I$38=3,-0.00046396*DQ113^2 + 0.054267*DQ113 - 0.57714, IF('DSS Model'!$I$38=4,0.000072066*DQ113^2+0.0021761*DQ113-0.038248,IF('DSS Model'!$I$38=5,-0.00012623*DQ113^2+0.025656*DQ113-0.30101,-0.00046396*DQ113^2 + 0.054267*DQ113 - 0.57714)))))</f>
        <v>0.8738708650918432</v>
      </c>
      <c r="DS113" s="136">
        <v>0.71413984318298862</v>
      </c>
      <c r="DT113" s="142">
        <f t="shared" si="92"/>
        <v>79.836169836530388</v>
      </c>
      <c r="DU113" s="143">
        <f>IF('DSS Model'!$I$38=1,0.0001*DT113^2-0.0266*DT113+1.3006,IF('DSS Model'!$I$38=2,-0.0001*DT113^2+0.0032*DT113+0.977, IF('DSS Model'!$I$38=3,-0.00046396*DT113^2 + 0.054267*DT113 - 0.57714, IF('DSS Model'!$I$38=4,0.000072066*DT113^2+0.0021761*DT113-0.038248,IF('DSS Model'!$I$38=5,-0.00012623*DT113^2+0.025656*DT113-0.30101,-0.00046396*DT113^2 + 0.054267*DT113 - 0.57714)))))</f>
        <v>0.59509434206016476</v>
      </c>
      <c r="DV113" s="136">
        <v>0.39993631310950761</v>
      </c>
      <c r="DW113" s="142">
        <f t="shared" si="93"/>
        <v>57.020204447413995</v>
      </c>
      <c r="DX113" s="143">
        <f>IF('DSS Model'!$I$38=1,0.0001*DW113^2-0.0266*DW113+1.3006,IF('DSS Model'!$I$38=2,-0.0001*DW113^2+0.0032*DW113+0.977, IF('DSS Model'!$I$38=3,-0.00046396*DW113^2 + 0.054267*DW113 - 0.57714, IF('DSS Model'!$I$38=4,0.000072066*DW113^2+0.0021761*DW113-0.038248,IF('DSS Model'!$I$38=5,-0.00012623*DW113^2+0.025656*DW113-0.30101,-0.00046396*DW113^2 + 0.054267*DW113 - 0.57714)))))</f>
        <v>0.83433428270923571</v>
      </c>
      <c r="DY113" s="136">
        <v>0.42542104257466917</v>
      </c>
      <c r="DZ113" s="142">
        <f t="shared" si="94"/>
        <v>46.085893026060759</v>
      </c>
      <c r="EA113" s="143">
        <f>IF('DSS Model'!$I$38=1,0.0001*DZ113^2-0.0266*DZ113+1.3006,IF('DSS Model'!$I$38=2,-0.0001*DZ113^2+0.0032*DZ113+0.977, IF('DSS Model'!$I$38=3,-0.00046396*DZ113^2 + 0.054267*DZ113 - 0.57714, IF('DSS Model'!$I$38=4,0.000072066*DZ113^2+0.0021761*DZ113-0.038248,IF('DSS Model'!$I$38=5,-0.00012623*DZ113^2+0.025656*DZ113-0.30101,-0.00046396*DZ113^2 + 0.054267*DZ113 - 0.57714)))))</f>
        <v>0.91208390408244289</v>
      </c>
      <c r="EB113" s="136">
        <v>0.69333783390533643</v>
      </c>
      <c r="EC113" s="142">
        <f t="shared" si="95"/>
        <v>55.97732046767878</v>
      </c>
      <c r="ED113" s="143">
        <f>IF('DSS Model'!$I$38=1,0.0001*EC113^2-0.0266*EC113+1.3006,IF('DSS Model'!$I$38=2,-0.0001*EC113^2+0.0032*EC113+0.977, IF('DSS Model'!$I$38=3,-0.00046396*EC113^2 + 0.054267*EC113 - 0.57714, IF('DSS Model'!$I$38=4,0.000072066*EC113^2+0.0021761*EC113-0.038248,IF('DSS Model'!$I$38=5,-0.00012623*EC113^2+0.025656*EC113-0.30101,-0.00046396*EC113^2 + 0.054267*EC113 - 0.57714)))))</f>
        <v>0.84278138482245113</v>
      </c>
      <c r="EE113" s="136">
        <v>0.77459402572561664</v>
      </c>
      <c r="EF113" s="142">
        <f t="shared" si="96"/>
        <v>60.354566174581251</v>
      </c>
      <c r="EG113" s="143">
        <f>IF('DSS Model'!$I$38=1,0.0001*EF113^2-0.0266*EF113+1.3006,IF('DSS Model'!$I$38=2,-0.0001*EF113^2+0.0032*EF113+0.977, IF('DSS Model'!$I$38=3,-0.00046396*EF113^2 + 0.054267*EF113 - 0.57714, IF('DSS Model'!$I$38=4,0.000072066*EF113^2+0.0021761*EF113-0.038248,IF('DSS Model'!$I$38=5,-0.00012623*EF113^2+0.025656*EF113-0.30101,-0.00046396*EF113^2 + 0.054267*EF113 - 0.57714)))))</f>
        <v>0.80586724594646919</v>
      </c>
      <c r="EH113" s="136">
        <v>0.86940371788711124</v>
      </c>
      <c r="EI113" s="142">
        <f t="shared" si="97"/>
        <v>75.845490610300786</v>
      </c>
      <c r="EJ113" s="143">
        <f>IF('DSS Model'!$I$38=1,0.0001*EI113^2-0.0266*EI113+1.3006,IF('DSS Model'!$I$38=2,-0.0001*EI113^2+0.0032*EI113+0.977, IF('DSS Model'!$I$38=3,-0.00046396*EI113^2 + 0.054267*EI113 - 0.57714, IF('DSS Model'!$I$38=4,0.000072066*EI113^2+0.0021761*EI113-0.038248,IF('DSS Model'!$I$38=5,-0.00012623*EI113^2+0.025656*EI113-0.30101,-0.00046396*EI113^2 + 0.054267*EI113 - 0.57714)))))</f>
        <v>0.64445172536124007</v>
      </c>
      <c r="EK113" s="136">
        <v>0.96821625458588112</v>
      </c>
      <c r="EL113" s="142">
        <f t="shared" si="98"/>
        <v>63.197158222738338</v>
      </c>
      <c r="EM113" s="143">
        <f>IF('DSS Model'!$I$38=1,0.0001*EL113^2-0.0266*EL113+1.3006,IF('DSS Model'!$I$38=2,-0.0001*EL113^2+0.0032*EL113+0.977, IF('DSS Model'!$I$38=3,-0.00046396*EL113^2 + 0.054267*EL113 - 0.57714, IF('DSS Model'!$I$38=4,0.000072066*EL113^2+0.0021761*EL113-0.038248,IF('DSS Model'!$I$38=5,-0.00012623*EL113^2+0.025656*EL113-0.30101,-0.00046396*EL113^2 + 0.054267*EL113 - 0.57714)))))</f>
        <v>0.77984282556978024</v>
      </c>
      <c r="EN113" s="136">
        <v>0.9572747692762007</v>
      </c>
      <c r="EO113" s="142">
        <f t="shared" si="99"/>
        <v>66.366985014904586</v>
      </c>
      <c r="EP113" s="143">
        <f>IF('DSS Model'!$I$38=1,0.0001*EO113^2-0.0266*EO113+1.3006,IF('DSS Model'!$I$38=2,-0.0001*EO113^2+0.0032*EO113+0.977, IF('DSS Model'!$I$38=3,-0.00046396*EO113^2 + 0.054267*EO113 - 0.57714, IF('DSS Model'!$I$38=4,0.000072066*EO113^2+0.0021761*EO113-0.038248,IF('DSS Model'!$I$38=5,-0.00012623*EO113^2+0.025656*EO113-0.30101,-0.00046396*EO113^2 + 0.054267*EO113 - 0.57714)))))</f>
        <v>0.74891668205083761</v>
      </c>
      <c r="EQ113" s="136">
        <v>0.66546712351939263</v>
      </c>
      <c r="ER113" s="142">
        <f t="shared" si="100"/>
        <v>58.007138396217506</v>
      </c>
      <c r="ES113" s="143">
        <f>IF('DSS Model'!$I$38=1,0.0001*ER113^2-0.0266*ER113+1.3006,IF('DSS Model'!$I$38=2,-0.0001*ER113^2+0.0032*ER113+0.977, IF('DSS Model'!$I$38=3,-0.00046396*ER113^2 + 0.054267*ER113 - 0.57714, IF('DSS Model'!$I$38=4,0.000072066*ER113^2+0.0021761*ER113-0.038248,IF('DSS Model'!$I$38=5,-0.00012623*ER113^2+0.025656*ER113-0.30101,-0.00046396*ER113^2 + 0.054267*ER113 - 0.57714)))))</f>
        <v>0.8261400323761029</v>
      </c>
      <c r="ET113" s="136">
        <v>0.8080697927792202</v>
      </c>
      <c r="EU113" s="141">
        <f t="shared" si="101"/>
        <v>63.305363152180732</v>
      </c>
      <c r="EV113" s="142">
        <f>IF('DSS Model'!$I$38=1,0.0001*EU113^2-0.0266*EU113+1.3006,IF('DSS Model'!$I$38=2,-0.0001*EU113^2+0.0032*EU113+0.977, IF('DSS Model'!$I$38=3,-0.00046396*EU113^2 + 0.054267*EU113 - 0.57714, IF('DSS Model'!$I$38=4,0.000072066*EU113^2+0.0021761*EU113-0.038248,IF('DSS Model'!$I$38=5,-0.00012623*EU113^2+0.025656*EU113-0.30101,-0.00046396*EU113^2 + 0.054267*EU113 - 0.57714)))))</f>
        <v>0.77882026170403007</v>
      </c>
    </row>
    <row r="114" spans="2:152" x14ac:dyDescent="0.2">
      <c r="B114" s="64">
        <f t="shared" ca="1" si="54"/>
        <v>0.49888068641037231</v>
      </c>
      <c r="C114" s="64">
        <v>0.78059043087827173</v>
      </c>
      <c r="D114" s="64">
        <f t="shared" si="55"/>
        <v>58.167235452741799</v>
      </c>
      <c r="E114" s="131">
        <f>IF('DSS Model'!$I$38=1,0.0001*D114^2-0.0266*D114+1.3006,IF('DSS Model'!$I$38=2,-0.0001*D114^2+0.0032*D114+0.977, IF('DSS Model'!$I$38=3,-0.00046396*D114^2 + 0.054267*D114 - 0.57714, IF('DSS Model'!$I$38=4,0.000072066*D114^2+0.0021761*D114-0.038248,IF('DSS Model'!$I$38=5,-0.00012623*D114^2+0.025656*D114-0.30101,-0.00046396*D114^2 + 0.054267*D114 - 0.57714)))))</f>
        <v>0.82479242542730347</v>
      </c>
      <c r="F114" s="136">
        <v>0.52858490925205837</v>
      </c>
      <c r="G114" s="138">
        <f t="shared" si="51"/>
        <v>66.077439436950172</v>
      </c>
      <c r="H114" s="136">
        <f>IF('DSS Model'!$I$38=1,0.0001*G114^2-0.0266*G114+1.3006,IF('DSS Model'!$I$38=2,-0.0001*G114^2+0.0032*G114+0.977, IF('DSS Model'!$I$38=3,-0.00046396*G114^2 + 0.054267*G114 - 0.57714, IF('DSS Model'!$I$38=4,0.000072066*G114^2+0.0021761*G114-0.038248,IF('DSS Model'!$I$38=5,-0.00012623*G114^2+0.025656*G114-0.30101,-0.00046396*G114^2 + 0.054267*G114 - 0.57714)))))</f>
        <v>0.7518250059438587</v>
      </c>
      <c r="I114" s="136">
        <v>0.54681748125891494</v>
      </c>
      <c r="J114" s="138">
        <f t="shared" si="52"/>
        <v>59.480635027449381</v>
      </c>
      <c r="K114" s="136">
        <f>IF('DSS Model'!$I$38=1,0.0001*J114^2-0.0266*J114+1.3006,IF('DSS Model'!$I$38=2,-0.0001*J114^2+0.0032*J114+0.977, IF('DSS Model'!$I$38=3,-0.00046396*J114^2 + 0.054267*J114 - 0.57714, IF('DSS Model'!$I$38=4,0.000072066*J114^2+0.0021761*J114-0.038248,IF('DSS Model'!$I$38=5,-0.00012623*J114^2+0.025656*J114-0.30101,-0.00046396*J114^2 + 0.054267*J114 - 0.57714)))))</f>
        <v>0.81354343776097415</v>
      </c>
      <c r="L114" s="136">
        <v>0.48941112835532441</v>
      </c>
      <c r="M114" s="138">
        <f t="shared" si="53"/>
        <v>69.25747465255526</v>
      </c>
      <c r="N114" s="136">
        <f>IF('DSS Model'!$I$38=1,0.0001*M114^2-0.0266*M114+1.3006,IF('DSS Model'!$I$38=2,-0.0001*M114^2+0.0032*M114+0.977, IF('DSS Model'!$I$38=3,-0.00046396*M114^2 + 0.054267*M114 - 0.57714, IF('DSS Model'!$I$38=4,0.000072066*M114^2+0.0021761*M114-0.038248,IF('DSS Model'!$I$38=5,-0.00012623*M114^2+0.025656*M114-0.30101,-0.00046396*M114^2 + 0.054267*M114 - 0.57714)))))</f>
        <v>0.71896413936324333</v>
      </c>
      <c r="O114" s="136">
        <v>0.54928685927580378</v>
      </c>
      <c r="P114" s="139">
        <f t="shared" si="56"/>
        <v>53.227185064184937</v>
      </c>
      <c r="Q114" s="138">
        <f>IF('DSS Model'!$I$38=1,0.0001*P114^2-0.0266*P114+1.3006,IF('DSS Model'!$I$38=2,-0.0001*P114^2+0.0032*P114+0.977, IF('DSS Model'!$I$38=3,-0.00046396*P114^2 + 0.054267*P114 - 0.57714, IF('DSS Model'!$I$38=4,0.000072066*P114^2+0.0021761*P114-0.038248,IF('DSS Model'!$I$38=5,-0.00012623*P114^2+0.025656*P114-0.30101,-0.00046396*P114^2 + 0.054267*P114 - 0.57714)))))</f>
        <v>0.86401366921969258</v>
      </c>
      <c r="R114" s="136">
        <v>0.80661614299673445</v>
      </c>
      <c r="S114" s="142">
        <f t="shared" si="57"/>
        <v>60.897182210337306</v>
      </c>
      <c r="T114" s="138">
        <f>IF('DSS Model'!$I$38=1,0.0001*S114^2-0.0266*S114+1.3006,IF('DSS Model'!$I$38=2,-0.0001*S114^2+0.0032*S114+0.977, IF('DSS Model'!$I$38=3,-0.00046396*S114^2 + 0.054267*S114 - 0.57714, IF('DSS Model'!$I$38=4,0.000072066*S114^2+0.0021761*S114-0.038248,IF('DSS Model'!$I$38=5,-0.00012623*S114^2+0.025656*S114-0.30101,-0.00046396*S114^2 + 0.054267*S114 - 0.57714)))))</f>
        <v>0.80102430295717708</v>
      </c>
      <c r="U114" s="136">
        <v>0.79103811610027597</v>
      </c>
      <c r="V114" s="142">
        <f t="shared" si="58"/>
        <v>57.47711174861054</v>
      </c>
      <c r="W114" s="138">
        <f>IF('DSS Model'!$I$38=1,0.0001*V114^2-0.0266*V114+1.3006,IF('DSS Model'!$I$38=2,-0.0001*V114^2+0.0032*V114+0.977, IF('DSS Model'!$I$38=3,-0.00046396*V114^2 + 0.054267*V114 - 0.57714, IF('DSS Model'!$I$38=4,0.000072066*V114^2+0.0021761*V114-0.038248,IF('DSS Model'!$I$38=5,-0.00012623*V114^2+0.025656*V114-0.30101,-0.00046396*V114^2 + 0.054267*V114 - 0.57714)))))</f>
        <v>0.83056492009932736</v>
      </c>
      <c r="X114" s="136">
        <v>0.14526354545892617</v>
      </c>
      <c r="Y114" s="142">
        <f t="shared" si="59"/>
        <v>49.808312014347585</v>
      </c>
      <c r="Z114" s="138">
        <f>IF('DSS Model'!$I$38=1,0.0001*Y114^2-0.0266*Y114+1.3006,IF('DSS Model'!$I$38=2,-0.0001*Y114^2+0.0032*Y114+0.977, IF('DSS Model'!$I$38=3,-0.00046396*Y114^2 + 0.054267*Y114 - 0.57714, IF('DSS Model'!$I$38=4,0.000072066*Y114^2+0.0021761*Y114-0.038248,IF('DSS Model'!$I$38=5,-0.00012623*Y114^2+0.025656*Y114-0.30101,-0.00046396*Y114^2 + 0.054267*Y114 - 0.57714)))))</f>
        <v>0.88829980387405205</v>
      </c>
      <c r="AA114" s="136">
        <v>0.36607721161122919</v>
      </c>
      <c r="AB114" s="142">
        <f t="shared" si="60"/>
        <v>60.325353243466353</v>
      </c>
      <c r="AC114" s="138">
        <f>IF('DSS Model'!$I$38=1,0.0001*AB114^2-0.0266*AB114+1.3006,IF('DSS Model'!$I$38=2,-0.0001*AB114^2+0.0032*AB114+0.977, IF('DSS Model'!$I$38=3,-0.00046396*AB114^2 + 0.054267*AB114 - 0.57714, IF('DSS Model'!$I$38=4,0.000072066*AB114^2+0.0021761*AB114-0.038248,IF('DSS Model'!$I$38=5,-0.00012623*AB114^2+0.025656*AB114-0.30101,-0.00046396*AB114^2 + 0.054267*AB114 - 0.57714)))))</f>
        <v>0.80612630598419266</v>
      </c>
      <c r="AD114" s="136">
        <v>0.18880782491002646</v>
      </c>
      <c r="AE114" s="142">
        <f t="shared" si="61"/>
        <v>40.686420607035799</v>
      </c>
      <c r="AF114" s="138">
        <f>IF('DSS Model'!$I$38=1,0.0001*AE114^2-0.0266*AE114+1.3006,IF('DSS Model'!$I$38=2,-0.0001*AE114^2+0.0032*AE114+0.977, IF('DSS Model'!$I$38=3,-0.00046396*AE114^2 + 0.054267*AE114 - 0.57714, IF('DSS Model'!$I$38=4,0.000072066*AE114^2+0.0021761*AE114-0.038248,IF('DSS Model'!$I$38=5,-0.00012623*AE114^2+0.025656*AE114-0.30101,-0.00046396*AE114^2 + 0.054267*AE114 - 0.57714)))))</f>
        <v>0.94165806376125183</v>
      </c>
      <c r="AG114" s="136">
        <v>0.28558709951718897</v>
      </c>
      <c r="AH114" s="142">
        <f t="shared" si="62"/>
        <v>62.983456557714717</v>
      </c>
      <c r="AI114" s="138">
        <f>IF('DSS Model'!$I$38=1,0.0001*AH114^2-0.0266*AH114+1.3006,IF('DSS Model'!$I$38=2,-0.0001*AH114^2+0.0032*AH114+0.977, IF('DSS Model'!$I$38=3,-0.00046396*AH114^2 + 0.054267*AH114 - 0.57714, IF('DSS Model'!$I$38=4,0.000072066*AH114^2+0.0021761*AH114-0.038248,IF('DSS Model'!$I$38=5,-0.00012623*AH114^2+0.025656*AH114-0.30101,-0.00046396*AH114^2 + 0.054267*AH114 - 0.57714)))))</f>
        <v>0.78185548098893332</v>
      </c>
      <c r="AJ114" s="136">
        <v>0.69438344336556113</v>
      </c>
      <c r="AK114" s="142">
        <f t="shared" si="63"/>
        <v>52.894832006896053</v>
      </c>
      <c r="AL114" s="138">
        <f>IF('DSS Model'!$I$38=1,0.0001*AK114^2-0.0266*AK114+1.3006,IF('DSS Model'!$I$38=2,-0.0001*AK114^2+0.0032*AK114+0.977, IF('DSS Model'!$I$38=3,-0.00046396*AK114^2 + 0.054267*AK114 - 0.57714, IF('DSS Model'!$I$38=4,0.000072066*AK114^2+0.0021761*AK114-0.038248,IF('DSS Model'!$I$38=5,-0.00012623*AK114^2+0.025656*AK114-0.30101,-0.00046396*AK114^2 + 0.054267*AK114 - 0.57714)))))</f>
        <v>0.86647713711829188</v>
      </c>
      <c r="AM114" s="136">
        <v>0.18280701843489244</v>
      </c>
      <c r="AN114" s="142">
        <f t="shared" si="64"/>
        <v>56.693804201058903</v>
      </c>
      <c r="AO114" s="138">
        <f>IF('DSS Model'!$I$38=1,0.0001*AN114^2-0.0266*AN114+1.3006,IF('DSS Model'!$I$38=2,-0.0001*AN114^2+0.0032*AN114+0.977, IF('DSS Model'!$I$38=3,-0.00046396*AN114^2 + 0.054267*AN114 - 0.57714, IF('DSS Model'!$I$38=4,0.000072066*AN114^2+0.0021761*AN114-0.038248,IF('DSS Model'!$I$38=5,-0.00012623*AN114^2+0.025656*AN114-0.30101,-0.00046396*AN114^2 + 0.054267*AN114 - 0.57714)))))</f>
        <v>0.83700142996458804</v>
      </c>
      <c r="AP114" s="136">
        <v>0.18286530182347116</v>
      </c>
      <c r="AQ114" s="142">
        <f t="shared" si="65"/>
        <v>58.722626126414276</v>
      </c>
      <c r="AR114" s="138">
        <f>IF('DSS Model'!$I$38=1,0.0001*AQ114^2-0.0266*AQ114+1.3006,IF('DSS Model'!$I$38=2,-0.0001*AQ114^2+0.0032*AQ114+0.977, IF('DSS Model'!$I$38=3,-0.00046396*AQ114^2 + 0.054267*AQ114 - 0.57714, IF('DSS Model'!$I$38=4,0.000072066*AQ114^2+0.0021761*AQ114-0.038248,IF('DSS Model'!$I$38=5,-0.00012623*AQ114^2+0.025656*AQ114-0.30101,-0.00046396*AQ114^2 + 0.054267*AQ114 - 0.57714)))))</f>
        <v>0.82007772168626236</v>
      </c>
      <c r="AS114" s="136">
        <v>0.87881257881734653</v>
      </c>
      <c r="AT114" s="142">
        <f t="shared" si="66"/>
        <v>63.438751739676832</v>
      </c>
      <c r="AU114" s="138">
        <f>IF('DSS Model'!$I$38=1,0.0001*AT114^2-0.0266*AT114+1.3006,IF('DSS Model'!$I$38=2,-0.0001*AT114^2+0.0032*AT114+0.977, IF('DSS Model'!$I$38=3,-0.00046396*AT114^2 + 0.054267*AT114 - 0.57714, IF('DSS Model'!$I$38=4,0.000072066*AT114^2+0.0021761*AT114-0.038248,IF('DSS Model'!$I$38=5,-0.00012623*AT114^2+0.025656*AT114-0.30101,-0.00046396*AT114^2 + 0.054267*AT114 - 0.57714)))))</f>
        <v>0.77755648333813077</v>
      </c>
      <c r="AV114" s="136">
        <v>0.26478696151600145</v>
      </c>
      <c r="AW114" s="142">
        <f t="shared" si="67"/>
        <v>59.317899548956269</v>
      </c>
      <c r="AX114" s="138">
        <f>IF('DSS Model'!$I$38=1,0.0001*AW114^2-0.0266*AW114+1.3006,IF('DSS Model'!$I$38=2,-0.0001*AW114^2+0.0032*AW114+0.977, IF('DSS Model'!$I$38=3,-0.00046396*AW114^2 + 0.054267*AW114 - 0.57714, IF('DSS Model'!$I$38=4,0.000072066*AW114^2+0.0021761*AW114-0.038248,IF('DSS Model'!$I$38=5,-0.00012623*AW114^2+0.025656*AW114-0.30101,-0.00046396*AW114^2 + 0.054267*AW114 - 0.57714)))))</f>
        <v>0.81495595786665342</v>
      </c>
      <c r="AY114" s="136">
        <v>0.41195304444791303</v>
      </c>
      <c r="AZ114" s="142">
        <f t="shared" si="68"/>
        <v>53.09296908402635</v>
      </c>
      <c r="BA114" s="138">
        <f>IF('DSS Model'!$I$38=1,0.0001*AZ114^2-0.0266*AZ114+1.3006,IF('DSS Model'!$I$38=2,-0.0001*AZ114^2+0.0032*AZ114+0.977, IF('DSS Model'!$I$38=3,-0.00046396*AZ114^2 + 0.054267*AZ114 - 0.57714, IF('DSS Model'!$I$38=4,0.000072066*AZ114^2+0.0021761*AZ114-0.038248,IF('DSS Model'!$I$38=5,-0.00012623*AZ114^2+0.025656*AZ114-0.30101,-0.00046396*AZ114^2 + 0.054267*AZ114 - 0.57714)))))</f>
        <v>0.86501116445314652</v>
      </c>
      <c r="BB114" s="136">
        <v>0.33645468873293438</v>
      </c>
      <c r="BC114" s="142">
        <f t="shared" si="69"/>
        <v>50.071886571754376</v>
      </c>
      <c r="BD114" s="138">
        <f>IF('DSS Model'!$I$38=1,0.0001*BC114^2-0.0266*BC114+1.3006,IF('DSS Model'!$I$38=2,-0.0001*BC114^2+0.0032*BC114+0.977, IF('DSS Model'!$I$38=3,-0.00046396*BC114^2 + 0.054267*BC114 - 0.57714, IF('DSS Model'!$I$38=4,0.000072066*BC114^2+0.0021761*BC114-0.038248,IF('DSS Model'!$I$38=5,-0.00012623*BC114^2+0.025656*BC114-0.30101,-0.00046396*BC114^2 + 0.054267*BC114 - 0.57714)))))</f>
        <v>0.88651065454415034</v>
      </c>
      <c r="BE114" s="136">
        <v>0.75198817700499443</v>
      </c>
      <c r="BF114" s="142">
        <f t="shared" si="70"/>
        <v>57.273698039835281</v>
      </c>
      <c r="BG114" s="143">
        <f>IF('DSS Model'!$I$38=1,0.0001*BF114^2-0.0266*BF114+1.3006,IF('DSS Model'!$I$38=2,-0.0001*BF114^2+0.0032*BF114+0.977, IF('DSS Model'!$I$38=3,-0.00046396*BF114^2 + 0.054267*BF114 - 0.57714, IF('DSS Model'!$I$38=4,0.000072066*BF114^2+0.0021761*BF114-0.038248,IF('DSS Model'!$I$38=5,-0.00012623*BF114^2+0.025656*BF114-0.30101,-0.00046396*BF114^2 + 0.054267*BF114 - 0.57714)))))</f>
        <v>0.83224818501164965</v>
      </c>
      <c r="BH114" s="136">
        <v>0.63658344575572634</v>
      </c>
      <c r="BI114" s="142">
        <f t="shared" si="71"/>
        <v>60.491495114450814</v>
      </c>
      <c r="BJ114" s="143">
        <f>IF('DSS Model'!$I$38=1,0.0001*BI114^2-0.0266*BI114+1.3006,IF('DSS Model'!$I$38=2,-0.0001*BI114^2+0.0032*BI114+0.977, IF('DSS Model'!$I$38=3,-0.00046396*BI114^2 + 0.054267*BI114 - 0.57714, IF('DSS Model'!$I$38=4,0.000072066*BI114^2+0.0021761*BI114-0.038248,IF('DSS Model'!$I$38=5,-0.00012623*BI114^2+0.025656*BI114-0.30101,-0.00046396*BI114^2 + 0.054267*BI114 - 0.57714)))))</f>
        <v>0.80465068624807989</v>
      </c>
      <c r="BK114" s="136">
        <v>0.34176090925852864</v>
      </c>
      <c r="BL114" s="142">
        <f t="shared" si="72"/>
        <v>45.254587877418757</v>
      </c>
      <c r="BM114" s="143">
        <f>IF('DSS Model'!$I$38=1,0.0001*BL114^2-0.0266*BL114+1.3006,IF('DSS Model'!$I$38=2,-0.0001*BL114^2+0.0032*BL114+0.977, IF('DSS Model'!$I$38=3,-0.00046396*BL114^2 + 0.054267*BL114 - 0.57714, IF('DSS Model'!$I$38=4,0.000072066*BL114^2+0.0021761*BL114-0.038248,IF('DSS Model'!$I$38=5,-0.00012623*BL114^2+0.025656*BL114-0.30101,-0.00046396*BL114^2 + 0.054267*BL114 - 0.57714)))))</f>
        <v>0.9170169088122383</v>
      </c>
      <c r="BN114" s="136">
        <v>0.92315079461505223</v>
      </c>
      <c r="BO114" s="142">
        <f t="shared" si="73"/>
        <v>65.298323378035576</v>
      </c>
      <c r="BP114" s="143">
        <f>IF('DSS Model'!$I$38=1,0.0001*BO114^2-0.0266*BO114+1.3006,IF('DSS Model'!$I$38=2,-0.0001*BO114^2+0.0032*BO114+0.977, IF('DSS Model'!$I$38=3,-0.00046396*BO114^2 + 0.054267*BO114 - 0.57714, IF('DSS Model'!$I$38=4,0.000072066*BO114^2+0.0021761*BO114-0.038248,IF('DSS Model'!$I$38=5,-0.00012623*BO114^2+0.025656*BO114-0.30101,-0.00046396*BO114^2 + 0.054267*BO114 - 0.57714)))))</f>
        <v>0.75956753121146303</v>
      </c>
      <c r="BQ114" s="136">
        <v>0.11540250585279965</v>
      </c>
      <c r="BR114" s="142">
        <f t="shared" si="74"/>
        <v>41.886108492520904</v>
      </c>
      <c r="BS114" s="143">
        <f>IF('DSS Model'!$I$38=1,0.0001*BR114^2-0.0266*BR114+1.3006,IF('DSS Model'!$I$38=2,-0.0001*BR114^2+0.0032*BR114+0.977, IF('DSS Model'!$I$38=3,-0.00046396*BR114^2 + 0.054267*BR114 - 0.57714, IF('DSS Model'!$I$38=4,0.000072066*BR114^2+0.0021761*BR114-0.038248,IF('DSS Model'!$I$38=5,-0.00012623*BR114^2+0.025656*BR114-0.30101,-0.00046396*BR114^2 + 0.054267*BR114 - 0.57714)))))</f>
        <v>0.93559093871134369</v>
      </c>
      <c r="BT114" s="136">
        <v>0.46445077046851968</v>
      </c>
      <c r="BU114" s="142">
        <f t="shared" si="75"/>
        <v>59.500054168414053</v>
      </c>
      <c r="BV114" s="143">
        <f>IF('DSS Model'!$I$38=1,0.0001*BU114^2-0.0266*BU114+1.3006,IF('DSS Model'!$I$38=2,-0.0001*BU114^2+0.0032*BU114+0.977, IF('DSS Model'!$I$38=3,-0.00046396*BU114^2 + 0.054267*BU114 - 0.57714, IF('DSS Model'!$I$38=4,0.000072066*BU114^2+0.0021761*BU114-0.038248,IF('DSS Model'!$I$38=5,-0.00012623*BU114^2+0.025656*BU114-0.30101,-0.00046396*BU114^2 + 0.054267*BU114 - 0.57714)))))</f>
        <v>0.81337452873450433</v>
      </c>
      <c r="BW114" s="136">
        <v>0.34887367899080324</v>
      </c>
      <c r="BX114" s="142">
        <f t="shared" si="76"/>
        <v>56.744264242309669</v>
      </c>
      <c r="BY114" s="143">
        <f>IF('DSS Model'!$I$38=1,0.0001*BX114^2-0.0266*BX114+1.3006,IF('DSS Model'!$I$38=2,-0.0001*BX114^2+0.0032*BX114+0.977, IF('DSS Model'!$I$38=3,-0.00046396*BX114^2 + 0.054267*BX114 - 0.57714, IF('DSS Model'!$I$38=4,0.000072066*BX114^2+0.0021761*BX114-0.038248,IF('DSS Model'!$I$38=5,-0.00012623*BX114^2+0.025656*BX114-0.30101,-0.00046396*BX114^2 + 0.054267*BX114 - 0.57714)))))</f>
        <v>0.83659049313528455</v>
      </c>
      <c r="BZ114" s="136">
        <v>0.88062102580604584</v>
      </c>
      <c r="CA114" s="142">
        <f t="shared" si="77"/>
        <v>68.885733100993136</v>
      </c>
      <c r="CB114" s="143">
        <f>IF('DSS Model'!$I$38=1,0.0001*CA114^2-0.0266*CA114+1.3006,IF('DSS Model'!$I$38=2,-0.0001*CA114^2+0.0032*CA114+0.977, IF('DSS Model'!$I$38=3,-0.00046396*CA114^2 + 0.054267*CA114 - 0.57714, IF('DSS Model'!$I$38=4,0.000072066*CA114^2+0.0021761*CA114-0.038248,IF('DSS Model'!$I$38=5,-0.00012623*CA114^2+0.025656*CA114-0.30101,-0.00046396*CA114^2 + 0.054267*CA114 - 0.57714)))))</f>
        <v>0.72290992343705185</v>
      </c>
      <c r="CC114" s="136">
        <v>5.8446653866455756E-2</v>
      </c>
      <c r="CD114" s="142">
        <f t="shared" si="78"/>
        <v>51.615707571206926</v>
      </c>
      <c r="CE114" s="143">
        <f>IF('DSS Model'!$I$38=1,0.0001*CD114^2-0.0266*CD114+1.3006,IF('DSS Model'!$I$38=2,-0.0001*CD114^2+0.0032*CD114+0.977, IF('DSS Model'!$I$38=3,-0.00046396*CD114^2 + 0.054267*CD114 - 0.57714, IF('DSS Model'!$I$38=4,0.000072066*CD114^2+0.0021761*CD114-0.038248,IF('DSS Model'!$I$38=5,-0.00012623*CD114^2+0.025656*CD114-0.30101,-0.00046396*CD114^2 + 0.054267*CD114 - 0.57714)))))</f>
        <v>0.87575213742022739</v>
      </c>
      <c r="CF114" s="136">
        <v>4.5923479388694011E-2</v>
      </c>
      <c r="CG114" s="142">
        <f t="shared" si="79"/>
        <v>22.944748685341324</v>
      </c>
      <c r="CH114" s="143">
        <f>IF('DSS Model'!$I$38=1,0.0001*CG114^2-0.0266*CG114+1.3006,IF('DSS Model'!$I$38=2,-0.0001*CG114^2+0.0032*CG114+0.977, IF('DSS Model'!$I$38=3,-0.00046396*CG114^2 + 0.054267*CG114 - 0.57714, IF('DSS Model'!$I$38=4,0.000072066*CG114^2+0.0021761*CG114-0.038248,IF('DSS Model'!$I$38=5,-0.00012623*CG114^2+0.025656*CG114-0.30101,-0.00046396*CG114^2 + 0.054267*CG114 - 0.57714)))))</f>
        <v>0.99777704656974497</v>
      </c>
      <c r="CI114" s="136">
        <v>0.41640370951704575</v>
      </c>
      <c r="CJ114" s="142">
        <f t="shared" si="80"/>
        <v>67.46298407197888</v>
      </c>
      <c r="CK114" s="143">
        <f>IF('DSS Model'!$I$38=1,0.0001*CJ114^2-0.0266*CJ114+1.3006,IF('DSS Model'!$I$38=2,-0.0001*CJ114^2+0.0032*CJ114+0.977, IF('DSS Model'!$I$38=3,-0.00046396*CJ114^2 + 0.054267*CJ114 - 0.57714, IF('DSS Model'!$I$38=4,0.000072066*CJ114^2+0.0021761*CJ114-0.038248,IF('DSS Model'!$I$38=5,-0.00012623*CJ114^2+0.025656*CJ114-0.30101,-0.00046396*CJ114^2 + 0.054267*CJ114 - 0.57714)))))</f>
        <v>0.7377561270407248</v>
      </c>
      <c r="CL114" s="136">
        <v>5.7868625478733504E-2</v>
      </c>
      <c r="CM114" s="142">
        <f t="shared" si="81"/>
        <v>36.686608869484715</v>
      </c>
      <c r="CN114" s="143">
        <f>IF('DSS Model'!$I$38=1,0.0001*CM114^2-0.0266*CM114+1.3006,IF('DSS Model'!$I$38=2,-0.0001*CM114^2+0.0032*CM114+0.977, IF('DSS Model'!$I$38=3,-0.00046396*CM114^2 + 0.054267*CM114 - 0.57714, IF('DSS Model'!$I$38=4,0.000072066*CM114^2+0.0021761*CM114-0.038248,IF('DSS Model'!$I$38=5,-0.00012623*CM114^2+0.025656*CM114-0.30101,-0.00046396*CM114^2 + 0.054267*CM114 - 0.57714)))))</f>
        <v>0.95980642134809557</v>
      </c>
      <c r="CO114" s="136">
        <v>0.31863551574625137</v>
      </c>
      <c r="CP114" s="142">
        <f t="shared" si="82"/>
        <v>44.265629973239854</v>
      </c>
      <c r="CQ114" s="143">
        <f>IF('DSS Model'!$I$38=1,0.0001*CP114^2-0.0266*CP114+1.3006,IF('DSS Model'!$I$38=2,-0.0001*CP114^2+0.0032*CP114+0.977, IF('DSS Model'!$I$38=3,-0.00046396*CP114^2 + 0.054267*CP114 - 0.57714, IF('DSS Model'!$I$38=4,0.000072066*CP114^2+0.0021761*CP114-0.038248,IF('DSS Model'!$I$38=5,-0.00012623*CP114^2+0.025656*CP114-0.30101,-0.00046396*CP114^2 + 0.054267*CP114 - 0.57714)))))</f>
        <v>0.92270541622158841</v>
      </c>
      <c r="CR114" s="136">
        <v>0.21064269149074544</v>
      </c>
      <c r="CS114" s="142">
        <f t="shared" si="83"/>
        <v>44.448225547523876</v>
      </c>
      <c r="CT114" s="143">
        <f>IF('DSS Model'!$I$38=1,0.0001*CS114^2-0.0266*CS114+1.3006,IF('DSS Model'!$I$38=2,-0.0001*CS114^2+0.0032*CS114+0.977, IF('DSS Model'!$I$38=3,-0.00046396*CS114^2 + 0.054267*CS114 - 0.57714, IF('DSS Model'!$I$38=4,0.000072066*CS114^2+0.0021761*CS114-0.038248,IF('DSS Model'!$I$38=5,-0.00012623*CS114^2+0.025656*CS114-0.30101,-0.00046396*CS114^2 + 0.054267*CS114 - 0.57714)))))</f>
        <v>0.92166984631972093</v>
      </c>
      <c r="CU114" s="136">
        <v>0.56316765142273328</v>
      </c>
      <c r="CV114" s="142">
        <f t="shared" si="84"/>
        <v>57.143375796247398</v>
      </c>
      <c r="CW114" s="143">
        <f>IF('DSS Model'!$I$38=1,0.0001*CV114^2-0.0266*CV114+1.3006,IF('DSS Model'!$I$38=2,-0.0001*CV114^2+0.0032*CV114+0.977, IF('DSS Model'!$I$38=3,-0.00046396*CV114^2 + 0.054267*CV114 - 0.57714, IF('DSS Model'!$I$38=4,0.000072066*CV114^2+0.0021761*CV114-0.038248,IF('DSS Model'!$I$38=5,-0.00012623*CV114^2+0.025656*CV114-0.30101,-0.00046396*CV114^2 + 0.054267*CV114 - 0.57714)))))</f>
        <v>0.83332226280887634</v>
      </c>
      <c r="CX114" s="136">
        <v>0.59241405204658626</v>
      </c>
      <c r="CY114" s="142">
        <f t="shared" si="85"/>
        <v>66.570205042971793</v>
      </c>
      <c r="CZ114" s="143">
        <f>IF('DSS Model'!$I$38=1,0.0001*CY114^2-0.0266*CY114+1.3006,IF('DSS Model'!$I$38=2,-0.0001*CY114^2+0.0032*CY114+0.977, IF('DSS Model'!$I$38=3,-0.00046396*CY114^2 + 0.054267*CY114 - 0.57714, IF('DSS Model'!$I$38=4,0.000072066*CY114^2+0.0021761*CY114-0.038248,IF('DSS Model'!$I$38=5,-0.00012623*CY114^2+0.025656*CY114-0.30101,-0.00046396*CY114^2 + 0.054267*CY114 - 0.57714)))))</f>
        <v>0.74686543619117907</v>
      </c>
      <c r="DA114" s="136">
        <v>0.68482765910874555</v>
      </c>
      <c r="DB114" s="142">
        <f t="shared" si="86"/>
        <v>52.842182491573922</v>
      </c>
      <c r="DC114" s="143">
        <f>IF('DSS Model'!$I$38=1,0.0001*DB114^2-0.0266*DB114+1.3006,IF('DSS Model'!$I$38=2,-0.0001*DB114^2+0.0032*DB114+0.977, IF('DSS Model'!$I$38=3,-0.00046396*DB114^2 + 0.054267*DB114 - 0.57714, IF('DSS Model'!$I$38=4,0.000072066*DB114^2+0.0021761*DB114-0.038248,IF('DSS Model'!$I$38=5,-0.00012623*DB114^2+0.025656*DB114-0.30101,-0.00046396*DB114^2 + 0.054267*DB114 - 0.57714)))))</f>
        <v>0.86686535892575645</v>
      </c>
      <c r="DD114" s="136">
        <v>0.41628621874550376</v>
      </c>
      <c r="DE114" s="142">
        <f t="shared" si="87"/>
        <v>47.778689346308255</v>
      </c>
      <c r="DF114" s="143">
        <f>IF('DSS Model'!$I$38=1,0.0001*DE114^2-0.0266*DE114+1.3006,IF('DSS Model'!$I$38=2,-0.0001*DE114^2+0.0032*DE114+0.977, IF('DSS Model'!$I$38=3,-0.00046396*DE114^2 + 0.054267*DE114 - 0.57714, IF('DSS Model'!$I$38=4,0.000072066*DE114^2+0.0021761*DE114-0.038248,IF('DSS Model'!$I$38=5,-0.00012623*DE114^2+0.025656*DE114-0.30101,-0.00046396*DE114^2 + 0.054267*DE114 - 0.57714)))))</f>
        <v>0.90161149034308341</v>
      </c>
      <c r="DG114" s="136">
        <v>0.95583090882247446</v>
      </c>
      <c r="DH114" s="142">
        <f t="shared" si="88"/>
        <v>65.122069256783377</v>
      </c>
      <c r="DI114" s="143">
        <f>IF('DSS Model'!$I$38=1,0.0001*DH114^2-0.0266*DH114+1.3006,IF('DSS Model'!$I$38=2,-0.0001*DH114^2+0.0032*DH114+0.977, IF('DSS Model'!$I$38=3,-0.00046396*DH114^2 + 0.054267*DH114 - 0.57714, IF('DSS Model'!$I$38=4,0.000072066*DH114^2+0.0021761*DH114-0.038248,IF('DSS Model'!$I$38=5,-0.00012623*DH114^2+0.025656*DH114-0.30101,-0.00046396*DH114^2 + 0.054267*DH114 - 0.57714)))))</f>
        <v>0.76130223119317775</v>
      </c>
      <c r="DJ114" s="136">
        <v>0.76257177922881436</v>
      </c>
      <c r="DK114" s="142">
        <f t="shared" si="89"/>
        <v>67.129428298808364</v>
      </c>
      <c r="DL114" s="143">
        <f>IF('DSS Model'!$I$38=1,0.0001*DK114^2-0.0266*DK114+1.3006,IF('DSS Model'!$I$38=2,-0.0001*DK114^2+0.0032*DK114+0.977, IF('DSS Model'!$I$38=3,-0.00046396*DK114^2 + 0.054267*DK114 - 0.57714, IF('DSS Model'!$I$38=4,0.000072066*DK114^2+0.0021761*DK114-0.038248,IF('DSS Model'!$I$38=5,-0.00012623*DK114^2+0.025656*DK114-0.30101,-0.00046396*DK114^2 + 0.054267*DK114 - 0.57714)))))</f>
        <v>0.74117815618370142</v>
      </c>
      <c r="DM114" s="136">
        <v>0.87317306799433958</v>
      </c>
      <c r="DN114" s="142">
        <f t="shared" si="90"/>
        <v>66.586407619464751</v>
      </c>
      <c r="DO114" s="143">
        <f>IF('DSS Model'!$I$38=1,0.0001*DN114^2-0.0266*DN114+1.3006,IF('DSS Model'!$I$38=2,-0.0001*DN114^2+0.0032*DN114+0.977, IF('DSS Model'!$I$38=3,-0.00046396*DN114^2 + 0.054267*DN114 - 0.57714, IF('DSS Model'!$I$38=4,0.000072066*DN114^2+0.0021761*DN114-0.038248,IF('DSS Model'!$I$38=5,-0.00012623*DN114^2+0.025656*DN114-0.30101,-0.00046396*DN114^2 + 0.054267*DN114 - 0.57714)))))</f>
        <v>0.74670153641573589</v>
      </c>
      <c r="DP114" s="136">
        <v>0.14076893937794011</v>
      </c>
      <c r="DQ114" s="142">
        <f t="shared" si="91"/>
        <v>40.149801549918756</v>
      </c>
      <c r="DR114" s="143">
        <f>IF('DSS Model'!$I$38=1,0.0001*DQ114^2-0.0266*DQ114+1.3006,IF('DSS Model'!$I$38=2,-0.0001*DQ114^2+0.0032*DQ114+0.977, IF('DSS Model'!$I$38=3,-0.00046396*DQ114^2 + 0.054267*DQ114 - 0.57714, IF('DSS Model'!$I$38=4,0.000072066*DQ114^2+0.0021761*DQ114-0.038248,IF('DSS Model'!$I$38=5,-0.00012623*DQ114^2+0.025656*DQ114-0.30101,-0.00046396*DQ114^2 + 0.054267*DQ114 - 0.57714)))))</f>
        <v>0.9442787085099541</v>
      </c>
      <c r="DS114" s="136">
        <v>0.90399987892188638</v>
      </c>
      <c r="DT114" s="142">
        <f t="shared" si="92"/>
        <v>84.807311843772169</v>
      </c>
      <c r="DU114" s="143">
        <f>IF('DSS Model'!$I$38=1,0.0001*DT114^2-0.0266*DT114+1.3006,IF('DSS Model'!$I$38=2,-0.0001*DT114^2+0.0032*DT114+0.977, IF('DSS Model'!$I$38=3,-0.00046396*DT114^2 + 0.054267*DT114 - 0.57714, IF('DSS Model'!$I$38=4,0.000072066*DT114^2+0.0021761*DT114-0.038248,IF('DSS Model'!$I$38=5,-0.00012623*DT114^2+0.025656*DT114-0.30101,-0.00046396*DT114^2 + 0.054267*DT114 - 0.57714)))))</f>
        <v>0.52915538368338899</v>
      </c>
      <c r="DV114" s="136">
        <v>0.81587169235261869</v>
      </c>
      <c r="DW114" s="142">
        <f t="shared" si="93"/>
        <v>67.821692624273012</v>
      </c>
      <c r="DX114" s="143">
        <f>IF('DSS Model'!$I$38=1,0.0001*DW114^2-0.0266*DW114+1.3006,IF('DSS Model'!$I$38=2,-0.0001*DW114^2+0.0032*DW114+0.977, IF('DSS Model'!$I$38=3,-0.00046396*DW114^2 + 0.054267*DW114 - 0.57714, IF('DSS Model'!$I$38=4,0.000072066*DW114^2+0.0021761*DW114-0.038248,IF('DSS Model'!$I$38=5,-0.00012623*DW114^2+0.025656*DW114-0.30101,-0.00046396*DW114^2 + 0.054267*DW114 - 0.57714)))))</f>
        <v>0.73405121735553669</v>
      </c>
      <c r="DY114" s="136">
        <v>0.68477214104774364</v>
      </c>
      <c r="DZ114" s="142">
        <f t="shared" si="94"/>
        <v>54.036021616745487</v>
      </c>
      <c r="EA114" s="143">
        <f>IF('DSS Model'!$I$38=1,0.0001*DZ114^2-0.0266*DZ114+1.3006,IF('DSS Model'!$I$38=2,-0.0001*DZ114^2+0.0032*DZ114+0.977, IF('DSS Model'!$I$38=3,-0.00046396*DZ114^2 + 0.054267*DZ114 - 0.57714, IF('DSS Model'!$I$38=4,0.000072066*DZ114^2+0.0021761*DZ114-0.038248,IF('DSS Model'!$I$38=5,-0.00012623*DZ114^2+0.025656*DZ114-0.30101,-0.00046396*DZ114^2 + 0.054267*DZ114 - 0.57714)))))</f>
        <v>0.85792610595704699</v>
      </c>
      <c r="EB114" s="136">
        <v>0.66008934277628972</v>
      </c>
      <c r="EC114" s="142">
        <f t="shared" si="95"/>
        <v>55.111372004407983</v>
      </c>
      <c r="ED114" s="143">
        <f>IF('DSS Model'!$I$38=1,0.0001*EC114^2-0.0266*EC114+1.3006,IF('DSS Model'!$I$38=2,-0.0001*EC114^2+0.0032*EC114+0.977, IF('DSS Model'!$I$38=3,-0.00046396*EC114^2 + 0.054267*EC114 - 0.57714, IF('DSS Model'!$I$38=4,0.000072066*EC114^2+0.0021761*EC114-0.038248,IF('DSS Model'!$I$38=5,-0.00012623*EC114^2+0.025656*EC114-0.30101,-0.00046396*EC114^2 + 0.054267*EC114 - 0.57714)))))</f>
        <v>0.84963005799328117</v>
      </c>
      <c r="EE114" s="136">
        <v>0.83850151124682015</v>
      </c>
      <c r="EF114" s="142">
        <f t="shared" si="96"/>
        <v>61.893293439250613</v>
      </c>
      <c r="EG114" s="143">
        <f>IF('DSS Model'!$I$38=1,0.0001*EF114^2-0.0266*EF114+1.3006,IF('DSS Model'!$I$38=2,-0.0001*EF114^2+0.0032*EF114+0.977, IF('DSS Model'!$I$38=3,-0.00046396*EF114^2 + 0.054267*EF114 - 0.57714, IF('DSS Model'!$I$38=4,0.000072066*EF114^2+0.0021761*EF114-0.038248,IF('DSS Model'!$I$38=5,-0.00012623*EF114^2+0.025656*EF114-0.30101,-0.00046396*EF114^2 + 0.054267*EF114 - 0.57714)))))</f>
        <v>0.79198056172988363</v>
      </c>
      <c r="EH114" s="136">
        <v>0.87537897547121413</v>
      </c>
      <c r="EI114" s="142">
        <f t="shared" si="97"/>
        <v>75.941701425265805</v>
      </c>
      <c r="EJ114" s="143">
        <f>IF('DSS Model'!$I$38=1,0.0001*EI114^2-0.0266*EI114+1.3006,IF('DSS Model'!$I$38=2,-0.0001*EI114^2+0.0032*EI114+0.977, IF('DSS Model'!$I$38=3,-0.00046396*EI114^2 + 0.054267*EI114 - 0.57714, IF('DSS Model'!$I$38=4,0.000072066*EI114^2+0.0021761*EI114-0.038248,IF('DSS Model'!$I$38=5,-0.00012623*EI114^2+0.025656*EI114-0.30101,-0.00046396*EI114^2 + 0.054267*EI114 - 0.57714)))))</f>
        <v>0.64329924302442876</v>
      </c>
      <c r="EK114" s="136">
        <v>0.40905829834249707</v>
      </c>
      <c r="EL114" s="142">
        <f t="shared" si="98"/>
        <v>45.907639936887207</v>
      </c>
      <c r="EM114" s="143">
        <f>IF('DSS Model'!$I$38=1,0.0001*EL114^2-0.0266*EL114+1.3006,IF('DSS Model'!$I$38=2,-0.0001*EL114^2+0.0032*EL114+0.977, IF('DSS Model'!$I$38=3,-0.00046396*EL114^2 + 0.054267*EL114 - 0.57714, IF('DSS Model'!$I$38=4,0.000072066*EL114^2+0.0021761*EL114-0.038248,IF('DSS Model'!$I$38=5,-0.00012623*EL114^2+0.025656*EL114-0.30101,-0.00046396*EL114^2 + 0.054267*EL114 - 0.57714)))))</f>
        <v>0.91315330734055089</v>
      </c>
      <c r="EN114" s="136">
        <v>0.63458461924854515</v>
      </c>
      <c r="EO114" s="142">
        <f t="shared" si="99"/>
        <v>59.01509549902741</v>
      </c>
      <c r="EP114" s="143">
        <f>IF('DSS Model'!$I$38=1,0.0001*EO114^2-0.0266*EO114+1.3006,IF('DSS Model'!$I$38=2,-0.0001*EO114^2+0.0032*EO114+0.977, IF('DSS Model'!$I$38=3,-0.00046396*EO114^2 + 0.054267*EO114 - 0.57714, IF('DSS Model'!$I$38=4,0.000072066*EO114^2+0.0021761*EO114-0.038248,IF('DSS Model'!$I$38=5,-0.00012623*EO114^2+0.025656*EO114-0.30101,-0.00046396*EO114^2 + 0.054267*EO114 - 0.57714)))))</f>
        <v>0.81757015592095517</v>
      </c>
      <c r="EQ114" s="136">
        <v>0.35411103244817466</v>
      </c>
      <c r="ER114" s="142">
        <f t="shared" si="100"/>
        <v>48.29311936439349</v>
      </c>
      <c r="ES114" s="143">
        <f>IF('DSS Model'!$I$38=1,0.0001*ER114^2-0.0266*ER114+1.3006,IF('DSS Model'!$I$38=2,-0.0001*ER114^2+0.0032*ER114+0.977, IF('DSS Model'!$I$38=3,-0.00046396*ER114^2 + 0.054267*ER114 - 0.57714, IF('DSS Model'!$I$38=4,0.000072066*ER114^2+0.0021761*ER114-0.038248,IF('DSS Model'!$I$38=5,-0.00012623*ER114^2+0.025656*ER114-0.30101,-0.00046396*ER114^2 + 0.054267*ER114 - 0.57714)))))</f>
        <v>0.89831544417170339</v>
      </c>
      <c r="ET114" s="136">
        <v>0.60536301346693711</v>
      </c>
      <c r="EU114" s="141">
        <f t="shared" si="101"/>
        <v>58.289013554354639</v>
      </c>
      <c r="EV114" s="142">
        <f>IF('DSS Model'!$I$38=1,0.0001*EU114^2-0.0266*EU114+1.3006,IF('DSS Model'!$I$38=2,-0.0001*EU114^2+0.0032*EU114+0.977, IF('DSS Model'!$I$38=3,-0.00046396*EU114^2 + 0.054267*EU114 - 0.57714, IF('DSS Model'!$I$38=4,0.000072066*EU114^2+0.0021761*EU114-0.038248,IF('DSS Model'!$I$38=5,-0.00012623*EU114^2+0.025656*EU114-0.30101,-0.00046396*EU114^2 + 0.054267*EU114 - 0.57714)))))</f>
        <v>0.82376393325996089</v>
      </c>
    </row>
    <row r="115" spans="2:152" x14ac:dyDescent="0.2">
      <c r="B115" s="64">
        <f t="shared" ca="1" si="54"/>
        <v>0.23378696687565181</v>
      </c>
      <c r="C115" s="64">
        <v>0.74666256313818702</v>
      </c>
      <c r="D115" s="64">
        <f t="shared" si="55"/>
        <v>57.328563799434939</v>
      </c>
      <c r="E115" s="131">
        <f>IF('DSS Model'!$I$38=1,0.0001*D115^2-0.0266*D115+1.3006,IF('DSS Model'!$I$38=2,-0.0001*D115^2+0.0032*D115+0.977, IF('DSS Model'!$I$38=3,-0.00046396*D115^2 + 0.054267*D115 - 0.57714, IF('DSS Model'!$I$38=4,0.000072066*D115^2+0.0021761*D115-0.038248,IF('DSS Model'!$I$38=5,-0.00012623*D115^2+0.025656*D115-0.30101,-0.00046396*D115^2 + 0.054267*D115 - 0.57714)))))</f>
        <v>0.83179498142760355</v>
      </c>
      <c r="F115" s="136">
        <v>0.90867620132624982</v>
      </c>
      <c r="G115" s="138">
        <f t="shared" si="51"/>
        <v>75.342223821943989</v>
      </c>
      <c r="H115" s="136">
        <f>IF('DSS Model'!$I$38=1,0.0001*G115^2-0.0266*G115+1.3006,IF('DSS Model'!$I$38=2,-0.0001*G115^2+0.0032*G115+0.977, IF('DSS Model'!$I$38=3,-0.00046396*G115^2 + 0.054267*G115 - 0.57714, IF('DSS Model'!$I$38=4,0.000072066*G115^2+0.0021761*G115-0.038248,IF('DSS Model'!$I$38=5,-0.00012623*G115^2+0.025656*G115-0.30101,-0.00046396*G115^2 + 0.054267*G115 - 0.57714)))))</f>
        <v>0.65045004718663035</v>
      </c>
      <c r="I115" s="136">
        <v>0.74531316394737523</v>
      </c>
      <c r="J115" s="138">
        <f t="shared" si="52"/>
        <v>62.508719097432191</v>
      </c>
      <c r="K115" s="136">
        <f>IF('DSS Model'!$I$38=1,0.0001*J115^2-0.0266*J115+1.3006,IF('DSS Model'!$I$38=2,-0.0001*J115^2+0.0032*J115+0.977, IF('DSS Model'!$I$38=3,-0.00046396*J115^2 + 0.054267*J115 - 0.57714, IF('DSS Model'!$I$38=4,0.000072066*J115^2+0.0021761*J115-0.038248,IF('DSS Model'!$I$38=5,-0.00012623*J115^2+0.025656*J115-0.30101,-0.00046396*J115^2 + 0.054267*J115 - 0.57714)))))</f>
        <v>0.78629390479161465</v>
      </c>
      <c r="L115" s="136">
        <v>0.62840768317044138</v>
      </c>
      <c r="M115" s="138">
        <f t="shared" si="53"/>
        <v>72.247477625633934</v>
      </c>
      <c r="N115" s="136">
        <f>IF('DSS Model'!$I$38=1,0.0001*M115^2-0.0266*M115+1.3006,IF('DSS Model'!$I$38=2,-0.0001*M115^2+0.0032*M115+0.977, IF('DSS Model'!$I$38=3,-0.00046396*M115^2 + 0.054267*M115 - 0.57714, IF('DSS Model'!$I$38=4,0.000072066*M115^2+0.0021761*M115-0.038248,IF('DSS Model'!$I$38=5,-0.00012623*M115^2+0.025656*M115-0.30101,-0.00046396*M115^2 + 0.054267*M115 - 0.57714)))))</f>
        <v>0.68622212607538102</v>
      </c>
      <c r="O115" s="136">
        <v>0.25177293408506629</v>
      </c>
      <c r="P115" s="139">
        <f t="shared" si="56"/>
        <v>43.012405320645556</v>
      </c>
      <c r="Q115" s="138">
        <f>IF('DSS Model'!$I$38=1,0.0001*P115^2-0.0266*P115+1.3006,IF('DSS Model'!$I$38=2,-0.0001*P115^2+0.0032*P115+0.977, IF('DSS Model'!$I$38=3,-0.00046396*P115^2 + 0.054267*P115 - 0.57714, IF('DSS Model'!$I$38=4,0.000072066*P115^2+0.0021761*P115-0.038248,IF('DSS Model'!$I$38=5,-0.00012623*P115^2+0.025656*P115-0.30101,-0.00046396*P115^2 + 0.054267*P115 - 0.57714)))))</f>
        <v>0.92963299587931592</v>
      </c>
      <c r="R115" s="136">
        <v>0.86261468388245788</v>
      </c>
      <c r="S115" s="142">
        <f t="shared" si="57"/>
        <v>62.26909590974212</v>
      </c>
      <c r="T115" s="138">
        <f>IF('DSS Model'!$I$38=1,0.0001*S115^2-0.0266*S115+1.3006,IF('DSS Model'!$I$38=2,-0.0001*S115^2+0.0032*S115+0.977, IF('DSS Model'!$I$38=3,-0.00046396*S115^2 + 0.054267*S115 - 0.57714, IF('DSS Model'!$I$38=4,0.000072066*S115^2+0.0021761*S115-0.038248,IF('DSS Model'!$I$38=5,-0.00012623*S115^2+0.025656*S115-0.30101,-0.00046396*S115^2 + 0.054267*S115 - 0.57714)))))</f>
        <v>0.78851707636950852</v>
      </c>
      <c r="U115" s="136">
        <v>0.41881111639143109</v>
      </c>
      <c r="V115" s="142">
        <f t="shared" si="58"/>
        <v>46.643006388138275</v>
      </c>
      <c r="W115" s="138">
        <f>IF('DSS Model'!$I$38=1,0.0001*V115^2-0.0266*V115+1.3006,IF('DSS Model'!$I$38=2,-0.0001*V115^2+0.0032*V115+0.977, IF('DSS Model'!$I$38=3,-0.00046396*V115^2 + 0.054267*V115 - 0.57714, IF('DSS Model'!$I$38=4,0.000072066*V115^2+0.0021761*V115-0.038248,IF('DSS Model'!$I$38=5,-0.00012623*V115^2+0.025656*V115-0.30101,-0.00046396*V115^2 + 0.054267*V115 - 0.57714)))))</f>
        <v>0.90870061594965168</v>
      </c>
      <c r="X115" s="136">
        <v>9.4207159629768222E-2</v>
      </c>
      <c r="Y115" s="142">
        <f t="shared" si="59"/>
        <v>47.061578954507041</v>
      </c>
      <c r="Z115" s="138">
        <f>IF('DSS Model'!$I$38=1,0.0001*Y115^2-0.0266*Y115+1.3006,IF('DSS Model'!$I$38=2,-0.0001*Y115^2+0.0032*Y115+0.977, IF('DSS Model'!$I$38=3,-0.00046396*Y115^2 + 0.054267*Y115 - 0.57714, IF('DSS Model'!$I$38=4,0.000072066*Y115^2+0.0021761*Y115-0.038248,IF('DSS Model'!$I$38=5,-0.00012623*Y115^2+0.025656*Y115-0.30101,-0.00046396*Y115^2 + 0.054267*Y115 - 0.57714)))))</f>
        <v>0.90611783128529244</v>
      </c>
      <c r="AA115" s="136">
        <v>0.95505788275341463</v>
      </c>
      <c r="AB115" s="142">
        <f t="shared" si="60"/>
        <v>67.969531919614496</v>
      </c>
      <c r="AC115" s="138">
        <f>IF('DSS Model'!$I$38=1,0.0001*AB115^2-0.0266*AB115+1.3006,IF('DSS Model'!$I$38=2,-0.0001*AB115^2+0.0032*AB115+0.977, IF('DSS Model'!$I$38=3,-0.00046396*AB115^2 + 0.054267*AB115 - 0.57714, IF('DSS Model'!$I$38=4,0.000072066*AB115^2+0.0021761*AB115-0.038248,IF('DSS Model'!$I$38=5,-0.00012623*AB115^2+0.025656*AB115-0.30101,-0.00046396*AB115^2 + 0.054267*AB115 - 0.57714)))))</f>
        <v>0.73251677520561698</v>
      </c>
      <c r="AD115" s="136">
        <v>0.3264465412194052</v>
      </c>
      <c r="AE115" s="142">
        <f t="shared" si="61"/>
        <v>46.791399080664434</v>
      </c>
      <c r="AF115" s="138">
        <f>IF('DSS Model'!$I$38=1,0.0001*AE115^2-0.0266*AE115+1.3006,IF('DSS Model'!$I$38=2,-0.0001*AE115^2+0.0032*AE115+0.977, IF('DSS Model'!$I$38=3,-0.00046396*AE115^2 + 0.054267*AE115 - 0.57714, IF('DSS Model'!$I$38=4,0.000072066*AE115^2+0.0021761*AE115-0.038248,IF('DSS Model'!$I$38=5,-0.00012623*AE115^2+0.025656*AE115-0.30101,-0.00046396*AE115^2 + 0.054267*AE115 - 0.57714)))))</f>
        <v>0.90778897426552574</v>
      </c>
      <c r="AG115" s="136">
        <v>0.21058093414513501</v>
      </c>
      <c r="AH115" s="142">
        <f t="shared" si="62"/>
        <v>60.244526937144826</v>
      </c>
      <c r="AI115" s="138">
        <f>IF('DSS Model'!$I$38=1,0.0001*AH115^2-0.0266*AH115+1.3006,IF('DSS Model'!$I$38=2,-0.0001*AH115^2+0.0032*AH115+0.977, IF('DSS Model'!$I$38=3,-0.00046396*AH115^2 + 0.054267*AH115 - 0.57714, IF('DSS Model'!$I$38=4,0.000072066*AH115^2+0.0021761*AH115-0.038248,IF('DSS Model'!$I$38=5,-0.00012623*AH115^2+0.025656*AH115-0.30101,-0.00046396*AH115^2 + 0.054267*AH115 - 0.57714)))))</f>
        <v>0.8068421836108266</v>
      </c>
      <c r="AJ115" s="136">
        <v>0.94920072892793095</v>
      </c>
      <c r="AK115" s="142">
        <f t="shared" si="63"/>
        <v>59.034993847639214</v>
      </c>
      <c r="AL115" s="138">
        <f>IF('DSS Model'!$I$38=1,0.0001*AK115^2-0.0266*AK115+1.3006,IF('DSS Model'!$I$38=2,-0.0001*AK115^2+0.0032*AK115+0.977, IF('DSS Model'!$I$38=3,-0.00046396*AK115^2 + 0.054267*AK115 - 0.57714, IF('DSS Model'!$I$38=4,0.000072066*AK115^2+0.0021761*AK115-0.038248,IF('DSS Model'!$I$38=5,-0.00012623*AK115^2+0.025656*AK115-0.30101,-0.00046396*AK115^2 + 0.054267*AK115 - 0.57714)))))</f>
        <v>0.81739893045336554</v>
      </c>
      <c r="AM115" s="136">
        <v>1.1427252457969495E-3</v>
      </c>
      <c r="AN115" s="142">
        <f t="shared" si="64"/>
        <v>44.819425632542718</v>
      </c>
      <c r="AO115" s="138">
        <f>IF('DSS Model'!$I$38=1,0.0001*AN115^2-0.0266*AN115+1.3006,IF('DSS Model'!$I$38=2,-0.0001*AN115^2+0.0032*AN115+0.977, IF('DSS Model'!$I$38=3,-0.00046396*AN115^2 + 0.054267*AN115 - 0.57714, IF('DSS Model'!$I$38=4,0.000072066*AN115^2+0.0021761*AN115-0.038248,IF('DSS Model'!$I$38=5,-0.00012623*AN115^2+0.025656*AN115-0.30101,-0.00046396*AN115^2 + 0.054267*AN115 - 0.57714)))))</f>
        <v>0.91954407062103394</v>
      </c>
      <c r="AP115" s="136">
        <v>0.88331922690761422</v>
      </c>
      <c r="AQ115" s="142">
        <f t="shared" si="65"/>
        <v>77.555587063718804</v>
      </c>
      <c r="AR115" s="138">
        <f>IF('DSS Model'!$I$38=1,0.0001*AQ115^2-0.0266*AQ115+1.3006,IF('DSS Model'!$I$38=2,-0.0001*AQ115^2+0.0032*AQ115+0.977, IF('DSS Model'!$I$38=3,-0.00046396*AQ115^2 + 0.054267*AQ115 - 0.57714, IF('DSS Model'!$I$38=4,0.000072066*AQ115^2+0.0021761*AQ115-0.038248,IF('DSS Model'!$I$38=5,-0.00012623*AQ115^2+0.025656*AQ115-0.30101,-0.00046396*AQ115^2 + 0.054267*AQ115 - 0.57714)))))</f>
        <v>0.62369097012409336</v>
      </c>
      <c r="AS115" s="136">
        <v>5.3524080927166651E-2</v>
      </c>
      <c r="AT115" s="142">
        <f t="shared" si="66"/>
        <v>33.883707440045676</v>
      </c>
      <c r="AU115" s="138">
        <f>IF('DSS Model'!$I$38=1,0.0001*AT115^2-0.0266*AT115+1.3006,IF('DSS Model'!$I$38=2,-0.0001*AT115^2+0.0032*AT115+0.977, IF('DSS Model'!$I$38=3,-0.00046396*AT115^2 + 0.054267*AT115 - 0.57714, IF('DSS Model'!$I$38=4,0.000072066*AT115^2+0.0021761*AT115-0.038248,IF('DSS Model'!$I$38=5,-0.00012623*AT115^2+0.025656*AT115-0.30101,-0.00046396*AT115^2 + 0.054267*AT115 - 0.57714)))))</f>
        <v>0.97061730081988551</v>
      </c>
      <c r="AV115" s="136">
        <v>0.71221083934361307</v>
      </c>
      <c r="AW115" s="142">
        <f t="shared" si="67"/>
        <v>69.250066868758168</v>
      </c>
      <c r="AX115" s="138">
        <f>IF('DSS Model'!$I$38=1,0.0001*AW115^2-0.0266*AW115+1.3006,IF('DSS Model'!$I$38=2,-0.0001*AW115^2+0.0032*AW115+0.977, IF('DSS Model'!$I$38=3,-0.00046396*AW115^2 + 0.054267*AW115 - 0.57714, IF('DSS Model'!$I$38=4,0.000072066*AW115^2+0.0021761*AW115-0.038248,IF('DSS Model'!$I$38=5,-0.00012623*AW115^2+0.025656*AW115-0.30101,-0.00046396*AW115^2 + 0.054267*AW115 - 0.57714)))))</f>
        <v>0.7190430378472783</v>
      </c>
      <c r="AY115" s="136">
        <v>6.0170568678071246E-2</v>
      </c>
      <c r="AZ115" s="142">
        <f t="shared" si="68"/>
        <v>36.972216517185231</v>
      </c>
      <c r="BA115" s="138">
        <f>IF('DSS Model'!$I$38=1,0.0001*AZ115^2-0.0266*AZ115+1.3006,IF('DSS Model'!$I$38=2,-0.0001*AZ115^2+0.0032*AZ115+0.977, IF('DSS Model'!$I$38=3,-0.00046396*AZ115^2 + 0.054267*AZ115 - 0.57714, IF('DSS Model'!$I$38=4,0.000072066*AZ115^2+0.0021761*AZ115-0.038248,IF('DSS Model'!$I$38=5,-0.00012623*AZ115^2+0.025656*AZ115-0.30101,-0.00046396*AZ115^2 + 0.054267*AZ115 - 0.57714)))))</f>
        <v>0.95861661343563032</v>
      </c>
      <c r="BB115" s="136">
        <v>0.75694732732089831</v>
      </c>
      <c r="BC115" s="142">
        <f t="shared" si="69"/>
        <v>62.1060239434522</v>
      </c>
      <c r="BD115" s="138">
        <f>IF('DSS Model'!$I$38=1,0.0001*BC115^2-0.0266*BC115+1.3006,IF('DSS Model'!$I$38=2,-0.0001*BC115^2+0.0032*BC115+0.977, IF('DSS Model'!$I$38=3,-0.00046396*BC115^2 + 0.054267*BC115 - 0.57714, IF('DSS Model'!$I$38=4,0.000072066*BC115^2+0.0021761*BC115-0.038248,IF('DSS Model'!$I$38=5,-0.00012623*BC115^2+0.025656*BC115-0.30101,-0.00046396*BC115^2 + 0.054267*BC115 - 0.57714)))))</f>
        <v>0.79002345561258125</v>
      </c>
      <c r="BE115" s="136">
        <v>0.7344927283953222</v>
      </c>
      <c r="BF115" s="142">
        <f t="shared" si="70"/>
        <v>56.841059382623598</v>
      </c>
      <c r="BG115" s="143">
        <f>IF('DSS Model'!$I$38=1,0.0001*BF115^2-0.0266*BF115+1.3006,IF('DSS Model'!$I$38=2,-0.0001*BF115^2+0.0032*BF115+0.977, IF('DSS Model'!$I$38=3,-0.00046396*BF115^2 + 0.054267*BF115 - 0.57714, IF('DSS Model'!$I$38=4,0.000072066*BF115^2+0.0021761*BF115-0.038248,IF('DSS Model'!$I$38=5,-0.00012623*BF115^2+0.025656*BF115-0.30101,-0.00046396*BF115^2 + 0.054267*BF115 - 0.57714)))))</f>
        <v>0.8358007868505013</v>
      </c>
      <c r="BH115" s="136">
        <v>0.49939842374043797</v>
      </c>
      <c r="BI115" s="142">
        <f t="shared" si="71"/>
        <v>56.778331396428584</v>
      </c>
      <c r="BJ115" s="143">
        <f>IF('DSS Model'!$I$38=1,0.0001*BI115^2-0.0266*BI115+1.3006,IF('DSS Model'!$I$38=2,-0.0001*BI115^2+0.0032*BI115+0.977, IF('DSS Model'!$I$38=3,-0.00046396*BI115^2 + 0.054267*BI115 - 0.57714, IF('DSS Model'!$I$38=4,0.000072066*BI115^2+0.0021761*BI115-0.038248,IF('DSS Model'!$I$38=5,-0.00012623*BI115^2+0.025656*BI115-0.30101,-0.00046396*BI115^2 + 0.054267*BI115 - 0.57714)))))</f>
        <v>0.83631276885230466</v>
      </c>
      <c r="BK115" s="136">
        <v>0.99530436839205116</v>
      </c>
      <c r="BL115" s="142">
        <f t="shared" si="72"/>
        <v>63.097993135333411</v>
      </c>
      <c r="BM115" s="143">
        <f>IF('DSS Model'!$I$38=1,0.0001*BL115^2-0.0266*BL115+1.3006,IF('DSS Model'!$I$38=2,-0.0001*BL115^2+0.0032*BL115+0.977, IF('DSS Model'!$I$38=3,-0.00046396*BL115^2 + 0.054267*BL115 - 0.57714, IF('DSS Model'!$I$38=4,0.000072066*BL115^2+0.0021761*BL115-0.038248,IF('DSS Model'!$I$38=5,-0.00012623*BL115^2+0.025656*BL115-0.30101,-0.00046396*BL115^2 + 0.054267*BL115 - 0.57714)))))</f>
        <v>0.78077790426240856</v>
      </c>
      <c r="BN115" s="136">
        <v>0.11302460585859608</v>
      </c>
      <c r="BO115" s="142">
        <f t="shared" si="73"/>
        <v>39.49064274580202</v>
      </c>
      <c r="BP115" s="143">
        <f>IF('DSS Model'!$I$38=1,0.0001*BO115^2-0.0266*BO115+1.3006,IF('DSS Model'!$I$38=2,-0.0001*BO115^2+0.0032*BO115+0.977, IF('DSS Model'!$I$38=3,-0.00046396*BO115^2 + 0.054267*BO115 - 0.57714, IF('DSS Model'!$I$38=4,0.000072066*BO115^2+0.0021761*BO115-0.038248,IF('DSS Model'!$I$38=5,-0.00012623*BO115^2+0.025656*BO115-0.30101,-0.00046396*BO115^2 + 0.054267*BO115 - 0.57714)))))</f>
        <v>0.94741897033890987</v>
      </c>
      <c r="BQ115" s="136">
        <v>9.2798434026616139E-2</v>
      </c>
      <c r="BR115" s="142">
        <f t="shared" si="74"/>
        <v>40.431465296156375</v>
      </c>
      <c r="BS115" s="143">
        <f>IF('DSS Model'!$I$38=1,0.0001*BR115^2-0.0266*BR115+1.3006,IF('DSS Model'!$I$38=2,-0.0001*BR115^2+0.0032*BR115+0.977, IF('DSS Model'!$I$38=3,-0.00046396*BR115^2 + 0.054267*BR115 - 0.57714, IF('DSS Model'!$I$38=4,0.000072066*BR115^2+0.0021761*BR115-0.038248,IF('DSS Model'!$I$38=5,-0.00012623*BR115^2+0.025656*BR115-0.30101,-0.00046396*BR115^2 + 0.054267*BR115 - 0.57714)))))</f>
        <v>0.94291035034827064</v>
      </c>
      <c r="BT115" s="136">
        <v>0.27911446617734514</v>
      </c>
      <c r="BU115" s="142">
        <f t="shared" si="75"/>
        <v>53.520721188969475</v>
      </c>
      <c r="BV115" s="143">
        <f>IF('DSS Model'!$I$38=1,0.0001*BU115^2-0.0266*BU115+1.3006,IF('DSS Model'!$I$38=2,-0.0001*BU115^2+0.0032*BU115+0.977, IF('DSS Model'!$I$38=3,-0.00046396*BU115^2 + 0.054267*BU115 - 0.57714, IF('DSS Model'!$I$38=4,0.000072066*BU115^2+0.0021761*BU115-0.038248,IF('DSS Model'!$I$38=5,-0.00012623*BU115^2+0.025656*BU115-0.30101,-0.00046396*BU115^2 + 0.054267*BU115 - 0.57714)))))</f>
        <v>0.86181954814596173</v>
      </c>
      <c r="BW115" s="136">
        <v>0.65388196854218128</v>
      </c>
      <c r="BX115" s="142">
        <f t="shared" si="76"/>
        <v>64.990152133347507</v>
      </c>
      <c r="BY115" s="143">
        <f>IF('DSS Model'!$I$38=1,0.0001*BX115^2-0.0266*BX115+1.3006,IF('DSS Model'!$I$38=2,-0.0001*BX115^2+0.0032*BX115+0.977, IF('DSS Model'!$I$38=3,-0.00046396*BX115^2 + 0.054267*BX115 - 0.57714, IF('DSS Model'!$I$38=4,0.000072066*BX115^2+0.0021761*BX115-0.038248,IF('DSS Model'!$I$38=5,-0.00012623*BX115^2+0.025656*BX115-0.30101,-0.00046396*BX115^2 + 0.054267*BX115 - 0.57714)))))</f>
        <v>0.76259649939514662</v>
      </c>
      <c r="BZ115" s="136">
        <v>0.10346836083933164</v>
      </c>
      <c r="CA115" s="142">
        <f t="shared" si="77"/>
        <v>52.727376986946602</v>
      </c>
      <c r="CB115" s="143">
        <f>IF('DSS Model'!$I$38=1,0.0001*CA115^2-0.0266*CA115+1.3006,IF('DSS Model'!$I$38=2,-0.0001*CA115^2+0.0032*CA115+0.977, IF('DSS Model'!$I$38=3,-0.00046396*CA115^2 + 0.054267*CA115 - 0.57714, IF('DSS Model'!$I$38=4,0.000072066*CA115^2+0.0021761*CA115-0.038248,IF('DSS Model'!$I$38=5,-0.00012623*CA115^2+0.025656*CA115-0.30101,-0.00046396*CA115^2 + 0.054267*CA115 - 0.57714)))))</f>
        <v>0.86770997796587057</v>
      </c>
      <c r="CC115" s="136">
        <v>0.11580473272321112</v>
      </c>
      <c r="CD115" s="142">
        <f t="shared" si="78"/>
        <v>55.820526053457925</v>
      </c>
      <c r="CE115" s="143">
        <f>IF('DSS Model'!$I$38=1,0.0001*CD115^2-0.0266*CD115+1.3006,IF('DSS Model'!$I$38=2,-0.0001*CD115^2+0.0032*CD115+0.977, IF('DSS Model'!$I$38=3,-0.00046396*CD115^2 + 0.054267*CD115 - 0.57714, IF('DSS Model'!$I$38=4,0.000072066*CD115^2+0.0021761*CD115-0.038248,IF('DSS Model'!$I$38=5,-0.00012623*CD115^2+0.025656*CD115-0.30101,-0.00046396*CD115^2 + 0.054267*CD115 - 0.57714)))))</f>
        <v>0.84403257048258784</v>
      </c>
      <c r="CF115" s="136">
        <v>0.94637269075411978</v>
      </c>
      <c r="CG115" s="142">
        <f t="shared" si="79"/>
        <v>60.622469408267008</v>
      </c>
      <c r="CH115" s="143">
        <f>IF('DSS Model'!$I$38=1,0.0001*CG115^2-0.0266*CG115+1.3006,IF('DSS Model'!$I$38=2,-0.0001*CG115^2+0.0032*CG115+0.977, IF('DSS Model'!$I$38=3,-0.00046396*CG115^2 + 0.054267*CG115 - 0.57714, IF('DSS Model'!$I$38=4,0.000072066*CG115^2+0.0021761*CG115-0.038248,IF('DSS Model'!$I$38=5,-0.00012623*CG115^2+0.025656*CG115-0.30101,-0.00046396*CG115^2 + 0.054267*CG115 - 0.57714)))))</f>
        <v>0.80348352239082743</v>
      </c>
      <c r="CI115" s="136">
        <v>0.42958351179250864</v>
      </c>
      <c r="CJ115" s="142">
        <f t="shared" si="80"/>
        <v>67.796865368933382</v>
      </c>
      <c r="CK115" s="143">
        <f>IF('DSS Model'!$I$38=1,0.0001*CJ115^2-0.0266*CJ115+1.3006,IF('DSS Model'!$I$38=2,-0.0001*CJ115^2+0.0032*CJ115+0.977, IF('DSS Model'!$I$38=3,-0.00046396*CJ115^2 + 0.054267*CJ115 - 0.57714, IF('DSS Model'!$I$38=4,0.000072066*CJ115^2+0.0021761*CJ115-0.038248,IF('DSS Model'!$I$38=5,-0.00012623*CJ115^2+0.025656*CJ115-0.30101,-0.00046396*CJ115^2 + 0.054267*CJ115 - 0.57714)))))</f>
        <v>0.73430847379525899</v>
      </c>
      <c r="CL115" s="136">
        <v>0.5352716164354816</v>
      </c>
      <c r="CM115" s="142">
        <f t="shared" si="81"/>
        <v>55.031367639265703</v>
      </c>
      <c r="CN115" s="143">
        <f>IF('DSS Model'!$I$38=1,0.0001*CM115^2-0.0266*CM115+1.3006,IF('DSS Model'!$I$38=2,-0.0001*CM115^2+0.0032*CM115+0.977, IF('DSS Model'!$I$38=3,-0.00046396*CM115^2 + 0.054267*CM115 - 0.57714, IF('DSS Model'!$I$38=4,0.000072066*CM115^2+0.0021761*CM115-0.038248,IF('DSS Model'!$I$38=5,-0.00012623*CM115^2+0.025656*CM115-0.30101,-0.00046396*CM115^2 + 0.054267*CM115 - 0.57714)))))</f>
        <v>0.85025523402084824</v>
      </c>
      <c r="CO115" s="136">
        <v>0.83276218384466882</v>
      </c>
      <c r="CP115" s="142">
        <f t="shared" si="82"/>
        <v>59.41378797378934</v>
      </c>
      <c r="CQ115" s="143">
        <f>IF('DSS Model'!$I$38=1,0.0001*CP115^2-0.0266*CP115+1.3006,IF('DSS Model'!$I$38=2,-0.0001*CP115^2+0.0032*CP115+0.977, IF('DSS Model'!$I$38=3,-0.00046396*CP115^2 + 0.054267*CP115 - 0.57714, IF('DSS Model'!$I$38=4,0.000072066*CP115^2+0.0021761*CP115-0.038248,IF('DSS Model'!$I$38=5,-0.00012623*CP115^2+0.025656*CP115-0.30101,-0.00046396*CP115^2 + 0.054267*CP115 - 0.57714)))))</f>
        <v>0.81412430137668634</v>
      </c>
      <c r="CR115" s="136">
        <v>0.52797079580282258</v>
      </c>
      <c r="CS115" s="142">
        <f t="shared" si="83"/>
        <v>54.857048570374872</v>
      </c>
      <c r="CT115" s="143">
        <f>IF('DSS Model'!$I$38=1,0.0001*CS115^2-0.0266*CS115+1.3006,IF('DSS Model'!$I$38=2,-0.0001*CS115^2+0.0032*CS115+0.977, IF('DSS Model'!$I$38=3,-0.00046396*CS115^2 + 0.054267*CS115 - 0.57714, IF('DSS Model'!$I$38=4,0.000072066*CS115^2+0.0021761*CS115-0.038248,IF('DSS Model'!$I$38=5,-0.00012623*CS115^2+0.025656*CS115-0.30101,-0.00046396*CS115^2 + 0.054267*CS115 - 0.57714)))))</f>
        <v>0.85161297763995281</v>
      </c>
      <c r="CU115" s="136">
        <v>0.31655288870578779</v>
      </c>
      <c r="CV115" s="142">
        <f t="shared" si="84"/>
        <v>49.349090925444102</v>
      </c>
      <c r="CW115" s="143">
        <f>IF('DSS Model'!$I$38=1,0.0001*CV115^2-0.0266*CV115+1.3006,IF('DSS Model'!$I$38=2,-0.0001*CV115^2+0.0032*CV115+0.977, IF('DSS Model'!$I$38=3,-0.00046396*CV115^2 + 0.054267*CV115 - 0.57714, IF('DSS Model'!$I$38=4,0.000072066*CV115^2+0.0021761*CV115-0.038248,IF('DSS Model'!$I$38=5,-0.00012623*CV115^2+0.025656*CV115-0.30101,-0.00046396*CV115^2 + 0.054267*CV115 - 0.57714)))))</f>
        <v>0.89138381344464612</v>
      </c>
      <c r="CX115" s="136">
        <v>0.60756987543907237</v>
      </c>
      <c r="CY115" s="142">
        <f t="shared" si="85"/>
        <v>66.900307066455994</v>
      </c>
      <c r="CZ115" s="143">
        <f>IF('DSS Model'!$I$38=1,0.0001*CY115^2-0.0266*CY115+1.3006,IF('DSS Model'!$I$38=2,-0.0001*CY115^2+0.0032*CY115+0.977, IF('DSS Model'!$I$38=3,-0.00046396*CY115^2 + 0.054267*CY115 - 0.57714, IF('DSS Model'!$I$38=4,0.000072066*CY115^2+0.0021761*CY115-0.038248,IF('DSS Model'!$I$38=5,-0.00012623*CY115^2+0.025656*CY115-0.30101,-0.00046396*CY115^2 + 0.054267*CY115 - 0.57714)))))</f>
        <v>0.74351587405404895</v>
      </c>
      <c r="DA115" s="136">
        <v>0.17284031892746532</v>
      </c>
      <c r="DB115" s="142">
        <f t="shared" si="86"/>
        <v>32.667560145098093</v>
      </c>
      <c r="DC115" s="143">
        <f>IF('DSS Model'!$I$38=1,0.0001*DB115^2-0.0266*DB115+1.3006,IF('DSS Model'!$I$38=2,-0.0001*DB115^2+0.0032*DB115+0.977, IF('DSS Model'!$I$38=3,-0.00046396*DB115^2 + 0.054267*DB115 - 0.57714, IF('DSS Model'!$I$38=4,0.000072066*DB115^2+0.0021761*DB115-0.038248,IF('DSS Model'!$I$38=5,-0.00012623*DB115^2+0.025656*DB115-0.30101,-0.00046396*DB115^2 + 0.054267*DB115 - 0.57714)))))</f>
        <v>0.97481924388095376</v>
      </c>
      <c r="DD115" s="136">
        <v>0.6932510953646045</v>
      </c>
      <c r="DE115" s="142">
        <f t="shared" si="87"/>
        <v>55.934819090661009</v>
      </c>
      <c r="DF115" s="143">
        <f>IF('DSS Model'!$I$38=1,0.0001*DE115^2-0.0266*DE115+1.3006,IF('DSS Model'!$I$38=2,-0.0001*DE115^2+0.0032*DE115+0.977, IF('DSS Model'!$I$38=3,-0.00046396*DE115^2 + 0.054267*DE115 - 0.57714, IF('DSS Model'!$I$38=4,0.000072066*DE115^2+0.0021761*DE115-0.038248,IF('DSS Model'!$I$38=5,-0.00012623*DE115^2+0.025656*DE115-0.30101,-0.00046396*DE115^2 + 0.054267*DE115 - 0.57714)))))</f>
        <v>0.84312102241961773</v>
      </c>
      <c r="DG115" s="136">
        <v>0.3443666982952911</v>
      </c>
      <c r="DH115" s="142">
        <f t="shared" si="88"/>
        <v>48.762785986393112</v>
      </c>
      <c r="DI115" s="143">
        <f>IF('DSS Model'!$I$38=1,0.0001*DH115^2-0.0266*DH115+1.3006,IF('DSS Model'!$I$38=2,-0.0001*DH115^2+0.0032*DH115+0.977, IF('DSS Model'!$I$38=3,-0.00046396*DH115^2 + 0.054267*DH115 - 0.57714, IF('DSS Model'!$I$38=4,0.000072066*DH115^2+0.0021761*DH115-0.038248,IF('DSS Model'!$I$38=5,-0.00012623*DH115^2+0.025656*DH115-0.30101,-0.00046396*DH115^2 + 0.054267*DH115 - 0.57714)))))</f>
        <v>0.89525998544098029</v>
      </c>
      <c r="DJ115" s="136">
        <v>8.8877432923458066E-2</v>
      </c>
      <c r="DK115" s="142">
        <f t="shared" si="89"/>
        <v>53.476894336668352</v>
      </c>
      <c r="DL115" s="143">
        <f>IF('DSS Model'!$I$38=1,0.0001*DK115^2-0.0266*DK115+1.3006,IF('DSS Model'!$I$38=2,-0.0001*DK115^2+0.0032*DK115+0.977, IF('DSS Model'!$I$38=3,-0.00046396*DK115^2 + 0.054267*DK115 - 0.57714, IF('DSS Model'!$I$38=4,0.000072066*DK115^2+0.0021761*DK115-0.038248,IF('DSS Model'!$I$38=5,-0.00012623*DK115^2+0.025656*DK115-0.30101,-0.00046396*DK115^2 + 0.054267*DK115 - 0.57714)))))</f>
        <v>0.86214823908781957</v>
      </c>
      <c r="DM115" s="136">
        <v>7.032491003866892E-2</v>
      </c>
      <c r="DN115" s="142">
        <f t="shared" si="90"/>
        <v>39.523585822626288</v>
      </c>
      <c r="DO115" s="143">
        <f>IF('DSS Model'!$I$38=1,0.0001*DN115^2-0.0266*DN115+1.3006,IF('DSS Model'!$I$38=2,-0.0001*DN115^2+0.0032*DN115+0.977, IF('DSS Model'!$I$38=3,-0.00046396*DN115^2 + 0.054267*DN115 - 0.57714, IF('DSS Model'!$I$38=4,0.000072066*DN115^2+0.0021761*DN115-0.038248,IF('DSS Model'!$I$38=5,-0.00012623*DN115^2+0.025656*DN115-0.30101,-0.00046396*DN115^2 + 0.054267*DN115 - 0.57714)))))</f>
        <v>0.94726409100455355</v>
      </c>
      <c r="DP115" s="136">
        <v>0.12053006583105397</v>
      </c>
      <c r="DQ115" s="142">
        <f t="shared" si="91"/>
        <v>39.078229561868021</v>
      </c>
      <c r="DR115" s="143">
        <f>IF('DSS Model'!$I$38=1,0.0001*DQ115^2-0.0266*DQ115+1.3006,IF('DSS Model'!$I$38=2,-0.0001*DQ115^2+0.0032*DQ115+0.977, IF('DSS Model'!$I$38=3,-0.00046396*DQ115^2 + 0.054267*DQ115 - 0.57714, IF('DSS Model'!$I$38=4,0.000072066*DQ115^2+0.0021761*DQ115-0.038248,IF('DSS Model'!$I$38=5,-0.00012623*DQ115^2+0.025656*DQ115-0.30101,-0.00046396*DQ115^2 + 0.054267*DQ115 - 0.57714)))))</f>
        <v>0.94933953202897214</v>
      </c>
      <c r="DS115" s="136">
        <v>3.1883767702511334E-2</v>
      </c>
      <c r="DT115" s="142">
        <f t="shared" si="92"/>
        <v>48.496130679679332</v>
      </c>
      <c r="DU115" s="143">
        <f>IF('DSS Model'!$I$38=1,0.0001*DT115^2-0.0266*DT115+1.3006,IF('DSS Model'!$I$38=2,-0.0001*DT115^2+0.0032*DT115+0.977, IF('DSS Model'!$I$38=3,-0.00046396*DT115^2 + 0.054267*DT115 - 0.57714, IF('DSS Model'!$I$38=4,0.000072066*DT115^2+0.0021761*DT115-0.038248,IF('DSS Model'!$I$38=5,-0.00012623*DT115^2+0.025656*DT115-0.30101,-0.00046396*DT115^2 + 0.054267*DT115 - 0.57714)))))</f>
        <v>0.89700014908492032</v>
      </c>
      <c r="DV115" s="136">
        <v>0.12518132368417123</v>
      </c>
      <c r="DW115" s="142">
        <f t="shared" si="93"/>
        <v>45.909868078309799</v>
      </c>
      <c r="DX115" s="143">
        <f>IF('DSS Model'!$I$38=1,0.0001*DW115^2-0.0266*DW115+1.3006,IF('DSS Model'!$I$38=2,-0.0001*DW115^2+0.0032*DW115+0.977, IF('DSS Model'!$I$38=3,-0.00046396*DW115^2 + 0.054267*DW115 - 0.57714, IF('DSS Model'!$I$38=4,0.000072066*DW115^2+0.0021761*DW115-0.038248,IF('DSS Model'!$I$38=5,-0.00012623*DW115^2+0.025656*DW115-0.30101,-0.00046396*DW115^2 + 0.054267*DW115 - 0.57714)))))</f>
        <v>0.9131399791538104</v>
      </c>
      <c r="DY115" s="136">
        <v>0.71534038387826948</v>
      </c>
      <c r="DZ115" s="142">
        <f t="shared" si="94"/>
        <v>54.864679157380337</v>
      </c>
      <c r="EA115" s="143">
        <f>IF('DSS Model'!$I$38=1,0.0001*DZ115^2-0.0266*DZ115+1.3006,IF('DSS Model'!$I$38=2,-0.0001*DZ115^2+0.0032*DZ115+0.977, IF('DSS Model'!$I$38=3,-0.00046396*DZ115^2 + 0.054267*DZ115 - 0.57714, IF('DSS Model'!$I$38=4,0.000072066*DZ115^2+0.0021761*DZ115-0.038248,IF('DSS Model'!$I$38=5,-0.00012623*DZ115^2+0.025656*DZ115-0.30101,-0.00046396*DZ115^2 + 0.054267*DZ115 - 0.57714)))))</f>
        <v>0.85155367139938853</v>
      </c>
      <c r="EB115" s="136">
        <v>0.30569901466280736</v>
      </c>
      <c r="EC115" s="142">
        <f t="shared" si="95"/>
        <v>43.990094830094321</v>
      </c>
      <c r="ED115" s="143">
        <f>IF('DSS Model'!$I$38=1,0.0001*EC115^2-0.0266*EC115+1.3006,IF('DSS Model'!$I$38=2,-0.0001*EC115^2+0.0032*EC115+0.977, IF('DSS Model'!$I$38=3,-0.00046396*EC115^2 + 0.054267*EC115 - 0.57714, IF('DSS Model'!$I$38=4,0.000072066*EC115^2+0.0021761*EC115-0.038248,IF('DSS Model'!$I$38=5,-0.00012623*EC115^2+0.025656*EC115-0.30101,-0.00046396*EC115^2 + 0.054267*EC115 - 0.57714)))))</f>
        <v>0.92425545914023266</v>
      </c>
      <c r="EE115" s="136">
        <v>0.24072549127346199</v>
      </c>
      <c r="EF115" s="142">
        <f t="shared" si="96"/>
        <v>43.514399578239626</v>
      </c>
      <c r="EG115" s="143">
        <f>IF('DSS Model'!$I$38=1,0.0001*EF115^2-0.0266*EF115+1.3006,IF('DSS Model'!$I$38=2,-0.0001*EF115^2+0.0032*EF115+0.977, IF('DSS Model'!$I$38=3,-0.00046396*EF115^2 + 0.054267*EF115 - 0.57714, IF('DSS Model'!$I$38=4,0.000072066*EF115^2+0.0021761*EF115-0.038248,IF('DSS Model'!$I$38=5,-0.00012623*EF115^2+0.025656*EF115-0.30101,-0.00046396*EF115^2 + 0.054267*EF115 - 0.57714)))))</f>
        <v>0.92689578158489672</v>
      </c>
      <c r="EH115" s="136">
        <v>0.43918383018852236</v>
      </c>
      <c r="EI115" s="142">
        <f t="shared" si="97"/>
        <v>67.733128484298589</v>
      </c>
      <c r="EJ115" s="143">
        <f>IF('DSS Model'!$I$38=1,0.0001*EI115^2-0.0266*EI115+1.3006,IF('DSS Model'!$I$38=2,-0.0001*EI115^2+0.0032*EI115+0.977, IF('DSS Model'!$I$38=3,-0.00046396*EI115^2 + 0.054267*EI115 - 0.57714, IF('DSS Model'!$I$38=4,0.000072066*EI115^2+0.0021761*EI115-0.038248,IF('DSS Model'!$I$38=5,-0.00012623*EI115^2+0.025656*EI115-0.30101,-0.00046396*EI115^2 + 0.054267*EI115 - 0.57714)))))</f>
        <v>0.73496834172270531</v>
      </c>
      <c r="EK115" s="136">
        <v>0.62392721535902851</v>
      </c>
      <c r="EL115" s="142">
        <f t="shared" si="98"/>
        <v>53.45361130595191</v>
      </c>
      <c r="EM115" s="143">
        <f>IF('DSS Model'!$I$38=1,0.0001*EL115^2-0.0266*EL115+1.3006,IF('DSS Model'!$I$38=2,-0.0001*EL115^2+0.0032*EL115+0.977, IF('DSS Model'!$I$38=3,-0.00046396*EL115^2 + 0.054267*EL115 - 0.57714, IF('DSS Model'!$I$38=4,0.000072066*EL115^2+0.0021761*EL115-0.038248,IF('DSS Model'!$I$38=5,-0.00012623*EL115^2+0.025656*EL115-0.30101,-0.00046396*EL115^2 + 0.054267*EL115 - 0.57714)))))</f>
        <v>0.86232270001426714</v>
      </c>
      <c r="EN115" s="136">
        <v>0.55097928090111514</v>
      </c>
      <c r="EO115" s="142">
        <f t="shared" si="99"/>
        <v>56.81803683739664</v>
      </c>
      <c r="EP115" s="143">
        <f>IF('DSS Model'!$I$38=1,0.0001*EO115^2-0.0266*EO115+1.3006,IF('DSS Model'!$I$38=2,-0.0001*EO115^2+0.0032*EO115+0.977, IF('DSS Model'!$I$38=3,-0.00046396*EO115^2 + 0.054267*EO115 - 0.57714, IF('DSS Model'!$I$38=4,0.000072066*EO115^2+0.0021761*EO115-0.038248,IF('DSS Model'!$I$38=5,-0.00012623*EO115^2+0.025656*EO115-0.30101,-0.00046396*EO115^2 + 0.054267*EO115 - 0.57714)))))</f>
        <v>0.83598878687409306</v>
      </c>
      <c r="EQ115" s="136">
        <v>0.30522337184560178</v>
      </c>
      <c r="ER115" s="142">
        <f t="shared" si="100"/>
        <v>46.41791780251134</v>
      </c>
      <c r="ES115" s="143">
        <f>IF('DSS Model'!$I$38=1,0.0001*ER115^2-0.0266*ER115+1.3006,IF('DSS Model'!$I$38=2,-0.0001*ER115^2+0.0032*ER115+0.977, IF('DSS Model'!$I$38=3,-0.00046396*ER115^2 + 0.054267*ER115 - 0.57714, IF('DSS Model'!$I$38=4,0.000072066*ER115^2+0.0021761*ER115-0.038248,IF('DSS Model'!$I$38=5,-0.00012623*ER115^2+0.025656*ER115-0.30101,-0.00046396*ER115^2 + 0.054267*ER115 - 0.57714)))))</f>
        <v>0.91007502765596637</v>
      </c>
      <c r="ET115" s="136">
        <v>0.75316616176731699</v>
      </c>
      <c r="EU115" s="141">
        <f t="shared" si="101"/>
        <v>62.015731152402608</v>
      </c>
      <c r="EV115" s="142">
        <f>IF('DSS Model'!$I$38=1,0.0001*EU115^2-0.0266*EU115+1.3006,IF('DSS Model'!$I$38=2,-0.0001*EU115^2+0.0032*EU115+0.977, IF('DSS Model'!$I$38=3,-0.00046396*EU115^2 + 0.054267*EU115 - 0.57714, IF('DSS Model'!$I$38=4,0.000072066*EU115^2+0.0021761*EU115-0.038248,IF('DSS Model'!$I$38=5,-0.00012623*EU115^2+0.025656*EU115-0.30101,-0.00046396*EU115^2 + 0.054267*EU115 - 0.57714)))))</f>
        <v>0.79085524865098034</v>
      </c>
    </row>
    <row r="116" spans="2:152" x14ac:dyDescent="0.2">
      <c r="B116" s="64">
        <f t="shared" ca="1" si="54"/>
        <v>0.94625230031128693</v>
      </c>
      <c r="C116" s="64">
        <v>0.14310139729413895</v>
      </c>
      <c r="D116" s="64">
        <f t="shared" si="55"/>
        <v>36.341842846824903</v>
      </c>
      <c r="E116" s="131">
        <f>IF('DSS Model'!$I$38=1,0.0001*D116^2-0.0266*D116+1.3006,IF('DSS Model'!$I$38=2,-0.0001*D116^2+0.0032*D116+0.977, IF('DSS Model'!$I$38=3,-0.00046396*D116^2 + 0.054267*D116 - 0.57714, IF('DSS Model'!$I$38=4,0.000072066*D116^2+0.0021761*D116-0.038248,IF('DSS Model'!$I$38=5,-0.00012623*D116^2+0.025656*D116-0.30101,-0.00046396*D116^2 + 0.054267*D116 - 0.57714)))))</f>
        <v>0.96122094295950777</v>
      </c>
      <c r="F116" s="136">
        <v>0.14247816950364522</v>
      </c>
      <c r="G116" s="138">
        <f t="shared" si="51"/>
        <v>51.759809331316795</v>
      </c>
      <c r="H116" s="136">
        <f>IF('DSS Model'!$I$38=1,0.0001*G116^2-0.0266*G116+1.3006,IF('DSS Model'!$I$38=2,-0.0001*G116^2+0.0032*G116+0.977, IF('DSS Model'!$I$38=3,-0.00046396*G116^2 + 0.054267*G116 - 0.57714, IF('DSS Model'!$I$38=4,0.000072066*G116^2+0.0021761*G116-0.038248,IF('DSS Model'!$I$38=5,-0.00012623*G116^2+0.025656*G116-0.30101,-0.00046396*G116^2 + 0.054267*G116 - 0.57714)))))</f>
        <v>0.87472360365878687</v>
      </c>
      <c r="I116" s="136">
        <v>0.63592993291198341</v>
      </c>
      <c r="J116" s="138">
        <f t="shared" si="52"/>
        <v>60.898316622008679</v>
      </c>
      <c r="K116" s="136">
        <f>IF('DSS Model'!$I$38=1,0.0001*J116^2-0.0266*J116+1.3006,IF('DSS Model'!$I$38=2,-0.0001*J116^2+0.0032*J116+0.977, IF('DSS Model'!$I$38=3,-0.00046396*J116^2 + 0.054267*J116 - 0.57714, IF('DSS Model'!$I$38=4,0.000072066*J116^2+0.0021761*J116-0.038248,IF('DSS Model'!$I$38=5,-0.00012623*J116^2+0.025656*J116-0.30101,-0.00046396*J116^2 + 0.054267*J116 - 0.57714)))))</f>
        <v>0.80101411645098586</v>
      </c>
      <c r="L116" s="136">
        <v>0.31599284828209906</v>
      </c>
      <c r="M116" s="138">
        <f t="shared" si="53"/>
        <v>64.845238434409865</v>
      </c>
      <c r="N116" s="136">
        <f>IF('DSS Model'!$I$38=1,0.0001*M116^2-0.0266*M116+1.3006,IF('DSS Model'!$I$38=2,-0.0001*M116^2+0.0032*M116+0.977, IF('DSS Model'!$I$38=3,-0.00046396*M116^2 + 0.054267*M116 - 0.57714, IF('DSS Model'!$I$38=4,0.000072066*M116^2+0.0021761*M116-0.038248,IF('DSS Model'!$I$38=5,-0.00012623*M116^2+0.025656*M116-0.30101,-0.00046396*M116^2 + 0.054267*M116 - 0.57714)))))</f>
        <v>0.764014268228565</v>
      </c>
      <c r="O116" s="136">
        <v>8.4860249115338848E-2</v>
      </c>
      <c r="P116" s="139">
        <f t="shared" si="56"/>
        <v>34.031200933598001</v>
      </c>
      <c r="Q116" s="138">
        <f>IF('DSS Model'!$I$38=1,0.0001*P116^2-0.0266*P116+1.3006,IF('DSS Model'!$I$38=2,-0.0001*P116^2+0.0032*P116+0.977, IF('DSS Model'!$I$38=3,-0.00046396*P116^2 + 0.054267*P116 - 0.57714, IF('DSS Model'!$I$38=4,0.000072066*P116^2+0.0021761*P116-0.038248,IF('DSS Model'!$I$38=5,-0.00012623*P116^2+0.025656*P116-0.30101,-0.00046396*P116^2 + 0.054267*P116 - 0.57714)))))</f>
        <v>0.9700875792892214</v>
      </c>
      <c r="R116" s="136">
        <v>0.21176420137599894</v>
      </c>
      <c r="S116" s="142">
        <f t="shared" si="57"/>
        <v>41.296262966771451</v>
      </c>
      <c r="T116" s="138">
        <f>IF('DSS Model'!$I$38=1,0.0001*S116^2-0.0266*S116+1.3006,IF('DSS Model'!$I$38=2,-0.0001*S116^2+0.0032*S116+0.977, IF('DSS Model'!$I$38=3,-0.00046396*S116^2 + 0.054267*S116 - 0.57714, IF('DSS Model'!$I$38=4,0.000072066*S116^2+0.0021761*S116-0.038248,IF('DSS Model'!$I$38=5,-0.00012623*S116^2+0.025656*S116-0.30101,-0.00046396*S116^2 + 0.054267*S116 - 0.57714)))))</f>
        <v>0.93860990799159472</v>
      </c>
      <c r="U116" s="136">
        <v>0.57654455177832875</v>
      </c>
      <c r="V116" s="142">
        <f t="shared" si="58"/>
        <v>51.65869375544321</v>
      </c>
      <c r="W116" s="138">
        <f>IF('DSS Model'!$I$38=1,0.0001*V116^2-0.0266*V116+1.3006,IF('DSS Model'!$I$38=2,-0.0001*V116^2+0.0032*V116+0.977, IF('DSS Model'!$I$38=3,-0.00046396*V116^2 + 0.054267*V116 - 0.57714, IF('DSS Model'!$I$38=4,0.000072066*V116^2+0.0021761*V116-0.038248,IF('DSS Model'!$I$38=5,-0.00012623*V116^2+0.025656*V116-0.30101,-0.00046396*V116^2 + 0.054267*V116 - 0.57714)))))</f>
        <v>0.87544575596555152</v>
      </c>
      <c r="X116" s="136">
        <v>0.98446117995724658</v>
      </c>
      <c r="Y116" s="142">
        <f t="shared" si="59"/>
        <v>72.427894611763662</v>
      </c>
      <c r="Z116" s="138">
        <f>IF('DSS Model'!$I$38=1,0.0001*Y116^2-0.0266*Y116+1.3006,IF('DSS Model'!$I$38=2,-0.0001*Y116^2+0.0032*Y116+0.977, IF('DSS Model'!$I$38=3,-0.00046396*Y116^2 + 0.054267*Y116 - 0.57714, IF('DSS Model'!$I$38=4,0.000072066*Y116^2+0.0021761*Y116-0.038248,IF('DSS Model'!$I$38=5,-0.00012623*Y116^2+0.025656*Y116-0.30101,-0.00046396*Y116^2 + 0.054267*Y116 - 0.57714)))))</f>
        <v>0.68418927096836935</v>
      </c>
      <c r="AA116" s="136">
        <v>0.18931525175431529</v>
      </c>
      <c r="AB116" s="142">
        <f t="shared" si="60"/>
        <v>56.835424683520358</v>
      </c>
      <c r="AC116" s="138">
        <f>IF('DSS Model'!$I$38=1,0.0001*AB116^2-0.0266*AB116+1.3006,IF('DSS Model'!$I$38=2,-0.0001*AB116^2+0.0032*AB116+0.977, IF('DSS Model'!$I$38=3,-0.00046396*AB116^2 + 0.054267*AB116 - 0.57714, IF('DSS Model'!$I$38=4,0.000072066*AB116^2+0.0021761*AB116-0.038248,IF('DSS Model'!$I$38=5,-0.00012623*AB116^2+0.025656*AB116-0.30101,-0.00046396*AB116^2 + 0.054267*AB116 - 0.57714)))))</f>
        <v>0.83584680909165354</v>
      </c>
      <c r="AD116" s="136">
        <v>0.32406069908301516</v>
      </c>
      <c r="AE116" s="142">
        <f t="shared" si="61"/>
        <v>46.698076013089789</v>
      </c>
      <c r="AF116" s="138">
        <f>IF('DSS Model'!$I$38=1,0.0001*AE116^2-0.0266*AE116+1.3006,IF('DSS Model'!$I$38=2,-0.0001*AE116^2+0.0032*AE116+0.977, IF('DSS Model'!$I$38=3,-0.00046396*AE116^2 + 0.054267*AE116 - 0.57714, IF('DSS Model'!$I$38=4,0.000072066*AE116^2+0.0021761*AE116-0.038248,IF('DSS Model'!$I$38=5,-0.00012623*AE116^2+0.025656*AE116-0.30101,-0.00046396*AE116^2 + 0.054267*AE116 - 0.57714)))))</f>
        <v>0.90836281290945609</v>
      </c>
      <c r="AG116" s="136">
        <v>0.84194862409913374</v>
      </c>
      <c r="AH116" s="142">
        <f t="shared" si="62"/>
        <v>76.88164073276468</v>
      </c>
      <c r="AI116" s="138">
        <f>IF('DSS Model'!$I$38=1,0.0001*AH116^2-0.0266*AH116+1.3006,IF('DSS Model'!$I$38=2,-0.0001*AH116^2+0.0032*AH116+0.977, IF('DSS Model'!$I$38=3,-0.00046396*AH116^2 + 0.054267*AH116 - 0.57714, IF('DSS Model'!$I$38=4,0.000072066*AH116^2+0.0021761*AH116-0.038248,IF('DSS Model'!$I$38=5,-0.00012623*AH116^2+0.025656*AH116-0.30101,-0.00046396*AH116^2 + 0.054267*AH116 - 0.57714)))))</f>
        <v>0.63194258216865684</v>
      </c>
      <c r="AJ116" s="136">
        <v>0.75014582367639016</v>
      </c>
      <c r="AK116" s="142">
        <f t="shared" si="63"/>
        <v>54.324019431874966</v>
      </c>
      <c r="AL116" s="138">
        <f>IF('DSS Model'!$I$38=1,0.0001*AK116^2-0.0266*AK116+1.3006,IF('DSS Model'!$I$38=2,-0.0001*AK116^2+0.0032*AK116+0.977, IF('DSS Model'!$I$38=3,-0.00046396*AK116^2 + 0.054267*AK116 - 0.57714, IF('DSS Model'!$I$38=4,0.000072066*AK116^2+0.0021761*AK116-0.038248,IF('DSS Model'!$I$38=5,-0.00012623*AK116^2+0.025656*AK116-0.30101,-0.00046396*AK116^2 + 0.054267*AK116 - 0.57714)))))</f>
        <v>0.85572695345852701</v>
      </c>
      <c r="AM116" s="136">
        <v>0.6972214827719746</v>
      </c>
      <c r="AN116" s="142">
        <f t="shared" si="64"/>
        <v>68.980828681306676</v>
      </c>
      <c r="AO116" s="138">
        <f>IF('DSS Model'!$I$38=1,0.0001*AN116^2-0.0266*AN116+1.3006,IF('DSS Model'!$I$38=2,-0.0001*AN116^2+0.0032*AN116+0.977, IF('DSS Model'!$I$38=3,-0.00046396*AN116^2 + 0.054267*AN116 - 0.57714, IF('DSS Model'!$I$38=4,0.000072066*AN116^2+0.0021761*AN116-0.038248,IF('DSS Model'!$I$38=5,-0.00012623*AN116^2+0.025656*AN116-0.30101,-0.00046396*AN116^2 + 0.054267*AN116 - 0.57714)))))</f>
        <v>0.72190317922420322</v>
      </c>
      <c r="AP116" s="136">
        <v>0.67231982871696461</v>
      </c>
      <c r="AQ116" s="142">
        <f t="shared" si="65"/>
        <v>73.147228576706141</v>
      </c>
      <c r="AR116" s="138">
        <f>IF('DSS Model'!$I$38=1,0.0001*AQ116^2-0.0266*AQ116+1.3006,IF('DSS Model'!$I$38=2,-0.0001*AQ116^2+0.0032*AQ116+0.977, IF('DSS Model'!$I$38=3,-0.00046396*AQ116^2 + 0.054267*AQ116 - 0.57714, IF('DSS Model'!$I$38=4,0.000072066*AQ116^2+0.0021761*AQ116-0.038248,IF('DSS Model'!$I$38=5,-0.00012623*AQ116^2+0.025656*AQ116-0.30101,-0.00046396*AQ116^2 + 0.054267*AQ116 - 0.57714)))))</f>
        <v>0.67601942660017011</v>
      </c>
      <c r="AS116" s="136">
        <v>0.3858428769329143</v>
      </c>
      <c r="AT116" s="142">
        <f t="shared" si="66"/>
        <v>50.199936930432465</v>
      </c>
      <c r="AU116" s="138">
        <f>IF('DSS Model'!$I$38=1,0.0001*AT116^2-0.0266*AT116+1.3006,IF('DSS Model'!$I$38=2,-0.0001*AT116^2+0.0032*AT116+0.977, IF('DSS Model'!$I$38=3,-0.00046396*AT116^2 + 0.054267*AT116 - 0.57714, IF('DSS Model'!$I$38=4,0.000072066*AT116^2+0.0021761*AT116-0.038248,IF('DSS Model'!$I$38=5,-0.00012623*AT116^2+0.025656*AT116-0.30101,-0.00046396*AT116^2 + 0.054267*AT116 - 0.57714)))))</f>
        <v>0.88563643139544412</v>
      </c>
      <c r="AV116" s="136">
        <v>0.70916256057132587</v>
      </c>
      <c r="AW116" s="142">
        <f t="shared" si="67"/>
        <v>69.195545031764539</v>
      </c>
      <c r="AX116" s="138">
        <f>IF('DSS Model'!$I$38=1,0.0001*AW116^2-0.0266*AW116+1.3006,IF('DSS Model'!$I$38=2,-0.0001*AW116^2+0.0032*AW116+0.977, IF('DSS Model'!$I$38=3,-0.00046396*AW116^2 + 0.054267*AW116 - 0.57714, IF('DSS Model'!$I$38=4,0.000072066*AW116^2+0.0021761*AW116-0.038248,IF('DSS Model'!$I$38=5,-0.00012623*AW116^2+0.025656*AW116-0.30101,-0.00046396*AW116^2 + 0.054267*AW116 - 0.57714)))))</f>
        <v>0.71962339887735116</v>
      </c>
      <c r="AY116" s="136">
        <v>0.80687761248605627</v>
      </c>
      <c r="AZ116" s="142">
        <f t="shared" si="68"/>
        <v>63.517704852686933</v>
      </c>
      <c r="BA116" s="138">
        <f>IF('DSS Model'!$I$38=1,0.0001*AZ116^2-0.0266*AZ116+1.3006,IF('DSS Model'!$I$38=2,-0.0001*AZ116^2+0.0032*AZ116+0.977, IF('DSS Model'!$I$38=3,-0.00046396*AZ116^2 + 0.054267*AZ116 - 0.57714, IF('DSS Model'!$I$38=4,0.000072066*AZ116^2+0.0021761*AZ116-0.038248,IF('DSS Model'!$I$38=5,-0.00012623*AZ116^2+0.025656*AZ116-0.30101,-0.00046396*AZ116^2 + 0.054267*AZ116 - 0.57714)))))</f>
        <v>0.77680677255329322</v>
      </c>
      <c r="BB116" s="136">
        <v>0.93882851099363251</v>
      </c>
      <c r="BC116" s="142">
        <f t="shared" si="69"/>
        <v>66.210546064107035</v>
      </c>
      <c r="BD116" s="138">
        <f>IF('DSS Model'!$I$38=1,0.0001*BC116^2-0.0266*BC116+1.3006,IF('DSS Model'!$I$38=2,-0.0001*BC116^2+0.0032*BC116+0.977, IF('DSS Model'!$I$38=3,-0.00046396*BC116^2 + 0.054267*BC116 - 0.57714, IF('DSS Model'!$I$38=4,0.000072066*BC116^2+0.0021761*BC116-0.038248,IF('DSS Model'!$I$38=5,-0.00012623*BC116^2+0.025656*BC116-0.30101,-0.00046396*BC116^2 + 0.054267*BC116 - 0.57714)))))</f>
        <v>0.75049010639441849</v>
      </c>
      <c r="BE116" s="136">
        <v>0.89694397515694213</v>
      </c>
      <c r="BF116" s="142">
        <f t="shared" si="70"/>
        <v>60.68034659729048</v>
      </c>
      <c r="BG116" s="143">
        <f>IF('DSS Model'!$I$38=1,0.0001*BF116^2-0.0266*BF116+1.3006,IF('DSS Model'!$I$38=2,-0.0001*BF116^2+0.0032*BF116+0.977, IF('DSS Model'!$I$38=3,-0.00046396*BF116^2 + 0.054267*BF116 - 0.57714, IF('DSS Model'!$I$38=4,0.000072066*BF116^2+0.0021761*BF116-0.038248,IF('DSS Model'!$I$38=5,-0.00012623*BF116^2+0.025656*BF116-0.30101,-0.00046396*BF116^2 + 0.054267*BF116 - 0.57714)))))</f>
        <v>0.80296666279459927</v>
      </c>
      <c r="BH116" s="136">
        <v>0.447246069310964</v>
      </c>
      <c r="BI116" s="142">
        <f t="shared" si="71"/>
        <v>55.234241983648388</v>
      </c>
      <c r="BJ116" s="143">
        <f>IF('DSS Model'!$I$38=1,0.0001*BI116^2-0.0266*BI116+1.3006,IF('DSS Model'!$I$38=2,-0.0001*BI116^2+0.0032*BI116+0.977, IF('DSS Model'!$I$38=3,-0.00046396*BI116^2 + 0.054267*BI116 - 0.57714, IF('DSS Model'!$I$38=4,0.000072066*BI116^2+0.0021761*BI116-0.038248,IF('DSS Model'!$I$38=5,-0.00012623*BI116^2+0.025656*BI116-0.30101,-0.00046396*BI116^2 + 0.054267*BI116 - 0.57714)))))</f>
        <v>0.84866742559685227</v>
      </c>
      <c r="BK116" s="136">
        <v>0.90673392756204518</v>
      </c>
      <c r="BL116" s="142">
        <f t="shared" si="72"/>
        <v>61.135712654775887</v>
      </c>
      <c r="BM116" s="143">
        <f>IF('DSS Model'!$I$38=1,0.0001*BL116^2-0.0266*BL116+1.3006,IF('DSS Model'!$I$38=2,-0.0001*BL116^2+0.0032*BL116+0.977, IF('DSS Model'!$I$38=3,-0.00046396*BL116^2 + 0.054267*BL116 - 0.57714, IF('DSS Model'!$I$38=4,0.000072066*BL116^2+0.0021761*BL116-0.038248,IF('DSS Model'!$I$38=5,-0.00012623*BL116^2+0.025656*BL116-0.30101,-0.00046396*BL116^2 + 0.054267*BL116 - 0.57714)))))</f>
        <v>0.79887674431455036</v>
      </c>
      <c r="BN116" s="136">
        <v>0.29981895762083022</v>
      </c>
      <c r="BO116" s="142">
        <f t="shared" si="73"/>
        <v>48.223791315833878</v>
      </c>
      <c r="BP116" s="143">
        <f>IF('DSS Model'!$I$38=1,0.0001*BO116^2-0.0266*BO116+1.3006,IF('DSS Model'!$I$38=2,-0.0001*BO116^2+0.0032*BO116+0.977, IF('DSS Model'!$I$38=3,-0.00046396*BO116^2 + 0.054267*BO116 - 0.57714, IF('DSS Model'!$I$38=4,0.000072066*BO116^2+0.0021761*BO116-0.038248,IF('DSS Model'!$I$38=5,-0.00012623*BO116^2+0.025656*BO116-0.30101,-0.00046396*BO116^2 + 0.054267*BO116 - 0.57714)))))</f>
        <v>0.89876272732335893</v>
      </c>
      <c r="BQ116" s="136">
        <v>0.98044774803910717</v>
      </c>
      <c r="BR116" s="142">
        <f t="shared" si="74"/>
        <v>68.857796337218588</v>
      </c>
      <c r="BS116" s="143">
        <f>IF('DSS Model'!$I$38=1,0.0001*BR116^2-0.0266*BR116+1.3006,IF('DSS Model'!$I$38=2,-0.0001*BR116^2+0.0032*BR116+0.977, IF('DSS Model'!$I$38=3,-0.00046396*BR116^2 + 0.054267*BR116 - 0.57714, IF('DSS Model'!$I$38=4,0.000072066*BR116^2+0.0021761*BR116-0.038248,IF('DSS Model'!$I$38=5,-0.00012623*BR116^2+0.025656*BR116-0.30101,-0.00046396*BR116^2 + 0.054267*BR116 - 0.57714)))))</f>
        <v>0.72320533663731212</v>
      </c>
      <c r="BT116" s="136">
        <v>0.43080766842349194</v>
      </c>
      <c r="BU116" s="142">
        <f t="shared" si="75"/>
        <v>58.518540832433928</v>
      </c>
      <c r="BV116" s="143">
        <f>IF('DSS Model'!$I$38=1,0.0001*BU116^2-0.0266*BU116+1.3006,IF('DSS Model'!$I$38=2,-0.0001*BU116^2+0.0032*BU116+0.977, IF('DSS Model'!$I$38=3,-0.00046396*BU116^2 + 0.054267*BU116 - 0.57714, IF('DSS Model'!$I$38=4,0.000072066*BU116^2+0.0021761*BU116-0.038248,IF('DSS Model'!$I$38=5,-0.00012623*BU116^2+0.025656*BU116-0.30101,-0.00046396*BU116^2 + 0.054267*BU116 - 0.57714)))))</f>
        <v>0.82181736854806475</v>
      </c>
      <c r="BW116" s="136">
        <v>0.72898857961581764</v>
      </c>
      <c r="BX116" s="142">
        <f t="shared" si="76"/>
        <v>66.699241113633065</v>
      </c>
      <c r="BY116" s="143">
        <f>IF('DSS Model'!$I$38=1,0.0001*BX116^2-0.0266*BX116+1.3006,IF('DSS Model'!$I$38=2,-0.0001*BX116^2+0.0032*BX116+0.977, IF('DSS Model'!$I$38=3,-0.00046396*BX116^2 + 0.054267*BX116 - 0.57714, IF('DSS Model'!$I$38=4,0.000072066*BX116^2+0.0021761*BX116-0.038248,IF('DSS Model'!$I$38=5,-0.00012623*BX116^2+0.025656*BX116-0.30101,-0.00046396*BX116^2 + 0.054267*BX116 - 0.57714)))))</f>
        <v>0.74555869505016981</v>
      </c>
      <c r="BZ116" s="136">
        <v>7.8530649327852364E-2</v>
      </c>
      <c r="CA116" s="142">
        <f t="shared" si="77"/>
        <v>51.641896056104159</v>
      </c>
      <c r="CB116" s="143">
        <f>IF('DSS Model'!$I$38=1,0.0001*CA116^2-0.0266*CA116+1.3006,IF('DSS Model'!$I$38=2,-0.0001*CA116^2+0.0032*CA116+0.977, IF('DSS Model'!$I$38=3,-0.00046396*CA116^2 + 0.054267*CA116 - 0.57714, IF('DSS Model'!$I$38=4,0.000072066*CA116^2+0.0021761*CA116-0.038248,IF('DSS Model'!$I$38=5,-0.00012623*CA116^2+0.025656*CA116-0.30101,-0.00046396*CA116^2 + 0.054267*CA116 - 0.57714)))))</f>
        <v>0.87556552455258674</v>
      </c>
      <c r="CC116" s="136">
        <v>0.54047587256073149</v>
      </c>
      <c r="CD116" s="142">
        <f t="shared" si="78"/>
        <v>72.669482322335568</v>
      </c>
      <c r="CE116" s="143">
        <f>IF('DSS Model'!$I$38=1,0.0001*CD116^2-0.0266*CD116+1.3006,IF('DSS Model'!$I$38=2,-0.0001*CD116^2+0.0032*CD116+0.977, IF('DSS Model'!$I$38=3,-0.00046396*CD116^2 + 0.054267*CD116 - 0.57714, IF('DSS Model'!$I$38=4,0.000072066*CD116^2+0.0021761*CD116-0.038248,IF('DSS Model'!$I$38=5,-0.00012623*CD116^2+0.025656*CD116-0.30101,-0.00046396*CD116^2 + 0.054267*CD116 - 0.57714)))))</f>
        <v>0.68145697733184962</v>
      </c>
      <c r="CF116" s="136">
        <v>0.73982256330918206</v>
      </c>
      <c r="CG116" s="142">
        <f t="shared" si="79"/>
        <v>55.024973917579047</v>
      </c>
      <c r="CH116" s="143">
        <f>IF('DSS Model'!$I$38=1,0.0001*CG116^2-0.0266*CG116+1.3006,IF('DSS Model'!$I$38=2,-0.0001*CG116^2+0.0032*CG116+0.977, IF('DSS Model'!$I$38=3,-0.00046396*CG116^2 + 0.054267*CG116 - 0.57714, IF('DSS Model'!$I$38=4,0.000072066*CG116^2+0.0021761*CG116-0.038248,IF('DSS Model'!$I$38=5,-0.00012623*CG116^2+0.025656*CG116-0.30101,-0.00046396*CG116^2 + 0.054267*CG116 - 0.57714)))))</f>
        <v>0.85030514107322752</v>
      </c>
      <c r="CI116" s="136">
        <v>0.76155450718014395</v>
      </c>
      <c r="CJ116" s="142">
        <f t="shared" si="80"/>
        <v>74.955267721165683</v>
      </c>
      <c r="CK116" s="143">
        <f>IF('DSS Model'!$I$38=1,0.0001*CJ116^2-0.0266*CJ116+1.3006,IF('DSS Model'!$I$38=2,-0.0001*CJ116^2+0.0032*CJ116+0.977, IF('DSS Model'!$I$38=3,-0.00046396*CJ116^2 + 0.054267*CJ116 - 0.57714, IF('DSS Model'!$I$38=4,0.000072066*CJ116^2+0.0021761*CJ116-0.038248,IF('DSS Model'!$I$38=5,-0.00012623*CJ116^2+0.025656*CJ116-0.30101,-0.00046396*CJ116^2 + 0.054267*CJ116 - 0.57714)))))</f>
        <v>0.65502764079256792</v>
      </c>
      <c r="CL116" s="136">
        <v>0.29275544072033433</v>
      </c>
      <c r="CM116" s="142">
        <f t="shared" si="81"/>
        <v>47.912812343948318</v>
      </c>
      <c r="CN116" s="143">
        <f>IF('DSS Model'!$I$38=1,0.0001*CM116^2-0.0266*CM116+1.3006,IF('DSS Model'!$I$38=2,-0.0001*CM116^2+0.0032*CM116+0.977, IF('DSS Model'!$I$38=3,-0.00046396*CM116^2 + 0.054267*CM116 - 0.57714, IF('DSS Model'!$I$38=4,0.000072066*CM116^2+0.0021761*CM116-0.038248,IF('DSS Model'!$I$38=5,-0.00012623*CM116^2+0.025656*CM116-0.30101,-0.00046396*CM116^2 + 0.054267*CM116 - 0.57714)))))</f>
        <v>0.90075724082999398</v>
      </c>
      <c r="CO116" s="136">
        <v>0.75838738151836249</v>
      </c>
      <c r="CP116" s="142">
        <f t="shared" si="82"/>
        <v>57.598879001960697</v>
      </c>
      <c r="CQ116" s="143">
        <f>IF('DSS Model'!$I$38=1,0.0001*CP116^2-0.0266*CP116+1.3006,IF('DSS Model'!$I$38=2,-0.0001*CP116^2+0.0032*CP116+0.977, IF('DSS Model'!$I$38=3,-0.00046396*CP116^2 + 0.054267*CP116 - 0.57714, IF('DSS Model'!$I$38=4,0.000072066*CP116^2+0.0021761*CP116-0.038248,IF('DSS Model'!$I$38=5,-0.00012623*CP116^2+0.025656*CP116-0.30101,-0.00046396*CP116^2 + 0.054267*CP116 - 0.57714)))))</f>
        <v>0.82955332657802328</v>
      </c>
      <c r="CR116" s="136">
        <v>8.1344086750308242E-2</v>
      </c>
      <c r="CS116" s="142">
        <f t="shared" si="83"/>
        <v>37.691361019921146</v>
      </c>
      <c r="CT116" s="143">
        <f>IF('DSS Model'!$I$38=1,0.0001*CS116^2-0.0266*CS116+1.3006,IF('DSS Model'!$I$38=2,-0.0001*CS116^2+0.0032*CS116+0.977, IF('DSS Model'!$I$38=3,-0.00046396*CS116^2 + 0.054267*CS116 - 0.57714, IF('DSS Model'!$I$38=4,0.000072066*CS116^2+0.0021761*CS116-0.038248,IF('DSS Model'!$I$38=5,-0.00012623*CS116^2+0.025656*CS116-0.30101,-0.00046396*CS116^2 + 0.054267*CS116 - 0.57714)))))</f>
        <v>0.95554848571034445</v>
      </c>
      <c r="CU116" s="136">
        <v>0.93380205136918393</v>
      </c>
      <c r="CV116" s="142">
        <f t="shared" si="84"/>
        <v>66.102758570328589</v>
      </c>
      <c r="CW116" s="143">
        <f>IF('DSS Model'!$I$38=1,0.0001*CV116^2-0.0266*CV116+1.3006,IF('DSS Model'!$I$38=2,-0.0001*CV116^2+0.0032*CV116+0.977, IF('DSS Model'!$I$38=3,-0.00046396*CV116^2 + 0.054267*CV116 - 0.57714, IF('DSS Model'!$I$38=4,0.000072066*CV116^2+0.0021761*CV116-0.038248,IF('DSS Model'!$I$38=5,-0.00012623*CV116^2+0.025656*CV116-0.30101,-0.00046396*CV116^2 + 0.054267*CV116 - 0.57714)))))</f>
        <v>0.75157135836433642</v>
      </c>
      <c r="CX116" s="136">
        <v>0.67753243465703272</v>
      </c>
      <c r="CY116" s="142">
        <f t="shared" si="85"/>
        <v>68.373316802433564</v>
      </c>
      <c r="CZ116" s="143">
        <f>IF('DSS Model'!$I$38=1,0.0001*CY116^2-0.0266*CY116+1.3006,IF('DSS Model'!$I$38=2,-0.0001*CY116^2+0.0032*CY116+0.977, IF('DSS Model'!$I$38=3,-0.00046396*CY116^2 + 0.054267*CY116 - 0.57714, IF('DSS Model'!$I$38=4,0.000072066*CY116^2+0.0021761*CY116-0.038248,IF('DSS Model'!$I$38=5,-0.00012623*CY116^2+0.025656*CY116-0.30101,-0.00046396*CY116^2 + 0.054267*CY116 - 0.57714)))))</f>
        <v>0.72830356871119295</v>
      </c>
      <c r="DA116" s="136">
        <v>0.61606301787773443</v>
      </c>
      <c r="DB116" s="142">
        <f t="shared" si="86"/>
        <v>50.752895475746797</v>
      </c>
      <c r="DC116" s="143">
        <f>IF('DSS Model'!$I$38=1,0.0001*DB116^2-0.0266*DB116+1.3006,IF('DSS Model'!$I$38=2,-0.0001*DB116^2+0.0032*DB116+0.977, IF('DSS Model'!$I$38=3,-0.00046396*DB116^2 + 0.054267*DB116 - 0.57714, IF('DSS Model'!$I$38=4,0.000072066*DB116^2+0.0021761*DB116-0.038248,IF('DSS Model'!$I$38=5,-0.00012623*DB116^2+0.025656*DB116-0.30101,-0.00046396*DB116^2 + 0.054267*DB116 - 0.57714)))))</f>
        <v>0.88182362560518168</v>
      </c>
      <c r="DD116" s="136">
        <v>7.4644589102150771E-2</v>
      </c>
      <c r="DE116" s="142">
        <f t="shared" si="87"/>
        <v>31.589948704361404</v>
      </c>
      <c r="DF116" s="143">
        <f>IF('DSS Model'!$I$38=1,0.0001*DE116^2-0.0266*DE116+1.3006,IF('DSS Model'!$I$38=2,-0.0001*DE116^2+0.0032*DE116+0.977, IF('DSS Model'!$I$38=3,-0.00046396*DE116^2 + 0.054267*DE116 - 0.57714, IF('DSS Model'!$I$38=4,0.000072066*DE116^2+0.0021761*DE116-0.038248,IF('DSS Model'!$I$38=5,-0.00012623*DE116^2+0.025656*DE116-0.30101,-0.00046396*DE116^2 + 0.054267*DE116 - 0.57714)))))</f>
        <v>0.97829534993953804</v>
      </c>
      <c r="DG116" s="136">
        <v>0.61631261844156393</v>
      </c>
      <c r="DH116" s="142">
        <f t="shared" si="88"/>
        <v>57.060001635873661</v>
      </c>
      <c r="DI116" s="143">
        <f>IF('DSS Model'!$I$38=1,0.0001*DH116^2-0.0266*DH116+1.3006,IF('DSS Model'!$I$38=2,-0.0001*DH116^2+0.0032*DH116+0.977, IF('DSS Model'!$I$38=3,-0.00046396*DH116^2 + 0.054267*DH116 - 0.57714, IF('DSS Model'!$I$38=4,0.000072066*DH116^2+0.0021761*DH116-0.038248,IF('DSS Model'!$I$38=5,-0.00012623*DH116^2+0.025656*DH116-0.30101,-0.00046396*DH116^2 + 0.054267*DH116 - 0.57714)))))</f>
        <v>0.8340076265662052</v>
      </c>
      <c r="DJ116" s="136">
        <v>0.40813485729829024</v>
      </c>
      <c r="DK116" s="142">
        <f t="shared" si="89"/>
        <v>61.565223113676453</v>
      </c>
      <c r="DL116" s="143">
        <f>IF('DSS Model'!$I$38=1,0.0001*DK116^2-0.0266*DK116+1.3006,IF('DSS Model'!$I$38=2,-0.0001*DK116^2+0.0032*DK116+0.977, IF('DSS Model'!$I$38=3,-0.00046396*DK116^2 + 0.054267*DK116 - 0.57714, IF('DSS Model'!$I$38=4,0.000072066*DK116^2+0.0021761*DK116-0.038248,IF('DSS Model'!$I$38=5,-0.00012623*DK116^2+0.025656*DK116-0.30101,-0.00046396*DK116^2 + 0.054267*DK116 - 0.57714)))))</f>
        <v>0.79498104426008842</v>
      </c>
      <c r="DM116" s="136">
        <v>0.57624753894844716</v>
      </c>
      <c r="DN116" s="142">
        <f t="shared" si="90"/>
        <v>59.496579218025275</v>
      </c>
      <c r="DO116" s="143">
        <f>IF('DSS Model'!$I$38=1,0.0001*DN116^2-0.0266*DN116+1.3006,IF('DSS Model'!$I$38=2,-0.0001*DN116^2+0.0032*DN116+0.977, IF('DSS Model'!$I$38=3,-0.00046396*DN116^2 + 0.054267*DN116 - 0.57714, IF('DSS Model'!$I$38=4,0.000072066*DN116^2+0.0021761*DN116-0.038248,IF('DSS Model'!$I$38=5,-0.00012623*DN116^2+0.025656*DN116-0.30101,-0.00046396*DN116^2 + 0.054267*DN116 - 0.57714)))))</f>
        <v>0.81340475963300518</v>
      </c>
      <c r="DP116" s="136">
        <v>0.97861213248808177</v>
      </c>
      <c r="DQ116" s="142">
        <f t="shared" si="91"/>
        <v>63.635351556494967</v>
      </c>
      <c r="DR116" s="143">
        <f>IF('DSS Model'!$I$38=1,0.0001*DQ116^2-0.0266*DQ116+1.3006,IF('DSS Model'!$I$38=2,-0.0001*DQ116^2+0.0032*DQ116+0.977, IF('DSS Model'!$I$38=3,-0.00046396*DQ116^2 + 0.054267*DQ116 - 0.57714, IF('DSS Model'!$I$38=4,0.000072066*DQ116^2+0.0021761*DQ116-0.038248,IF('DSS Model'!$I$38=5,-0.00012623*DQ116^2+0.025656*DQ116-0.30101,-0.00046396*DQ116^2 + 0.054267*DQ116 - 0.57714)))))</f>
        <v>0.77568732820891317</v>
      </c>
      <c r="DS116" s="136">
        <v>0.29076292062392173</v>
      </c>
      <c r="DT116" s="142">
        <f t="shared" si="92"/>
        <v>65.455015628066391</v>
      </c>
      <c r="DU116" s="143">
        <f>IF('DSS Model'!$I$38=1,0.0001*DT116^2-0.0266*DT116+1.3006,IF('DSS Model'!$I$38=2,-0.0001*DT116^2+0.0032*DT116+0.977, IF('DSS Model'!$I$38=3,-0.00046396*DT116^2 + 0.054267*DT116 - 0.57714, IF('DSS Model'!$I$38=4,0.000072066*DT116^2+0.0021761*DT116-0.038248,IF('DSS Model'!$I$38=5,-0.00012623*DT116^2+0.025656*DT116-0.30101,-0.00046396*DT116^2 + 0.054267*DT116 - 0.57714)))))</f>
        <v>0.75802014292277087</v>
      </c>
      <c r="DV116" s="136">
        <v>0.7995625217190715</v>
      </c>
      <c r="DW116" s="142">
        <f t="shared" si="93"/>
        <v>67.459840641006949</v>
      </c>
      <c r="DX116" s="143">
        <f>IF('DSS Model'!$I$38=1,0.0001*DW116^2-0.0266*DW116+1.3006,IF('DSS Model'!$I$38=2,-0.0001*DW116^2+0.0032*DW116+0.977, IF('DSS Model'!$I$38=3,-0.00046396*DW116^2 + 0.054267*DW116 - 0.57714, IF('DSS Model'!$I$38=4,0.000072066*DW116^2+0.0021761*DW116-0.038248,IF('DSS Model'!$I$38=5,-0.00012623*DW116^2+0.025656*DW116-0.30101,-0.00046396*DW116^2 + 0.054267*DW116 - 0.57714)))))</f>
        <v>0.73778848012021692</v>
      </c>
      <c r="DY116" s="136">
        <v>0.71066613438789838</v>
      </c>
      <c r="DZ116" s="142">
        <f t="shared" si="94"/>
        <v>54.739130544637391</v>
      </c>
      <c r="EA116" s="143">
        <f>IF('DSS Model'!$I$38=1,0.0001*DZ116^2-0.0266*DZ116+1.3006,IF('DSS Model'!$I$38=2,-0.0001*DZ116^2+0.0032*DZ116+0.977, IF('DSS Model'!$I$38=3,-0.00046396*DZ116^2 + 0.054267*DZ116 - 0.57714, IF('DSS Model'!$I$38=4,0.000072066*DZ116^2+0.0021761*DZ116-0.038248,IF('DSS Model'!$I$38=5,-0.00012623*DZ116^2+0.025656*DZ116-0.30101,-0.00046396*DZ116^2 + 0.054267*DZ116 - 0.57714)))))</f>
        <v>0.85252797646455414</v>
      </c>
      <c r="EB116" s="136">
        <v>0.99235721002022681</v>
      </c>
      <c r="EC116" s="142">
        <f t="shared" si="95"/>
        <v>62.982887760644005</v>
      </c>
      <c r="ED116" s="143">
        <f>IF('DSS Model'!$I$38=1,0.0001*EC116^2-0.0266*EC116+1.3006,IF('DSS Model'!$I$38=2,-0.0001*EC116^2+0.0032*EC116+0.977, IF('DSS Model'!$I$38=3,-0.00046396*EC116^2 + 0.054267*EC116 - 0.57714, IF('DSS Model'!$I$38=4,0.000072066*EC116^2+0.0021761*EC116-0.038248,IF('DSS Model'!$I$38=5,-0.00012623*EC116^2+0.025656*EC116-0.30101,-0.00046396*EC116^2 + 0.054267*EC116 - 0.57714)))))</f>
        <v>0.78186082576707272</v>
      </c>
      <c r="EE116" s="136">
        <v>0.46385545485626534</v>
      </c>
      <c r="EF116" s="142">
        <f t="shared" si="96"/>
        <v>51.748354863745433</v>
      </c>
      <c r="EG116" s="143">
        <f>IF('DSS Model'!$I$38=1,0.0001*EF116^2-0.0266*EF116+1.3006,IF('DSS Model'!$I$38=2,-0.0001*EF116^2+0.0032*EF116+0.977, IF('DSS Model'!$I$38=3,-0.00046396*EF116^2 + 0.054267*EF116 - 0.57714, IF('DSS Model'!$I$38=4,0.000072066*EF116^2+0.0021761*EF116-0.038248,IF('DSS Model'!$I$38=5,-0.00012623*EF116^2+0.025656*EF116-0.30101,-0.00046396*EF116^2 + 0.054267*EF116 - 0.57714)))))</f>
        <v>0.87480551245357274</v>
      </c>
      <c r="EH116" s="136">
        <v>0.34995154544670404</v>
      </c>
      <c r="EI116" s="142">
        <f t="shared" si="97"/>
        <v>65.593289835374264</v>
      </c>
      <c r="EJ116" s="143">
        <f>IF('DSS Model'!$I$38=1,0.0001*EI116^2-0.0266*EI116+1.3006,IF('DSS Model'!$I$38=2,-0.0001*EI116^2+0.0032*EI116+0.977, IF('DSS Model'!$I$38=3,-0.00046396*EI116^2 + 0.054267*EI116 - 0.57714, IF('DSS Model'!$I$38=4,0.000072066*EI116^2+0.0021761*EI116-0.038248,IF('DSS Model'!$I$38=5,-0.00012623*EI116^2+0.025656*EI116-0.30101,-0.00046396*EI116^2 + 0.054267*EI116 - 0.57714)))))</f>
        <v>0.7566505603304563</v>
      </c>
      <c r="EK116" s="136">
        <v>0.49437364301015607</v>
      </c>
      <c r="EL116" s="142">
        <f t="shared" si="98"/>
        <v>49.097458373675224</v>
      </c>
      <c r="EM116" s="143">
        <f>IF('DSS Model'!$I$38=1,0.0001*EL116^2-0.0266*EL116+1.3006,IF('DSS Model'!$I$38=2,-0.0001*EL116^2+0.0032*EL116+0.977, IF('DSS Model'!$I$38=3,-0.00046396*EL116^2 + 0.054267*EL116 - 0.57714, IF('DSS Model'!$I$38=4,0.000072066*EL116^2+0.0021761*EL116-0.038248,IF('DSS Model'!$I$38=5,-0.00012623*EL116^2+0.025656*EL116-0.30101,-0.00046396*EL116^2 + 0.054267*EL116 - 0.57714)))))</f>
        <v>0.89305582492028357</v>
      </c>
      <c r="EN116" s="136">
        <v>0.37160707640620549</v>
      </c>
      <c r="EO116" s="142">
        <f t="shared" si="99"/>
        <v>51.452254357284176</v>
      </c>
      <c r="EP116" s="143">
        <f>IF('DSS Model'!$I$38=1,0.0001*EO116^2-0.0266*EO116+1.3006,IF('DSS Model'!$I$38=2,-0.0001*EO116^2+0.0032*EO116+0.977, IF('DSS Model'!$I$38=3,-0.00046396*EO116^2 + 0.054267*EO116 - 0.57714, IF('DSS Model'!$I$38=4,0.000072066*EO116^2+0.0021761*EO116-0.038248,IF('DSS Model'!$I$38=5,-0.00012623*EO116^2+0.025656*EO116-0.30101,-0.00046396*EO116^2 + 0.054267*EO116 - 0.57714)))))</f>
        <v>0.87691376609864247</v>
      </c>
      <c r="EQ116" s="136">
        <v>6.307547893742993E-2</v>
      </c>
      <c r="ER116" s="142">
        <f t="shared" si="100"/>
        <v>33.154720628622975</v>
      </c>
      <c r="ES116" s="143">
        <f>IF('DSS Model'!$I$38=1,0.0001*ER116^2-0.0266*ER116+1.3006,IF('DSS Model'!$I$38=2,-0.0001*ER116^2+0.0032*ER116+0.977, IF('DSS Model'!$I$38=3,-0.00046396*ER116^2 + 0.054267*ER116 - 0.57714, IF('DSS Model'!$I$38=4,0.000072066*ER116^2+0.0021761*ER116-0.038248,IF('DSS Model'!$I$38=5,-0.00012623*ER116^2+0.025656*ER116-0.30101,-0.00046396*ER116^2 + 0.054267*ER116 - 0.57714)))))</f>
        <v>0.97317155601538974</v>
      </c>
      <c r="ET116" s="136">
        <v>0.60395266686282645</v>
      </c>
      <c r="EU116" s="141">
        <f t="shared" si="101"/>
        <v>58.251378900410351</v>
      </c>
      <c r="EV116" s="142">
        <f>IF('DSS Model'!$I$38=1,0.0001*EU116^2-0.0266*EU116+1.3006,IF('DSS Model'!$I$38=2,-0.0001*EU116^2+0.0032*EU116+0.977, IF('DSS Model'!$I$38=3,-0.00046396*EU116^2 + 0.054267*EU116 - 0.57714, IF('DSS Model'!$I$38=4,0.000072066*EU116^2+0.0021761*EU116-0.038248,IF('DSS Model'!$I$38=5,-0.00012623*EU116^2+0.025656*EU116-0.30101,-0.00046396*EU116^2 + 0.054267*EU116 - 0.57714)))))</f>
        <v>0.82408209810139588</v>
      </c>
    </row>
    <row r="117" spans="2:152" x14ac:dyDescent="0.2">
      <c r="B117" s="64">
        <f t="shared" ca="1" si="54"/>
        <v>0.9278417810848657</v>
      </c>
      <c r="C117" s="64">
        <v>0.87372696086534285</v>
      </c>
      <c r="D117" s="64">
        <f t="shared" si="55"/>
        <v>60.380060108510278</v>
      </c>
      <c r="E117" s="131">
        <f>IF('DSS Model'!$I$38=1,0.0001*D117^2-0.0266*D117+1.3006,IF('DSS Model'!$I$38=2,-0.0001*D117^2+0.0032*D117+0.977, IF('DSS Model'!$I$38=3,-0.00046396*D117^2 + 0.054267*D117 - 0.57714, IF('DSS Model'!$I$38=4,0.000072066*D117^2+0.0021761*D117-0.038248,IF('DSS Model'!$I$38=5,-0.00012623*D117^2+0.025656*D117-0.30101,-0.00046396*D117^2 + 0.054267*D117 - 0.57714)))))</f>
        <v>0.80564102647650149</v>
      </c>
      <c r="F117" s="136">
        <v>0.73864635151036828</v>
      </c>
      <c r="G117" s="138">
        <f t="shared" si="51"/>
        <v>71.500452670315582</v>
      </c>
      <c r="H117" s="136">
        <f>IF('DSS Model'!$I$38=1,0.0001*G117^2-0.0266*G117+1.3006,IF('DSS Model'!$I$38=2,-0.0001*G117^2+0.0032*G117+0.977, IF('DSS Model'!$I$38=3,-0.00046396*G117^2 + 0.054267*G117 - 0.57714, IF('DSS Model'!$I$38=4,0.000072066*G117^2+0.0021761*G117-0.038248,IF('DSS Model'!$I$38=5,-0.00012623*G117^2+0.025656*G117-0.30101,-0.00046396*G117^2 + 0.054267*G117 - 0.57714)))))</f>
        <v>0.694569975339006</v>
      </c>
      <c r="I117" s="136">
        <v>0.20375523611857616</v>
      </c>
      <c r="J117" s="138">
        <f t="shared" si="52"/>
        <v>52.43689405408648</v>
      </c>
      <c r="K117" s="136">
        <f>IF('DSS Model'!$I$38=1,0.0001*J117^2-0.0266*J117+1.3006,IF('DSS Model'!$I$38=2,-0.0001*J117^2+0.0032*J117+0.977, IF('DSS Model'!$I$38=3,-0.00046396*J117^2 + 0.054267*J117 - 0.57714, IF('DSS Model'!$I$38=4,0.000072066*J117^2+0.0021761*J117-0.038248,IF('DSS Model'!$I$38=5,-0.00012623*J117^2+0.025656*J117-0.30101,-0.00046396*J117^2 + 0.054267*J117 - 0.57714)))))</f>
        <v>0.86983527516912773</v>
      </c>
      <c r="L117" s="136">
        <v>0.15011646716233795</v>
      </c>
      <c r="M117" s="138">
        <f t="shared" si="53"/>
        <v>59.237645251846878</v>
      </c>
      <c r="N117" s="136">
        <f>IF('DSS Model'!$I$38=1,0.0001*M117^2-0.0266*M117+1.3006,IF('DSS Model'!$I$38=2,-0.0001*M117^2+0.0032*M117+0.977, IF('DSS Model'!$I$38=3,-0.00046396*M117^2 + 0.054267*M117 - 0.57714, IF('DSS Model'!$I$38=4,0.000072066*M117^2+0.0021761*M117-0.038248,IF('DSS Model'!$I$38=5,-0.00012623*M117^2+0.025656*M117-0.30101,-0.00046396*M117^2 + 0.054267*M117 - 0.57714)))))</f>
        <v>0.81565060330754424</v>
      </c>
      <c r="O117" s="136">
        <v>0.88729713832678225</v>
      </c>
      <c r="P117" s="139">
        <f t="shared" si="56"/>
        <v>61.797169723128356</v>
      </c>
      <c r="Q117" s="138">
        <f>IF('DSS Model'!$I$38=1,0.0001*P117^2-0.0266*P117+1.3006,IF('DSS Model'!$I$38=2,-0.0001*P117^2+0.0032*P117+0.977, IF('DSS Model'!$I$38=3,-0.00046396*P117^2 + 0.054267*P117 - 0.57714, IF('DSS Model'!$I$38=4,0.000072066*P117^2+0.0021761*P117-0.038248,IF('DSS Model'!$I$38=5,-0.00012623*P117^2+0.025656*P117-0.30101,-0.00046396*P117^2 + 0.054267*P117 - 0.57714)))))</f>
        <v>0.79286192453509752</v>
      </c>
      <c r="R117" s="136">
        <v>0.98691504481802017</v>
      </c>
      <c r="S117" s="142">
        <f t="shared" si="57"/>
        <v>65.163335657364456</v>
      </c>
      <c r="T117" s="138">
        <f>IF('DSS Model'!$I$38=1,0.0001*S117^2-0.0266*S117+1.3006,IF('DSS Model'!$I$38=2,-0.0001*S117^2+0.0032*S117+0.977, IF('DSS Model'!$I$38=3,-0.00046396*S117^2 + 0.054267*S117 - 0.57714, IF('DSS Model'!$I$38=4,0.000072066*S117^2+0.0021761*S117-0.038248,IF('DSS Model'!$I$38=5,-0.00012623*S117^2+0.025656*S117-0.30101,-0.00046396*S117^2 + 0.054267*S117 - 0.57714)))))</f>
        <v>0.7608966427041316</v>
      </c>
      <c r="U117" s="136">
        <v>0.28896112760921189</v>
      </c>
      <c r="V117" s="142">
        <f t="shared" si="58"/>
        <v>41.74109540394101</v>
      </c>
      <c r="W117" s="138">
        <f>IF('DSS Model'!$I$38=1,0.0001*V117^2-0.0266*V117+1.3006,IF('DSS Model'!$I$38=2,-0.0001*V117^2+0.0032*V117+0.977, IF('DSS Model'!$I$38=3,-0.00046396*V117^2 + 0.054267*V117 - 0.57714, IF('DSS Model'!$I$38=4,0.000072066*V117^2+0.0021761*V117-0.038248,IF('DSS Model'!$I$38=5,-0.00012623*V117^2+0.025656*V117-0.30101,-0.00046396*V117^2 + 0.054267*V117 - 0.57714)))))</f>
        <v>0.93633960074052069</v>
      </c>
      <c r="X117" s="136">
        <v>0.58865154840134026</v>
      </c>
      <c r="Y117" s="142">
        <f t="shared" si="59"/>
        <v>64.100493150048791</v>
      </c>
      <c r="Z117" s="138">
        <f>IF('DSS Model'!$I$38=1,0.0001*Y117^2-0.0266*Y117+1.3006,IF('DSS Model'!$I$38=2,-0.0001*Y117^2+0.0032*Y117+0.977, IF('DSS Model'!$I$38=3,-0.00046396*Y117^2 + 0.054267*Y117 - 0.57714, IF('DSS Model'!$I$38=4,0.000072066*Y117^2+0.0021761*Y117-0.038248,IF('DSS Model'!$I$38=5,-0.00012623*Y117^2+0.025656*Y117-0.30101,-0.00046396*Y117^2 + 0.054267*Y117 - 0.57714)))))</f>
        <v>0.77123425587221095</v>
      </c>
      <c r="AA117" s="136">
        <v>0.64471119973828273</v>
      </c>
      <c r="AB117" s="142">
        <f t="shared" si="60"/>
        <v>64.389405731487813</v>
      </c>
      <c r="AC117" s="138">
        <f>IF('DSS Model'!$I$38=1,0.0001*AB117^2-0.0266*AB117+1.3006,IF('DSS Model'!$I$38=2,-0.0001*AB117^2+0.0032*AB117+0.977, IF('DSS Model'!$I$38=3,-0.00046396*AB117^2 + 0.054267*AB117 - 0.57714, IF('DSS Model'!$I$38=4,0.000072066*AB117^2+0.0021761*AB117-0.038248,IF('DSS Model'!$I$38=5,-0.00012623*AB117^2+0.025656*AB117-0.30101,-0.00046396*AB117^2 + 0.054267*AB117 - 0.57714)))))</f>
        <v>0.7684465412953454</v>
      </c>
      <c r="AD117" s="136">
        <v>0.40795947536988331</v>
      </c>
      <c r="AE117" s="142">
        <f t="shared" si="61"/>
        <v>49.79680356272042</v>
      </c>
      <c r="AF117" s="138">
        <f>IF('DSS Model'!$I$38=1,0.0001*AE117^2-0.0266*AE117+1.3006,IF('DSS Model'!$I$38=2,-0.0001*AE117^2+0.0032*AE117+0.977, IF('DSS Model'!$I$38=3,-0.00046396*AE117^2 + 0.054267*AE117 - 0.57714, IF('DSS Model'!$I$38=4,0.000072066*AE117^2+0.0021761*AE117-0.038248,IF('DSS Model'!$I$38=5,-0.00012623*AE117^2+0.025656*AE117-0.30101,-0.00046396*AE117^2 + 0.054267*AE117 - 0.57714)))))</f>
        <v>0.8883776068942888</v>
      </c>
      <c r="AG117" s="136">
        <v>0.70773960873130726</v>
      </c>
      <c r="AH117" s="142">
        <f t="shared" si="62"/>
        <v>74.113967772921768</v>
      </c>
      <c r="AI117" s="138">
        <f>IF('DSS Model'!$I$38=1,0.0001*AH117^2-0.0266*AH117+1.3006,IF('DSS Model'!$I$38=2,-0.0001*AH117^2+0.0032*AH117+0.977, IF('DSS Model'!$I$38=3,-0.00046396*AH117^2 + 0.054267*AH117 - 0.57714, IF('DSS Model'!$I$38=4,0.000072066*AH117^2+0.0021761*AH117-0.038248,IF('DSS Model'!$I$38=5,-0.00012623*AH117^2+0.025656*AH117-0.30101,-0.00046396*AH117^2 + 0.054267*AH117 - 0.57714)))))</f>
        <v>0.66487667496878089</v>
      </c>
      <c r="AJ117" s="136">
        <v>3.2248862013771196E-2</v>
      </c>
      <c r="AK117" s="142">
        <f t="shared" si="63"/>
        <v>24.421720790614131</v>
      </c>
      <c r="AL117" s="138">
        <f>IF('DSS Model'!$I$38=1,0.0001*AK117^2-0.0266*AK117+1.3006,IF('DSS Model'!$I$38=2,-0.0001*AK117^2+0.0032*AK117+0.977, IF('DSS Model'!$I$38=3,-0.00046396*AK117^2 + 0.054267*AK117 - 0.57714, IF('DSS Model'!$I$38=4,0.000072066*AK117^2+0.0021761*AK117-0.038248,IF('DSS Model'!$I$38=5,-0.00012623*AK117^2+0.025656*AK117-0.30101,-0.00046396*AK117^2 + 0.054267*AK117 - 0.57714)))))</f>
        <v>0.99550746189249373</v>
      </c>
      <c r="AM117" s="136">
        <v>0.79835775662943342</v>
      </c>
      <c r="AN117" s="142">
        <f t="shared" si="64"/>
        <v>70.745324169723872</v>
      </c>
      <c r="AO117" s="138">
        <f>IF('DSS Model'!$I$38=1,0.0001*AN117^2-0.0266*AN117+1.3006,IF('DSS Model'!$I$38=2,-0.0001*AN117^2+0.0032*AN117+0.977, IF('DSS Model'!$I$38=3,-0.00046396*AN117^2 + 0.054267*AN117 - 0.57714, IF('DSS Model'!$I$38=4,0.000072066*AN117^2+0.0021761*AN117-0.038248,IF('DSS Model'!$I$38=5,-0.00012623*AN117^2+0.025656*AN117-0.30101,-0.00046396*AN117^2 + 0.054267*AN117 - 0.57714)))))</f>
        <v>0.70289494815518472</v>
      </c>
      <c r="AP117" s="136">
        <v>0.93137252599748654</v>
      </c>
      <c r="AQ117" s="142">
        <f t="shared" si="65"/>
        <v>78.483066497893361</v>
      </c>
      <c r="AR117" s="138">
        <f>IF('DSS Model'!$I$38=1,0.0001*AQ117^2-0.0266*AQ117+1.3006,IF('DSS Model'!$I$38=2,-0.0001*AQ117^2+0.0032*AQ117+0.977, IF('DSS Model'!$I$38=3,-0.00046396*AQ117^2 + 0.054267*AQ117 - 0.57714, IF('DSS Model'!$I$38=4,0.000072066*AQ117^2+0.0021761*AQ117-0.038248,IF('DSS Model'!$I$38=5,-0.00012623*AQ117^2+0.025656*AQ117-0.30101,-0.00046396*AQ117^2 + 0.054267*AQ117 - 0.57714)))))</f>
        <v>0.61218664010198354</v>
      </c>
      <c r="AS117" s="136">
        <v>0.29178111278706431</v>
      </c>
      <c r="AT117" s="142">
        <f t="shared" si="66"/>
        <v>46.809743687245472</v>
      </c>
      <c r="AU117" s="138">
        <f>IF('DSS Model'!$I$38=1,0.0001*AT117^2-0.0266*AT117+1.3006,IF('DSS Model'!$I$38=2,-0.0001*AT117^2+0.0032*AT117+0.977, IF('DSS Model'!$I$38=3,-0.00046396*AT117^2 + 0.054267*AT117 - 0.57714, IF('DSS Model'!$I$38=4,0.000072066*AT117^2+0.0021761*AT117-0.038248,IF('DSS Model'!$I$38=5,-0.00012623*AT117^2+0.025656*AT117-0.30101,-0.00046396*AT117^2 + 0.054267*AT117 - 0.57714)))))</f>
        <v>0.90767596939262374</v>
      </c>
      <c r="AV117" s="136">
        <v>0.38299139534549065</v>
      </c>
      <c r="AW117" s="142">
        <f t="shared" si="67"/>
        <v>62.462900757091582</v>
      </c>
      <c r="AX117" s="138">
        <f>IF('DSS Model'!$I$38=1,0.0001*AW117^2-0.0266*AW117+1.3006,IF('DSS Model'!$I$38=2,-0.0001*AW117^2+0.0032*AW117+0.977, IF('DSS Model'!$I$38=3,-0.00046396*AW117^2 + 0.054267*AW117 - 0.57714, IF('DSS Model'!$I$38=4,0.000072066*AW117^2+0.0021761*AW117-0.038248,IF('DSS Model'!$I$38=5,-0.00012623*AW117^2+0.025656*AW117-0.30101,-0.00046396*AW117^2 + 0.054267*AW117 - 0.57714)))))</f>
        <v>0.78671988532366577</v>
      </c>
      <c r="AY117" s="136">
        <v>6.2103987142247075E-2</v>
      </c>
      <c r="AZ117" s="142">
        <f t="shared" si="68"/>
        <v>37.131164870326344</v>
      </c>
      <c r="BA117" s="138">
        <f>IF('DSS Model'!$I$38=1,0.0001*AZ117^2-0.0266*AZ117+1.3006,IF('DSS Model'!$I$38=2,-0.0001*AZ117^2+0.0032*AZ117+0.977, IF('DSS Model'!$I$38=3,-0.00046396*AZ117^2 + 0.054267*AZ117 - 0.57714, IF('DSS Model'!$I$38=4,0.000072066*AZ117^2+0.0021761*AZ117-0.038248,IF('DSS Model'!$I$38=5,-0.00012623*AZ117^2+0.025656*AZ117-0.30101,-0.00046396*AZ117^2 + 0.054267*AZ117 - 0.57714)))))</f>
        <v>0.95794738712230854</v>
      </c>
      <c r="BB117" s="136">
        <v>0.28956880283816144</v>
      </c>
      <c r="BC117" s="142">
        <f t="shared" si="69"/>
        <v>48.331748140259762</v>
      </c>
      <c r="BD117" s="138">
        <f>IF('DSS Model'!$I$38=1,0.0001*BC117^2-0.0266*BC117+1.3006,IF('DSS Model'!$I$38=2,-0.0001*BC117^2+0.0032*BC117+0.977, IF('DSS Model'!$I$38=3,-0.00046396*BC117^2 + 0.054267*BC117 - 0.57714, IF('DSS Model'!$I$38=4,0.000072066*BC117^2+0.0021761*BC117-0.038248,IF('DSS Model'!$I$38=5,-0.00012623*BC117^2+0.025656*BC117-0.30101,-0.00046396*BC117^2 + 0.054267*BC117 - 0.57714)))))</f>
        <v>0.89806580621948084</v>
      </c>
      <c r="BE117" s="136">
        <v>1.5841361664634679E-3</v>
      </c>
      <c r="BF117" s="142">
        <f t="shared" si="70"/>
        <v>21.997007018175609</v>
      </c>
      <c r="BG117" s="143">
        <f>IF('DSS Model'!$I$38=1,0.0001*BF117^2-0.0266*BF117+1.3006,IF('DSS Model'!$I$38=2,-0.0001*BF117^2+0.0032*BF117+0.977, IF('DSS Model'!$I$38=3,-0.00046396*BF117^2 + 0.054267*BF117 - 0.57714, IF('DSS Model'!$I$38=4,0.000072066*BF117^2+0.0021761*BF117-0.038248,IF('DSS Model'!$I$38=5,-0.00012623*BF117^2+0.025656*BF117-0.30101,-0.00046396*BF117^2 + 0.054267*BF117 - 0.57714)))))</f>
        <v>0.99900359068239519</v>
      </c>
      <c r="BH117" s="136">
        <v>0.74572960581447922</v>
      </c>
      <c r="BI117" s="142">
        <f t="shared" si="71"/>
        <v>63.166789214976902</v>
      </c>
      <c r="BJ117" s="143">
        <f>IF('DSS Model'!$I$38=1,0.0001*BI117^2-0.0266*BI117+1.3006,IF('DSS Model'!$I$38=2,-0.0001*BI117^2+0.0032*BI117+0.977, IF('DSS Model'!$I$38=3,-0.00046396*BI117^2 + 0.054267*BI117 - 0.57714, IF('DSS Model'!$I$38=4,0.000072066*BI117^2+0.0021761*BI117-0.038248,IF('DSS Model'!$I$38=5,-0.00012623*BI117^2+0.025656*BI117-0.30101,-0.00046396*BI117^2 + 0.054267*BI117 - 0.57714)))))</f>
        <v>0.78012939951499383</v>
      </c>
      <c r="BK117" s="136">
        <v>0.88634015909881814</v>
      </c>
      <c r="BL117" s="142">
        <f t="shared" si="72"/>
        <v>60.670480755828478</v>
      </c>
      <c r="BM117" s="143">
        <f>IF('DSS Model'!$I$38=1,0.0001*BL117^2-0.0266*BL117+1.3006,IF('DSS Model'!$I$38=2,-0.0001*BL117^2+0.0032*BL117+0.977, IF('DSS Model'!$I$38=3,-0.00046396*BL117^2 + 0.054267*BL117 - 0.57714, IF('DSS Model'!$I$38=4,0.000072066*BL117^2+0.0021761*BL117-0.038248,IF('DSS Model'!$I$38=5,-0.00012623*BL117^2+0.025656*BL117-0.30101,-0.00046396*BL117^2 + 0.054267*BL117 - 0.57714)))))</f>
        <v>0.80305481490431574</v>
      </c>
      <c r="BN117" s="136">
        <v>0.35060524691829109</v>
      </c>
      <c r="BO117" s="142">
        <f t="shared" si="73"/>
        <v>50.064990236592386</v>
      </c>
      <c r="BP117" s="143">
        <f>IF('DSS Model'!$I$38=1,0.0001*BO117^2-0.0266*BO117+1.3006,IF('DSS Model'!$I$38=2,-0.0001*BO117^2+0.0032*BO117+0.977, IF('DSS Model'!$I$38=3,-0.00046396*BO117^2 + 0.054267*BO117 - 0.57714, IF('DSS Model'!$I$38=4,0.000072066*BO117^2+0.0021761*BO117-0.038248,IF('DSS Model'!$I$38=5,-0.00012623*BO117^2+0.025656*BO117-0.30101,-0.00046396*BO117^2 + 0.054267*BO117 - 0.57714)))))</f>
        <v>0.88655764401808645</v>
      </c>
      <c r="BQ117" s="136">
        <v>0.45165859138853348</v>
      </c>
      <c r="BR117" s="142">
        <f t="shared" si="74"/>
        <v>55.666892824457285</v>
      </c>
      <c r="BS117" s="143">
        <f>IF('DSS Model'!$I$38=1,0.0001*BR117^2-0.0266*BR117+1.3006,IF('DSS Model'!$I$38=2,-0.0001*BR117^2+0.0032*BR117+0.977, IF('DSS Model'!$I$38=3,-0.00046396*BR117^2 + 0.054267*BR117 - 0.57714, IF('DSS Model'!$I$38=4,0.000072066*BR117^2+0.0021761*BR117-0.038248,IF('DSS Model'!$I$38=5,-0.00012623*BR117^2+0.025656*BR117-0.30101,-0.00046396*BR117^2 + 0.054267*BR117 - 0.57714)))))</f>
        <v>0.84525376136530195</v>
      </c>
      <c r="BT117" s="136">
        <v>0.39594766337699094</v>
      </c>
      <c r="BU117" s="142">
        <f t="shared" si="75"/>
        <v>57.460181357128519</v>
      </c>
      <c r="BV117" s="143">
        <f>IF('DSS Model'!$I$38=1,0.0001*BU117^2-0.0266*BU117+1.3006,IF('DSS Model'!$I$38=2,-0.0001*BU117^2+0.0032*BU117+0.977, IF('DSS Model'!$I$38=3,-0.00046396*BU117^2 + 0.054267*BU117 - 0.57714, IF('DSS Model'!$I$38=4,0.000072066*BU117^2+0.0021761*BU117-0.038248,IF('DSS Model'!$I$38=5,-0.00012623*BU117^2+0.025656*BU117-0.30101,-0.00046396*BU117^2 + 0.054267*BU117 - 0.57714)))))</f>
        <v>0.83070533618340126</v>
      </c>
      <c r="BW117" s="136">
        <v>0.12371189582282605</v>
      </c>
      <c r="BX117" s="142">
        <f t="shared" si="76"/>
        <v>47.705698774364684</v>
      </c>
      <c r="BY117" s="143">
        <f>IF('DSS Model'!$I$38=1,0.0001*BX117^2-0.0266*BX117+1.3006,IF('DSS Model'!$I$38=2,-0.0001*BX117^2+0.0032*BX117+0.977, IF('DSS Model'!$I$38=3,-0.00046396*BX117^2 + 0.054267*BX117 - 0.57714, IF('DSS Model'!$I$38=4,0.000072066*BX117^2+0.0021761*BX117-0.038248,IF('DSS Model'!$I$38=5,-0.00012623*BX117^2+0.025656*BX117-0.30101,-0.00046396*BX117^2 + 0.054267*BX117 - 0.57714)))))</f>
        <v>0.90207486652292501</v>
      </c>
      <c r="BZ117" s="136">
        <v>0.34618850558367087</v>
      </c>
      <c r="CA117" s="142">
        <f t="shared" si="77"/>
        <v>59.715050769706586</v>
      </c>
      <c r="CB117" s="143">
        <f>IF('DSS Model'!$I$38=1,0.0001*CA117^2-0.0266*CA117+1.3006,IF('DSS Model'!$I$38=2,-0.0001*CA117^2+0.0032*CA117+0.977, IF('DSS Model'!$I$38=3,-0.00046396*CA117^2 + 0.054267*CA117 - 0.57714, IF('DSS Model'!$I$38=4,0.000072066*CA117^2+0.0021761*CA117-0.038248,IF('DSS Model'!$I$38=5,-0.00012623*CA117^2+0.025656*CA117-0.30101,-0.00046396*CA117^2 + 0.054267*CA117 - 0.57714)))))</f>
        <v>0.8114994336201975</v>
      </c>
      <c r="CC117" s="136">
        <v>0.72701517120915848</v>
      </c>
      <c r="CD117" s="142">
        <f t="shared" si="78"/>
        <v>77.682365539097574</v>
      </c>
      <c r="CE117" s="143">
        <f>IF('DSS Model'!$I$38=1,0.0001*CD117^2-0.0266*CD117+1.3006,IF('DSS Model'!$I$38=2,-0.0001*CD117^2+0.0032*CD117+0.977, IF('DSS Model'!$I$38=3,-0.00046396*CD117^2 + 0.054267*CD117 - 0.57714, IF('DSS Model'!$I$38=4,0.000072066*CD117^2+0.0021761*CD117-0.038248,IF('DSS Model'!$I$38=5,-0.00012623*CD117^2+0.025656*CD117-0.30101,-0.00046396*CD117^2 + 0.054267*CD117 - 0.57714)))))</f>
        <v>0.62212857815011469</v>
      </c>
      <c r="CF117" s="136">
        <v>0.96170612323228188</v>
      </c>
      <c r="CG117" s="142">
        <f t="shared" si="79"/>
        <v>61.012364491378037</v>
      </c>
      <c r="CH117" s="143">
        <f>IF('DSS Model'!$I$38=1,0.0001*CG117^2-0.0266*CG117+1.3006,IF('DSS Model'!$I$38=2,-0.0001*CG117^2+0.0032*CG117+0.977, IF('DSS Model'!$I$38=3,-0.00046396*CG117^2 + 0.054267*CG117 - 0.57714, IF('DSS Model'!$I$38=4,0.000072066*CG117^2+0.0021761*CG117-0.038248,IF('DSS Model'!$I$38=5,-0.00012623*CG117^2+0.025656*CG117-0.30101,-0.00046396*CG117^2 + 0.054267*CG117 - 0.57714)))))</f>
        <v>0.79998870428953295</v>
      </c>
      <c r="CI117" s="136">
        <v>0.69128061837541022</v>
      </c>
      <c r="CJ117" s="142">
        <f t="shared" si="80"/>
        <v>73.596438531445742</v>
      </c>
      <c r="CK117" s="143">
        <f>IF('DSS Model'!$I$38=1,0.0001*CJ117^2-0.0266*CJ117+1.3006,IF('DSS Model'!$I$38=2,-0.0001*CJ117^2+0.0032*CJ117+0.977, IF('DSS Model'!$I$38=3,-0.00046396*CJ117^2 + 0.054267*CJ117 - 0.57714, IF('DSS Model'!$I$38=4,0.000072066*CJ117^2+0.0021761*CJ117-0.038248,IF('DSS Model'!$I$38=5,-0.00012623*CJ117^2+0.025656*CJ117-0.30101,-0.00046396*CJ117^2 + 0.054267*CJ117 - 0.57714)))))</f>
        <v>0.67086502684933924</v>
      </c>
      <c r="CL117" s="136">
        <v>0.97400335885239642</v>
      </c>
      <c r="CM117" s="142">
        <f t="shared" si="81"/>
        <v>64.568416395067061</v>
      </c>
      <c r="CN117" s="143">
        <f>IF('DSS Model'!$I$38=1,0.0001*CM117^2-0.0266*CM117+1.3006,IF('DSS Model'!$I$38=2,-0.0001*CM117^2+0.0032*CM117+0.977, IF('DSS Model'!$I$38=3,-0.00046396*CM117^2 + 0.054267*CM117 - 0.57714, IF('DSS Model'!$I$38=4,0.000072066*CM117^2+0.0021761*CM117-0.038248,IF('DSS Model'!$I$38=5,-0.00012623*CM117^2+0.025656*CM117-0.30101,-0.00046396*CM117^2 + 0.054267*CM117 - 0.57714)))))</f>
        <v>0.76671089288753813</v>
      </c>
      <c r="CO117" s="136">
        <v>0.25711333887428922</v>
      </c>
      <c r="CP117" s="142">
        <f t="shared" si="82"/>
        <v>41.766991067220602</v>
      </c>
      <c r="CQ117" s="143">
        <f>IF('DSS Model'!$I$38=1,0.0001*CP117^2-0.0266*CP117+1.3006,IF('DSS Model'!$I$38=2,-0.0001*CP117^2+0.0032*CP117+0.977, IF('DSS Model'!$I$38=3,-0.00046396*CP117^2 + 0.054267*CP117 - 0.57714, IF('DSS Model'!$I$38=4,0.000072066*CP117^2+0.0021761*CP117-0.038248,IF('DSS Model'!$I$38=5,-0.00012623*CP117^2+0.025656*CP117-0.30101,-0.00046396*CP117^2 + 0.054267*CP117 - 0.57714)))))</f>
        <v>0.9362062171341774</v>
      </c>
      <c r="CR117" s="136">
        <v>0.18609581165229827</v>
      </c>
      <c r="CS117" s="142">
        <f t="shared" si="83"/>
        <v>43.376066817880876</v>
      </c>
      <c r="CT117" s="143">
        <f>IF('DSS Model'!$I$38=1,0.0001*CS117^2-0.0266*CS117+1.3006,IF('DSS Model'!$I$38=2,-0.0001*CS117^2+0.0032*CS117+0.977, IF('DSS Model'!$I$38=3,-0.00046396*CS117^2 + 0.054267*CS117 - 0.57714, IF('DSS Model'!$I$38=4,0.000072066*CS117^2+0.0021761*CS117-0.038248,IF('DSS Model'!$I$38=5,-0.00012623*CS117^2+0.025656*CS117-0.30101,-0.00046396*CS117^2 + 0.054267*CS117 - 0.57714)))))</f>
        <v>0.92765509655829215</v>
      </c>
      <c r="CU117" s="136">
        <v>0.68503534417048484</v>
      </c>
      <c r="CV117" s="142">
        <f t="shared" si="84"/>
        <v>60.348148001663432</v>
      </c>
      <c r="CW117" s="143">
        <f>IF('DSS Model'!$I$38=1,0.0001*CV117^2-0.0266*CV117+1.3006,IF('DSS Model'!$I$38=2,-0.0001*CV117^2+0.0032*CV117+0.977, IF('DSS Model'!$I$38=3,-0.00046396*CV117^2 + 0.054267*CV117 - 0.57714, IF('DSS Model'!$I$38=4,0.000072066*CV117^2+0.0021761*CV117-0.038248,IF('DSS Model'!$I$38=5,-0.00012623*CV117^2+0.025656*CV117-0.30101,-0.00046396*CV117^2 + 0.054267*CV117 - 0.57714)))))</f>
        <v>0.80592417688225548</v>
      </c>
      <c r="CX117" s="136">
        <v>0.24874344283787642</v>
      </c>
      <c r="CY117" s="142">
        <f t="shared" si="85"/>
        <v>57.42823326442992</v>
      </c>
      <c r="CZ117" s="143">
        <f>IF('DSS Model'!$I$38=1,0.0001*CY117^2-0.0266*CY117+1.3006,IF('DSS Model'!$I$38=2,-0.0001*CY117^2+0.0032*CY117+0.977, IF('DSS Model'!$I$38=3,-0.00046396*CY117^2 + 0.054267*CY117 - 0.57714, IF('DSS Model'!$I$38=4,0.000072066*CY117^2+0.0021761*CY117-0.038248,IF('DSS Model'!$I$38=5,-0.00012623*CY117^2+0.025656*CY117-0.30101,-0.00046396*CY117^2 + 0.054267*CY117 - 0.57714)))))</f>
        <v>0.83097014885879816</v>
      </c>
      <c r="DA117" s="136">
        <v>0.30804920962400273</v>
      </c>
      <c r="DB117" s="142">
        <f t="shared" si="86"/>
        <v>39.491084366070467</v>
      </c>
      <c r="DC117" s="143">
        <f>IF('DSS Model'!$I$38=1,0.0001*DB117^2-0.0266*DB117+1.3006,IF('DSS Model'!$I$38=2,-0.0001*DB117^2+0.0032*DB117+0.977, IF('DSS Model'!$I$38=3,-0.00046396*DB117^2 + 0.054267*DB117 - 0.57714, IF('DSS Model'!$I$38=4,0.000072066*DB117^2+0.0021761*DB117-0.038248,IF('DSS Model'!$I$38=5,-0.00012623*DB117^2+0.025656*DB117-0.30101,-0.00046396*DB117^2 + 0.054267*DB117 - 0.57714)))))</f>
        <v>0.94741689553061592</v>
      </c>
      <c r="DD117" s="136">
        <v>0.42451003500537954</v>
      </c>
      <c r="DE117" s="142">
        <f t="shared" si="87"/>
        <v>48.054682955331884</v>
      </c>
      <c r="DF117" s="143">
        <f>IF('DSS Model'!$I$38=1,0.0001*DE117^2-0.0266*DE117+1.3006,IF('DSS Model'!$I$38=2,-0.0001*DE117^2+0.0032*DE117+0.977, IF('DSS Model'!$I$38=3,-0.00046396*DE117^2 + 0.054267*DE117 - 0.57714, IF('DSS Model'!$I$38=4,0.000072066*DE117^2+0.0021761*DE117-0.038248,IF('DSS Model'!$I$38=5,-0.00012623*DE117^2+0.025656*DE117-0.30101,-0.00046396*DE117^2 + 0.054267*DE117 - 0.57714)))))</f>
        <v>0.89984973006331548</v>
      </c>
      <c r="DG117" s="136">
        <v>0.66591426969853162</v>
      </c>
      <c r="DH117" s="142">
        <f t="shared" si="88"/>
        <v>58.356724089289173</v>
      </c>
      <c r="DI117" s="143">
        <f>IF('DSS Model'!$I$38=1,0.0001*DH117^2-0.0266*DH117+1.3006,IF('DSS Model'!$I$38=2,-0.0001*DH117^2+0.0032*DH117+0.977, IF('DSS Model'!$I$38=3,-0.00046396*DH117^2 + 0.054267*DH117 - 0.57714, IF('DSS Model'!$I$38=4,0.000072066*DH117^2+0.0021761*DH117-0.038248,IF('DSS Model'!$I$38=5,-0.00012623*DH117^2+0.025656*DH117-0.30101,-0.00046396*DH117^2 + 0.054267*DH117 - 0.57714)))))</f>
        <v>0.82319079244238302</v>
      </c>
      <c r="DJ117" s="136">
        <v>0.83193343183942015</v>
      </c>
      <c r="DK117" s="142">
        <f t="shared" si="89"/>
        <v>68.051662496018935</v>
      </c>
      <c r="DL117" s="143">
        <f>IF('DSS Model'!$I$38=1,0.0001*DK117^2-0.0266*DK117+1.3006,IF('DSS Model'!$I$38=2,-0.0001*DK117^2+0.0032*DK117+0.977, IF('DSS Model'!$I$38=3,-0.00046396*DK117^2 + 0.054267*DK117 - 0.57714, IF('DSS Model'!$I$38=4,0.000072066*DK117^2+0.0021761*DK117-0.038248,IF('DSS Model'!$I$38=5,-0.00012623*DK117^2+0.025656*DK117-0.30101,-0.00046396*DK117^2 + 0.054267*DK117 - 0.57714)))))</f>
        <v>0.73166244314005358</v>
      </c>
      <c r="DM117" s="136">
        <v>0.66990968249814797</v>
      </c>
      <c r="DN117" s="142">
        <f t="shared" si="90"/>
        <v>61.897376222609722</v>
      </c>
      <c r="DO117" s="143">
        <f>IF('DSS Model'!$I$38=1,0.0001*DN117^2-0.0266*DN117+1.3006,IF('DSS Model'!$I$38=2,-0.0001*DN117^2+0.0032*DN117+0.977, IF('DSS Model'!$I$38=3,-0.00046396*DN117^2 + 0.054267*DN117 - 0.57714, IF('DSS Model'!$I$38=4,0.000072066*DN117^2+0.0021761*DN117-0.038248,IF('DSS Model'!$I$38=5,-0.00012623*DN117^2+0.025656*DN117-0.30101,-0.00046396*DN117^2 + 0.054267*DN117 - 0.57714)))))</f>
        <v>0.79194308558802184</v>
      </c>
      <c r="DP117" s="136">
        <v>0.970227818973878</v>
      </c>
      <c r="DQ117" s="142">
        <f t="shared" si="91"/>
        <v>63.47292467535523</v>
      </c>
      <c r="DR117" s="143">
        <f>IF('DSS Model'!$I$38=1,0.0001*DQ117^2-0.0266*DQ117+1.3006,IF('DSS Model'!$I$38=2,-0.0001*DQ117^2+0.0032*DQ117+0.977, IF('DSS Model'!$I$38=3,-0.00046396*DQ117^2 + 0.054267*DQ117 - 0.57714, IF('DSS Model'!$I$38=4,0.000072066*DQ117^2+0.0021761*DQ117-0.038248,IF('DSS Model'!$I$38=5,-0.00012623*DQ117^2+0.025656*DQ117-0.30101,-0.00046396*DQ117^2 + 0.054267*DQ117 - 0.57714)))))</f>
        <v>0.77723214227680482</v>
      </c>
      <c r="DS117" s="136">
        <v>0.14440663706998025</v>
      </c>
      <c r="DT117" s="142">
        <f t="shared" si="92"/>
        <v>57.968493908601431</v>
      </c>
      <c r="DU117" s="143">
        <f>IF('DSS Model'!$I$38=1,0.0001*DT117^2-0.0266*DT117+1.3006,IF('DSS Model'!$I$38=2,-0.0001*DT117^2+0.0032*DT117+0.977, IF('DSS Model'!$I$38=3,-0.00046396*DT117^2 + 0.054267*DT117 - 0.57714, IF('DSS Model'!$I$38=4,0.000072066*DT117^2+0.0021761*DT117-0.038248,IF('DSS Model'!$I$38=5,-0.00012623*DT117^2+0.025656*DT117-0.30101,-0.00046396*DT117^2 + 0.054267*DT117 - 0.57714)))))</f>
        <v>0.82646455190436841</v>
      </c>
      <c r="DV117" s="136">
        <v>0.88237367397130817</v>
      </c>
      <c r="DW117" s="142">
        <f t="shared" si="93"/>
        <v>69.261007609032205</v>
      </c>
      <c r="DX117" s="143">
        <f>IF('DSS Model'!$I$38=1,0.0001*DW117^2-0.0266*DW117+1.3006,IF('DSS Model'!$I$38=2,-0.0001*DW117^2+0.0032*DW117+0.977, IF('DSS Model'!$I$38=3,-0.00046396*DW117^2 + 0.054267*DW117 - 0.57714, IF('DSS Model'!$I$38=4,0.000072066*DW117^2+0.0021761*DW117-0.038248,IF('DSS Model'!$I$38=5,-0.00012623*DW117^2+0.025656*DW117-0.30101,-0.00046396*DW117^2 + 0.054267*DW117 - 0.57714)))))</f>
        <v>0.71892650684706128</v>
      </c>
      <c r="DY117" s="136">
        <v>0.2551991903755978</v>
      </c>
      <c r="DZ117" s="142">
        <f t="shared" si="94"/>
        <v>39.414735306289515</v>
      </c>
      <c r="EA117" s="143">
        <f>IF('DSS Model'!$I$38=1,0.0001*DZ117^2-0.0266*DZ117+1.3006,IF('DSS Model'!$I$38=2,-0.0001*DZ117^2+0.0032*DZ117+0.977, IF('DSS Model'!$I$38=3,-0.00046396*DZ117^2 + 0.054267*DZ117 - 0.57714, IF('DSS Model'!$I$38=4,0.000072066*DZ117^2+0.0021761*DZ117-0.038248,IF('DSS Model'!$I$38=5,-0.00012623*DZ117^2+0.025656*DZ117-0.30101,-0.00046396*DZ117^2 + 0.054267*DZ117 - 0.57714)))))</f>
        <v>0.94777501705363987</v>
      </c>
      <c r="EB117" s="136">
        <v>0.45101774972142183</v>
      </c>
      <c r="EC117" s="142">
        <f t="shared" si="95"/>
        <v>49.075083770574324</v>
      </c>
      <c r="ED117" s="143">
        <f>IF('DSS Model'!$I$38=1,0.0001*EC117^2-0.0266*EC117+1.3006,IF('DSS Model'!$I$38=2,-0.0001*EC117^2+0.0032*EC117+0.977, IF('DSS Model'!$I$38=3,-0.00046396*EC117^2 + 0.054267*EC117 - 0.57714, IF('DSS Model'!$I$38=4,0.000072066*EC117^2+0.0021761*EC117-0.038248,IF('DSS Model'!$I$38=5,-0.00012623*EC117^2+0.025656*EC117-0.30101,-0.00046396*EC117^2 + 0.054267*EC117 - 0.57714)))))</f>
        <v>0.89320388335694911</v>
      </c>
      <c r="EE117" s="136">
        <v>0.13502649330988292</v>
      </c>
      <c r="EF117" s="142">
        <f t="shared" si="96"/>
        <v>38.188364636815983</v>
      </c>
      <c r="EG117" s="143">
        <f>IF('DSS Model'!$I$38=1,0.0001*EF117^2-0.0266*EF117+1.3006,IF('DSS Model'!$I$38=2,-0.0001*EF117^2+0.0032*EF117+0.977, IF('DSS Model'!$I$38=3,-0.00046396*EF117^2 + 0.054267*EF117 - 0.57714, IF('DSS Model'!$I$38=4,0.000072066*EF117^2+0.0021761*EF117-0.038248,IF('DSS Model'!$I$38=5,-0.00012623*EF117^2+0.025656*EF117-0.30101,-0.00046396*EF117^2 + 0.054267*EF117 - 0.57714)))))</f>
        <v>0.95336764747436942</v>
      </c>
      <c r="EH117" s="136">
        <v>0.75788658993986568</v>
      </c>
      <c r="EI117" s="142">
        <f t="shared" si="97"/>
        <v>73.98511023308086</v>
      </c>
      <c r="EJ117" s="143">
        <f>IF('DSS Model'!$I$38=1,0.0001*EI117^2-0.0266*EI117+1.3006,IF('DSS Model'!$I$38=2,-0.0001*EI117^2+0.0032*EI117+0.977, IF('DSS Model'!$I$38=3,-0.00046396*EI117^2 + 0.054267*EI117 - 0.57714, IF('DSS Model'!$I$38=4,0.000072066*EI117^2+0.0021761*EI117-0.038248,IF('DSS Model'!$I$38=5,-0.00012623*EI117^2+0.025656*EI117-0.30101,-0.00046396*EI117^2 + 0.054267*EI117 - 0.57714)))))</f>
        <v>0.66637269912574615</v>
      </c>
      <c r="EK117" s="136">
        <v>0.65550142128233735</v>
      </c>
      <c r="EL117" s="142">
        <f t="shared" si="98"/>
        <v>54.444576168134915</v>
      </c>
      <c r="EM117" s="143">
        <f>IF('DSS Model'!$I$38=1,0.0001*EL117^2-0.0266*EL117+1.3006,IF('DSS Model'!$I$38=2,-0.0001*EL117^2+0.0032*EL117+0.977, IF('DSS Model'!$I$38=3,-0.00046396*EL117^2 + 0.054267*EL117 - 0.57714, IF('DSS Model'!$I$38=4,0.000072066*EL117^2+0.0021761*EL117-0.038248,IF('DSS Model'!$I$38=5,-0.00012623*EL117^2+0.025656*EL117-0.30101,-0.00046396*EL117^2 + 0.054267*EL117 - 0.57714)))))</f>
        <v>0.85480145632524729</v>
      </c>
      <c r="EN117" s="136">
        <v>0.4056907353453314</v>
      </c>
      <c r="EO117" s="142">
        <f t="shared" si="99"/>
        <v>52.558003462971698</v>
      </c>
      <c r="EP117" s="143">
        <f>IF('DSS Model'!$I$38=1,0.0001*EO117^2-0.0266*EO117+1.3006,IF('DSS Model'!$I$38=2,-0.0001*EO117^2+0.0032*EO117+0.977, IF('DSS Model'!$I$38=3,-0.00046396*EO117^2 + 0.054267*EO117 - 0.57714, IF('DSS Model'!$I$38=4,0.000072066*EO117^2+0.0021761*EO117-0.038248,IF('DSS Model'!$I$38=5,-0.00012623*EO117^2+0.025656*EO117-0.30101,-0.00046396*EO117^2 + 0.054267*EO117 - 0.57714)))))</f>
        <v>0.86895123828013487</v>
      </c>
      <c r="EQ117" s="136">
        <v>7.8632556989591373E-2</v>
      </c>
      <c r="ER117" s="142">
        <f t="shared" si="100"/>
        <v>34.442942120524734</v>
      </c>
      <c r="ES117" s="143">
        <f>IF('DSS Model'!$I$38=1,0.0001*ER117^2-0.0266*ER117+1.3006,IF('DSS Model'!$I$38=2,-0.0001*ER117^2+0.0032*ER117+0.977, IF('DSS Model'!$I$38=3,-0.00046396*ER117^2 + 0.054267*ER117 - 0.57714, IF('DSS Model'!$I$38=4,0.000072066*ER117^2+0.0021761*ER117-0.038248,IF('DSS Model'!$I$38=5,-0.00012623*ER117^2+0.025656*ER117-0.30101,-0.00046396*ER117^2 + 0.054267*ER117 - 0.57714)))))</f>
        <v>0.96858578859389743</v>
      </c>
      <c r="ET117" s="136">
        <v>0.85743071791725178</v>
      </c>
      <c r="EU117" s="141">
        <f t="shared" si="101"/>
        <v>64.427873732823258</v>
      </c>
      <c r="EV117" s="142">
        <f>IF('DSS Model'!$I$38=1,0.0001*EU117^2-0.0266*EU117+1.3006,IF('DSS Model'!$I$38=2,-0.0001*EU117^2+0.0032*EU117+0.977, IF('DSS Model'!$I$38=3,-0.00046396*EU117^2 + 0.054267*EU117 - 0.57714, IF('DSS Model'!$I$38=4,0.000072066*EU117^2+0.0021761*EU117-0.038248,IF('DSS Model'!$I$38=5,-0.00012623*EU117^2+0.025656*EU117-0.30101,-0.00046396*EU117^2 + 0.054267*EU117 - 0.57714)))))</f>
        <v>0.76807410457177272</v>
      </c>
    </row>
    <row r="118" spans="2:152" x14ac:dyDescent="0.2">
      <c r="B118" s="64">
        <f t="shared" ca="1" si="54"/>
        <v>0.57964215835890132</v>
      </c>
      <c r="C118" s="64">
        <v>0.2060217512353375</v>
      </c>
      <c r="D118" s="64">
        <f t="shared" si="55"/>
        <v>39.608105266837661</v>
      </c>
      <c r="E118" s="131">
        <f>IF('DSS Model'!$I$38=1,0.0001*D118^2-0.0266*D118+1.3006,IF('DSS Model'!$I$38=2,-0.0001*D118^2+0.0032*D118+0.977, IF('DSS Model'!$I$38=3,-0.00046396*D118^2 + 0.054267*D118 - 0.57714, IF('DSS Model'!$I$38=4,0.000072066*D118^2+0.0021761*D118-0.038248,IF('DSS Model'!$I$38=5,-0.00012623*D118^2+0.025656*D118-0.30101,-0.00046396*D118^2 + 0.054267*D118 - 0.57714)))))</f>
        <v>0.94686573657099116</v>
      </c>
      <c r="F118" s="136">
        <v>0.78772879489179015</v>
      </c>
      <c r="G118" s="138">
        <f t="shared" si="51"/>
        <v>72.651164715082089</v>
      </c>
      <c r="H118" s="136">
        <f>IF('DSS Model'!$I$38=1,0.0001*G118^2-0.0266*G118+1.3006,IF('DSS Model'!$I$38=2,-0.0001*G118^2+0.0032*G118+0.977, IF('DSS Model'!$I$38=3,-0.00046396*G118^2 + 0.054267*G118 - 0.57714, IF('DSS Model'!$I$38=4,0.000072066*G118^2+0.0021761*G118-0.038248,IF('DSS Model'!$I$38=5,-0.00012623*G118^2+0.025656*G118-0.30101,-0.00046396*G118^2 + 0.054267*G118 - 0.57714)))))</f>
        <v>0.68166455364246381</v>
      </c>
      <c r="I118" s="136">
        <v>0.89291430174172692</v>
      </c>
      <c r="J118" s="138">
        <f t="shared" si="52"/>
        <v>64.504542543692011</v>
      </c>
      <c r="K118" s="136">
        <f>IF('DSS Model'!$I$38=1,0.0001*J118^2-0.0266*J118+1.3006,IF('DSS Model'!$I$38=2,-0.0001*J118^2+0.0032*J118+0.977, IF('DSS Model'!$I$38=3,-0.00046396*J118^2 + 0.054267*J118 - 0.57714, IF('DSS Model'!$I$38=4,0.000072066*J118^2+0.0021761*J118-0.038248,IF('DSS Model'!$I$38=5,-0.00012623*J118^2+0.025656*J118-0.30101,-0.00046396*J118^2 + 0.054267*J118 - 0.57714)))))</f>
        <v>0.76733093526271712</v>
      </c>
      <c r="L118" s="136">
        <v>0.53831124942552544</v>
      </c>
      <c r="M118" s="138">
        <f t="shared" si="53"/>
        <v>70.352701385042948</v>
      </c>
      <c r="N118" s="136">
        <f>IF('DSS Model'!$I$38=1,0.0001*M118^2-0.0266*M118+1.3006,IF('DSS Model'!$I$38=2,-0.0001*M118^2+0.0032*M118+0.977, IF('DSS Model'!$I$38=3,-0.00046396*M118^2 + 0.054267*M118 - 0.57714, IF('DSS Model'!$I$38=4,0.000072066*M118^2+0.0021761*M118-0.038248,IF('DSS Model'!$I$38=5,-0.00012623*M118^2+0.025656*M118-0.30101,-0.00046396*M118^2 + 0.054267*M118 - 0.57714)))))</f>
        <v>0.707178385214835</v>
      </c>
      <c r="O118" s="136">
        <v>0.73710811571242907</v>
      </c>
      <c r="P118" s="139">
        <f t="shared" si="56"/>
        <v>58.237559063318059</v>
      </c>
      <c r="Q118" s="138">
        <f>IF('DSS Model'!$I$38=1,0.0001*P118^2-0.0266*P118+1.3006,IF('DSS Model'!$I$38=2,-0.0001*P118^2+0.0032*P118+0.977, IF('DSS Model'!$I$38=3,-0.00046396*P118^2 + 0.054267*P118 - 0.57714, IF('DSS Model'!$I$38=4,0.000072066*P118^2+0.0021761*P118-0.038248,IF('DSS Model'!$I$38=5,-0.00012623*P118^2+0.025656*P118-0.30101,-0.00046396*P118^2 + 0.054267*P118 - 0.57714)))))</f>
        <v>0.82419886043727186</v>
      </c>
      <c r="R118" s="136">
        <v>0.76050435161361896</v>
      </c>
      <c r="S118" s="142">
        <f t="shared" si="57"/>
        <v>59.731299198878858</v>
      </c>
      <c r="T118" s="138">
        <f>IF('DSS Model'!$I$38=1,0.0001*S118^2-0.0266*S118+1.3006,IF('DSS Model'!$I$38=2,-0.0001*S118^2+0.0032*S118+0.977, IF('DSS Model'!$I$38=3,-0.00046396*S118^2 + 0.054267*S118 - 0.57714, IF('DSS Model'!$I$38=4,0.000072066*S118^2+0.0021761*S118-0.038248,IF('DSS Model'!$I$38=5,-0.00012623*S118^2+0.025656*S118-0.30101,-0.00046396*S118^2 + 0.054267*S118 - 0.57714)))))</f>
        <v>0.8113573470378137</v>
      </c>
      <c r="U118" s="136">
        <v>0.86154059181135612</v>
      </c>
      <c r="V118" s="142">
        <f t="shared" si="58"/>
        <v>59.211880961108449</v>
      </c>
      <c r="W118" s="138">
        <f>IF('DSS Model'!$I$38=1,0.0001*V118^2-0.0266*V118+1.3006,IF('DSS Model'!$I$38=2,-0.0001*V118^2+0.0032*V118+0.977, IF('DSS Model'!$I$38=3,-0.00046396*V118^2 + 0.054267*V118 - 0.57714, IF('DSS Model'!$I$38=4,0.000072066*V118^2+0.0021761*V118-0.038248,IF('DSS Model'!$I$38=5,-0.00012623*V118^2+0.025656*V118-0.30101,-0.00046396*V118^2 + 0.054267*V118 - 0.57714)))))</f>
        <v>0.8158733343802993</v>
      </c>
      <c r="X118" s="136">
        <v>0.20077674729940609</v>
      </c>
      <c r="Y118" s="142">
        <f t="shared" si="59"/>
        <v>52.286449965320045</v>
      </c>
      <c r="Z118" s="138">
        <f>IF('DSS Model'!$I$38=1,0.0001*Y118^2-0.0266*Y118+1.3006,IF('DSS Model'!$I$38=2,-0.0001*Y118^2+0.0032*Y118+0.977, IF('DSS Model'!$I$38=3,-0.00046396*Y118^2 + 0.054267*Y118 - 0.57714, IF('DSS Model'!$I$38=4,0.000072066*Y118^2+0.0021761*Y118-0.038248,IF('DSS Model'!$I$38=5,-0.00012623*Y118^2+0.025656*Y118-0.30101,-0.00046396*Y118^2 + 0.054267*Y118 - 0.57714)))))</f>
        <v>0.87092935489143242</v>
      </c>
      <c r="AA118" s="136">
        <v>0.70073975411521217</v>
      </c>
      <c r="AB118" s="142">
        <f t="shared" si="60"/>
        <v>65.090985541863205</v>
      </c>
      <c r="AC118" s="138">
        <f>IF('DSS Model'!$I$38=1,0.0001*AB118^2-0.0266*AB118+1.3006,IF('DSS Model'!$I$38=2,-0.0001*AB118^2+0.0032*AB118+0.977, IF('DSS Model'!$I$38=3,-0.00046396*AB118^2 + 0.054267*AB118 - 0.57714, IF('DSS Model'!$I$38=4,0.000072066*AB118^2+0.0021761*AB118-0.038248,IF('DSS Model'!$I$38=5,-0.00012623*AB118^2+0.025656*AB118-0.30101,-0.00046396*AB118^2 + 0.054267*AB118 - 0.57714)))))</f>
        <v>0.76160751385285774</v>
      </c>
      <c r="AD118" s="136">
        <v>8.0207651693793958E-2</v>
      </c>
      <c r="AE118" s="142">
        <f t="shared" si="61"/>
        <v>33.935590336648247</v>
      </c>
      <c r="AF118" s="138">
        <f>IF('DSS Model'!$I$38=1,0.0001*AE118^2-0.0266*AE118+1.3006,IF('DSS Model'!$I$38=2,-0.0001*AE118^2+0.0032*AE118+0.977, IF('DSS Model'!$I$38=3,-0.00046396*AE118^2 + 0.054267*AE118 - 0.57714, IF('DSS Model'!$I$38=4,0.000072066*AE118^2+0.0021761*AE118-0.038248,IF('DSS Model'!$I$38=5,-0.00012623*AE118^2+0.025656*AE118-0.30101,-0.00046396*AE118^2 + 0.054267*AE118 - 0.57714)))))</f>
        <v>0.97043145992759294</v>
      </c>
      <c r="AG118" s="136">
        <v>0.84276631632594401</v>
      </c>
      <c r="AH118" s="142">
        <f t="shared" si="62"/>
        <v>76.897798211869997</v>
      </c>
      <c r="AI118" s="138">
        <f>IF('DSS Model'!$I$38=1,0.0001*AH118^2-0.0266*AH118+1.3006,IF('DSS Model'!$I$38=2,-0.0001*AH118^2+0.0032*AH118+0.977, IF('DSS Model'!$I$38=3,-0.00046396*AH118^2 + 0.054267*AH118 - 0.57714, IF('DSS Model'!$I$38=4,0.000072066*AH118^2+0.0021761*AH118-0.038248,IF('DSS Model'!$I$38=5,-0.00012623*AH118^2+0.025656*AH118-0.30101,-0.00046396*AH118^2 + 0.054267*AH118 - 0.57714)))))</f>
        <v>0.6317458172946363</v>
      </c>
      <c r="AJ118" s="136">
        <v>0.22929525400377748</v>
      </c>
      <c r="AK118" s="142">
        <f t="shared" si="63"/>
        <v>37.456558353922304</v>
      </c>
      <c r="AL118" s="138">
        <f>IF('DSS Model'!$I$38=1,0.0001*AK118^2-0.0266*AK118+1.3006,IF('DSS Model'!$I$38=2,-0.0001*AK118^2+0.0032*AK118+0.977, IF('DSS Model'!$I$38=3,-0.00046396*AK118^2 + 0.054267*AK118 - 0.57714, IF('DSS Model'!$I$38=4,0.000072066*AK118^2+0.0021761*AK118-0.038248,IF('DSS Model'!$I$38=5,-0.00012623*AK118^2+0.025656*AK118-0.30101,-0.00046396*AK118^2 + 0.054267*AK118 - 0.57714)))))</f>
        <v>0.95656161036047271</v>
      </c>
      <c r="AM118" s="136">
        <v>0.89780975935205842</v>
      </c>
      <c r="AN118" s="142">
        <f t="shared" si="64"/>
        <v>72.374378898718732</v>
      </c>
      <c r="AO118" s="138">
        <f>IF('DSS Model'!$I$38=1,0.0001*AN118^2-0.0266*AN118+1.3006,IF('DSS Model'!$I$38=2,-0.0001*AN118^2+0.0032*AN118+0.977, IF('DSS Model'!$I$38=3,-0.00046396*AN118^2 + 0.054267*AN118 - 0.57714, IF('DSS Model'!$I$38=4,0.000072066*AN118^2+0.0021761*AN118-0.038248,IF('DSS Model'!$I$38=5,-0.00012623*AN118^2+0.025656*AN118-0.30101,-0.00046396*AN118^2 + 0.054267*AN118 - 0.57714)))))</f>
        <v>0.68479294037836957</v>
      </c>
      <c r="AP118" s="136">
        <v>0.28251836707049527</v>
      </c>
      <c r="AQ118" s="142">
        <f t="shared" si="65"/>
        <v>62.542619552486741</v>
      </c>
      <c r="AR118" s="138">
        <f>IF('DSS Model'!$I$38=1,0.0001*AQ118^2-0.0266*AQ118+1.3006,IF('DSS Model'!$I$38=2,-0.0001*AQ118^2+0.0032*AQ118+0.977, IF('DSS Model'!$I$38=3,-0.00046396*AQ118^2 + 0.054267*AQ118 - 0.57714, IF('DSS Model'!$I$38=4,0.000072066*AQ118^2+0.0021761*AQ118-0.038248,IF('DSS Model'!$I$38=5,-0.00012623*AQ118^2+0.025656*AQ118-0.30101,-0.00046396*AQ118^2 + 0.054267*AQ118 - 0.57714)))))</f>
        <v>0.7859784565192478</v>
      </c>
      <c r="AS118" s="136">
        <v>0.11801822514943505</v>
      </c>
      <c r="AT118" s="142">
        <f t="shared" si="66"/>
        <v>38.579427334279004</v>
      </c>
      <c r="AU118" s="138">
        <f>IF('DSS Model'!$I$38=1,0.0001*AT118^2-0.0266*AT118+1.3006,IF('DSS Model'!$I$38=2,-0.0001*AT118^2+0.0032*AT118+0.977, IF('DSS Model'!$I$38=3,-0.00046396*AT118^2 + 0.054267*AT118 - 0.57714, IF('DSS Model'!$I$38=4,0.000072066*AT118^2+0.0021761*AT118-0.038248,IF('DSS Model'!$I$38=5,-0.00012623*AT118^2+0.025656*AT118-0.30101,-0.00046396*AT118^2 + 0.054267*AT118 - 0.57714)))))</f>
        <v>0.95161694612560144</v>
      </c>
      <c r="AV118" s="136">
        <v>0.97067229657894982</v>
      </c>
      <c r="AW118" s="142">
        <f t="shared" si="67"/>
        <v>73.511252189663679</v>
      </c>
      <c r="AX118" s="138">
        <f>IF('DSS Model'!$I$38=1,0.0001*AW118^2-0.0266*AW118+1.3006,IF('DSS Model'!$I$38=2,-0.0001*AW118^2+0.0032*AW118+0.977, IF('DSS Model'!$I$38=3,-0.00046396*AW118^2 + 0.054267*AW118 - 0.57714, IF('DSS Model'!$I$38=4,0.000072066*AW118^2+0.0021761*AW118-0.038248,IF('DSS Model'!$I$38=5,-0.00012623*AW118^2+0.025656*AW118-0.30101,-0.00046396*AW118^2 + 0.054267*AW118 - 0.57714)))))</f>
        <v>0.67184558715769049</v>
      </c>
      <c r="AY118" s="136">
        <v>0.58240193732409673</v>
      </c>
      <c r="AZ118" s="142">
        <f t="shared" si="68"/>
        <v>58.024946895269316</v>
      </c>
      <c r="BA118" s="138">
        <f>IF('DSS Model'!$I$38=1,0.0001*AZ118^2-0.0266*AZ118+1.3006,IF('DSS Model'!$I$38=2,-0.0001*AZ118^2+0.0032*AZ118+0.977, IF('DSS Model'!$I$38=3,-0.00046396*AZ118^2 + 0.054267*AZ118 - 0.57714, IF('DSS Model'!$I$38=4,0.000072066*AZ118^2+0.0021761*AZ118-0.038248,IF('DSS Model'!$I$38=5,-0.00012623*AZ118^2+0.025656*AZ118-0.30101,-0.00046396*AZ118^2 + 0.054267*AZ118 - 0.57714)))))</f>
        <v>0.82599038384497936</v>
      </c>
      <c r="BB118" s="136">
        <v>0.32946004485321556</v>
      </c>
      <c r="BC118" s="142">
        <f t="shared" si="69"/>
        <v>49.820354062188116</v>
      </c>
      <c r="BD118" s="138">
        <f>IF('DSS Model'!$I$38=1,0.0001*BC118^2-0.0266*BC118+1.3006,IF('DSS Model'!$I$38=2,-0.0001*BC118^2+0.0032*BC118+0.977, IF('DSS Model'!$I$38=3,-0.00046396*BC118^2 + 0.054267*BC118 - 0.57714, IF('DSS Model'!$I$38=4,0.000072066*BC118^2+0.0021761*BC118-0.038248,IF('DSS Model'!$I$38=5,-0.00012623*BC118^2+0.025656*BC118-0.30101,-0.00046396*BC118^2 + 0.054267*BC118 - 0.57714)))))</f>
        <v>0.88821836511082353</v>
      </c>
      <c r="BE118" s="136">
        <v>0.52458340934717218</v>
      </c>
      <c r="BF118" s="142">
        <f t="shared" si="70"/>
        <v>51.181234941634237</v>
      </c>
      <c r="BG118" s="143">
        <f>IF('DSS Model'!$I$38=1,0.0001*BF118^2-0.0266*BF118+1.3006,IF('DSS Model'!$I$38=2,-0.0001*BF118^2+0.0032*BF118+0.977, IF('DSS Model'!$I$38=3,-0.00046396*BF118^2 + 0.054267*BF118 - 0.57714, IF('DSS Model'!$I$38=4,0.000072066*BF118^2+0.0021761*BF118-0.038248,IF('DSS Model'!$I$38=5,-0.00012623*BF118^2+0.025656*BF118-0.30101,-0.00046396*BF118^2 + 0.054267*BF118 - 0.57714)))))</f>
        <v>0.87882807079815339</v>
      </c>
      <c r="BH118" s="136">
        <v>0.85623856764013906</v>
      </c>
      <c r="BI118" s="142">
        <f t="shared" si="71"/>
        <v>65.682474916107267</v>
      </c>
      <c r="BJ118" s="143">
        <f>IF('DSS Model'!$I$38=1,0.0001*BI118^2-0.0266*BI118+1.3006,IF('DSS Model'!$I$38=2,-0.0001*BI118^2+0.0032*BI118+0.977, IF('DSS Model'!$I$38=3,-0.00046396*BI118^2 + 0.054267*BI118 - 0.57714, IF('DSS Model'!$I$38=4,0.000072066*BI118^2+0.0021761*BI118-0.038248,IF('DSS Model'!$I$38=5,-0.00012623*BI118^2+0.025656*BI118-0.30101,-0.00046396*BI118^2 + 0.054267*BI118 - 0.57714)))))</f>
        <v>0.75576516862103715</v>
      </c>
      <c r="BK118" s="136">
        <v>0.53520831266136659</v>
      </c>
      <c r="BL118" s="142">
        <f t="shared" si="72"/>
        <v>51.603888259020323</v>
      </c>
      <c r="BM118" s="143">
        <f>IF('DSS Model'!$I$38=1,0.0001*BL118^2-0.0266*BL118+1.3006,IF('DSS Model'!$I$38=2,-0.0001*BL118^2+0.0032*BL118+0.977, IF('DSS Model'!$I$38=3,-0.00046396*BL118^2 + 0.054267*BL118 - 0.57714, IF('DSS Model'!$I$38=4,0.000072066*BL118^2+0.0021761*BL118-0.038248,IF('DSS Model'!$I$38=5,-0.00012623*BL118^2+0.025656*BL118-0.30101,-0.00046396*BL118^2 + 0.054267*BL118 - 0.57714)))))</f>
        <v>0.87583631408391938</v>
      </c>
      <c r="BN118" s="136">
        <v>5.9528167235788576E-2</v>
      </c>
      <c r="BO118" s="142">
        <f t="shared" si="73"/>
        <v>35.680848709140342</v>
      </c>
      <c r="BP118" s="143">
        <f>IF('DSS Model'!$I$38=1,0.0001*BO118^2-0.0266*BO118+1.3006,IF('DSS Model'!$I$38=2,-0.0001*BO118^2+0.0032*BO118+0.977, IF('DSS Model'!$I$38=3,-0.00046396*BO118^2 + 0.054267*BO118 - 0.57714, IF('DSS Model'!$I$38=4,0.000072066*BO118^2+0.0021761*BO118-0.038248,IF('DSS Model'!$I$38=5,-0.00012623*BO118^2+0.025656*BO118-0.30101,-0.00046396*BO118^2 + 0.054267*BO118 - 0.57714)))))</f>
        <v>0.96386641940879292</v>
      </c>
      <c r="BQ118" s="136">
        <v>0.27952042903405272</v>
      </c>
      <c r="BR118" s="142">
        <f t="shared" si="74"/>
        <v>49.722505442215976</v>
      </c>
      <c r="BS118" s="143">
        <f>IF('DSS Model'!$I$38=1,0.0001*BR118^2-0.0266*BR118+1.3006,IF('DSS Model'!$I$38=2,-0.0001*BR118^2+0.0032*BR118+0.977, IF('DSS Model'!$I$38=3,-0.00046396*BR118^2 + 0.054267*BR118 - 0.57714, IF('DSS Model'!$I$38=4,0.000072066*BR118^2+0.0021761*BR118-0.038248,IF('DSS Model'!$I$38=5,-0.00012623*BR118^2+0.025656*BR118-0.30101,-0.00046396*BR118^2 + 0.054267*BR118 - 0.57714)))))</f>
        <v>0.8888792626699713</v>
      </c>
      <c r="BT118" s="136">
        <v>0.97135493562757635</v>
      </c>
      <c r="BU118" s="142">
        <f t="shared" si="75"/>
        <v>71.368181177857565</v>
      </c>
      <c r="BV118" s="143">
        <f>IF('DSS Model'!$I$38=1,0.0001*BU118^2-0.0266*BU118+1.3006,IF('DSS Model'!$I$38=2,-0.0001*BU118^2+0.0032*BU118+0.977, IF('DSS Model'!$I$38=3,-0.00046396*BU118^2 + 0.054267*BU118 - 0.57714, IF('DSS Model'!$I$38=4,0.000072066*BU118^2+0.0021761*BU118-0.038248,IF('DSS Model'!$I$38=5,-0.00012623*BU118^2+0.025656*BU118-0.30101,-0.00046396*BU118^2 + 0.054267*BU118 - 0.57714)))))</f>
        <v>0.69603645130559388</v>
      </c>
      <c r="BW118" s="136">
        <v>0.77618219818682377</v>
      </c>
      <c r="BX118" s="142">
        <f t="shared" si="76"/>
        <v>67.728348596670671</v>
      </c>
      <c r="BY118" s="143">
        <f>IF('DSS Model'!$I$38=1,0.0001*BX118^2-0.0266*BX118+1.3006,IF('DSS Model'!$I$38=2,-0.0001*BX118^2+0.0032*BX118+0.977, IF('DSS Model'!$I$38=3,-0.00046396*BX118^2 + 0.054267*BX118 - 0.57714, IF('DSS Model'!$I$38=4,0.000072066*BX118^2+0.0021761*BX118-0.038248,IF('DSS Model'!$I$38=5,-0.00012623*BX118^2+0.025656*BX118-0.30101,-0.00046396*BX118^2 + 0.054267*BX118 - 0.57714)))))</f>
        <v>0.73501779514613197</v>
      </c>
      <c r="BZ118" s="136">
        <v>0.37611594357354783</v>
      </c>
      <c r="CA118" s="142">
        <f t="shared" si="77"/>
        <v>60.36754441938416</v>
      </c>
      <c r="CB118" s="143">
        <f>IF('DSS Model'!$I$38=1,0.0001*CA118^2-0.0266*CA118+1.3006,IF('DSS Model'!$I$38=2,-0.0001*CA118^2+0.0032*CA118+0.977, IF('DSS Model'!$I$38=3,-0.00046396*CA118^2 + 0.054267*CA118 - 0.57714, IF('DSS Model'!$I$38=4,0.000072066*CA118^2+0.0021761*CA118-0.038248,IF('DSS Model'!$I$38=5,-0.00012623*CA118^2+0.025656*CA118-0.30101,-0.00046396*CA118^2 + 0.054267*CA118 - 0.57714)))))</f>
        <v>0.80575210021939725</v>
      </c>
      <c r="CC118" s="136">
        <v>0.4399873836025967</v>
      </c>
      <c r="CD118" s="142">
        <f t="shared" si="78"/>
        <v>69.603445538047978</v>
      </c>
      <c r="CE118" s="143">
        <f>IF('DSS Model'!$I$38=1,0.0001*CD118^2-0.0266*CD118+1.3006,IF('DSS Model'!$I$38=2,-0.0001*CD118^2+0.0032*CD118+0.977, IF('DSS Model'!$I$38=3,-0.00046396*CD118^2 + 0.054267*CD118 - 0.57714, IF('DSS Model'!$I$38=4,0.000072066*CD118^2+0.0021761*CD118-0.038248,IF('DSS Model'!$I$38=5,-0.00012623*CD118^2+0.025656*CD118-0.30101,-0.00046396*CD118^2 + 0.054267*CD118 - 0.57714)))))</f>
        <v>0.71526706264495243</v>
      </c>
      <c r="CF118" s="136">
        <v>0.28480189772540754</v>
      </c>
      <c r="CG118" s="142">
        <f t="shared" si="79"/>
        <v>38.808762823068832</v>
      </c>
      <c r="CH118" s="143">
        <f>IF('DSS Model'!$I$38=1,0.0001*CG118^2-0.0266*CG118+1.3006,IF('DSS Model'!$I$38=2,-0.0001*CG118^2+0.0032*CG118+0.977, IF('DSS Model'!$I$38=3,-0.00046396*CG118^2 + 0.054267*CG118 - 0.57714, IF('DSS Model'!$I$38=4,0.000072066*CG118^2+0.0021761*CG118-0.038248,IF('DSS Model'!$I$38=5,-0.00012623*CG118^2+0.025656*CG118-0.30101,-0.00046396*CG118^2 + 0.054267*CG118 - 0.57714)))))</f>
        <v>0.9505760338480993</v>
      </c>
      <c r="CI118" s="136">
        <v>5.7227020288077468E-2</v>
      </c>
      <c r="CJ118" s="142">
        <f t="shared" si="80"/>
        <v>54.082563640591999</v>
      </c>
      <c r="CK118" s="143">
        <f>IF('DSS Model'!$I$38=1,0.0001*CJ118^2-0.0266*CJ118+1.3006,IF('DSS Model'!$I$38=2,-0.0001*CJ118^2+0.0032*CJ118+0.977, IF('DSS Model'!$I$38=3,-0.00046396*CJ118^2 + 0.054267*CJ118 - 0.57714, IF('DSS Model'!$I$38=4,0.000072066*CJ118^2+0.0021761*CJ118-0.038248,IF('DSS Model'!$I$38=5,-0.00012623*CJ118^2+0.025656*CJ118-0.30101,-0.00046396*CJ118^2 + 0.054267*CJ118 - 0.57714)))))</f>
        <v>0.85757183465602604</v>
      </c>
      <c r="CL118" s="136">
        <v>0.5748812266834934</v>
      </c>
      <c r="CM118" s="142">
        <f t="shared" si="81"/>
        <v>56.024569629747525</v>
      </c>
      <c r="CN118" s="143">
        <f>IF('DSS Model'!$I$38=1,0.0001*CM118^2-0.0266*CM118+1.3006,IF('DSS Model'!$I$38=2,-0.0001*CM118^2+0.0032*CM118+0.977, IF('DSS Model'!$I$38=3,-0.00046396*CM118^2 + 0.054267*CM118 - 0.57714, IF('DSS Model'!$I$38=4,0.000072066*CM118^2+0.0021761*CM118-0.038248,IF('DSS Model'!$I$38=5,-0.00012623*CM118^2+0.025656*CM118-0.30101,-0.00046396*CM118^2 + 0.054267*CM118 - 0.57714)))))</f>
        <v>0.84240338259534919</v>
      </c>
      <c r="CO118" s="136">
        <v>8.6579540758244034E-2</v>
      </c>
      <c r="CP118" s="142">
        <f t="shared" si="82"/>
        <v>32.505261568310644</v>
      </c>
      <c r="CQ118" s="143">
        <f>IF('DSS Model'!$I$38=1,0.0001*CP118^2-0.0266*CP118+1.3006,IF('DSS Model'!$I$38=2,-0.0001*CP118^2+0.0032*CP118+0.977, IF('DSS Model'!$I$38=3,-0.00046396*CP118^2 + 0.054267*CP118 - 0.57714, IF('DSS Model'!$I$38=4,0.000072066*CP118^2+0.0021761*CP118-0.038248,IF('DSS Model'!$I$38=5,-0.00012623*CP118^2+0.025656*CP118-0.30101,-0.00046396*CP118^2 + 0.054267*CP118 - 0.57714)))))</f>
        <v>0.97535763405616471</v>
      </c>
      <c r="CR118" s="136">
        <v>0.76145309538659323</v>
      </c>
      <c r="CS118" s="142">
        <f t="shared" si="83"/>
        <v>60.534654045901995</v>
      </c>
      <c r="CT118" s="143">
        <f>IF('DSS Model'!$I$38=1,0.0001*CS118^2-0.0266*CS118+1.3006,IF('DSS Model'!$I$38=2,-0.0001*CS118^2+0.0032*CS118+0.977, IF('DSS Model'!$I$38=3,-0.00046396*CS118^2 + 0.054267*CS118 - 0.57714, IF('DSS Model'!$I$38=4,0.000072066*CS118^2+0.0021761*CS118-0.038248,IF('DSS Model'!$I$38=5,-0.00012623*CS118^2+0.025656*CS118-0.30101,-0.00046396*CS118^2 + 0.054267*CS118 - 0.57714)))))</f>
        <v>0.80426645890118242</v>
      </c>
      <c r="CU118" s="136">
        <v>0.5144095147409854</v>
      </c>
      <c r="CV118" s="142">
        <f t="shared" si="84"/>
        <v>55.764687847641113</v>
      </c>
      <c r="CW118" s="143">
        <f>IF('DSS Model'!$I$38=1,0.0001*CV118^2-0.0266*CV118+1.3006,IF('DSS Model'!$I$38=2,-0.0001*CV118^2+0.0032*CV118+0.977, IF('DSS Model'!$I$38=3,-0.00046396*CV118^2 + 0.054267*CV118 - 0.57714, IF('DSS Model'!$I$38=4,0.000072066*CV118^2+0.0021761*CV118-0.038248,IF('DSS Model'!$I$38=5,-0.00012623*CV118^2+0.025656*CV118-0.30101,-0.00046396*CV118^2 + 0.054267*CV118 - 0.57714)))))</f>
        <v>0.84447696003796624</v>
      </c>
      <c r="CX118" s="136">
        <v>0.28165202146634161</v>
      </c>
      <c r="CY118" s="142">
        <f t="shared" si="85"/>
        <v>58.506847667833682</v>
      </c>
      <c r="CZ118" s="143">
        <f>IF('DSS Model'!$I$38=1,0.0001*CY118^2-0.0266*CY118+1.3006,IF('DSS Model'!$I$38=2,-0.0001*CY118^2+0.0032*CY118+0.977, IF('DSS Model'!$I$38=3,-0.00046396*CY118^2 + 0.054267*CY118 - 0.57714, IF('DSS Model'!$I$38=4,0.000072066*CY118^2+0.0021761*CY118-0.038248,IF('DSS Model'!$I$38=5,-0.00012623*CY118^2+0.025656*CY118-0.30101,-0.00046396*CY118^2 + 0.054267*CY118 - 0.57714)))))</f>
        <v>0.82191679013435825</v>
      </c>
      <c r="DA118" s="136">
        <v>0.12999927715380688</v>
      </c>
      <c r="DB118" s="142">
        <f t="shared" si="86"/>
        <v>29.963914206154733</v>
      </c>
      <c r="DC118" s="143">
        <f>IF('DSS Model'!$I$38=1,0.0001*DB118^2-0.0266*DB118+1.3006,IF('DSS Model'!$I$38=2,-0.0001*DB118^2+0.0032*DB118+0.977, IF('DSS Model'!$I$38=3,-0.00046396*DB118^2 + 0.054267*DB118 - 0.57714, IF('DSS Model'!$I$38=4,0.000072066*DB118^2+0.0021761*DB118-0.038248,IF('DSS Model'!$I$38=5,-0.00012623*DB118^2+0.025656*DB118-0.30101,-0.00046396*DB118^2 + 0.054267*DB118 - 0.57714)))))</f>
        <v>0.98310091000431499</v>
      </c>
      <c r="DD118" s="136">
        <v>0.53195918325143665</v>
      </c>
      <c r="DE118" s="142">
        <f t="shared" si="87"/>
        <v>51.44095361427506</v>
      </c>
      <c r="DF118" s="143">
        <f>IF('DSS Model'!$I$38=1,0.0001*DE118^2-0.0266*DE118+1.3006,IF('DSS Model'!$I$38=2,-0.0001*DE118^2+0.0032*DE118+0.977, IF('DSS Model'!$I$38=3,-0.00046396*DE118^2 + 0.054267*DE118 - 0.57714, IF('DSS Model'!$I$38=4,0.000072066*DE118^2+0.0021761*DE118-0.038248,IF('DSS Model'!$I$38=5,-0.00012623*DE118^2+0.025656*DE118-0.30101,-0.00046396*DE118^2 + 0.054267*DE118 - 0.57714)))))</f>
        <v>0.87699388069108031</v>
      </c>
      <c r="DG118" s="136">
        <v>0.63610438679823977</v>
      </c>
      <c r="DH118" s="142">
        <f t="shared" si="88"/>
        <v>57.583452273102552</v>
      </c>
      <c r="DI118" s="143">
        <f>IF('DSS Model'!$I$38=1,0.0001*DH118^2-0.0266*DH118+1.3006,IF('DSS Model'!$I$38=2,-0.0001*DH118^2+0.0032*DH118+0.977, IF('DSS Model'!$I$38=3,-0.00046396*DH118^2 + 0.054267*DH118 - 0.57714, IF('DSS Model'!$I$38=4,0.000072066*DH118^2+0.0021761*DH118-0.038248,IF('DSS Model'!$I$38=5,-0.00012623*DH118^2+0.025656*DH118-0.30101,-0.00046396*DH118^2 + 0.054267*DH118 - 0.57714)))))</f>
        <v>0.8296816497050602</v>
      </c>
      <c r="DJ118" s="136">
        <v>2.7567179112020779E-2</v>
      </c>
      <c r="DK118" s="142">
        <f t="shared" si="89"/>
        <v>50.341332950871276</v>
      </c>
      <c r="DL118" s="143">
        <f>IF('DSS Model'!$I$38=1,0.0001*DK118^2-0.0266*DK118+1.3006,IF('DSS Model'!$I$38=2,-0.0001*DK118^2+0.0032*DK118+0.977, IF('DSS Model'!$I$38=3,-0.00046396*DK118^2 + 0.054267*DK118 - 0.57714, IF('DSS Model'!$I$38=4,0.000072066*DK118^2+0.0021761*DK118-0.038248,IF('DSS Model'!$I$38=5,-0.00012623*DK118^2+0.025656*DK118-0.30101,-0.00046396*DK118^2 + 0.054267*DK118 - 0.57714)))))</f>
        <v>0.88466728511574022</v>
      </c>
      <c r="DM118" s="136">
        <v>0.28653426368705459</v>
      </c>
      <c r="DN118" s="142">
        <f t="shared" si="90"/>
        <v>50.445803934736901</v>
      </c>
      <c r="DO118" s="143">
        <f>IF('DSS Model'!$I$38=1,0.0001*DN118^2-0.0266*DN118+1.3006,IF('DSS Model'!$I$38=2,-0.0001*DN118^2+0.0032*DN118+0.977, IF('DSS Model'!$I$38=3,-0.00046396*DN118^2 + 0.054267*DN118 - 0.57714, IF('DSS Model'!$I$38=4,0.000072066*DN118^2+0.0021761*DN118-0.038248,IF('DSS Model'!$I$38=5,-0.00012623*DN118^2+0.025656*DN118-0.30101,-0.00046396*DN118^2 + 0.054267*DN118 - 0.57714)))))</f>
        <v>0.88394865912896636</v>
      </c>
      <c r="DP118" s="136">
        <v>0.56015782765252098</v>
      </c>
      <c r="DQ118" s="142">
        <f t="shared" si="91"/>
        <v>54.425144022172319</v>
      </c>
      <c r="DR118" s="143">
        <f>IF('DSS Model'!$I$38=1,0.0001*DQ118^2-0.0266*DQ118+1.3006,IF('DSS Model'!$I$38=2,-0.0001*DQ118^2+0.0032*DQ118+0.977, IF('DSS Model'!$I$38=3,-0.00046396*DQ118^2 + 0.054267*DQ118 - 0.57714, IF('DSS Model'!$I$38=4,0.000072066*DQ118^2+0.0021761*DQ118-0.038248,IF('DSS Model'!$I$38=5,-0.00012623*DQ118^2+0.025656*DQ118-0.30101,-0.00046396*DQ118^2 + 0.054267*DQ118 - 0.57714)))))</f>
        <v>0.85495083068753153</v>
      </c>
      <c r="DS118" s="136">
        <v>0.19093739581065172</v>
      </c>
      <c r="DT118" s="142">
        <f t="shared" si="92"/>
        <v>60.646595390413246</v>
      </c>
      <c r="DU118" s="143">
        <f>IF('DSS Model'!$I$38=1,0.0001*DT118^2-0.0266*DT118+1.3006,IF('DSS Model'!$I$38=2,-0.0001*DT118^2+0.0032*DT118+0.977, IF('DSS Model'!$I$38=3,-0.00046396*DT118^2 + 0.054267*DT118 - 0.57714, IF('DSS Model'!$I$38=4,0.000072066*DT118^2+0.0021761*DT118-0.038248,IF('DSS Model'!$I$38=5,-0.00012623*DT118^2+0.025656*DT118-0.30101,-0.00046396*DT118^2 + 0.054267*DT118 - 0.57714)))))</f>
        <v>0.80326815200447299</v>
      </c>
      <c r="DV118" s="136">
        <v>0.19612087834693348</v>
      </c>
      <c r="DW118" s="142">
        <f t="shared" si="93"/>
        <v>49.4609921839902</v>
      </c>
      <c r="DX118" s="143">
        <f>IF('DSS Model'!$I$38=1,0.0001*DW118^2-0.0266*DW118+1.3006,IF('DSS Model'!$I$38=2,-0.0001*DW118^2+0.0032*DW118+0.977, IF('DSS Model'!$I$38=3,-0.00046396*DW118^2 + 0.054267*DW118 - 0.57714, IF('DSS Model'!$I$38=4,0.000072066*DW118^2+0.0021761*DW118-0.038248,IF('DSS Model'!$I$38=5,-0.00012623*DW118^2+0.025656*DW118-0.30101,-0.00046396*DW118^2 + 0.054267*DW118 - 0.57714)))))</f>
        <v>0.89063620020629464</v>
      </c>
      <c r="DY118" s="136">
        <v>0.22725345761608218</v>
      </c>
      <c r="DZ118" s="142">
        <f t="shared" si="94"/>
        <v>38.123721967274037</v>
      </c>
      <c r="EA118" s="143">
        <f>IF('DSS Model'!$I$38=1,0.0001*DZ118^2-0.0266*DZ118+1.3006,IF('DSS Model'!$I$38=2,-0.0001*DZ118^2+0.0032*DZ118+0.977, IF('DSS Model'!$I$38=3,-0.00046396*DZ118^2 + 0.054267*DZ118 - 0.57714, IF('DSS Model'!$I$38=4,0.000072066*DZ118^2+0.0021761*DZ118-0.038248,IF('DSS Model'!$I$38=5,-0.00012623*DZ118^2+0.025656*DZ118-0.30101,-0.00046396*DZ118^2 + 0.054267*DZ118 - 0.57714)))))</f>
        <v>0.9536540926314756</v>
      </c>
      <c r="EB118" s="136">
        <v>0.99532362245119455</v>
      </c>
      <c r="EC118" s="142">
        <f t="shared" si="95"/>
        <v>63.04663525370448</v>
      </c>
      <c r="ED118" s="143">
        <f>IF('DSS Model'!$I$38=1,0.0001*EC118^2-0.0266*EC118+1.3006,IF('DSS Model'!$I$38=2,-0.0001*EC118^2+0.0032*EC118+0.977, IF('DSS Model'!$I$38=3,-0.00046396*EC118^2 + 0.054267*EC118 - 0.57714, IF('DSS Model'!$I$38=4,0.000072066*EC118^2+0.0021761*EC118-0.038248,IF('DSS Model'!$I$38=5,-0.00012623*EC118^2+0.025656*EC118-0.30101,-0.00046396*EC118^2 + 0.054267*EC118 - 0.57714)))))</f>
        <v>0.78126141113048908</v>
      </c>
      <c r="EE118" s="136">
        <v>0.26864511840440641</v>
      </c>
      <c r="EF118" s="142">
        <f t="shared" si="96"/>
        <v>44.710893948348918</v>
      </c>
      <c r="EG118" s="143">
        <f>IF('DSS Model'!$I$38=1,0.0001*EF118^2-0.0266*EF118+1.3006,IF('DSS Model'!$I$38=2,-0.0001*EF118^2+0.0032*EF118+0.977, IF('DSS Model'!$I$38=3,-0.00046396*EF118^2 + 0.054267*EF118 - 0.57714, IF('DSS Model'!$I$38=4,0.000072066*EF118^2+0.0021761*EF118-0.038248,IF('DSS Model'!$I$38=5,-0.00012623*EF118^2+0.025656*EF118-0.30101,-0.00046396*EF118^2 + 0.054267*EF118 - 0.57714)))))</f>
        <v>0.92016845686866611</v>
      </c>
      <c r="EH118" s="136">
        <v>0.49032316727216951</v>
      </c>
      <c r="EI118" s="142">
        <f t="shared" si="97"/>
        <v>68.861703858689395</v>
      </c>
      <c r="EJ118" s="143">
        <f>IF('DSS Model'!$I$38=1,0.0001*EI118^2-0.0266*EI118+1.3006,IF('DSS Model'!$I$38=2,-0.0001*EI118^2+0.0032*EI118+0.977, IF('DSS Model'!$I$38=3,-0.00046396*EI118^2 + 0.054267*EI118 - 0.57714, IF('DSS Model'!$I$38=4,0.000072066*EI118^2+0.0021761*EI118-0.038248,IF('DSS Model'!$I$38=5,-0.00012623*EI118^2+0.025656*EI118-0.30101,-0.00046396*EI118^2 + 0.054267*EI118 - 0.57714)))))</f>
        <v>0.72316402651562228</v>
      </c>
      <c r="EK118" s="136">
        <v>0.53092512432265637</v>
      </c>
      <c r="EL118" s="142">
        <f t="shared" si="98"/>
        <v>50.379049739098917</v>
      </c>
      <c r="EM118" s="143">
        <f>IF('DSS Model'!$I$38=1,0.0001*EL118^2-0.0266*EL118+1.3006,IF('DSS Model'!$I$38=2,-0.0001*EL118^2+0.0032*EL118+0.977, IF('DSS Model'!$I$38=3,-0.00046396*EL118^2 + 0.054267*EL118 - 0.57714, IF('DSS Model'!$I$38=4,0.000072066*EL118^2+0.0021761*EL118-0.038248,IF('DSS Model'!$I$38=5,-0.00012623*EL118^2+0.025656*EL118-0.30101,-0.00046396*EL118^2 + 0.054267*EL118 - 0.57714)))))</f>
        <v>0.88440809390365627</v>
      </c>
      <c r="EN118" s="136">
        <v>0.60828504610204992</v>
      </c>
      <c r="EO118" s="142">
        <f t="shared" si="99"/>
        <v>58.34047447481116</v>
      </c>
      <c r="EP118" s="143">
        <f>IF('DSS Model'!$I$38=1,0.0001*EO118^2-0.0266*EO118+1.3006,IF('DSS Model'!$I$38=2,-0.0001*EO118^2+0.0032*EO118+0.977, IF('DSS Model'!$I$38=3,-0.00046396*EO118^2 + 0.054267*EO118 - 0.57714, IF('DSS Model'!$I$38=4,0.000072066*EO118^2+0.0021761*EO118-0.038248,IF('DSS Model'!$I$38=5,-0.00012623*EO118^2+0.025656*EO118-0.30101,-0.00046396*EO118^2 + 0.054267*EO118 - 0.57714)))))</f>
        <v>0.82332842212478641</v>
      </c>
      <c r="EQ118" s="136">
        <v>0.38218030190286811</v>
      </c>
      <c r="ER118" s="142">
        <f t="shared" si="100"/>
        <v>49.311447398617915</v>
      </c>
      <c r="ES118" s="143">
        <f>IF('DSS Model'!$I$38=1,0.0001*ER118^2-0.0266*ER118+1.3006,IF('DSS Model'!$I$38=2,-0.0001*ER118^2+0.0032*ER118+0.977, IF('DSS Model'!$I$38=3,-0.00046396*ER118^2 + 0.054267*ER118 - 0.57714, IF('DSS Model'!$I$38=4,0.000072066*ER118^2+0.0021761*ER118-0.038248,IF('DSS Model'!$I$38=5,-0.00012623*ER118^2+0.025656*ER118-0.30101,-0.00046396*ER118^2 + 0.054267*ER118 - 0.57714)))))</f>
        <v>0.89163474722091118</v>
      </c>
      <c r="ET118" s="136">
        <v>0.18529928048325617</v>
      </c>
      <c r="EU118" s="141">
        <f t="shared" si="101"/>
        <v>43.864205350910041</v>
      </c>
      <c r="EV118" s="142">
        <f>IF('DSS Model'!$I$38=1,0.0001*EU118^2-0.0266*EU118+1.3006,IF('DSS Model'!$I$38=2,-0.0001*EU118^2+0.0032*EU118+0.977, IF('DSS Model'!$I$38=3,-0.00046396*EU118^2 + 0.054267*EU118 - 0.57714, IF('DSS Model'!$I$38=4,0.000072066*EU118^2+0.0021761*EU118-0.038248,IF('DSS Model'!$I$38=5,-0.00012623*EU118^2+0.025656*EU118-0.30101,-0.00046396*EU118^2 + 0.054267*EU118 - 0.57714)))))</f>
        <v>0.92495860601623159</v>
      </c>
    </row>
    <row r="119" spans="2:152" x14ac:dyDescent="0.2">
      <c r="B119" s="64">
        <f t="shared" ca="1" si="54"/>
        <v>0.16772512945745832</v>
      </c>
      <c r="C119" s="64">
        <v>0.62428544467961056</v>
      </c>
      <c r="D119" s="64">
        <f t="shared" si="55"/>
        <v>54.132704212545029</v>
      </c>
      <c r="E119" s="131">
        <f>IF('DSS Model'!$I$38=1,0.0001*D119^2-0.0266*D119+1.3006,IF('DSS Model'!$I$38=2,-0.0001*D119^2+0.0032*D119+0.977, IF('DSS Model'!$I$38=3,-0.00046396*D119^2 + 0.054267*D119 - 0.57714, IF('DSS Model'!$I$38=4,0.000072066*D119^2+0.0021761*D119-0.038248,IF('DSS Model'!$I$38=5,-0.00012623*D119^2+0.025656*D119-0.30101,-0.00046396*D119^2 + 0.054267*D119 - 0.57714)))))</f>
        <v>0.857189686943855</v>
      </c>
      <c r="F119" s="136">
        <v>0.64336401520923592</v>
      </c>
      <c r="G119" s="138">
        <f t="shared" si="51"/>
        <v>69.151738186484764</v>
      </c>
      <c r="H119" s="136">
        <f>IF('DSS Model'!$I$38=1,0.0001*G119^2-0.0266*G119+1.3006,IF('DSS Model'!$I$38=2,-0.0001*G119^2+0.0032*G119+0.977, IF('DSS Model'!$I$38=3,-0.00046396*G119^2 + 0.054267*G119 - 0.57714, IF('DSS Model'!$I$38=4,0.000072066*G119^2+0.0021761*G119-0.038248,IF('DSS Model'!$I$38=5,-0.00012623*G119^2+0.025656*G119-0.30101,-0.00046396*G119^2 + 0.054267*G119 - 0.57714)))))</f>
        <v>0.72008927277553769</v>
      </c>
      <c r="I119" s="136">
        <v>0.68828497504200903</v>
      </c>
      <c r="J119" s="138">
        <f t="shared" si="52"/>
        <v>61.685075535454992</v>
      </c>
      <c r="K119" s="136">
        <f>IF('DSS Model'!$I$38=1,0.0001*J119^2-0.0266*J119+1.3006,IF('DSS Model'!$I$38=2,-0.0001*J119^2+0.0032*J119+0.977, IF('DSS Model'!$I$38=3,-0.00046396*J119^2 + 0.054267*J119 - 0.57714, IF('DSS Model'!$I$38=4,0.000072066*J119^2+0.0021761*J119-0.038248,IF('DSS Model'!$I$38=5,-0.00012623*J119^2+0.025656*J119-0.30101,-0.00046396*J119^2 + 0.054267*J119 - 0.57714)))))</f>
        <v>0.79388738733197717</v>
      </c>
      <c r="L119" s="136">
        <v>0.2839935680733483</v>
      </c>
      <c r="M119" s="138">
        <f t="shared" si="53"/>
        <v>63.9071731124574</v>
      </c>
      <c r="N119" s="136">
        <f>IF('DSS Model'!$I$38=1,0.0001*M119^2-0.0266*M119+1.3006,IF('DSS Model'!$I$38=2,-0.0001*M119^2+0.0032*M119+0.977, IF('DSS Model'!$I$38=3,-0.00046396*M119^2 + 0.054267*M119 - 0.57714, IF('DSS Model'!$I$38=4,0.000072066*M119^2+0.0021761*M119-0.038248,IF('DSS Model'!$I$38=5,-0.00012623*M119^2+0.025656*M119-0.30101,-0.00046396*M119^2 + 0.054267*M119 - 0.57714)))))</f>
        <v>0.77309027643730388</v>
      </c>
      <c r="O119" s="136">
        <v>0.62965870522715717</v>
      </c>
      <c r="P119" s="139">
        <f t="shared" si="56"/>
        <v>55.462072960081969</v>
      </c>
      <c r="Q119" s="138">
        <f>IF('DSS Model'!$I$38=1,0.0001*P119^2-0.0266*P119+1.3006,IF('DSS Model'!$I$38=2,-0.0001*P119^2+0.0032*P119+0.977, IF('DSS Model'!$I$38=3,-0.00046396*P119^2 + 0.054267*P119 - 0.57714, IF('DSS Model'!$I$38=4,0.000072066*P119^2+0.0021761*P119-0.038248,IF('DSS Model'!$I$38=5,-0.00012623*P119^2+0.025656*P119-0.30101,-0.00046396*P119^2 + 0.054267*P119 - 0.57714)))))</f>
        <v>0.84687447976931673</v>
      </c>
      <c r="R119" s="136">
        <v>0.10116236717019322</v>
      </c>
      <c r="S119" s="142">
        <f t="shared" si="57"/>
        <v>34.935464654001677</v>
      </c>
      <c r="T119" s="138">
        <f>IF('DSS Model'!$I$38=1,0.0001*S119^2-0.0266*S119+1.3006,IF('DSS Model'!$I$38=2,-0.0001*S119^2+0.0032*S119+0.977, IF('DSS Model'!$I$38=3,-0.00046396*S119^2 + 0.054267*S119 - 0.57714, IF('DSS Model'!$I$38=4,0.000072066*S119^2+0.0021761*S119-0.038248,IF('DSS Model'!$I$38=5,-0.00012623*S119^2+0.025656*S119-0.30101,-0.00046396*S119^2 + 0.054267*S119 - 0.57714)))))</f>
        <v>0.96674481783370525</v>
      </c>
      <c r="U119" s="136">
        <v>0.76710842532509904</v>
      </c>
      <c r="V119" s="142">
        <f t="shared" si="58"/>
        <v>56.870842857497422</v>
      </c>
      <c r="W119" s="138">
        <f>IF('DSS Model'!$I$38=1,0.0001*V119^2-0.0266*V119+1.3006,IF('DSS Model'!$I$38=2,-0.0001*V119^2+0.0032*V119+0.977, IF('DSS Model'!$I$38=3,-0.00046396*V119^2 + 0.054267*V119 - 0.57714, IF('DSS Model'!$I$38=4,0.000072066*V119^2+0.0021761*V119-0.038248,IF('DSS Model'!$I$38=5,-0.00012623*V119^2+0.025656*V119-0.30101,-0.00046396*V119^2 + 0.054267*V119 - 0.57714)))))</f>
        <v>0.83555742041177516</v>
      </c>
      <c r="X119" s="136">
        <v>0.45997280875968782</v>
      </c>
      <c r="Y119" s="142">
        <f t="shared" si="59"/>
        <v>60.805149705723466</v>
      </c>
      <c r="Z119" s="138">
        <f>IF('DSS Model'!$I$38=1,0.0001*Y119^2-0.0266*Y119+1.3006,IF('DSS Model'!$I$38=2,-0.0001*Y119^2+0.0032*Y119+0.977, IF('DSS Model'!$I$38=3,-0.00046396*Y119^2 + 0.054267*Y119 - 0.57714, IF('DSS Model'!$I$38=4,0.000072066*Y119^2+0.0021761*Y119-0.038248,IF('DSS Model'!$I$38=5,-0.00012623*Y119^2+0.025656*Y119-0.30101,-0.00046396*Y119^2 + 0.054267*Y119 - 0.57714)))))</f>
        <v>0.80184985598477088</v>
      </c>
      <c r="AA119" s="136">
        <v>0.13310748659547789</v>
      </c>
      <c r="AB119" s="142">
        <f t="shared" si="60"/>
        <v>55.39244628921535</v>
      </c>
      <c r="AC119" s="138">
        <f>IF('DSS Model'!$I$38=1,0.0001*AB119^2-0.0266*AB119+1.3006,IF('DSS Model'!$I$38=2,-0.0001*AB119^2+0.0032*AB119+0.977, IF('DSS Model'!$I$38=3,-0.00046396*AB119^2 + 0.054267*AB119 - 0.57714, IF('DSS Model'!$I$38=4,0.000072066*AB119^2+0.0021761*AB119-0.038248,IF('DSS Model'!$I$38=5,-0.00012623*AB119^2+0.025656*AB119-0.30101,-0.00046396*AB119^2 + 0.054267*AB119 - 0.57714)))))</f>
        <v>0.84742351753512835</v>
      </c>
      <c r="AD119" s="136">
        <v>1.282380902151159E-3</v>
      </c>
      <c r="AE119" s="142">
        <f t="shared" si="61"/>
        <v>22.897703391930435</v>
      </c>
      <c r="AF119" s="138">
        <f>IF('DSS Model'!$I$38=1,0.0001*AE119^2-0.0266*AE119+1.3006,IF('DSS Model'!$I$38=2,-0.0001*AE119^2+0.0032*AE119+0.977, IF('DSS Model'!$I$38=3,-0.00046396*AE119^2 + 0.054267*AE119 - 0.57714, IF('DSS Model'!$I$38=4,0.000072066*AE119^2+0.0021761*AE119-0.038248,IF('DSS Model'!$I$38=5,-0.00012623*AE119^2+0.025656*AE119-0.30101,-0.00046396*AE119^2 + 0.054267*AE119 - 0.57714)))))</f>
        <v>0.99784216879169507</v>
      </c>
      <c r="AG119" s="136">
        <v>0.99824465068337354</v>
      </c>
      <c r="AH119" s="142">
        <f t="shared" si="62"/>
        <v>79.839352400933535</v>
      </c>
      <c r="AI119" s="138">
        <f>IF('DSS Model'!$I$38=1,0.0001*AH119^2-0.0266*AH119+1.3006,IF('DSS Model'!$I$38=2,-0.0001*AH119^2+0.0032*AH119+0.977, IF('DSS Model'!$I$38=3,-0.00046396*AH119^2 + 0.054267*AH119 - 0.57714, IF('DSS Model'!$I$38=4,0.000072066*AH119^2+0.0021761*AH119-0.038248,IF('DSS Model'!$I$38=5,-0.00012623*AH119^2+0.025656*AH119-0.30101,-0.00046396*AH119^2 + 0.054267*AH119 - 0.57714)))))</f>
        <v>0.59505370850294215</v>
      </c>
      <c r="AJ119" s="136">
        <v>0.50444489921096736</v>
      </c>
      <c r="AK119" s="142">
        <f t="shared" si="63"/>
        <v>47.535132427276373</v>
      </c>
      <c r="AL119" s="138">
        <f>IF('DSS Model'!$I$38=1,0.0001*AK119^2-0.0266*AK119+1.3006,IF('DSS Model'!$I$38=2,-0.0001*AK119^2+0.0032*AK119+0.977, IF('DSS Model'!$I$38=3,-0.00046396*AK119^2 + 0.054267*AK119 - 0.57714, IF('DSS Model'!$I$38=4,0.000072066*AK119^2+0.0021761*AK119-0.038248,IF('DSS Model'!$I$38=5,-0.00012623*AK119^2+0.025656*AK119-0.30101,-0.00046396*AK119^2 + 0.054267*AK119 - 0.57714)))))</f>
        <v>0.90315354227941413</v>
      </c>
      <c r="AM119" s="136">
        <v>0.39218499762878489</v>
      </c>
      <c r="AN119" s="142">
        <f t="shared" si="64"/>
        <v>62.685571275276416</v>
      </c>
      <c r="AO119" s="138">
        <f>IF('DSS Model'!$I$38=1,0.0001*AN119^2-0.0266*AN119+1.3006,IF('DSS Model'!$I$38=2,-0.0001*AN119^2+0.0032*AN119+0.977, IF('DSS Model'!$I$38=3,-0.00046396*AN119^2 + 0.054267*AN119 - 0.57714, IF('DSS Model'!$I$38=4,0.000072066*AN119^2+0.0021761*AN119-0.038248,IF('DSS Model'!$I$38=5,-0.00012623*AN119^2+0.025656*AN119-0.30101,-0.00046396*AN119^2 + 0.054267*AN119 - 0.57714)))))</f>
        <v>0.78464574347010863</v>
      </c>
      <c r="AP119" s="136">
        <v>0.23993137662254693</v>
      </c>
      <c r="AQ119" s="142">
        <f t="shared" si="65"/>
        <v>61.009553951885962</v>
      </c>
      <c r="AR119" s="138">
        <f>IF('DSS Model'!$I$38=1,0.0001*AQ119^2-0.0266*AQ119+1.3006,IF('DSS Model'!$I$38=2,-0.0001*AQ119^2+0.0032*AQ119+0.977, IF('DSS Model'!$I$38=3,-0.00046396*AQ119^2 + 0.054267*AQ119 - 0.57714, IF('DSS Model'!$I$38=4,0.000072066*AQ119^2+0.0021761*AQ119-0.038248,IF('DSS Model'!$I$38=5,-0.00012623*AQ119^2+0.025656*AQ119-0.30101,-0.00046396*AQ119^2 + 0.054267*AQ119 - 0.57714)))))</f>
        <v>0.80001400530522671</v>
      </c>
      <c r="AS119" s="136">
        <v>0.16597782914703541</v>
      </c>
      <c r="AT119" s="142">
        <f t="shared" si="66"/>
        <v>41.252658346005944</v>
      </c>
      <c r="AU119" s="138">
        <f>IF('DSS Model'!$I$38=1,0.0001*AT119^2-0.0266*AT119+1.3006,IF('DSS Model'!$I$38=2,-0.0001*AT119^2+0.0032*AT119+0.977, IF('DSS Model'!$I$38=3,-0.00046396*AT119^2 + 0.054267*AT119 - 0.57714, IF('DSS Model'!$I$38=4,0.000072066*AT119^2+0.0021761*AT119-0.038248,IF('DSS Model'!$I$38=5,-0.00012623*AT119^2+0.025656*AT119-0.30101,-0.00046396*AT119^2 + 0.054267*AT119 - 0.57714)))))</f>
        <v>0.93883032464598959</v>
      </c>
      <c r="AV119" s="136">
        <v>0.32871506609732859</v>
      </c>
      <c r="AW119" s="142">
        <f t="shared" si="67"/>
        <v>61.08997809602122</v>
      </c>
      <c r="AX119" s="138">
        <f>IF('DSS Model'!$I$38=1,0.0001*AW119^2-0.0266*AW119+1.3006,IF('DSS Model'!$I$38=2,-0.0001*AW119^2+0.0032*AW119+0.977, IF('DSS Model'!$I$38=3,-0.00046396*AW119^2 + 0.054267*AW119 - 0.57714, IF('DSS Model'!$I$38=4,0.000072066*AW119^2+0.0021761*AW119-0.038248,IF('DSS Model'!$I$38=5,-0.00012623*AW119^2+0.025656*AW119-0.30101,-0.00046396*AW119^2 + 0.054267*AW119 - 0.57714)))))</f>
        <v>0.79928938753003265</v>
      </c>
      <c r="AY119" s="136">
        <v>0.16383018782679237</v>
      </c>
      <c r="AZ119" s="142">
        <f t="shared" si="68"/>
        <v>43.454951474407217</v>
      </c>
      <c r="BA119" s="138">
        <f>IF('DSS Model'!$I$38=1,0.0001*AZ119^2-0.0266*AZ119+1.3006,IF('DSS Model'!$I$38=2,-0.0001*AZ119^2+0.0032*AZ119+0.977, IF('DSS Model'!$I$38=3,-0.00046396*AZ119^2 + 0.054267*AZ119 - 0.57714, IF('DSS Model'!$I$38=4,0.000072066*AZ119^2+0.0021761*AZ119-0.038248,IF('DSS Model'!$I$38=5,-0.00012623*AZ119^2+0.025656*AZ119-0.30101,-0.00046396*AZ119^2 + 0.054267*AZ119 - 0.57714)))))</f>
        <v>0.92722256395379443</v>
      </c>
      <c r="BB119" s="136">
        <v>0.10491296446899845</v>
      </c>
      <c r="BC119" s="142">
        <f t="shared" si="69"/>
        <v>39.441923371567327</v>
      </c>
      <c r="BD119" s="138">
        <f>IF('DSS Model'!$I$38=1,0.0001*BC119^2-0.0266*BC119+1.3006,IF('DSS Model'!$I$38=2,-0.0001*BC119^2+0.0032*BC119+0.977, IF('DSS Model'!$I$38=3,-0.00046396*BC119^2 + 0.054267*BC119 - 0.57714, IF('DSS Model'!$I$38=4,0.000072066*BC119^2+0.0021761*BC119-0.038248,IF('DSS Model'!$I$38=5,-0.00012623*BC119^2+0.025656*BC119-0.30101,-0.00046396*BC119^2 + 0.054267*BC119 - 0.57714)))))</f>
        <v>0.9476476228641566</v>
      </c>
      <c r="BE119" s="136">
        <v>0.24631367189317577</v>
      </c>
      <c r="BF119" s="142">
        <f t="shared" si="70"/>
        <v>41.460778587000107</v>
      </c>
      <c r="BG119" s="143">
        <f>IF('DSS Model'!$I$38=1,0.0001*BF119^2-0.0266*BF119+1.3006,IF('DSS Model'!$I$38=2,-0.0001*BF119^2+0.0032*BF119+0.977, IF('DSS Model'!$I$38=3,-0.00046396*BF119^2 + 0.054267*BF119 - 0.57714, IF('DSS Model'!$I$38=4,0.000072066*BF119^2+0.0021761*BF119-0.038248,IF('DSS Model'!$I$38=5,-0.00012623*BF119^2+0.025656*BF119-0.30101,-0.00046396*BF119^2 + 0.054267*BF119 - 0.57714)))))</f>
        <v>0.93777487537437565</v>
      </c>
      <c r="BH119" s="136">
        <v>0.70391476545409604</v>
      </c>
      <c r="BI119" s="142">
        <f t="shared" si="71"/>
        <v>62.166623607458838</v>
      </c>
      <c r="BJ119" s="143">
        <f>IF('DSS Model'!$I$38=1,0.0001*BI119^2-0.0266*BI119+1.3006,IF('DSS Model'!$I$38=2,-0.0001*BI119^2+0.0032*BI119+0.977, IF('DSS Model'!$I$38=3,-0.00046396*BI119^2 + 0.054267*BI119 - 0.57714, IF('DSS Model'!$I$38=4,0.000072066*BI119^2+0.0021761*BI119-0.038248,IF('DSS Model'!$I$38=5,-0.00012623*BI119^2+0.025656*BI119-0.30101,-0.00046396*BI119^2 + 0.054267*BI119 - 0.57714)))))</f>
        <v>0.78946428646872246</v>
      </c>
      <c r="BK119" s="136">
        <v>0.78760473395564479</v>
      </c>
      <c r="BL119" s="142">
        <f t="shared" si="72"/>
        <v>58.338335312165349</v>
      </c>
      <c r="BM119" s="143">
        <f>IF('DSS Model'!$I$38=1,0.0001*BL119^2-0.0266*BL119+1.3006,IF('DSS Model'!$I$38=2,-0.0001*BL119^2+0.0032*BL119+0.977, IF('DSS Model'!$I$38=3,-0.00046396*BL119^2 + 0.054267*BL119 - 0.57714, IF('DSS Model'!$I$38=4,0.000072066*BL119^2+0.0021761*BL119-0.038248,IF('DSS Model'!$I$38=5,-0.00012623*BL119^2+0.025656*BL119-0.30101,-0.00046396*BL119^2 + 0.054267*BL119 - 0.57714)))))</f>
        <v>0.82334653629946519</v>
      </c>
      <c r="BN119" s="136">
        <v>0.15217895528487058</v>
      </c>
      <c r="BO119" s="142">
        <f t="shared" si="73"/>
        <v>41.718073815272305</v>
      </c>
      <c r="BP119" s="143">
        <f>IF('DSS Model'!$I$38=1,0.0001*BO119^2-0.0266*BO119+1.3006,IF('DSS Model'!$I$38=2,-0.0001*BO119^2+0.0032*BO119+0.977, IF('DSS Model'!$I$38=3,-0.00046396*BO119^2 + 0.054267*BO119 - 0.57714, IF('DSS Model'!$I$38=4,0.000072066*BO119^2+0.0021761*BO119-0.038248,IF('DSS Model'!$I$38=5,-0.00012623*BO119^2+0.025656*BO119-0.30101,-0.00046396*BO119^2 + 0.054267*BO119 - 0.57714)))))</f>
        <v>0.93645806792322051</v>
      </c>
      <c r="BQ119" s="136">
        <v>0.85956453554997858</v>
      </c>
      <c r="BR119" s="142">
        <f t="shared" si="74"/>
        <v>66.243476427649085</v>
      </c>
      <c r="BS119" s="143">
        <f>IF('DSS Model'!$I$38=1,0.0001*BR119^2-0.0266*BR119+1.3006,IF('DSS Model'!$I$38=2,-0.0001*BR119^2+0.0032*BR119+0.977, IF('DSS Model'!$I$38=3,-0.00046396*BR119^2 + 0.054267*BR119 - 0.57714, IF('DSS Model'!$I$38=4,0.000072066*BR119^2+0.0021761*BR119-0.038248,IF('DSS Model'!$I$38=5,-0.00012623*BR119^2+0.025656*BR119-0.30101,-0.00046396*BR119^2 + 0.054267*BR119 - 0.57714)))))</f>
        <v>0.75015930764642702</v>
      </c>
      <c r="BT119" s="136">
        <v>0.48349287057109802</v>
      </c>
      <c r="BU119" s="142">
        <f t="shared" si="75"/>
        <v>60.039866962511695</v>
      </c>
      <c r="BV119" s="143">
        <f>IF('DSS Model'!$I$38=1,0.0001*BU119^2-0.0266*BU119+1.3006,IF('DSS Model'!$I$38=2,-0.0001*BU119^2+0.0032*BU119+0.977, IF('DSS Model'!$I$38=3,-0.00046396*BU119^2 + 0.054267*BU119 - 0.57714, IF('DSS Model'!$I$38=4,0.000072066*BU119^2+0.0021761*BU119-0.038248,IF('DSS Model'!$I$38=5,-0.00012623*BU119^2+0.025656*BU119-0.30101,-0.00046396*BU119^2 + 0.054267*BU119 - 0.57714)))))</f>
        <v>0.8086490117924271</v>
      </c>
      <c r="BW119" s="136">
        <v>0.3361065911445773</v>
      </c>
      <c r="BX119" s="142">
        <f t="shared" si="76"/>
        <v>56.331607794577707</v>
      </c>
      <c r="BY119" s="143">
        <f>IF('DSS Model'!$I$38=1,0.0001*BX119^2-0.0266*BX119+1.3006,IF('DSS Model'!$I$38=2,-0.0001*BX119^2+0.0032*BX119+0.977, IF('DSS Model'!$I$38=3,-0.00046396*BX119^2 + 0.054267*BX119 - 0.57714, IF('DSS Model'!$I$38=4,0.000072066*BX119^2+0.0021761*BX119-0.038248,IF('DSS Model'!$I$38=5,-0.00012623*BX119^2+0.025656*BX119-0.30101,-0.00046396*BX119^2 + 0.054267*BX119 - 0.57714)))))</f>
        <v>0.83993614127043581</v>
      </c>
      <c r="BZ119" s="136">
        <v>0.5200070860675482</v>
      </c>
      <c r="CA119" s="142">
        <f t="shared" si="77"/>
        <v>63.192666933939343</v>
      </c>
      <c r="CB119" s="143">
        <f>IF('DSS Model'!$I$38=1,0.0001*CA119^2-0.0266*CA119+1.3006,IF('DSS Model'!$I$38=2,-0.0001*CA119^2+0.0032*CA119+0.977, IF('DSS Model'!$I$38=3,-0.00046396*CA119^2 + 0.054267*CA119 - 0.57714, IF('DSS Model'!$I$38=4,0.000072066*CA119^2+0.0021761*CA119-0.038248,IF('DSS Model'!$I$38=5,-0.00012623*CA119^2+0.025656*CA119-0.30101,-0.00046396*CA119^2 + 0.054267*CA119 - 0.57714)))))</f>
        <v>0.77988521876622685</v>
      </c>
      <c r="CC119" s="136">
        <v>0.30208736603013642</v>
      </c>
      <c r="CD119" s="142">
        <f t="shared" si="78"/>
        <v>64.752301962303605</v>
      </c>
      <c r="CE119" s="143">
        <f>IF('DSS Model'!$I$38=1,0.0001*CD119^2-0.0266*CD119+1.3006,IF('DSS Model'!$I$38=2,-0.0001*CD119^2+0.0032*CD119+0.977, IF('DSS Model'!$I$38=3,-0.00046396*CD119^2 + 0.054267*CD119 - 0.57714, IF('DSS Model'!$I$38=4,0.000072066*CD119^2+0.0021761*CD119-0.038248,IF('DSS Model'!$I$38=5,-0.00012623*CD119^2+0.025656*CD119-0.30101,-0.00046396*CD119^2 + 0.054267*CD119 - 0.57714)))))</f>
        <v>0.7649213053376368</v>
      </c>
      <c r="CF119" s="136">
        <v>0.81242474333338432</v>
      </c>
      <c r="CG119" s="142">
        <f t="shared" si="79"/>
        <v>57.072319162691656</v>
      </c>
      <c r="CH119" s="143">
        <f>IF('DSS Model'!$I$38=1,0.0001*CG119^2-0.0266*CG119+1.3006,IF('DSS Model'!$I$38=2,-0.0001*CG119^2+0.0032*CG119+0.977, IF('DSS Model'!$I$38=3,-0.00046396*CG119^2 + 0.054267*CG119 - 0.57714, IF('DSS Model'!$I$38=4,0.000072066*CG119^2+0.0021761*CG119-0.038248,IF('DSS Model'!$I$38=5,-0.00012623*CG119^2+0.025656*CG119-0.30101,-0.00046396*CG119^2 + 0.054267*CG119 - 0.57714)))))</f>
        <v>0.83390645985979917</v>
      </c>
      <c r="CI119" s="136">
        <v>0.75438311076902653</v>
      </c>
      <c r="CJ119" s="142">
        <f t="shared" si="80"/>
        <v>74.819556361840725</v>
      </c>
      <c r="CK119" s="143">
        <f>IF('DSS Model'!$I$38=1,0.0001*CJ119^2-0.0266*CJ119+1.3006,IF('DSS Model'!$I$38=2,-0.0001*CJ119^2+0.0032*CJ119+0.977, IF('DSS Model'!$I$38=3,-0.00046396*CJ119^2 + 0.054267*CJ119 - 0.57714, IF('DSS Model'!$I$38=4,0.000072066*CJ119^2+0.0021761*CJ119-0.038248,IF('DSS Model'!$I$38=5,-0.00012623*CJ119^2+0.025656*CJ119-0.30101,-0.00046396*CJ119^2 + 0.054267*CJ119 - 0.57714)))))</f>
        <v>0.65662597893962416</v>
      </c>
      <c r="CL119" s="136">
        <v>0.1272211489755728</v>
      </c>
      <c r="CM119" s="142">
        <f t="shared" si="81"/>
        <v>41.024591801040295</v>
      </c>
      <c r="CN119" s="143">
        <f>IF('DSS Model'!$I$38=1,0.0001*CM119^2-0.0266*CM119+1.3006,IF('DSS Model'!$I$38=2,-0.0001*CM119^2+0.0032*CM119+0.977, IF('DSS Model'!$I$38=3,-0.00046396*CM119^2 + 0.054267*CM119 - 0.57714, IF('DSS Model'!$I$38=4,0.000072066*CM119^2+0.0021761*CM119-0.038248,IF('DSS Model'!$I$38=5,-0.00012623*CM119^2+0.025656*CM119-0.30101,-0.00046396*CM119^2 + 0.054267*CM119 - 0.57714)))))</f>
        <v>0.9399769805191307</v>
      </c>
      <c r="CO119" s="136">
        <v>0.33742491634628147</v>
      </c>
      <c r="CP119" s="142">
        <f t="shared" si="82"/>
        <v>44.979552954246429</v>
      </c>
      <c r="CQ119" s="143">
        <f>IF('DSS Model'!$I$38=1,0.0001*CP119^2-0.0266*CP119+1.3006,IF('DSS Model'!$I$38=2,-0.0001*CP119^2+0.0032*CP119+0.977, IF('DSS Model'!$I$38=3,-0.00046396*CP119^2 + 0.054267*CP119 - 0.57714, IF('DSS Model'!$I$38=4,0.000072066*CP119^2+0.0021761*CP119-0.038248,IF('DSS Model'!$I$38=5,-0.00012623*CP119^2+0.025656*CP119-0.30101,-0.00046396*CP119^2 + 0.054267*CP119 - 0.57714)))))</f>
        <v>0.91861855105720269</v>
      </c>
      <c r="CR119" s="136">
        <v>0.63501721908840814</v>
      </c>
      <c r="CS119" s="142">
        <f t="shared" si="83"/>
        <v>57.589502105903236</v>
      </c>
      <c r="CT119" s="143">
        <f>IF('DSS Model'!$I$38=1,0.0001*CS119^2-0.0266*CS119+1.3006,IF('DSS Model'!$I$38=2,-0.0001*CS119^2+0.0032*CS119+0.977, IF('DSS Model'!$I$38=3,-0.00046396*CS119^2 + 0.054267*CS119 - 0.57714, IF('DSS Model'!$I$38=4,0.000072066*CS119^2+0.0021761*CS119-0.038248,IF('DSS Model'!$I$38=5,-0.00012623*CS119^2+0.025656*CS119-0.30101,-0.00046396*CS119^2 + 0.054267*CS119 - 0.57714)))))</f>
        <v>0.82963133145830703</v>
      </c>
      <c r="CU119" s="136">
        <v>0.29361427174389254</v>
      </c>
      <c r="CV119" s="142">
        <f t="shared" si="84"/>
        <v>48.487201768299258</v>
      </c>
      <c r="CW119" s="143">
        <f>IF('DSS Model'!$I$38=1,0.0001*CV119^2-0.0266*CV119+1.3006,IF('DSS Model'!$I$38=2,-0.0001*CV119^2+0.0032*CV119+0.977, IF('DSS Model'!$I$38=3,-0.00046396*CV119^2 + 0.054267*CV119 - 0.57714, IF('DSS Model'!$I$38=4,0.000072066*CV119^2+0.0021761*CV119-0.038248,IF('DSS Model'!$I$38=5,-0.00012623*CV119^2+0.025656*CV119-0.30101,-0.00046396*CV119^2 + 0.054267*CV119 - 0.57714)))))</f>
        <v>0.89705817212658134</v>
      </c>
      <c r="CX119" s="136">
        <v>0.58795030834949336</v>
      </c>
      <c r="CY119" s="142">
        <f t="shared" si="85"/>
        <v>66.472179402781876</v>
      </c>
      <c r="CZ119" s="143">
        <f>IF('DSS Model'!$I$38=1,0.0001*CY119^2-0.0266*CY119+1.3006,IF('DSS Model'!$I$38=2,-0.0001*CY119^2+0.0032*CY119+0.977, IF('DSS Model'!$I$38=3,-0.00046396*CY119^2 + 0.054267*CY119 - 0.57714, IF('DSS Model'!$I$38=4,0.000072066*CY119^2+0.0021761*CY119-0.038248,IF('DSS Model'!$I$38=5,-0.00012623*CY119^2+0.025656*CY119-0.30101,-0.00046396*CY119^2 + 0.054267*CY119 - 0.57714)))))</f>
        <v>0.74785591063334012</v>
      </c>
      <c r="DA119" s="136">
        <v>0.10190528522411268</v>
      </c>
      <c r="DB119" s="142">
        <f t="shared" si="86"/>
        <v>27.939210759245412</v>
      </c>
      <c r="DC119" s="143">
        <f>IF('DSS Model'!$I$38=1,0.0001*DB119^2-0.0266*DB119+1.3006,IF('DSS Model'!$I$38=2,-0.0001*DB119^2+0.0032*DB119+0.977, IF('DSS Model'!$I$38=3,-0.00046396*DB119^2 + 0.054267*DB119 - 0.57714, IF('DSS Model'!$I$38=4,0.000072066*DB119^2+0.0021761*DB119-0.038248,IF('DSS Model'!$I$38=5,-0.00012623*DB119^2+0.025656*DB119-0.30101,-0.00046396*DB119^2 + 0.054267*DB119 - 0.57714)))))</f>
        <v>0.98834552464463188</v>
      </c>
      <c r="DD119" s="136">
        <v>0.14361920069019762</v>
      </c>
      <c r="DE119" s="142">
        <f t="shared" si="87"/>
        <v>36.192521837826348</v>
      </c>
      <c r="DF119" s="143">
        <f>IF('DSS Model'!$I$38=1,0.0001*DE119^2-0.0266*DE119+1.3006,IF('DSS Model'!$I$38=2,-0.0001*DE119^2+0.0032*DE119+0.977, IF('DSS Model'!$I$38=3,-0.00046396*DE119^2 + 0.054267*DE119 - 0.57714, IF('DSS Model'!$I$38=4,0.000072066*DE119^2+0.0021761*DE119-0.038248,IF('DSS Model'!$I$38=5,-0.00012623*DE119^2+0.025656*DE119-0.30101,-0.00046396*DE119^2 + 0.054267*DE119 - 0.57714)))))</f>
        <v>0.96182620618289061</v>
      </c>
      <c r="DG119" s="136">
        <v>4.0021508972429176E-2</v>
      </c>
      <c r="DH119" s="142">
        <f t="shared" si="88"/>
        <v>32.573630259313816</v>
      </c>
      <c r="DI119" s="143">
        <f>IF('DSS Model'!$I$38=1,0.0001*DH119^2-0.0266*DH119+1.3006,IF('DSS Model'!$I$38=2,-0.0001*DH119^2+0.0032*DH119+0.977, IF('DSS Model'!$I$38=3,-0.00046396*DH119^2 + 0.054267*DH119 - 0.57714, IF('DSS Model'!$I$38=4,0.000072066*DH119^2+0.0021761*DH119-0.038248,IF('DSS Model'!$I$38=5,-0.00012623*DH119^2+0.025656*DH119-0.30101,-0.00046396*DH119^2 + 0.054267*DH119 - 0.57714)))))</f>
        <v>0.97513147800275568</v>
      </c>
      <c r="DJ119" s="136">
        <v>0.43155019237108361</v>
      </c>
      <c r="DK119" s="142">
        <f t="shared" si="89"/>
        <v>61.994182678201049</v>
      </c>
      <c r="DL119" s="143">
        <f>IF('DSS Model'!$I$38=1,0.0001*DK119^2-0.0266*DK119+1.3006,IF('DSS Model'!$I$38=2,-0.0001*DK119^2+0.0032*DK119+0.977, IF('DSS Model'!$I$38=3,-0.00046396*DK119^2 + 0.054267*DK119 - 0.57714, IF('DSS Model'!$I$38=4,0.000072066*DK119^2+0.0021761*DK119-0.038248,IF('DSS Model'!$I$38=5,-0.00012623*DK119^2+0.025656*DK119-0.30101,-0.00046396*DK119^2 + 0.054267*DK119 - 0.57714)))))</f>
        <v>0.79105351597642704</v>
      </c>
      <c r="DM119" s="136">
        <v>0.48364421472437213</v>
      </c>
      <c r="DN119" s="142">
        <f t="shared" si="90"/>
        <v>56.922144653587381</v>
      </c>
      <c r="DO119" s="143">
        <f>IF('DSS Model'!$I$38=1,0.0001*DN119^2-0.0266*DN119+1.3006,IF('DSS Model'!$I$38=2,-0.0001*DN119^2+0.0032*DN119+0.977, IF('DSS Model'!$I$38=3,-0.00046396*DN119^2 + 0.054267*DN119 - 0.57714, IF('DSS Model'!$I$38=4,0.000072066*DN119^2+0.0021761*DN119-0.038248,IF('DSS Model'!$I$38=5,-0.00012623*DN119^2+0.025656*DN119-0.30101,-0.00046396*DN119^2 + 0.054267*DN119 - 0.57714)))))</f>
        <v>0.83513780769508694</v>
      </c>
      <c r="DP119" s="136">
        <v>0.7471548506332335</v>
      </c>
      <c r="DQ119" s="142">
        <f t="shared" si="91"/>
        <v>58.85961456983874</v>
      </c>
      <c r="DR119" s="143">
        <f>IF('DSS Model'!$I$38=1,0.0001*DQ119^2-0.0266*DQ119+1.3006,IF('DSS Model'!$I$38=2,-0.0001*DQ119^2+0.0032*DQ119+0.977, IF('DSS Model'!$I$38=3,-0.00046396*DQ119^2 + 0.054267*DQ119 - 0.57714, IF('DSS Model'!$I$38=4,0.000072066*DQ119^2+0.0021761*DQ119-0.038248,IF('DSS Model'!$I$38=5,-0.00012623*DQ119^2+0.025656*DQ119-0.30101,-0.00046396*DQ119^2 + 0.054267*DQ119 - 0.57714)))))</f>
        <v>0.8189053438924867</v>
      </c>
      <c r="DS119" s="136">
        <v>0.23516733744455021</v>
      </c>
      <c r="DT119" s="142">
        <f t="shared" si="92"/>
        <v>62.902521419568941</v>
      </c>
      <c r="DU119" s="143">
        <f>IF('DSS Model'!$I$38=1,0.0001*DT119^2-0.0266*DT119+1.3006,IF('DSS Model'!$I$38=2,-0.0001*DT119^2+0.0032*DT119+0.977, IF('DSS Model'!$I$38=3,-0.00046396*DT119^2 + 0.054267*DT119 - 0.57714, IF('DSS Model'!$I$38=4,0.000072066*DT119^2+0.0021761*DT119-0.038248,IF('DSS Model'!$I$38=5,-0.00012623*DT119^2+0.025656*DT119-0.30101,-0.00046396*DT119^2 + 0.054267*DT119 - 0.57714)))))</f>
        <v>0.78261534844868763</v>
      </c>
      <c r="DV119" s="136">
        <v>0.60340812920858866</v>
      </c>
      <c r="DW119" s="142">
        <f t="shared" si="93"/>
        <v>62.77838421695585</v>
      </c>
      <c r="DX119" s="143">
        <f>IF('DSS Model'!$I$38=1,0.0001*DW119^2-0.0266*DW119+1.3006,IF('DSS Model'!$I$38=2,-0.0001*DW119^2+0.0032*DW119+0.977, IF('DSS Model'!$I$38=3,-0.00046396*DW119^2 + 0.054267*DW119 - 0.57714, IF('DSS Model'!$I$38=4,0.000072066*DW119^2+0.0021761*DW119-0.038248,IF('DSS Model'!$I$38=5,-0.00012623*DW119^2+0.025656*DW119-0.30101,-0.00046396*DW119^2 + 0.054267*DW119 - 0.57714)))))</f>
        <v>0.78377827700508562</v>
      </c>
      <c r="DY119" s="136">
        <v>0.26154507409473771</v>
      </c>
      <c r="DZ119" s="142">
        <f t="shared" si="94"/>
        <v>39.697889283372902</v>
      </c>
      <c r="EA119" s="143">
        <f>IF('DSS Model'!$I$38=1,0.0001*DZ119^2-0.0266*DZ119+1.3006,IF('DSS Model'!$I$38=2,-0.0001*DZ119^2+0.0032*DZ119+0.977, IF('DSS Model'!$I$38=3,-0.00046396*DZ119^2 + 0.054267*DZ119 - 0.57714, IF('DSS Model'!$I$38=4,0.000072066*DZ119^2+0.0021761*DZ119-0.038248,IF('DSS Model'!$I$38=5,-0.00012623*DZ119^2+0.025656*DZ119-0.30101,-0.00046396*DZ119^2 + 0.054267*DZ119 - 0.57714)))))</f>
        <v>0.94644100435129996</v>
      </c>
      <c r="EB119" s="136">
        <v>0.15143291703413109</v>
      </c>
      <c r="EC119" s="142">
        <f t="shared" si="95"/>
        <v>36.97362093446651</v>
      </c>
      <c r="ED119" s="143">
        <f>IF('DSS Model'!$I$38=1,0.0001*EC119^2-0.0266*EC119+1.3006,IF('DSS Model'!$I$38=2,-0.0001*EC119^2+0.0032*EC119+0.977, IF('DSS Model'!$I$38=3,-0.00046396*EC119^2 + 0.054267*EC119 - 0.57714, IF('DSS Model'!$I$38=4,0.000072066*EC119^2+0.0021761*EC119-0.038248,IF('DSS Model'!$I$38=5,-0.00012623*EC119^2+0.025656*EC119-0.30101,-0.00046396*EC119^2 + 0.054267*EC119 - 0.57714)))))</f>
        <v>0.95861072248973078</v>
      </c>
      <c r="EE119" s="136">
        <v>0.92166180362860306</v>
      </c>
      <c r="EF119" s="142">
        <f t="shared" si="96"/>
        <v>63.810264292002415</v>
      </c>
      <c r="EG119" s="143">
        <f>IF('DSS Model'!$I$38=1,0.0001*EF119^2-0.0266*EF119+1.3006,IF('DSS Model'!$I$38=2,-0.0001*EF119^2+0.0032*EF119+0.977, IF('DSS Model'!$I$38=3,-0.00046396*EF119^2 + 0.054267*EF119 - 0.57714, IF('DSS Model'!$I$38=4,0.000072066*EF119^2+0.0021761*EF119-0.038248,IF('DSS Model'!$I$38=5,-0.00012623*EF119^2+0.025656*EF119-0.30101,-0.00046396*EF119^2 + 0.054267*EF119 - 0.57714)))))</f>
        <v>0.77401786283288787</v>
      </c>
      <c r="EH119" s="136">
        <v>0.74475884893595057</v>
      </c>
      <c r="EI119" s="142">
        <f t="shared" si="97"/>
        <v>73.757336739973042</v>
      </c>
      <c r="EJ119" s="143">
        <f>IF('DSS Model'!$I$38=1,0.0001*EI119^2-0.0266*EI119+1.3006,IF('DSS Model'!$I$38=2,-0.0001*EI119^2+0.0032*EI119+0.977, IF('DSS Model'!$I$38=3,-0.00046396*EI119^2 + 0.054267*EI119 - 0.57714, IF('DSS Model'!$I$38=4,0.000072066*EI119^2+0.0021761*EI119-0.038248,IF('DSS Model'!$I$38=5,-0.00012623*EI119^2+0.025656*EI119-0.30101,-0.00046396*EI119^2 + 0.054267*EI119 - 0.57714)))))</f>
        <v>0.66900900527053597</v>
      </c>
      <c r="EK119" s="136">
        <v>0.63067317342702689</v>
      </c>
      <c r="EL119" s="142">
        <f t="shared" si="98"/>
        <v>53.667404207037663</v>
      </c>
      <c r="EM119" s="143">
        <f>IF('DSS Model'!$I$38=1,0.0001*EL119^2-0.0266*EL119+1.3006,IF('DSS Model'!$I$38=2,-0.0001*EL119^2+0.0032*EL119+0.977, IF('DSS Model'!$I$38=3,-0.00046396*EL119^2 + 0.054267*EL119 - 0.57714, IF('DSS Model'!$I$38=4,0.000072066*EL119^2+0.0021761*EL119-0.038248,IF('DSS Model'!$I$38=5,-0.00012623*EL119^2+0.025656*EL119-0.30101,-0.00046396*EL119^2 + 0.054267*EL119 - 0.57714)))))</f>
        <v>0.86071666603036412</v>
      </c>
      <c r="EN119" s="136">
        <v>0.3549408346105567</v>
      </c>
      <c r="EO119" s="142">
        <f t="shared" si="99"/>
        <v>50.893097346310554</v>
      </c>
      <c r="EP119" s="143">
        <f>IF('DSS Model'!$I$38=1,0.0001*EO119^2-0.0266*EO119+1.3006,IF('DSS Model'!$I$38=2,-0.0001*EO119^2+0.0032*EO119+0.977, IF('DSS Model'!$I$38=3,-0.00046396*EO119^2 + 0.054267*EO119 - 0.57714, IF('DSS Model'!$I$38=4,0.000072066*EO119^2+0.0021761*EO119-0.038248,IF('DSS Model'!$I$38=5,-0.00012623*EO119^2+0.025656*EO119-0.30101,-0.00046396*EO119^2 + 0.054267*EO119 - 0.57714)))))</f>
        <v>0.88084717575808957</v>
      </c>
      <c r="EQ119" s="136">
        <v>0.40584035316675549</v>
      </c>
      <c r="ER119" s="142">
        <f t="shared" si="100"/>
        <v>50.14110391995996</v>
      </c>
      <c r="ES119" s="143">
        <f>IF('DSS Model'!$I$38=1,0.0001*ER119^2-0.0266*ER119+1.3006,IF('DSS Model'!$I$38=2,-0.0001*ER119^2+0.0032*ER119+0.977, IF('DSS Model'!$I$38=3,-0.00046396*ER119^2 + 0.054267*ER119 - 0.57714, IF('DSS Model'!$I$38=4,0.000072066*ER119^2+0.0021761*ER119-0.038248,IF('DSS Model'!$I$38=5,-0.00012623*ER119^2+0.025656*ER119-0.30101,-0.00046396*ER119^2 + 0.054267*ER119 - 0.57714)))))</f>
        <v>0.88603850231264947</v>
      </c>
      <c r="ET119" s="136">
        <v>0.35280582888795931</v>
      </c>
      <c r="EU119" s="141">
        <f t="shared" si="101"/>
        <v>50.64987445696223</v>
      </c>
      <c r="EV119" s="142">
        <f>IF('DSS Model'!$I$38=1,0.0001*EU119^2-0.0266*EU119+1.3006,IF('DSS Model'!$I$38=2,-0.0001*EU119^2+0.0032*EU119+0.977, IF('DSS Model'!$I$38=3,-0.00046396*EU119^2 + 0.054267*EU119 - 0.57714, IF('DSS Model'!$I$38=4,0.000072066*EU119^2+0.0021761*EU119-0.038248,IF('DSS Model'!$I$38=5,-0.00012623*EU119^2+0.025656*EU119-0.30101,-0.00046396*EU119^2 + 0.054267*EU119 - 0.57714)))))</f>
        <v>0.8825386200116756</v>
      </c>
    </row>
    <row r="120" spans="2:152" x14ac:dyDescent="0.2">
      <c r="B120" s="64">
        <f t="shared" ca="1" si="54"/>
        <v>0.97526663146015491</v>
      </c>
      <c r="C120" s="64">
        <v>0.44598738876260624</v>
      </c>
      <c r="D120" s="64">
        <f t="shared" si="55"/>
        <v>48.849638904304783</v>
      </c>
      <c r="E120" s="131">
        <f>IF('DSS Model'!$I$38=1,0.0001*D120^2-0.0266*D120+1.3006,IF('DSS Model'!$I$38=2,-0.0001*D120^2+0.0032*D120+0.977, IF('DSS Model'!$I$38=3,-0.00046396*D120^2 + 0.054267*D120 - 0.57714, IF('DSS Model'!$I$38=4,0.000072066*D120^2+0.0021761*D120-0.038248,IF('DSS Model'!$I$38=5,-0.00012623*D120^2+0.025656*D120-0.30101,-0.00046396*D120^2 + 0.054267*D120 - 0.57714)))))</f>
        <v>0.89469012238567858</v>
      </c>
      <c r="F120" s="136">
        <v>0.92795359514463793</v>
      </c>
      <c r="G120" s="138">
        <f t="shared" si="51"/>
        <v>75.754187056878749</v>
      </c>
      <c r="H120" s="136">
        <f>IF('DSS Model'!$I$38=1,0.0001*G120^2-0.0266*G120+1.3006,IF('DSS Model'!$I$38=2,-0.0001*G120^2+0.0032*G120+0.977, IF('DSS Model'!$I$38=3,-0.00046396*G120^2 + 0.054267*G120 - 0.57714, IF('DSS Model'!$I$38=4,0.000072066*G120^2+0.0021761*G120-0.038248,IF('DSS Model'!$I$38=5,-0.00012623*G120^2+0.025656*G120-0.30101,-0.00046396*G120^2 + 0.054267*G120 - 0.57714)))))</f>
        <v>0.6455437129171544</v>
      </c>
      <c r="I120" s="136">
        <v>3.6114247470308336E-2</v>
      </c>
      <c r="J120" s="138">
        <f t="shared" si="52"/>
        <v>46.046562353788993</v>
      </c>
      <c r="K120" s="136">
        <f>IF('DSS Model'!$I$38=1,0.0001*J120^2-0.0266*J120+1.3006,IF('DSS Model'!$I$38=2,-0.0001*J120^2+0.0032*J120+0.977, IF('DSS Model'!$I$38=3,-0.00046396*J120^2 + 0.054267*J120 - 0.57714, IF('DSS Model'!$I$38=4,0.000072066*J120^2+0.0021761*J120-0.038248,IF('DSS Model'!$I$38=5,-0.00012623*J120^2+0.025656*J120-0.30101,-0.00046396*J120^2 + 0.054267*J120 - 0.57714)))))</f>
        <v>0.91232040907198697</v>
      </c>
      <c r="L120" s="136">
        <v>0.51332054527386761</v>
      </c>
      <c r="M120" s="138">
        <f t="shared" si="53"/>
        <v>69.79949612284409</v>
      </c>
      <c r="N120" s="136">
        <f>IF('DSS Model'!$I$38=1,0.0001*M120^2-0.0266*M120+1.3006,IF('DSS Model'!$I$38=2,-0.0001*M120^2+0.0032*M120+0.977, IF('DSS Model'!$I$38=3,-0.00046396*M120^2 + 0.054267*M120 - 0.57714, IF('DSS Model'!$I$38=4,0.000072066*M120^2+0.0021761*M120-0.038248,IF('DSS Model'!$I$38=5,-0.00012623*M120^2+0.025656*M120-0.30101,-0.00046396*M120^2 + 0.054267*M120 - 0.57714)))))</f>
        <v>0.71316142169280838</v>
      </c>
      <c r="O120" s="136">
        <v>0.26303134609356715</v>
      </c>
      <c r="P120" s="139">
        <f t="shared" si="56"/>
        <v>43.485914027147473</v>
      </c>
      <c r="Q120" s="138">
        <f>IF('DSS Model'!$I$38=1,0.0001*P120^2-0.0266*P120+1.3006,IF('DSS Model'!$I$38=2,-0.0001*P120^2+0.0032*P120+0.977, IF('DSS Model'!$I$38=3,-0.00046396*P120^2 + 0.054267*P120 - 0.57714, IF('DSS Model'!$I$38=4,0.000072066*P120^2+0.0021761*P120-0.038248,IF('DSS Model'!$I$38=5,-0.00012623*P120^2+0.025656*P120-0.30101,-0.00046396*P120^2 + 0.054267*P120 - 0.57714)))))</f>
        <v>0.92705245300922579</v>
      </c>
      <c r="R120" s="136">
        <v>0.71196149612440918</v>
      </c>
      <c r="S120" s="142">
        <f t="shared" si="57"/>
        <v>58.465080021581002</v>
      </c>
      <c r="T120" s="138">
        <f>IF('DSS Model'!$I$38=1,0.0001*S120^2-0.0266*S120+1.3006,IF('DSS Model'!$I$38=2,-0.0001*S120^2+0.0032*S120+0.977, IF('DSS Model'!$I$38=3,-0.00046396*S120^2 + 0.054267*S120 - 0.57714, IF('DSS Model'!$I$38=4,0.000072066*S120^2+0.0021761*S120-0.038248,IF('DSS Model'!$I$38=5,-0.00012623*S120^2+0.025656*S120-0.30101,-0.00046396*S120^2 + 0.054267*S120 - 0.57714)))))</f>
        <v>0.82227169787607224</v>
      </c>
      <c r="U120" s="136">
        <v>0.69767693729827374</v>
      </c>
      <c r="V120" s="142">
        <f t="shared" si="58"/>
        <v>55.056116720629049</v>
      </c>
      <c r="W120" s="138">
        <f>IF('DSS Model'!$I$38=1,0.0001*V120^2-0.0266*V120+1.3006,IF('DSS Model'!$I$38=2,-0.0001*V120^2+0.0032*V120+0.977, IF('DSS Model'!$I$38=3,-0.00046396*V120^2 + 0.054267*V120 - 0.57714, IF('DSS Model'!$I$38=4,0.000072066*V120^2+0.0021761*V120-0.038248,IF('DSS Model'!$I$38=5,-0.00012623*V120^2+0.025656*V120-0.30101,-0.00046396*V120^2 + 0.054267*V120 - 0.57714)))))</f>
        <v>0.85006197467045996</v>
      </c>
      <c r="X120" s="136">
        <v>0.64560236788880976</v>
      </c>
      <c r="Y120" s="142">
        <f t="shared" si="59"/>
        <v>65.442624843014173</v>
      </c>
      <c r="Z120" s="138">
        <f>IF('DSS Model'!$I$38=1,0.0001*Y120^2-0.0266*Y120+1.3006,IF('DSS Model'!$I$38=2,-0.0001*Y120^2+0.0032*Y120+0.977, IF('DSS Model'!$I$38=3,-0.00046396*Y120^2 + 0.054267*Y120 - 0.57714, IF('DSS Model'!$I$38=4,0.000072066*Y120^2+0.0021761*Y120-0.038248,IF('DSS Model'!$I$38=5,-0.00012623*Y120^2+0.025656*Y120-0.30101,-0.00046396*Y120^2 + 0.054267*Y120 - 0.57714)))))</f>
        <v>0.75814268486329572</v>
      </c>
      <c r="AA120" s="136">
        <v>0.35110144073096039</v>
      </c>
      <c r="AB120" s="142">
        <f t="shared" si="60"/>
        <v>60.068546405132999</v>
      </c>
      <c r="AC120" s="138">
        <f>IF('DSS Model'!$I$38=1,0.0001*AB120^2-0.0266*AB120+1.3006,IF('DSS Model'!$I$38=2,-0.0001*AB120^2+0.0032*AB120+0.977, IF('DSS Model'!$I$38=3,-0.00046396*AB120^2 + 0.054267*AB120 - 0.57714, IF('DSS Model'!$I$38=4,0.000072066*AB120^2+0.0021761*AB120-0.038248,IF('DSS Model'!$I$38=5,-0.00012623*AB120^2+0.025656*AB120-0.30101,-0.00046396*AB120^2 + 0.054267*AB120 - 0.57714)))))</f>
        <v>0.80839632177386389</v>
      </c>
      <c r="AD120" s="136">
        <v>0.35757767334898227</v>
      </c>
      <c r="AE120" s="142">
        <f t="shared" si="61"/>
        <v>47.979201889515927</v>
      </c>
      <c r="AF120" s="138">
        <f>IF('DSS Model'!$I$38=1,0.0001*AE120^2-0.0266*AE120+1.3006,IF('DSS Model'!$I$38=2,-0.0001*AE120^2+0.0032*AE120+0.977, IF('DSS Model'!$I$38=3,-0.00046396*AE120^2 + 0.054267*AE120 - 0.57714, IF('DSS Model'!$I$38=4,0.000072066*AE120^2+0.0021761*AE120-0.038248,IF('DSS Model'!$I$38=5,-0.00012623*AE120^2+0.025656*AE120-0.30101,-0.00046396*AE120^2 + 0.054267*AE120 - 0.57714)))))</f>
        <v>0.90033306465095808</v>
      </c>
      <c r="AG120" s="136">
        <v>0.13214720979444483</v>
      </c>
      <c r="AH120" s="142">
        <f t="shared" si="62"/>
        <v>56.785327800459555</v>
      </c>
      <c r="AI120" s="138">
        <f>IF('DSS Model'!$I$38=1,0.0001*AH120^2-0.0266*AH120+1.3006,IF('DSS Model'!$I$38=2,-0.0001*AH120^2+0.0032*AH120+0.977, IF('DSS Model'!$I$38=3,-0.00046396*AH120^2 + 0.054267*AH120 - 0.57714, IF('DSS Model'!$I$38=4,0.000072066*AH120^2+0.0021761*AH120-0.038248,IF('DSS Model'!$I$38=5,-0.00012623*AH120^2+0.025656*AH120-0.30101,-0.00046396*AH120^2 + 0.054267*AH120 - 0.57714)))))</f>
        <v>0.83625570362090607</v>
      </c>
      <c r="AJ120" s="136">
        <v>0.72031970305286319</v>
      </c>
      <c r="AK120" s="142">
        <f t="shared" si="63"/>
        <v>53.56645112343876</v>
      </c>
      <c r="AL120" s="138">
        <f>IF('DSS Model'!$I$38=1,0.0001*AK120^2-0.0266*AK120+1.3006,IF('DSS Model'!$I$38=2,-0.0001*AK120^2+0.0032*AK120+0.977, IF('DSS Model'!$I$38=3,-0.00046396*AK120^2 + 0.054267*AK120 - 0.57714, IF('DSS Model'!$I$38=4,0.000072066*AK120^2+0.0021761*AK120-0.038248,IF('DSS Model'!$I$38=5,-0.00012623*AK120^2+0.025656*AK120-0.30101,-0.00046396*AK120^2 + 0.054267*AK120 - 0.57714)))))</f>
        <v>0.86147617499902862</v>
      </c>
      <c r="AM120" s="136">
        <v>0.51980936859645521</v>
      </c>
      <c r="AN120" s="142">
        <f t="shared" si="64"/>
        <v>65.542360361347022</v>
      </c>
      <c r="AO120" s="138">
        <f>IF('DSS Model'!$I$38=1,0.0001*AN120^2-0.0266*AN120+1.3006,IF('DSS Model'!$I$38=2,-0.0001*AN120^2+0.0032*AN120+0.977, IF('DSS Model'!$I$38=3,-0.00046396*AN120^2 + 0.054267*AN120 - 0.57714, IF('DSS Model'!$I$38=4,0.000072066*AN120^2+0.0021761*AN120-0.038248,IF('DSS Model'!$I$38=5,-0.00012623*AN120^2+0.025656*AN120-0.30101,-0.00046396*AN120^2 + 0.054267*AN120 - 0.57714)))))</f>
        <v>0.7571554529826432</v>
      </c>
      <c r="AP120" s="136">
        <v>0.68671982048847424</v>
      </c>
      <c r="AQ120" s="142">
        <f t="shared" si="65"/>
        <v>73.468370283504328</v>
      </c>
      <c r="AR120" s="138">
        <f>IF('DSS Model'!$I$38=1,0.0001*AQ120^2-0.0266*AQ120+1.3006,IF('DSS Model'!$I$38=2,-0.0001*AQ120^2+0.0032*AQ120+0.977, IF('DSS Model'!$I$38=3,-0.00046396*AQ120^2 + 0.054267*AQ120 - 0.57714, IF('DSS Model'!$I$38=4,0.000072066*AQ120^2+0.0021761*AQ120-0.038248,IF('DSS Model'!$I$38=5,-0.00012623*AQ120^2+0.025656*AQ120-0.30101,-0.00046396*AQ120^2 + 0.054267*AQ120 - 0.57714)))))</f>
        <v>0.67233864169580371</v>
      </c>
      <c r="AS120" s="136">
        <v>0.34500673562623707</v>
      </c>
      <c r="AT120" s="142">
        <f t="shared" si="66"/>
        <v>48.785601493906292</v>
      </c>
      <c r="AU120" s="138">
        <f>IF('DSS Model'!$I$38=1,0.0001*AT120^2-0.0266*AT120+1.3006,IF('DSS Model'!$I$38=2,-0.0001*AT120^2+0.0032*AT120+0.977, IF('DSS Model'!$I$38=3,-0.00046396*AT120^2 + 0.054267*AT120 - 0.57714, IF('DSS Model'!$I$38=4,0.000072066*AT120^2+0.0021761*AT120-0.038248,IF('DSS Model'!$I$38=5,-0.00012623*AT120^2+0.025656*AT120-0.30101,-0.00046396*AT120^2 + 0.054267*AT120 - 0.57714)))))</f>
        <v>0.8951104334682769</v>
      </c>
      <c r="AV120" s="136">
        <v>0.86680272742296305</v>
      </c>
      <c r="AW120" s="142">
        <f t="shared" si="67"/>
        <v>71.876616683643803</v>
      </c>
      <c r="AX120" s="138">
        <f>IF('DSS Model'!$I$38=1,0.0001*AW120^2-0.0266*AW120+1.3006,IF('DSS Model'!$I$38=2,-0.0001*AW120^2+0.0032*AW120+0.977, IF('DSS Model'!$I$38=3,-0.00046396*AW120^2 + 0.054267*AW120 - 0.57714, IF('DSS Model'!$I$38=4,0.000072066*AW120^2+0.0021761*AW120-0.038248,IF('DSS Model'!$I$38=5,-0.00012623*AW120^2+0.025656*AW120-0.30101,-0.00046396*AW120^2 + 0.054267*AW120 - 0.57714)))))</f>
        <v>0.69038037079891379</v>
      </c>
      <c r="AY120" s="136">
        <v>0.24417616474105353</v>
      </c>
      <c r="AZ120" s="142">
        <f t="shared" si="68"/>
        <v>47.088674196940772</v>
      </c>
      <c r="BA120" s="138">
        <f>IF('DSS Model'!$I$38=1,0.0001*AZ120^2-0.0266*AZ120+1.3006,IF('DSS Model'!$I$38=2,-0.0001*AZ120^2+0.0032*AZ120+0.977, IF('DSS Model'!$I$38=3,-0.00046396*AZ120^2 + 0.054267*AZ120 - 0.57714, IF('DSS Model'!$I$38=4,0.000072066*AZ120^2+0.0021761*AZ120-0.038248,IF('DSS Model'!$I$38=5,-0.00012623*AZ120^2+0.025656*AZ120-0.30101,-0.00046396*AZ120^2 + 0.054267*AZ120 - 0.57714)))))</f>
        <v>0.90594943366764691</v>
      </c>
      <c r="BB120" s="136">
        <v>0.53440658969842858</v>
      </c>
      <c r="BC120" s="142">
        <f t="shared" si="69"/>
        <v>56.337705995052119</v>
      </c>
      <c r="BD120" s="138">
        <f>IF('DSS Model'!$I$38=1,0.0001*BC120^2-0.0266*BC120+1.3006,IF('DSS Model'!$I$38=2,-0.0001*BC120^2+0.0032*BC120+0.977, IF('DSS Model'!$I$38=3,-0.00046396*BC120^2 + 0.054267*BC120 - 0.57714, IF('DSS Model'!$I$38=4,0.000072066*BC120^2+0.0021761*BC120-0.038248,IF('DSS Model'!$I$38=5,-0.00012623*BC120^2+0.025656*BC120-0.30101,-0.00046396*BC120^2 + 0.054267*BC120 - 0.57714)))))</f>
        <v>0.83988694750567361</v>
      </c>
      <c r="BE120" s="136">
        <v>0.80770121658839134</v>
      </c>
      <c r="BF120" s="142">
        <f t="shared" si="70"/>
        <v>58.618875187828365</v>
      </c>
      <c r="BG120" s="143">
        <f>IF('DSS Model'!$I$38=1,0.0001*BF120^2-0.0266*BF120+1.3006,IF('DSS Model'!$I$38=2,-0.0001*BF120^2+0.0032*BF120+0.977, IF('DSS Model'!$I$38=3,-0.00046396*BF120^2 + 0.054267*BF120 - 0.57714, IF('DSS Model'!$I$38=4,0.000072066*BF120^2+0.0021761*BF120-0.038248,IF('DSS Model'!$I$38=5,-0.00012623*BF120^2+0.025656*BF120-0.30101,-0.00046396*BF120^2 + 0.054267*BF120 - 0.57714)))))</f>
        <v>0.82096314777243073</v>
      </c>
      <c r="BH120" s="136">
        <v>0.27845259298771874</v>
      </c>
      <c r="BI120" s="142">
        <f t="shared" si="71"/>
        <v>49.489071900828407</v>
      </c>
      <c r="BJ120" s="143">
        <f>IF('DSS Model'!$I$38=1,0.0001*BI120^2-0.0266*BI120+1.3006,IF('DSS Model'!$I$38=2,-0.0001*BI120^2+0.0032*BI120+0.977, IF('DSS Model'!$I$38=3,-0.00046396*BI120^2 + 0.054267*BI120 - 0.57714, IF('DSS Model'!$I$38=4,0.000072066*BI120^2+0.0021761*BI120-0.038248,IF('DSS Model'!$I$38=5,-0.00012623*BI120^2+0.025656*BI120-0.30101,-0.00046396*BI120^2 + 0.054267*BI120 - 0.57714)))))</f>
        <v>0.89044820632211452</v>
      </c>
      <c r="BK120" s="136">
        <v>0.50060483168965719</v>
      </c>
      <c r="BL120" s="142">
        <f t="shared" si="72"/>
        <v>50.565155600769288</v>
      </c>
      <c r="BM120" s="143">
        <f>IF('DSS Model'!$I$38=1,0.0001*BL120^2-0.0266*BL120+1.3006,IF('DSS Model'!$I$38=2,-0.0001*BL120^2+0.0032*BL120+0.977, IF('DSS Model'!$I$38=3,-0.00046396*BL120^2 + 0.054267*BL120 - 0.57714, IF('DSS Model'!$I$38=4,0.000072066*BL120^2+0.0021761*BL120-0.038248,IF('DSS Model'!$I$38=5,-0.00012623*BL120^2+0.025656*BL120-0.30101,-0.00046396*BL120^2 + 0.054267*BL120 - 0.57714)))))</f>
        <v>0.88312500182946074</v>
      </c>
      <c r="BN120" s="136">
        <v>0.45292270289281777</v>
      </c>
      <c r="BO120" s="142">
        <f t="shared" si="73"/>
        <v>53.406599796513667</v>
      </c>
      <c r="BP120" s="143">
        <f>IF('DSS Model'!$I$38=1,0.0001*BO120^2-0.0266*BO120+1.3006,IF('DSS Model'!$I$38=2,-0.0001*BO120^2+0.0032*BO120+0.977, IF('DSS Model'!$I$38=3,-0.00046396*BO120^2 + 0.054267*BO120 - 0.57714, IF('DSS Model'!$I$38=4,0.000072066*BO120^2+0.0021761*BO120-0.038248,IF('DSS Model'!$I$38=5,-0.00012623*BO120^2+0.025656*BO120-0.30101,-0.00046396*BO120^2 + 0.054267*BO120 - 0.57714)))))</f>
        <v>0.86267462916634641</v>
      </c>
      <c r="BQ120" s="136">
        <v>0.88799291433972583</v>
      </c>
      <c r="BR120" s="142">
        <f t="shared" si="74"/>
        <v>66.874025863726288</v>
      </c>
      <c r="BS120" s="143">
        <f>IF('DSS Model'!$I$38=1,0.0001*BR120^2-0.0266*BR120+1.3006,IF('DSS Model'!$I$38=2,-0.0001*BR120^2+0.0032*BR120+0.977, IF('DSS Model'!$I$38=3,-0.00046396*BR120^2 + 0.054267*BR120 - 0.57714, IF('DSS Model'!$I$38=4,0.000072066*BR120^2+0.0021761*BR120-0.038248,IF('DSS Model'!$I$38=5,-0.00012623*BR120^2+0.025656*BR120-0.30101,-0.00046396*BR120^2 + 0.054267*BR120 - 0.57714)))))</f>
        <v>0.74378334924169087</v>
      </c>
      <c r="BT120" s="136">
        <v>0.41560195643407383</v>
      </c>
      <c r="BU120" s="142">
        <f t="shared" si="75"/>
        <v>58.06236563818922</v>
      </c>
      <c r="BV120" s="143">
        <f>IF('DSS Model'!$I$38=1,0.0001*BU120^2-0.0266*BU120+1.3006,IF('DSS Model'!$I$38=2,-0.0001*BU120^2+0.0032*BU120+0.977, IF('DSS Model'!$I$38=3,-0.00046396*BU120^2 + 0.054267*BU120 - 0.57714, IF('DSS Model'!$I$38=4,0.000072066*BU120^2+0.0021761*BU120-0.038248,IF('DSS Model'!$I$38=5,-0.00012623*BU120^2+0.025656*BU120-0.30101,-0.00046396*BU120^2 + 0.054267*BU120 - 0.57714)))))</f>
        <v>0.82567573969192787</v>
      </c>
      <c r="BW120" s="136">
        <v>0.62033412378001973</v>
      </c>
      <c r="BX120" s="142">
        <f t="shared" si="76"/>
        <v>64.195096204897723</v>
      </c>
      <c r="BY120" s="143">
        <f>IF('DSS Model'!$I$38=1,0.0001*BX120^2-0.0266*BX120+1.3006,IF('DSS Model'!$I$38=2,-0.0001*BX120^2+0.0032*BX120+0.977, IF('DSS Model'!$I$38=3,-0.00046396*BX120^2 + 0.054267*BX120 - 0.57714, IF('DSS Model'!$I$38=4,0.000072066*BX120^2+0.0021761*BX120-0.038248,IF('DSS Model'!$I$38=5,-0.00012623*BX120^2+0.025656*BX120-0.30101,-0.00046396*BX120^2 + 0.054267*BX120 - 0.57714)))))</f>
        <v>0.7703232701800653</v>
      </c>
      <c r="BZ120" s="136">
        <v>0.37873014786701154</v>
      </c>
      <c r="CA120" s="142">
        <f t="shared" si="77"/>
        <v>60.423286684045429</v>
      </c>
      <c r="CB120" s="143">
        <f>IF('DSS Model'!$I$38=1,0.0001*CA120^2-0.0266*CA120+1.3006,IF('DSS Model'!$I$38=2,-0.0001*CA120^2+0.0032*CA120+0.977, IF('DSS Model'!$I$38=3,-0.00046396*CA120^2 + 0.054267*CA120 - 0.57714, IF('DSS Model'!$I$38=4,0.000072066*CA120^2+0.0021761*CA120-0.038248,IF('DSS Model'!$I$38=5,-0.00012623*CA120^2+0.025656*CA120-0.30101,-0.00046396*CA120^2 + 0.054267*CA120 - 0.57714)))))</f>
        <v>0.80525716001871117</v>
      </c>
      <c r="CC120" s="136">
        <v>0.16133503739620281</v>
      </c>
      <c r="CD120" s="142">
        <f t="shared" si="78"/>
        <v>58.438923612271175</v>
      </c>
      <c r="CE120" s="143">
        <f>IF('DSS Model'!$I$38=1,0.0001*CD120^2-0.0266*CD120+1.3006,IF('DSS Model'!$I$38=2,-0.0001*CD120^2+0.0032*CD120+0.977, IF('DSS Model'!$I$38=3,-0.00046396*CD120^2 + 0.054267*CD120 - 0.57714, IF('DSS Model'!$I$38=4,0.000072066*CD120^2+0.0021761*CD120-0.038248,IF('DSS Model'!$I$38=5,-0.00012623*CD120^2+0.025656*CD120-0.30101,-0.00046396*CD120^2 + 0.054267*CD120 - 0.57714)))))</f>
        <v>0.82249377626318121</v>
      </c>
      <c r="CF120" s="136">
        <v>0.78535916972126074</v>
      </c>
      <c r="CG120" s="142">
        <f t="shared" si="79"/>
        <v>56.320217039297347</v>
      </c>
      <c r="CH120" s="143">
        <f>IF('DSS Model'!$I$38=1,0.0001*CG120^2-0.0266*CG120+1.3006,IF('DSS Model'!$I$38=2,-0.0001*CG120^2+0.0032*CG120+0.977, IF('DSS Model'!$I$38=3,-0.00046396*CG120^2 + 0.054267*CG120 - 0.57714, IF('DSS Model'!$I$38=4,0.000072066*CG120^2+0.0021761*CG120-0.038248,IF('DSS Model'!$I$38=5,-0.00012623*CG120^2+0.025656*CG120-0.30101,-0.00046396*CG120^2 + 0.054267*CG120 - 0.57714)))))</f>
        <v>0.8400280097903956</v>
      </c>
      <c r="CI120" s="136">
        <v>0.10044166946600908</v>
      </c>
      <c r="CJ120" s="142">
        <f t="shared" si="80"/>
        <v>56.642966390801703</v>
      </c>
      <c r="CK120" s="143">
        <f>IF('DSS Model'!$I$38=1,0.0001*CJ120^2-0.0266*CJ120+1.3006,IF('DSS Model'!$I$38=2,-0.0001*CJ120^2+0.0032*CJ120+0.977, IF('DSS Model'!$I$38=3,-0.00046396*CJ120^2 + 0.054267*CJ120 - 0.57714, IF('DSS Model'!$I$38=4,0.000072066*CJ120^2+0.0021761*CJ120-0.038248,IF('DSS Model'!$I$38=5,-0.00012623*CJ120^2+0.025656*CJ120-0.30101,-0.00046396*CJ120^2 + 0.054267*CJ120 - 0.57714)))))</f>
        <v>0.83741492829561626</v>
      </c>
      <c r="CL120" s="136">
        <v>0.97160538651791573</v>
      </c>
      <c r="CM120" s="142">
        <f t="shared" si="81"/>
        <v>64.523003859122383</v>
      </c>
      <c r="CN120" s="143">
        <f>IF('DSS Model'!$I$38=1,0.0001*CM120^2-0.0266*CM120+1.3006,IF('DSS Model'!$I$38=2,-0.0001*CM120^2+0.0032*CM120+0.977, IF('DSS Model'!$I$38=3,-0.00046396*CM120^2 + 0.054267*CM120 - 0.57714, IF('DSS Model'!$I$38=4,0.000072066*CM120^2+0.0021761*CM120-0.038248,IF('DSS Model'!$I$38=5,-0.00012623*CM120^2+0.025656*CM120-0.30101,-0.00046396*CM120^2 + 0.054267*CM120 - 0.57714)))))</f>
        <v>0.76715180964875951</v>
      </c>
      <c r="CO120" s="136">
        <v>0.5626610188092368</v>
      </c>
      <c r="CP120" s="142">
        <f t="shared" si="82"/>
        <v>52.344064648005926</v>
      </c>
      <c r="CQ120" s="143">
        <f>IF('DSS Model'!$I$38=1,0.0001*CP120^2-0.0266*CP120+1.3006,IF('DSS Model'!$I$38=2,-0.0001*CP120^2+0.0032*CP120+0.977, IF('DSS Model'!$I$38=3,-0.00046396*CP120^2 + 0.054267*CP120 - 0.57714, IF('DSS Model'!$I$38=4,0.000072066*CP120^2+0.0021761*CP120-0.038248,IF('DSS Model'!$I$38=5,-0.00012623*CP120^2+0.025656*CP120-0.30101,-0.00046396*CP120^2 + 0.054267*CP120 - 0.57714)))))</f>
        <v>0.87051089648615654</v>
      </c>
      <c r="CR120" s="136">
        <v>0.73251449509630095</v>
      </c>
      <c r="CS120" s="142">
        <f t="shared" si="83"/>
        <v>59.88357434567444</v>
      </c>
      <c r="CT120" s="143">
        <f>IF('DSS Model'!$I$38=1,0.0001*CS120^2-0.0266*CS120+1.3006,IF('DSS Model'!$I$38=2,-0.0001*CS120^2+0.0032*CS120+0.977, IF('DSS Model'!$I$38=3,-0.00046396*CS120^2 + 0.054267*CS120 - 0.57714, IF('DSS Model'!$I$38=4,0.000072066*CS120^2+0.0021761*CS120-0.038248,IF('DSS Model'!$I$38=5,-0.00012623*CS120^2+0.025656*CS120-0.30101,-0.00046396*CS120^2 + 0.054267*CS120 - 0.57714)))))</f>
        <v>0.81002319026476632</v>
      </c>
      <c r="CU120" s="136">
        <v>0.40349219332613873</v>
      </c>
      <c r="CV120" s="142">
        <f t="shared" si="84"/>
        <v>52.361153143100722</v>
      </c>
      <c r="CW120" s="143">
        <f>IF('DSS Model'!$I$38=1,0.0001*CV120^2-0.0266*CV120+1.3006,IF('DSS Model'!$I$38=2,-0.0001*CV120^2+0.0032*CV120+0.977, IF('DSS Model'!$I$38=3,-0.00046396*CV120^2 + 0.054267*CV120 - 0.57714, IF('DSS Model'!$I$38=4,0.000072066*CV120^2+0.0021761*CV120-0.038248,IF('DSS Model'!$I$38=5,-0.00012623*CV120^2+0.025656*CV120-0.30101,-0.00046396*CV120^2 + 0.054267*CV120 - 0.57714)))))</f>
        <v>0.87038665421039763</v>
      </c>
      <c r="CX120" s="136">
        <v>0.26290936872348936</v>
      </c>
      <c r="CY120" s="142">
        <f t="shared" si="85"/>
        <v>57.900782008461874</v>
      </c>
      <c r="CZ120" s="143">
        <f>IF('DSS Model'!$I$38=1,0.0001*CY120^2-0.0266*CY120+1.3006,IF('DSS Model'!$I$38=2,-0.0001*CY120^2+0.0032*CY120+0.977, IF('DSS Model'!$I$38=3,-0.00046396*CY120^2 + 0.054267*CY120 - 0.57714, IF('DSS Model'!$I$38=4,0.000072066*CY120^2+0.0021761*CY120-0.038248,IF('DSS Model'!$I$38=5,-0.00012623*CY120^2+0.025656*CY120-0.30101,-0.00046396*CY120^2 + 0.054267*CY120 - 0.57714)))))</f>
        <v>0.82703244670793574</v>
      </c>
      <c r="DA120" s="136">
        <v>0.56978321509984609</v>
      </c>
      <c r="DB120" s="142">
        <f t="shared" si="86"/>
        <v>49.28037439271597</v>
      </c>
      <c r="DC120" s="143">
        <f>IF('DSS Model'!$I$38=1,0.0001*DB120^2-0.0266*DB120+1.3006,IF('DSS Model'!$I$38=2,-0.0001*DB120^2+0.0032*DB120+0.977, IF('DSS Model'!$I$38=3,-0.00046396*DB120^2 + 0.054267*DB120 - 0.57714, IF('DSS Model'!$I$38=4,0.000072066*DB120^2+0.0021761*DB120-0.038248,IF('DSS Model'!$I$38=5,-0.00012623*DB120^2+0.025656*DB120-0.30101,-0.00046396*DB120^2 + 0.054267*DB120 - 0.57714)))))</f>
        <v>0.89184166802806553</v>
      </c>
      <c r="DD120" s="136">
        <v>0.21601574991013717</v>
      </c>
      <c r="DE120" s="142">
        <f t="shared" si="87"/>
        <v>39.926629701208427</v>
      </c>
      <c r="DF120" s="143">
        <f>IF('DSS Model'!$I$38=1,0.0001*DE120^2-0.0266*DE120+1.3006,IF('DSS Model'!$I$38=2,-0.0001*DE120^2+0.0032*DE120+0.977, IF('DSS Model'!$I$38=3,-0.00046396*DE120^2 + 0.054267*DE120 - 0.57714, IF('DSS Model'!$I$38=4,0.000072066*DE120^2+0.0021761*DE120-0.038248,IF('DSS Model'!$I$38=5,-0.00012623*DE120^2+0.025656*DE120-0.30101,-0.00046396*DE120^2 + 0.054267*DE120 - 0.57714)))))</f>
        <v>0.94535163911412501</v>
      </c>
      <c r="DG120" s="136">
        <v>0.83355810697520571</v>
      </c>
      <c r="DH120" s="142">
        <f t="shared" si="88"/>
        <v>62.41509915492253</v>
      </c>
      <c r="DI120" s="143">
        <f>IF('DSS Model'!$I$38=1,0.0001*DH120^2-0.0266*DH120+1.3006,IF('DSS Model'!$I$38=2,-0.0001*DH120^2+0.0032*DH120+0.977, IF('DSS Model'!$I$38=3,-0.00046396*DH120^2 + 0.054267*DH120 - 0.57714, IF('DSS Model'!$I$38=4,0.000072066*DH120^2+0.0021761*DH120-0.038248,IF('DSS Model'!$I$38=5,-0.00012623*DH120^2+0.025656*DH120-0.30101,-0.00046396*DH120^2 + 0.054267*DH120 - 0.57714)))))</f>
        <v>0.78716385704387093</v>
      </c>
      <c r="DJ120" s="136">
        <v>0.34331939713818327</v>
      </c>
      <c r="DK120" s="142">
        <f t="shared" si="89"/>
        <v>60.309007163969909</v>
      </c>
      <c r="DL120" s="143">
        <f>IF('DSS Model'!$I$38=1,0.0001*DK120^2-0.0266*DK120+1.3006,IF('DSS Model'!$I$38=2,-0.0001*DK120^2+0.0032*DK120+0.977, IF('DSS Model'!$I$38=3,-0.00046396*DK120^2 + 0.054267*DK120 - 0.57714, IF('DSS Model'!$I$38=4,0.000072066*DK120^2+0.0021761*DK120-0.038248,IF('DSS Model'!$I$38=5,-0.00012623*DK120^2+0.025656*DK120-0.30101,-0.00046396*DK120^2 + 0.054267*DK120 - 0.57714)))))</f>
        <v>0.80627118841432632</v>
      </c>
      <c r="DM120" s="136">
        <v>0.22695488439116185</v>
      </c>
      <c r="DN120" s="142">
        <f t="shared" si="90"/>
        <v>48.064387531308327</v>
      </c>
      <c r="DO120" s="143">
        <f>IF('DSS Model'!$I$38=1,0.0001*DN120^2-0.0266*DN120+1.3006,IF('DSS Model'!$I$38=2,-0.0001*DN120^2+0.0032*DN120+0.977, IF('DSS Model'!$I$38=3,-0.00046396*DN120^2 + 0.054267*DN120 - 0.57714, IF('DSS Model'!$I$38=4,0.000072066*DN120^2+0.0021761*DN120-0.038248,IF('DSS Model'!$I$38=5,-0.00012623*DN120^2+0.025656*DN120-0.30101,-0.00046396*DN120^2 + 0.054267*DN120 - 0.57714)))))</f>
        <v>0.89978750522420792</v>
      </c>
      <c r="DP120" s="136">
        <v>0.14994832937058022</v>
      </c>
      <c r="DQ120" s="142">
        <f t="shared" si="91"/>
        <v>40.610280760447615</v>
      </c>
      <c r="DR120" s="143">
        <f>IF('DSS Model'!$I$38=1,0.0001*DQ120^2-0.0266*DQ120+1.3006,IF('DSS Model'!$I$38=2,-0.0001*DQ120^2+0.0032*DQ120+0.977, IF('DSS Model'!$I$38=3,-0.00046396*DQ120^2 + 0.054267*DQ120 - 0.57714, IF('DSS Model'!$I$38=4,0.000072066*DQ120^2+0.0021761*DQ120-0.038248,IF('DSS Model'!$I$38=5,-0.00012623*DQ120^2+0.025656*DQ120-0.30101,-0.00046396*DQ120^2 + 0.054267*DQ120 - 0.57714)))))</f>
        <v>0.94203340808919422</v>
      </c>
      <c r="DS120" s="136">
        <v>0.57693995762922234</v>
      </c>
      <c r="DT120" s="142">
        <f t="shared" si="92"/>
        <v>75.815742275895801</v>
      </c>
      <c r="DU120" s="143">
        <f>IF('DSS Model'!$I$38=1,0.0001*DT120^2-0.0266*DT120+1.3006,IF('DSS Model'!$I$38=2,-0.0001*DT120^2+0.0032*DT120+0.977, IF('DSS Model'!$I$38=3,-0.00046396*DT120^2 + 0.054267*DT120 - 0.57714, IF('DSS Model'!$I$38=4,0.000072066*DT120^2+0.0021761*DT120-0.038248,IF('DSS Model'!$I$38=5,-0.00012623*DT120^2+0.025656*DT120-0.30101,-0.00046396*DT120^2 + 0.054267*DT120 - 0.57714)))))</f>
        <v>0.6448076975983611</v>
      </c>
      <c r="DV120" s="136">
        <v>0.16875886781828842</v>
      </c>
      <c r="DW120" s="142">
        <f t="shared" si="93"/>
        <v>48.182737969527736</v>
      </c>
      <c r="DX120" s="143">
        <f>IF('DSS Model'!$I$38=1,0.0001*DW120^2-0.0266*DW120+1.3006,IF('DSS Model'!$I$38=2,-0.0001*DW120^2+0.0032*DW120+0.977, IF('DSS Model'!$I$38=3,-0.00046396*DW120^2 + 0.054267*DW120 - 0.57714, IF('DSS Model'!$I$38=4,0.000072066*DW120^2+0.0021761*DW120-0.038248,IF('DSS Model'!$I$38=5,-0.00012623*DW120^2+0.025656*DW120-0.30101,-0.00046396*DW120^2 + 0.054267*DW120 - 0.57714)))))</f>
        <v>0.89902713767847175</v>
      </c>
      <c r="DY120" s="136">
        <v>0.11485911007750227</v>
      </c>
      <c r="DZ120" s="142">
        <f t="shared" si="94"/>
        <v>31.872975051692656</v>
      </c>
      <c r="EA120" s="143">
        <f>IF('DSS Model'!$I$38=1,0.0001*DZ120^2-0.0266*DZ120+1.3006,IF('DSS Model'!$I$38=2,-0.0001*DZ120^2+0.0032*DZ120+0.977, IF('DSS Model'!$I$38=3,-0.00046396*DZ120^2 + 0.054267*DZ120 - 0.57714, IF('DSS Model'!$I$38=4,0.000072066*DZ120^2+0.0021761*DZ120-0.038248,IF('DSS Model'!$I$38=5,-0.00012623*DZ120^2+0.025656*DZ120-0.30101,-0.00046396*DZ120^2 + 0.054267*DZ120 - 0.57714)))))</f>
        <v>0.97740486630083423</v>
      </c>
      <c r="EB120" s="136">
        <v>0.13862980813531212</v>
      </c>
      <c r="EC120" s="142">
        <f t="shared" si="95"/>
        <v>36.253210321540116</v>
      </c>
      <c r="ED120" s="143">
        <f>IF('DSS Model'!$I$38=1,0.0001*EC120^2-0.0266*EC120+1.3006,IF('DSS Model'!$I$38=2,-0.0001*EC120^2+0.0032*EC120+0.977, IF('DSS Model'!$I$38=3,-0.00046396*EC120^2 + 0.054267*EC120 - 0.57714, IF('DSS Model'!$I$38=4,0.000072066*EC120^2+0.0021761*EC120-0.038248,IF('DSS Model'!$I$38=5,-0.00012623*EC120^2+0.025656*EC120-0.30101,-0.00046396*EC120^2 + 0.054267*EC120 - 0.57714)))))</f>
        <v>0.96158074716714603</v>
      </c>
      <c r="EE120" s="136">
        <v>7.2043306480823022E-2</v>
      </c>
      <c r="EF120" s="142">
        <f t="shared" si="96"/>
        <v>33.90557125109693</v>
      </c>
      <c r="EG120" s="143">
        <f>IF('DSS Model'!$I$38=1,0.0001*EF120^2-0.0266*EF120+1.3006,IF('DSS Model'!$I$38=2,-0.0001*EF120^2+0.0032*EF120+0.977, IF('DSS Model'!$I$38=3,-0.00046396*EF120^2 + 0.054267*EF120 - 0.57714, IF('DSS Model'!$I$38=4,0.000072066*EF120^2+0.0021761*EF120-0.038248,IF('DSS Model'!$I$38=5,-0.00012623*EF120^2+0.025656*EF120-0.30101,-0.00046396*EF120^2 + 0.054267*EF120 - 0.57714)))))</f>
        <v>0.97053905181718902</v>
      </c>
      <c r="EH120" s="136">
        <v>0.57451051381762896</v>
      </c>
      <c r="EI120" s="142">
        <f t="shared" si="97"/>
        <v>70.598238130408433</v>
      </c>
      <c r="EJ120" s="143">
        <f>IF('DSS Model'!$I$38=1,0.0001*EI120^2-0.0266*EI120+1.3006,IF('DSS Model'!$I$38=2,-0.0001*EI120^2+0.0032*EI120+0.977, IF('DSS Model'!$I$38=3,-0.00046396*EI120^2 + 0.054267*EI120 - 0.57714, IF('DSS Model'!$I$38=4,0.000072066*EI120^2+0.0021761*EI120-0.038248,IF('DSS Model'!$I$38=5,-0.00012623*EI120^2+0.025656*EI120-0.30101,-0.00046396*EI120^2 + 0.054267*EI120 - 0.57714)))))</f>
        <v>0.70450323930552139</v>
      </c>
      <c r="EK120" s="136">
        <v>2.3600995629667443E-2</v>
      </c>
      <c r="EL120" s="142">
        <f t="shared" si="98"/>
        <v>21.512247218935304</v>
      </c>
      <c r="EM120" s="143">
        <f>IF('DSS Model'!$I$38=1,0.0001*EL120^2-0.0266*EL120+1.3006,IF('DSS Model'!$I$38=2,-0.0001*EL120^2+0.0032*EL120+0.977, IF('DSS Model'!$I$38=3,-0.00046396*EL120^2 + 0.054267*EL120 - 0.57714, IF('DSS Model'!$I$38=4,0.000072066*EL120^2+0.0021761*EL120-0.038248,IF('DSS Model'!$I$38=5,-0.00012623*EL120^2+0.025656*EL120-0.30101,-0.00046396*EL120^2 + 0.054267*EL120 - 0.57714)))))</f>
        <v>0.99956151305973395</v>
      </c>
      <c r="EN120" s="136">
        <v>4.8214880083759182E-2</v>
      </c>
      <c r="EO120" s="142">
        <f t="shared" si="99"/>
        <v>35.679841168995168</v>
      </c>
      <c r="EP120" s="143">
        <f>IF('DSS Model'!$I$38=1,0.0001*EO120^2-0.0266*EO120+1.3006,IF('DSS Model'!$I$38=2,-0.0001*EO120^2+0.0032*EO120+0.977, IF('DSS Model'!$I$38=3,-0.00046396*EO120^2 + 0.054267*EO120 - 0.57714, IF('DSS Model'!$I$38=4,0.000072066*EO120^2+0.0021761*EO120-0.038248,IF('DSS Model'!$I$38=5,-0.00012623*EO120^2+0.025656*EO120-0.30101,-0.00046396*EO120^2 + 0.054267*EO120 - 0.57714)))))</f>
        <v>0.96387038515631229</v>
      </c>
      <c r="EQ120" s="136">
        <v>0.65794087725233719</v>
      </c>
      <c r="ER120" s="142">
        <f t="shared" si="100"/>
        <v>57.803511192179485</v>
      </c>
      <c r="ES120" s="143">
        <f>IF('DSS Model'!$I$38=1,0.0001*ER120^2-0.0266*ER120+1.3006,IF('DSS Model'!$I$38=2,-0.0001*ER120^2+0.0032*ER120+0.977, IF('DSS Model'!$I$38=3,-0.00046396*ER120^2 + 0.054267*ER120 - 0.57714, IF('DSS Model'!$I$38=4,0.000072066*ER120^2+0.0021761*ER120-0.038248,IF('DSS Model'!$I$38=5,-0.00012623*ER120^2+0.025656*ER120-0.30101,-0.00046396*ER120^2 + 0.054267*ER120 - 0.57714)))))</f>
        <v>0.82784664520053242</v>
      </c>
      <c r="ET120" s="136">
        <v>0.62929862628640876</v>
      </c>
      <c r="EU120" s="141">
        <f t="shared" si="101"/>
        <v>58.921167447943041</v>
      </c>
      <c r="EV120" s="142">
        <f>IF('DSS Model'!$I$38=1,0.0001*EU120^2-0.0266*EU120+1.3006,IF('DSS Model'!$I$38=2,-0.0001*EU120^2+0.0032*EU120+0.977, IF('DSS Model'!$I$38=3,-0.00046396*EU120^2 + 0.054267*EU120 - 0.57714, IF('DSS Model'!$I$38=4,0.000072066*EU120^2+0.0021761*EU120-0.038248,IF('DSS Model'!$I$38=5,-0.00012623*EU120^2+0.025656*EU120-0.30101,-0.00046396*EU120^2 + 0.054267*EU120 - 0.57714)))))</f>
        <v>0.81837733849056349</v>
      </c>
    </row>
    <row r="121" spans="2:152" x14ac:dyDescent="0.2">
      <c r="B121" s="64">
        <f t="shared" ca="1" si="54"/>
        <v>0.26650533102956386</v>
      </c>
      <c r="C121" s="64">
        <v>0.59424791138893074</v>
      </c>
      <c r="D121" s="64">
        <f t="shared" si="55"/>
        <v>53.301433185885898</v>
      </c>
      <c r="E121" s="131">
        <f>IF('DSS Model'!$I$38=1,0.0001*D121^2-0.0266*D121+1.3006,IF('DSS Model'!$I$38=2,-0.0001*D121^2+0.0032*D121+0.977, IF('DSS Model'!$I$38=3,-0.00046396*D121^2 + 0.054267*D121 - 0.57714, IF('DSS Model'!$I$38=4,0.000072066*D121^2+0.0021761*D121-0.038248,IF('DSS Model'!$I$38=5,-0.00012623*D121^2+0.025656*D121-0.30101,-0.00046396*D121^2 + 0.054267*D121 - 0.57714)))))</f>
        <v>0.863460308227889</v>
      </c>
      <c r="F121" s="136">
        <v>0.87913293137100179</v>
      </c>
      <c r="G121" s="138">
        <f t="shared" si="51"/>
        <v>74.70230072594012</v>
      </c>
      <c r="H121" s="136">
        <f>IF('DSS Model'!$I$38=1,0.0001*G121^2-0.0266*G121+1.3006,IF('DSS Model'!$I$38=2,-0.0001*G121^2+0.0032*G121+0.977, IF('DSS Model'!$I$38=3,-0.00046396*G121^2 + 0.054267*G121 - 0.57714, IF('DSS Model'!$I$38=4,0.000072066*G121^2+0.0021761*G121-0.038248,IF('DSS Model'!$I$38=5,-0.00012623*G121^2+0.025656*G121-0.30101,-0.00046396*G121^2 + 0.054267*G121 - 0.57714)))))</f>
        <v>0.65800398894812895</v>
      </c>
      <c r="I121" s="136">
        <v>4.4392414447462225E-2</v>
      </c>
      <c r="J121" s="138">
        <f t="shared" si="52"/>
        <v>46.551656146645541</v>
      </c>
      <c r="K121" s="136">
        <f>IF('DSS Model'!$I$38=1,0.0001*J121^2-0.0266*J121+1.3006,IF('DSS Model'!$I$38=2,-0.0001*J121^2+0.0032*J121+0.977, IF('DSS Model'!$I$38=3,-0.00046396*J121^2 + 0.054267*J121 - 0.57714, IF('DSS Model'!$I$38=4,0.000072066*J121^2+0.0021761*J121-0.038248,IF('DSS Model'!$I$38=5,-0.00012623*J121^2+0.025656*J121-0.30101,-0.00046396*J121^2 + 0.054267*J121 - 0.57714)))))</f>
        <v>0.9092596306697136</v>
      </c>
      <c r="L121" s="136">
        <v>0.2317851303559556</v>
      </c>
      <c r="M121" s="138">
        <f t="shared" si="53"/>
        <v>62.254920796685184</v>
      </c>
      <c r="N121" s="136">
        <f>IF('DSS Model'!$I$38=1,0.0001*M121^2-0.0266*M121+1.3006,IF('DSS Model'!$I$38=2,-0.0001*M121^2+0.0032*M121+0.977, IF('DSS Model'!$I$38=3,-0.00046396*M121^2 + 0.054267*M121 - 0.57714, IF('DSS Model'!$I$38=4,0.000072066*M121^2+0.0021761*M121-0.038248,IF('DSS Model'!$I$38=5,-0.00012623*M121^2+0.025656*M121-0.30101,-0.00046396*M121^2 + 0.054267*M121 - 0.57714)))))</f>
        <v>0.78864823020923802</v>
      </c>
      <c r="O121" s="136">
        <v>0.17943626274094659</v>
      </c>
      <c r="P121" s="139">
        <f t="shared" si="56"/>
        <v>39.676570644466857</v>
      </c>
      <c r="Q121" s="138">
        <f>IF('DSS Model'!$I$38=1,0.0001*P121^2-0.0266*P121+1.3006,IF('DSS Model'!$I$38=2,-0.0001*P121^2+0.0032*P121+0.977, IF('DSS Model'!$I$38=3,-0.00046396*P121^2 + 0.054267*P121 - 0.57714, IF('DSS Model'!$I$38=4,0.000072066*P121^2+0.0021761*P121-0.038248,IF('DSS Model'!$I$38=5,-0.00012623*P121^2+0.025656*P121-0.30101,-0.00046396*P121^2 + 0.054267*P121 - 0.57714)))))</f>
        <v>0.94654200025175705</v>
      </c>
      <c r="R121" s="136">
        <v>0.16439363353644187</v>
      </c>
      <c r="S121" s="142">
        <f t="shared" si="57"/>
        <v>38.846992221858699</v>
      </c>
      <c r="T121" s="138">
        <f>IF('DSS Model'!$I$38=1,0.0001*S121^2-0.0266*S121+1.3006,IF('DSS Model'!$I$38=2,-0.0001*S121^2+0.0032*S121+0.977, IF('DSS Model'!$I$38=3,-0.00046396*S121^2 + 0.054267*S121 - 0.57714, IF('DSS Model'!$I$38=4,0.000072066*S121^2+0.0021761*S121-0.038248,IF('DSS Model'!$I$38=5,-0.00012623*S121^2+0.025656*S121-0.30101,-0.00046396*S121^2 + 0.054267*S121 - 0.57714)))))</f>
        <v>0.95040149464143275</v>
      </c>
      <c r="U121" s="136">
        <v>9.7101283190543786E-3</v>
      </c>
      <c r="V121" s="142">
        <f t="shared" si="58"/>
        <v>22.107040328974332</v>
      </c>
      <c r="W121" s="138">
        <f>IF('DSS Model'!$I$38=1,0.0001*V121^2-0.0266*V121+1.3006,IF('DSS Model'!$I$38=2,-0.0001*V121^2+0.0032*V121+0.977, IF('DSS Model'!$I$38=3,-0.00046396*V121^2 + 0.054267*V121 - 0.57714, IF('DSS Model'!$I$38=4,0.000072066*V121^2+0.0021761*V121-0.038248,IF('DSS Model'!$I$38=5,-0.00012623*V121^2+0.025656*V121-0.30101,-0.00046396*V121^2 + 0.054267*V121 - 0.57714)))))</f>
        <v>0.99887040584202813</v>
      </c>
      <c r="X121" s="136">
        <v>0.6552157694287275</v>
      </c>
      <c r="Y121" s="142">
        <f t="shared" si="59"/>
        <v>65.663249218740035</v>
      </c>
      <c r="Z121" s="138">
        <f>IF('DSS Model'!$I$38=1,0.0001*Y121^2-0.0266*Y121+1.3006,IF('DSS Model'!$I$38=2,-0.0001*Y121^2+0.0032*Y121+0.977, IF('DSS Model'!$I$38=3,-0.00046396*Y121^2 + 0.054267*Y121 - 0.57714, IF('DSS Model'!$I$38=4,0.000072066*Y121^2+0.0021761*Y121-0.038248,IF('DSS Model'!$I$38=5,-0.00012623*Y121^2+0.025656*Y121-0.30101,-0.00046396*Y121^2 + 0.054267*Y121 - 0.57714)))))</f>
        <v>0.75595616770373175</v>
      </c>
      <c r="AA121" s="136">
        <v>0.79041244144296352</v>
      </c>
      <c r="AB121" s="142">
        <f t="shared" si="60"/>
        <v>66.157835114113482</v>
      </c>
      <c r="AC121" s="138">
        <f>IF('DSS Model'!$I$38=1,0.0001*AB121^2-0.0266*AB121+1.3006,IF('DSS Model'!$I$38=2,-0.0001*AB121^2+0.0032*AB121+0.977, IF('DSS Model'!$I$38=3,-0.00046396*AB121^2 + 0.054267*AB121 - 0.57714, IF('DSS Model'!$I$38=4,0.000072066*AB121^2+0.0021761*AB121-0.038248,IF('DSS Model'!$I$38=5,-0.00012623*AB121^2+0.025656*AB121-0.30101,-0.00046396*AB121^2 + 0.054267*AB121 - 0.57714)))))</f>
        <v>0.75101915766654048</v>
      </c>
      <c r="AD121" s="136">
        <v>0.92648479604360223</v>
      </c>
      <c r="AE121" s="142">
        <f t="shared" si="61"/>
        <v>64.244424266865579</v>
      </c>
      <c r="AF121" s="138">
        <f>IF('DSS Model'!$I$38=1,0.0001*AE121^2-0.0266*AE121+1.3006,IF('DSS Model'!$I$38=2,-0.0001*AE121^2+0.0032*AE121+0.977, IF('DSS Model'!$I$38=3,-0.00046396*AE121^2 + 0.054267*AE121 - 0.57714, IF('DSS Model'!$I$38=4,0.000072066*AE121^2+0.0021761*AE121-0.038248,IF('DSS Model'!$I$38=5,-0.00012623*AE121^2+0.025656*AE121-0.30101,-0.00046396*AE121^2 + 0.054267*AE121 - 0.57714)))))</f>
        <v>0.76984755271586713</v>
      </c>
      <c r="AG121" s="136">
        <v>0.54451936471117635</v>
      </c>
      <c r="AH121" s="142">
        <f t="shared" si="62"/>
        <v>70.365083153504742</v>
      </c>
      <c r="AI121" s="138">
        <f>IF('DSS Model'!$I$38=1,0.0001*AH121^2-0.0266*AH121+1.3006,IF('DSS Model'!$I$38=2,-0.0001*AH121^2+0.0032*AH121+0.977, IF('DSS Model'!$I$38=3,-0.00046396*AH121^2 + 0.054267*AH121 - 0.57714, IF('DSS Model'!$I$38=4,0.000072066*AH121^2+0.0021761*AH121-0.038248,IF('DSS Model'!$I$38=5,-0.00012623*AH121^2+0.025656*AH121-0.30101,-0.00046396*AH121^2 + 0.054267*AH121 - 0.57714)))))</f>
        <v>0.70704377337125146</v>
      </c>
      <c r="AJ121" s="136">
        <v>0.54312309533247882</v>
      </c>
      <c r="AK121" s="142">
        <f t="shared" si="63"/>
        <v>48.699202858564036</v>
      </c>
      <c r="AL121" s="138">
        <f>IF('DSS Model'!$I$38=1,0.0001*AK121^2-0.0266*AK121+1.3006,IF('DSS Model'!$I$38=2,-0.0001*AK121^2+0.0032*AK121+0.977, IF('DSS Model'!$I$38=3,-0.00046396*AK121^2 + 0.054267*AK121 - 0.57714, IF('DSS Model'!$I$38=4,0.000072066*AK121^2+0.0021761*AK121-0.038248,IF('DSS Model'!$I$38=5,-0.00012623*AK121^2+0.025656*AK121-0.30101,-0.00046396*AK121^2 + 0.054267*AK121 - 0.57714)))))</f>
        <v>0.89567621324144775</v>
      </c>
      <c r="AM121" s="136">
        <v>0.76596245467813384</v>
      </c>
      <c r="AN121" s="142">
        <f t="shared" si="64"/>
        <v>70.192977004459635</v>
      </c>
      <c r="AO121" s="138">
        <f>IF('DSS Model'!$I$38=1,0.0001*AN121^2-0.0266*AN121+1.3006,IF('DSS Model'!$I$38=2,-0.0001*AN121^2+0.0032*AN121+0.977, IF('DSS Model'!$I$38=3,-0.00046396*AN121^2 + 0.054267*AN121 - 0.57714, IF('DSS Model'!$I$38=4,0.000072066*AN121^2+0.0021761*AN121-0.038248,IF('DSS Model'!$I$38=5,-0.00012623*AN121^2+0.025656*AN121-0.30101,-0.00046396*AN121^2 + 0.054267*AN121 - 0.57714)))))</f>
        <v>0.70891212433941087</v>
      </c>
      <c r="AP121" s="136">
        <v>0.93679487233713232</v>
      </c>
      <c r="AQ121" s="142">
        <f t="shared" si="65"/>
        <v>78.586205815214157</v>
      </c>
      <c r="AR121" s="138">
        <f>IF('DSS Model'!$I$38=1,0.0001*AQ121^2-0.0266*AQ121+1.3006,IF('DSS Model'!$I$38=2,-0.0001*AQ121^2+0.0032*AQ121+0.977, IF('DSS Model'!$I$38=3,-0.00046396*AQ121^2 + 0.054267*AQ121 - 0.57714, IF('DSS Model'!$I$38=4,0.000072066*AQ121^2+0.0021761*AQ121-0.038248,IF('DSS Model'!$I$38=5,-0.00012623*AQ121^2+0.025656*AQ121-0.30101,-0.00046396*AQ121^2 + 0.054267*AQ121 - 0.57714)))))</f>
        <v>0.6108966841655652</v>
      </c>
      <c r="AS121" s="136">
        <v>0.21690073123005604</v>
      </c>
      <c r="AT121" s="142">
        <f t="shared" si="66"/>
        <v>43.693847263048369</v>
      </c>
      <c r="AU121" s="138">
        <f>IF('DSS Model'!$I$38=1,0.0001*AT121^2-0.0266*AT121+1.3006,IF('DSS Model'!$I$38=2,-0.0001*AT121^2+0.0032*AT121+0.977, IF('DSS Model'!$I$38=3,-0.00046396*AT121^2 + 0.054267*AT121 - 0.57714, IF('DSS Model'!$I$38=4,0.000072066*AT121^2+0.0021761*AT121-0.038248,IF('DSS Model'!$I$38=5,-0.00012623*AT121^2+0.025656*AT121-0.30101,-0.00046396*AT121^2 + 0.054267*AT121 - 0.57714)))))</f>
        <v>0.92590508237709479</v>
      </c>
      <c r="AV121" s="136">
        <v>0.71749989696486571</v>
      </c>
      <c r="AW121" s="142">
        <f t="shared" si="67"/>
        <v>69.344391386305489</v>
      </c>
      <c r="AX121" s="138">
        <f>IF('DSS Model'!$I$38=1,0.0001*AW121^2-0.0266*AW121+1.3006,IF('DSS Model'!$I$38=2,-0.0001*AW121^2+0.0032*AW121+0.977, IF('DSS Model'!$I$38=3,-0.00046396*AW121^2 + 0.054267*AW121 - 0.57714, IF('DSS Model'!$I$38=4,0.000072066*AW121^2+0.0021761*AW121-0.038248,IF('DSS Model'!$I$38=5,-0.00012623*AW121^2+0.025656*AW121-0.30101,-0.00046396*AW121^2 + 0.054267*AW121 - 0.57714)))))</f>
        <v>0.71803759076246565</v>
      </c>
      <c r="AY121" s="136">
        <v>0.39249206110133206</v>
      </c>
      <c r="AZ121" s="142">
        <f t="shared" si="68"/>
        <v>52.469186858307694</v>
      </c>
      <c r="BA121" s="138">
        <f>IF('DSS Model'!$I$38=1,0.0001*AZ121^2-0.0266*AZ121+1.3006,IF('DSS Model'!$I$38=2,-0.0001*AZ121^2+0.0032*AZ121+0.977, IF('DSS Model'!$I$38=3,-0.00046396*AZ121^2 + 0.054267*AZ121 - 0.57714, IF('DSS Model'!$I$38=4,0.000072066*AZ121^2+0.0021761*AZ121-0.038248,IF('DSS Model'!$I$38=5,-0.00012623*AZ121^2+0.025656*AZ121-0.30101,-0.00046396*AZ121^2 + 0.054267*AZ121 - 0.57714)))))</f>
        <v>0.8695998409893837</v>
      </c>
      <c r="BB121" s="136">
        <v>0.35540634647694125</v>
      </c>
      <c r="BC121" s="142">
        <f t="shared" si="69"/>
        <v>50.740554281512111</v>
      </c>
      <c r="BD121" s="138">
        <f>IF('DSS Model'!$I$38=1,0.0001*BC121^2-0.0266*BC121+1.3006,IF('DSS Model'!$I$38=2,-0.0001*BC121^2+0.0032*BC121+0.977, IF('DSS Model'!$I$38=3,-0.00046396*BC121^2 + 0.054267*BC121 - 0.57714, IF('DSS Model'!$I$38=4,0.000072066*BC121^2+0.0021761*BC121-0.038248,IF('DSS Model'!$I$38=5,-0.00012623*BC121^2+0.025656*BC121-0.30101,-0.00046396*BC121^2 + 0.054267*BC121 - 0.57714)))))</f>
        <v>0.88190938882133108</v>
      </c>
      <c r="BE121" s="136">
        <v>0.56765340605996395</v>
      </c>
      <c r="BF121" s="142">
        <f t="shared" si="70"/>
        <v>52.423954923771916</v>
      </c>
      <c r="BG121" s="143">
        <f>IF('DSS Model'!$I$38=1,0.0001*BF121^2-0.0266*BF121+1.3006,IF('DSS Model'!$I$38=2,-0.0001*BF121^2+0.0032*BF121+0.977, IF('DSS Model'!$I$38=3,-0.00046396*BF121^2 + 0.054267*BF121 - 0.57714, IF('DSS Model'!$I$38=4,0.000072066*BF121^2+0.0021761*BF121-0.038248,IF('DSS Model'!$I$38=5,-0.00012623*BF121^2+0.025656*BF121-0.30101,-0.00046396*BF121^2 + 0.054267*BF121 - 0.57714)))))</f>
        <v>0.86992955077110312</v>
      </c>
      <c r="BH121" s="136">
        <v>0.92237716953705851</v>
      </c>
      <c r="BI121" s="142">
        <f t="shared" si="71"/>
        <v>67.11076386900244</v>
      </c>
      <c r="BJ121" s="143">
        <f>IF('DSS Model'!$I$38=1,0.0001*BI121^2-0.0266*BI121+1.3006,IF('DSS Model'!$I$38=2,-0.0001*BI121^2+0.0032*BI121+0.977, IF('DSS Model'!$I$38=3,-0.00046396*BI121^2 + 0.054267*BI121 - 0.57714, IF('DSS Model'!$I$38=4,0.000072066*BI121^2+0.0021761*BI121-0.038248,IF('DSS Model'!$I$38=5,-0.00012623*BI121^2+0.025656*BI121-0.30101,-0.00046396*BI121^2 + 0.054267*BI121 - 0.57714)))))</f>
        <v>0.74136898167270748</v>
      </c>
      <c r="BK121" s="136">
        <v>0.1463546616388206</v>
      </c>
      <c r="BL121" s="142">
        <f t="shared" si="72"/>
        <v>36.526556494030061</v>
      </c>
      <c r="BM121" s="143">
        <f>IF('DSS Model'!$I$38=1,0.0001*BL121^2-0.0266*BL121+1.3006,IF('DSS Model'!$I$38=2,-0.0001*BL121^2+0.0032*BL121+0.977, IF('DSS Model'!$I$38=3,-0.00046396*BL121^2 + 0.054267*BL121 - 0.57714, IF('DSS Model'!$I$38=4,0.000072066*BL121^2+0.0021761*BL121-0.038248,IF('DSS Model'!$I$38=5,-0.00012623*BL121^2+0.025656*BL121-0.30101,-0.00046396*BL121^2 + 0.054267*BL121 - 0.57714)))))</f>
        <v>0.96046604784973921</v>
      </c>
      <c r="BN121" s="136">
        <v>0.26889206969721868</v>
      </c>
      <c r="BO121" s="142">
        <f t="shared" si="73"/>
        <v>47.025197706989943</v>
      </c>
      <c r="BP121" s="143">
        <f>IF('DSS Model'!$I$38=1,0.0001*BO121^2-0.0266*BO121+1.3006,IF('DSS Model'!$I$38=2,-0.0001*BO121^2+0.0032*BO121+0.977, IF('DSS Model'!$I$38=3,-0.00046396*BO121^2 + 0.054267*BO121 - 0.57714, IF('DSS Model'!$I$38=4,0.000072066*BO121^2+0.0021761*BO121-0.038248,IF('DSS Model'!$I$38=5,-0.00012623*BO121^2+0.025656*BO121-0.30101,-0.00046396*BO121^2 + 0.054267*BO121 - 0.57714)))))</f>
        <v>0.9063437107242186</v>
      </c>
      <c r="BQ121" s="136">
        <v>0.41500716451706954</v>
      </c>
      <c r="BR121" s="142">
        <f t="shared" si="74"/>
        <v>54.512295266114236</v>
      </c>
      <c r="BS121" s="143">
        <f>IF('DSS Model'!$I$38=1,0.0001*BR121^2-0.0266*BR121+1.3006,IF('DSS Model'!$I$38=2,-0.0001*BR121^2+0.0032*BR121+0.977, IF('DSS Model'!$I$38=3,-0.00046396*BR121^2 + 0.054267*BR121 - 0.57714, IF('DSS Model'!$I$38=4,0.000072066*BR121^2+0.0021761*BR121-0.038248,IF('DSS Model'!$I$38=5,-0.00012623*BR121^2+0.025656*BR121-0.30101,-0.00046396*BR121^2 + 0.054267*BR121 - 0.57714)))))</f>
        <v>0.85428031133356341</v>
      </c>
      <c r="BT121" s="136">
        <v>0.71594985816516254</v>
      </c>
      <c r="BU121" s="142">
        <f t="shared" si="75"/>
        <v>65.925848239267609</v>
      </c>
      <c r="BV121" s="143">
        <f>IF('DSS Model'!$I$38=1,0.0001*BU121^2-0.0266*BU121+1.3006,IF('DSS Model'!$I$38=2,-0.0001*BU121^2+0.0032*BU121+0.977, IF('DSS Model'!$I$38=3,-0.00046396*BU121^2 + 0.054267*BU121 - 0.57714, IF('DSS Model'!$I$38=4,0.000072066*BU121^2+0.0021761*BU121-0.038248,IF('DSS Model'!$I$38=5,-0.00012623*BU121^2+0.025656*BU121-0.30101,-0.00046396*BU121^2 + 0.054267*BU121 - 0.57714)))))</f>
        <v>0.75334096775896187</v>
      </c>
      <c r="BW121" s="136">
        <v>0.43083269706140404</v>
      </c>
      <c r="BX121" s="142">
        <f t="shared" si="76"/>
        <v>59.230546834708136</v>
      </c>
      <c r="BY121" s="143">
        <f>IF('DSS Model'!$I$38=1,0.0001*BX121^2-0.0266*BX121+1.3006,IF('DSS Model'!$I$38=2,-0.0001*BX121^2+0.0032*BX121+0.977, IF('DSS Model'!$I$38=3,-0.00046396*BX121^2 + 0.054267*BX121 - 0.57714, IF('DSS Model'!$I$38=4,0.000072066*BX121^2+0.0021761*BX121-0.038248,IF('DSS Model'!$I$38=5,-0.00012623*BX121^2+0.025656*BX121-0.30101,-0.00046396*BX121^2 + 0.054267*BX121 - 0.57714)))))</f>
        <v>0.81571198203721063</v>
      </c>
      <c r="BZ121" s="136">
        <v>0.15725161274165322</v>
      </c>
      <c r="CA121" s="142">
        <f t="shared" si="77"/>
        <v>54.689297713795227</v>
      </c>
      <c r="CB121" s="143">
        <f>IF('DSS Model'!$I$38=1,0.0001*CA121^2-0.0266*CA121+1.3006,IF('DSS Model'!$I$38=2,-0.0001*CA121^2+0.0032*CA121+0.977, IF('DSS Model'!$I$38=3,-0.00046396*CA121^2 + 0.054267*CA121 - 0.57714, IF('DSS Model'!$I$38=4,0.000072066*CA121^2+0.0021761*CA121-0.038248,IF('DSS Model'!$I$38=5,-0.00012623*CA121^2+0.025656*CA121-0.30101,-0.00046396*CA121^2 + 0.054267*CA121 - 0.57714)))))</f>
        <v>0.85291382424133189</v>
      </c>
      <c r="CC121" s="136">
        <v>0.17481107168204413</v>
      </c>
      <c r="CD121" s="142">
        <f t="shared" si="78"/>
        <v>59.140362053823281</v>
      </c>
      <c r="CE121" s="143">
        <f>IF('DSS Model'!$I$38=1,0.0001*CD121^2-0.0266*CD121+1.3006,IF('DSS Model'!$I$38=2,-0.0001*CD121^2+0.0032*CD121+0.977, IF('DSS Model'!$I$38=3,-0.00046396*CD121^2 + 0.054267*CD121 - 0.57714, IF('DSS Model'!$I$38=4,0.000072066*CD121^2+0.0021761*CD121-0.038248,IF('DSS Model'!$I$38=5,-0.00012623*CD121^2+0.025656*CD121-0.30101,-0.00046396*CD121^2 + 0.054267*CD121 - 0.57714)))))</f>
        <v>0.81649091618650438</v>
      </c>
      <c r="CF121" s="136">
        <v>0.94076930777842105</v>
      </c>
      <c r="CG121" s="142">
        <f t="shared" si="79"/>
        <v>60.479200643289232</v>
      </c>
      <c r="CH121" s="143">
        <f>IF('DSS Model'!$I$38=1,0.0001*CG121^2-0.0266*CG121+1.3006,IF('DSS Model'!$I$38=2,-0.0001*CG121^2+0.0032*CG121+0.977, IF('DSS Model'!$I$38=3,-0.00046396*CG121^2 + 0.054267*CG121 - 0.57714, IF('DSS Model'!$I$38=4,0.000072066*CG121^2+0.0021761*CG121-0.038248,IF('DSS Model'!$I$38=5,-0.00012623*CG121^2+0.025656*CG121-0.30101,-0.00046396*CG121^2 + 0.054267*CG121 - 0.57714)))))</f>
        <v>0.80476007101340186</v>
      </c>
      <c r="CI121" s="136">
        <v>2.748071449947187E-2</v>
      </c>
      <c r="CJ121" s="142">
        <f t="shared" si="80"/>
        <v>51.662367671161157</v>
      </c>
      <c r="CK121" s="143">
        <f>IF('DSS Model'!$I$38=1,0.0001*CJ121^2-0.0266*CJ121+1.3006,IF('DSS Model'!$I$38=2,-0.0001*CJ121^2+0.0032*CJ121+0.977, IF('DSS Model'!$I$38=3,-0.00046396*CJ121^2 + 0.054267*CJ121 - 0.57714, IF('DSS Model'!$I$38=4,0.000072066*CJ121^2+0.0021761*CJ121-0.038248,IF('DSS Model'!$I$38=5,-0.00012623*CJ121^2+0.025656*CJ121-0.30101,-0.00046396*CJ121^2 + 0.054267*CJ121 - 0.57714)))))</f>
        <v>0.87541955320869191</v>
      </c>
      <c r="CL121" s="136">
        <v>0.76116295460290673</v>
      </c>
      <c r="CM121" s="142">
        <f t="shared" si="81"/>
        <v>60.292155082559859</v>
      </c>
      <c r="CN121" s="143">
        <f>IF('DSS Model'!$I$38=1,0.0001*CM121^2-0.0266*CM121+1.3006,IF('DSS Model'!$I$38=2,-0.0001*CM121^2+0.0032*CM121+0.977, IF('DSS Model'!$I$38=3,-0.00046396*CM121^2 + 0.054267*CM121 - 0.57714, IF('DSS Model'!$I$38=4,0.000072066*CM121^2+0.0021761*CM121-0.038248,IF('DSS Model'!$I$38=5,-0.00012623*CM121^2+0.025656*CM121-0.30101,-0.00046396*CM121^2 + 0.054267*CM121 - 0.57714)))))</f>
        <v>0.80642049981424668</v>
      </c>
      <c r="CO121" s="136">
        <v>0.21477512683808586</v>
      </c>
      <c r="CP121" s="142">
        <f t="shared" si="82"/>
        <v>39.868463209208272</v>
      </c>
      <c r="CQ121" s="143">
        <f>IF('DSS Model'!$I$38=1,0.0001*CP121^2-0.0266*CP121+1.3006,IF('DSS Model'!$I$38=2,-0.0001*CP121^2+0.0032*CP121+0.977, IF('DSS Model'!$I$38=3,-0.00046396*CP121^2 + 0.054267*CP121 - 0.57714, IF('DSS Model'!$I$38=4,0.000072066*CP121^2+0.0021761*CP121-0.038248,IF('DSS Model'!$I$38=5,-0.00012623*CP121^2+0.025656*CP121-0.30101,-0.00046396*CP121^2 + 0.054267*CP121 - 0.57714)))))</f>
        <v>0.94562964640306713</v>
      </c>
      <c r="CR121" s="136">
        <v>0.76723406657347704</v>
      </c>
      <c r="CS121" s="142">
        <f t="shared" si="83"/>
        <v>60.663226851847149</v>
      </c>
      <c r="CT121" s="143">
        <f>IF('DSS Model'!$I$38=1,0.0001*CS121^2-0.0266*CS121+1.3006,IF('DSS Model'!$I$38=2,-0.0001*CS121^2+0.0032*CS121+0.977, IF('DSS Model'!$I$38=3,-0.00046396*CS121^2 + 0.054267*CS121 - 0.57714, IF('DSS Model'!$I$38=4,0.000072066*CS121^2+0.0021761*CS121-0.038248,IF('DSS Model'!$I$38=5,-0.00012623*CS121^2+0.025656*CS121-0.30101,-0.00046396*CS121^2 + 0.054267*CS121 - 0.57714)))))</f>
        <v>0.80311961671804399</v>
      </c>
      <c r="CU121" s="136">
        <v>3.9529379959182154E-2</v>
      </c>
      <c r="CV121" s="142">
        <f t="shared" si="84"/>
        <v>34.251004747356646</v>
      </c>
      <c r="CW121" s="143">
        <f>IF('DSS Model'!$I$38=1,0.0001*CV121^2-0.0266*CV121+1.3006,IF('DSS Model'!$I$38=2,-0.0001*CV121^2+0.0032*CV121+0.977, IF('DSS Model'!$I$38=3,-0.00046396*CV121^2 + 0.054267*CV121 - 0.57714, IF('DSS Model'!$I$38=4,0.000072066*CV121^2+0.0021761*CV121-0.038248,IF('DSS Model'!$I$38=5,-0.00012623*CV121^2+0.025656*CV121-0.30101,-0.00046396*CV121^2 + 0.054267*CV121 - 0.57714)))))</f>
        <v>0.96929008257119653</v>
      </c>
      <c r="CX121" s="136">
        <v>0.11345219329816347</v>
      </c>
      <c r="CY121" s="142">
        <f t="shared" si="85"/>
        <v>51.964992434053492</v>
      </c>
      <c r="CZ121" s="143">
        <f>IF('DSS Model'!$I$38=1,0.0001*CY121^2-0.0266*CY121+1.3006,IF('DSS Model'!$I$38=2,-0.0001*CY121^2+0.0032*CY121+0.977, IF('DSS Model'!$I$38=3,-0.00046396*CY121^2 + 0.054267*CY121 - 0.57714, IF('DSS Model'!$I$38=4,0.000072066*CY121^2+0.0021761*CY121-0.038248,IF('DSS Model'!$I$38=5,-0.00012623*CY121^2+0.025656*CY121-0.30101,-0.00046396*CY121^2 + 0.054267*CY121 - 0.57714)))))</f>
        <v>0.87325193192184747</v>
      </c>
      <c r="DA121" s="136">
        <v>0.69970173725276941</v>
      </c>
      <c r="DB121" s="142">
        <f t="shared" si="86"/>
        <v>53.280094358299337</v>
      </c>
      <c r="DC121" s="143">
        <f>IF('DSS Model'!$I$38=1,0.0001*DB121^2-0.0266*DB121+1.3006,IF('DSS Model'!$I$38=2,-0.0001*DB121^2+0.0032*DB121+0.977, IF('DSS Model'!$I$38=3,-0.00046396*DB121^2 + 0.054267*DB121 - 0.57714, IF('DSS Model'!$I$38=4,0.000072066*DB121^2+0.0021761*DB121-0.038248,IF('DSS Model'!$I$38=5,-0.00012623*DB121^2+0.025656*DB121-0.30101,-0.00046396*DB121^2 + 0.054267*DB121 - 0.57714)))))</f>
        <v>0.8636194564636297</v>
      </c>
      <c r="DD121" s="136">
        <v>0.60415973185423089</v>
      </c>
      <c r="DE121" s="142">
        <f t="shared" si="87"/>
        <v>53.526471872682265</v>
      </c>
      <c r="DF121" s="143">
        <f>IF('DSS Model'!$I$38=1,0.0001*DE121^2-0.0266*DE121+1.3006,IF('DSS Model'!$I$38=2,-0.0001*DE121^2+0.0032*DE121+0.977, IF('DSS Model'!$I$38=3,-0.00046396*DE121^2 + 0.054267*DE121 - 0.57714, IF('DSS Model'!$I$38=4,0.000072066*DE121^2+0.0021761*DE121-0.038248,IF('DSS Model'!$I$38=5,-0.00012623*DE121^2+0.025656*DE121-0.30101,-0.00046396*DE121^2 + 0.054267*DE121 - 0.57714)))))</f>
        <v>0.8617763908788787</v>
      </c>
      <c r="DG121" s="136">
        <v>0.7956651893454687</v>
      </c>
      <c r="DH121" s="142">
        <f t="shared" si="88"/>
        <v>61.536381877911808</v>
      </c>
      <c r="DI121" s="143">
        <f>IF('DSS Model'!$I$38=1,0.0001*DH121^2-0.0266*DH121+1.3006,IF('DSS Model'!$I$38=2,-0.0001*DH121^2+0.0032*DH121+0.977, IF('DSS Model'!$I$38=3,-0.00046396*DH121^2 + 0.054267*DH121 - 0.57714, IF('DSS Model'!$I$38=4,0.000072066*DH121^2+0.0021761*DH121-0.038248,IF('DSS Model'!$I$38=5,-0.00012623*DH121^2+0.025656*DH121-0.30101,-0.00046396*DH121^2 + 0.054267*DH121 - 0.57714)))))</f>
        <v>0.79524379254689848</v>
      </c>
      <c r="DJ121" s="136">
        <v>0.35007214533514397</v>
      </c>
      <c r="DK121" s="142">
        <f t="shared" si="89"/>
        <v>60.445129187599292</v>
      </c>
      <c r="DL121" s="143">
        <f>IF('DSS Model'!$I$38=1,0.0001*DK121^2-0.0266*DK121+1.3006,IF('DSS Model'!$I$38=2,-0.0001*DK121^2+0.0032*DK121+0.977, IF('DSS Model'!$I$38=3,-0.00046396*DK121^2 + 0.054267*DK121 - 0.57714, IF('DSS Model'!$I$38=4,0.000072066*DK121^2+0.0021761*DK121-0.038248,IF('DSS Model'!$I$38=5,-0.00012623*DK121^2+0.025656*DK121-0.30101,-0.00046396*DK121^2 + 0.054267*DK121 - 0.57714)))))</f>
        <v>0.8050630491497609</v>
      </c>
      <c r="DM121" s="136">
        <v>0.35592446134899647</v>
      </c>
      <c r="DN121" s="142">
        <f t="shared" si="90"/>
        <v>52.924835319601229</v>
      </c>
      <c r="DO121" s="143">
        <f>IF('DSS Model'!$I$38=1,0.0001*DN121^2-0.0266*DN121+1.3006,IF('DSS Model'!$I$38=2,-0.0001*DN121^2+0.0032*DN121+0.977, IF('DSS Model'!$I$38=3,-0.00046396*DN121^2 + 0.054267*DN121 - 0.57714, IF('DSS Model'!$I$38=4,0.000072066*DN121^2+0.0021761*DN121-0.038248,IF('DSS Model'!$I$38=5,-0.00012623*DN121^2+0.025656*DN121-0.30101,-0.00046396*DN121^2 + 0.054267*DN121 - 0.57714)))))</f>
        <v>0.86625565366203294</v>
      </c>
      <c r="DP121" s="136">
        <v>0.66488171506853733</v>
      </c>
      <c r="DQ121" s="142">
        <f t="shared" si="91"/>
        <v>56.986358761520336</v>
      </c>
      <c r="DR121" s="143">
        <f>IF('DSS Model'!$I$38=1,0.0001*DQ121^2-0.0266*DQ121+1.3006,IF('DSS Model'!$I$38=2,-0.0001*DQ121^2+0.0032*DQ121+0.977, IF('DSS Model'!$I$38=3,-0.00046396*DQ121^2 + 0.054267*DQ121 - 0.57714, IF('DSS Model'!$I$38=4,0.000072066*DQ121^2+0.0021761*DQ121-0.038248,IF('DSS Model'!$I$38=5,-0.00012623*DQ121^2+0.025656*DQ121-0.30101,-0.00046396*DQ121^2 + 0.054267*DQ121 - 0.57714)))))</f>
        <v>0.83461183954719453</v>
      </c>
      <c r="DS121" s="136">
        <v>0.81023217372950318</v>
      </c>
      <c r="DT121" s="142">
        <f t="shared" si="92"/>
        <v>82.425209227078028</v>
      </c>
      <c r="DU121" s="143">
        <f>IF('DSS Model'!$I$38=1,0.0001*DT121^2-0.0266*DT121+1.3006,IF('DSS Model'!$I$38=2,-0.0001*DT121^2+0.0032*DT121+0.977, IF('DSS Model'!$I$38=3,-0.00046396*DT121^2 + 0.054267*DT121 - 0.57714, IF('DSS Model'!$I$38=4,0.000072066*DT121^2+0.0021761*DT121-0.038248,IF('DSS Model'!$I$38=5,-0.00012623*DT121^2+0.025656*DT121-0.30101,-0.00046396*DT121^2 + 0.054267*DT121 - 0.57714)))))</f>
        <v>0.56136915791389086</v>
      </c>
      <c r="DV121" s="136">
        <v>0.60261984786021838</v>
      </c>
      <c r="DW121" s="142">
        <f t="shared" si="93"/>
        <v>62.758142806649289</v>
      </c>
      <c r="DX121" s="143">
        <f>IF('DSS Model'!$I$38=1,0.0001*DW121^2-0.0266*DW121+1.3006,IF('DSS Model'!$I$38=2,-0.0001*DW121^2+0.0032*DW121+0.977, IF('DSS Model'!$I$38=3,-0.00046396*DW121^2 + 0.054267*DW121 - 0.57714, IF('DSS Model'!$I$38=4,0.000072066*DW121^2+0.0021761*DW121-0.038248,IF('DSS Model'!$I$38=5,-0.00012623*DW121^2+0.025656*DW121-0.30101,-0.00046396*DW121^2 + 0.054267*DW121 - 0.57714)))))</f>
        <v>0.78396760812729904</v>
      </c>
      <c r="DY121" s="136">
        <v>0.95711378818239701</v>
      </c>
      <c r="DZ121" s="142">
        <f t="shared" si="94"/>
        <v>60.876902493016466</v>
      </c>
      <c r="EA121" s="143">
        <f>IF('DSS Model'!$I$38=1,0.0001*DZ121^2-0.0266*DZ121+1.3006,IF('DSS Model'!$I$38=2,-0.0001*DZ121^2+0.0032*DZ121+0.977, IF('DSS Model'!$I$38=3,-0.00046396*DZ121^2 + 0.054267*DZ121 - 0.57714, IF('DSS Model'!$I$38=4,0.000072066*DZ121^2+0.0021761*DZ121-0.038248,IF('DSS Model'!$I$38=5,-0.00012623*DZ121^2+0.025656*DZ121-0.30101,-0.00046396*DZ121^2 + 0.054267*DZ121 - 0.57714)))))</f>
        <v>0.80120636226322928</v>
      </c>
      <c r="EB121" s="136">
        <v>0.34611305422990546</v>
      </c>
      <c r="EC121" s="142">
        <f t="shared" si="95"/>
        <v>45.507441594467977</v>
      </c>
      <c r="ED121" s="143">
        <f>IF('DSS Model'!$I$38=1,0.0001*EC121^2-0.0266*EC121+1.3006,IF('DSS Model'!$I$38=2,-0.0001*EC121^2+0.0032*EC121+0.977, IF('DSS Model'!$I$38=3,-0.00046396*EC121^2 + 0.054267*EC121 - 0.57714, IF('DSS Model'!$I$38=4,0.000072066*EC121^2+0.0021761*EC121-0.038248,IF('DSS Model'!$I$38=5,-0.00012623*EC121^2+0.025656*EC121-0.30101,-0.00046396*EC121^2 + 0.054267*EC121 - 0.57714)))))</f>
        <v>0.9155310890549061</v>
      </c>
      <c r="EE121" s="136">
        <v>0.38303343005883128</v>
      </c>
      <c r="EF121" s="142">
        <f t="shared" si="96"/>
        <v>49.060119198179756</v>
      </c>
      <c r="EG121" s="143">
        <f>IF('DSS Model'!$I$38=1,0.0001*EF121^2-0.0266*EF121+1.3006,IF('DSS Model'!$I$38=2,-0.0001*EF121^2+0.0032*EF121+0.977, IF('DSS Model'!$I$38=3,-0.00046396*EF121^2 + 0.054267*EF121 - 0.57714, IF('DSS Model'!$I$38=4,0.000072066*EF121^2+0.0021761*EF121-0.038248,IF('DSS Model'!$I$38=5,-0.00012623*EF121^2+0.025656*EF121-0.30101,-0.00046396*EF121^2 + 0.054267*EF121 - 0.57714)))))</f>
        <v>0.89330285186021463</v>
      </c>
      <c r="EH121" s="136">
        <v>0.90040122314376603</v>
      </c>
      <c r="EI121" s="142">
        <f t="shared" si="97"/>
        <v>76.341075427848978</v>
      </c>
      <c r="EJ121" s="143">
        <f>IF('DSS Model'!$I$38=1,0.0001*EI121^2-0.0266*EI121+1.3006,IF('DSS Model'!$I$38=2,-0.0001*EI121^2+0.0032*EI121+0.977, IF('DSS Model'!$I$38=3,-0.00046396*EI121^2 + 0.054267*EI121 - 0.57714, IF('DSS Model'!$I$38=4,0.000072066*EI121^2+0.0021761*EI121-0.038248,IF('DSS Model'!$I$38=5,-0.00012623*EI121^2+0.025656*EI121-0.30101,-0.00046396*EI121^2 + 0.054267*EI121 - 0.57714)))))</f>
        <v>0.63849546162106408</v>
      </c>
      <c r="EK121" s="136">
        <v>0.96363107078194155</v>
      </c>
      <c r="EL121" s="142">
        <f t="shared" si="98"/>
        <v>63.080054301545104</v>
      </c>
      <c r="EM121" s="143">
        <f>IF('DSS Model'!$I$38=1,0.0001*EL121^2-0.0266*EL121+1.3006,IF('DSS Model'!$I$38=2,-0.0001*EL121^2+0.0032*EL121+0.977, IF('DSS Model'!$I$38=3,-0.00046396*EL121^2 + 0.054267*EL121 - 0.57714, IF('DSS Model'!$I$38=4,0.000072066*EL121^2+0.0021761*EL121-0.038248,IF('DSS Model'!$I$38=5,-0.00012623*EL121^2+0.025656*EL121-0.30101,-0.00046396*EL121^2 + 0.054267*EL121 - 0.57714)))))</f>
        <v>0.78094684869635644</v>
      </c>
      <c r="EN121" s="136">
        <v>0.95674262390447595</v>
      </c>
      <c r="EO121" s="142">
        <f t="shared" si="99"/>
        <v>66.355985918516282</v>
      </c>
      <c r="EP121" s="143">
        <f>IF('DSS Model'!$I$38=1,0.0001*EO121^2-0.0266*EO121+1.3006,IF('DSS Model'!$I$38=2,-0.0001*EO121^2+0.0032*EO121+0.977, IF('DSS Model'!$I$38=3,-0.00046396*EO121^2 + 0.054267*EO121 - 0.57714, IF('DSS Model'!$I$38=4,0.000072066*EO121^2+0.0021761*EO121-0.038248,IF('DSS Model'!$I$38=5,-0.00012623*EO121^2+0.025656*EO121-0.30101,-0.00046396*EO121^2 + 0.054267*EO121 - 0.57714)))))</f>
        <v>0.74902746821741895</v>
      </c>
      <c r="EQ121" s="136">
        <v>0.80723129050410891</v>
      </c>
      <c r="ER121" s="142">
        <f t="shared" si="100"/>
        <v>61.647268027172196</v>
      </c>
      <c r="ES121" s="143">
        <f>IF('DSS Model'!$I$38=1,0.0001*ER121^2-0.0266*ER121+1.3006,IF('DSS Model'!$I$38=2,-0.0001*ER121^2+0.0032*ER121+0.977, IF('DSS Model'!$I$38=3,-0.00046396*ER121^2 + 0.054267*ER121 - 0.57714, IF('DSS Model'!$I$38=4,0.000072066*ER121^2+0.0021761*ER121-0.038248,IF('DSS Model'!$I$38=5,-0.00012623*ER121^2+0.025656*ER121-0.30101,-0.00046396*ER121^2 + 0.054267*ER121 - 0.57714)))))</f>
        <v>0.79423269216555026</v>
      </c>
      <c r="ET121" s="136">
        <v>0.67468629912948763</v>
      </c>
      <c r="EU121" s="141">
        <f t="shared" si="101"/>
        <v>60.087706461608249</v>
      </c>
      <c r="EV121" s="142">
        <f>IF('DSS Model'!$I$38=1,0.0001*EU121^2-0.0266*EU121+1.3006,IF('DSS Model'!$I$38=2,-0.0001*EU121^2+0.0032*EU121+0.977, IF('DSS Model'!$I$38=3,-0.00046396*EU121^2 + 0.054267*EU121 - 0.57714, IF('DSS Model'!$I$38=4,0.000072066*EU121^2+0.0021761*EU121-0.038248,IF('DSS Model'!$I$38=5,-0.00012623*EU121^2+0.025656*EU121-0.30101,-0.00046396*EU121^2 + 0.054267*EU121 - 0.57714)))))</f>
        <v>0.80822741389550656</v>
      </c>
    </row>
    <row r="122" spans="2:152" x14ac:dyDescent="0.2">
      <c r="B122" s="64">
        <f t="shared" ca="1" si="54"/>
        <v>2.1973387998519445E-2</v>
      </c>
      <c r="C122" s="64">
        <v>0.79385044360896506</v>
      </c>
      <c r="D122" s="64">
        <f t="shared" si="55"/>
        <v>58.490046737605432</v>
      </c>
      <c r="E122" s="131">
        <f>IF('DSS Model'!$I$38=1,0.0001*D122^2-0.0266*D122+1.3006,IF('DSS Model'!$I$38=2,-0.0001*D122^2+0.0032*D122+0.977, IF('DSS Model'!$I$38=3,-0.00046396*D122^2 + 0.054267*D122 - 0.57714, IF('DSS Model'!$I$38=4,0.000072066*D122^2+0.0021761*D122-0.038248,IF('DSS Model'!$I$38=5,-0.00012623*D122^2+0.025656*D122-0.30101,-0.00046396*D122^2 + 0.054267*D122 - 0.57714)))))</f>
        <v>0.82205959282361052</v>
      </c>
      <c r="F122" s="136">
        <v>0.6214934577665564</v>
      </c>
      <c r="G122" s="138">
        <f t="shared" si="51"/>
        <v>68.588528310668181</v>
      </c>
      <c r="H122" s="136">
        <f>IF('DSS Model'!$I$38=1,0.0001*G122^2-0.0266*G122+1.3006,IF('DSS Model'!$I$38=2,-0.0001*G122^2+0.0032*G122+0.977, IF('DSS Model'!$I$38=3,-0.00046396*G122^2 + 0.054267*G122 - 0.57714, IF('DSS Model'!$I$38=4,0.000072066*G122^2+0.0021761*G122-0.038248,IF('DSS Model'!$I$38=5,-0.00012623*G122^2+0.025656*G122-0.30101,-0.00046396*G122^2 + 0.054267*G122 - 0.57714)))))</f>
        <v>0.72604466901180509</v>
      </c>
      <c r="I122" s="136">
        <v>0.20132347566397413</v>
      </c>
      <c r="J122" s="138">
        <f t="shared" si="52"/>
        <v>52.370835277723856</v>
      </c>
      <c r="K122" s="136">
        <f>IF('DSS Model'!$I$38=1,0.0001*J122^2-0.0266*J122+1.3006,IF('DSS Model'!$I$38=2,-0.0001*J122^2+0.0032*J122+0.977, IF('DSS Model'!$I$38=3,-0.00046396*J122^2 + 0.054267*J122 - 0.57714, IF('DSS Model'!$I$38=4,0.000072066*J122^2+0.0021761*J122-0.038248,IF('DSS Model'!$I$38=5,-0.00012623*J122^2+0.025656*J122-0.30101,-0.00046396*J122^2 + 0.054267*J122 - 0.57714)))))</f>
        <v>0.87031623412006776</v>
      </c>
      <c r="L122" s="136">
        <v>0.81216394799390279</v>
      </c>
      <c r="M122" s="138">
        <f t="shared" si="53"/>
        <v>75.729828005152683</v>
      </c>
      <c r="N122" s="136">
        <f>IF('DSS Model'!$I$38=1,0.0001*M122^2-0.0266*M122+1.3006,IF('DSS Model'!$I$38=2,-0.0001*M122^2+0.0032*M122+0.977, IF('DSS Model'!$I$38=3,-0.00046396*M122^2 + 0.054267*M122 - 0.57714, IF('DSS Model'!$I$38=4,0.000072066*M122^2+0.0021761*M122-0.038248,IF('DSS Model'!$I$38=5,-0.00012623*M122^2+0.025656*M122-0.30101,-0.00046396*M122^2 + 0.054267*M122 - 0.57714)))))</f>
        <v>0.64583476464748779</v>
      </c>
      <c r="O122" s="136">
        <v>0.34906364760352182</v>
      </c>
      <c r="P122" s="139">
        <f t="shared" si="56"/>
        <v>46.812345298849003</v>
      </c>
      <c r="Q122" s="138">
        <f>IF('DSS Model'!$I$38=1,0.0001*P122^2-0.0266*P122+1.3006,IF('DSS Model'!$I$38=2,-0.0001*P122^2+0.0032*P122+0.977, IF('DSS Model'!$I$38=3,-0.00046396*P122^2 + 0.054267*P122 - 0.57714, IF('DSS Model'!$I$38=4,0.000072066*P122^2+0.0021761*P122-0.038248,IF('DSS Model'!$I$38=5,-0.00012623*P122^2+0.025656*P122-0.30101,-0.00046396*P122^2 + 0.054267*P122 - 0.57714)))))</f>
        <v>0.90765993771844977</v>
      </c>
      <c r="R122" s="136">
        <v>0.34912886071449278</v>
      </c>
      <c r="S122" s="142">
        <f t="shared" si="57"/>
        <v>47.145697831278184</v>
      </c>
      <c r="T122" s="138">
        <f>IF('DSS Model'!$I$38=1,0.0001*S122^2-0.0266*S122+1.3006,IF('DSS Model'!$I$38=2,-0.0001*S122^2+0.0032*S122+0.977, IF('DSS Model'!$I$38=3,-0.00046396*S122^2 + 0.054267*S122 - 0.57714, IF('DSS Model'!$I$38=4,0.000072066*S122^2+0.0021761*S122-0.038248,IF('DSS Model'!$I$38=5,-0.00012623*S122^2+0.025656*S122-0.30101,-0.00046396*S122^2 + 0.054267*S122 - 0.57714)))))</f>
        <v>0.90559455066027139</v>
      </c>
      <c r="U122" s="136">
        <v>0.68803353511742071</v>
      </c>
      <c r="V122" s="142">
        <f t="shared" si="58"/>
        <v>54.797047271597805</v>
      </c>
      <c r="W122" s="138">
        <f>IF('DSS Model'!$I$38=1,0.0001*V122^2-0.0266*V122+1.3006,IF('DSS Model'!$I$38=2,-0.0001*V122^2+0.0032*V122+0.977, IF('DSS Model'!$I$38=3,-0.00046396*V122^2 + 0.054267*V122 - 0.57714, IF('DSS Model'!$I$38=4,0.000072066*V122^2+0.0021761*V122-0.038248,IF('DSS Model'!$I$38=5,-0.00012623*V122^2+0.025656*V122-0.30101,-0.00046396*V122^2 + 0.054267*V122 - 0.57714)))))</f>
        <v>0.85207891230054056</v>
      </c>
      <c r="X122" s="136">
        <v>0.53443235949235679</v>
      </c>
      <c r="Y122" s="142">
        <f t="shared" si="59"/>
        <v>62.760954379829471</v>
      </c>
      <c r="Z122" s="138">
        <f>IF('DSS Model'!$I$38=1,0.0001*Y122^2-0.0266*Y122+1.3006,IF('DSS Model'!$I$38=2,-0.0001*Y122^2+0.0032*Y122+0.977, IF('DSS Model'!$I$38=3,-0.00046396*Y122^2 + 0.054267*Y122 - 0.57714, IF('DSS Model'!$I$38=4,0.000072066*Y122^2+0.0021761*Y122-0.038248,IF('DSS Model'!$I$38=5,-0.00012623*Y122^2+0.025656*Y122-0.30101,-0.00046396*Y122^2 + 0.054267*Y122 - 0.57714)))))</f>
        <v>0.7839413145487506</v>
      </c>
      <c r="AA122" s="136">
        <v>0.48001706432600633</v>
      </c>
      <c r="AB122" s="142">
        <f t="shared" si="60"/>
        <v>62.12822535346028</v>
      </c>
      <c r="AC122" s="138">
        <f>IF('DSS Model'!$I$38=1,0.0001*AB122^2-0.0266*AB122+1.3006,IF('DSS Model'!$I$38=2,-0.0001*AB122^2+0.0032*AB122+0.977, IF('DSS Model'!$I$38=3,-0.00046396*AB122^2 + 0.054267*AB122 - 0.57714, IF('DSS Model'!$I$38=4,0.000072066*AB122^2+0.0021761*AB122-0.038248,IF('DSS Model'!$I$38=5,-0.00012623*AB122^2+0.025656*AB122-0.30101,-0.00046396*AB122^2 + 0.054267*AB122 - 0.57714)))))</f>
        <v>0.78981868257403842</v>
      </c>
      <c r="AD122" s="136">
        <v>0.60249789752967808</v>
      </c>
      <c r="AE122" s="142">
        <f t="shared" si="61"/>
        <v>55.931029654150862</v>
      </c>
      <c r="AF122" s="138">
        <f>IF('DSS Model'!$I$38=1,0.0001*AE122^2-0.0266*AE122+1.3006,IF('DSS Model'!$I$38=2,-0.0001*AE122^2+0.0032*AE122+0.977, IF('DSS Model'!$I$38=3,-0.00046396*AE122^2 + 0.054267*AE122 - 0.57714, IF('DSS Model'!$I$38=4,0.000072066*AE122^2+0.0021761*AE122-0.038248,IF('DSS Model'!$I$38=5,-0.00012623*AE122^2+0.025656*AE122-0.30101,-0.00046396*AE122^2 + 0.054267*AE122 - 0.57714)))))</f>
        <v>0.84315128707593245</v>
      </c>
      <c r="AG122" s="136">
        <v>0.63668065153824227</v>
      </c>
      <c r="AH122" s="142">
        <f t="shared" si="62"/>
        <v>72.541614764275195</v>
      </c>
      <c r="AI122" s="138">
        <f>IF('DSS Model'!$I$38=1,0.0001*AH122^2-0.0266*AH122+1.3006,IF('DSS Model'!$I$38=2,-0.0001*AH122^2+0.0032*AH122+0.977, IF('DSS Model'!$I$38=3,-0.00046396*AH122^2 + 0.054267*AH122 - 0.57714, IF('DSS Model'!$I$38=4,0.000072066*AH122^2+0.0021761*AH122-0.038248,IF('DSS Model'!$I$38=5,-0.00012623*AH122^2+0.025656*AH122-0.30101,-0.00046396*AH122^2 + 0.054267*AH122 - 0.57714)))))</f>
        <v>0.68290457998482978</v>
      </c>
      <c r="AJ122" s="136">
        <v>0.49484110176540075</v>
      </c>
      <c r="AK122" s="142">
        <f t="shared" si="63"/>
        <v>47.239240430518862</v>
      </c>
      <c r="AL122" s="138">
        <f>IF('DSS Model'!$I$38=1,0.0001*AK122^2-0.0266*AK122+1.3006,IF('DSS Model'!$I$38=2,-0.0001*AK122^2+0.0032*AK122+0.977, IF('DSS Model'!$I$38=3,-0.00046396*AK122^2 + 0.054267*AK122 - 0.57714, IF('DSS Model'!$I$38=4,0.000072066*AK122^2+0.0021761*AK122-0.038248,IF('DSS Model'!$I$38=5,-0.00012623*AK122^2+0.025656*AK122-0.30101,-0.00046396*AK122^2 + 0.054267*AK122 - 0.57714)))))</f>
        <v>0.90501098573242356</v>
      </c>
      <c r="AM122" s="136">
        <v>0.60801433396613325</v>
      </c>
      <c r="AN122" s="142">
        <f t="shared" si="64"/>
        <v>67.314813963517139</v>
      </c>
      <c r="AO122" s="138">
        <f>IF('DSS Model'!$I$38=1,0.0001*AN122^2-0.0266*AN122+1.3006,IF('DSS Model'!$I$38=2,-0.0001*AN122^2+0.0032*AN122+0.977, IF('DSS Model'!$I$38=3,-0.00046396*AN122^2 + 0.054267*AN122 - 0.57714, IF('DSS Model'!$I$38=4,0.000072066*AN122^2+0.0021761*AN122-0.038248,IF('DSS Model'!$I$38=5,-0.00012623*AN122^2+0.025656*AN122-0.30101,-0.00046396*AN122^2 + 0.054267*AN122 - 0.57714)))))</f>
        <v>0.73927898678896264</v>
      </c>
      <c r="AP122" s="136">
        <v>0.95149307363481217</v>
      </c>
      <c r="AQ122" s="142">
        <f t="shared" si="65"/>
        <v>78.864290970281445</v>
      </c>
      <c r="AR122" s="138">
        <f>IF('DSS Model'!$I$38=1,0.0001*AQ122^2-0.0266*AQ122+1.3006,IF('DSS Model'!$I$38=2,-0.0001*AQ122^2+0.0032*AQ122+0.977, IF('DSS Model'!$I$38=3,-0.00046396*AQ122^2 + 0.054267*AQ122 - 0.57714, IF('DSS Model'!$I$38=4,0.000072066*AQ122^2+0.0021761*AQ122-0.038248,IF('DSS Model'!$I$38=5,-0.00012623*AQ122^2+0.025656*AQ122-0.30101,-0.00046396*AQ122^2 + 0.054267*AQ122 - 0.57714)))))</f>
        <v>0.60740809208037905</v>
      </c>
      <c r="AS122" s="136">
        <v>0.38923113171388946</v>
      </c>
      <c r="AT122" s="142">
        <f t="shared" si="66"/>
        <v>50.313845805678149</v>
      </c>
      <c r="AU122" s="138">
        <f>IF('DSS Model'!$I$38=1,0.0001*AT122^2-0.0266*AT122+1.3006,IF('DSS Model'!$I$38=2,-0.0001*AT122^2+0.0032*AT122+0.977, IF('DSS Model'!$I$38=3,-0.00046396*AT122^2 + 0.054267*AT122 - 0.57714, IF('DSS Model'!$I$38=4,0.000072066*AT122^2+0.0021761*AT122-0.038248,IF('DSS Model'!$I$38=5,-0.00012623*AT122^2+0.025656*AT122-0.30101,-0.00046396*AT122^2 + 0.054267*AT122 - 0.57714)))))</f>
        <v>0.88485599860241437</v>
      </c>
      <c r="AV122" s="136">
        <v>0.10699154013657985</v>
      </c>
      <c r="AW122" s="142">
        <f t="shared" si="67"/>
        <v>53.664142960562252</v>
      </c>
      <c r="AX122" s="138">
        <f>IF('DSS Model'!$I$38=1,0.0001*AW122^2-0.0266*AW122+1.3006,IF('DSS Model'!$I$38=2,-0.0001*AW122^2+0.0032*AW122+0.977, IF('DSS Model'!$I$38=3,-0.00046396*AW122^2 + 0.054267*AW122 - 0.57714, IF('DSS Model'!$I$38=4,0.000072066*AW122^2+0.0021761*AW122-0.038248,IF('DSS Model'!$I$38=5,-0.00012623*AW122^2+0.025656*AW122-0.30101,-0.00046396*AW122^2 + 0.054267*AW122 - 0.57714)))))</f>
        <v>0.86074123350463283</v>
      </c>
      <c r="AY122" s="136">
        <v>0.12616965963659965</v>
      </c>
      <c r="AZ122" s="142">
        <f t="shared" si="68"/>
        <v>41.440329631784763</v>
      </c>
      <c r="BA122" s="138">
        <f>IF('DSS Model'!$I$38=1,0.0001*AZ122^2-0.0266*AZ122+1.3006,IF('DSS Model'!$I$38=2,-0.0001*AZ122^2+0.0032*AZ122+0.977, IF('DSS Model'!$I$38=3,-0.00046396*AZ122^2 + 0.054267*AZ122 - 0.57714, IF('DSS Model'!$I$38=4,0.000072066*AZ122^2+0.0021761*AZ122-0.038248,IF('DSS Model'!$I$38=5,-0.00012623*AZ122^2+0.025656*AZ122-0.30101,-0.00046396*AZ122^2 + 0.054267*AZ122 - 0.57714)))))</f>
        <v>0.9378789628226134</v>
      </c>
      <c r="BB122" s="136">
        <v>0.30039349318128139</v>
      </c>
      <c r="BC122" s="142">
        <f t="shared" si="69"/>
        <v>48.74532236958909</v>
      </c>
      <c r="BD122" s="138">
        <f>IF('DSS Model'!$I$38=1,0.0001*BC122^2-0.0266*BC122+1.3006,IF('DSS Model'!$I$38=2,-0.0001*BC122^2+0.0032*BC122+0.977, IF('DSS Model'!$I$38=3,-0.00046396*BC122^2 + 0.054267*BC122 - 0.57714, IF('DSS Model'!$I$38=4,0.000072066*BC122^2+0.0021761*BC122-0.038248,IF('DSS Model'!$I$38=5,-0.00012623*BC122^2+0.025656*BC122-0.30101,-0.00046396*BC122^2 + 0.054267*BC122 - 0.57714)))))</f>
        <v>0.89537438629116883</v>
      </c>
      <c r="BE122" s="136">
        <v>0.45285495901863126</v>
      </c>
      <c r="BF122" s="142">
        <f t="shared" si="70"/>
        <v>48.9924046935622</v>
      </c>
      <c r="BG122" s="143">
        <f>IF('DSS Model'!$I$38=1,0.0001*BF122^2-0.0266*BF122+1.3006,IF('DSS Model'!$I$38=2,-0.0001*BF122^2+0.0032*BF122+0.977, IF('DSS Model'!$I$38=3,-0.00046396*BF122^2 + 0.054267*BF122 - 0.57714, IF('DSS Model'!$I$38=4,0.000072066*BF122^2+0.0021761*BF122-0.038248,IF('DSS Model'!$I$38=5,-0.00012623*BF122^2+0.025656*BF122-0.30101,-0.00046396*BF122^2 + 0.054267*BF122 - 0.57714)))))</f>
        <v>0.89375012325362146</v>
      </c>
      <c r="BH122" s="136">
        <v>0.13389614490576851</v>
      </c>
      <c r="BI122" s="142">
        <f t="shared" si="71"/>
        <v>42.901365333043422</v>
      </c>
      <c r="BJ122" s="143">
        <f>IF('DSS Model'!$I$38=1,0.0001*BI122^2-0.0266*BI122+1.3006,IF('DSS Model'!$I$38=2,-0.0001*BI122^2+0.0032*BI122+0.977, IF('DSS Model'!$I$38=3,-0.00046396*BI122^2 + 0.054267*BI122 - 0.57714, IF('DSS Model'!$I$38=4,0.000072066*BI122^2+0.0021761*BI122-0.038248,IF('DSS Model'!$I$38=5,-0.00012623*BI122^2+0.025656*BI122-0.30101,-0.00046396*BI122^2 + 0.054267*BI122 - 0.57714)))))</f>
        <v>0.93023165432181298</v>
      </c>
      <c r="BK122" s="136">
        <v>0.21860338335303042</v>
      </c>
      <c r="BL122" s="142">
        <f t="shared" si="72"/>
        <v>40.197961135060766</v>
      </c>
      <c r="BM122" s="143">
        <f>IF('DSS Model'!$I$38=1,0.0001*BL122^2-0.0266*BL122+1.3006,IF('DSS Model'!$I$38=2,-0.0001*BL122^2+0.0032*BL122+0.977, IF('DSS Model'!$I$38=3,-0.00046396*BL122^2 + 0.054267*BL122 - 0.57714, IF('DSS Model'!$I$38=4,0.000072066*BL122^2+0.0021761*BL122-0.038248,IF('DSS Model'!$I$38=5,-0.00012623*BL122^2+0.025656*BL122-0.30101,-0.00046396*BL122^2 + 0.054267*BL122 - 0.57714)))))</f>
        <v>0.94404586769060883</v>
      </c>
      <c r="BN122" s="136">
        <v>0.8427730419181666</v>
      </c>
      <c r="BO122" s="142">
        <f t="shared" si="73"/>
        <v>63.530726311403505</v>
      </c>
      <c r="BP122" s="143">
        <f>IF('DSS Model'!$I$38=1,0.0001*BO122^2-0.0266*BO122+1.3006,IF('DSS Model'!$I$38=2,-0.0001*BO122^2+0.0032*BO122+0.977, IF('DSS Model'!$I$38=3,-0.00046396*BO122^2 + 0.054267*BO122 - 0.57714, IF('DSS Model'!$I$38=4,0.000072066*BO122^2+0.0021761*BO122-0.038248,IF('DSS Model'!$I$38=5,-0.00012623*BO122^2+0.025656*BO122-0.30101,-0.00046396*BO122^2 + 0.054267*BO122 - 0.57714)))))</f>
        <v>0.77668300563104542</v>
      </c>
      <c r="BQ122" s="136">
        <v>0.50167388596230278</v>
      </c>
      <c r="BR122" s="142">
        <f t="shared" si="74"/>
        <v>57.169337966119443</v>
      </c>
      <c r="BS122" s="143">
        <f>IF('DSS Model'!$I$38=1,0.0001*BR122^2-0.0266*BR122+1.3006,IF('DSS Model'!$I$38=2,-0.0001*BR122^2+0.0032*BR122+0.977, IF('DSS Model'!$I$38=3,-0.00046396*BR122^2 + 0.054267*BR122 - 0.57714, IF('DSS Model'!$I$38=4,0.000072066*BR122^2+0.0021761*BR122-0.038248,IF('DSS Model'!$I$38=5,-0.00012623*BR122^2+0.025656*BR122-0.30101,-0.00046396*BR122^2 + 0.054267*BR122 - 0.57714)))))</f>
        <v>0.83310856114314358</v>
      </c>
      <c r="BT122" s="136">
        <v>0.22666923487955948</v>
      </c>
      <c r="BU122" s="142">
        <f t="shared" si="75"/>
        <v>51.482706454790595</v>
      </c>
      <c r="BV122" s="143">
        <f>IF('DSS Model'!$I$38=1,0.0001*BU122^2-0.0266*BU122+1.3006,IF('DSS Model'!$I$38=2,-0.0001*BU122^2+0.0032*BU122+0.977, IF('DSS Model'!$I$38=3,-0.00046396*BU122^2 + 0.054267*BU122 - 0.57714, IF('DSS Model'!$I$38=4,0.000072066*BU122^2+0.0021761*BU122-0.038248,IF('DSS Model'!$I$38=5,-0.00012623*BU122^2+0.025656*BU122-0.30101,-0.00046396*BU122^2 + 0.054267*BU122 - 0.57714)))))</f>
        <v>0.87669775426431618</v>
      </c>
      <c r="BW122" s="136">
        <v>0.83864195903033234</v>
      </c>
      <c r="BX122" s="142">
        <f t="shared" si="76"/>
        <v>69.043379378015771</v>
      </c>
      <c r="BY122" s="143">
        <f>IF('DSS Model'!$I$38=1,0.0001*BX122^2-0.0266*BX122+1.3006,IF('DSS Model'!$I$38=2,-0.0001*BX122^2+0.0032*BX122+0.977, IF('DSS Model'!$I$38=3,-0.00046396*BX122^2 + 0.054267*BX122 - 0.57714, IF('DSS Model'!$I$38=4,0.000072066*BX122^2+0.0021761*BX122-0.038248,IF('DSS Model'!$I$38=5,-0.00012623*BX122^2+0.025656*BX122-0.30101,-0.00046396*BX122^2 + 0.054267*BX122 - 0.57714)))))</f>
        <v>0.72123999041598907</v>
      </c>
      <c r="BZ122" s="136">
        <v>0.73770495158531313</v>
      </c>
      <c r="CA122" s="142">
        <f t="shared" si="77"/>
        <v>66.802459393767577</v>
      </c>
      <c r="CB122" s="143">
        <f>IF('DSS Model'!$I$38=1,0.0001*CA122^2-0.0266*CA122+1.3006,IF('DSS Model'!$I$38=2,-0.0001*CA122^2+0.0032*CA122+0.977, IF('DSS Model'!$I$38=3,-0.00046396*CA122^2 + 0.054267*CA122 - 0.57714, IF('DSS Model'!$I$38=4,0.000072066*CA122^2+0.0021761*CA122-0.038248,IF('DSS Model'!$I$38=5,-0.00012623*CA122^2+0.025656*CA122-0.30101,-0.00046396*CA122^2 + 0.054267*CA122 - 0.57714)))))</f>
        <v>0.74451101195445957</v>
      </c>
      <c r="CC122" s="136">
        <v>0.18905234919961167</v>
      </c>
      <c r="CD122" s="142">
        <f t="shared" si="78"/>
        <v>59.852832996276689</v>
      </c>
      <c r="CE122" s="143">
        <f>IF('DSS Model'!$I$38=1,0.0001*CD122^2-0.0266*CD122+1.3006,IF('DSS Model'!$I$38=2,-0.0001*CD122^2+0.0032*CD122+0.977, IF('DSS Model'!$I$38=3,-0.00046396*CD122^2 + 0.054267*CD122 - 0.57714, IF('DSS Model'!$I$38=4,0.000072066*CD122^2+0.0021761*CD122-0.038248,IF('DSS Model'!$I$38=5,-0.00012623*CD122^2+0.025656*CD122-0.30101,-0.00046396*CD122^2 + 0.054267*CD122 - 0.57714)))))</f>
        <v>0.81029290382006658</v>
      </c>
      <c r="CF122" s="136">
        <v>0.70017732881188299</v>
      </c>
      <c r="CG122" s="142">
        <f t="shared" si="79"/>
        <v>53.86445040613269</v>
      </c>
      <c r="CH122" s="143">
        <f>IF('DSS Model'!$I$38=1,0.0001*CG122^2-0.0266*CG122+1.3006,IF('DSS Model'!$I$38=2,-0.0001*CG122^2+0.0032*CG122+0.977, IF('DSS Model'!$I$38=3,-0.00046396*CG122^2 + 0.054267*CG122 - 0.57714, IF('DSS Model'!$I$38=4,0.000072066*CG122^2+0.0021761*CG122-0.038248,IF('DSS Model'!$I$38=5,-0.00012623*CG122^2+0.025656*CG122-0.30101,-0.00046396*CG122^2 + 0.054267*CG122 - 0.57714)))))</f>
        <v>0.85922833954415179</v>
      </c>
      <c r="CI122" s="136">
        <v>0.32991820547541595</v>
      </c>
      <c r="CJ122" s="142">
        <f t="shared" si="80"/>
        <v>65.126489129708858</v>
      </c>
      <c r="CK122" s="143">
        <f>IF('DSS Model'!$I$38=1,0.0001*CJ122^2-0.0266*CJ122+1.3006,IF('DSS Model'!$I$38=2,-0.0001*CJ122^2+0.0032*CJ122+0.977, IF('DSS Model'!$I$38=3,-0.00046396*CJ122^2 + 0.054267*CJ122 - 0.57714, IF('DSS Model'!$I$38=4,0.000072066*CJ122^2+0.0021761*CJ122-0.038248,IF('DSS Model'!$I$38=5,-0.00012623*CJ122^2+0.025656*CJ122-0.30101,-0.00046396*CJ122^2 + 0.054267*CJ122 - 0.57714)))))</f>
        <v>0.76125880657885969</v>
      </c>
      <c r="CL122" s="136">
        <v>0.90817839657480903</v>
      </c>
      <c r="CM122" s="142">
        <f t="shared" si="81"/>
        <v>63.300806776306914</v>
      </c>
      <c r="CN122" s="143">
        <f>IF('DSS Model'!$I$38=1,0.0001*CM122^2-0.0266*CM122+1.3006,IF('DSS Model'!$I$38=2,-0.0001*CM122^2+0.0032*CM122+0.977, IF('DSS Model'!$I$38=3,-0.00046396*CM122^2 + 0.054267*CM122 - 0.57714, IF('DSS Model'!$I$38=4,0.000072066*CM122^2+0.0021761*CM122-0.038248,IF('DSS Model'!$I$38=5,-0.00012623*CM122^2+0.025656*CM122-0.30101,-0.00046396*CM122^2 + 0.054267*CM122 - 0.57714)))))</f>
        <v>0.77886336783104781</v>
      </c>
      <c r="CO122" s="136">
        <v>0.97769464614690826</v>
      </c>
      <c r="CP122" s="142">
        <f t="shared" si="82"/>
        <v>62.731098571039908</v>
      </c>
      <c r="CQ122" s="143">
        <f>IF('DSS Model'!$I$38=1,0.0001*CP122^2-0.0266*CP122+1.3006,IF('DSS Model'!$I$38=2,-0.0001*CP122^2+0.0032*CP122+0.977, IF('DSS Model'!$I$38=3,-0.00046396*CP122^2 + 0.054267*CP122 - 0.57714, IF('DSS Model'!$I$38=4,0.000072066*CP122^2+0.0021761*CP122-0.038248,IF('DSS Model'!$I$38=5,-0.00012623*CP122^2+0.025656*CP122-0.30101,-0.00046396*CP122^2 + 0.054267*CP122 - 0.57714)))))</f>
        <v>0.78422044263437518</v>
      </c>
      <c r="CR122" s="136">
        <v>0.22292458250001446</v>
      </c>
      <c r="CS122" s="142">
        <f t="shared" si="83"/>
        <v>44.961190174017091</v>
      </c>
      <c r="CT122" s="143">
        <f>IF('DSS Model'!$I$38=1,0.0001*CS122^2-0.0266*CS122+1.3006,IF('DSS Model'!$I$38=2,-0.0001*CS122^2+0.0032*CS122+0.977, IF('DSS Model'!$I$38=3,-0.00046396*CS122^2 + 0.054267*CS122 - 0.57714, IF('DSS Model'!$I$38=4,0.000072066*CS122^2+0.0021761*CS122-0.038248,IF('DSS Model'!$I$38=5,-0.00012623*CS122^2+0.025656*CS122-0.30101,-0.00046396*CS122^2 + 0.054267*CS122 - 0.57714)))))</f>
        <v>0.91872494637044155</v>
      </c>
      <c r="CU122" s="136">
        <v>0.39720479438350087</v>
      </c>
      <c r="CV122" s="142">
        <f t="shared" si="84"/>
        <v>52.154961003202445</v>
      </c>
      <c r="CW122" s="143">
        <f>IF('DSS Model'!$I$38=1,0.0001*CV122^2-0.0266*CV122+1.3006,IF('DSS Model'!$I$38=2,-0.0001*CV122^2+0.0032*CV122+0.977, IF('DSS Model'!$I$38=3,-0.00046396*CV122^2 + 0.054267*CV122 - 0.57714, IF('DSS Model'!$I$38=4,0.000072066*CV122^2+0.0021761*CV122-0.038248,IF('DSS Model'!$I$38=5,-0.00012623*CV122^2+0.025656*CV122-0.30101,-0.00046396*CV122^2 + 0.054267*CV122 - 0.57714)))))</f>
        <v>0.87188187948569107</v>
      </c>
      <c r="CX122" s="136">
        <v>0.11747408984413144</v>
      </c>
      <c r="CY122" s="142">
        <f t="shared" si="85"/>
        <v>52.16468338545188</v>
      </c>
      <c r="CZ122" s="143">
        <f>IF('DSS Model'!$I$38=1,0.0001*CY122^2-0.0266*CY122+1.3006,IF('DSS Model'!$I$38=2,-0.0001*CY122^2+0.0032*CY122+0.977, IF('DSS Model'!$I$38=3,-0.00046396*CY122^2 + 0.054267*CY122 - 0.57714, IF('DSS Model'!$I$38=4,0.000072066*CY122^2+0.0021761*CY122-0.038248,IF('DSS Model'!$I$38=5,-0.00012623*CY122^2+0.025656*CY122-0.30101,-0.00046396*CY122^2 + 0.054267*CY122 - 0.57714)))))</f>
        <v>0.87181156756300204</v>
      </c>
      <c r="DA122" s="136">
        <v>0.2432552738588365</v>
      </c>
      <c r="DB122" s="142">
        <f t="shared" si="86"/>
        <v>36.462819535270938</v>
      </c>
      <c r="DC122" s="143">
        <f>IF('DSS Model'!$I$38=1,0.0001*DB122^2-0.0266*DB122+1.3006,IF('DSS Model'!$I$38=2,-0.0001*DB122^2+0.0032*DB122+0.977, IF('DSS Model'!$I$38=3,-0.00046396*DB122^2 + 0.054267*DB122 - 0.57714, IF('DSS Model'!$I$38=4,0.000072066*DB122^2+0.0021761*DB122-0.038248,IF('DSS Model'!$I$38=5,-0.00012623*DB122^2+0.025656*DB122-0.30101,-0.00046396*DB122^2 + 0.054267*DB122 - 0.57714)))))</f>
        <v>0.9607273016666934</v>
      </c>
      <c r="DD122" s="136">
        <v>0.5602857081979753</v>
      </c>
      <c r="DE122" s="142">
        <f t="shared" si="87"/>
        <v>52.275087236572517</v>
      </c>
      <c r="DF122" s="143">
        <f>IF('DSS Model'!$I$38=1,0.0001*DE122^2-0.0266*DE122+1.3006,IF('DSS Model'!$I$38=2,-0.0001*DE122^2+0.0032*DE122+0.977, IF('DSS Model'!$I$38=3,-0.00046396*DE122^2 + 0.054267*DE122 - 0.57714, IF('DSS Model'!$I$38=4,0.000072066*DE122^2+0.0021761*DE122-0.038248,IF('DSS Model'!$I$38=5,-0.00012623*DE122^2+0.025656*DE122-0.30101,-0.00046396*DE122^2 + 0.054267*DE122 - 0.57714)))))</f>
        <v>0.87101180459790528</v>
      </c>
      <c r="DG122" s="136">
        <v>0.39333460783387464</v>
      </c>
      <c r="DH122" s="142">
        <f t="shared" si="88"/>
        <v>50.45113774534255</v>
      </c>
      <c r="DI122" s="143">
        <f>IF('DSS Model'!$I$38=1,0.0001*DH122^2-0.0266*DH122+1.3006,IF('DSS Model'!$I$38=2,-0.0001*DH122^2+0.0032*DH122+0.977, IF('DSS Model'!$I$38=3,-0.00046396*DH122^2 + 0.054267*DH122 - 0.57714, IF('DSS Model'!$I$38=4,0.000072066*DH122^2+0.0021761*DH122-0.038248,IF('DSS Model'!$I$38=5,-0.00012623*DH122^2+0.025656*DH122-0.30101,-0.00046396*DH122^2 + 0.054267*DH122 - 0.57714)))))</f>
        <v>0.88391191080514342</v>
      </c>
      <c r="DJ122" s="136">
        <v>0.59301524105798764</v>
      </c>
      <c r="DK122" s="142">
        <f t="shared" si="89"/>
        <v>64.68015558840176</v>
      </c>
      <c r="DL122" s="143">
        <f>IF('DSS Model'!$I$38=1,0.0001*DK122^2-0.0266*DK122+1.3006,IF('DSS Model'!$I$38=2,-0.0001*DK122^2+0.0032*DK122+0.977, IF('DSS Model'!$I$38=3,-0.00046396*DK122^2 + 0.054267*DK122 - 0.57714, IF('DSS Model'!$I$38=4,0.000072066*DK122^2+0.0021761*DK122-0.038248,IF('DSS Model'!$I$38=5,-0.00012623*DK122^2+0.025656*DK122-0.30101,-0.00046396*DK122^2 + 0.054267*DK122 - 0.57714)))))</f>
        <v>0.7656242451888996</v>
      </c>
      <c r="DM122" s="136">
        <v>0.95793991634138442</v>
      </c>
      <c r="DN122" s="142">
        <f t="shared" si="90"/>
        <v>68.378066541980445</v>
      </c>
      <c r="DO122" s="143">
        <f>IF('DSS Model'!$I$38=1,0.0001*DN122^2-0.0266*DN122+1.3006,IF('DSS Model'!$I$38=2,-0.0001*DN122^2+0.0032*DN122+0.977, IF('DSS Model'!$I$38=3,-0.00046396*DN122^2 + 0.054267*DN122 - 0.57714, IF('DSS Model'!$I$38=4,0.000072066*DN122^2+0.0021761*DN122-0.038248,IF('DSS Model'!$I$38=5,-0.00012623*DN122^2+0.025656*DN122-0.30101,-0.00046396*DN122^2 + 0.054267*DN122 - 0.57714)))))</f>
        <v>0.72825381453238691</v>
      </c>
      <c r="DP122" s="136">
        <v>0.97229695220123569</v>
      </c>
      <c r="DQ122" s="142">
        <f t="shared" si="91"/>
        <v>63.513074412993262</v>
      </c>
      <c r="DR122" s="143">
        <f>IF('DSS Model'!$I$38=1,0.0001*DQ122^2-0.0266*DQ122+1.3006,IF('DSS Model'!$I$38=2,-0.0001*DQ122^2+0.0032*DQ122+0.977, IF('DSS Model'!$I$38=3,-0.00046396*DQ122^2 + 0.054267*DQ122 - 0.57714, IF('DSS Model'!$I$38=4,0.000072066*DQ122^2+0.0021761*DQ122-0.038248,IF('DSS Model'!$I$38=5,-0.00012623*DQ122^2+0.025656*DQ122-0.30101,-0.00046396*DQ122^2 + 0.054267*DQ122 - 0.57714)))))</f>
        <v>0.77685077598253649</v>
      </c>
      <c r="DS122" s="136">
        <v>0.73304688128409379</v>
      </c>
      <c r="DT122" s="142">
        <f t="shared" si="92"/>
        <v>80.358746310822085</v>
      </c>
      <c r="DU122" s="143">
        <f>IF('DSS Model'!$I$38=1,0.0001*DT122^2-0.0266*DT122+1.3006,IF('DSS Model'!$I$38=2,-0.0001*DT122^2+0.0032*DT122+0.977, IF('DSS Model'!$I$38=3,-0.00046396*DT122^2 + 0.054267*DT122 - 0.57714, IF('DSS Model'!$I$38=4,0.000072066*DT122^2+0.0021761*DT122-0.038248,IF('DSS Model'!$I$38=5,-0.00012623*DT122^2+0.025656*DT122-0.30101,-0.00046396*DT122^2 + 0.054267*DT122 - 0.57714)))))</f>
        <v>0.58839517732992441</v>
      </c>
      <c r="DV122" s="136">
        <v>0.75486350890484</v>
      </c>
      <c r="DW122" s="142">
        <f t="shared" si="93"/>
        <v>66.448736262124442</v>
      </c>
      <c r="DX122" s="143">
        <f>IF('DSS Model'!$I$38=1,0.0001*DW122^2-0.0266*DW122+1.3006,IF('DSS Model'!$I$38=2,-0.0001*DW122^2+0.0032*DW122+0.977, IF('DSS Model'!$I$38=3,-0.00046396*DW122^2 + 0.054267*DW122 - 0.57714, IF('DSS Model'!$I$38=4,0.000072066*DW122^2+0.0021761*DW122-0.038248,IF('DSS Model'!$I$38=5,-0.00012623*DW122^2+0.025656*DW122-0.30101,-0.00046396*DW122^2 + 0.054267*DW122 - 0.57714)))))</f>
        <v>0.74809250095546098</v>
      </c>
      <c r="DY122" s="136">
        <v>0.37629674616672515</v>
      </c>
      <c r="DZ122" s="142">
        <f t="shared" si="94"/>
        <v>44.325336836691577</v>
      </c>
      <c r="EA122" s="143">
        <f>IF('DSS Model'!$I$38=1,0.0001*DZ122^2-0.0266*DZ122+1.3006,IF('DSS Model'!$I$38=2,-0.0001*DZ122^2+0.0032*DZ122+0.977, IF('DSS Model'!$I$38=3,-0.00046396*DZ122^2 + 0.054267*DZ122 - 0.57714, IF('DSS Model'!$I$38=4,0.000072066*DZ122^2+0.0021761*DZ122-0.038248,IF('DSS Model'!$I$38=5,-0.00012623*DZ122^2+0.025656*DZ122-0.30101,-0.00046396*DZ122^2 + 0.054267*DZ122 - 0.57714)))))</f>
        <v>0.92236752930879629</v>
      </c>
      <c r="EB122" s="136">
        <v>0.72441663973781389</v>
      </c>
      <c r="EC122" s="142">
        <f t="shared" si="95"/>
        <v>56.768171495552991</v>
      </c>
      <c r="ED122" s="143">
        <f>IF('DSS Model'!$I$38=1,0.0001*EC122^2-0.0266*EC122+1.3006,IF('DSS Model'!$I$38=2,-0.0001*EC122^2+0.0032*EC122+0.977, IF('DSS Model'!$I$38=3,-0.00046396*EC122^2 + 0.054267*EC122 - 0.57714, IF('DSS Model'!$I$38=4,0.000072066*EC122^2+0.0021761*EC122-0.038248,IF('DSS Model'!$I$38=5,-0.00012623*EC122^2+0.025656*EC122-0.30101,-0.00046396*EC122^2 + 0.054267*EC122 - 0.57714)))))</f>
        <v>0.8363956192909181</v>
      </c>
      <c r="EE122" s="136">
        <v>0.49445506307005271</v>
      </c>
      <c r="EF122" s="142">
        <f t="shared" si="96"/>
        <v>52.704167604347404</v>
      </c>
      <c r="EG122" s="143">
        <f>IF('DSS Model'!$I$38=1,0.0001*EF122^2-0.0266*EF122+1.3006,IF('DSS Model'!$I$38=2,-0.0001*EF122^2+0.0032*EF122+0.977, IF('DSS Model'!$I$38=3,-0.00046396*EF122^2 + 0.054267*EF122 - 0.57714, IF('DSS Model'!$I$38=4,0.000072066*EF122^2+0.0021761*EF122-0.038248,IF('DSS Model'!$I$38=5,-0.00012623*EF122^2+0.025656*EF122-0.30101,-0.00046396*EF122^2 + 0.054267*EF122 - 0.57714)))))</f>
        <v>0.86788040804719746</v>
      </c>
      <c r="EH122" s="136">
        <v>0.21030225423604232</v>
      </c>
      <c r="EI122" s="142">
        <f t="shared" si="97"/>
        <v>61.593493009653045</v>
      </c>
      <c r="EJ122" s="143">
        <f>IF('DSS Model'!$I$38=1,0.0001*EI122^2-0.0266*EI122+1.3006,IF('DSS Model'!$I$38=2,-0.0001*EI122^2+0.0032*EI122+0.977, IF('DSS Model'!$I$38=3,-0.00046396*EI122^2 + 0.054267*EI122 - 0.57714, IF('DSS Model'!$I$38=4,0.000072066*EI122^2+0.0021761*EI122-0.038248,IF('DSS Model'!$I$38=5,-0.00012623*EI122^2+0.025656*EI122-0.30101,-0.00046396*EI122^2 + 0.054267*EI122 - 0.57714)))))</f>
        <v>0.79472333951787189</v>
      </c>
      <c r="EK122" s="136">
        <v>0.37049422731470805</v>
      </c>
      <c r="EL122" s="142">
        <f t="shared" si="98"/>
        <v>44.356703712834943</v>
      </c>
      <c r="EM122" s="143">
        <f>IF('DSS Model'!$I$38=1,0.0001*EL122^2-0.0266*EL122+1.3006,IF('DSS Model'!$I$38=2,-0.0001*EL122^2+0.0032*EL122+0.977, IF('DSS Model'!$I$38=3,-0.00046396*EL122^2 + 0.054267*EL122 - 0.57714, IF('DSS Model'!$I$38=4,0.000072066*EL122^2+0.0021761*EL122-0.038248,IF('DSS Model'!$I$38=5,-0.00012623*EL122^2+0.025656*EL122-0.30101,-0.00046396*EL122^2 + 0.054267*EL122 - 0.57714)))))</f>
        <v>0.92218973545424932</v>
      </c>
      <c r="EN122" s="136">
        <v>0.27716240005499859</v>
      </c>
      <c r="EO122" s="142">
        <f t="shared" si="99"/>
        <v>48.090301367006191</v>
      </c>
      <c r="EP122" s="143">
        <f>IF('DSS Model'!$I$38=1,0.0001*EO122^2-0.0266*EO122+1.3006,IF('DSS Model'!$I$38=2,-0.0001*EO122^2+0.0032*EO122+0.977, IF('DSS Model'!$I$38=3,-0.00046396*EO122^2 + 0.054267*EO122 - 0.57714, IF('DSS Model'!$I$38=4,0.000072066*EO122^2+0.0021761*EO122-0.038248,IF('DSS Model'!$I$38=5,-0.00012623*EO122^2+0.025656*EO122-0.30101,-0.00046396*EO122^2 + 0.054267*EO122 - 0.57714)))))</f>
        <v>0.89962125581747199</v>
      </c>
      <c r="EQ122" s="136">
        <v>0.91923380249278142</v>
      </c>
      <c r="ER122" s="142">
        <f t="shared" si="100"/>
        <v>64.301752514743853</v>
      </c>
      <c r="ES122" s="143">
        <f>IF('DSS Model'!$I$38=1,0.0001*ER122^2-0.0266*ER122+1.3006,IF('DSS Model'!$I$38=2,-0.0001*ER122^2+0.0032*ER122+0.977, IF('DSS Model'!$I$38=3,-0.00046396*ER122^2 + 0.054267*ER122 - 0.57714, IF('DSS Model'!$I$38=4,0.000072066*ER122^2+0.0021761*ER122-0.038248,IF('DSS Model'!$I$38=5,-0.00012623*ER122^2+0.025656*ER122-0.30101,-0.00046396*ER122^2 + 0.054267*ER122 - 0.57714)))))</f>
        <v>0.76929407040044351</v>
      </c>
      <c r="ET122" s="136">
        <v>3.2752740675354719E-3</v>
      </c>
      <c r="EU122" s="141">
        <f t="shared" si="101"/>
        <v>28.375038528123763</v>
      </c>
      <c r="EV122" s="142">
        <f>IF('DSS Model'!$I$38=1,0.0001*EU122^2-0.0266*EU122+1.3006,IF('DSS Model'!$I$38=2,-0.0001*EU122^2+0.0032*EU122+0.977, IF('DSS Model'!$I$38=3,-0.00046396*EU122^2 + 0.054267*EU122 - 0.57714, IF('DSS Model'!$I$38=4,0.000072066*EU122^2+0.0021761*EU122-0.038248,IF('DSS Model'!$I$38=5,-0.00012623*EU122^2+0.025656*EU122-0.30101,-0.00046396*EU122^2 + 0.054267*EU122 - 0.57714)))))</f>
        <v>0.98728584214274528</v>
      </c>
    </row>
    <row r="123" spans="2:152" x14ac:dyDescent="0.2">
      <c r="B123" s="64">
        <f t="shared" ca="1" si="54"/>
        <v>0.19815588537824769</v>
      </c>
      <c r="C123" s="64">
        <v>0.5008644738500011</v>
      </c>
      <c r="D123" s="64">
        <f t="shared" si="55"/>
        <v>50.573080988001067</v>
      </c>
      <c r="E123" s="131">
        <f>IF('DSS Model'!$I$38=1,0.0001*D123^2-0.0266*D123+1.3006,IF('DSS Model'!$I$38=2,-0.0001*D123^2+0.0032*D123+0.977, IF('DSS Model'!$I$38=3,-0.00046396*D123^2 + 0.054267*D123 - 0.57714, IF('DSS Model'!$I$38=4,0.000072066*D123^2+0.0021761*D123-0.038248,IF('DSS Model'!$I$38=5,-0.00012623*D123^2+0.025656*D123-0.30101,-0.00046396*D123^2 + 0.054267*D123 - 0.57714)))))</f>
        <v>0.88307020709971185</v>
      </c>
      <c r="F123" s="136">
        <v>8.0118086874320649E-2</v>
      </c>
      <c r="G123" s="138">
        <f t="shared" si="51"/>
        <v>47.892984497134641</v>
      </c>
      <c r="H123" s="136">
        <f>IF('DSS Model'!$I$38=1,0.0001*G123^2-0.0266*G123+1.3006,IF('DSS Model'!$I$38=2,-0.0001*G123^2+0.0032*G123+0.977, IF('DSS Model'!$I$38=3,-0.00046396*G123^2 + 0.054267*G123 - 0.57714, IF('DSS Model'!$I$38=4,0.000072066*G123^2+0.0021761*G123-0.038248,IF('DSS Model'!$I$38=5,-0.00012623*G123^2+0.025656*G123-0.30101,-0.00046396*G123^2 + 0.054267*G123 - 0.57714)))))</f>
        <v>0.90088375398655296</v>
      </c>
      <c r="I123" s="136">
        <v>0.24528517956964002</v>
      </c>
      <c r="J123" s="138">
        <f t="shared" si="52"/>
        <v>53.50955373884247</v>
      </c>
      <c r="K123" s="136">
        <f>IF('DSS Model'!$I$38=1,0.0001*J123^2-0.0266*J123+1.3006,IF('DSS Model'!$I$38=2,-0.0001*J123^2+0.0032*J123+0.977, IF('DSS Model'!$I$38=3,-0.00046396*J123^2 + 0.054267*J123 - 0.57714, IF('DSS Model'!$I$38=4,0.000072066*J123^2+0.0021761*J123-0.038248,IF('DSS Model'!$I$38=5,-0.00012623*J123^2+0.025656*J123-0.30101,-0.00046396*J123^2 + 0.054267*J123 - 0.57714)))))</f>
        <v>0.86190333783128881</v>
      </c>
      <c r="L123" s="136">
        <v>0.26525625838882805</v>
      </c>
      <c r="M123" s="138">
        <f t="shared" si="53"/>
        <v>63.333196129898397</v>
      </c>
      <c r="N123" s="136">
        <f>IF('DSS Model'!$I$38=1,0.0001*M123^2-0.0266*M123+1.3006,IF('DSS Model'!$I$38=2,-0.0001*M123^2+0.0032*M123+0.977, IF('DSS Model'!$I$38=3,-0.00046396*M123^2 + 0.054267*M123 - 0.57714, IF('DSS Model'!$I$38=4,0.000072066*M123^2+0.0021761*M123-0.038248,IF('DSS Model'!$I$38=5,-0.00012623*M123^2+0.025656*M123-0.30101,-0.00046396*M123^2 + 0.054267*M123 - 0.57714)))))</f>
        <v>0.77855685441285716</v>
      </c>
      <c r="O123" s="136">
        <v>0.15763018028074272</v>
      </c>
      <c r="P123" s="139">
        <f t="shared" si="56"/>
        <v>38.542621987173256</v>
      </c>
      <c r="Q123" s="138">
        <f>IF('DSS Model'!$I$38=1,0.0001*P123^2-0.0266*P123+1.3006,IF('DSS Model'!$I$38=2,-0.0001*P123^2+0.0032*P123+0.977, IF('DSS Model'!$I$38=3,-0.00046396*P123^2 + 0.054267*P123 - 0.57714, IF('DSS Model'!$I$38=4,0.000072066*P123^2+0.0021761*P123-0.038248,IF('DSS Model'!$I$38=5,-0.00012623*P123^2+0.025656*P123-0.30101,-0.00046396*P123^2 + 0.054267*P123 - 0.57714)))))</f>
        <v>0.95178301939434129</v>
      </c>
      <c r="R123" s="136">
        <v>0.11194103069848049</v>
      </c>
      <c r="S123" s="142">
        <f t="shared" si="57"/>
        <v>35.674654343095739</v>
      </c>
      <c r="T123" s="138">
        <f>IF('DSS Model'!$I$38=1,0.0001*S123^2-0.0266*S123+1.3006,IF('DSS Model'!$I$38=2,-0.0001*S123^2+0.0032*S123+0.977, IF('DSS Model'!$I$38=3,-0.00046396*S123^2 + 0.054267*S123 - 0.57714, IF('DSS Model'!$I$38=4,0.000072066*S123^2+0.0021761*S123-0.038248,IF('DSS Model'!$I$38=5,-0.00012623*S123^2+0.025656*S123-0.30101,-0.00046396*S123^2 + 0.054267*S123 - 0.57714)))))</f>
        <v>0.96389079764797037</v>
      </c>
      <c r="U123" s="136">
        <v>0.19207426119794058</v>
      </c>
      <c r="V123" s="142">
        <f t="shared" si="58"/>
        <v>37.300589168769818</v>
      </c>
      <c r="W123" s="138">
        <f>IF('DSS Model'!$I$38=1,0.0001*V123^2-0.0266*V123+1.3006,IF('DSS Model'!$I$38=2,-0.0001*V123^2+0.0032*V123+0.977, IF('DSS Model'!$I$38=3,-0.00046396*V123^2 + 0.054267*V123 - 0.57714, IF('DSS Model'!$I$38=4,0.000072066*V123^2+0.0021761*V123-0.038248,IF('DSS Model'!$I$38=5,-0.00012623*V123^2+0.025656*V123-0.30101,-0.00046396*V123^2 + 0.054267*V123 - 0.57714)))))</f>
        <v>0.9572284901063286</v>
      </c>
      <c r="X123" s="136">
        <v>0.67092361679985102</v>
      </c>
      <c r="Y123" s="142">
        <f t="shared" si="59"/>
        <v>66.020284752087335</v>
      </c>
      <c r="Z123" s="138">
        <f>IF('DSS Model'!$I$38=1,0.0001*Y123^2-0.0266*Y123+1.3006,IF('DSS Model'!$I$38=2,-0.0001*Y123^2+0.0032*Y123+0.977, IF('DSS Model'!$I$38=3,-0.00046396*Y123^2 + 0.054267*Y123 - 0.57714, IF('DSS Model'!$I$38=4,0.000072066*Y123^2+0.0021761*Y123-0.038248,IF('DSS Model'!$I$38=5,-0.00012623*Y123^2+0.025656*Y123-0.30101,-0.00046396*Y123^2 + 0.054267*Y123 - 0.57714)))))</f>
        <v>0.75239711133200993</v>
      </c>
      <c r="AA123" s="136">
        <v>0.26402154444316739</v>
      </c>
      <c r="AB123" s="142">
        <f t="shared" si="60"/>
        <v>58.452177318139675</v>
      </c>
      <c r="AC123" s="138">
        <f>IF('DSS Model'!$I$38=1,0.0001*AB123^2-0.0266*AB123+1.3006,IF('DSS Model'!$I$38=2,-0.0001*AB123^2+0.0032*AB123+0.977, IF('DSS Model'!$I$38=3,-0.00046396*AB123^2 + 0.054267*AB123 - 0.57714, IF('DSS Model'!$I$38=4,0.000072066*AB123^2+0.0021761*AB123-0.038248,IF('DSS Model'!$I$38=5,-0.00012623*AB123^2+0.025656*AB123-0.30101,-0.00046396*AB123^2 + 0.054267*AB123 - 0.57714)))))</f>
        <v>0.82238126409492274</v>
      </c>
      <c r="AD123" s="136">
        <v>0.15419353946643122</v>
      </c>
      <c r="AE123" s="142">
        <f t="shared" si="61"/>
        <v>38.81946037754301</v>
      </c>
      <c r="AF123" s="138">
        <f>IF('DSS Model'!$I$38=1,0.0001*AE123^2-0.0266*AE123+1.3006,IF('DSS Model'!$I$38=2,-0.0001*AE123^2+0.0032*AE123+0.977, IF('DSS Model'!$I$38=3,-0.00046396*AE123^2 + 0.054267*AE123 - 0.57714, IF('DSS Model'!$I$38=4,0.000072066*AE123^2+0.0021761*AE123-0.038248,IF('DSS Model'!$I$38=5,-0.00012623*AE123^2+0.025656*AE123-0.30101,-0.00046396*AE123^2 + 0.054267*AE123 - 0.57714)))))</f>
        <v>0.95052722280777446</v>
      </c>
      <c r="AG123" s="136">
        <v>0.98755636163279292</v>
      </c>
      <c r="AH123" s="142">
        <f t="shared" si="62"/>
        <v>79.644821394537416</v>
      </c>
      <c r="AI123" s="138">
        <f>IF('DSS Model'!$I$38=1,0.0001*AH123^2-0.0266*AH123+1.3006,IF('DSS Model'!$I$38=2,-0.0001*AH123^2+0.0032*AH123+0.977, IF('DSS Model'!$I$38=3,-0.00046396*AH123^2 + 0.054267*AH123 - 0.57714, IF('DSS Model'!$I$38=4,0.000072066*AH123^2+0.0021761*AH123-0.038248,IF('DSS Model'!$I$38=5,-0.00012623*AH123^2+0.025656*AH123-0.30101,-0.00046396*AH123^2 + 0.054267*AH123 - 0.57714)))))</f>
        <v>0.59753367096574317</v>
      </c>
      <c r="AJ123" s="136">
        <v>0.60263159206559658</v>
      </c>
      <c r="AK123" s="142">
        <f t="shared" si="63"/>
        <v>50.412015516789936</v>
      </c>
      <c r="AL123" s="138">
        <f>IF('DSS Model'!$I$38=1,0.0001*AK123^2-0.0266*AK123+1.3006,IF('DSS Model'!$I$38=2,-0.0001*AK123^2+0.0032*AK123+0.977, IF('DSS Model'!$I$38=3,-0.00046396*AK123^2 + 0.054267*AK123 - 0.57714, IF('DSS Model'!$I$38=4,0.000072066*AK123^2+0.0021761*AK123-0.038248,IF('DSS Model'!$I$38=5,-0.00012623*AK123^2+0.025656*AK123-0.30101,-0.00046396*AK123^2 + 0.054267*AK123 - 0.57714)))))</f>
        <v>0.88418131880722084</v>
      </c>
      <c r="AM123" s="136">
        <v>0.64050318127234185</v>
      </c>
      <c r="AN123" s="142">
        <f t="shared" si="64"/>
        <v>67.934887779820031</v>
      </c>
      <c r="AO123" s="138">
        <f>IF('DSS Model'!$I$38=1,0.0001*AN123^2-0.0266*AN123+1.3006,IF('DSS Model'!$I$38=2,-0.0001*AN123^2+0.0032*AN123+0.977, IF('DSS Model'!$I$38=3,-0.00046396*AN123^2 + 0.054267*AN123 - 0.57714, IF('DSS Model'!$I$38=4,0.000072066*AN123^2+0.0021761*AN123-0.038248,IF('DSS Model'!$I$38=5,-0.00012623*AN123^2+0.025656*AN123-0.30101,-0.00046396*AN123^2 + 0.054267*AN123 - 0.57714)))))</f>
        <v>0.73287674312975004</v>
      </c>
      <c r="AP123" s="136">
        <v>0.73909672247758496</v>
      </c>
      <c r="AQ123" s="142">
        <f t="shared" si="65"/>
        <v>74.608950178385371</v>
      </c>
      <c r="AR123" s="138">
        <f>IF('DSS Model'!$I$38=1,0.0001*AQ123^2-0.0266*AQ123+1.3006,IF('DSS Model'!$I$38=2,-0.0001*AQ123^2+0.0032*AQ123+0.977, IF('DSS Model'!$I$38=3,-0.00046396*AQ123^2 + 0.054267*AQ123 - 0.57714, IF('DSS Model'!$I$38=4,0.000072066*AQ123^2+0.0021761*AQ123-0.038248,IF('DSS Model'!$I$38=5,-0.00012623*AQ123^2+0.025656*AQ123-0.30101,-0.00046396*AQ123^2 + 0.054267*AQ123 - 0.57714)))))</f>
        <v>0.65909909589875415</v>
      </c>
      <c r="AS123" s="136">
        <v>0.15550864839746403</v>
      </c>
      <c r="AT123" s="142">
        <f t="shared" si="66"/>
        <v>40.706094389417416</v>
      </c>
      <c r="AU123" s="138">
        <f>IF('DSS Model'!$I$38=1,0.0001*AT123^2-0.0266*AT123+1.3006,IF('DSS Model'!$I$38=2,-0.0001*AT123^2+0.0032*AT123+0.977, IF('DSS Model'!$I$38=3,-0.00046396*AT123^2 + 0.054267*AT123 - 0.57714, IF('DSS Model'!$I$38=4,0.000072066*AT123^2+0.0021761*AT123-0.038248,IF('DSS Model'!$I$38=5,-0.00012623*AT123^2+0.025656*AT123-0.30101,-0.00046396*AT123^2 + 0.054267*AT123 - 0.57714)))))</f>
        <v>0.94156089000211973</v>
      </c>
      <c r="AV123" s="136">
        <v>8.8881829982359273E-2</v>
      </c>
      <c r="AW123" s="142">
        <f t="shared" si="67"/>
        <v>52.790650846343496</v>
      </c>
      <c r="AX123" s="138">
        <f>IF('DSS Model'!$I$38=1,0.0001*AW123^2-0.0266*AW123+1.3006,IF('DSS Model'!$I$38=2,-0.0001*AW123^2+0.0032*AW123+0.977, IF('DSS Model'!$I$38=3,-0.00046396*AW123^2 + 0.054267*AW123 - 0.57714, IF('DSS Model'!$I$38=4,0.000072066*AW123^2+0.0021761*AW123-0.038248,IF('DSS Model'!$I$38=5,-0.00012623*AW123^2+0.025656*AW123-0.30101,-0.00046396*AW123^2 + 0.054267*AW123 - 0.57714)))))</f>
        <v>0.86724480103024448</v>
      </c>
      <c r="AY123" s="136">
        <v>0.52595966083003742</v>
      </c>
      <c r="AZ123" s="142">
        <f t="shared" si="68"/>
        <v>56.483284258152437</v>
      </c>
      <c r="BA123" s="138">
        <f>IF('DSS Model'!$I$38=1,0.0001*AZ123^2-0.0266*AZ123+1.3006,IF('DSS Model'!$I$38=2,-0.0001*AZ123^2+0.0032*AZ123+0.977, IF('DSS Model'!$I$38=3,-0.00046396*AZ123^2 + 0.054267*AZ123 - 0.57714, IF('DSS Model'!$I$38=4,0.000072066*AZ123^2+0.0021761*AZ123-0.038248,IF('DSS Model'!$I$38=5,-0.00012623*AZ123^2+0.025656*AZ123-0.30101,-0.00046396*AZ123^2 + 0.054267*AZ123 - 0.57714)))))</f>
        <v>0.83871036956736267</v>
      </c>
      <c r="BB123" s="136">
        <v>0.18671777303521953</v>
      </c>
      <c r="BC123" s="142">
        <f t="shared" si="69"/>
        <v>43.932451517630724</v>
      </c>
      <c r="BD123" s="138">
        <f>IF('DSS Model'!$I$38=1,0.0001*BC123^2-0.0266*BC123+1.3006,IF('DSS Model'!$I$38=2,-0.0001*BC123^2+0.0032*BC123+0.977, IF('DSS Model'!$I$38=3,-0.00046396*BC123^2 + 0.054267*BC123 - 0.57714, IF('DSS Model'!$I$38=4,0.000072066*BC123^2+0.0021761*BC123-0.038248,IF('DSS Model'!$I$38=5,-0.00012623*BC123^2+0.025656*BC123-0.30101,-0.00046396*BC123^2 + 0.054267*BC123 - 0.57714)))))</f>
        <v>0.92457781522152094</v>
      </c>
      <c r="BE123" s="136">
        <v>0.2992078829192657</v>
      </c>
      <c r="BF123" s="142">
        <f t="shared" si="70"/>
        <v>43.622435432788564</v>
      </c>
      <c r="BG123" s="143">
        <f>IF('DSS Model'!$I$38=1,0.0001*BF123^2-0.0266*BF123+1.3006,IF('DSS Model'!$I$38=2,-0.0001*BF123^2+0.0032*BF123+0.977, IF('DSS Model'!$I$38=3,-0.00046396*BF123^2 + 0.054267*BF123 - 0.57714, IF('DSS Model'!$I$38=4,0.000072066*BF123^2+0.0021761*BF123-0.038248,IF('DSS Model'!$I$38=5,-0.00012623*BF123^2+0.025656*BF123-0.30101,-0.00046396*BF123^2 + 0.054267*BF123 - 0.57714)))))</f>
        <v>0.92630010607614266</v>
      </c>
      <c r="BH123" s="136">
        <v>0.26096071229283224</v>
      </c>
      <c r="BI123" s="142">
        <f t="shared" si="71"/>
        <v>48.803173461089706</v>
      </c>
      <c r="BJ123" s="143">
        <f>IF('DSS Model'!$I$38=1,0.0001*BI123^2-0.0266*BI123+1.3006,IF('DSS Model'!$I$38=2,-0.0001*BI123^2+0.0032*BI123+0.977, IF('DSS Model'!$I$38=3,-0.00046396*BI123^2 + 0.054267*BI123 - 0.57714, IF('DSS Model'!$I$38=4,0.000072066*BI123^2+0.0021761*BI123-0.038248,IF('DSS Model'!$I$38=5,-0.00012623*BI123^2+0.025656*BI123-0.30101,-0.00046396*BI123^2 + 0.054267*BI123 - 0.57714)))))</f>
        <v>0.894995181088166</v>
      </c>
      <c r="BK123" s="136">
        <v>0.49421521580611594</v>
      </c>
      <c r="BL123" s="142">
        <f t="shared" si="72"/>
        <v>50.369465516162343</v>
      </c>
      <c r="BM123" s="143">
        <f>IF('DSS Model'!$I$38=1,0.0001*BL123^2-0.0266*BL123+1.3006,IF('DSS Model'!$I$38=2,-0.0001*BL123^2+0.0032*BL123+0.977, IF('DSS Model'!$I$38=3,-0.00046396*BL123^2 + 0.054267*BL123 - 0.57714, IF('DSS Model'!$I$38=4,0.000072066*BL123^2+0.0021761*BL123-0.038248,IF('DSS Model'!$I$38=5,-0.00012623*BL123^2+0.025656*BL123-0.30101,-0.00046396*BL123^2 + 0.054267*BL123 - 0.57714)))))</f>
        <v>0.88447398401333277</v>
      </c>
      <c r="BN123" s="136">
        <v>9.3373609119889345E-2</v>
      </c>
      <c r="BO123" s="142">
        <f t="shared" si="73"/>
        <v>38.225480458541732</v>
      </c>
      <c r="BP123" s="143">
        <f>IF('DSS Model'!$I$38=1,0.0001*BO123^2-0.0266*BO123+1.3006,IF('DSS Model'!$I$38=2,-0.0001*BO123^2+0.0032*BO123+0.977, IF('DSS Model'!$I$38=3,-0.00046396*BO123^2 + 0.054267*BO123 - 0.57714, IF('DSS Model'!$I$38=4,0.000072066*BO123^2+0.0021761*BO123-0.038248,IF('DSS Model'!$I$38=5,-0.00012623*BO123^2+0.025656*BO123-0.30101,-0.00046396*BO123^2 + 0.054267*BO123 - 0.57714)))))</f>
        <v>0.95320280183869799</v>
      </c>
      <c r="BQ123" s="136">
        <v>0.87764398053377557</v>
      </c>
      <c r="BR123" s="142">
        <f t="shared" si="74"/>
        <v>66.645668411942054</v>
      </c>
      <c r="BS123" s="143">
        <f>IF('DSS Model'!$I$38=1,0.0001*BR123^2-0.0266*BR123+1.3006,IF('DSS Model'!$I$38=2,-0.0001*BR123^2+0.0032*BR123+0.977, IF('DSS Model'!$I$38=3,-0.00046396*BR123^2 + 0.054267*BR123 - 0.57714, IF('DSS Model'!$I$38=4,0.000072066*BR123^2+0.0021761*BR123-0.038248,IF('DSS Model'!$I$38=5,-0.00012623*BR123^2+0.025656*BR123-0.30101,-0.00046396*BR123^2 + 0.054267*BR123 - 0.57714)))))</f>
        <v>0.74610162711076145</v>
      </c>
      <c r="BT123" s="136">
        <v>0.54609666287157221</v>
      </c>
      <c r="BU123" s="142">
        <f t="shared" si="75"/>
        <v>61.743465465943373</v>
      </c>
      <c r="BV123" s="143">
        <f>IF('DSS Model'!$I$38=1,0.0001*BU123^2-0.0266*BU123+1.3006,IF('DSS Model'!$I$38=2,-0.0001*BU123^2+0.0032*BU123+0.977, IF('DSS Model'!$I$38=3,-0.00046396*BU123^2 + 0.054267*BU123 - 0.57714, IF('DSS Model'!$I$38=4,0.000072066*BU123^2+0.0021761*BU123-0.038248,IF('DSS Model'!$I$38=5,-0.00012623*BU123^2+0.025656*BU123-0.30101,-0.00046396*BU123^2 + 0.054267*BU123 - 0.57714)))))</f>
        <v>0.79335353671660458</v>
      </c>
      <c r="BW123" s="136">
        <v>0.6736990730299981</v>
      </c>
      <c r="BX123" s="142">
        <f t="shared" si="76"/>
        <v>65.45023783212892</v>
      </c>
      <c r="BY123" s="143">
        <f>IF('DSS Model'!$I$38=1,0.0001*BX123^2-0.0266*BX123+1.3006,IF('DSS Model'!$I$38=2,-0.0001*BX123^2+0.0032*BX123+0.977, IF('DSS Model'!$I$38=3,-0.00046396*BX123^2 + 0.054267*BX123 - 0.57714, IF('DSS Model'!$I$38=4,0.000072066*BX123^2+0.0021761*BX123-0.038248,IF('DSS Model'!$I$38=5,-0.00012623*BX123^2+0.025656*BX123-0.30101,-0.00046396*BX123^2 + 0.054267*BX123 - 0.57714)))))</f>
        <v>0.75806739783458865</v>
      </c>
      <c r="BZ123" s="136">
        <v>7.3630325734352353E-2</v>
      </c>
      <c r="CA123" s="142">
        <f t="shared" si="77"/>
        <v>51.409138877814911</v>
      </c>
      <c r="CB123" s="143">
        <f>IF('DSS Model'!$I$38=1,0.0001*CA123^2-0.0266*CA123+1.3006,IF('DSS Model'!$I$38=2,-0.0001*CA123^2+0.0032*CA123+0.977, IF('DSS Model'!$I$38=3,-0.00046396*CA123^2 + 0.054267*CA123 - 0.57714, IF('DSS Model'!$I$38=4,0.000072066*CA123^2+0.0021761*CA123-0.038248,IF('DSS Model'!$I$38=5,-0.00012623*CA123^2+0.025656*CA123-0.30101,-0.00046396*CA123^2 + 0.054267*CA123 - 0.57714)))))</f>
        <v>0.87721928839316154</v>
      </c>
      <c r="CC123" s="136">
        <v>0.71130898308152846</v>
      </c>
      <c r="CD123" s="142">
        <f t="shared" si="78"/>
        <v>77.287223642517063</v>
      </c>
      <c r="CE123" s="143">
        <f>IF('DSS Model'!$I$38=1,0.0001*CD123^2-0.0266*CD123+1.3006,IF('DSS Model'!$I$38=2,-0.0001*CD123^2+0.0032*CD123+0.977, IF('DSS Model'!$I$38=3,-0.00046396*CD123^2 + 0.054267*CD123 - 0.57714, IF('DSS Model'!$I$38=4,0.000072066*CD123^2+0.0021761*CD123-0.038248,IF('DSS Model'!$I$38=5,-0.00012623*CD123^2+0.025656*CD123-0.30101,-0.00046396*CD123^2 + 0.054267*CD123 - 0.57714)))))</f>
        <v>0.62698762181920964</v>
      </c>
      <c r="CF123" s="136">
        <v>5.6429592579554044E-2</v>
      </c>
      <c r="CG123" s="142">
        <f t="shared" si="79"/>
        <v>24.099713900724041</v>
      </c>
      <c r="CH123" s="143">
        <f>IF('DSS Model'!$I$38=1,0.0001*CG123^2-0.0266*CG123+1.3006,IF('DSS Model'!$I$38=2,-0.0001*CG123^2+0.0032*CG123+0.977, IF('DSS Model'!$I$38=3,-0.00046396*CG123^2 + 0.054267*CG123 - 0.57714, IF('DSS Model'!$I$38=4,0.000072066*CG123^2+0.0021761*CG123-0.038248,IF('DSS Model'!$I$38=5,-0.00012623*CG123^2+0.025656*CG123-0.30101,-0.00046396*CG123^2 + 0.054267*CG123 - 0.57714)))))</f>
        <v>0.99603946347264172</v>
      </c>
      <c r="CI123" s="136">
        <v>0.54705575668937889</v>
      </c>
      <c r="CJ123" s="142">
        <f t="shared" si="80"/>
        <v>70.571525565361299</v>
      </c>
      <c r="CK123" s="143">
        <f>IF('DSS Model'!$I$38=1,0.0001*CJ123^2-0.0266*CJ123+1.3006,IF('DSS Model'!$I$38=2,-0.0001*CJ123^2+0.0032*CJ123+0.977, IF('DSS Model'!$I$38=3,-0.00046396*CJ123^2 + 0.054267*CJ123 - 0.57714, IF('DSS Model'!$I$38=4,0.000072066*CJ123^2+0.0021761*CJ123-0.038248,IF('DSS Model'!$I$38=5,-0.00012623*CJ123^2+0.025656*CJ123-0.30101,-0.00046396*CJ123^2 + 0.054267*CJ123 - 0.57714)))))</f>
        <v>0.70479485974691181</v>
      </c>
      <c r="CL123" s="136">
        <v>0.23816450584205517</v>
      </c>
      <c r="CM123" s="142">
        <f t="shared" si="81"/>
        <v>45.931095901589089</v>
      </c>
      <c r="CN123" s="143">
        <f>IF('DSS Model'!$I$38=1,0.0001*CM123^2-0.0266*CM123+1.3006,IF('DSS Model'!$I$38=2,-0.0001*CM123^2+0.0032*CM123+0.977, IF('DSS Model'!$I$38=3,-0.00046396*CM123^2 + 0.054267*CM123 - 0.57714, IF('DSS Model'!$I$38=4,0.000072066*CM123^2+0.0021761*CM123-0.038248,IF('DSS Model'!$I$38=5,-0.00012623*CM123^2+0.025656*CM123-0.30101,-0.00046396*CM123^2 + 0.054267*CM123 - 0.57714)))))</f>
        <v>0.91301294981298775</v>
      </c>
      <c r="CO123" s="136">
        <v>0.11090710049880448</v>
      </c>
      <c r="CP123" s="142">
        <f t="shared" si="82"/>
        <v>34.193073372362946</v>
      </c>
      <c r="CQ123" s="143">
        <f>IF('DSS Model'!$I$38=1,0.0001*CP123^2-0.0266*CP123+1.3006,IF('DSS Model'!$I$38=2,-0.0001*CP123^2+0.0032*CP123+0.977, IF('DSS Model'!$I$38=3,-0.00046396*CP123^2 + 0.054267*CP123 - 0.57714, IF('DSS Model'!$I$38=4,0.000072066*CP123^2+0.0021761*CP123-0.038248,IF('DSS Model'!$I$38=5,-0.00012623*CP123^2+0.025656*CP123-0.30101,-0.00046396*CP123^2 + 0.054267*CP123 - 0.57714)))))</f>
        <v>0.96950120812678175</v>
      </c>
      <c r="CR123" s="136">
        <v>0.55798802554417604</v>
      </c>
      <c r="CS123" s="142">
        <f t="shared" si="83"/>
        <v>55.649207403834069</v>
      </c>
      <c r="CT123" s="143">
        <f>IF('DSS Model'!$I$38=1,0.0001*CS123^2-0.0266*CS123+1.3006,IF('DSS Model'!$I$38=2,-0.0001*CS123^2+0.0032*CS123+0.977, IF('DSS Model'!$I$38=3,-0.00046396*CS123^2 + 0.054267*CS123 - 0.57714, IF('DSS Model'!$I$38=4,0.000072066*CS123^2+0.0021761*CS123-0.038248,IF('DSS Model'!$I$38=5,-0.00012623*CS123^2+0.025656*CS123-0.30101,-0.00046396*CS123^2 + 0.054267*CS123 - 0.57714)))))</f>
        <v>0.84539403522477496</v>
      </c>
      <c r="CU123" s="136">
        <v>0.36938482002706452</v>
      </c>
      <c r="CV123" s="142">
        <f t="shared" si="84"/>
        <v>51.222397040000217</v>
      </c>
      <c r="CW123" s="143">
        <f>IF('DSS Model'!$I$38=1,0.0001*CV123^2-0.0266*CV123+1.3006,IF('DSS Model'!$I$38=2,-0.0001*CV123^2+0.0032*CV123+0.977, IF('DSS Model'!$I$38=3,-0.00046396*CV123^2 + 0.054267*CV123 - 0.57714, IF('DSS Model'!$I$38=4,0.000072066*CV123^2+0.0021761*CV123-0.038248,IF('DSS Model'!$I$38=5,-0.00012623*CV123^2+0.025656*CV123-0.30101,-0.00046396*CV123^2 + 0.054267*CV123 - 0.57714)))))</f>
        <v>0.87853827467565837</v>
      </c>
      <c r="CX123" s="136">
        <v>0.60238341877339507</v>
      </c>
      <c r="CY123" s="142">
        <f t="shared" si="85"/>
        <v>66.78781156578637</v>
      </c>
      <c r="CZ123" s="143">
        <f>IF('DSS Model'!$I$38=1,0.0001*CY123^2-0.0266*CY123+1.3006,IF('DSS Model'!$I$38=2,-0.0001*CY123^2+0.0032*CY123+0.977, IF('DSS Model'!$I$38=3,-0.00046396*CY123^2 + 0.054267*CY123 - 0.57714, IF('DSS Model'!$I$38=4,0.000072066*CY123^2+0.0021761*CY123-0.038248,IF('DSS Model'!$I$38=5,-0.00012623*CY123^2+0.025656*CY123-0.30101,-0.00046396*CY123^2 + 0.054267*CY123 - 0.57714)))))</f>
        <v>0.74465981963581762</v>
      </c>
      <c r="DA123" s="136">
        <v>0.85752277274335886</v>
      </c>
      <c r="DB123" s="142">
        <f t="shared" si="86"/>
        <v>57.666921400033203</v>
      </c>
      <c r="DC123" s="143">
        <f>IF('DSS Model'!$I$38=1,0.0001*DB123^2-0.0266*DB123+1.3006,IF('DSS Model'!$I$38=2,-0.0001*DB123^2+0.0032*DB123+0.977, IF('DSS Model'!$I$38=3,-0.00046396*DB123^2 + 0.054267*DB123 - 0.57714, IF('DSS Model'!$I$38=4,0.000072066*DB123^2+0.0021761*DB123-0.038248,IF('DSS Model'!$I$38=5,-0.00012623*DB123^2+0.025656*DB123-0.30101,-0.00046396*DB123^2 + 0.054267*DB123 - 0.57714)))))</f>
        <v>0.82898676610434552</v>
      </c>
      <c r="DD123" s="136">
        <v>8.3648174819585863E-2</v>
      </c>
      <c r="DE123" s="142">
        <f t="shared" si="87"/>
        <v>32.286617943447318</v>
      </c>
      <c r="DF123" s="143">
        <f>IF('DSS Model'!$I$38=1,0.0001*DE123^2-0.0266*DE123+1.3006,IF('DSS Model'!$I$38=2,-0.0001*DE123^2+0.0032*DE123+0.977, IF('DSS Model'!$I$38=3,-0.00046396*DE123^2 + 0.054267*DE123 - 0.57714, IF('DSS Model'!$I$38=4,0.000072066*DE123^2+0.0021761*DE123-0.038248,IF('DSS Model'!$I$38=5,-0.00012623*DE123^2+0.025656*DE123-0.30101,-0.00046396*DE123^2 + 0.054267*DE123 - 0.57714)))))</f>
        <v>0.97607460759641795</v>
      </c>
      <c r="DG123" s="136">
        <v>0.9334468744778317</v>
      </c>
      <c r="DH123" s="142">
        <f t="shared" si="88"/>
        <v>64.640065826914295</v>
      </c>
      <c r="DI123" s="143">
        <f>IF('DSS Model'!$I$38=1,0.0001*DH123^2-0.0266*DH123+1.3006,IF('DSS Model'!$I$38=2,-0.0001*DH123^2+0.0032*DH123+0.977, IF('DSS Model'!$I$38=3,-0.00046396*DH123^2 + 0.054267*DH123 - 0.57714, IF('DSS Model'!$I$38=4,0.000072066*DH123^2+0.0021761*DH123-0.038248,IF('DSS Model'!$I$38=5,-0.00012623*DH123^2+0.025656*DH123-0.30101,-0.00046396*DH123^2 + 0.054267*DH123 - 0.57714)))))</f>
        <v>0.76601439963534435</v>
      </c>
      <c r="DJ123" s="136">
        <v>0.64091249601770328</v>
      </c>
      <c r="DK123" s="142">
        <f t="shared" si="89"/>
        <v>65.404057238020926</v>
      </c>
      <c r="DL123" s="143">
        <f>IF('DSS Model'!$I$38=1,0.0001*DK123^2-0.0266*DK123+1.3006,IF('DSS Model'!$I$38=2,-0.0001*DK123^2+0.0032*DK123+0.977, IF('DSS Model'!$I$38=3,-0.00046396*DK123^2 + 0.054267*DK123 - 0.57714, IF('DSS Model'!$I$38=4,0.000072066*DK123^2+0.0021761*DK123-0.038248,IF('DSS Model'!$I$38=5,-0.00012623*DK123^2+0.025656*DK123-0.30101,-0.00046396*DK123^2 + 0.054267*DK123 - 0.57714)))))</f>
        <v>0.75852391284223519</v>
      </c>
      <c r="DM123" s="136">
        <v>7.3818018927906959E-4</v>
      </c>
      <c r="DN123" s="142">
        <f t="shared" si="90"/>
        <v>29.898668396518776</v>
      </c>
      <c r="DO123" s="143">
        <f>IF('DSS Model'!$I$38=1,0.0001*DN123^2-0.0266*DN123+1.3006,IF('DSS Model'!$I$38=2,-0.0001*DN123^2+0.0032*DN123+0.977, IF('DSS Model'!$I$38=3,-0.00046396*DN123^2 + 0.054267*DN123 - 0.57714, IF('DSS Model'!$I$38=4,0.000072066*DN123^2+0.0021761*DN123-0.038248,IF('DSS Model'!$I$38=5,-0.00012623*DN123^2+0.025656*DN123-0.30101,-0.00046396*DN123^2 + 0.054267*DN123 - 0.57714)))))</f>
        <v>0.98328270168036103</v>
      </c>
      <c r="DP123" s="136">
        <v>0.6821750073947741</v>
      </c>
      <c r="DQ123" s="142">
        <f t="shared" si="91"/>
        <v>57.389327324542315</v>
      </c>
      <c r="DR123" s="143">
        <f>IF('DSS Model'!$I$38=1,0.0001*DQ123^2-0.0266*DQ123+1.3006,IF('DSS Model'!$I$38=2,-0.0001*DQ123^2+0.0032*DQ123+0.977, IF('DSS Model'!$I$38=3,-0.00046396*DQ123^2 + 0.054267*DQ123 - 0.57714, IF('DSS Model'!$I$38=4,0.000072066*DQ123^2+0.0021761*DQ123-0.038248,IF('DSS Model'!$I$38=5,-0.00012623*DQ123^2+0.025656*DQ123-0.30101,-0.00046396*DQ123^2 + 0.054267*DQ123 - 0.57714)))))</f>
        <v>0.8312923583621894</v>
      </c>
      <c r="DS123" s="136">
        <v>0.37329898035925135</v>
      </c>
      <c r="DT123" s="142">
        <f t="shared" si="92"/>
        <v>68.829149753765847</v>
      </c>
      <c r="DU123" s="143">
        <f>IF('DSS Model'!$I$38=1,0.0001*DT123^2-0.0266*DT123+1.3006,IF('DSS Model'!$I$38=2,-0.0001*DT123^2+0.0032*DT123+0.977, IF('DSS Model'!$I$38=3,-0.00046396*DT123^2 + 0.054267*DT123 - 0.57714, IF('DSS Model'!$I$38=4,0.000072066*DT123^2+0.0021761*DT123-0.038248,IF('DSS Model'!$I$38=5,-0.00012623*DT123^2+0.025656*DT123-0.30101,-0.00046396*DT123^2 + 0.054267*DT123 - 0.57714)))))</f>
        <v>0.72350809362941815</v>
      </c>
      <c r="DV123" s="136">
        <v>0.28946310570761236</v>
      </c>
      <c r="DW123" s="142">
        <f t="shared" si="93"/>
        <v>53.25605097210078</v>
      </c>
      <c r="DX123" s="143">
        <f>IF('DSS Model'!$I$38=1,0.0001*DW123^2-0.0266*DW123+1.3006,IF('DSS Model'!$I$38=2,-0.0001*DW123^2+0.0032*DW123+0.977, IF('DSS Model'!$I$38=3,-0.00046396*DW123^2 + 0.054267*DW123 - 0.57714, IF('DSS Model'!$I$38=4,0.000072066*DW123^2+0.0021761*DW123-0.038248,IF('DSS Model'!$I$38=5,-0.00012623*DW123^2+0.025656*DW123-0.30101,-0.00046396*DW123^2 + 0.054267*DW123 - 0.57714)))))</f>
        <v>0.86379866659642279</v>
      </c>
      <c r="DY123" s="136">
        <v>0.58518469606399992</v>
      </c>
      <c r="DZ123" s="142">
        <f t="shared" si="94"/>
        <v>51.199377103724544</v>
      </c>
      <c r="EA123" s="143">
        <f>IF('DSS Model'!$I$38=1,0.0001*DZ123^2-0.0266*DZ123+1.3006,IF('DSS Model'!$I$38=2,-0.0001*DZ123^2+0.0032*DZ123+0.977, IF('DSS Model'!$I$38=3,-0.00046396*DZ123^2 + 0.054267*DZ123 - 0.57714, IF('DSS Model'!$I$38=4,0.000072066*DZ123^2+0.0021761*DZ123-0.038248,IF('DSS Model'!$I$38=5,-0.00012623*DZ123^2+0.025656*DZ123-0.30101,-0.00046396*DZ123^2 + 0.054267*DZ123 - 0.57714)))))</f>
        <v>0.87870038515097915</v>
      </c>
      <c r="EB123" s="136">
        <v>0.9994364122088083</v>
      </c>
      <c r="EC123" s="142">
        <f t="shared" si="95"/>
        <v>63.134861173087316</v>
      </c>
      <c r="ED123" s="143">
        <f>IF('DSS Model'!$I$38=1,0.0001*EC123^2-0.0266*EC123+1.3006,IF('DSS Model'!$I$38=2,-0.0001*EC123^2+0.0032*EC123+0.977, IF('DSS Model'!$I$38=3,-0.00046396*EC123^2 + 0.054267*EC123 - 0.57714, IF('DSS Model'!$I$38=4,0.000072066*EC123^2+0.0021761*EC123-0.038248,IF('DSS Model'!$I$38=5,-0.00012623*EC123^2+0.025656*EC123-0.30101,-0.00046396*EC123^2 + 0.054267*EC123 - 0.57714)))))</f>
        <v>0.78043048621937861</v>
      </c>
      <c r="EE123" s="136">
        <v>0.37860644742411953</v>
      </c>
      <c r="EF123" s="142">
        <f t="shared" si="96"/>
        <v>48.905027153645925</v>
      </c>
      <c r="EG123" s="143">
        <f>IF('DSS Model'!$I$38=1,0.0001*EF123^2-0.0266*EF123+1.3006,IF('DSS Model'!$I$38=2,-0.0001*EF123^2+0.0032*EF123+0.977, IF('DSS Model'!$I$38=3,-0.00046396*EF123^2 + 0.054267*EF123 - 0.57714, IF('DSS Model'!$I$38=4,0.000072066*EF123^2+0.0021761*EF123-0.038248,IF('DSS Model'!$I$38=5,-0.00012623*EF123^2+0.025656*EF123-0.30101,-0.00046396*EF123^2 + 0.054267*EF123 - 0.57714)))))</f>
        <v>0.89432591880178247</v>
      </c>
      <c r="EH123" s="136">
        <v>0.58843371128970612</v>
      </c>
      <c r="EI123" s="142">
        <f t="shared" si="97"/>
        <v>70.872840713787213</v>
      </c>
      <c r="EJ123" s="143">
        <f>IF('DSS Model'!$I$38=1,0.0001*EI123^2-0.0266*EI123+1.3006,IF('DSS Model'!$I$38=2,-0.0001*EI123^2+0.0032*EI123+0.977, IF('DSS Model'!$I$38=3,-0.00046396*EI123^2 + 0.054267*EI123 - 0.57714, IF('DSS Model'!$I$38=4,0.000072066*EI123^2+0.0021761*EI123-0.038248,IF('DSS Model'!$I$38=5,-0.00012623*EI123^2+0.025656*EI123-0.30101,-0.00046396*EI123^2 + 0.054267*EI123 - 0.57714)))))</f>
        <v>0.70149713519993362</v>
      </c>
      <c r="EK123" s="136">
        <v>8.5049591920564049E-2</v>
      </c>
      <c r="EL123" s="142">
        <f t="shared" si="98"/>
        <v>28.440364768897226</v>
      </c>
      <c r="EM123" s="143">
        <f>IF('DSS Model'!$I$38=1,0.0001*EL123^2-0.0266*EL123+1.3006,IF('DSS Model'!$I$38=2,-0.0001*EL123^2+0.0032*EL123+0.977, IF('DSS Model'!$I$38=3,-0.00046396*EL123^2 + 0.054267*EL123 - 0.57714, IF('DSS Model'!$I$38=4,0.000072066*EL123^2+0.0021761*EL123-0.038248,IF('DSS Model'!$I$38=5,-0.00012623*EL123^2+0.025656*EL123-0.30101,-0.00046396*EL123^2 + 0.054267*EL123 - 0.57714)))))</f>
        <v>0.98712373244167806</v>
      </c>
      <c r="EN123" s="136">
        <v>0.36604427987576071</v>
      </c>
      <c r="EO123" s="142">
        <f t="shared" si="99"/>
        <v>51.267041835792419</v>
      </c>
      <c r="EP123" s="143">
        <f>IF('DSS Model'!$I$38=1,0.0001*EO123^2-0.0266*EO123+1.3006,IF('DSS Model'!$I$38=2,-0.0001*EO123^2+0.0032*EO123+0.977, IF('DSS Model'!$I$38=3,-0.00046396*EO123^2 + 0.054267*EO123 - 0.57714, IF('DSS Model'!$I$38=4,0.000072066*EO123^2+0.0021761*EO123-0.038248,IF('DSS Model'!$I$38=5,-0.00012623*EO123^2+0.025656*EO123-0.30101,-0.00046396*EO123^2 + 0.054267*EO123 - 0.57714)))))</f>
        <v>0.8782235760152467</v>
      </c>
      <c r="EQ123" s="136">
        <v>0.70206665981985505</v>
      </c>
      <c r="ER123" s="142">
        <f t="shared" si="100"/>
        <v>58.981337982795239</v>
      </c>
      <c r="ES123" s="143">
        <f>IF('DSS Model'!$I$38=1,0.0001*ER123^2-0.0266*ER123+1.3006,IF('DSS Model'!$I$38=2,-0.0001*ER123^2+0.0032*ER123+0.977, IF('DSS Model'!$I$38=3,-0.00046396*ER123^2 + 0.054267*ER123 - 0.57714, IF('DSS Model'!$I$38=4,0.000072066*ER123^2+0.0021761*ER123-0.038248,IF('DSS Model'!$I$38=5,-0.00012623*ER123^2+0.025656*ER123-0.30101,-0.00046396*ER123^2 + 0.054267*ER123 - 0.57714)))))</f>
        <v>0.8178604585208723</v>
      </c>
      <c r="ET123" s="136">
        <v>0.76280644562069744</v>
      </c>
      <c r="EU123" s="141">
        <f t="shared" si="101"/>
        <v>62.245493139227527</v>
      </c>
      <c r="EV123" s="142">
        <f>IF('DSS Model'!$I$38=1,0.0001*EU123^2-0.0266*EU123+1.3006,IF('DSS Model'!$I$38=2,-0.0001*EU123^2+0.0032*EU123+0.977, IF('DSS Model'!$I$38=3,-0.00046396*EU123^2 + 0.054267*EU123 - 0.57714, IF('DSS Model'!$I$38=4,0.000072066*EU123^2+0.0021761*EU123-0.038248,IF('DSS Model'!$I$38=5,-0.00012623*EU123^2+0.025656*EU123-0.30101,-0.00046396*EU123^2 + 0.054267*EU123 - 0.57714)))))</f>
        <v>0.78873543643096589</v>
      </c>
    </row>
    <row r="124" spans="2:152" x14ac:dyDescent="0.2">
      <c r="B124" s="64">
        <f t="shared" ca="1" si="54"/>
        <v>0.76719984030881316</v>
      </c>
      <c r="C124" s="64">
        <v>0.7795749430704958</v>
      </c>
      <c r="D124" s="64">
        <f t="shared" si="55"/>
        <v>58.142401061786337</v>
      </c>
      <c r="E124" s="131">
        <f>IF('DSS Model'!$I$38=1,0.0001*D124^2-0.0266*D124+1.3006,IF('DSS Model'!$I$38=2,-0.0001*D124^2+0.0032*D124+0.977, IF('DSS Model'!$I$38=3,-0.00046396*D124^2 + 0.054267*D124 - 0.57714, IF('DSS Model'!$I$38=4,0.000072066*D124^2+0.0021761*D124-0.038248,IF('DSS Model'!$I$38=5,-0.00012623*D124^2+0.025656*D124-0.30101,-0.00046396*D124^2 + 0.054267*D124 - 0.57714)))))</f>
        <v>0.82500180327475492</v>
      </c>
      <c r="F124" s="136">
        <v>0.84615335718063001</v>
      </c>
      <c r="G124" s="138">
        <f t="shared" si="51"/>
        <v>73.975108429000372</v>
      </c>
      <c r="H124" s="136">
        <f>IF('DSS Model'!$I$38=1,0.0001*G124^2-0.0266*G124+1.3006,IF('DSS Model'!$I$38=2,-0.0001*G124^2+0.0032*G124+0.977, IF('DSS Model'!$I$38=3,-0.00046396*G124^2 + 0.054267*G124 - 0.57714, IF('DSS Model'!$I$38=4,0.000072066*G124^2+0.0021761*G124-0.038248,IF('DSS Model'!$I$38=5,-0.00012623*G124^2+0.025656*G124-0.30101,-0.00046396*G124^2 + 0.054267*G124 - 0.57714)))))</f>
        <v>0.66648868026456498</v>
      </c>
      <c r="I124" s="136">
        <v>0.20491980821918043</v>
      </c>
      <c r="J124" s="138">
        <f t="shared" si="52"/>
        <v>52.468390043080106</v>
      </c>
      <c r="K124" s="136">
        <f>IF('DSS Model'!$I$38=1,0.0001*J124^2-0.0266*J124+1.3006,IF('DSS Model'!$I$38=2,-0.0001*J124^2+0.0032*J124+0.977, IF('DSS Model'!$I$38=3,-0.00046396*J124^2 + 0.054267*J124 - 0.57714, IF('DSS Model'!$I$38=4,0.000072066*J124^2+0.0021761*J124-0.038248,IF('DSS Model'!$I$38=5,-0.00012623*J124^2+0.025656*J124-0.30101,-0.00046396*J124^2 + 0.054267*J124 - 0.57714)))))</f>
        <v>0.86960565276657753</v>
      </c>
      <c r="L124" s="136">
        <v>4.3997676702189126E-2</v>
      </c>
      <c r="M124" s="138">
        <f t="shared" si="53"/>
        <v>53.533469079278959</v>
      </c>
      <c r="N124" s="136">
        <f>IF('DSS Model'!$I$38=1,0.0001*M124^2-0.0266*M124+1.3006,IF('DSS Model'!$I$38=2,-0.0001*M124^2+0.0032*M124+0.977, IF('DSS Model'!$I$38=3,-0.00046396*M124^2 + 0.054267*M124 - 0.57714, IF('DSS Model'!$I$38=4,0.000072066*M124^2+0.0021761*M124-0.038248,IF('DSS Model'!$I$38=5,-0.00012623*M124^2+0.025656*M124-0.30101,-0.00046396*M124^2 + 0.054267*M124 - 0.57714)))))</f>
        <v>0.86172386988748095</v>
      </c>
      <c r="O124" s="136">
        <v>7.6809141256376279E-2</v>
      </c>
      <c r="P124" s="139">
        <f t="shared" si="56"/>
        <v>33.426803739173323</v>
      </c>
      <c r="Q124" s="138">
        <f>IF('DSS Model'!$I$38=1,0.0001*P124^2-0.0266*P124+1.3006,IF('DSS Model'!$I$38=2,-0.0001*P124^2+0.0032*P124+0.977, IF('DSS Model'!$I$38=3,-0.00046396*P124^2 + 0.054267*P124 - 0.57714, IF('DSS Model'!$I$38=4,0.000072066*P124^2+0.0021761*P124-0.038248,IF('DSS Model'!$I$38=5,-0.00012623*P124^2+0.025656*P124-0.30101,-0.00046396*P124^2 + 0.054267*P124 - 0.57714)))))</f>
        <v>0.9722306511436335</v>
      </c>
      <c r="R124" s="136">
        <v>0.33071048322214824</v>
      </c>
      <c r="S124" s="142">
        <f t="shared" si="57"/>
        <v>46.438672071235672</v>
      </c>
      <c r="T124" s="138">
        <f>IF('DSS Model'!$I$38=1,0.0001*S124^2-0.0266*S124+1.3006,IF('DSS Model'!$I$38=2,-0.0001*S124^2+0.0032*S124+0.977, IF('DSS Model'!$I$38=3,-0.00046396*S124^2 + 0.054267*S124 - 0.57714, IF('DSS Model'!$I$38=4,0.000072066*S124^2+0.0021761*S124-0.038248,IF('DSS Model'!$I$38=5,-0.00012623*S124^2+0.025656*S124-0.30101,-0.00046396*S124^2 + 0.054267*S124 - 0.57714)))))</f>
        <v>0.90994872425397777</v>
      </c>
      <c r="U124" s="136">
        <v>0.22374698610028643</v>
      </c>
      <c r="V124" s="142">
        <f t="shared" si="58"/>
        <v>38.855005238904361</v>
      </c>
      <c r="W124" s="138">
        <f>IF('DSS Model'!$I$38=1,0.0001*V124^2-0.0266*V124+1.3006,IF('DSS Model'!$I$38=2,-0.0001*V124^2+0.0032*V124+0.977, IF('DSS Model'!$I$38=3,-0.00046396*V124^2 + 0.054267*V124 - 0.57714, IF('DSS Model'!$I$38=4,0.000072066*V124^2+0.0021761*V124-0.038248,IF('DSS Model'!$I$38=5,-0.00012623*V124^2+0.025656*V124-0.30101,-0.00046396*V124^2 + 0.054267*V124 - 0.57714)))))</f>
        <v>0.95036487355296539</v>
      </c>
      <c r="X124" s="136">
        <v>0.33855752495183822</v>
      </c>
      <c r="Y124" s="142">
        <f t="shared" si="59"/>
        <v>57.238376851906864</v>
      </c>
      <c r="Z124" s="138">
        <f>IF('DSS Model'!$I$38=1,0.0001*Y124^2-0.0266*Y124+1.3006,IF('DSS Model'!$I$38=2,-0.0001*Y124^2+0.0032*Y124+0.977, IF('DSS Model'!$I$38=3,-0.00046396*Y124^2 + 0.054267*Y124 - 0.57714, IF('DSS Model'!$I$38=4,0.000072066*Y124^2+0.0021761*Y124-0.038248,IF('DSS Model'!$I$38=5,-0.00012623*Y124^2+0.025656*Y124-0.30101,-0.00046396*Y124^2 + 0.054267*Y124 - 0.57714)))))</f>
        <v>0.83253962746201127</v>
      </c>
      <c r="AA124" s="136">
        <v>0.49637079849142973</v>
      </c>
      <c r="AB124" s="142">
        <f t="shared" si="60"/>
        <v>62.368566637914604</v>
      </c>
      <c r="AC124" s="138">
        <f>IF('DSS Model'!$I$38=1,0.0001*AB124^2-0.0266*AB124+1.3006,IF('DSS Model'!$I$38=2,-0.0001*AB124^2+0.0032*AB124+0.977, IF('DSS Model'!$I$38=3,-0.00046396*AB124^2 + 0.054267*AB124 - 0.57714, IF('DSS Model'!$I$38=4,0.000072066*AB124^2+0.0021761*AB124-0.038248,IF('DSS Model'!$I$38=5,-0.00012623*AB124^2+0.025656*AB124-0.30101,-0.00046396*AB124^2 + 0.054267*AB124 - 0.57714)))))</f>
        <v>0.78759560279452723</v>
      </c>
      <c r="AD124" s="136">
        <v>0.11026512796614052</v>
      </c>
      <c r="AE124" s="142">
        <f t="shared" si="61"/>
        <v>36.115173071020152</v>
      </c>
      <c r="AF124" s="138">
        <f>IF('DSS Model'!$I$38=1,0.0001*AE124^2-0.0266*AE124+1.3006,IF('DSS Model'!$I$38=2,-0.0001*AE124^2+0.0032*AE124+0.977, IF('DSS Model'!$I$38=3,-0.00046396*AE124^2 + 0.054267*AE124 - 0.57714, IF('DSS Model'!$I$38=4,0.000072066*AE124^2+0.0021761*AE124-0.038248,IF('DSS Model'!$I$38=5,-0.00012623*AE124^2+0.025656*AE124-0.30101,-0.00046396*AE124^2 + 0.054267*AE124 - 0.57714)))))</f>
        <v>0.96213798123229055</v>
      </c>
      <c r="AG124" s="136">
        <v>0.81600682834583038</v>
      </c>
      <c r="AH124" s="142">
        <f t="shared" si="62"/>
        <v>76.364898647360022</v>
      </c>
      <c r="AI124" s="138">
        <f>IF('DSS Model'!$I$38=1,0.0001*AH124^2-0.0266*AH124+1.3006,IF('DSS Model'!$I$38=2,-0.0001*AH124^2+0.0032*AH124+0.977, IF('DSS Model'!$I$38=3,-0.00046396*AH124^2 + 0.054267*AH124 - 0.57714, IF('DSS Model'!$I$38=4,0.000072066*AH124^2+0.0021761*AH124-0.038248,IF('DSS Model'!$I$38=5,-0.00012623*AH124^2+0.025656*AH124-0.30101,-0.00046396*AH124^2 + 0.054267*AH124 - 0.57714)))))</f>
        <v>0.63820790112939518</v>
      </c>
      <c r="AJ124" s="136">
        <v>0.97940467548455035</v>
      </c>
      <c r="AK124" s="142">
        <f t="shared" si="63"/>
        <v>59.704855989339997</v>
      </c>
      <c r="AL124" s="138">
        <f>IF('DSS Model'!$I$38=1,0.0001*AK124^2-0.0266*AK124+1.3006,IF('DSS Model'!$I$38=2,-0.0001*AK124^2+0.0032*AK124+0.977, IF('DSS Model'!$I$38=3,-0.00046396*AK124^2 + 0.054267*AK124 - 0.57714, IF('DSS Model'!$I$38=4,0.000072066*AK124^2+0.0021761*AK124-0.038248,IF('DSS Model'!$I$38=5,-0.00012623*AK124^2+0.025656*AK124-0.30101,-0.00046396*AK124^2 + 0.054267*AK124 - 0.57714)))))</f>
        <v>0.81158855629510518</v>
      </c>
      <c r="AM124" s="136">
        <v>0.67741672739946956</v>
      </c>
      <c r="AN124" s="142">
        <f t="shared" si="64"/>
        <v>68.620618332324028</v>
      </c>
      <c r="AO124" s="138">
        <f>IF('DSS Model'!$I$38=1,0.0001*AN124^2-0.0266*AN124+1.3006,IF('DSS Model'!$I$38=2,-0.0001*AN124^2+0.0032*AN124+0.977, IF('DSS Model'!$I$38=3,-0.00046396*AN124^2 + 0.054267*AN124 - 0.57714, IF('DSS Model'!$I$38=4,0.000072066*AN124^2+0.0021761*AN124-0.038248,IF('DSS Model'!$I$38=5,-0.00012623*AN124^2+0.025656*AN124-0.30101,-0.00046396*AN124^2 + 0.054267*AN124 - 0.57714)))))</f>
        <v>0.72570705263238844</v>
      </c>
      <c r="AP124" s="136">
        <v>0.8845680853772957</v>
      </c>
      <c r="AQ124" s="142">
        <f t="shared" si="65"/>
        <v>77.580006205533508</v>
      </c>
      <c r="AR124" s="138">
        <f>IF('DSS Model'!$I$38=1,0.0001*AQ124^2-0.0266*AQ124+1.3006,IF('DSS Model'!$I$38=2,-0.0001*AQ124^2+0.0032*AQ124+0.977, IF('DSS Model'!$I$38=3,-0.00046396*AQ124^2 + 0.054267*AQ124 - 0.57714, IF('DSS Model'!$I$38=4,0.000072066*AQ124^2+0.0021761*AQ124-0.038248,IF('DSS Model'!$I$38=5,-0.00012623*AQ124^2+0.025656*AQ124-0.30101,-0.00046396*AQ124^2 + 0.054267*AQ124 - 0.57714)))))</f>
        <v>0.62339028357264548</v>
      </c>
      <c r="AS124" s="136">
        <v>7.8579790579759834E-2</v>
      </c>
      <c r="AT124" s="142">
        <f t="shared" si="66"/>
        <v>35.933362395142289</v>
      </c>
      <c r="AU124" s="138">
        <f>IF('DSS Model'!$I$38=1,0.0001*AT124^2-0.0266*AT124+1.3006,IF('DSS Model'!$I$38=2,-0.0001*AT124^2+0.0032*AT124+0.977, IF('DSS Model'!$I$38=3,-0.00046396*AT124^2 + 0.054267*AT124 - 0.57714, IF('DSS Model'!$I$38=4,0.000072066*AT124^2+0.0021761*AT124-0.038248,IF('DSS Model'!$I$38=5,-0.00012623*AT124^2+0.025656*AT124-0.30101,-0.00046396*AT124^2 + 0.054267*AT124 - 0.57714)))))</f>
        <v>0.96286610636239267</v>
      </c>
      <c r="AV124" s="136">
        <v>0.37989706172717297</v>
      </c>
      <c r="AW124" s="142">
        <f t="shared" si="67"/>
        <v>62.38735550976908</v>
      </c>
      <c r="AX124" s="138">
        <f>IF('DSS Model'!$I$38=1,0.0001*AW124^2-0.0266*AW124+1.3006,IF('DSS Model'!$I$38=2,-0.0001*AW124^2+0.0032*AW124+0.977, IF('DSS Model'!$I$38=3,-0.00046396*AW124^2 + 0.054267*AW124 - 0.57714, IF('DSS Model'!$I$38=4,0.000072066*AW124^2+0.0021761*AW124-0.038248,IF('DSS Model'!$I$38=5,-0.00012623*AW124^2+0.025656*AW124-0.30101,-0.00046396*AW124^2 + 0.054267*AW124 - 0.57714)))))</f>
        <v>0.78742132488102956</v>
      </c>
      <c r="AY124" s="136">
        <v>0.23037312248911512</v>
      </c>
      <c r="AZ124" s="142">
        <f t="shared" si="68"/>
        <v>46.512618148270377</v>
      </c>
      <c r="BA124" s="138">
        <f>IF('DSS Model'!$I$38=1,0.0001*AZ124^2-0.0266*AZ124+1.3006,IF('DSS Model'!$I$38=2,-0.0001*AZ124^2+0.0032*AZ124+0.977, IF('DSS Model'!$I$38=3,-0.00046396*AZ124^2 + 0.054267*AZ124 - 0.57714, IF('DSS Model'!$I$38=4,0.000072066*AZ124^2+0.0021761*AZ124-0.038248,IF('DSS Model'!$I$38=5,-0.00012623*AZ124^2+0.025656*AZ124-0.30101,-0.00046396*AZ124^2 + 0.054267*AZ124 - 0.57714)))))</f>
        <v>0.90949801337378411</v>
      </c>
      <c r="BB124" s="136">
        <v>0.64591140895293797</v>
      </c>
      <c r="BC124" s="142">
        <f t="shared" si="69"/>
        <v>59.352877911135465</v>
      </c>
      <c r="BD124" s="138">
        <f>IF('DSS Model'!$I$38=1,0.0001*BC124^2-0.0266*BC124+1.3006,IF('DSS Model'!$I$38=2,-0.0001*BC124^2+0.0032*BC124+0.977, IF('DSS Model'!$I$38=3,-0.00046396*BC124^2 + 0.054267*BC124 - 0.57714, IF('DSS Model'!$I$38=4,0.000072066*BC124^2+0.0021761*BC124-0.038248,IF('DSS Model'!$I$38=5,-0.00012623*BC124^2+0.025656*BC124-0.30101,-0.00046396*BC124^2 + 0.054267*BC124 - 0.57714)))))</f>
        <v>0.81465279768221821</v>
      </c>
      <c r="BE124" s="136">
        <v>0.1819609143633798</v>
      </c>
      <c r="BF124" s="142">
        <f t="shared" si="70"/>
        <v>38.487643757218123</v>
      </c>
      <c r="BG124" s="143">
        <f>IF('DSS Model'!$I$38=1,0.0001*BF124^2-0.0266*BF124+1.3006,IF('DSS Model'!$I$38=2,-0.0001*BF124^2+0.0032*BF124+0.977, IF('DSS Model'!$I$38=3,-0.00046396*BF124^2 + 0.054267*BF124 - 0.57714, IF('DSS Model'!$I$38=4,0.000072066*BF124^2+0.0021761*BF124-0.038248,IF('DSS Model'!$I$38=5,-0.00012623*BF124^2+0.025656*BF124-0.30101,-0.00046396*BF124^2 + 0.054267*BF124 - 0.57714)))))</f>
        <v>0.95203058782484484</v>
      </c>
      <c r="BH124" s="136">
        <v>0.66525950449295024</v>
      </c>
      <c r="BI124" s="142">
        <f t="shared" si="71"/>
        <v>61.215253379449308</v>
      </c>
      <c r="BJ124" s="143">
        <f>IF('DSS Model'!$I$38=1,0.0001*BI124^2-0.0266*BI124+1.3006,IF('DSS Model'!$I$38=2,-0.0001*BI124^2+0.0032*BI124+0.977, IF('DSS Model'!$I$38=3,-0.00046396*BI124^2 + 0.054267*BI124 - 0.57714, IF('DSS Model'!$I$38=4,0.000072066*BI124^2+0.0021761*BI124-0.038248,IF('DSS Model'!$I$38=5,-0.00012623*BI124^2+0.025656*BI124-0.30101,-0.00046396*BI124^2 + 0.054267*BI124 - 0.57714)))))</f>
        <v>0.79815808618321982</v>
      </c>
      <c r="BK124" s="136">
        <v>1.980457466383212E-2</v>
      </c>
      <c r="BL124" s="142">
        <f t="shared" si="72"/>
        <v>26.079415863193066</v>
      </c>
      <c r="BM124" s="143">
        <f>IF('DSS Model'!$I$38=1,0.0001*BL124^2-0.0266*BL124+1.3006,IF('DSS Model'!$I$38=2,-0.0001*BL124^2+0.0032*BL124+0.977, IF('DSS Model'!$I$38=3,-0.00046396*BL124^2 + 0.054267*BL124 - 0.57714, IF('DSS Model'!$I$38=4,0.000072066*BL124^2+0.0021761*BL124-0.038248,IF('DSS Model'!$I$38=5,-0.00012623*BL124^2+0.025656*BL124-0.30101,-0.00046396*BL124^2 + 0.054267*BL124 - 0.57714)))))</f>
        <v>0.99244053758568118</v>
      </c>
      <c r="BN124" s="136">
        <v>0.19885894245265467</v>
      </c>
      <c r="BO124" s="142">
        <f t="shared" si="73"/>
        <v>44.025038496786095</v>
      </c>
      <c r="BP124" s="143">
        <f>IF('DSS Model'!$I$38=1,0.0001*BO124^2-0.0266*BO124+1.3006,IF('DSS Model'!$I$38=2,-0.0001*BO124^2+0.0032*BO124+0.977, IF('DSS Model'!$I$38=3,-0.00046396*BO124^2 + 0.054267*BO124 - 0.57714, IF('DSS Model'!$I$38=4,0.000072066*BO124^2+0.0021761*BO124-0.038248,IF('DSS Model'!$I$38=5,-0.00012623*BO124^2+0.025656*BO124-0.30101,-0.00046396*BO124^2 + 0.054267*BO124 - 0.57714)))))</f>
        <v>0.92405972172536566</v>
      </c>
      <c r="BQ124" s="136">
        <v>0.22910670588625859</v>
      </c>
      <c r="BR124" s="142">
        <f t="shared" si="74"/>
        <v>47.647340019070505</v>
      </c>
      <c r="BS124" s="143">
        <f>IF('DSS Model'!$I$38=1,0.0001*BR124^2-0.0266*BR124+1.3006,IF('DSS Model'!$I$38=2,-0.0001*BR124^2+0.0032*BR124+0.977, IF('DSS Model'!$I$38=3,-0.00046396*BR124^2 + 0.054267*BR124 - 0.57714, IF('DSS Model'!$I$38=4,0.000072066*BR124^2+0.0021761*BR124-0.038248,IF('DSS Model'!$I$38=5,-0.00012623*BR124^2+0.025656*BR124-0.30101,-0.00046396*BR124^2 + 0.054267*BR124 - 0.57714)))))</f>
        <v>0.9024445869717338</v>
      </c>
      <c r="BT124" s="136">
        <v>3.2137750013793265E-2</v>
      </c>
      <c r="BU124" s="142">
        <f t="shared" si="75"/>
        <v>39.897137549099142</v>
      </c>
      <c r="BV124" s="143">
        <f>IF('DSS Model'!$I$38=1,0.0001*BU124^2-0.0266*BU124+1.3006,IF('DSS Model'!$I$38=2,-0.0001*BU124^2+0.0032*BU124+0.977, IF('DSS Model'!$I$38=3,-0.00046396*BU124^2 + 0.054267*BU124 - 0.57714, IF('DSS Model'!$I$38=4,0.000072066*BU124^2+0.0021761*BU124-0.038248,IF('DSS Model'!$I$38=5,-0.00012623*BU124^2+0.025656*BU124-0.30101,-0.00046396*BU124^2 + 0.054267*BU124 - 0.57714)))))</f>
        <v>0.94549268169594358</v>
      </c>
      <c r="BW124" s="136">
        <v>0.84134713934054006</v>
      </c>
      <c r="BX124" s="142">
        <f t="shared" si="76"/>
        <v>69.099208408369492</v>
      </c>
      <c r="BY124" s="143">
        <f>IF('DSS Model'!$I$38=1,0.0001*BX124^2-0.0266*BX124+1.3006,IF('DSS Model'!$I$38=2,-0.0001*BX124^2+0.0032*BX124+0.977, IF('DSS Model'!$I$38=3,-0.00046396*BX124^2 + 0.054267*BX124 - 0.57714, IF('DSS Model'!$I$38=4,0.000072066*BX124^2+0.0021761*BX124-0.038248,IF('DSS Model'!$I$38=5,-0.00012623*BX124^2+0.025656*BX124-0.30101,-0.00046396*BX124^2 + 0.054267*BX124 - 0.57714)))))</f>
        <v>0.72064740664045424</v>
      </c>
      <c r="BZ124" s="136">
        <v>0.20851819992046772</v>
      </c>
      <c r="CA124" s="142">
        <f t="shared" si="77"/>
        <v>56.263565205464843</v>
      </c>
      <c r="CB124" s="143">
        <f>IF('DSS Model'!$I$38=1,0.0001*CA124^2-0.0266*CA124+1.3006,IF('DSS Model'!$I$38=2,-0.0001*CA124^2+0.0032*CA124+0.977, IF('DSS Model'!$I$38=3,-0.00046396*CA124^2 + 0.054267*CA124 - 0.57714, IF('DSS Model'!$I$38=4,0.000072066*CA124^2+0.0021761*CA124-0.038248,IF('DSS Model'!$I$38=5,-0.00012623*CA124^2+0.025656*CA124-0.30101,-0.00046396*CA124^2 + 0.054267*CA124 - 0.57714)))))</f>
        <v>0.84048453169452808</v>
      </c>
      <c r="CC124" s="136">
        <v>3.2635026073225659E-2</v>
      </c>
      <c r="CD124" s="142">
        <f t="shared" si="78"/>
        <v>49.008345605350215</v>
      </c>
      <c r="CE124" s="143">
        <f>IF('DSS Model'!$I$38=1,0.0001*CD124^2-0.0266*CD124+1.3006,IF('DSS Model'!$I$38=2,-0.0001*CD124^2+0.0032*CD124+0.977, IF('DSS Model'!$I$38=3,-0.00046396*CD124^2 + 0.054267*CD124 - 0.57714, IF('DSS Model'!$I$38=4,0.000072066*CD124^2+0.0021761*CD124-0.038248,IF('DSS Model'!$I$38=5,-0.00012623*CD124^2+0.025656*CD124-0.30101,-0.00046396*CD124^2 + 0.054267*CD124 - 0.57714)))))</f>
        <v>0.8936449120397757</v>
      </c>
      <c r="CF124" s="136">
        <v>0.79028804220881921</v>
      </c>
      <c r="CG124" s="142">
        <f t="shared" si="79"/>
        <v>56.458135259374316</v>
      </c>
      <c r="CH124" s="143">
        <f>IF('DSS Model'!$I$38=1,0.0001*CG124^2-0.0266*CG124+1.3006,IF('DSS Model'!$I$38=2,-0.0001*CG124^2+0.0032*CG124+0.977, IF('DSS Model'!$I$38=3,-0.00046396*CG124^2 + 0.054267*CG124 - 0.57714, IF('DSS Model'!$I$38=4,0.000072066*CG124^2+0.0021761*CG124-0.038248,IF('DSS Model'!$I$38=5,-0.00012623*CG124^2+0.025656*CG124-0.30101,-0.00046396*CG124^2 + 0.054267*CG124 - 0.57714)))))</f>
        <v>0.83891392913341734</v>
      </c>
      <c r="CI124" s="136">
        <v>0.92739528011699512</v>
      </c>
      <c r="CJ124" s="142">
        <f t="shared" si="80"/>
        <v>77.932139848107127</v>
      </c>
      <c r="CK124" s="143">
        <f>IF('DSS Model'!$I$38=1,0.0001*CJ124^2-0.0266*CJ124+1.3006,IF('DSS Model'!$I$38=2,-0.0001*CJ124^2+0.0032*CJ124+0.977, IF('DSS Model'!$I$38=3,-0.00046396*CJ124^2 + 0.054267*CJ124 - 0.57714, IF('DSS Model'!$I$38=4,0.000072066*CJ124^2+0.0021761*CJ124-0.038248,IF('DSS Model'!$I$38=5,-0.00012623*CJ124^2+0.025656*CJ124-0.30101,-0.00046396*CJ124^2 + 0.054267*CJ124 - 0.57714)))))</f>
        <v>0.61904100538345008</v>
      </c>
      <c r="CL124" s="136">
        <v>0.4903790308345396</v>
      </c>
      <c r="CM124" s="142">
        <f t="shared" si="81"/>
        <v>53.860148322810588</v>
      </c>
      <c r="CN124" s="143">
        <f>IF('DSS Model'!$I$38=1,0.0001*CM124^2-0.0266*CM124+1.3006,IF('DSS Model'!$I$38=2,-0.0001*CM124^2+0.0032*CM124+0.977, IF('DSS Model'!$I$38=3,-0.00046396*CM124^2 + 0.054267*CM124 - 0.57714, IF('DSS Model'!$I$38=4,0.000072066*CM124^2+0.0021761*CM124-0.038248,IF('DSS Model'!$I$38=5,-0.00012623*CM124^2+0.025656*CM124-0.30101,-0.00046396*CM124^2 + 0.054267*CM124 - 0.57714)))))</f>
        <v>0.85926091689747819</v>
      </c>
      <c r="CO124" s="136">
        <v>0.48538592325345131</v>
      </c>
      <c r="CP124" s="142">
        <f t="shared" si="82"/>
        <v>50.019665363723533</v>
      </c>
      <c r="CQ124" s="143">
        <f>IF('DSS Model'!$I$38=1,0.0001*CP124^2-0.0266*CP124+1.3006,IF('DSS Model'!$I$38=2,-0.0001*CP124^2+0.0032*CP124+0.977, IF('DSS Model'!$I$38=3,-0.00046396*CP124^2 + 0.054267*CP124 - 0.57714, IF('DSS Model'!$I$38=4,0.000072066*CP124^2+0.0021761*CP124-0.038248,IF('DSS Model'!$I$38=5,-0.00012623*CP124^2+0.025656*CP124-0.30101,-0.00046396*CP124^2 + 0.054267*CP124 - 0.57714)))))</f>
        <v>0.88686623685402688</v>
      </c>
      <c r="CR124" s="136">
        <v>7.5802054245158179E-2</v>
      </c>
      <c r="CS124" s="142">
        <f t="shared" si="83"/>
        <v>37.306865212378348</v>
      </c>
      <c r="CT124" s="143">
        <f>IF('DSS Model'!$I$38=1,0.0001*CS124^2-0.0266*CS124+1.3006,IF('DSS Model'!$I$38=2,-0.0001*CS124^2+0.0032*CS124+0.977, IF('DSS Model'!$I$38=3,-0.00046396*CS124^2 + 0.054267*CS124 - 0.57714, IF('DSS Model'!$I$38=4,0.000072066*CS124^2+0.0021761*CS124-0.038248,IF('DSS Model'!$I$38=5,-0.00012623*CS124^2+0.025656*CS124-0.30101,-0.00046396*CS124^2 + 0.054267*CS124 - 0.57714)))))</f>
        <v>0.95720174948215409</v>
      </c>
      <c r="CU124" s="136">
        <v>0.60276299534955413</v>
      </c>
      <c r="CV124" s="142">
        <f t="shared" si="84"/>
        <v>58.219598711200859</v>
      </c>
      <c r="CW124" s="143">
        <f>IF('DSS Model'!$I$38=1,0.0001*CV124^2-0.0266*CV124+1.3006,IF('DSS Model'!$I$38=2,-0.0001*CV124^2+0.0032*CV124+0.977, IF('DSS Model'!$I$38=3,-0.00046396*CV124^2 + 0.054267*CV124 - 0.57714, IF('DSS Model'!$I$38=4,0.000072066*CV124^2+0.0021761*CV124-0.038248,IF('DSS Model'!$I$38=5,-0.00012623*CV124^2+0.025656*CV124-0.30101,-0.00046396*CV124^2 + 0.054267*CV124 - 0.57714)))))</f>
        <v>0.82435054846651667</v>
      </c>
      <c r="CX124" s="136">
        <v>0.17651193321398206</v>
      </c>
      <c r="CY124" s="142">
        <f t="shared" si="85"/>
        <v>54.775870545594522</v>
      </c>
      <c r="CZ124" s="143">
        <f>IF('DSS Model'!$I$38=1,0.0001*CY124^2-0.0266*CY124+1.3006,IF('DSS Model'!$I$38=2,-0.0001*CY124^2+0.0032*CY124+0.977, IF('DSS Model'!$I$38=3,-0.00046396*CY124^2 + 0.054267*CY124 - 0.57714, IF('DSS Model'!$I$38=4,0.000072066*CY124^2+0.0021761*CY124-0.038248,IF('DSS Model'!$I$38=5,-0.00012623*CY124^2+0.025656*CY124-0.30101,-0.00046396*CY124^2 + 0.054267*CY124 - 0.57714)))))</f>
        <v>0.85224318634312946</v>
      </c>
      <c r="DA124" s="136">
        <v>0.33476103872322405</v>
      </c>
      <c r="DB124" s="142">
        <f t="shared" si="86"/>
        <v>40.645487546704587</v>
      </c>
      <c r="DC124" s="143">
        <f>IF('DSS Model'!$I$38=1,0.0001*DB124^2-0.0266*DB124+1.3006,IF('DSS Model'!$I$38=2,-0.0001*DB124^2+0.0032*DB124+0.977, IF('DSS Model'!$I$38=3,-0.00046396*DB124^2 + 0.054267*DB124 - 0.57714, IF('DSS Model'!$I$38=4,0.000072066*DB124^2+0.0021761*DB124-0.038248,IF('DSS Model'!$I$38=5,-0.00012623*DB124^2+0.025656*DB124-0.30101,-0.00046396*DB124^2 + 0.054267*DB124 - 0.57714)))))</f>
        <v>0.94185999435852286</v>
      </c>
      <c r="DD124" s="136">
        <v>0.86696538181805738</v>
      </c>
      <c r="DE124" s="142">
        <f t="shared" si="87"/>
        <v>60.221143566450039</v>
      </c>
      <c r="DF124" s="143">
        <f>IF('DSS Model'!$I$38=1,0.0001*DE124^2-0.0266*DE124+1.3006,IF('DSS Model'!$I$38=2,-0.0001*DE124^2+0.0032*DE124+0.977, IF('DSS Model'!$I$38=3,-0.00046396*DE124^2 + 0.054267*DE124 - 0.57714, IF('DSS Model'!$I$38=4,0.000072066*DE124^2+0.0021761*DE124-0.038248,IF('DSS Model'!$I$38=5,-0.00012623*DE124^2+0.025656*DE124-0.30101,-0.00046396*DE124^2 + 0.054267*DE124 - 0.57714)))))</f>
        <v>0.80704904616754136</v>
      </c>
      <c r="DG124" s="136">
        <v>0.7108968514799795</v>
      </c>
      <c r="DH124" s="142">
        <f t="shared" si="88"/>
        <v>59.491518581564662</v>
      </c>
      <c r="DI124" s="143">
        <f>IF('DSS Model'!$I$38=1,0.0001*DH124^2-0.0266*DH124+1.3006,IF('DSS Model'!$I$38=2,-0.0001*DH124^2+0.0032*DH124+0.977, IF('DSS Model'!$I$38=3,-0.00046396*DH124^2 + 0.054267*DH124 - 0.57714, IF('DSS Model'!$I$38=4,0.000072066*DH124^2+0.0021761*DH124-0.038248,IF('DSS Model'!$I$38=5,-0.00012623*DH124^2+0.025656*DH124-0.30101,-0.00046396*DH124^2 + 0.054267*DH124 - 0.57714)))))</f>
        <v>0.81344878114694152</v>
      </c>
      <c r="DJ124" s="136">
        <v>0.41059985831264412</v>
      </c>
      <c r="DK124" s="142">
        <f t="shared" si="89"/>
        <v>61.610950665858297</v>
      </c>
      <c r="DL124" s="143">
        <f>IF('DSS Model'!$I$38=1,0.0001*DK124^2-0.0266*DK124+1.3006,IF('DSS Model'!$I$38=2,-0.0001*DK124^2+0.0032*DK124+0.977, IF('DSS Model'!$I$38=3,-0.00046396*DK124^2 + 0.054267*DK124 - 0.57714, IF('DSS Model'!$I$38=4,0.000072066*DK124^2+0.0021761*DK124-0.038248,IF('DSS Model'!$I$38=5,-0.00012623*DK124^2+0.025656*DK124-0.30101,-0.00046396*DK124^2 + 0.054267*DK124 - 0.57714)))))</f>
        <v>0.79456411793566395</v>
      </c>
      <c r="DM124" s="136">
        <v>0.56484874547052888</v>
      </c>
      <c r="DN124" s="142">
        <f t="shared" si="90"/>
        <v>59.191457164693645</v>
      </c>
      <c r="DO124" s="143">
        <f>IF('DSS Model'!$I$38=1,0.0001*DN124^2-0.0266*DN124+1.3006,IF('DSS Model'!$I$38=2,-0.0001*DN124^2+0.0032*DN124+0.977, IF('DSS Model'!$I$38=3,-0.00046396*DN124^2 + 0.054267*DN124 - 0.57714, IF('DSS Model'!$I$38=4,0.000072066*DN124^2+0.0021761*DN124-0.038248,IF('DSS Model'!$I$38=5,-0.00012623*DN124^2+0.025656*DN124-0.30101,-0.00046396*DN124^2 + 0.054267*DN124 - 0.57714)))))</f>
        <v>0.81604980279904338</v>
      </c>
      <c r="DP124" s="136">
        <v>0.47020243332595968</v>
      </c>
      <c r="DQ124" s="142">
        <f t="shared" si="91"/>
        <v>52.026172413625552</v>
      </c>
      <c r="DR124" s="143">
        <f>IF('DSS Model'!$I$38=1,0.0001*DQ124^2-0.0266*DQ124+1.3006,IF('DSS Model'!$I$38=2,-0.0001*DQ124^2+0.0032*DQ124+0.977, IF('DSS Model'!$I$38=3,-0.00046396*DQ124^2 + 0.054267*DQ124 - 0.57714, IF('DSS Model'!$I$38=4,0.000072066*DQ124^2+0.0021761*DQ124-0.038248,IF('DSS Model'!$I$38=5,-0.00012623*DQ124^2+0.025656*DQ124-0.30101,-0.00046396*DQ124^2 + 0.054267*DQ124 - 0.57714)))))</f>
        <v>0.87281149012237247</v>
      </c>
      <c r="DS124" s="136">
        <v>0.82060015515948104</v>
      </c>
      <c r="DT124" s="142">
        <f t="shared" si="92"/>
        <v>82.695151637922507</v>
      </c>
      <c r="DU124" s="143">
        <f>IF('DSS Model'!$I$38=1,0.0001*DT124^2-0.0266*DT124+1.3006,IF('DSS Model'!$I$38=2,-0.0001*DT124^2+0.0032*DT124+0.977, IF('DSS Model'!$I$38=3,-0.00046396*DT124^2 + 0.054267*DT124 - 0.57714, IF('DSS Model'!$I$38=4,0.000072066*DT124^2+0.0021761*DT124-0.038248,IF('DSS Model'!$I$38=5,-0.00012623*DT124^2+0.025656*DT124-0.30101,-0.00046396*DT124^2 + 0.054267*DT124 - 0.57714)))))</f>
        <v>0.55777567479945223</v>
      </c>
      <c r="DV124" s="136">
        <v>8.6755713288363956E-2</v>
      </c>
      <c r="DW124" s="142">
        <f t="shared" si="93"/>
        <v>43.54633076385192</v>
      </c>
      <c r="DX124" s="143">
        <f>IF('DSS Model'!$I$38=1,0.0001*DW124^2-0.0266*DW124+1.3006,IF('DSS Model'!$I$38=2,-0.0001*DW124^2+0.0032*DW124+0.977, IF('DSS Model'!$I$38=3,-0.00046396*DW124^2 + 0.054267*DW124 - 0.57714, IF('DSS Model'!$I$38=4,0.000072066*DW124^2+0.0021761*DW124-0.038248,IF('DSS Model'!$I$38=5,-0.00012623*DW124^2+0.025656*DW124-0.30101,-0.00046396*DW124^2 + 0.054267*DW124 - 0.57714)))))</f>
        <v>0.92671996614484653</v>
      </c>
      <c r="DY124" s="136">
        <v>0.16329342024818505</v>
      </c>
      <c r="DZ124" s="142">
        <f t="shared" si="94"/>
        <v>34.829876618015007</v>
      </c>
      <c r="EA124" s="143">
        <f>IF('DSS Model'!$I$38=1,0.0001*DZ124^2-0.0266*DZ124+1.3006,IF('DSS Model'!$I$38=2,-0.0001*DZ124^2+0.0032*DZ124+0.977, IF('DSS Model'!$I$38=3,-0.00046396*DZ124^2 + 0.054267*DZ124 - 0.57714, IF('DSS Model'!$I$38=4,0.000072066*DZ124^2+0.0021761*DZ124-0.038248,IF('DSS Model'!$I$38=5,-0.00012623*DZ124^2+0.025656*DZ124-0.30101,-0.00046396*DZ124^2 + 0.054267*DZ124 - 0.57714)))))</f>
        <v>0.9671435746550332</v>
      </c>
      <c r="EB124" s="136">
        <v>0.22648378034059591</v>
      </c>
      <c r="EC124" s="142">
        <f t="shared" si="95"/>
        <v>40.690990975822793</v>
      </c>
      <c r="ED124" s="143">
        <f>IF('DSS Model'!$I$38=1,0.0001*EC124^2-0.0266*EC124+1.3006,IF('DSS Model'!$I$38=2,-0.0001*EC124^2+0.0032*EC124+0.977, IF('DSS Model'!$I$38=3,-0.00046396*EC124^2 + 0.054267*EC124 - 0.57714, IF('DSS Model'!$I$38=4,0.000072066*EC124^2+0.0021761*EC124-0.038248,IF('DSS Model'!$I$38=5,-0.00012623*EC124^2+0.025656*EC124-0.30101,-0.00046396*EC124^2 + 0.054267*EC124 - 0.57714)))))</f>
        <v>0.94163549646318367</v>
      </c>
      <c r="EE124" s="136">
        <v>0.37157403667922673</v>
      </c>
      <c r="EF124" s="142">
        <f t="shared" si="96"/>
        <v>48.656781973792157</v>
      </c>
      <c r="EG124" s="143">
        <f>IF('DSS Model'!$I$38=1,0.0001*EF124^2-0.0266*EF124+1.3006,IF('DSS Model'!$I$38=2,-0.0001*EF124^2+0.0032*EF124+0.977, IF('DSS Model'!$I$38=3,-0.00046396*EF124^2 + 0.054267*EF124 - 0.57714, IF('DSS Model'!$I$38=4,0.000072066*EF124^2+0.0021761*EF124-0.038248,IF('DSS Model'!$I$38=5,-0.00012623*EF124^2+0.025656*EF124-0.30101,-0.00046396*EF124^2 + 0.054267*EF124 - 0.57714)))))</f>
        <v>0.89595345911162039</v>
      </c>
      <c r="EH124" s="136">
        <v>0.56527074050810688</v>
      </c>
      <c r="EI124" s="142">
        <f t="shared" si="97"/>
        <v>70.414164564221338</v>
      </c>
      <c r="EJ124" s="143">
        <f>IF('DSS Model'!$I$38=1,0.0001*EI124^2-0.0266*EI124+1.3006,IF('DSS Model'!$I$38=2,-0.0001*EI124^2+0.0032*EI124+0.977, IF('DSS Model'!$I$38=3,-0.00046396*EI124^2 + 0.054267*EI124 - 0.57714, IF('DSS Model'!$I$38=4,0.000072066*EI124^2+0.0021761*EI124-0.038248,IF('DSS Model'!$I$38=5,-0.00012623*EI124^2+0.025656*EI124-0.30101,-0.00046396*EI124^2 + 0.054267*EI124 - 0.57714)))))</f>
        <v>0.70650986947778383</v>
      </c>
      <c r="EK124" s="136">
        <v>0.28198243462621608</v>
      </c>
      <c r="EL124" s="142">
        <f t="shared" si="98"/>
        <v>40.457953636697198</v>
      </c>
      <c r="EM124" s="143">
        <f>IF('DSS Model'!$I$38=1,0.0001*EL124^2-0.0266*EL124+1.3006,IF('DSS Model'!$I$38=2,-0.0001*EL124^2+0.0032*EL124+0.977, IF('DSS Model'!$I$38=3,-0.00046396*EL124^2 + 0.054267*EL124 - 0.57714, IF('DSS Model'!$I$38=4,0.000072066*EL124^2+0.0021761*EL124-0.038248,IF('DSS Model'!$I$38=5,-0.00012623*EL124^2+0.025656*EL124-0.30101,-0.00046396*EL124^2 + 0.054267*EL124 - 0.57714)))))</f>
        <v>0.94278085039051707</v>
      </c>
      <c r="EN124" s="136">
        <v>0.48997588160944838</v>
      </c>
      <c r="EO124" s="142">
        <f t="shared" si="99"/>
        <v>55.107531794590003</v>
      </c>
      <c r="EP124" s="143">
        <f>IF('DSS Model'!$I$38=1,0.0001*EO124^2-0.0266*EO124+1.3006,IF('DSS Model'!$I$38=2,-0.0001*EO124^2+0.0032*EO124+0.977, IF('DSS Model'!$I$38=3,-0.00046396*EO124^2 + 0.054267*EO124 - 0.57714, IF('DSS Model'!$I$38=4,0.000072066*EO124^2+0.0021761*EO124-0.038248,IF('DSS Model'!$I$38=5,-0.00012623*EO124^2+0.025656*EO124-0.30101,-0.00046396*EO124^2 + 0.054267*EO124 - 0.57714)))))</f>
        <v>0.8496600956935132</v>
      </c>
      <c r="EQ124" s="136">
        <v>6.094006840252042E-2</v>
      </c>
      <c r="ER124" s="142">
        <f t="shared" si="100"/>
        <v>32.965981517002099</v>
      </c>
      <c r="ES124" s="143">
        <f>IF('DSS Model'!$I$38=1,0.0001*ER124^2-0.0266*ER124+1.3006,IF('DSS Model'!$I$38=2,-0.0001*ER124^2+0.0032*ER124+0.977, IF('DSS Model'!$I$38=3,-0.00046396*ER124^2 + 0.054267*ER124 - 0.57714, IF('DSS Model'!$I$38=4,0.000072066*ER124^2+0.0021761*ER124-0.038248,IF('DSS Model'!$I$38=5,-0.00012623*ER124^2+0.025656*ER124-0.30101,-0.00046396*ER124^2 + 0.054267*ER124 - 0.57714)))))</f>
        <v>0.97381554711647433</v>
      </c>
      <c r="ET124" s="136">
        <v>0.7162637374079901</v>
      </c>
      <c r="EU124" s="141">
        <f t="shared" si="101"/>
        <v>61.122329921483519</v>
      </c>
      <c r="EV124" s="142">
        <f>IF('DSS Model'!$I$38=1,0.0001*EU124^2-0.0266*EU124+1.3006,IF('DSS Model'!$I$38=2,-0.0001*EU124^2+0.0032*EU124+0.977, IF('DSS Model'!$I$38=3,-0.00046396*EU124^2 + 0.054267*EU124 - 0.57714, IF('DSS Model'!$I$38=4,0.000072066*EU124^2+0.0021761*EU124-0.038248,IF('DSS Model'!$I$38=5,-0.00012623*EU124^2+0.025656*EU124-0.30101,-0.00046396*EU124^2 + 0.054267*EU124 - 0.57714)))))</f>
        <v>0.79899753424567932</v>
      </c>
    </row>
    <row r="125" spans="2:152" x14ac:dyDescent="0.2">
      <c r="B125" s="64">
        <f t="shared" ca="1" si="54"/>
        <v>8.8678298742351114E-2</v>
      </c>
      <c r="C125" s="64">
        <v>0.42957675990065158</v>
      </c>
      <c r="D125" s="64">
        <f t="shared" si="55"/>
        <v>48.313886157265586</v>
      </c>
      <c r="E125" s="131">
        <f>IF('DSS Model'!$I$38=1,0.0001*D125^2-0.0266*D125+1.3006,IF('DSS Model'!$I$38=2,-0.0001*D125^2+0.0032*D125+0.977, IF('DSS Model'!$I$38=3,-0.00046396*D125^2 + 0.054267*D125 - 0.57714, IF('DSS Model'!$I$38=4,0.000072066*D125^2+0.0021761*D125-0.038248,IF('DSS Model'!$I$38=5,-0.00012623*D125^2+0.025656*D125-0.30101,-0.00046396*D125^2 + 0.054267*D125 - 0.57714)))))</f>
        <v>0.89818127614152798</v>
      </c>
      <c r="F125" s="136">
        <v>0.95534396891403839</v>
      </c>
      <c r="G125" s="138">
        <f t="shared" si="51"/>
        <v>76.332236440319065</v>
      </c>
      <c r="H125" s="136">
        <f>IF('DSS Model'!$I$38=1,0.0001*G125^2-0.0266*G125+1.3006,IF('DSS Model'!$I$38=2,-0.0001*G125^2+0.0032*G125+0.977, IF('DSS Model'!$I$38=3,-0.00046396*G125^2 + 0.054267*G125 - 0.57714, IF('DSS Model'!$I$38=4,0.000072066*G125^2+0.0021761*G125-0.038248,IF('DSS Model'!$I$38=5,-0.00012623*G125^2+0.025656*G125-0.30101,-0.00046396*G125^2 + 0.054267*G125 - 0.57714)))))</f>
        <v>0.63860212461094357</v>
      </c>
      <c r="I125" s="136">
        <v>0.53975627993647102</v>
      </c>
      <c r="J125" s="138">
        <f t="shared" si="52"/>
        <v>59.363515646922224</v>
      </c>
      <c r="K125" s="136">
        <f>IF('DSS Model'!$I$38=1,0.0001*J125^2-0.0266*J125+1.3006,IF('DSS Model'!$I$38=2,-0.0001*J125^2+0.0032*J125+0.977, IF('DSS Model'!$I$38=3,-0.00046396*J125^2 + 0.054267*J125 - 0.57714, IF('DSS Model'!$I$38=4,0.000072066*J125^2+0.0021761*J125-0.038248,IF('DSS Model'!$I$38=5,-0.00012623*J125^2+0.025656*J125-0.30101,-0.00046396*J125^2 + 0.054267*J125 - 0.57714)))))</f>
        <v>0.81456055107391312</v>
      </c>
      <c r="L125" s="136">
        <v>0.51028196677977145</v>
      </c>
      <c r="M125" s="138">
        <f t="shared" si="53"/>
        <v>69.73132283071682</v>
      </c>
      <c r="N125" s="136">
        <f>IF('DSS Model'!$I$38=1,0.0001*M125^2-0.0266*M125+1.3006,IF('DSS Model'!$I$38=2,-0.0001*M125^2+0.0032*M125+0.977, IF('DSS Model'!$I$38=3,-0.00046396*M125^2 + 0.054267*M125 - 0.57714, IF('DSS Model'!$I$38=4,0.000072066*M125^2+0.0021761*M125-0.038248,IF('DSS Model'!$I$38=5,-0.00012623*M125^2+0.025656*M125-0.30101,-0.00046396*M125^2 + 0.054267*M125 - 0.57714)))))</f>
        <v>0.71389449468612898</v>
      </c>
      <c r="O125" s="136">
        <v>0.76647860894572861</v>
      </c>
      <c r="P125" s="139">
        <f t="shared" si="56"/>
        <v>58.960351588557344</v>
      </c>
      <c r="Q125" s="138">
        <f>IF('DSS Model'!$I$38=1,0.0001*P125^2-0.0266*P125+1.3006,IF('DSS Model'!$I$38=2,-0.0001*P125^2+0.0032*P125+0.977, IF('DSS Model'!$I$38=3,-0.00046396*P125^2 + 0.054267*P125 - 0.57714, IF('DSS Model'!$I$38=4,0.000072066*P125^2+0.0021761*P125-0.038248,IF('DSS Model'!$I$38=5,-0.00012623*P125^2+0.025656*P125-0.30101,-0.00046396*P125^2 + 0.054267*P125 - 0.57714)))))</f>
        <v>0.81804081913875382</v>
      </c>
      <c r="R125" s="136">
        <v>0.47117644950294824</v>
      </c>
      <c r="S125" s="142">
        <f t="shared" si="57"/>
        <v>51.422315401745124</v>
      </c>
      <c r="T125" s="138">
        <f>IF('DSS Model'!$I$38=1,0.0001*S125^2-0.0266*S125+1.3006,IF('DSS Model'!$I$38=2,-0.0001*S125^2+0.0032*S125+0.977, IF('DSS Model'!$I$38=3,-0.00046396*S125^2 + 0.054267*S125 - 0.57714, IF('DSS Model'!$I$38=4,0.000072066*S125^2+0.0021761*S125-0.038248,IF('DSS Model'!$I$38=5,-0.00012623*S125^2+0.025656*S125-0.30101,-0.00046396*S125^2 + 0.054267*S125 - 0.57714)))))</f>
        <v>0.87712595715792896</v>
      </c>
      <c r="U125" s="136">
        <v>0.39466543738519411</v>
      </c>
      <c r="V125" s="142">
        <f t="shared" si="58"/>
        <v>45.796297167938654</v>
      </c>
      <c r="W125" s="138">
        <f>IF('DSS Model'!$I$38=1,0.0001*V125^2-0.0266*V125+1.3006,IF('DSS Model'!$I$38=2,-0.0001*V125^2+0.0032*V125+0.977, IF('DSS Model'!$I$38=3,-0.00046396*V125^2 + 0.054267*V125 - 0.57714, IF('DSS Model'!$I$38=4,0.000072066*V125^2+0.0021761*V125-0.038248,IF('DSS Model'!$I$38=5,-0.00012623*V125^2+0.025656*V125-0.30101,-0.00046396*V125^2 + 0.054267*V125 - 0.57714)))))</f>
        <v>0.913818067507989</v>
      </c>
      <c r="X125" s="136">
        <v>0.86841473124069468</v>
      </c>
      <c r="Y125" s="142">
        <f t="shared" si="59"/>
        <v>70.195331817333454</v>
      </c>
      <c r="Z125" s="138">
        <f>IF('DSS Model'!$I$38=1,0.0001*Y125^2-0.0266*Y125+1.3006,IF('DSS Model'!$I$38=2,-0.0001*Y125^2+0.0032*Y125+0.977, IF('DSS Model'!$I$38=3,-0.00046396*Y125^2 + 0.054267*Y125 - 0.57714, IF('DSS Model'!$I$38=4,0.000072066*Y125^2+0.0021761*Y125-0.038248,IF('DSS Model'!$I$38=5,-0.00012623*Y125^2+0.025656*Y125-0.30101,-0.00046396*Y125^2 + 0.054267*Y125 - 0.57714)))))</f>
        <v>0.70888660092091238</v>
      </c>
      <c r="AA125" s="136">
        <v>0.26227395420494504</v>
      </c>
      <c r="AB125" s="142">
        <f t="shared" si="60"/>
        <v>58.417196273075518</v>
      </c>
      <c r="AC125" s="138">
        <f>IF('DSS Model'!$I$38=1,0.0001*AB125^2-0.0266*AB125+1.3006,IF('DSS Model'!$I$38=2,-0.0001*AB125^2+0.0032*AB125+0.977, IF('DSS Model'!$I$38=3,-0.00046396*AB125^2 + 0.054267*AB125 - 0.57714, IF('DSS Model'!$I$38=4,0.000072066*AB125^2+0.0021761*AB125-0.038248,IF('DSS Model'!$I$38=5,-0.00012623*AB125^2+0.025656*AB125-0.30101,-0.00046396*AB125^2 + 0.054267*AB125 - 0.57714)))))</f>
        <v>0.82267814603313871</v>
      </c>
      <c r="AD125" s="136">
        <v>0.95719035026267019</v>
      </c>
      <c r="AE125" s="142">
        <f t="shared" si="61"/>
        <v>64.950255710807255</v>
      </c>
      <c r="AF125" s="138">
        <f>IF('DSS Model'!$I$38=1,0.0001*AE125^2-0.0266*AE125+1.3006,IF('DSS Model'!$I$38=2,-0.0001*AE125^2+0.0032*AE125+0.977, IF('DSS Model'!$I$38=3,-0.00046396*AE125^2 + 0.054267*AE125 - 0.57714, IF('DSS Model'!$I$38=4,0.000072066*AE125^2+0.0021761*AE125-0.038248,IF('DSS Model'!$I$38=5,-0.00012623*AE125^2+0.025656*AE125-0.30101,-0.00046396*AE125^2 + 0.054267*AE125 - 0.57714)))))</f>
        <v>0.76298724658465811</v>
      </c>
      <c r="AG125" s="136">
        <v>0.85709074722798406</v>
      </c>
      <c r="AH125" s="142">
        <f t="shared" si="62"/>
        <v>77.179585867802729</v>
      </c>
      <c r="AI125" s="138">
        <f>IF('DSS Model'!$I$38=1,0.0001*AH125^2-0.0266*AH125+1.3006,IF('DSS Model'!$I$38=2,-0.0001*AH125^2+0.0032*AH125+0.977, IF('DSS Model'!$I$38=3,-0.00046396*AH125^2 + 0.054267*AH125 - 0.57714, IF('DSS Model'!$I$38=4,0.000072066*AH125^2+0.0021761*AH125-0.038248,IF('DSS Model'!$I$38=5,-0.00012623*AH125^2+0.025656*AH125-0.30101,-0.00046396*AH125^2 + 0.054267*AH125 - 0.57714)))))</f>
        <v>0.62830582730441531</v>
      </c>
      <c r="AJ125" s="136">
        <v>0.17921037165333797</v>
      </c>
      <c r="AK125" s="142">
        <f t="shared" si="63"/>
        <v>35.038546473720416</v>
      </c>
      <c r="AL125" s="138">
        <f>IF('DSS Model'!$I$38=1,0.0001*AK125^2-0.0266*AK125+1.3006,IF('DSS Model'!$I$38=2,-0.0001*AK125^2+0.0032*AK125+0.977, IF('DSS Model'!$I$38=3,-0.00046396*AK125^2 + 0.054267*AK125 - 0.57714, IF('DSS Model'!$I$38=4,0.000072066*AK125^2+0.0021761*AK125-0.038248,IF('DSS Model'!$I$38=5,-0.00012623*AK125^2+0.025656*AK125-0.30101,-0.00046396*AK125^2 + 0.054267*AK125 - 0.57714)))))</f>
        <v>0.96635337481679873</v>
      </c>
      <c r="AM125" s="136">
        <v>0.90702604979849033</v>
      </c>
      <c r="AN125" s="142">
        <f t="shared" si="64"/>
        <v>72.520666783141394</v>
      </c>
      <c r="AO125" s="138">
        <f>IF('DSS Model'!$I$38=1,0.0001*AN125^2-0.0266*AN125+1.3006,IF('DSS Model'!$I$38=2,-0.0001*AN125^2+0.0032*AN125+0.977, IF('DSS Model'!$I$38=3,-0.00046396*AN125^2 + 0.054267*AN125 - 0.57714, IF('DSS Model'!$I$38=4,0.000072066*AN125^2+0.0021761*AN125-0.038248,IF('DSS Model'!$I$38=5,-0.00012623*AN125^2+0.025656*AN125-0.30101,-0.00046396*AN125^2 + 0.054267*AN125 - 0.57714)))))</f>
        <v>0.68314142263890965</v>
      </c>
      <c r="AP125" s="136">
        <v>0.85875752884361278</v>
      </c>
      <c r="AQ125" s="142">
        <f t="shared" si="65"/>
        <v>77.071771345813119</v>
      </c>
      <c r="AR125" s="138">
        <f>IF('DSS Model'!$I$38=1,0.0001*AQ125^2-0.0266*AQ125+1.3006,IF('DSS Model'!$I$38=2,-0.0001*AQ125^2+0.0032*AQ125+0.977, IF('DSS Model'!$I$38=3,-0.00046396*AQ125^2 + 0.054267*AQ125 - 0.57714, IF('DSS Model'!$I$38=4,0.000072066*AQ125^2+0.0021761*AQ125-0.038248,IF('DSS Model'!$I$38=5,-0.00012623*AQ125^2+0.025656*AQ125-0.30101,-0.00046396*AQ125^2 + 0.054267*AQ125 - 0.57714)))))</f>
        <v>0.6296238744684719</v>
      </c>
      <c r="AS125" s="136">
        <v>0.55210064791417057</v>
      </c>
      <c r="AT125" s="142">
        <f t="shared" si="66"/>
        <v>55.301130769565702</v>
      </c>
      <c r="AU125" s="138">
        <f>IF('DSS Model'!$I$38=1,0.0001*AT125^2-0.0266*AT125+1.3006,IF('DSS Model'!$I$38=2,-0.0001*AT125^2+0.0032*AT125+0.977, IF('DSS Model'!$I$38=3,-0.00046396*AT125^2 + 0.054267*AT125 - 0.57714, IF('DSS Model'!$I$38=4,0.000072066*AT125^2+0.0021761*AT125-0.038248,IF('DSS Model'!$I$38=5,-0.00012623*AT125^2+0.025656*AT125-0.30101,-0.00046396*AT125^2 + 0.054267*AT125 - 0.57714)))))</f>
        <v>0.84814211202334955</v>
      </c>
      <c r="AV125" s="136">
        <v>0.24026633907654971</v>
      </c>
      <c r="AW125" s="142">
        <f t="shared" si="67"/>
        <v>58.581928722138613</v>
      </c>
      <c r="AX125" s="138">
        <f>IF('DSS Model'!$I$38=1,0.0001*AW125^2-0.0266*AW125+1.3006,IF('DSS Model'!$I$38=2,-0.0001*AW125^2+0.0032*AW125+0.977, IF('DSS Model'!$I$38=3,-0.00046396*AW125^2 + 0.054267*AW125 - 0.57714, IF('DSS Model'!$I$38=4,0.000072066*AW125^2+0.0021761*AW125-0.038248,IF('DSS Model'!$I$38=5,-0.00012623*AW125^2+0.025656*AW125-0.30101,-0.00046396*AW125^2 + 0.054267*AW125 - 0.57714)))))</f>
        <v>0.82127793463027055</v>
      </c>
      <c r="AY125" s="136">
        <v>0.24803887609585518</v>
      </c>
      <c r="AZ125" s="142">
        <f t="shared" si="68"/>
        <v>47.246945727717595</v>
      </c>
      <c r="BA125" s="138">
        <f>IF('DSS Model'!$I$38=1,0.0001*AZ125^2-0.0266*AZ125+1.3006,IF('DSS Model'!$I$38=2,-0.0001*AZ125^2+0.0032*AZ125+0.977, IF('DSS Model'!$I$38=3,-0.00046396*AZ125^2 + 0.054267*AZ125 - 0.57714, IF('DSS Model'!$I$38=4,0.000072066*AZ125^2+0.0021761*AZ125-0.038248,IF('DSS Model'!$I$38=5,-0.00012623*AZ125^2+0.025656*AZ125-0.30101,-0.00046396*AZ125^2 + 0.054267*AZ125 - 0.57714)))))</f>
        <v>0.90496283826890711</v>
      </c>
      <c r="BB125" s="136">
        <v>0.37781904571719616</v>
      </c>
      <c r="BC125" s="142">
        <f t="shared" si="69"/>
        <v>51.508725434564226</v>
      </c>
      <c r="BD125" s="138">
        <f>IF('DSS Model'!$I$38=1,0.0001*BC125^2-0.0266*BC125+1.3006,IF('DSS Model'!$I$38=2,-0.0001*BC125^2+0.0032*BC125+0.977, IF('DSS Model'!$I$38=3,-0.00046396*BC125^2 + 0.054267*BC125 - 0.57714, IF('DSS Model'!$I$38=4,0.000072066*BC125^2+0.0021761*BC125-0.038248,IF('DSS Model'!$I$38=5,-0.00012623*BC125^2+0.025656*BC125-0.30101,-0.00046396*BC125^2 + 0.054267*BC125 - 0.57714)))))</f>
        <v>0.87651304180127321</v>
      </c>
      <c r="BE125" s="136">
        <v>0.12659711153511077</v>
      </c>
      <c r="BF125" s="142">
        <f t="shared" si="70"/>
        <v>35.470478601610054</v>
      </c>
      <c r="BG125" s="143">
        <f>IF('DSS Model'!$I$38=1,0.0001*BF125^2-0.0266*BF125+1.3006,IF('DSS Model'!$I$38=2,-0.0001*BF125^2+0.0032*BF125+0.977, IF('DSS Model'!$I$38=3,-0.00046396*BF125^2 + 0.054267*BF125 - 0.57714, IF('DSS Model'!$I$38=4,0.000072066*BF125^2+0.0021761*BF125-0.038248,IF('DSS Model'!$I$38=5,-0.00012623*BF125^2+0.025656*BF125-0.30101,-0.00046396*BF125^2 + 0.054267*BF125 - 0.57714)))))</f>
        <v>0.9646900463024245</v>
      </c>
      <c r="BH125" s="136">
        <v>0.8527324113756426</v>
      </c>
      <c r="BI125" s="142">
        <f t="shared" si="71"/>
        <v>65.605244001031792</v>
      </c>
      <c r="BJ125" s="143">
        <f>IF('DSS Model'!$I$38=1,0.0001*BI125^2-0.0266*BI125+1.3006,IF('DSS Model'!$I$38=2,-0.0001*BI125^2+0.0032*BI125+0.977, IF('DSS Model'!$I$38=3,-0.00046396*BI125^2 + 0.054267*BI125 - 0.57714, IF('DSS Model'!$I$38=4,0.000072066*BI125^2+0.0021761*BI125-0.038248,IF('DSS Model'!$I$38=5,-0.00012623*BI125^2+0.025656*BI125-0.30101,-0.00046396*BI125^2 + 0.054267*BI125 - 0.57714)))))</f>
        <v>0.75653197675980988</v>
      </c>
      <c r="BK125" s="136">
        <v>0.63977257479709848</v>
      </c>
      <c r="BL125" s="142">
        <f t="shared" si="72"/>
        <v>54.553488667374026</v>
      </c>
      <c r="BM125" s="143">
        <f>IF('DSS Model'!$I$38=1,0.0001*BL125^2-0.0266*BL125+1.3006,IF('DSS Model'!$I$38=2,-0.0001*BL125^2+0.0032*BL125+0.977, IF('DSS Model'!$I$38=3,-0.00046396*BL125^2 + 0.054267*BL125 - 0.57714, IF('DSS Model'!$I$38=4,0.000072066*BL125^2+0.0021761*BL125-0.038248,IF('DSS Model'!$I$38=5,-0.00012623*BL125^2+0.025656*BL125-0.30101,-0.00046396*BL125^2 + 0.054267*BL125 - 0.57714)))))</f>
        <v>0.85396285115746617</v>
      </c>
      <c r="BN125" s="136">
        <v>0.83328476095242554</v>
      </c>
      <c r="BO125" s="142">
        <f t="shared" si="73"/>
        <v>63.316602175433744</v>
      </c>
      <c r="BP125" s="143">
        <f>IF('DSS Model'!$I$38=1,0.0001*BO125^2-0.0266*BO125+1.3006,IF('DSS Model'!$I$38=2,-0.0001*BO125^2+0.0032*BO125+0.977, IF('DSS Model'!$I$38=3,-0.00046396*BO125^2 + 0.054267*BO125 - 0.57714, IF('DSS Model'!$I$38=4,0.000072066*BO125^2+0.0021761*BO125-0.038248,IF('DSS Model'!$I$38=5,-0.00012623*BO125^2+0.025656*BO125-0.30101,-0.00046396*BO125^2 + 0.054267*BO125 - 0.57714)))))</f>
        <v>0.77871391585717387</v>
      </c>
      <c r="BQ125" s="136">
        <v>0.32042468690757375</v>
      </c>
      <c r="BR125" s="142">
        <f t="shared" si="74"/>
        <v>51.271799881589956</v>
      </c>
      <c r="BS125" s="143">
        <f>IF('DSS Model'!$I$38=1,0.0001*BR125^2-0.0266*BR125+1.3006,IF('DSS Model'!$I$38=2,-0.0001*BR125^2+0.0032*BR125+0.977, IF('DSS Model'!$I$38=3,-0.00046396*BR125^2 + 0.054267*BR125 - 0.57714, IF('DSS Model'!$I$38=4,0.000072066*BR125^2+0.0021761*BR125-0.038248,IF('DSS Model'!$I$38=5,-0.00012623*BR125^2+0.025656*BR125-0.30101,-0.00046396*BR125^2 + 0.054267*BR125 - 0.57714)))))</f>
        <v>0.87819001331130708</v>
      </c>
      <c r="BT125" s="136">
        <v>0.60942026874429078</v>
      </c>
      <c r="BU125" s="142">
        <f t="shared" si="75"/>
        <v>63.369906698508323</v>
      </c>
      <c r="BV125" s="143">
        <f>IF('DSS Model'!$I$38=1,0.0001*BU125^2-0.0266*BU125+1.3006,IF('DSS Model'!$I$38=2,-0.0001*BU125^2+0.0032*BU125+0.977, IF('DSS Model'!$I$38=3,-0.00046396*BU125^2 + 0.054267*BU125 - 0.57714, IF('DSS Model'!$I$38=4,0.000072066*BU125^2+0.0021761*BU125-0.038248,IF('DSS Model'!$I$38=5,-0.00012623*BU125^2+0.025656*BU125-0.30101,-0.00046396*BU125^2 + 0.054267*BU125 - 0.57714)))))</f>
        <v>0.77820919393746157</v>
      </c>
      <c r="BW125" s="136">
        <v>0.87003441241852608</v>
      </c>
      <c r="BX125" s="142">
        <f t="shared" si="76"/>
        <v>69.68581651207613</v>
      </c>
      <c r="BY125" s="143">
        <f>IF('DSS Model'!$I$38=1,0.0001*BX125^2-0.0266*BX125+1.3006,IF('DSS Model'!$I$38=2,-0.0001*BX125^2+0.0032*BX125+0.977, IF('DSS Model'!$I$38=3,-0.00046396*BX125^2 + 0.054267*BX125 - 0.57714, IF('DSS Model'!$I$38=4,0.000072066*BX125^2+0.0021761*BX125-0.038248,IF('DSS Model'!$I$38=5,-0.00012623*BX125^2+0.025656*BX125-0.30101,-0.00046396*BX125^2 + 0.054267*BX125 - 0.57714)))))</f>
        <v>0.71438331054316939</v>
      </c>
      <c r="BZ125" s="136">
        <v>0.38156991505305882</v>
      </c>
      <c r="CA125" s="142">
        <f t="shared" si="77"/>
        <v>60.483621031537396</v>
      </c>
      <c r="CB125" s="143">
        <f>IF('DSS Model'!$I$38=1,0.0001*CA125^2-0.0266*CA125+1.3006,IF('DSS Model'!$I$38=2,-0.0001*CA125^2+0.0032*CA125+0.977, IF('DSS Model'!$I$38=3,-0.00046396*CA125^2 + 0.054267*CA125 - 0.57714, IF('DSS Model'!$I$38=4,0.000072066*CA125^2+0.0021761*CA125-0.038248,IF('DSS Model'!$I$38=5,-0.00012623*CA125^2+0.025656*CA125-0.30101,-0.00046396*CA125^2 + 0.054267*CA125 - 0.57714)))))</f>
        <v>0.8047207459922564</v>
      </c>
      <c r="CC125" s="136">
        <v>0.17132750373562555</v>
      </c>
      <c r="CD125" s="142">
        <f t="shared" si="78"/>
        <v>58.961709601605769</v>
      </c>
      <c r="CE125" s="143">
        <f>IF('DSS Model'!$I$38=1,0.0001*CD125^2-0.0266*CD125+1.3006,IF('DSS Model'!$I$38=2,-0.0001*CD125^2+0.0032*CD125+0.977, IF('DSS Model'!$I$38=3,-0.00046396*CD125^2 + 0.054267*CD125 - 0.57714, IF('DSS Model'!$I$38=4,0.000072066*CD125^2+0.0021761*CD125-0.038248,IF('DSS Model'!$I$38=5,-0.00012623*CD125^2+0.025656*CD125-0.30101,-0.00046396*CD125^2 + 0.054267*CD125 - 0.57714)))))</f>
        <v>0.81802915081072947</v>
      </c>
      <c r="CF125" s="136">
        <v>0.89449350889386914</v>
      </c>
      <c r="CG125" s="142">
        <f t="shared" si="79"/>
        <v>59.279308147040183</v>
      </c>
      <c r="CH125" s="143">
        <f>IF('DSS Model'!$I$38=1,0.0001*CG125^2-0.0266*CG125+1.3006,IF('DSS Model'!$I$38=2,-0.0001*CG125^2+0.0032*CG125+0.977, IF('DSS Model'!$I$38=3,-0.00046396*CG125^2 + 0.054267*CG125 - 0.57714, IF('DSS Model'!$I$38=4,0.000072066*CG125^2+0.0021761*CG125-0.038248,IF('DSS Model'!$I$38=5,-0.00012623*CG125^2+0.025656*CG125-0.30101,-0.00046396*CG125^2 + 0.054267*CG125 - 0.57714)))))</f>
        <v>0.81529014863135407</v>
      </c>
      <c r="CI125" s="136">
        <v>0.59167267785729738</v>
      </c>
      <c r="CJ125" s="142">
        <f t="shared" si="80"/>
        <v>71.545897630787096</v>
      </c>
      <c r="CK125" s="143">
        <f>IF('DSS Model'!$I$38=1,0.0001*CJ125^2-0.0266*CJ125+1.3006,IF('DSS Model'!$I$38=2,-0.0001*CJ125^2+0.0032*CJ125+0.977, IF('DSS Model'!$I$38=3,-0.00046396*CJ125^2 + 0.054267*CJ125 - 0.57714, IF('DSS Model'!$I$38=4,0.000072066*CJ125^2+0.0021761*CJ125-0.038248,IF('DSS Model'!$I$38=5,-0.00012623*CJ125^2+0.025656*CJ125-0.30101,-0.00046396*CJ125^2 + 0.054267*CJ125 - 0.57714)))))</f>
        <v>0.69406532563901202</v>
      </c>
      <c r="CL125" s="136">
        <v>0.21951962716808793</v>
      </c>
      <c r="CM125" s="142">
        <f t="shared" si="81"/>
        <v>45.202937207528819</v>
      </c>
      <c r="CN125" s="143">
        <f>IF('DSS Model'!$I$38=1,0.0001*CM125^2-0.0266*CM125+1.3006,IF('DSS Model'!$I$38=2,-0.0001*CM125^2+0.0032*CM125+0.977, IF('DSS Model'!$I$38=3,-0.00046396*CM125^2 + 0.054267*CM125 - 0.57714, IF('DSS Model'!$I$38=4,0.000072066*CM125^2+0.0021761*CM125-0.038248,IF('DSS Model'!$I$38=5,-0.00012623*CM125^2+0.025656*CM125-0.30101,-0.00046396*CM125^2 + 0.054267*CM125 - 0.57714)))))</f>
        <v>0.91731884584531287</v>
      </c>
      <c r="CO125" s="136">
        <v>0.31518317084942626</v>
      </c>
      <c r="CP125" s="142">
        <f t="shared" si="82"/>
        <v>44.132185963092724</v>
      </c>
      <c r="CQ125" s="143">
        <f>IF('DSS Model'!$I$38=1,0.0001*CP125^2-0.0266*CP125+1.3006,IF('DSS Model'!$I$38=2,-0.0001*CP125^2+0.0032*CP125+0.977, IF('DSS Model'!$I$38=3,-0.00046396*CP125^2 + 0.054267*CP125 - 0.57714, IF('DSS Model'!$I$38=4,0.000072066*CP125^2+0.0021761*CP125-0.038248,IF('DSS Model'!$I$38=5,-0.00012623*CP125^2+0.025656*CP125-0.30101,-0.00046396*CP125^2 + 0.054267*CP125 - 0.57714)))))</f>
        <v>0.9234580112937969</v>
      </c>
      <c r="CR125" s="136">
        <v>0.43668775501079649</v>
      </c>
      <c r="CS125" s="142">
        <f t="shared" si="83"/>
        <v>52.298475162116674</v>
      </c>
      <c r="CT125" s="143">
        <f>IF('DSS Model'!$I$38=1,0.0001*CS125^2-0.0266*CS125+1.3006,IF('DSS Model'!$I$38=2,-0.0001*CS125^2+0.0032*CS125+0.977, IF('DSS Model'!$I$38=3,-0.00046396*CS125^2 + 0.054267*CS125 - 0.57714, IF('DSS Model'!$I$38=4,0.000072066*CS125^2+0.0021761*CS125-0.038248,IF('DSS Model'!$I$38=5,-0.00012623*CS125^2+0.025656*CS125-0.30101,-0.00046396*CS125^2 + 0.054267*CS125 - 0.57714)))))</f>
        <v>0.87084207009051984</v>
      </c>
      <c r="CU125" s="136">
        <v>0.82504843187034982</v>
      </c>
      <c r="CV125" s="142">
        <f t="shared" si="84"/>
        <v>63.695243881747082</v>
      </c>
      <c r="CW125" s="143">
        <f>IF('DSS Model'!$I$38=1,0.0001*CV125^2-0.0266*CV125+1.3006,IF('DSS Model'!$I$38=2,-0.0001*CV125^2+0.0032*CV125+0.977, IF('DSS Model'!$I$38=3,-0.00046396*CV125^2 + 0.054267*CV125 - 0.57714, IF('DSS Model'!$I$38=4,0.000072066*CV125^2+0.0021761*CV125-0.038248,IF('DSS Model'!$I$38=5,-0.00012623*CV125^2+0.025656*CV125-0.30101,-0.00046396*CV125^2 + 0.054267*CV125 - 0.57714)))))</f>
        <v>0.77511637110606668</v>
      </c>
      <c r="CX125" s="136">
        <v>0.95709345005851376</v>
      </c>
      <c r="CY125" s="142">
        <f t="shared" si="85"/>
        <v>73.60957059736792</v>
      </c>
      <c r="CZ125" s="143">
        <f>IF('DSS Model'!$I$38=1,0.0001*CY125^2-0.0266*CY125+1.3006,IF('DSS Model'!$I$38=2,-0.0001*CY125^2+0.0032*CY125+0.977, IF('DSS Model'!$I$38=3,-0.00046396*CY125^2 + 0.054267*CY125 - 0.57714, IF('DSS Model'!$I$38=4,0.000072066*CY125^2+0.0021761*CY125-0.038248,IF('DSS Model'!$I$38=5,-0.00012623*CY125^2+0.025656*CY125-0.30101,-0.00046396*CY125^2 + 0.054267*CY125 - 0.57714)))))</f>
        <v>0.67071373755868813</v>
      </c>
      <c r="DA125" s="136">
        <v>0.35106674865557119</v>
      </c>
      <c r="DB125" s="142">
        <f t="shared" si="86"/>
        <v>41.327613143061029</v>
      </c>
      <c r="DC125" s="143">
        <f>IF('DSS Model'!$I$38=1,0.0001*DB125^2-0.0266*DB125+1.3006,IF('DSS Model'!$I$38=2,-0.0001*DB125^2+0.0032*DB125+0.977, IF('DSS Model'!$I$38=3,-0.00046396*DB125^2 + 0.054267*DB125 - 0.57714, IF('DSS Model'!$I$38=4,0.000072066*DB125^2+0.0021761*DB125-0.038248,IF('DSS Model'!$I$38=5,-0.00012623*DB125^2+0.025656*DB125-0.30101,-0.00046396*DB125^2 + 0.054267*DB125 - 0.57714)))))</f>
        <v>0.93845120124754422</v>
      </c>
      <c r="DD125" s="136">
        <v>0.80795983760044976</v>
      </c>
      <c r="DE125" s="142">
        <f t="shared" si="87"/>
        <v>58.817915277123902</v>
      </c>
      <c r="DF125" s="143">
        <f>IF('DSS Model'!$I$38=1,0.0001*DE125^2-0.0266*DE125+1.3006,IF('DSS Model'!$I$38=2,-0.0001*DE125^2+0.0032*DE125+0.977, IF('DSS Model'!$I$38=3,-0.00046396*DE125^2 + 0.054267*DE125 - 0.57714, IF('DSS Model'!$I$38=4,0.000072066*DE125^2+0.0021761*DE125-0.038248,IF('DSS Model'!$I$38=5,-0.00012623*DE125^2+0.025656*DE125-0.30101,-0.00046396*DE125^2 + 0.054267*DE125 - 0.57714)))))</f>
        <v>0.81926261313210391</v>
      </c>
      <c r="DG125" s="136">
        <v>0.94077097024113576</v>
      </c>
      <c r="DH125" s="142">
        <f t="shared" si="88"/>
        <v>64.798408095176214</v>
      </c>
      <c r="DI125" s="143">
        <f>IF('DSS Model'!$I$38=1,0.0001*DH125^2-0.0266*DH125+1.3006,IF('DSS Model'!$I$38=2,-0.0001*DH125^2+0.0032*DH125+0.977, IF('DSS Model'!$I$38=3,-0.00046396*DH125^2 + 0.054267*DH125 - 0.57714, IF('DSS Model'!$I$38=4,0.000072066*DH125^2+0.0021761*DH125-0.038248,IF('DSS Model'!$I$38=5,-0.00012623*DH125^2+0.025656*DH125-0.30101,-0.00046396*DH125^2 + 0.054267*DH125 - 0.57714)))))</f>
        <v>0.76447153673766399</v>
      </c>
      <c r="DJ125" s="136">
        <v>3.4946121341376646E-2</v>
      </c>
      <c r="DK125" s="142">
        <f t="shared" si="89"/>
        <v>50.837582604962492</v>
      </c>
      <c r="DL125" s="143">
        <f>IF('DSS Model'!$I$38=1,0.0001*DK125^2-0.0266*DK125+1.3006,IF('DSS Model'!$I$38=2,-0.0001*DK125^2+0.0032*DK125+0.977, IF('DSS Model'!$I$38=3,-0.00046396*DK125^2 + 0.054267*DK125 - 0.57714, IF('DSS Model'!$I$38=4,0.000072066*DK125^2+0.0021761*DK125-0.038248,IF('DSS Model'!$I$38=5,-0.00012623*DK125^2+0.025656*DK125-0.30101,-0.00046396*DK125^2 + 0.054267*DK125 - 0.57714)))))</f>
        <v>0.88123428382424152</v>
      </c>
      <c r="DM125" s="136">
        <v>0.68152722087888407</v>
      </c>
      <c r="DN125" s="142">
        <f t="shared" si="90"/>
        <v>62.183129146039491</v>
      </c>
      <c r="DO125" s="143">
        <f>IF('DSS Model'!$I$38=1,0.0001*DN125^2-0.0266*DN125+1.3006,IF('DSS Model'!$I$38=2,-0.0001*DN125^2+0.0032*DN125+0.977, IF('DSS Model'!$I$38=3,-0.00046396*DN125^2 + 0.054267*DN125 - 0.57714, IF('DSS Model'!$I$38=4,0.000072066*DN125^2+0.0021761*DN125-0.038248,IF('DSS Model'!$I$38=5,-0.00012623*DN125^2+0.025656*DN125-0.30101,-0.00046396*DN125^2 + 0.054267*DN125 - 0.57714)))))</f>
        <v>0.78931185822802374</v>
      </c>
      <c r="DP125" s="136">
        <v>0.3572926137119935</v>
      </c>
      <c r="DQ125" s="142">
        <f t="shared" si="91"/>
        <v>48.661488038574916</v>
      </c>
      <c r="DR125" s="143">
        <f>IF('DSS Model'!$I$38=1,0.0001*DQ125^2-0.0266*DQ125+1.3006,IF('DSS Model'!$I$38=2,-0.0001*DQ125^2+0.0032*DQ125+0.977, IF('DSS Model'!$I$38=3,-0.00046396*DQ125^2 + 0.054267*DQ125 - 0.57714, IF('DSS Model'!$I$38=4,0.000072066*DQ125^2+0.0021761*DQ125-0.038248,IF('DSS Model'!$I$38=5,-0.00012623*DQ125^2+0.025656*DQ125-0.30101,-0.00046396*DQ125^2 + 0.054267*DQ125 - 0.57714)))))</f>
        <v>0.89592271991060279</v>
      </c>
      <c r="DS125" s="136">
        <v>0.52092504553173602</v>
      </c>
      <c r="DT125" s="142">
        <f t="shared" si="92"/>
        <v>74.037667504863506</v>
      </c>
      <c r="DU125" s="143">
        <f>IF('DSS Model'!$I$38=1,0.0001*DT125^2-0.0266*DT125+1.3006,IF('DSS Model'!$I$38=2,-0.0001*DT125^2+0.0032*DT125+0.977, IF('DSS Model'!$I$38=3,-0.00046396*DT125^2 + 0.054267*DT125 - 0.57714, IF('DSS Model'!$I$38=4,0.000072066*DT125^2+0.0021761*DT125-0.038248,IF('DSS Model'!$I$38=5,-0.00012623*DT125^2+0.025656*DT125-0.30101,-0.00046396*DT125^2 + 0.054267*DT125 - 0.57714)))))</f>
        <v>0.66576291505949103</v>
      </c>
      <c r="DV125" s="136">
        <v>0.28378354446942233</v>
      </c>
      <c r="DW125" s="142">
        <f t="shared" si="93"/>
        <v>53.044513388735673</v>
      </c>
      <c r="DX125" s="143">
        <f>IF('DSS Model'!$I$38=1,0.0001*DW125^2-0.0266*DW125+1.3006,IF('DSS Model'!$I$38=2,-0.0001*DW125^2+0.0032*DW125+0.977, IF('DSS Model'!$I$38=3,-0.00046396*DW125^2 + 0.054267*DW125 - 0.57714, IF('DSS Model'!$I$38=4,0.000072066*DW125^2+0.0021761*DW125-0.038248,IF('DSS Model'!$I$38=5,-0.00012623*DW125^2+0.025656*DW125-0.30101,-0.00046396*DW125^2 + 0.054267*DW125 - 0.57714)))))</f>
        <v>0.86537040277917832</v>
      </c>
      <c r="DY125" s="136">
        <v>0.88736762866965813</v>
      </c>
      <c r="DZ125" s="142">
        <f t="shared" si="94"/>
        <v>59.229419190637906</v>
      </c>
      <c r="EA125" s="143">
        <f>IF('DSS Model'!$I$38=1,0.0001*DZ125^2-0.0266*DZ125+1.3006,IF('DSS Model'!$I$38=2,-0.0001*DZ125^2+0.0032*DZ125+0.977, IF('DSS Model'!$I$38=3,-0.00046396*DZ125^2 + 0.054267*DZ125 - 0.57714, IF('DSS Model'!$I$38=4,0.000072066*DZ125^2+0.0021761*DZ125-0.038248,IF('DSS Model'!$I$38=5,-0.00012623*DZ125^2+0.025656*DZ125-0.30101,-0.00046396*DZ125^2 + 0.054267*DZ125 - 0.57714)))))</f>
        <v>0.81572173164401063</v>
      </c>
      <c r="EB125" s="136">
        <v>0.94031517751547644</v>
      </c>
      <c r="EC125" s="142">
        <f t="shared" si="95"/>
        <v>61.848610347321639</v>
      </c>
      <c r="ED125" s="143">
        <f>IF('DSS Model'!$I$38=1,0.0001*EC125^2-0.0266*EC125+1.3006,IF('DSS Model'!$I$38=2,-0.0001*EC125^2+0.0032*EC125+0.977, IF('DSS Model'!$I$38=3,-0.00046396*EC125^2 + 0.054267*EC125 - 0.57714, IF('DSS Model'!$I$38=4,0.000072066*EC125^2+0.0021761*EC125-0.038248,IF('DSS Model'!$I$38=5,-0.00012623*EC125^2+0.025656*EC125-0.30101,-0.00046396*EC125^2 + 0.054267*EC125 - 0.57714)))))</f>
        <v>0.79239049292194708</v>
      </c>
      <c r="EE125" s="136">
        <v>0.20130932493252107</v>
      </c>
      <c r="EF125" s="142">
        <f t="shared" si="96"/>
        <v>41.699996430949263</v>
      </c>
      <c r="EG125" s="143">
        <f>IF('DSS Model'!$I$38=1,0.0001*EF125^2-0.0266*EF125+1.3006,IF('DSS Model'!$I$38=2,-0.0001*EF125^2+0.0032*EF125+0.977, IF('DSS Model'!$I$38=3,-0.00046396*EF125^2 + 0.054267*EF125 - 0.57714, IF('DSS Model'!$I$38=4,0.000072066*EF125^2+0.0021761*EF125-0.038248,IF('DSS Model'!$I$38=5,-0.00012623*EF125^2+0.025656*EF125-0.30101,-0.00046396*EF125^2 + 0.054267*EF125 - 0.57714)))))</f>
        <v>0.93655101834491949</v>
      </c>
      <c r="EH125" s="136">
        <v>0.59956023682965365</v>
      </c>
      <c r="EI125" s="142">
        <f t="shared" si="97"/>
        <v>71.089958056204978</v>
      </c>
      <c r="EJ125" s="143">
        <f>IF('DSS Model'!$I$38=1,0.0001*EI125^2-0.0266*EI125+1.3006,IF('DSS Model'!$I$38=2,-0.0001*EI125^2+0.0032*EI125+0.977, IF('DSS Model'!$I$38=3,-0.00046396*EI125^2 + 0.054267*EI125 - 0.57714, IF('DSS Model'!$I$38=4,0.000072066*EI125^2+0.0021761*EI125-0.038248,IF('DSS Model'!$I$38=5,-0.00012623*EI125^2+0.025656*EI125-0.30101,-0.00046396*EI125^2 + 0.054267*EI125 - 0.57714)))))</f>
        <v>0.69910965213655762</v>
      </c>
      <c r="EK125" s="136">
        <v>0.943810039388286</v>
      </c>
      <c r="EL125" s="142">
        <f t="shared" si="98"/>
        <v>62.57059754673476</v>
      </c>
      <c r="EM125" s="143">
        <f>IF('DSS Model'!$I$38=1,0.0001*EL125^2-0.0266*EL125+1.3006,IF('DSS Model'!$I$38=2,-0.0001*EL125^2+0.0032*EL125+0.977, IF('DSS Model'!$I$38=3,-0.00046396*EL125^2 + 0.054267*EL125 - 0.57714, IF('DSS Model'!$I$38=4,0.000072066*EL125^2+0.0021761*EL125-0.038248,IF('DSS Model'!$I$38=5,-0.00012623*EL125^2+0.025656*EL125-0.30101,-0.00046396*EL125^2 + 0.054267*EL125 - 0.57714)))))</f>
        <v>0.78571794441400622</v>
      </c>
      <c r="EN125" s="136">
        <v>9.8780233645723525E-2</v>
      </c>
      <c r="EO125" s="142">
        <f t="shared" si="99"/>
        <v>39.510120759020708</v>
      </c>
      <c r="EP125" s="143">
        <f>IF('DSS Model'!$I$38=1,0.0001*EO125^2-0.0266*EO125+1.3006,IF('DSS Model'!$I$38=2,-0.0001*EO125^2+0.0032*EO125+0.977, IF('DSS Model'!$I$38=3,-0.00046396*EO125^2 + 0.054267*EO125 - 0.57714, IF('DSS Model'!$I$38=4,0.000072066*EO125^2+0.0021761*EO125-0.038248,IF('DSS Model'!$I$38=5,-0.00012623*EO125^2+0.025656*EO125-0.30101,-0.00046396*EO125^2 + 0.054267*EO125 - 0.57714)))))</f>
        <v>0.9473274221896264</v>
      </c>
      <c r="EQ125" s="136">
        <v>0.32705062450332756</v>
      </c>
      <c r="ER125" s="142">
        <f t="shared" si="100"/>
        <v>47.272420889864009</v>
      </c>
      <c r="ES125" s="143">
        <f>IF('DSS Model'!$I$38=1,0.0001*ER125^2-0.0266*ER125+1.3006,IF('DSS Model'!$I$38=2,-0.0001*ER125^2+0.0032*ER125+0.977, IF('DSS Model'!$I$38=3,-0.00046396*ER125^2 + 0.054267*ER125 - 0.57714, IF('DSS Model'!$I$38=4,0.000072066*ER125^2+0.0021761*ER125-0.038248,IF('DSS Model'!$I$38=5,-0.00012623*ER125^2+0.025656*ER125-0.30101,-0.00046396*ER125^2 + 0.054267*ER125 - 0.57714)))))</f>
        <v>0.90480356916871973</v>
      </c>
      <c r="ET125" s="136">
        <v>6.149906611201128E-2</v>
      </c>
      <c r="EU125" s="141">
        <f t="shared" si="101"/>
        <v>36.291557298132787</v>
      </c>
      <c r="EV125" s="142">
        <f>IF('DSS Model'!$I$38=1,0.0001*EU125^2-0.0266*EU125+1.3006,IF('DSS Model'!$I$38=2,-0.0001*EU125^2+0.0032*EU125+0.977, IF('DSS Model'!$I$38=3,-0.00046396*EU125^2 + 0.054267*EU125 - 0.57714, IF('DSS Model'!$I$38=4,0.000072066*EU125^2+0.0021761*EU125-0.038248,IF('DSS Model'!$I$38=5,-0.00012623*EU125^2+0.025656*EU125-0.30101,-0.00046396*EU125^2 + 0.054267*EU125 - 0.57714)))))</f>
        <v>0.96142527024165936</v>
      </c>
    </row>
    <row r="126" spans="2:152" x14ac:dyDescent="0.2">
      <c r="B126" s="64">
        <f t="shared" ca="1" si="54"/>
        <v>0.2961775044361048</v>
      </c>
      <c r="C126" s="64">
        <v>0.26973692873235755</v>
      </c>
      <c r="D126" s="64">
        <f t="shared" si="55"/>
        <v>42.436199687120052</v>
      </c>
      <c r="E126" s="131">
        <f>IF('DSS Model'!$I$38=1,0.0001*D126^2-0.0266*D126+1.3006,IF('DSS Model'!$I$38=2,-0.0001*D126^2+0.0032*D126+0.977, IF('DSS Model'!$I$38=3,-0.00046396*D126^2 + 0.054267*D126 - 0.57714, IF('DSS Model'!$I$38=4,0.000072066*D126^2+0.0021761*D126-0.038248,IF('DSS Model'!$I$38=5,-0.00012623*D126^2+0.025656*D126-0.30101,-0.00046396*D126^2 + 0.054267*D126 - 0.57714)))))</f>
        <v>0.93271273461027138</v>
      </c>
      <c r="F126" s="136">
        <v>0.38938961481947554</v>
      </c>
      <c r="G126" s="138">
        <f t="shared" si="51"/>
        <v>61.857722609096491</v>
      </c>
      <c r="H126" s="136">
        <f>IF('DSS Model'!$I$38=1,0.0001*G126^2-0.0266*G126+1.3006,IF('DSS Model'!$I$38=2,-0.0001*G126^2+0.0032*G126+0.977, IF('DSS Model'!$I$38=3,-0.00046396*G126^2 + 0.054267*G126 - 0.57714, IF('DSS Model'!$I$38=4,0.000072066*G126^2+0.0021761*G126-0.038248,IF('DSS Model'!$I$38=5,-0.00012623*G126^2+0.025656*G126-0.30101,-0.00046396*G126^2 + 0.054267*G126 - 0.57714)))))</f>
        <v>0.79230692771071609</v>
      </c>
      <c r="I126" s="136">
        <v>0.94519653169149087</v>
      </c>
      <c r="J126" s="138">
        <f t="shared" si="52"/>
        <v>65.171333460839776</v>
      </c>
      <c r="K126" s="136">
        <f>IF('DSS Model'!$I$38=1,0.0001*J126^2-0.0266*J126+1.3006,IF('DSS Model'!$I$38=2,-0.0001*J126^2+0.0032*J126+0.977, IF('DSS Model'!$I$38=3,-0.00046396*J126^2 + 0.054267*J126 - 0.57714, IF('DSS Model'!$I$38=4,0.000072066*J126^2+0.0021761*J126-0.038248,IF('DSS Model'!$I$38=5,-0.00012623*J126^2+0.025656*J126-0.30101,-0.00046396*J126^2 + 0.054267*J126 - 0.57714)))))</f>
        <v>0.76081799656828986</v>
      </c>
      <c r="L126" s="136">
        <v>0.70962734172092412</v>
      </c>
      <c r="M126" s="138">
        <f t="shared" si="53"/>
        <v>73.842022402982593</v>
      </c>
      <c r="N126" s="136">
        <f>IF('DSS Model'!$I$38=1,0.0001*M126^2-0.0266*M126+1.3006,IF('DSS Model'!$I$38=2,-0.0001*M126^2+0.0032*M126+0.977, IF('DSS Model'!$I$38=3,-0.00046396*M126^2 + 0.054267*M126 - 0.57714, IF('DSS Model'!$I$38=4,0.000072066*M126^2+0.0021761*M126-0.038248,IF('DSS Model'!$I$38=5,-0.00012623*M126^2+0.025656*M126-0.30101,-0.00046396*M126^2 + 0.054267*M126 - 0.57714)))))</f>
        <v>0.66803004443328595</v>
      </c>
      <c r="O126" s="136">
        <v>0.77896274538943111</v>
      </c>
      <c r="P126" s="139">
        <f t="shared" si="56"/>
        <v>59.263378864507409</v>
      </c>
      <c r="Q126" s="138">
        <f>IF('DSS Model'!$I$38=1,0.0001*P126^2-0.0266*P126+1.3006,IF('DSS Model'!$I$38=2,-0.0001*P126^2+0.0032*P126+0.977, IF('DSS Model'!$I$38=3,-0.00046396*P126^2 + 0.054267*P126 - 0.57714, IF('DSS Model'!$I$38=4,0.000072066*P126^2+0.0021761*P126-0.038248,IF('DSS Model'!$I$38=5,-0.00012623*P126^2+0.025656*P126-0.30101,-0.00046396*P126^2 + 0.054267*P126 - 0.57714)))))</f>
        <v>0.81542800492260936</v>
      </c>
      <c r="R126" s="136">
        <v>0.36428354686884512</v>
      </c>
      <c r="S126" s="142">
        <f t="shared" si="57"/>
        <v>47.713566981938364</v>
      </c>
      <c r="T126" s="138">
        <f>IF('DSS Model'!$I$38=1,0.0001*S126^2-0.0266*S126+1.3006,IF('DSS Model'!$I$38=2,-0.0001*S126^2+0.0032*S126+0.977, IF('DSS Model'!$I$38=3,-0.00046396*S126^2 + 0.054267*S126 - 0.57714, IF('DSS Model'!$I$38=4,0.000072066*S126^2+0.0021761*S126-0.038248,IF('DSS Model'!$I$38=5,-0.00012623*S126^2+0.025656*S126-0.30101,-0.00046396*S126^2 + 0.054267*S126 - 0.57714)))))</f>
        <v>0.90202496692821088</v>
      </c>
      <c r="U126" s="136">
        <v>0.46504819872739678</v>
      </c>
      <c r="V126" s="142">
        <f t="shared" si="58"/>
        <v>48.198854177338603</v>
      </c>
      <c r="W126" s="138">
        <f>IF('DSS Model'!$I$38=1,0.0001*V126^2-0.0266*V126+1.3006,IF('DSS Model'!$I$38=2,-0.0001*V126^2+0.0032*V126+0.977, IF('DSS Model'!$I$38=3,-0.00046396*V126^2 + 0.054267*V126 - 0.57714, IF('DSS Model'!$I$38=4,0.000072066*V126^2+0.0021761*V126-0.038248,IF('DSS Model'!$I$38=5,-0.00012623*V126^2+0.025656*V126-0.30101,-0.00046396*V126^2 + 0.054267*V126 - 0.57714)))))</f>
        <v>0.89892337896664842</v>
      </c>
      <c r="X126" s="136">
        <v>2.3826771651950573E-2</v>
      </c>
      <c r="Y126" s="142">
        <f t="shared" si="59"/>
        <v>41.413856606588254</v>
      </c>
      <c r="Z126" s="138">
        <f>IF('DSS Model'!$I$38=1,0.0001*Y126^2-0.0266*Y126+1.3006,IF('DSS Model'!$I$38=2,-0.0001*Y126^2+0.0032*Y126+0.977, IF('DSS Model'!$I$38=3,-0.00046396*Y126^2 + 0.054267*Y126 - 0.57714, IF('DSS Model'!$I$38=4,0.000072066*Y126^2+0.0021761*Y126-0.038248,IF('DSS Model'!$I$38=5,-0.00012623*Y126^2+0.025656*Y126-0.30101,-0.00046396*Y126^2 + 0.054267*Y126 - 0.57714)))))</f>
        <v>0.93801358923797706</v>
      </c>
      <c r="AA126" s="136">
        <v>0.835957123658575</v>
      </c>
      <c r="AB126" s="142">
        <f t="shared" si="60"/>
        <v>66.676489483707201</v>
      </c>
      <c r="AC126" s="138">
        <f>IF('DSS Model'!$I$38=1,0.0001*AB126^2-0.0266*AB126+1.3006,IF('DSS Model'!$I$38=2,-0.0001*AB126^2+0.0032*AB126+0.977, IF('DSS Model'!$I$38=3,-0.00046396*AB126^2 + 0.054267*AB126 - 0.57714, IF('DSS Model'!$I$38=4,0.000072066*AB126^2+0.0021761*AB126-0.038248,IF('DSS Model'!$I$38=5,-0.00012623*AB126^2+0.025656*AB126-0.30101,-0.00046396*AB126^2 + 0.054267*AB126 - 0.57714)))))</f>
        <v>0.74578934136077124</v>
      </c>
      <c r="AD126" s="136">
        <v>0.76861500397485805</v>
      </c>
      <c r="AE126" s="142">
        <f t="shared" si="61"/>
        <v>60.414885687065407</v>
      </c>
      <c r="AF126" s="138">
        <f>IF('DSS Model'!$I$38=1,0.0001*AE126^2-0.0266*AE126+1.3006,IF('DSS Model'!$I$38=2,-0.0001*AE126^2+0.0032*AE126+0.977, IF('DSS Model'!$I$38=3,-0.00046396*AE126^2 + 0.054267*AE126 - 0.57714, IF('DSS Model'!$I$38=4,0.000072066*AE126^2+0.0021761*AE126-0.038248,IF('DSS Model'!$I$38=5,-0.00012623*AE126^2+0.025656*AE126-0.30101,-0.00046396*AE126^2 + 0.054267*AE126 - 0.57714)))))</f>
        <v>0.80533179294049129</v>
      </c>
      <c r="AG126" s="136">
        <v>0.88973519241780474</v>
      </c>
      <c r="AH126" s="142">
        <f t="shared" si="62"/>
        <v>77.813091341544464</v>
      </c>
      <c r="AI126" s="138">
        <f>IF('DSS Model'!$I$38=1,0.0001*AH126^2-0.0266*AH126+1.3006,IF('DSS Model'!$I$38=2,-0.0001*AH126^2+0.0032*AH126+0.977, IF('DSS Model'!$I$38=3,-0.00046396*AH126^2 + 0.054267*AH126 - 0.57714, IF('DSS Model'!$I$38=4,0.000072066*AH126^2+0.0021761*AH126-0.038248,IF('DSS Model'!$I$38=5,-0.00012623*AH126^2+0.025656*AH126-0.30101,-0.00046396*AH126^2 + 0.054267*AH126 - 0.57714)))))</f>
        <v>0.62051417388018804</v>
      </c>
      <c r="AJ126" s="136">
        <v>0.3575338477310479</v>
      </c>
      <c r="AK126" s="142">
        <f t="shared" si="63"/>
        <v>42.643760529742451</v>
      </c>
      <c r="AL126" s="138">
        <f>IF('DSS Model'!$I$38=1,0.0001*AK126^2-0.0266*AK126+1.3006,IF('DSS Model'!$I$38=2,-0.0001*AK126^2+0.0032*AK126+0.977, IF('DSS Model'!$I$38=3,-0.00046396*AK126^2 + 0.054267*AK126 - 0.57714, IF('DSS Model'!$I$38=4,0.000072066*AK126^2+0.0021761*AK126-0.038248,IF('DSS Model'!$I$38=5,-0.00012623*AK126^2+0.025656*AK126-0.30101,-0.00046396*AK126^2 + 0.054267*AK126 - 0.57714)))))</f>
        <v>0.93161100248337381</v>
      </c>
      <c r="AM126" s="136">
        <v>0.30348217662682653</v>
      </c>
      <c r="AN126" s="142">
        <f t="shared" si="64"/>
        <v>60.413121196504136</v>
      </c>
      <c r="AO126" s="138">
        <f>IF('DSS Model'!$I$38=1,0.0001*AN126^2-0.0266*AN126+1.3006,IF('DSS Model'!$I$38=2,-0.0001*AN126^2+0.0032*AN126+0.977, IF('DSS Model'!$I$38=3,-0.00046396*AN126^2 + 0.054267*AN126 - 0.57714, IF('DSS Model'!$I$38=4,0.000072066*AN126^2+0.0021761*AN126-0.038248,IF('DSS Model'!$I$38=5,-0.00012623*AN126^2+0.025656*AN126-0.30101,-0.00046396*AN126^2 + 0.054267*AN126 - 0.57714)))))</f>
        <v>0.80534746655846345</v>
      </c>
      <c r="AP126" s="136">
        <v>0.16282848394037697</v>
      </c>
      <c r="AQ126" s="142">
        <f t="shared" si="65"/>
        <v>57.836266415789396</v>
      </c>
      <c r="AR126" s="138">
        <f>IF('DSS Model'!$I$38=1,0.0001*AQ126^2-0.0266*AQ126+1.3006,IF('DSS Model'!$I$38=2,-0.0001*AQ126^2+0.0032*AQ126+0.977, IF('DSS Model'!$I$38=3,-0.00046396*AQ126^2 + 0.054267*AQ126 - 0.57714, IF('DSS Model'!$I$38=4,0.000072066*AQ126^2+0.0021761*AQ126-0.038248,IF('DSS Model'!$I$38=5,-0.00012623*AQ126^2+0.025656*AQ126-0.30101,-0.00046396*AQ126^2 + 0.054267*AQ126 - 0.57714)))))</f>
        <v>0.8275726812387092</v>
      </c>
      <c r="AS126" s="136">
        <v>0.81595397745461828</v>
      </c>
      <c r="AT126" s="142">
        <f t="shared" si="66"/>
        <v>62.009408465360721</v>
      </c>
      <c r="AU126" s="138">
        <f>IF('DSS Model'!$I$38=1,0.0001*AT126^2-0.0266*AT126+1.3006,IF('DSS Model'!$I$38=2,-0.0001*AT126^2+0.0032*AT126+0.977, IF('DSS Model'!$I$38=3,-0.00046396*AT126^2 + 0.054267*AT126 - 0.57714, IF('DSS Model'!$I$38=4,0.000072066*AT126^2+0.0021761*AT126-0.038248,IF('DSS Model'!$I$38=5,-0.00012623*AT126^2+0.025656*AT126-0.30101,-0.00046396*AT126^2 + 0.054267*AT126 - 0.57714)))))</f>
        <v>0.79091343326675934</v>
      </c>
      <c r="AV126" s="136">
        <v>9.0483144654536773E-2</v>
      </c>
      <c r="AW126" s="142">
        <f t="shared" si="67"/>
        <v>52.871278093145165</v>
      </c>
      <c r="AX126" s="138">
        <f>IF('DSS Model'!$I$38=1,0.0001*AW126^2-0.0266*AW126+1.3006,IF('DSS Model'!$I$38=2,-0.0001*AW126^2+0.0032*AW126+0.977, IF('DSS Model'!$I$38=3,-0.00046396*AW126^2 + 0.054267*AW126 - 0.57714, IF('DSS Model'!$I$38=4,0.000072066*AW126^2+0.0021761*AW126-0.038248,IF('DSS Model'!$I$38=5,-0.00012623*AW126^2+0.025656*AW126-0.30101,-0.00046396*AW126^2 + 0.054267*AW126 - 0.57714)))))</f>
        <v>0.86665088517779532</v>
      </c>
      <c r="AY126" s="136">
        <v>0.89299612322418576</v>
      </c>
      <c r="AZ126" s="142">
        <f t="shared" si="68"/>
        <v>65.417086729410869</v>
      </c>
      <c r="BA126" s="138">
        <f>IF('DSS Model'!$I$38=1,0.0001*AZ126^2-0.0266*AZ126+1.3006,IF('DSS Model'!$I$38=2,-0.0001*AZ126^2+0.0032*AZ126+0.977, IF('DSS Model'!$I$38=3,-0.00046396*AZ126^2 + 0.054267*AZ126 - 0.57714, IF('DSS Model'!$I$38=4,0.000072066*AZ126^2+0.0021761*AZ126-0.038248,IF('DSS Model'!$I$38=5,-0.00012623*AZ126^2+0.025656*AZ126-0.30101,-0.00046396*AZ126^2 + 0.054267*AZ126 - 0.57714)))))</f>
        <v>0.75839515391778844</v>
      </c>
      <c r="BB126" s="136">
        <v>0.20385162810779445</v>
      </c>
      <c r="BC126" s="142">
        <f t="shared" si="69"/>
        <v>44.737167021520833</v>
      </c>
      <c r="BD126" s="138">
        <f>IF('DSS Model'!$I$38=1,0.0001*BC126^2-0.0266*BC126+1.3006,IF('DSS Model'!$I$38=2,-0.0001*BC126^2+0.0032*BC126+0.977, IF('DSS Model'!$I$38=3,-0.00046396*BC126^2 + 0.054267*BC126 - 0.57714, IF('DSS Model'!$I$38=4,0.000072066*BC126^2+0.0021761*BC126-0.038248,IF('DSS Model'!$I$38=5,-0.00012623*BC126^2+0.025656*BC126-0.30101,-0.00046396*BC126^2 + 0.054267*BC126 - 0.57714)))))</f>
        <v>0.92001752315772156</v>
      </c>
      <c r="BE126" s="136">
        <v>0.46701634337914699</v>
      </c>
      <c r="BF126" s="142">
        <f t="shared" si="70"/>
        <v>49.4375762711283</v>
      </c>
      <c r="BG126" s="143">
        <f>IF('DSS Model'!$I$38=1,0.0001*BF126^2-0.0266*BF126+1.3006,IF('DSS Model'!$I$38=2,-0.0001*BF126^2+0.0032*BF126+0.977, IF('DSS Model'!$I$38=3,-0.00046396*BF126^2 + 0.054267*BF126 - 0.57714, IF('DSS Model'!$I$38=4,0.000072066*BF126^2+0.0021761*BF126-0.038248,IF('DSS Model'!$I$38=5,-0.00012623*BF126^2+0.025656*BF126-0.30101,-0.00046396*BF126^2 + 0.054267*BF126 - 0.57714)))))</f>
        <v>0.8907928493112478</v>
      </c>
      <c r="BH126" s="136">
        <v>5.2924003488765248E-2</v>
      </c>
      <c r="BI126" s="142">
        <f t="shared" si="71"/>
        <v>37.368463529613514</v>
      </c>
      <c r="BJ126" s="143">
        <f>IF('DSS Model'!$I$38=1,0.0001*BI126^2-0.0266*BI126+1.3006,IF('DSS Model'!$I$38=2,-0.0001*BI126^2+0.0032*BI126+0.977, IF('DSS Model'!$I$38=3,-0.00046396*BI126^2 + 0.054267*BI126 - 0.57714, IF('DSS Model'!$I$38=4,0.000072066*BI126^2+0.0021761*BI126-0.038248,IF('DSS Model'!$I$38=5,-0.00012623*BI126^2+0.025656*BI126-0.30101,-0.00046396*BI126^2 + 0.054267*BI126 - 0.57714)))))</f>
        <v>0.95693887663835775</v>
      </c>
      <c r="BK126" s="136">
        <v>0.93038563132261498</v>
      </c>
      <c r="BL126" s="142">
        <f t="shared" si="72"/>
        <v>61.668761262776506</v>
      </c>
      <c r="BM126" s="143">
        <f>IF('DSS Model'!$I$38=1,0.0001*BL126^2-0.0266*BL126+1.3006,IF('DSS Model'!$I$38=2,-0.0001*BL126^2+0.0032*BL126+0.977, IF('DSS Model'!$I$38=3,-0.00046396*BL126^2 + 0.054267*BL126 - 0.57714, IF('DSS Model'!$I$38=4,0.000072066*BL126^2+0.0021761*BL126-0.038248,IF('DSS Model'!$I$38=5,-0.00012623*BL126^2+0.025656*BL126-0.30101,-0.00046396*BL126^2 + 0.054267*BL126 - 0.57714)))))</f>
        <v>0.79403642447235234</v>
      </c>
      <c r="BN126" s="136">
        <v>0.80535597122550884</v>
      </c>
      <c r="BO126" s="142">
        <f t="shared" si="73"/>
        <v>62.679151099743741</v>
      </c>
      <c r="BP126" s="143">
        <f>IF('DSS Model'!$I$38=1,0.0001*BO126^2-0.0266*BO126+1.3006,IF('DSS Model'!$I$38=2,-0.0001*BO126^2+0.0032*BO126+0.977, IF('DSS Model'!$I$38=3,-0.00046396*BO126^2 + 0.054267*BO126 - 0.57714, IF('DSS Model'!$I$38=4,0.000072066*BO126^2+0.0021761*BO126-0.038248,IF('DSS Model'!$I$38=5,-0.00012623*BO126^2+0.025656*BO126-0.30101,-0.00046396*BO126^2 + 0.054267*BO126 - 0.57714)))))</f>
        <v>0.78470568526072926</v>
      </c>
      <c r="BQ126" s="136">
        <v>0.37652357516630763</v>
      </c>
      <c r="BR126" s="142">
        <f t="shared" si="74"/>
        <v>53.2436548907177</v>
      </c>
      <c r="BS126" s="143">
        <f>IF('DSS Model'!$I$38=1,0.0001*BR126^2-0.0266*BR126+1.3006,IF('DSS Model'!$I$38=2,-0.0001*BR126^2+0.0032*BR126+0.977, IF('DSS Model'!$I$38=3,-0.00046396*BR126^2 + 0.054267*BR126 - 0.57714, IF('DSS Model'!$I$38=4,0.000072066*BR126^2+0.0021761*BR126-0.038248,IF('DSS Model'!$I$38=5,-0.00012623*BR126^2+0.025656*BR126-0.30101,-0.00046396*BR126^2 + 0.054267*BR126 - 0.57714)))))</f>
        <v>0.863891017038112</v>
      </c>
      <c r="BT126" s="136">
        <v>0.73892077731713846</v>
      </c>
      <c r="BU126" s="142">
        <f t="shared" si="75"/>
        <v>66.451474915359853</v>
      </c>
      <c r="BV126" s="143">
        <f>IF('DSS Model'!$I$38=1,0.0001*BU126^2-0.0266*BU126+1.3006,IF('DSS Model'!$I$38=2,-0.0001*BU126^2+0.0032*BU126+0.977, IF('DSS Model'!$I$38=3,-0.00046396*BU126^2 + 0.054267*BU126 - 0.57714, IF('DSS Model'!$I$38=4,0.000072066*BU126^2+0.0021761*BU126-0.038248,IF('DSS Model'!$I$38=5,-0.00012623*BU126^2+0.025656*BU126-0.30101,-0.00046396*BU126^2 + 0.054267*BU126 - 0.57714)))))</f>
        <v>0.74806486788648152</v>
      </c>
      <c r="BW126" s="136">
        <v>0.33907944927781508</v>
      </c>
      <c r="BX126" s="142">
        <f t="shared" si="76"/>
        <v>56.428386647062823</v>
      </c>
      <c r="BY126" s="143">
        <f>IF('DSS Model'!$I$38=1,0.0001*BX126^2-0.0266*BX126+1.3006,IF('DSS Model'!$I$38=2,-0.0001*BX126^2+0.0032*BX126+0.977, IF('DSS Model'!$I$38=3,-0.00046396*BX126^2 + 0.054267*BX126 - 0.57714, IF('DSS Model'!$I$38=4,0.000072066*BX126^2+0.0021761*BX126-0.038248,IF('DSS Model'!$I$38=5,-0.00012623*BX126^2+0.025656*BX126-0.30101,-0.00046396*BX126^2 + 0.054267*BX126 - 0.57714)))))</f>
        <v>0.83915455531155925</v>
      </c>
      <c r="BZ126" s="136">
        <v>0.51661977835471484</v>
      </c>
      <c r="CA126" s="142">
        <f t="shared" si="77"/>
        <v>63.13103331903686</v>
      </c>
      <c r="CB126" s="143">
        <f>IF('DSS Model'!$I$38=1,0.0001*CA126^2-0.0266*CA126+1.3006,IF('DSS Model'!$I$38=2,-0.0001*CA126^2+0.0032*CA126+0.977, IF('DSS Model'!$I$38=3,-0.00046396*CA126^2 + 0.054267*CA126 - 0.57714, IF('DSS Model'!$I$38=4,0.000072066*CA126^2+0.0021761*CA126-0.038248,IF('DSS Model'!$I$38=5,-0.00012623*CA126^2+0.025656*CA126-0.30101,-0.00046396*CA126^2 + 0.054267*CA126 - 0.57714)))))</f>
        <v>0.78046656982798368</v>
      </c>
      <c r="CC126" s="136">
        <v>0.30134090601080898</v>
      </c>
      <c r="CD126" s="142">
        <f t="shared" si="78"/>
        <v>64.723308638488277</v>
      </c>
      <c r="CE126" s="143">
        <f>IF('DSS Model'!$I$38=1,0.0001*CD126^2-0.0266*CD126+1.3006,IF('DSS Model'!$I$38=2,-0.0001*CD126^2+0.0032*CD126+0.977, IF('DSS Model'!$I$38=3,-0.00046396*CD126^2 + 0.054267*CD126 - 0.57714, IF('DSS Model'!$I$38=4,0.000072066*CD126^2+0.0021761*CD126-0.038248,IF('DSS Model'!$I$38=5,-0.00012623*CD126^2+0.025656*CD126-0.30101,-0.00046396*CD126^2 + 0.054267*CD126 - 0.57714)))))</f>
        <v>0.76520391953186129</v>
      </c>
      <c r="CF126" s="136">
        <v>0.92359701910222369</v>
      </c>
      <c r="CG126" s="142">
        <f t="shared" si="79"/>
        <v>60.037457127421916</v>
      </c>
      <c r="CH126" s="143">
        <f>IF('DSS Model'!$I$38=1,0.0001*CG126^2-0.0266*CG126+1.3006,IF('DSS Model'!$I$38=2,-0.0001*CG126^2+0.0032*CG126+0.977, IF('DSS Model'!$I$38=3,-0.00046396*CG126^2 + 0.054267*CG126 - 0.57714, IF('DSS Model'!$I$38=4,0.000072066*CG126^2+0.0021761*CG126-0.038248,IF('DSS Model'!$I$38=5,-0.00012623*CG126^2+0.025656*CG126-0.30101,-0.00046396*CG126^2 + 0.054267*CG126 - 0.57714)))))</f>
        <v>0.80867023697504758</v>
      </c>
      <c r="CI126" s="136">
        <v>0.84265815535350053</v>
      </c>
      <c r="CJ126" s="142">
        <f t="shared" si="80"/>
        <v>76.447719232309339</v>
      </c>
      <c r="CK126" s="143">
        <f>IF('DSS Model'!$I$38=1,0.0001*CJ126^2-0.0266*CJ126+1.3006,IF('DSS Model'!$I$38=2,-0.0001*CJ126^2+0.0032*CJ126+0.977, IF('DSS Model'!$I$38=3,-0.00046396*CJ126^2 + 0.054267*CJ126 - 0.57714, IF('DSS Model'!$I$38=4,0.000072066*CJ126^2+0.0021761*CJ126-0.038248,IF('DSS Model'!$I$38=5,-0.00012623*CJ126^2+0.025656*CJ126-0.30101,-0.00046396*CJ126^2 + 0.054267*CJ126 - 0.57714)))))</f>
        <v>0.63720732396118984</v>
      </c>
      <c r="CL126" s="136">
        <v>0.75307113572700013</v>
      </c>
      <c r="CM126" s="142">
        <f t="shared" si="81"/>
        <v>60.118450829352909</v>
      </c>
      <c r="CN126" s="143">
        <f>IF('DSS Model'!$I$38=1,0.0001*CM126^2-0.0266*CM126+1.3006,IF('DSS Model'!$I$38=2,-0.0001*CM126^2+0.0032*CM126+0.977, IF('DSS Model'!$I$38=3,-0.00046396*CM126^2 + 0.054267*CM126 - 0.57714, IF('DSS Model'!$I$38=4,0.000072066*CM126^2+0.0021761*CM126-0.038248,IF('DSS Model'!$I$38=5,-0.00012623*CM126^2+0.025656*CM126-0.30101,-0.00046396*CM126^2 + 0.054267*CM126 - 0.57714)))))</f>
        <v>0.80795622964179692</v>
      </c>
      <c r="CO126" s="136">
        <v>0.11236999580896001</v>
      </c>
      <c r="CP126" s="142">
        <f t="shared" si="82"/>
        <v>34.288344061698901</v>
      </c>
      <c r="CQ126" s="143">
        <f>IF('DSS Model'!$I$38=1,0.0001*CP126^2-0.0266*CP126+1.3006,IF('DSS Model'!$I$38=2,-0.0001*CP126^2+0.0032*CP126+0.977, IF('DSS Model'!$I$38=3,-0.00046396*CP126^2 + 0.054267*CP126 - 0.57714, IF('DSS Model'!$I$38=4,0.000072066*CP126^2+0.0021761*CP126-0.038248,IF('DSS Model'!$I$38=5,-0.00012623*CP126^2+0.025656*CP126-0.30101,-0.00046396*CP126^2 + 0.054267*CP126 - 0.57714)))))</f>
        <v>0.96915364714809227</v>
      </c>
      <c r="CR126" s="136">
        <v>0.995632579641336</v>
      </c>
      <c r="CS126" s="142">
        <f t="shared" si="83"/>
        <v>65.403544462370775</v>
      </c>
      <c r="CT126" s="143">
        <f>IF('DSS Model'!$I$38=1,0.0001*CS126^2-0.0266*CS126+1.3006,IF('DSS Model'!$I$38=2,-0.0001*CS126^2+0.0032*CS126+0.977, IF('DSS Model'!$I$38=3,-0.00046396*CS126^2 + 0.054267*CS126 - 0.57714, IF('DSS Model'!$I$38=4,0.000072066*CS126^2+0.0021761*CS126-0.038248,IF('DSS Model'!$I$38=5,-0.00012623*CS126^2+0.025656*CS126-0.30101,-0.00046396*CS126^2 + 0.054267*CS126 - 0.57714)))))</f>
        <v>0.75852897945545539</v>
      </c>
      <c r="CU126" s="136">
        <v>3.4808612989597032E-2</v>
      </c>
      <c r="CV126" s="142">
        <f t="shared" si="84"/>
        <v>33.742660113630428</v>
      </c>
      <c r="CW126" s="143">
        <f>IF('DSS Model'!$I$38=1,0.0001*CV126^2-0.0266*CV126+1.3006,IF('DSS Model'!$I$38=2,-0.0001*CV126^2+0.0032*CV126+0.977, IF('DSS Model'!$I$38=3,-0.00046396*CV126^2 + 0.054267*CV126 - 0.57714, IF('DSS Model'!$I$38=4,0.000072066*CV126^2+0.0021761*CV126-0.038248,IF('DSS Model'!$I$38=5,-0.00012623*CV126^2+0.025656*CV126-0.30101,-0.00046396*CV126^2 + 0.054267*CV126 - 0.57714)))))</f>
        <v>0.97111980120921881</v>
      </c>
      <c r="CX126" s="136">
        <v>0.91107333393541989</v>
      </c>
      <c r="CY126" s="142">
        <f t="shared" si="85"/>
        <v>72.806191473361096</v>
      </c>
      <c r="CZ126" s="143">
        <f>IF('DSS Model'!$I$38=1,0.0001*CY126^2-0.0266*CY126+1.3006,IF('DSS Model'!$I$38=2,-0.0001*CY126^2+0.0032*CY126+0.977, IF('DSS Model'!$I$38=3,-0.00046396*CY126^2 + 0.054267*CY126 - 0.57714, IF('DSS Model'!$I$38=4,0.000072066*CY126^2+0.0021761*CY126-0.038248,IF('DSS Model'!$I$38=5,-0.00012623*CY126^2+0.025656*CY126-0.30101,-0.00046396*CY126^2 + 0.054267*CY126 - 0.57714)))))</f>
        <v>0.67990566102918371</v>
      </c>
      <c r="DA126" s="136">
        <v>6.3603375591658295E-2</v>
      </c>
      <c r="DB126" s="142">
        <f t="shared" si="86"/>
        <v>24.655392904519505</v>
      </c>
      <c r="DC126" s="143">
        <f>IF('DSS Model'!$I$38=1,0.0001*DB126^2-0.0266*DB126+1.3006,IF('DSS Model'!$I$38=2,-0.0001*DB126^2+0.0032*DB126+0.977, IF('DSS Model'!$I$38=3,-0.00046396*DB126^2 + 0.054267*DB126 - 0.57714, IF('DSS Model'!$I$38=4,0.000072066*DB126^2+0.0021761*DB126-0.038248,IF('DSS Model'!$I$38=5,-0.00012623*DB126^2+0.025656*DB126-0.30101,-0.00046396*DB126^2 + 0.054267*DB126 - 0.57714)))))</f>
        <v>0.9951084173668393</v>
      </c>
      <c r="DD126" s="136">
        <v>0.11879069107077456</v>
      </c>
      <c r="DE126" s="142">
        <f t="shared" si="87"/>
        <v>34.69933550637365</v>
      </c>
      <c r="DF126" s="143">
        <f>IF('DSS Model'!$I$38=1,0.0001*DE126^2-0.0266*DE126+1.3006,IF('DSS Model'!$I$38=2,-0.0001*DE126^2+0.0032*DE126+0.977, IF('DSS Model'!$I$38=3,-0.00046396*DE126^2 + 0.054267*DE126 - 0.57714, IF('DSS Model'!$I$38=4,0.000072066*DE126^2+0.0021761*DE126-0.038248,IF('DSS Model'!$I$38=5,-0.00012623*DE126^2+0.025656*DE126-0.30101,-0.00046396*DE126^2 + 0.054267*DE126 - 0.57714)))))</f>
        <v>0.96763348516200731</v>
      </c>
      <c r="DG126" s="136">
        <v>0.38397184171523124</v>
      </c>
      <c r="DH126" s="142">
        <f t="shared" si="88"/>
        <v>50.136820674189906</v>
      </c>
      <c r="DI126" s="143">
        <f>IF('DSS Model'!$I$38=1,0.0001*DH126^2-0.0266*DH126+1.3006,IF('DSS Model'!$I$38=2,-0.0001*DH126^2+0.0032*DH126+0.977, IF('DSS Model'!$I$38=3,-0.00046396*DH126^2 + 0.054267*DH126 - 0.57714, IF('DSS Model'!$I$38=4,0.000072066*DH126^2+0.0021761*DH126-0.038248,IF('DSS Model'!$I$38=5,-0.00012623*DH126^2+0.025656*DH126-0.30101,-0.00046396*DH126^2 + 0.054267*DH126 - 0.57714)))))</f>
        <v>0.88606774742582006</v>
      </c>
      <c r="DJ126" s="136">
        <v>0.1881744379862107</v>
      </c>
      <c r="DK126" s="142">
        <f t="shared" si="89"/>
        <v>56.697392670245691</v>
      </c>
      <c r="DL126" s="143">
        <f>IF('DSS Model'!$I$38=1,0.0001*DK126^2-0.0266*DK126+1.3006,IF('DSS Model'!$I$38=2,-0.0001*DK126^2+0.0032*DK126+0.977, IF('DSS Model'!$I$38=3,-0.00046396*DK126^2 + 0.054267*DK126 - 0.57714, IF('DSS Model'!$I$38=4,0.000072066*DK126^2+0.0021761*DK126-0.038248,IF('DSS Model'!$I$38=5,-0.00012623*DK126^2+0.025656*DK126-0.30101,-0.00046396*DK126^2 + 0.054267*DK126 - 0.57714)))))</f>
        <v>0.83697222298438323</v>
      </c>
      <c r="DM126" s="136">
        <v>0.93177773820058518</v>
      </c>
      <c r="DN126" s="142">
        <f t="shared" si="90"/>
        <v>67.833869363740988</v>
      </c>
      <c r="DO126" s="143">
        <f>IF('DSS Model'!$I$38=1,0.0001*DN126^2-0.0266*DN126+1.3006,IF('DSS Model'!$I$38=2,-0.0001*DN126^2+0.0032*DN126+0.977, IF('DSS Model'!$I$38=3,-0.00046396*DN126^2 + 0.054267*DN126 - 0.57714, IF('DSS Model'!$I$38=4,0.000072066*DN126^2+0.0021761*DN126-0.038248,IF('DSS Model'!$I$38=5,-0.00012623*DN126^2+0.025656*DN126-0.30101,-0.00046396*DN126^2 + 0.054267*DN126 - 0.57714)))))</f>
        <v>0.73392499867826322</v>
      </c>
      <c r="DP126" s="136">
        <v>0.50997335393698628</v>
      </c>
      <c r="DQ126" s="142">
        <f t="shared" si="91"/>
        <v>53.11279960273248</v>
      </c>
      <c r="DR126" s="143">
        <f>IF('DSS Model'!$I$38=1,0.0001*DQ126^2-0.0266*DQ126+1.3006,IF('DSS Model'!$I$38=2,-0.0001*DQ126^2+0.0032*DQ126+0.977, IF('DSS Model'!$I$38=3,-0.00046396*DQ126^2 + 0.054267*DQ126 - 0.57714, IF('DSS Model'!$I$38=4,0.000072066*DQ126^2+0.0021761*DQ126-0.038248,IF('DSS Model'!$I$38=5,-0.00012623*DQ126^2+0.025656*DQ126-0.30101,-0.00046396*DQ126^2 + 0.054267*DQ126 - 0.57714)))))</f>
        <v>0.86486401056474205</v>
      </c>
      <c r="DS126" s="136">
        <v>0.9318054014918189</v>
      </c>
      <c r="DT126" s="142">
        <f t="shared" si="92"/>
        <v>85.489665593595333</v>
      </c>
      <c r="DU126" s="143">
        <f>IF('DSS Model'!$I$38=1,0.0001*DT126^2-0.0266*DT126+1.3006,IF('DSS Model'!$I$38=2,-0.0001*DT126^2+0.0032*DT126+0.977, IF('DSS Model'!$I$38=3,-0.00046396*DT126^2 + 0.054267*DT126 - 0.57714, IF('DSS Model'!$I$38=4,0.000072066*DT126^2+0.0021761*DT126-0.038248,IF('DSS Model'!$I$38=5,-0.00012623*DT126^2+0.025656*DT126-0.30101,-0.00046396*DT126^2 + 0.054267*DT126 - 0.57714)))))</f>
        <v>0.51971863756902925</v>
      </c>
      <c r="DV126" s="136">
        <v>0.48647053912441263</v>
      </c>
      <c r="DW126" s="142">
        <f t="shared" si="93"/>
        <v>59.615153161963093</v>
      </c>
      <c r="DX126" s="143">
        <f>IF('DSS Model'!$I$38=1,0.0001*DW126^2-0.0266*DW126+1.3006,IF('DSS Model'!$I$38=2,-0.0001*DW126^2+0.0032*DW126+0.977, IF('DSS Model'!$I$38=3,-0.00046396*DW126^2 + 0.054267*DW126 - 0.57714, IF('DSS Model'!$I$38=4,0.000072066*DW126^2+0.0021761*DW126-0.038248,IF('DSS Model'!$I$38=5,-0.00012623*DW126^2+0.025656*DW126-0.30101,-0.00046396*DW126^2 + 0.054267*DW126 - 0.57714)))))</f>
        <v>0.81237184146585006</v>
      </c>
      <c r="DY126" s="136">
        <v>0.28261484345228172</v>
      </c>
      <c r="DZ126" s="142">
        <f t="shared" si="94"/>
        <v>40.614190244444082</v>
      </c>
      <c r="EA126" s="143">
        <f>IF('DSS Model'!$I$38=1,0.0001*DZ126^2-0.0266*DZ126+1.3006,IF('DSS Model'!$I$38=2,-0.0001*DZ126^2+0.0032*DZ126+0.977, IF('DSS Model'!$I$38=3,-0.00046396*DZ126^2 + 0.054267*DZ126 - 0.57714, IF('DSS Model'!$I$38=4,0.000072066*DZ126^2+0.0021761*DZ126-0.038248,IF('DSS Model'!$I$38=5,-0.00012623*DZ126^2+0.025656*DZ126-0.30101,-0.00046396*DZ126^2 + 0.054267*DZ126 - 0.57714)))))</f>
        <v>0.94201416386103132</v>
      </c>
      <c r="EB126" s="136">
        <v>0.78246314869955469</v>
      </c>
      <c r="EC126" s="142">
        <f t="shared" si="95"/>
        <v>58.201092282038061</v>
      </c>
      <c r="ED126" s="143">
        <f>IF('DSS Model'!$I$38=1,0.0001*EC126^2-0.0266*EC126+1.3006,IF('DSS Model'!$I$38=2,-0.0001*EC126^2+0.0032*EC126+0.977, IF('DSS Model'!$I$38=3,-0.00046396*EC126^2 + 0.054267*EC126 - 0.57714, IF('DSS Model'!$I$38=4,0.000072066*EC126^2+0.0021761*EC126-0.038248,IF('DSS Model'!$I$38=5,-0.00012623*EC126^2+0.025656*EC126-0.30101,-0.00046396*EC126^2 + 0.054267*EC126 - 0.57714)))))</f>
        <v>0.82450678102029074</v>
      </c>
      <c r="EE126" s="136">
        <v>1.9040361422037466E-2</v>
      </c>
      <c r="EF126" s="142">
        <f t="shared" si="96"/>
        <v>28.266330371357622</v>
      </c>
      <c r="EG126" s="143">
        <f>IF('DSS Model'!$I$38=1,0.0001*EF126^2-0.0266*EF126+1.3006,IF('DSS Model'!$I$38=2,-0.0001*EF126^2+0.0032*EF126+0.977, IF('DSS Model'!$I$38=3,-0.00046396*EF126^2 + 0.054267*EF126 - 0.57714, IF('DSS Model'!$I$38=4,0.000072066*EF126^2+0.0021761*EF126-0.038248,IF('DSS Model'!$I$38=5,-0.00012623*EF126^2+0.025656*EF126-0.30101,-0.00046396*EF126^2 + 0.054267*EF126 - 0.57714)))))</f>
        <v>0.98755371392207092</v>
      </c>
      <c r="EH126" s="136">
        <v>0.65936029382271122</v>
      </c>
      <c r="EI126" s="142">
        <f t="shared" si="97"/>
        <v>72.223825618060062</v>
      </c>
      <c r="EJ126" s="143">
        <f>IF('DSS Model'!$I$38=1,0.0001*EI126^2-0.0266*EI126+1.3006,IF('DSS Model'!$I$38=2,-0.0001*EI126^2+0.0032*EI126+0.977, IF('DSS Model'!$I$38=3,-0.00046396*EI126^2 + 0.054267*EI126 - 0.57714, IF('DSS Model'!$I$38=4,0.000072066*EI126^2+0.0021761*EI126-0.038248,IF('DSS Model'!$I$38=5,-0.00012623*EI126^2+0.025656*EI126-0.30101,-0.00046396*EI126^2 + 0.054267*EI126 - 0.57714)))))</f>
        <v>0.68648814328699725</v>
      </c>
      <c r="EK126" s="136">
        <v>0.33482294989875883</v>
      </c>
      <c r="EL126" s="142">
        <f t="shared" si="98"/>
        <v>42.848478477811092</v>
      </c>
      <c r="EM126" s="143">
        <f>IF('DSS Model'!$I$38=1,0.0001*EL126^2-0.0266*EL126+1.3006,IF('DSS Model'!$I$38=2,-0.0001*EL126^2+0.0032*EL126+0.977, IF('DSS Model'!$I$38=3,-0.00046396*EL126^2 + 0.054267*EL126 - 0.57714, IF('DSS Model'!$I$38=4,0.000072066*EL126^2+0.0021761*EL126-0.038248,IF('DSS Model'!$I$38=5,-0.00012623*EL126^2+0.025656*EL126-0.30101,-0.00046396*EL126^2 + 0.054267*EL126 - 0.57714)))))</f>
        <v>0.9305159203426514</v>
      </c>
      <c r="EN126" s="136">
        <v>0.86763673273855602</v>
      </c>
      <c r="EO126" s="142">
        <f t="shared" si="99"/>
        <v>64.468958911221435</v>
      </c>
      <c r="EP126" s="143">
        <f>IF('DSS Model'!$I$38=1,0.0001*EO126^2-0.0266*EO126+1.3006,IF('DSS Model'!$I$38=2,-0.0001*EO126^2+0.0032*EO126+0.977, IF('DSS Model'!$I$38=3,-0.00046396*EO126^2 + 0.054267*EO126 - 0.57714, IF('DSS Model'!$I$38=4,0.000072066*EO126^2+0.0021761*EO126-0.038248,IF('DSS Model'!$I$38=5,-0.00012623*EO126^2+0.025656*EO126-0.30101,-0.00046396*EO126^2 + 0.054267*EO126 - 0.57714)))))</f>
        <v>0.76767600220623278</v>
      </c>
      <c r="EQ126" s="136">
        <v>0.56902188994871306</v>
      </c>
      <c r="ER126" s="142">
        <f t="shared" si="100"/>
        <v>55.303355871341275</v>
      </c>
      <c r="ES126" s="143">
        <f>IF('DSS Model'!$I$38=1,0.0001*ER126^2-0.0266*ER126+1.3006,IF('DSS Model'!$I$38=2,-0.0001*ER126^2+0.0032*ER126+0.977, IF('DSS Model'!$I$38=3,-0.00046396*ER126^2 + 0.054267*ER126 - 0.57714, IF('DSS Model'!$I$38=4,0.000072066*ER126^2+0.0021761*ER126-0.038248,IF('DSS Model'!$I$38=5,-0.00012623*ER126^2+0.025656*ER126-0.30101,-0.00046396*ER126^2 + 0.054267*ER126 - 0.57714)))))</f>
        <v>0.8481246217250703</v>
      </c>
      <c r="ET126" s="136">
        <v>0.18292701461537042</v>
      </c>
      <c r="EU126" s="141">
        <f t="shared" si="101"/>
        <v>43.749485109466569</v>
      </c>
      <c r="EV126" s="142">
        <f>IF('DSS Model'!$I$38=1,0.0001*EU126^2-0.0266*EU126+1.3006,IF('DSS Model'!$I$38=2,-0.0001*EU126^2+0.0032*EU126+0.977, IF('DSS Model'!$I$38=3,-0.00046396*EU126^2 + 0.054267*EU126 - 0.57714, IF('DSS Model'!$I$38=4,0.000072066*EU126^2+0.0021761*EU126-0.038248,IF('DSS Model'!$I$38=5,-0.00012623*EU126^2+0.025656*EU126-0.30101,-0.00046396*EU126^2 + 0.054267*EU126 - 0.57714)))))</f>
        <v>0.92559660761594931</v>
      </c>
    </row>
    <row r="127" spans="2:152" x14ac:dyDescent="0.2">
      <c r="B127" s="64">
        <f t="shared" ca="1" si="54"/>
        <v>0.43614775745025125</v>
      </c>
      <c r="C127" s="64">
        <v>0.87366395748586845</v>
      </c>
      <c r="D127" s="64">
        <f t="shared" si="55"/>
        <v>60.378604203960883</v>
      </c>
      <c r="E127" s="131">
        <f>IF('DSS Model'!$I$38=1,0.0001*D127^2-0.0266*D127+1.3006,IF('DSS Model'!$I$38=2,-0.0001*D127^2+0.0032*D127+0.977, IF('DSS Model'!$I$38=3,-0.00046396*D127^2 + 0.054267*D127 - 0.57714, IF('DSS Model'!$I$38=4,0.000072066*D127^2+0.0021761*D127-0.038248,IF('DSS Model'!$I$38=5,-0.00012623*D127^2+0.025656*D127-0.30101,-0.00046396*D127^2 + 0.054267*D127 - 0.57714)))))</f>
        <v>0.80565394889081854</v>
      </c>
      <c r="F127" s="136">
        <v>0.66536061731803919</v>
      </c>
      <c r="G127" s="138">
        <f t="shared" si="51"/>
        <v>69.708618378269364</v>
      </c>
      <c r="H127" s="136">
        <f>IF('DSS Model'!$I$38=1,0.0001*G127^2-0.0266*G127+1.3006,IF('DSS Model'!$I$38=2,-0.0001*G127^2+0.0032*G127+0.977, IF('DSS Model'!$I$38=3,-0.00046396*G127^2 + 0.054267*G127 - 0.57714, IF('DSS Model'!$I$38=4,0.000072066*G127^2+0.0021761*G127-0.038248,IF('DSS Model'!$I$38=5,-0.00012623*G127^2+0.025656*G127-0.30101,-0.00046396*G127^2 + 0.054267*G127 - 0.57714)))))</f>
        <v>0.71413843118974252</v>
      </c>
      <c r="I127" s="136">
        <v>8.7394860545523034E-2</v>
      </c>
      <c r="J127" s="138">
        <f t="shared" si="52"/>
        <v>48.628287724526153</v>
      </c>
      <c r="K127" s="136">
        <f>IF('DSS Model'!$I$38=1,0.0001*J127^2-0.0266*J127+1.3006,IF('DSS Model'!$I$38=2,-0.0001*J127^2+0.0032*J127+0.977, IF('DSS Model'!$I$38=3,-0.00046396*J127^2 + 0.054267*J127 - 0.57714, IF('DSS Model'!$I$38=4,0.000072066*J127^2+0.0021761*J127-0.038248,IF('DSS Model'!$I$38=5,-0.00012623*J127^2+0.025656*J127-0.30101,-0.00046396*J127^2 + 0.054267*J127 - 0.57714)))))</f>
        <v>0.89613948401655352</v>
      </c>
      <c r="L127" s="136">
        <v>0.51852772512150624</v>
      </c>
      <c r="M127" s="138">
        <f t="shared" si="53"/>
        <v>69.915856478567093</v>
      </c>
      <c r="N127" s="136">
        <f>IF('DSS Model'!$I$38=1,0.0001*M127^2-0.0266*M127+1.3006,IF('DSS Model'!$I$38=2,-0.0001*M127^2+0.0032*M127+0.977, IF('DSS Model'!$I$38=3,-0.00046396*M127^2 + 0.054267*M127 - 0.57714, IF('DSS Model'!$I$38=4,0.000072066*M127^2+0.0021761*M127-0.038248,IF('DSS Model'!$I$38=5,-0.00012623*M127^2+0.025656*M127-0.30101,-0.00046396*M127^2 + 0.054267*M127 - 0.57714)))))</f>
        <v>0.71190804201825542</v>
      </c>
      <c r="O127" s="136">
        <v>0.63868565235622221</v>
      </c>
      <c r="P127" s="139">
        <f t="shared" si="56"/>
        <v>55.703936828807585</v>
      </c>
      <c r="Q127" s="138">
        <f>IF('DSS Model'!$I$38=1,0.0001*P127^2-0.0266*P127+1.3006,IF('DSS Model'!$I$38=2,-0.0001*P127^2+0.0032*P127+0.977, IF('DSS Model'!$I$38=3,-0.00046396*P127^2 + 0.054267*P127 - 0.57714, IF('DSS Model'!$I$38=4,0.000072066*P127^2+0.0021761*P127-0.038248,IF('DSS Model'!$I$38=5,-0.00012623*P127^2+0.025656*P127-0.30101,-0.00046396*P127^2 + 0.054267*P127 - 0.57714)))))</f>
        <v>0.84495974002940555</v>
      </c>
      <c r="R127" s="136">
        <v>0.59028598226123075</v>
      </c>
      <c r="S127" s="142">
        <f t="shared" si="57"/>
        <v>55.086928907154487</v>
      </c>
      <c r="T127" s="138">
        <f>IF('DSS Model'!$I$38=1,0.0001*S127^2-0.0266*S127+1.3006,IF('DSS Model'!$I$38=2,-0.0001*S127^2+0.0032*S127+0.977, IF('DSS Model'!$I$38=3,-0.00046396*S127^2 + 0.054267*S127 - 0.57714, IF('DSS Model'!$I$38=4,0.000072066*S127^2+0.0021761*S127-0.038248,IF('DSS Model'!$I$38=5,-0.00012623*S127^2+0.025656*S127-0.30101,-0.00046396*S127^2 + 0.054267*S127 - 0.57714)))))</f>
        <v>0.84982119886070506</v>
      </c>
      <c r="U127" s="136">
        <v>0.90264104981164128</v>
      </c>
      <c r="V127" s="142">
        <f t="shared" si="58"/>
        <v>60.190523355358295</v>
      </c>
      <c r="W127" s="138">
        <f>IF('DSS Model'!$I$38=1,0.0001*V127^2-0.0266*V127+1.3006,IF('DSS Model'!$I$38=2,-0.0001*V127^2+0.0032*V127+0.977, IF('DSS Model'!$I$38=3,-0.00046396*V127^2 + 0.054267*V127 - 0.57714, IF('DSS Model'!$I$38=4,0.000072066*V127^2+0.0021761*V127-0.038248,IF('DSS Model'!$I$38=5,-0.00012623*V127^2+0.025656*V127-0.30101,-0.00046396*V127^2 + 0.054267*V127 - 0.57714)))))</f>
        <v>0.80731976455795329</v>
      </c>
      <c r="X127" s="136">
        <v>0.33164525416000024</v>
      </c>
      <c r="Y127" s="142">
        <f t="shared" si="59"/>
        <v>57.017370302353363</v>
      </c>
      <c r="Z127" s="138">
        <f>IF('DSS Model'!$I$38=1,0.0001*Y127^2-0.0266*Y127+1.3006,IF('DSS Model'!$I$38=2,-0.0001*Y127^2+0.0032*Y127+0.977, IF('DSS Model'!$I$38=3,-0.00046396*Y127^2 + 0.054267*Y127 - 0.57714, IF('DSS Model'!$I$38=4,0.000072066*Y127^2+0.0021761*Y127-0.038248,IF('DSS Model'!$I$38=5,-0.00012623*Y127^2+0.025656*Y127-0.30101,-0.00046396*Y127^2 + 0.054267*Y127 - 0.57714)))))</f>
        <v>0.83435753334796203</v>
      </c>
      <c r="AA127" s="136">
        <v>0.83158294460808591</v>
      </c>
      <c r="AB127" s="142">
        <f t="shared" si="60"/>
        <v>66.627300688006642</v>
      </c>
      <c r="AC127" s="138">
        <f>IF('DSS Model'!$I$38=1,0.0001*AB127^2-0.0266*AB127+1.3006,IF('DSS Model'!$I$38=2,-0.0001*AB127^2+0.0032*AB127+0.977, IF('DSS Model'!$I$38=3,-0.00046396*AB127^2 + 0.054267*AB127 - 0.57714, IF('DSS Model'!$I$38=4,0.000072066*AB127^2+0.0021761*AB127-0.038248,IF('DSS Model'!$I$38=5,-0.00012623*AB127^2+0.025656*AB127-0.30101,-0.00046396*AB127^2 + 0.054267*AB127 - 0.57714)))))</f>
        <v>0.7462876425046161</v>
      </c>
      <c r="AD127" s="136">
        <v>0.25964206322540317</v>
      </c>
      <c r="AE127" s="142">
        <f t="shared" si="61"/>
        <v>44.0339636969438</v>
      </c>
      <c r="AF127" s="138">
        <f>IF('DSS Model'!$I$38=1,0.0001*AE127^2-0.0266*AE127+1.3006,IF('DSS Model'!$I$38=2,-0.0001*AE127^2+0.0032*AE127+0.977, IF('DSS Model'!$I$38=3,-0.00046396*AE127^2 + 0.054267*AE127 - 0.57714, IF('DSS Model'!$I$38=4,0.000072066*AE127^2+0.0021761*AE127-0.038248,IF('DSS Model'!$I$38=5,-0.00012623*AE127^2+0.025656*AE127-0.30101,-0.00046396*AE127^2 + 0.054267*AE127 - 0.57714)))))</f>
        <v>0.92400968794384375</v>
      </c>
      <c r="AG127" s="136">
        <v>0.52403937204191731</v>
      </c>
      <c r="AH127" s="142">
        <f t="shared" si="62"/>
        <v>69.856926664374612</v>
      </c>
      <c r="AI127" s="138">
        <f>IF('DSS Model'!$I$38=1,0.0001*AH127^2-0.0266*AH127+1.3006,IF('DSS Model'!$I$38=2,-0.0001*AH127^2+0.0032*AH127+0.977, IF('DSS Model'!$I$38=3,-0.00046396*AH127^2 + 0.054267*AH127 - 0.57714, IF('DSS Model'!$I$38=4,0.000072066*AH127^2+0.0021761*AH127-0.038248,IF('DSS Model'!$I$38=5,-0.00012623*AH127^2+0.025656*AH127-0.30101,-0.00046396*AH127^2 + 0.054267*AH127 - 0.57714)))))</f>
        <v>0.71254314502681737</v>
      </c>
      <c r="AJ127" s="136">
        <v>1.8674471033573226E-2</v>
      </c>
      <c r="AK127" s="142">
        <f t="shared" si="63"/>
        <v>22.552086944743984</v>
      </c>
      <c r="AL127" s="138">
        <f>IF('DSS Model'!$I$38=1,0.0001*AK127^2-0.0266*AK127+1.3006,IF('DSS Model'!$I$38=2,-0.0001*AK127^2+0.0032*AK127+0.977, IF('DSS Model'!$I$38=3,-0.00046396*AK127^2 + 0.054267*AK127 - 0.57714, IF('DSS Model'!$I$38=4,0.000072066*AK127^2+0.0021761*AK127-0.038248,IF('DSS Model'!$I$38=5,-0.00012623*AK127^2+0.025656*AK127-0.30101,-0.00046396*AK127^2 + 0.054267*AK127 - 0.57714)))))</f>
        <v>0.99830701566685154</v>
      </c>
      <c r="AM127" s="136">
        <v>0.41108299418534799</v>
      </c>
      <c r="AN127" s="142">
        <f t="shared" si="64"/>
        <v>63.135232282079805</v>
      </c>
      <c r="AO127" s="138">
        <f>IF('DSS Model'!$I$38=1,0.0001*AN127^2-0.0266*AN127+1.3006,IF('DSS Model'!$I$38=2,-0.0001*AN127^2+0.0032*AN127+0.977, IF('DSS Model'!$I$38=3,-0.00046396*AN127^2 + 0.054267*AN127 - 0.57714, IF('DSS Model'!$I$38=4,0.000072066*AN127^2+0.0021761*AN127-0.038248,IF('DSS Model'!$I$38=5,-0.00012623*AN127^2+0.025656*AN127-0.30101,-0.00046396*AN127^2 + 0.054267*AN127 - 0.57714)))))</f>
        <v>0.78042698777143815</v>
      </c>
      <c r="AP127" s="136">
        <v>0.93639978123209922</v>
      </c>
      <c r="AQ127" s="142">
        <f t="shared" si="65"/>
        <v>78.57870082317757</v>
      </c>
      <c r="AR127" s="138">
        <f>IF('DSS Model'!$I$38=1,0.0001*AQ127^2-0.0266*AQ127+1.3006,IF('DSS Model'!$I$38=2,-0.0001*AQ127^2+0.0032*AQ127+0.977, IF('DSS Model'!$I$38=3,-0.00046396*AQ127^2 + 0.054267*AQ127 - 0.57714, IF('DSS Model'!$I$38=4,0.000072066*AQ127^2+0.0021761*AQ127-0.038248,IF('DSS Model'!$I$38=5,-0.00012623*AQ127^2+0.025656*AQ127-0.30101,-0.00046396*AQ127^2 + 0.054267*AQ127 - 0.57714)))))</f>
        <v>0.61099062032832352</v>
      </c>
      <c r="AS127" s="136">
        <v>0.32987465867218113</v>
      </c>
      <c r="AT127" s="142">
        <f t="shared" si="66"/>
        <v>48.240391053259955</v>
      </c>
      <c r="AU127" s="138">
        <f>IF('DSS Model'!$I$38=1,0.0001*AT127^2-0.0266*AT127+1.3006,IF('DSS Model'!$I$38=2,-0.0001*AT127^2+0.0032*AT127+0.977, IF('DSS Model'!$I$38=3,-0.00046396*AT127^2 + 0.054267*AT127 - 0.57714, IF('DSS Model'!$I$38=4,0.000072066*AT127^2+0.0021761*AT127-0.038248,IF('DSS Model'!$I$38=5,-0.00012623*AT127^2+0.025656*AT127-0.30101,-0.00046396*AT127^2 + 0.054267*AT127 - 0.57714)))))</f>
        <v>0.89865571847328751</v>
      </c>
      <c r="AV127" s="136">
        <v>0.98729966439826489</v>
      </c>
      <c r="AW127" s="142">
        <f t="shared" si="67"/>
        <v>73.764644729976595</v>
      </c>
      <c r="AX127" s="138">
        <f>IF('DSS Model'!$I$38=1,0.0001*AW127^2-0.0266*AW127+1.3006,IF('DSS Model'!$I$38=2,-0.0001*AW127^2+0.0032*AW127+0.977, IF('DSS Model'!$I$38=3,-0.00046396*AW127^2 + 0.054267*AW127 - 0.57714, IF('DSS Model'!$I$38=4,0.000072066*AW127^2+0.0021761*AW127-0.038248,IF('DSS Model'!$I$38=5,-0.00012623*AW127^2+0.025656*AW127-0.30101,-0.00046396*AW127^2 + 0.054267*AW127 - 0.57714)))))</f>
        <v>0.66892458192195869</v>
      </c>
      <c r="AY127" s="136">
        <v>0.29261817436772553</v>
      </c>
      <c r="AZ127" s="142">
        <f t="shared" si="68"/>
        <v>48.991268929759997</v>
      </c>
      <c r="BA127" s="138">
        <f>IF('DSS Model'!$I$38=1,0.0001*AZ127^2-0.0266*AZ127+1.3006,IF('DSS Model'!$I$38=2,-0.0001*AZ127^2+0.0032*AZ127+0.977, IF('DSS Model'!$I$38=3,-0.00046396*AZ127^2 + 0.054267*AZ127 - 0.57714, IF('DSS Model'!$I$38=4,0.000072066*AZ127^2+0.0021761*AZ127-0.038248,IF('DSS Model'!$I$38=5,-0.00012623*AZ127^2+0.025656*AZ127-0.30101,-0.00046396*AZ127^2 + 0.054267*AZ127 - 0.57714)))))</f>
        <v>0.89375761744042526</v>
      </c>
      <c r="BB127" s="136">
        <v>0.81852505613654347</v>
      </c>
      <c r="BC127" s="142">
        <f t="shared" si="69"/>
        <v>63.545926445895567</v>
      </c>
      <c r="BD127" s="138">
        <f>IF('DSS Model'!$I$38=1,0.0001*BC127^2-0.0266*BC127+1.3006,IF('DSS Model'!$I$38=2,-0.0001*BC127^2+0.0032*BC127+0.977, IF('DSS Model'!$I$38=3,-0.00046396*BC127^2 + 0.054267*BC127 - 0.57714, IF('DSS Model'!$I$38=4,0.000072066*BC127^2+0.0021761*BC127-0.038248,IF('DSS Model'!$I$38=5,-0.00012623*BC127^2+0.025656*BC127-0.30101,-0.00046396*BC127^2 + 0.054267*BC127 - 0.57714)))))</f>
        <v>0.77653848784014878</v>
      </c>
      <c r="BE127" s="136">
        <v>0.16547295736318657</v>
      </c>
      <c r="BF127" s="142">
        <f t="shared" si="70"/>
        <v>37.644065228477558</v>
      </c>
      <c r="BG127" s="143">
        <f>IF('DSS Model'!$I$38=1,0.0001*BF127^2-0.0266*BF127+1.3006,IF('DSS Model'!$I$38=2,-0.0001*BF127^2+0.0032*BF127+0.977, IF('DSS Model'!$I$38=3,-0.00046396*BF127^2 + 0.054267*BF127 - 0.57714, IF('DSS Model'!$I$38=4,0.000072066*BF127^2+0.0021761*BF127-0.038248,IF('DSS Model'!$I$38=5,-0.00012623*BF127^2+0.025656*BF127-0.30101,-0.00046396*BF127^2 + 0.054267*BF127 - 0.57714)))))</f>
        <v>0.9557534440385409</v>
      </c>
      <c r="BH127" s="136">
        <v>0.74367433169903585</v>
      </c>
      <c r="BI127" s="142">
        <f t="shared" si="71"/>
        <v>63.118294921636597</v>
      </c>
      <c r="BJ127" s="143">
        <f>IF('DSS Model'!$I$38=1,0.0001*BI127^2-0.0266*BI127+1.3006,IF('DSS Model'!$I$38=2,-0.0001*BI127^2+0.0032*BI127+0.977, IF('DSS Model'!$I$38=3,-0.00046396*BI127^2 + 0.054267*BI127 - 0.57714, IF('DSS Model'!$I$38=4,0.000072066*BI127^2+0.0021761*BI127-0.038248,IF('DSS Model'!$I$38=5,-0.00012623*BI127^2+0.025656*BI127-0.30101,-0.00046396*BI127^2 + 0.054267*BI127 - 0.57714)))))</f>
        <v>0.78058662836776749</v>
      </c>
      <c r="BK127" s="136">
        <v>0.55479171156721807</v>
      </c>
      <c r="BL127" s="142">
        <f t="shared" si="72"/>
        <v>52.176890653491405</v>
      </c>
      <c r="BM127" s="143">
        <f>IF('DSS Model'!$I$38=1,0.0001*BL127^2-0.0266*BL127+1.3006,IF('DSS Model'!$I$38=2,-0.0001*BL127^2+0.0032*BL127+0.977, IF('DSS Model'!$I$38=3,-0.00046396*BL127^2 + 0.054267*BL127 - 0.57714, IF('DSS Model'!$I$38=4,0.000072066*BL127^2+0.0021761*BL127-0.038248,IF('DSS Model'!$I$38=5,-0.00012623*BL127^2+0.025656*BL127-0.30101,-0.00046396*BL127^2 + 0.054267*BL127 - 0.57714)))))</f>
        <v>0.87172325826453267</v>
      </c>
      <c r="BN127" s="136">
        <v>0.93567965214771387</v>
      </c>
      <c r="BO127" s="142">
        <f t="shared" si="73"/>
        <v>65.566805203368077</v>
      </c>
      <c r="BP127" s="143">
        <f>IF('DSS Model'!$I$38=1,0.0001*BO127^2-0.0266*BO127+1.3006,IF('DSS Model'!$I$38=2,-0.0001*BO127^2+0.0032*BO127+0.977, IF('DSS Model'!$I$38=3,-0.00046396*BO127^2 + 0.054267*BO127 - 0.57714, IF('DSS Model'!$I$38=4,0.000072066*BO127^2+0.0021761*BO127-0.038248,IF('DSS Model'!$I$38=5,-0.00012623*BO127^2+0.025656*BO127-0.30101,-0.00046396*BO127^2 + 0.054267*BO127 - 0.57714)))))</f>
        <v>0.7569131821931363</v>
      </c>
      <c r="BQ127" s="136">
        <v>0.25968291187631309</v>
      </c>
      <c r="BR127" s="142">
        <f t="shared" si="74"/>
        <v>48.930272392083772</v>
      </c>
      <c r="BS127" s="143">
        <f>IF('DSS Model'!$I$38=1,0.0001*BR127^2-0.0266*BR127+1.3006,IF('DSS Model'!$I$38=2,-0.0001*BR127^2+0.0032*BR127+0.977, IF('DSS Model'!$I$38=3,-0.00046396*BR127^2 + 0.054267*BR127 - 0.57714, IF('DSS Model'!$I$38=4,0.000072066*BR127^2+0.0021761*BR127-0.038248,IF('DSS Model'!$I$38=5,-0.00012623*BR127^2+0.025656*BR127-0.30101,-0.00046396*BR127^2 + 0.054267*BR127 - 0.57714)))))</f>
        <v>0.89415971601831656</v>
      </c>
      <c r="BT127" s="136">
        <v>0.60524833721780646</v>
      </c>
      <c r="BU127" s="142">
        <f t="shared" si="75"/>
        <v>63.265433091775506</v>
      </c>
      <c r="BV127" s="143">
        <f>IF('DSS Model'!$I$38=1,0.0001*BU127^2-0.0266*BU127+1.3006,IF('DSS Model'!$I$38=2,-0.0001*BU127^2+0.0032*BU127+0.977, IF('DSS Model'!$I$38=3,-0.00046396*BU127^2 + 0.054267*BU127 - 0.57714, IF('DSS Model'!$I$38=4,0.000072066*BU127^2+0.0021761*BU127-0.038248,IF('DSS Model'!$I$38=5,-0.00012623*BU127^2+0.025656*BU127-0.30101,-0.00046396*BU127^2 + 0.054267*BU127 - 0.57714)))))</f>
        <v>0.77919788346468932</v>
      </c>
      <c r="BW127" s="136">
        <v>0.95016432585770838</v>
      </c>
      <c r="BX127" s="142">
        <f t="shared" si="76"/>
        <v>71.274939504336132</v>
      </c>
      <c r="BY127" s="143">
        <f>IF('DSS Model'!$I$38=1,0.0001*BX127^2-0.0266*BX127+1.3006,IF('DSS Model'!$I$38=2,-0.0001*BX127^2+0.0032*BX127+0.977, IF('DSS Model'!$I$38=3,-0.00046396*BX127^2 + 0.054267*BX127 - 0.57714, IF('DSS Model'!$I$38=4,0.000072066*BX127^2+0.0021761*BX127-0.038248,IF('DSS Model'!$I$38=5,-0.00012623*BX127^2+0.025656*BX127-0.30101,-0.00046396*BX127^2 + 0.054267*BX127 - 0.57714)))))</f>
        <v>0.69706810627919802</v>
      </c>
      <c r="BZ127" s="136">
        <v>0.47118546976327413</v>
      </c>
      <c r="CA127" s="142">
        <f t="shared" si="77"/>
        <v>62.283929115894317</v>
      </c>
      <c r="CB127" s="143">
        <f>IF('DSS Model'!$I$38=1,0.0001*CA127^2-0.0266*CA127+1.3006,IF('DSS Model'!$I$38=2,-0.0001*CA127^2+0.0032*CA127+0.977, IF('DSS Model'!$I$38=3,-0.00046396*CA127^2 + 0.054267*CA127 - 0.57714, IF('DSS Model'!$I$38=4,0.000072066*CA127^2+0.0021761*CA127-0.038248,IF('DSS Model'!$I$38=5,-0.00012623*CA127^2+0.025656*CA127-0.30101,-0.00046396*CA127^2 + 0.054267*CA127 - 0.57714)))))</f>
        <v>0.78837979055948693</v>
      </c>
      <c r="CC127" s="136">
        <v>6.0694082022783258E-2</v>
      </c>
      <c r="CD127" s="142">
        <f t="shared" si="78"/>
        <v>51.812169858734279</v>
      </c>
      <c r="CE127" s="143">
        <f>IF('DSS Model'!$I$38=1,0.0001*CD127^2-0.0266*CD127+1.3006,IF('DSS Model'!$I$38=2,-0.0001*CD127^2+0.0032*CD127+0.977, IF('DSS Model'!$I$38=3,-0.00046396*CD127^2 + 0.054267*CD127 - 0.57714, IF('DSS Model'!$I$38=4,0.000072066*CD127^2+0.0021761*CD127-0.038248,IF('DSS Model'!$I$38=5,-0.00012623*CD127^2+0.025656*CD127-0.30101,-0.00046396*CD127^2 + 0.054267*CD127 - 0.57714)))))</f>
        <v>0.87434884900091636</v>
      </c>
      <c r="CF127" s="136">
        <v>0.72264744035589723</v>
      </c>
      <c r="CG127" s="142">
        <f t="shared" si="79"/>
        <v>54.526127473228399</v>
      </c>
      <c r="CH127" s="143">
        <f>IF('DSS Model'!$I$38=1,0.0001*CG127^2-0.0266*CG127+1.3006,IF('DSS Model'!$I$38=2,-0.0001*CG127^2+0.0032*CG127+0.977, IF('DSS Model'!$I$38=3,-0.00046396*CG127^2 + 0.054267*CG127 - 0.57714, IF('DSS Model'!$I$38=4,0.000072066*CG127^2+0.0021761*CG127-0.038248,IF('DSS Model'!$I$38=5,-0.00012623*CG127^2+0.025656*CG127-0.30101,-0.00046396*CG127^2 + 0.054267*CG127 - 0.57714)))))</f>
        <v>0.85417375019165553</v>
      </c>
      <c r="CI127" s="136">
        <v>0.30228882193307094</v>
      </c>
      <c r="CJ127" s="142">
        <f t="shared" si="80"/>
        <v>64.316652872483118</v>
      </c>
      <c r="CK127" s="143">
        <f>IF('DSS Model'!$I$38=1,0.0001*CJ127^2-0.0266*CJ127+1.3006,IF('DSS Model'!$I$38=2,-0.0001*CJ127^2+0.0032*CJ127+0.977, IF('DSS Model'!$I$38=3,-0.00046396*CJ127^2 + 0.054267*CJ127 - 0.57714, IF('DSS Model'!$I$38=4,0.000072066*CJ127^2+0.0021761*CJ127-0.038248,IF('DSS Model'!$I$38=5,-0.00012623*CJ127^2+0.025656*CJ127-0.30101,-0.00046396*CJ127^2 + 0.054267*CJ127 - 0.57714)))))</f>
        <v>0.76915010551999685</v>
      </c>
      <c r="CL127" s="136">
        <v>0.39381076113144076</v>
      </c>
      <c r="CM127" s="142">
        <f t="shared" si="81"/>
        <v>51.143262268818162</v>
      </c>
      <c r="CN127" s="143">
        <f>IF('DSS Model'!$I$38=1,0.0001*CM127^2-0.0266*CM127+1.3006,IF('DSS Model'!$I$38=2,-0.0001*CM127^2+0.0032*CM127+0.977, IF('DSS Model'!$I$38=3,-0.00046396*CM127^2 + 0.054267*CM127 - 0.57714, IF('DSS Model'!$I$38=4,0.000072066*CM127^2+0.0021761*CM127-0.038248,IF('DSS Model'!$I$38=5,-0.00012623*CM127^2+0.025656*CM127-0.30101,-0.00046396*CM127^2 + 0.054267*CM127 - 0.57714)))))</f>
        <v>0.87909511171050614</v>
      </c>
      <c r="CO127" s="136">
        <v>0.13854517933674826</v>
      </c>
      <c r="CP127" s="142">
        <f t="shared" si="82"/>
        <v>35.898564320625894</v>
      </c>
      <c r="CQ127" s="143">
        <f>IF('DSS Model'!$I$38=1,0.0001*CP127^2-0.0266*CP127+1.3006,IF('DSS Model'!$I$38=2,-0.0001*CP127^2+0.0032*CP127+0.977, IF('DSS Model'!$I$38=3,-0.00046396*CP127^2 + 0.054267*CP127 - 0.57714, IF('DSS Model'!$I$38=4,0.000072066*CP127^2+0.0021761*CP127-0.038248,IF('DSS Model'!$I$38=5,-0.00012623*CP127^2+0.025656*CP127-0.30101,-0.00046396*CP127^2 + 0.054267*CP127 - 0.57714)))))</f>
        <v>0.9630047137977914</v>
      </c>
      <c r="CR127" s="136">
        <v>0.91087122339599369</v>
      </c>
      <c r="CS127" s="142">
        <f t="shared" si="83"/>
        <v>63.715074680865577</v>
      </c>
      <c r="CT127" s="143">
        <f>IF('DSS Model'!$I$38=1,0.0001*CS127^2-0.0266*CS127+1.3006,IF('DSS Model'!$I$38=2,-0.0001*CS127^2+0.0032*CS127+0.977, IF('DSS Model'!$I$38=3,-0.00046396*CS127^2 + 0.054267*CS127 - 0.57714, IF('DSS Model'!$I$38=4,0.000072066*CS127^2+0.0021761*CS127-0.038248,IF('DSS Model'!$I$38=5,-0.00012623*CS127^2+0.025656*CS127-0.30101,-0.00046396*CS127^2 + 0.054267*CS127 - 0.57714)))))</f>
        <v>0.77492716481994206</v>
      </c>
      <c r="CU127" s="136">
        <v>7.5951641752244115E-2</v>
      </c>
      <c r="CV127" s="142">
        <f t="shared" si="84"/>
        <v>37.437086844620218</v>
      </c>
      <c r="CW127" s="143">
        <f>IF('DSS Model'!$I$38=1,0.0001*CV127^2-0.0266*CV127+1.3006,IF('DSS Model'!$I$38=2,-0.0001*CV127^2+0.0032*CV127+0.977, IF('DSS Model'!$I$38=3,-0.00046396*CV127^2 + 0.054267*CV127 - 0.57714, IF('DSS Model'!$I$38=4,0.000072066*CV127^2+0.0021761*CV127-0.038248,IF('DSS Model'!$I$38=5,-0.00012623*CV127^2+0.025656*CV127-0.30101,-0.00046396*CV127^2 + 0.054267*CV127 - 0.57714)))))</f>
        <v>0.95664513076162105</v>
      </c>
      <c r="CX127" s="136">
        <v>0.8004734181411941</v>
      </c>
      <c r="CY127" s="142">
        <f t="shared" si="85"/>
        <v>70.78812642555657</v>
      </c>
      <c r="CZ127" s="143">
        <f>IF('DSS Model'!$I$38=1,0.0001*CY127^2-0.0266*CY127+1.3006,IF('DSS Model'!$I$38=2,-0.0001*CY127^2+0.0032*CY127+0.977, IF('DSS Model'!$I$38=3,-0.00046396*CY127^2 + 0.054267*CY127 - 0.57714, IF('DSS Model'!$I$38=4,0.000072066*CY127^2+0.0021761*CY127-0.038248,IF('DSS Model'!$I$38=5,-0.00012623*CY127^2+0.025656*CY127-0.30101,-0.00046396*CY127^2 + 0.054267*CY127 - 0.57714)))))</f>
        <v>0.702426120277723</v>
      </c>
      <c r="DA127" s="136">
        <v>4.1325788218528947E-2</v>
      </c>
      <c r="DB127" s="142">
        <f t="shared" si="86"/>
        <v>22.259259551746592</v>
      </c>
      <c r="DC127" s="143">
        <f>IF('DSS Model'!$I$38=1,0.0001*DB127^2-0.0266*DB127+1.3006,IF('DSS Model'!$I$38=2,-0.0001*DB127^2+0.0032*DB127+0.977, IF('DSS Model'!$I$38=3,-0.00046396*DB127^2 + 0.054267*DB127 - 0.57714, IF('DSS Model'!$I$38=4,0.000072066*DB127^2+0.0021761*DB127-0.038248,IF('DSS Model'!$I$38=5,-0.00012623*DB127^2+0.025656*DB127-0.30101,-0.00046396*DB127^2 + 0.054267*DB127 - 0.57714)))))</f>
        <v>0.9986821669863869</v>
      </c>
      <c r="DD127" s="136">
        <v>0.58060981213512386</v>
      </c>
      <c r="DE127" s="142">
        <f t="shared" si="87"/>
        <v>52.860647391131465</v>
      </c>
      <c r="DF127" s="143">
        <f>IF('DSS Model'!$I$38=1,0.0001*DE127^2-0.0266*DE127+1.3006,IF('DSS Model'!$I$38=2,-0.0001*DE127^2+0.0032*DE127+0.977, IF('DSS Model'!$I$38=3,-0.00046396*DE127^2 + 0.054267*DE127 - 0.57714, IF('DSS Model'!$I$38=4,0.000072066*DE127^2+0.0021761*DE127-0.038248,IF('DSS Model'!$I$38=5,-0.00012623*DE127^2+0.025656*DE127-0.30101,-0.00046396*DE127^2 + 0.054267*DE127 - 0.57714)))))</f>
        <v>0.86672926739066725</v>
      </c>
      <c r="DG127" s="136">
        <v>0.20383821133230762</v>
      </c>
      <c r="DH127" s="142">
        <f t="shared" si="88"/>
        <v>43.097739183674932</v>
      </c>
      <c r="DI127" s="143">
        <f>IF('DSS Model'!$I$38=1,0.0001*DH127^2-0.0266*DH127+1.3006,IF('DSS Model'!$I$38=2,-0.0001*DH127^2+0.0032*DH127+0.977, IF('DSS Model'!$I$38=3,-0.00046396*DH127^2 + 0.054267*DH127 - 0.57714, IF('DSS Model'!$I$38=4,0.000072066*DH127^2+0.0021761*DH127-0.038248,IF('DSS Model'!$I$38=5,-0.00012623*DH127^2+0.025656*DH127-0.30101,-0.00046396*DH127^2 + 0.054267*DH127 - 0.57714)))))</f>
        <v>0.9291712531133528</v>
      </c>
      <c r="DJ127" s="136">
        <v>0.85529323174431826</v>
      </c>
      <c r="DK127" s="142">
        <f t="shared" si="89"/>
        <v>68.35353584477734</v>
      </c>
      <c r="DL127" s="143">
        <f>IF('DSS Model'!$I$38=1,0.0001*DK127^2-0.0266*DK127+1.3006,IF('DSS Model'!$I$38=2,-0.0001*DK127^2+0.0032*DK127+0.977, IF('DSS Model'!$I$38=3,-0.00046396*DK127^2 + 0.054267*DK127 - 0.57714, IF('DSS Model'!$I$38=4,0.000072066*DK127^2+0.0021761*DK127-0.038248,IF('DSS Model'!$I$38=5,-0.00012623*DK127^2+0.025656*DK127-0.30101,-0.00046396*DK127^2 + 0.054267*DK127 - 0.57714)))))</f>
        <v>0.72851072845496145</v>
      </c>
      <c r="DM127" s="136">
        <v>0.89026805579363932</v>
      </c>
      <c r="DN127" s="142">
        <f t="shared" si="90"/>
        <v>66.954505957144292</v>
      </c>
      <c r="DO127" s="143">
        <f>IF('DSS Model'!$I$38=1,0.0001*DN127^2-0.0266*DN127+1.3006,IF('DSS Model'!$I$38=2,-0.0001*DN127^2+0.0032*DN127+0.977, IF('DSS Model'!$I$38=3,-0.00046396*DN127^2 + 0.054267*DN127 - 0.57714, IF('DSS Model'!$I$38=4,0.000072066*DN127^2+0.0021761*DN127-0.038248,IF('DSS Model'!$I$38=5,-0.00012623*DN127^2+0.025656*DN127-0.30101,-0.00046396*DN127^2 + 0.054267*DN127 - 0.57714)))))</f>
        <v>0.74296383226633456</v>
      </c>
      <c r="DP127" s="136">
        <v>0.7781028557357248</v>
      </c>
      <c r="DQ127" s="142">
        <f t="shared" si="91"/>
        <v>59.53735107221992</v>
      </c>
      <c r="DR127" s="143">
        <f>IF('DSS Model'!$I$38=1,0.0001*DQ127^2-0.0266*DQ127+1.3006,IF('DSS Model'!$I$38=2,-0.0001*DQ127^2+0.0032*DQ127+0.977, IF('DSS Model'!$I$38=3,-0.00046396*DQ127^2 + 0.054267*DQ127 - 0.57714, IF('DSS Model'!$I$38=4,0.000072066*DQ127^2+0.0021761*DQ127-0.038248,IF('DSS Model'!$I$38=5,-0.00012623*DQ127^2+0.025656*DQ127-0.30101,-0.00046396*DQ127^2 + 0.054267*DQ127 - 0.57714)))))</f>
        <v>0.81304990616142703</v>
      </c>
      <c r="DS127" s="136">
        <v>3.4332194003919181E-2</v>
      </c>
      <c r="DT127" s="142">
        <f t="shared" si="92"/>
        <v>48.812547328001457</v>
      </c>
      <c r="DU127" s="143">
        <f>IF('DSS Model'!$I$38=1,0.0001*DT127^2-0.0266*DT127+1.3006,IF('DSS Model'!$I$38=2,-0.0001*DT127^2+0.0032*DT127+0.977, IF('DSS Model'!$I$38=3,-0.00046396*DT127^2 + 0.054267*DT127 - 0.57714, IF('DSS Model'!$I$38=4,0.000072066*DT127^2+0.0021761*DT127-0.038248,IF('DSS Model'!$I$38=5,-0.00012623*DT127^2+0.025656*DT127-0.30101,-0.00046396*DT127^2 + 0.054267*DT127 - 0.57714)))))</f>
        <v>0.8949336737847664</v>
      </c>
      <c r="DV127" s="136">
        <v>0.98646816051441888</v>
      </c>
      <c r="DW127" s="142">
        <f t="shared" si="93"/>
        <v>71.409076768868658</v>
      </c>
      <c r="DX127" s="143">
        <f>IF('DSS Model'!$I$38=1,0.0001*DW127^2-0.0266*DW127+1.3006,IF('DSS Model'!$I$38=2,-0.0001*DW127^2+0.0032*DW127+0.977, IF('DSS Model'!$I$38=3,-0.00046396*DW127^2 + 0.054267*DW127 - 0.57714, IF('DSS Model'!$I$38=4,0.000072066*DW127^2+0.0021761*DW127-0.038248,IF('DSS Model'!$I$38=5,-0.00012623*DW127^2+0.025656*DW127-0.30101,-0.00046396*DW127^2 + 0.054267*DW127 - 0.57714)))))</f>
        <v>0.69558342116216187</v>
      </c>
      <c r="DY127" s="136">
        <v>0.74621787661884409</v>
      </c>
      <c r="DZ127" s="142">
        <f t="shared" si="94"/>
        <v>55.683932830142282</v>
      </c>
      <c r="EA127" s="143">
        <f>IF('DSS Model'!$I$38=1,0.0001*DZ127^2-0.0266*DZ127+1.3006,IF('DSS Model'!$I$38=2,-0.0001*DZ127^2+0.0032*DZ127+0.977, IF('DSS Model'!$I$38=3,-0.00046396*DZ127^2 + 0.054267*DZ127 - 0.57714, IF('DSS Model'!$I$38=4,0.000072066*DZ127^2+0.0021761*DZ127-0.038248,IF('DSS Model'!$I$38=5,-0.00012623*DZ127^2+0.025656*DZ127-0.30101,-0.00046396*DZ127^2 + 0.054267*DZ127 - 0.57714)))))</f>
        <v>0.84511854751327553</v>
      </c>
      <c r="EB127" s="136">
        <v>0.33490673526725656</v>
      </c>
      <c r="EC127" s="142">
        <f t="shared" si="95"/>
        <v>45.096005303430346</v>
      </c>
      <c r="ED127" s="143">
        <f>IF('DSS Model'!$I$38=1,0.0001*EC127^2-0.0266*EC127+1.3006,IF('DSS Model'!$I$38=2,-0.0001*EC127^2+0.0032*EC127+0.977, IF('DSS Model'!$I$38=3,-0.00046396*EC127^2 + 0.054267*EC127 - 0.57714, IF('DSS Model'!$I$38=4,0.000072066*EC127^2+0.0021761*EC127-0.038248,IF('DSS Model'!$I$38=5,-0.00012623*EC127^2+0.025656*EC127-0.30101,-0.00046396*EC127^2 + 0.054267*EC127 - 0.57714)))))</f>
        <v>0.91794224753827525</v>
      </c>
      <c r="EE127" s="136">
        <v>1.342107037670992E-2</v>
      </c>
      <c r="EF127" s="142">
        <f t="shared" si="96"/>
        <v>27.309141277053563</v>
      </c>
      <c r="EG127" s="143">
        <f>IF('DSS Model'!$I$38=1,0.0001*EF127^2-0.0266*EF127+1.3006,IF('DSS Model'!$I$38=2,-0.0001*EF127^2+0.0032*EF127+0.977, IF('DSS Model'!$I$38=3,-0.00046396*EF127^2 + 0.054267*EF127 - 0.57714, IF('DSS Model'!$I$38=4,0.000072066*EF127^2+0.0021761*EF127-0.038248,IF('DSS Model'!$I$38=5,-0.00012623*EF127^2+0.025656*EF127-0.30101,-0.00046396*EF127^2 + 0.054267*EF127 - 0.57714)))))</f>
        <v>0.98981033235756433</v>
      </c>
      <c r="EH127" s="136">
        <v>0.563239616296899</v>
      </c>
      <c r="EI127" s="142">
        <f t="shared" si="97"/>
        <v>70.37349952629863</v>
      </c>
      <c r="EJ127" s="143">
        <f>IF('DSS Model'!$I$38=1,0.0001*EI127^2-0.0266*EI127+1.3006,IF('DSS Model'!$I$38=2,-0.0001*EI127^2+0.0032*EI127+0.977, IF('DSS Model'!$I$38=3,-0.00046396*EI127^2 + 0.054267*EI127 - 0.57714, IF('DSS Model'!$I$38=4,0.000072066*EI127^2+0.0021761*EI127-0.038248,IF('DSS Model'!$I$38=5,-0.00012623*EI127^2+0.025656*EI127-0.30101,-0.00046396*EI127^2 + 0.054267*EI127 - 0.57714)))))</f>
        <v>0.70695225492636016</v>
      </c>
      <c r="EK127" s="136">
        <v>0.87527142699157545</v>
      </c>
      <c r="EL127" s="142">
        <f t="shared" si="98"/>
        <v>60.766387394344363</v>
      </c>
      <c r="EM127" s="143">
        <f>IF('DSS Model'!$I$38=1,0.0001*EL127^2-0.0266*EL127+1.3006,IF('DSS Model'!$I$38=2,-0.0001*EL127^2+0.0032*EL127+0.977, IF('DSS Model'!$I$38=3,-0.00046396*EL127^2 + 0.054267*EL127 - 0.57714, IF('DSS Model'!$I$38=4,0.000072066*EL127^2+0.0021761*EL127-0.038248,IF('DSS Model'!$I$38=5,-0.00012623*EL127^2+0.025656*EL127-0.30101,-0.00046396*EL127^2 + 0.054267*EL127 - 0.57714)))))</f>
        <v>0.80219705596594859</v>
      </c>
      <c r="EN127" s="136">
        <v>0.73693384094010062</v>
      </c>
      <c r="EO127" s="142">
        <f t="shared" si="99"/>
        <v>61.515937869374341</v>
      </c>
      <c r="EP127" s="143">
        <f>IF('DSS Model'!$I$38=1,0.0001*EO127^2-0.0266*EO127+1.3006,IF('DSS Model'!$I$38=2,-0.0001*EO127^2+0.0032*EO127+0.977, IF('DSS Model'!$I$38=3,-0.00046396*EO127^2 + 0.054267*EO127 - 0.57714, IF('DSS Model'!$I$38=4,0.000072066*EO127^2+0.0021761*EO127-0.038248,IF('DSS Model'!$I$38=5,-0.00012623*EO127^2+0.025656*EO127-0.30101,-0.00046396*EO127^2 + 0.054267*EO127 - 0.57714)))))</f>
        <v>0.79542993998712541</v>
      </c>
      <c r="EQ127" s="136">
        <v>0.28093805850262987</v>
      </c>
      <c r="ER127" s="142">
        <f t="shared" si="100"/>
        <v>45.430432062160577</v>
      </c>
      <c r="ES127" s="143">
        <f>IF('DSS Model'!$I$38=1,0.0001*ER127^2-0.0266*ER127+1.3006,IF('DSS Model'!$I$38=2,-0.0001*ER127^2+0.0032*ER127+0.977, IF('DSS Model'!$I$38=3,-0.00046396*ER127^2 + 0.054267*ER127 - 0.57714, IF('DSS Model'!$I$38=4,0.000072066*ER127^2+0.0021761*ER127-0.038248,IF('DSS Model'!$I$38=5,-0.00012623*ER127^2+0.025656*ER127-0.30101,-0.00046396*ER127^2 + 0.054267*ER127 - 0.57714)))))</f>
        <v>0.91598496686345499</v>
      </c>
      <c r="ET127" s="136">
        <v>0.56277089378494816</v>
      </c>
      <c r="EU127" s="141">
        <f t="shared" si="101"/>
        <v>57.13240344258999</v>
      </c>
      <c r="EV127" s="142">
        <f>IF('DSS Model'!$I$38=1,0.0001*EU127^2-0.0266*EU127+1.3006,IF('DSS Model'!$I$38=2,-0.0001*EU127^2+0.0032*EU127+0.977, IF('DSS Model'!$I$38=3,-0.00046396*EU127^2 + 0.054267*EU127 - 0.57714, IF('DSS Model'!$I$38=4,0.000072066*EU127^2+0.0021761*EU127-0.038248,IF('DSS Model'!$I$38=5,-0.00012623*EU127^2+0.025656*EU127-0.30101,-0.00046396*EU127^2 + 0.054267*EU127 - 0.57714)))))</f>
        <v>0.8334125387036011</v>
      </c>
    </row>
    <row r="128" spans="2:152" x14ac:dyDescent="0.2">
      <c r="B128" s="64">
        <f t="shared" ca="1" si="54"/>
        <v>0.668406888157563</v>
      </c>
      <c r="C128" s="64">
        <v>0.66524114354695585</v>
      </c>
      <c r="D128" s="64">
        <f t="shared" si="55"/>
        <v>55.234543023676764</v>
      </c>
      <c r="E128" s="131">
        <f>IF('DSS Model'!$I$38=1,0.0001*D128^2-0.0266*D128+1.3006,IF('DSS Model'!$I$38=2,-0.0001*D128^2+0.0032*D128+0.977, IF('DSS Model'!$I$38=3,-0.00046396*D128^2 + 0.054267*D128 - 0.57714, IF('DSS Model'!$I$38=4,0.000072066*D128^2+0.0021761*D128-0.038248,IF('DSS Model'!$I$38=5,-0.00012623*D128^2+0.025656*D128-0.30101,-0.00046396*D128^2 + 0.054267*D128 - 0.57714)))))</f>
        <v>0.84866506337232561</v>
      </c>
      <c r="F128" s="136">
        <v>0.68351776936277953</v>
      </c>
      <c r="G128" s="138">
        <f t="shared" si="51"/>
        <v>70.161397238276635</v>
      </c>
      <c r="H128" s="136">
        <f>IF('DSS Model'!$I$38=1,0.0001*G128^2-0.0266*G128+1.3006,IF('DSS Model'!$I$38=2,-0.0001*G128^2+0.0032*G128+0.977, IF('DSS Model'!$I$38=3,-0.00046396*G128^2 + 0.054267*G128 - 0.57714, IF('DSS Model'!$I$38=4,0.000072066*G128^2+0.0021761*G128-0.038248,IF('DSS Model'!$I$38=5,-0.00012623*G128^2+0.025656*G128-0.30101,-0.00046396*G128^2 + 0.054267*G128 - 0.57714)))))</f>
        <v>0.70925430491975994</v>
      </c>
      <c r="I128" s="136">
        <v>5.5476920080374748E-2</v>
      </c>
      <c r="J128" s="138">
        <f t="shared" si="52"/>
        <v>47.159020915125353</v>
      </c>
      <c r="K128" s="136">
        <f>IF('DSS Model'!$I$38=1,0.0001*J128^2-0.0266*J128+1.3006,IF('DSS Model'!$I$38=2,-0.0001*J128^2+0.0032*J128+0.977, IF('DSS Model'!$I$38=3,-0.00046396*J128^2 + 0.054267*J128 - 0.57714, IF('DSS Model'!$I$38=4,0.000072066*J128^2+0.0021761*J128-0.038248,IF('DSS Model'!$I$38=5,-0.00012623*J128^2+0.025656*J128-0.30101,-0.00046396*J128^2 + 0.054267*J128 - 0.57714)))))</f>
        <v>0.90551154156107805</v>
      </c>
      <c r="L128" s="136">
        <v>0.35815924911944008</v>
      </c>
      <c r="M128" s="138">
        <f t="shared" si="53"/>
        <v>66.011535758954381</v>
      </c>
      <c r="N128" s="136">
        <f>IF('DSS Model'!$I$38=1,0.0001*M128^2-0.0266*M128+1.3006,IF('DSS Model'!$I$38=2,-0.0001*M128^2+0.0032*M128+0.977, IF('DSS Model'!$I$38=3,-0.00046396*M128^2 + 0.054267*M128 - 0.57714, IF('DSS Model'!$I$38=4,0.000072066*M128^2+0.0021761*M128-0.038248,IF('DSS Model'!$I$38=5,-0.00012623*M128^2+0.025656*M128-0.30101,-0.00046396*M128^2 + 0.054267*M128 - 0.57714)))))</f>
        <v>0.75248462910308267</v>
      </c>
      <c r="O128" s="136">
        <v>0.18800656253790726</v>
      </c>
      <c r="P128" s="139">
        <f t="shared" si="56"/>
        <v>40.103225413685479</v>
      </c>
      <c r="Q128" s="138">
        <f>IF('DSS Model'!$I$38=1,0.0001*P128^2-0.0266*P128+1.3006,IF('DSS Model'!$I$38=2,-0.0001*P128^2+0.0032*P128+0.977, IF('DSS Model'!$I$38=3,-0.00046396*P128^2 + 0.054267*P128 - 0.57714, IF('DSS Model'!$I$38=4,0.000072066*P128^2+0.0021761*P128-0.038248,IF('DSS Model'!$I$38=5,-0.00012623*P128^2+0.025656*P128-0.30101,-0.00046396*P128^2 + 0.054267*P128 - 0.57714)))))</f>
        <v>0.94450345246570666</v>
      </c>
      <c r="R128" s="136">
        <v>0.56246154112242552</v>
      </c>
      <c r="S128" s="142">
        <f t="shared" si="57"/>
        <v>54.266694194937372</v>
      </c>
      <c r="T128" s="138">
        <f>IF('DSS Model'!$I$38=1,0.0001*S128^2-0.0266*S128+1.3006,IF('DSS Model'!$I$38=2,-0.0001*S128^2+0.0032*S128+0.977, IF('DSS Model'!$I$38=3,-0.00046396*S128^2 + 0.054267*S128 - 0.57714, IF('DSS Model'!$I$38=4,0.000072066*S128^2+0.0021761*S128-0.038248,IF('DSS Model'!$I$38=5,-0.00012623*S128^2+0.025656*S128-0.30101,-0.00046396*S128^2 + 0.054267*S128 - 0.57714)))))</f>
        <v>0.85616601153911465</v>
      </c>
      <c r="U128" s="136">
        <v>5.3446324756348806E-3</v>
      </c>
      <c r="V128" s="142">
        <f t="shared" si="58"/>
        <v>20.96959125658168</v>
      </c>
      <c r="W128" s="138">
        <f>IF('DSS Model'!$I$38=1,0.0001*V128^2-0.0266*V128+1.3006,IF('DSS Model'!$I$38=2,-0.0001*V128^2+0.0032*V128+0.977, IF('DSS Model'!$I$38=3,-0.00046396*V128^2 + 0.054267*V128 - 0.57714, IF('DSS Model'!$I$38=4,0.000072066*V128^2+0.0021761*V128-0.038248,IF('DSS Model'!$I$38=5,-0.00012623*V128^2+0.025656*V128-0.30101,-0.00046396*V128^2 + 0.054267*V128 - 0.57714)))))</f>
        <v>1.0001303162742508</v>
      </c>
      <c r="X128" s="136">
        <v>0.26866143084579375</v>
      </c>
      <c r="Y128" s="142">
        <f t="shared" si="59"/>
        <v>54.886660793057032</v>
      </c>
      <c r="Z128" s="138">
        <f>IF('DSS Model'!$I$38=1,0.0001*Y128^2-0.0266*Y128+1.3006,IF('DSS Model'!$I$38=2,-0.0001*Y128^2+0.0032*Y128+0.977, IF('DSS Model'!$I$38=3,-0.00046396*Y128^2 + 0.054267*Y128 - 0.57714, IF('DSS Model'!$I$38=4,0.000072066*Y128^2+0.0021761*Y128-0.038248,IF('DSS Model'!$I$38=5,-0.00012623*Y128^2+0.025656*Y128-0.30101,-0.00046396*Y128^2 + 0.054267*Y128 - 0.57714)))))</f>
        <v>0.85138276123657208</v>
      </c>
      <c r="AA128" s="136">
        <v>0.13585480010152484</v>
      </c>
      <c r="AB128" s="142">
        <f t="shared" si="60"/>
        <v>55.469372721356578</v>
      </c>
      <c r="AC128" s="138">
        <f>IF('DSS Model'!$I$38=1,0.0001*AB128^2-0.0266*AB128+1.3006,IF('DSS Model'!$I$38=2,-0.0001*AB128^2+0.0032*AB128+0.977, IF('DSS Model'!$I$38=3,-0.00046396*AB128^2 + 0.054267*AB128 - 0.57714, IF('DSS Model'!$I$38=4,0.000072066*AB128^2+0.0021761*AB128-0.038248,IF('DSS Model'!$I$38=5,-0.00012623*AB128^2+0.025656*AB128-0.30101,-0.00046396*AB128^2 + 0.054267*AB128 - 0.57714)))))</f>
        <v>0.84681686169826331</v>
      </c>
      <c r="AD128" s="136">
        <v>4.7224413382859876E-2</v>
      </c>
      <c r="AE128" s="142">
        <f t="shared" si="61"/>
        <v>30.995515886397463</v>
      </c>
      <c r="AF128" s="138">
        <f>IF('DSS Model'!$I$38=1,0.0001*AE128^2-0.0266*AE128+1.3006,IF('DSS Model'!$I$38=2,-0.0001*AE128^2+0.0032*AE128+0.977, IF('DSS Model'!$I$38=3,-0.00046396*AE128^2 + 0.054267*AE128 - 0.57714, IF('DSS Model'!$I$38=4,0.000072066*AE128^2+0.0021761*AE128-0.038248,IF('DSS Model'!$I$38=5,-0.00012623*AE128^2+0.025656*AE128-0.30101,-0.00046396*AE128^2 + 0.054267*AE128 - 0.57714)))))</f>
        <v>0.98011345033008013</v>
      </c>
      <c r="AG128" s="136">
        <v>0.73579624768443042</v>
      </c>
      <c r="AH128" s="142">
        <f t="shared" si="62"/>
        <v>74.712916022990143</v>
      </c>
      <c r="AI128" s="138">
        <f>IF('DSS Model'!$I$38=1,0.0001*AH128^2-0.0266*AH128+1.3006,IF('DSS Model'!$I$38=2,-0.0001*AH128^2+0.0032*AH128+0.977, IF('DSS Model'!$I$38=3,-0.00046396*AH128^2 + 0.054267*AH128 - 0.57714, IF('DSS Model'!$I$38=4,0.000072066*AH128^2+0.0021761*AH128-0.038248,IF('DSS Model'!$I$38=5,-0.00012623*AH128^2+0.025656*AH128-0.30101,-0.00046396*AH128^2 + 0.054267*AH128 - 0.57714)))))</f>
        <v>0.65787934920773072</v>
      </c>
      <c r="AJ128" s="136">
        <v>6.8843901442146138E-2</v>
      </c>
      <c r="AK128" s="142">
        <f t="shared" si="63"/>
        <v>28.0282004456474</v>
      </c>
      <c r="AL128" s="138">
        <f>IF('DSS Model'!$I$38=1,0.0001*AK128^2-0.0266*AK128+1.3006,IF('DSS Model'!$I$38=2,-0.0001*AK128^2+0.0032*AK128+0.977, IF('DSS Model'!$I$38=3,-0.00046396*AK128^2 + 0.054267*AK128 - 0.57714, IF('DSS Model'!$I$38=4,0.000072066*AK128^2+0.0021761*AK128-0.038248,IF('DSS Model'!$I$38=5,-0.00012623*AK128^2+0.025656*AK128-0.30101,-0.00046396*AK128^2 + 0.054267*AK128 - 0.57714)))))</f>
        <v>0.98813223940393269</v>
      </c>
      <c r="AM128" s="136">
        <v>0.151954453711731</v>
      </c>
      <c r="AN128" s="142">
        <f t="shared" si="64"/>
        <v>55.555506745311298</v>
      </c>
      <c r="AO128" s="138">
        <f>IF('DSS Model'!$I$38=1,0.0001*AN128^2-0.0266*AN128+1.3006,IF('DSS Model'!$I$38=2,-0.0001*AN128^2+0.0032*AN128+0.977, IF('DSS Model'!$I$38=3,-0.00046396*AN128^2 + 0.054267*AN128 - 0.57714, IF('DSS Model'!$I$38=4,0.000072066*AN128^2+0.0021761*AN128-0.038248,IF('DSS Model'!$I$38=5,-0.00012623*AN128^2+0.025656*AN128-0.30101,-0.00046396*AN128^2 + 0.054267*AN128 - 0.57714)))))</f>
        <v>0.84613618861216322</v>
      </c>
      <c r="AP128" s="136">
        <v>0.70388470023281791</v>
      </c>
      <c r="AQ128" s="142">
        <f t="shared" si="65"/>
        <v>73.846805595859166</v>
      </c>
      <c r="AR128" s="138">
        <f>IF('DSS Model'!$I$38=1,0.0001*AQ128^2-0.0266*AQ128+1.3006,IF('DSS Model'!$I$38=2,-0.0001*AQ128^2+0.0032*AQ128+0.977, IF('DSS Model'!$I$38=3,-0.00046396*AQ128^2 + 0.054267*AQ128 - 0.57714, IF('DSS Model'!$I$38=4,0.000072066*AQ128^2+0.0021761*AQ128-0.038248,IF('DSS Model'!$I$38=5,-0.00012623*AQ128^2+0.025656*AQ128-0.30101,-0.00046396*AQ128^2 + 0.054267*AQ128 - 0.57714)))))</f>
        <v>0.66797470823548766</v>
      </c>
      <c r="AS128" s="136">
        <v>0.36698827199087558</v>
      </c>
      <c r="AT128" s="142">
        <f t="shared" si="66"/>
        <v>49.556724010171621</v>
      </c>
      <c r="AU128" s="138">
        <f>IF('DSS Model'!$I$38=1,0.0001*AT128^2-0.0266*AT128+1.3006,IF('DSS Model'!$I$38=2,-0.0001*AT128^2+0.0032*AT128+0.977, IF('DSS Model'!$I$38=3,-0.00046396*AT128^2 + 0.054267*AT128 - 0.57714, IF('DSS Model'!$I$38=4,0.000072066*AT128^2+0.0021761*AT128-0.038248,IF('DSS Model'!$I$38=5,-0.00012623*AT128^2+0.025656*AT128-0.30101,-0.00046396*AT128^2 + 0.054267*AT128 - 0.57714)))))</f>
        <v>0.88999462737051704</v>
      </c>
      <c r="AV128" s="136">
        <v>0.53761535678269257</v>
      </c>
      <c r="AW128" s="142">
        <f t="shared" si="67"/>
        <v>65.911615362041829</v>
      </c>
      <c r="AX128" s="138">
        <f>IF('DSS Model'!$I$38=1,0.0001*AW128^2-0.0266*AW128+1.3006,IF('DSS Model'!$I$38=2,-0.0001*AW128^2+0.0032*AW128+0.977, IF('DSS Model'!$I$38=3,-0.00046396*AW128^2 + 0.054267*AW128 - 0.57714, IF('DSS Model'!$I$38=4,0.000072066*AW128^2+0.0021761*AW128-0.038248,IF('DSS Model'!$I$38=5,-0.00012623*AW128^2+0.025656*AW128-0.30101,-0.00046396*AW128^2 + 0.054267*AW128 - 0.57714)))))</f>
        <v>0.75348306519515895</v>
      </c>
      <c r="AY128" s="136">
        <v>6.3522703825079518E-2</v>
      </c>
      <c r="AZ128" s="142">
        <f t="shared" si="68"/>
        <v>37.246230675999122</v>
      </c>
      <c r="BA128" s="138">
        <f>IF('DSS Model'!$I$38=1,0.0001*AZ128^2-0.0266*AZ128+1.3006,IF('DSS Model'!$I$38=2,-0.0001*AZ128^2+0.0032*AZ128+0.977, IF('DSS Model'!$I$38=3,-0.00046396*AZ128^2 + 0.054267*AZ128 - 0.57714, IF('DSS Model'!$I$38=4,0.000072066*AZ128^2+0.0021761*AZ128-0.038248,IF('DSS Model'!$I$38=5,-0.00012623*AZ128^2+0.025656*AZ128-0.30101,-0.00046396*AZ128^2 + 0.054267*AZ128 - 0.57714)))))</f>
        <v>0.95745976820622336</v>
      </c>
      <c r="BB128" s="136">
        <v>0.18855708343296329</v>
      </c>
      <c r="BC128" s="142">
        <f t="shared" si="69"/>
        <v>44.020559130381798</v>
      </c>
      <c r="BD128" s="138">
        <f>IF('DSS Model'!$I$38=1,0.0001*BC128^2-0.0266*BC128+1.3006,IF('DSS Model'!$I$38=2,-0.0001*BC128^2+0.0032*BC128+0.977, IF('DSS Model'!$I$38=3,-0.00046396*BC128^2 + 0.054267*BC128 - 0.57714, IF('DSS Model'!$I$38=4,0.000072066*BC128^2+0.0021761*BC128-0.038248,IF('DSS Model'!$I$38=5,-0.00012623*BC128^2+0.025656*BC128-0.30101,-0.00046396*BC128^2 + 0.054267*BC128 - 0.57714)))))</f>
        <v>0.92408482660207769</v>
      </c>
      <c r="BE128" s="136">
        <v>0.85868902883468778</v>
      </c>
      <c r="BF128" s="142">
        <f t="shared" si="70"/>
        <v>59.809846358840176</v>
      </c>
      <c r="BG128" s="143">
        <f>IF('DSS Model'!$I$38=1,0.0001*BF128^2-0.0266*BF128+1.3006,IF('DSS Model'!$I$38=2,-0.0001*BF128^2+0.0032*BF128+0.977, IF('DSS Model'!$I$38=3,-0.00046396*BF128^2 + 0.054267*BF128 - 0.57714, IF('DSS Model'!$I$38=4,0.000072066*BF128^2+0.0021761*BF128-0.038248,IF('DSS Model'!$I$38=5,-0.00012623*BF128^2+0.025656*BF128-0.30101,-0.00046396*BF128^2 + 0.054267*BF128 - 0.57714)))))</f>
        <v>0.81066973620148186</v>
      </c>
      <c r="BH128" s="136">
        <v>0.66705360881442088</v>
      </c>
      <c r="BI128" s="142">
        <f t="shared" si="71"/>
        <v>61.260011482043403</v>
      </c>
      <c r="BJ128" s="143">
        <f>IF('DSS Model'!$I$38=1,0.0001*BI128^2-0.0266*BI128+1.3006,IF('DSS Model'!$I$38=2,-0.0001*BI128^2+0.0032*BI128+0.977, IF('DSS Model'!$I$38=3,-0.00046396*BI128^2 + 0.054267*BI128 - 0.57714, IF('DSS Model'!$I$38=4,0.000072066*BI128^2+0.0021761*BI128-0.038248,IF('DSS Model'!$I$38=5,-0.00012623*BI128^2+0.025656*BI128-0.30101,-0.00046396*BI128^2 + 0.054267*BI128 - 0.57714)))))</f>
        <v>0.79775313606452991</v>
      </c>
      <c r="BK128" s="136">
        <v>3.6154828061809585E-3</v>
      </c>
      <c r="BL128" s="142">
        <f t="shared" si="72"/>
        <v>22.597539992549663</v>
      </c>
      <c r="BM128" s="143">
        <f>IF('DSS Model'!$I$38=1,0.0001*BL128^2-0.0266*BL128+1.3006,IF('DSS Model'!$I$38=2,-0.0001*BL128^2+0.0032*BL128+0.977, IF('DSS Model'!$I$38=3,-0.00046396*BL128^2 + 0.054267*BL128 - 0.57714, IF('DSS Model'!$I$38=4,0.000072066*BL128^2+0.0021761*BL128-0.038248,IF('DSS Model'!$I$38=5,-0.00012623*BL128^2+0.025656*BL128-0.30101,-0.00046396*BL128^2 + 0.054267*BL128 - 0.57714)))))</f>
        <v>0.99824724660467079</v>
      </c>
      <c r="BN128" s="136">
        <v>0.6917229773958633</v>
      </c>
      <c r="BO128" s="142">
        <f t="shared" si="73"/>
        <v>59.963860098384579</v>
      </c>
      <c r="BP128" s="143">
        <f>IF('DSS Model'!$I$38=1,0.0001*BO128^2-0.0266*BO128+1.3006,IF('DSS Model'!$I$38=2,-0.0001*BO128^2+0.0032*BO128+0.977, IF('DSS Model'!$I$38=3,-0.00046396*BO128^2 + 0.054267*BO128 - 0.57714, IF('DSS Model'!$I$38=4,0.000072066*BO128^2+0.0021761*BO128-0.038248,IF('DSS Model'!$I$38=5,-0.00012623*BO128^2+0.025656*BO128-0.30101,-0.00046396*BO128^2 + 0.054267*BO128 - 0.57714)))))</f>
        <v>0.80931790052496677</v>
      </c>
      <c r="BQ128" s="136">
        <v>0.48621478632807469</v>
      </c>
      <c r="BR128" s="142">
        <f t="shared" si="74"/>
        <v>56.713288554245068</v>
      </c>
      <c r="BS128" s="143">
        <f>IF('DSS Model'!$I$38=1,0.0001*BR128^2-0.0266*BR128+1.3006,IF('DSS Model'!$I$38=2,-0.0001*BR128^2+0.0032*BR128+0.977, IF('DSS Model'!$I$38=3,-0.00046396*BR128^2 + 0.054267*BR128 - 0.57714, IF('DSS Model'!$I$38=4,0.000072066*BR128^2+0.0021761*BR128-0.038248,IF('DSS Model'!$I$38=5,-0.00012623*BR128^2+0.025656*BR128-0.30101,-0.00046396*BR128^2 + 0.054267*BR128 - 0.57714)))))</f>
        <v>0.83684281350987777</v>
      </c>
      <c r="BT128" s="136">
        <v>0.73620521852561061</v>
      </c>
      <c r="BU128" s="142">
        <f t="shared" si="75"/>
        <v>66.389766767038793</v>
      </c>
      <c r="BV128" s="143">
        <f>IF('DSS Model'!$I$38=1,0.0001*BU128^2-0.0266*BU128+1.3006,IF('DSS Model'!$I$38=2,-0.0001*BU128^2+0.0032*BU128+0.977, IF('DSS Model'!$I$38=3,-0.00046396*BU128^2 + 0.054267*BU128 - 0.57714, IF('DSS Model'!$I$38=4,0.000072066*BU128^2+0.0021761*BU128-0.038248,IF('DSS Model'!$I$38=5,-0.00012623*BU128^2+0.025656*BU128-0.30101,-0.00046396*BU128^2 + 0.054267*BU128 - 0.57714)))))</f>
        <v>0.74868714051634322</v>
      </c>
      <c r="BW128" s="136">
        <v>0.16360045054785133</v>
      </c>
      <c r="BX128" s="142">
        <f t="shared" si="76"/>
        <v>49.70115462211983</v>
      </c>
      <c r="BY128" s="143">
        <f>IF('DSS Model'!$I$38=1,0.0001*BX128^2-0.0266*BX128+1.3006,IF('DSS Model'!$I$38=2,-0.0001*BX128^2+0.0032*BX128+0.977, IF('DSS Model'!$I$38=3,-0.00046396*BX128^2 + 0.054267*BX128 - 0.57714, IF('DSS Model'!$I$38=4,0.000072066*BX128^2+0.0021761*BX128-0.038248,IF('DSS Model'!$I$38=5,-0.00012623*BX128^2+0.025656*BX128-0.30101,-0.00046396*BX128^2 + 0.054267*BX128 - 0.57714)))))</f>
        <v>0.88902321771359705</v>
      </c>
      <c r="BZ128" s="136">
        <v>9.3705923687773973E-2</v>
      </c>
      <c r="CA128" s="142">
        <f t="shared" si="77"/>
        <v>52.319959228031522</v>
      </c>
      <c r="CB128" s="143">
        <f>IF('DSS Model'!$I$38=1,0.0001*CA128^2-0.0266*CA128+1.3006,IF('DSS Model'!$I$38=2,-0.0001*CA128^2+0.0032*CA128+0.977, IF('DSS Model'!$I$38=3,-0.00046396*CA128^2 + 0.054267*CA128 - 0.57714, IF('DSS Model'!$I$38=4,0.000072066*CA128^2+0.0021761*CA128-0.038248,IF('DSS Model'!$I$38=5,-0.00012623*CA128^2+0.025656*CA128-0.30101,-0.00046396*CA128^2 + 0.054267*CA128 - 0.57714)))))</f>
        <v>0.87068605616741279</v>
      </c>
      <c r="CC128" s="136">
        <v>0.63780066886067166</v>
      </c>
      <c r="CD128" s="142">
        <f t="shared" si="78"/>
        <v>75.377025659447227</v>
      </c>
      <c r="CE128" s="143">
        <f>IF('DSS Model'!$I$38=1,0.0001*CD128^2-0.0266*CD128+1.3006,IF('DSS Model'!$I$38=2,-0.0001*CD128^2+0.0032*CD128+0.977, IF('DSS Model'!$I$38=3,-0.00046396*CD128^2 + 0.054267*CD128 - 0.57714, IF('DSS Model'!$I$38=4,0.000072066*CD128^2+0.0021761*CD128-0.038248,IF('DSS Model'!$I$38=5,-0.00012623*CD128^2+0.025656*CD128-0.30101,-0.00046396*CD128^2 + 0.054267*CD128 - 0.57714)))))</f>
        <v>0.65003688238373447</v>
      </c>
      <c r="CF128" s="136">
        <v>0.37394715387812805</v>
      </c>
      <c r="CG128" s="142">
        <f t="shared" si="79"/>
        <v>42.675479066770549</v>
      </c>
      <c r="CH128" s="143">
        <f>IF('DSS Model'!$I$38=1,0.0001*CG128^2-0.0266*CG128+1.3006,IF('DSS Model'!$I$38=2,-0.0001*CG128^2+0.0032*CG128+0.977, IF('DSS Model'!$I$38=3,-0.00046396*CG128^2 + 0.054267*CG128 - 0.57714, IF('DSS Model'!$I$38=4,0.000072066*CG128^2+0.0021761*CG128-0.038248,IF('DSS Model'!$I$38=5,-0.00012623*CG128^2+0.025656*CG128-0.30101,-0.00046396*CG128^2 + 0.054267*CG128 - 0.57714)))))</f>
        <v>0.93144188165582864</v>
      </c>
      <c r="CI128" s="136">
        <v>0.49760901367067256</v>
      </c>
      <c r="CJ128" s="142">
        <f t="shared" si="80"/>
        <v>69.444009178346775</v>
      </c>
      <c r="CK128" s="143">
        <f>IF('DSS Model'!$I$38=1,0.0001*CJ128^2-0.0266*CJ128+1.3006,IF('DSS Model'!$I$38=2,-0.0001*CJ128^2+0.0032*CJ128+0.977, IF('DSS Model'!$I$38=3,-0.00046396*CJ128^2 + 0.054267*CJ128 - 0.57714, IF('DSS Model'!$I$38=4,0.000072066*CJ128^2+0.0021761*CJ128-0.038248,IF('DSS Model'!$I$38=5,-0.00012623*CJ128^2+0.025656*CJ128-0.30101,-0.00046396*CJ128^2 + 0.054267*CJ128 - 0.57714)))))</f>
        <v>0.71697378829447855</v>
      </c>
      <c r="CL128" s="136">
        <v>0.1956314924231114</v>
      </c>
      <c r="CM128" s="142">
        <f t="shared" si="81"/>
        <v>44.22318024975813</v>
      </c>
      <c r="CN128" s="143">
        <f>IF('DSS Model'!$I$38=1,0.0001*CM128^2-0.0266*CM128+1.3006,IF('DSS Model'!$I$38=2,-0.0001*CM128^2+0.0032*CM128+0.977, IF('DSS Model'!$I$38=3,-0.00046396*CM128^2 + 0.054267*CM128 - 0.57714, IF('DSS Model'!$I$38=4,0.000072066*CM128^2+0.0021761*CM128-0.038248,IF('DSS Model'!$I$38=5,-0.00012623*CM128^2+0.025656*CM128-0.30101,-0.00046396*CM128^2 + 0.054267*CM128 - 0.57714)))))</f>
        <v>0.9229452096589662</v>
      </c>
      <c r="CO128" s="136">
        <v>0.46355835195754203</v>
      </c>
      <c r="CP128" s="142">
        <f t="shared" si="82"/>
        <v>49.330093383913393</v>
      </c>
      <c r="CQ128" s="143">
        <f>IF('DSS Model'!$I$38=1,0.0001*CP128^2-0.0266*CP128+1.3006,IF('DSS Model'!$I$38=2,-0.0001*CP128^2+0.0032*CP128+0.977, IF('DSS Model'!$I$38=3,-0.00046396*CP128^2 + 0.054267*CP128 - 0.57714, IF('DSS Model'!$I$38=4,0.000072066*CP128^2+0.0021761*CP128-0.038248,IF('DSS Model'!$I$38=5,-0.00012623*CP128^2+0.025656*CP128-0.30101,-0.00046396*CP128^2 + 0.054267*CP128 - 0.57714)))))</f>
        <v>0.89151048750196127</v>
      </c>
      <c r="CR128" s="136">
        <v>0.8179827199220191</v>
      </c>
      <c r="CS128" s="142">
        <f t="shared" si="83"/>
        <v>61.771744724884883</v>
      </c>
      <c r="CT128" s="143">
        <f>IF('DSS Model'!$I$38=1,0.0001*CS128^2-0.0266*CS128+1.3006,IF('DSS Model'!$I$38=2,-0.0001*CS128^2+0.0032*CS128+0.977, IF('DSS Model'!$I$38=3,-0.00046396*CS128^2 + 0.054267*CS128 - 0.57714, IF('DSS Model'!$I$38=4,0.000072066*CS128^2+0.0021761*CS128-0.038248,IF('DSS Model'!$I$38=5,-0.00012623*CS128^2+0.025656*CS128-0.30101,-0.00046396*CS128^2 + 0.054267*CS128 - 0.57714)))))</f>
        <v>0.79309473848399725</v>
      </c>
      <c r="CU128" s="136">
        <v>0.93121813850624258</v>
      </c>
      <c r="CV128" s="142">
        <f t="shared" si="84"/>
        <v>66.047236195035879</v>
      </c>
      <c r="CW128" s="143">
        <f>IF('DSS Model'!$I$38=1,0.0001*CV128^2-0.0266*CV128+1.3006,IF('DSS Model'!$I$38=2,-0.0001*CV128^2+0.0032*CV128+0.977, IF('DSS Model'!$I$38=3,-0.00046396*CV128^2 + 0.054267*CV128 - 0.57714, IF('DSS Model'!$I$38=4,0.000072066*CV128^2+0.0021761*CV128-0.038248,IF('DSS Model'!$I$38=5,-0.00012623*CV128^2+0.025656*CV128-0.30101,-0.00046396*CV128^2 + 0.054267*CV128 - 0.57714)))))</f>
        <v>0.75212741492382906</v>
      </c>
      <c r="CX128" s="136">
        <v>0.17013252572138948</v>
      </c>
      <c r="CY128" s="142">
        <f t="shared" si="85"/>
        <v>54.517344498261423</v>
      </c>
      <c r="CZ128" s="143">
        <f>IF('DSS Model'!$I$38=1,0.0001*CY128^2-0.0266*CY128+1.3006,IF('DSS Model'!$I$38=2,-0.0001*CY128^2+0.0032*CY128+0.977, IF('DSS Model'!$I$38=3,-0.00046396*CY128^2 + 0.054267*CY128 - 0.57714, IF('DSS Model'!$I$38=4,0.000072066*CY128^2+0.0021761*CY128-0.038248,IF('DSS Model'!$I$38=5,-0.00012623*CY128^2+0.025656*CY128-0.30101,-0.00046396*CY128^2 + 0.054267*CY128 - 0.57714)))))</f>
        <v>0.85424141728022507</v>
      </c>
      <c r="DA128" s="136">
        <v>0.32295491403334486</v>
      </c>
      <c r="DB128" s="142">
        <f t="shared" si="86"/>
        <v>40.141166431557991</v>
      </c>
      <c r="DC128" s="143">
        <f>IF('DSS Model'!$I$38=1,0.0001*DB128^2-0.0266*DB128+1.3006,IF('DSS Model'!$I$38=2,-0.0001*DB128^2+0.0032*DB128+0.977, IF('DSS Model'!$I$38=3,-0.00046396*DB128^2 + 0.054267*DB128 - 0.57714, IF('DSS Model'!$I$38=4,0.000072066*DB128^2+0.0021761*DB128-0.038248,IF('DSS Model'!$I$38=5,-0.00012623*DB128^2+0.025656*DB128-0.30101,-0.00046396*DB128^2 + 0.054267*DB128 - 0.57714)))))</f>
        <v>0.94432040833238173</v>
      </c>
      <c r="DD128" s="136">
        <v>0.52000480542842231</v>
      </c>
      <c r="DE128" s="142">
        <f t="shared" si="87"/>
        <v>51.082280049368585</v>
      </c>
      <c r="DF128" s="143">
        <f>IF('DSS Model'!$I$38=1,0.0001*DE128^2-0.0266*DE128+1.3006,IF('DSS Model'!$I$38=2,-0.0001*DE128^2+0.0032*DE128+0.977, IF('DSS Model'!$I$38=3,-0.00046396*DE128^2 + 0.054267*DE128 - 0.57714, IF('DSS Model'!$I$38=4,0.000072066*DE128^2+0.0021761*DE128-0.038248,IF('DSS Model'!$I$38=5,-0.00012623*DE128^2+0.025656*DE128-0.30101,-0.00046396*DE128^2 + 0.054267*DE128 - 0.57714)))))</f>
        <v>0.87952336265376752</v>
      </c>
      <c r="DG128" s="136">
        <v>0.69971795099940559</v>
      </c>
      <c r="DH128" s="142">
        <f t="shared" si="88"/>
        <v>59.212938325010057</v>
      </c>
      <c r="DI128" s="143">
        <f>IF('DSS Model'!$I$38=1,0.0001*DH128^2-0.0266*DH128+1.3006,IF('DSS Model'!$I$38=2,-0.0001*DH128^2+0.0032*DH128+0.977, IF('DSS Model'!$I$38=3,-0.00046396*DH128^2 + 0.054267*DH128 - 0.57714, IF('DSS Model'!$I$38=4,0.000072066*DH128^2+0.0021761*DH128-0.038248,IF('DSS Model'!$I$38=5,-0.00012623*DH128^2+0.025656*DH128-0.30101,-0.00046396*DH128^2 + 0.054267*DH128 - 0.57714)))))</f>
        <v>0.81586419613188765</v>
      </c>
      <c r="DJ128" s="136">
        <v>0.41577804468864421</v>
      </c>
      <c r="DK128" s="142">
        <f t="shared" si="89"/>
        <v>61.706564872042684</v>
      </c>
      <c r="DL128" s="143">
        <f>IF('DSS Model'!$I$38=1,0.0001*DK128^2-0.0266*DK128+1.3006,IF('DSS Model'!$I$38=2,-0.0001*DK128^2+0.0032*DK128+0.977, IF('DSS Model'!$I$38=3,-0.00046396*DK128^2 + 0.054267*DK128 - 0.57714, IF('DSS Model'!$I$38=4,0.000072066*DK128^2+0.0021761*DK128-0.038248,IF('DSS Model'!$I$38=5,-0.00012623*DK128^2+0.025656*DK128-0.30101,-0.00046396*DK128^2 + 0.054267*DK128 - 0.57714)))))</f>
        <v>0.79369099275977528</v>
      </c>
      <c r="DM128" s="136">
        <v>5.0270331521939937E-2</v>
      </c>
      <c r="DN128" s="142">
        <f t="shared" si="90"/>
        <v>37.866534404317683</v>
      </c>
      <c r="DO128" s="143">
        <f>IF('DSS Model'!$I$38=1,0.0001*DN128^2-0.0266*DN128+1.3006,IF('DSS Model'!$I$38=2,-0.0001*DN128^2+0.0032*DN128+0.977, IF('DSS Model'!$I$38=3,-0.00046396*DN128^2 + 0.054267*DN128 - 0.57714, IF('DSS Model'!$I$38=4,0.000072066*DN128^2+0.0021761*DN128-0.038248,IF('DSS Model'!$I$38=5,-0.00012623*DN128^2+0.025656*DN128-0.30101,-0.00046396*DN128^2 + 0.054267*DN128 - 0.57714)))))</f>
        <v>0.95478546731447911</v>
      </c>
      <c r="DP128" s="136">
        <v>0.83239387183598135</v>
      </c>
      <c r="DQ128" s="142">
        <f t="shared" si="91"/>
        <v>60.694494633418515</v>
      </c>
      <c r="DR128" s="143">
        <f>IF('DSS Model'!$I$38=1,0.0001*DQ128^2-0.0266*DQ128+1.3006,IF('DSS Model'!$I$38=2,-0.0001*DQ128^2+0.0032*DQ128+0.977, IF('DSS Model'!$I$38=3,-0.00046396*DQ128^2 + 0.054267*DQ128 - 0.57714, IF('DSS Model'!$I$38=4,0.000072066*DQ128^2+0.0021761*DQ128-0.038248,IF('DSS Model'!$I$38=5,-0.00012623*DQ128^2+0.025656*DQ128-0.30101,-0.00046396*DQ128^2 + 0.054267*DQ128 - 0.57714)))))</f>
        <v>0.80284021494633229</v>
      </c>
      <c r="DS128" s="136">
        <v>0.28373557337516531</v>
      </c>
      <c r="DT128" s="142">
        <f t="shared" si="92"/>
        <v>65.146743355823531</v>
      </c>
      <c r="DU128" s="143">
        <f>IF('DSS Model'!$I$38=1,0.0001*DT128^2-0.0266*DT128+1.3006,IF('DSS Model'!$I$38=2,-0.0001*DT128^2+0.0032*DT128+0.977, IF('DSS Model'!$I$38=3,-0.00046396*DT128^2 + 0.054267*DT128 - 0.57714, IF('DSS Model'!$I$38=4,0.000072066*DT128^2+0.0021761*DT128-0.038248,IF('DSS Model'!$I$38=5,-0.00012623*DT128^2+0.025656*DT128-0.30101,-0.00046396*DT128^2 + 0.054267*DT128 - 0.57714)))))</f>
        <v>0.76105976175168144</v>
      </c>
      <c r="DV128" s="136">
        <v>0.33286522039455801</v>
      </c>
      <c r="DW128" s="142">
        <f t="shared" si="93"/>
        <v>54.808451632291664</v>
      </c>
      <c r="DX128" s="143">
        <f>IF('DSS Model'!$I$38=1,0.0001*DW128^2-0.0266*DW128+1.3006,IF('DSS Model'!$I$38=2,-0.0001*DW128^2+0.0032*DW128+0.977, IF('DSS Model'!$I$38=3,-0.00046396*DW128^2 + 0.054267*DW128 - 0.57714, IF('DSS Model'!$I$38=4,0.000072066*DW128^2+0.0021761*DW128-0.038248,IF('DSS Model'!$I$38=5,-0.00012623*DW128^2+0.025656*DW128-0.30101,-0.00046396*DW128^2 + 0.054267*DW128 - 0.57714)))))</f>
        <v>0.85199040819040783</v>
      </c>
      <c r="DY128" s="136">
        <v>0.34600920587284378</v>
      </c>
      <c r="DZ128" s="142">
        <f t="shared" si="94"/>
        <v>43.182039681097649</v>
      </c>
      <c r="EA128" s="143">
        <f>IF('DSS Model'!$I$38=1,0.0001*DZ128^2-0.0266*DZ128+1.3006,IF('DSS Model'!$I$38=2,-0.0001*DZ128^2+0.0032*DZ128+0.977, IF('DSS Model'!$I$38=3,-0.00046396*DZ128^2 + 0.054267*DZ128 - 0.57714, IF('DSS Model'!$I$38=4,0.000072066*DZ128^2+0.0021761*DZ128-0.038248,IF('DSS Model'!$I$38=5,-0.00012623*DZ128^2+0.025656*DZ128-0.30101,-0.00046396*DZ128^2 + 0.054267*DZ128 - 0.57714)))))</f>
        <v>0.92871367187752329</v>
      </c>
      <c r="EB128" s="136">
        <v>5.245458237483569E-3</v>
      </c>
      <c r="EC128" s="142">
        <f t="shared" si="95"/>
        <v>23.403212361387244</v>
      </c>
      <c r="ED128" s="143">
        <f>IF('DSS Model'!$I$38=1,0.0001*EC128^2-0.0266*EC128+1.3006,IF('DSS Model'!$I$38=2,-0.0001*EC128^2+0.0032*EC128+0.977, IF('DSS Model'!$I$38=3,-0.00046396*EC128^2 + 0.054267*EC128 - 0.57714, IF('DSS Model'!$I$38=4,0.000072066*EC128^2+0.0021761*EC128-0.038248,IF('DSS Model'!$I$38=5,-0.00012623*EC128^2+0.025656*EC128-0.30101,-0.00046396*EC128^2 + 0.054267*EC128 - 0.57714)))))</f>
        <v>0.99711924467322033</v>
      </c>
      <c r="EE128" s="136">
        <v>0.3675492211946626</v>
      </c>
      <c r="EF128" s="142">
        <f t="shared" si="96"/>
        <v>48.513647628223993</v>
      </c>
      <c r="EG128" s="143">
        <f>IF('DSS Model'!$I$38=1,0.0001*EF128^2-0.0266*EF128+1.3006,IF('DSS Model'!$I$38=2,-0.0001*EF128^2+0.0032*EF128+0.977, IF('DSS Model'!$I$38=3,-0.00046396*EF128^2 + 0.054267*EF128 - 0.57714, IF('DSS Model'!$I$38=4,0.000072066*EF128^2+0.0021761*EF128-0.038248,IF('DSS Model'!$I$38=5,-0.00012623*EF128^2+0.025656*EF128-0.30101,-0.00046396*EF128^2 + 0.054267*EF128 - 0.57714)))))</f>
        <v>0.89688627179076841</v>
      </c>
      <c r="EH128" s="136">
        <v>6.5512715962433576E-3</v>
      </c>
      <c r="EI128" s="142">
        <f t="shared" si="97"/>
        <v>50.234529813561821</v>
      </c>
      <c r="EJ128" s="143">
        <f>IF('DSS Model'!$I$38=1,0.0001*EI128^2-0.0266*EI128+1.3006,IF('DSS Model'!$I$38=2,-0.0001*EI128^2+0.0032*EI128+0.977, IF('DSS Model'!$I$38=3,-0.00046396*EI128^2 + 0.054267*EI128 - 0.57714, IF('DSS Model'!$I$38=4,0.000072066*EI128^2+0.0021761*EI128-0.038248,IF('DSS Model'!$I$38=5,-0.00012623*EI128^2+0.025656*EI128-0.30101,-0.00046396*EI128^2 + 0.054267*EI128 - 0.57714)))))</f>
        <v>0.88539969684443465</v>
      </c>
      <c r="EK128" s="136">
        <v>0.95824305443854985</v>
      </c>
      <c r="EL128" s="142">
        <f t="shared" si="98"/>
        <v>62.942089708669741</v>
      </c>
      <c r="EM128" s="143">
        <f>IF('DSS Model'!$I$38=1,0.0001*EL128^2-0.0266*EL128+1.3006,IF('DSS Model'!$I$38=2,-0.0001*EL128^2+0.0032*EL128+0.977, IF('DSS Model'!$I$38=3,-0.00046396*EL128^2 + 0.054267*EL128 - 0.57714, IF('DSS Model'!$I$38=4,0.000072066*EL128^2+0.0021761*EL128-0.038248,IF('DSS Model'!$I$38=5,-0.00012623*EL128^2+0.025656*EL128-0.30101,-0.00046396*EL128^2 + 0.054267*EL128 - 0.57714)))))</f>
        <v>0.78224402137832016</v>
      </c>
      <c r="EN128" s="136">
        <v>0.79569636916841613</v>
      </c>
      <c r="EO128" s="142">
        <f t="shared" si="99"/>
        <v>62.873504904090083</v>
      </c>
      <c r="EP128" s="143">
        <f>IF('DSS Model'!$I$38=1,0.0001*EO128^2-0.0266*EO128+1.3006,IF('DSS Model'!$I$38=2,-0.0001*EO128^2+0.0032*EO128+0.977, IF('DSS Model'!$I$38=3,-0.00046396*EO128^2 + 0.054267*EO128 - 0.57714, IF('DSS Model'!$I$38=4,0.000072066*EO128^2+0.0021761*EO128-0.038248,IF('DSS Model'!$I$38=5,-0.00012623*EO128^2+0.025656*EO128-0.30101,-0.00046396*EO128^2 + 0.054267*EO128 - 0.57714)))))</f>
        <v>0.78288745380062419</v>
      </c>
      <c r="EQ128" s="136">
        <v>1.9816639749871245E-2</v>
      </c>
      <c r="ER128" s="142">
        <f t="shared" si="100"/>
        <v>28.296300913947213</v>
      </c>
      <c r="ES128" s="143">
        <f>IF('DSS Model'!$I$38=1,0.0001*ER128^2-0.0266*ER128+1.3006,IF('DSS Model'!$I$38=2,-0.0001*ER128^2+0.0032*ER128+0.977, IF('DSS Model'!$I$38=3,-0.00046396*ER128^2 + 0.054267*ER128 - 0.57714, IF('DSS Model'!$I$38=4,0.000072066*ER128^2+0.0021761*ER128-0.038248,IF('DSS Model'!$I$38=5,-0.00012623*ER128^2+0.025656*ER128-0.30101,-0.00046396*ER128^2 + 0.054267*ER128 - 0.57714)))))</f>
        <v>0.98748009838336603</v>
      </c>
      <c r="ET128" s="136">
        <v>9.1710557227345668E-2</v>
      </c>
      <c r="EU128" s="141">
        <f t="shared" si="101"/>
        <v>38.567720162353382</v>
      </c>
      <c r="EV128" s="142">
        <f>IF('DSS Model'!$I$38=1,0.0001*EU128^2-0.0266*EU128+1.3006,IF('DSS Model'!$I$38=2,-0.0001*EU128^2+0.0032*EU128+0.977, IF('DSS Model'!$I$38=3,-0.00046396*EU128^2 + 0.054267*EU128 - 0.57714, IF('DSS Model'!$I$38=4,0.000072066*EU128^2+0.0021761*EU128-0.038248,IF('DSS Model'!$I$38=5,-0.00012623*EU128^2+0.025656*EU128-0.30101,-0.00046396*EU128^2 + 0.054267*EU128 - 0.57714)))))</f>
        <v>0.95166980066737084</v>
      </c>
    </row>
    <row r="129" spans="2:152" x14ac:dyDescent="0.2">
      <c r="B129" s="64">
        <f t="shared" ca="1" si="54"/>
        <v>0.78195106790683322</v>
      </c>
      <c r="C129" s="64">
        <v>0.53033950772459004</v>
      </c>
      <c r="D129" s="64">
        <f t="shared" si="55"/>
        <v>51.459809111239537</v>
      </c>
      <c r="E129" s="131">
        <f>IF('DSS Model'!$I$38=1,0.0001*D129^2-0.0266*D129+1.3006,IF('DSS Model'!$I$38=2,-0.0001*D129^2+0.0032*D129+0.977, IF('DSS Model'!$I$38=3,-0.00046396*D129^2 + 0.054267*D129 - 0.57714, IF('DSS Model'!$I$38=4,0.000072066*D129^2+0.0021761*D129-0.038248,IF('DSS Model'!$I$38=5,-0.00012623*D129^2+0.025656*D129-0.30101,-0.00046396*D129^2 + 0.054267*D129 - 0.57714)))))</f>
        <v>0.87686019377944535</v>
      </c>
      <c r="F129" s="136">
        <v>0.13447182782079248</v>
      </c>
      <c r="G129" s="138">
        <f t="shared" si="51"/>
        <v>51.319159312394987</v>
      </c>
      <c r="H129" s="136">
        <f>IF('DSS Model'!$I$38=1,0.0001*G129^2-0.0266*G129+1.3006,IF('DSS Model'!$I$38=2,-0.0001*G129^2+0.0032*G129+0.977, IF('DSS Model'!$I$38=3,-0.00046396*G129^2 + 0.054267*G129 - 0.57714, IF('DSS Model'!$I$38=4,0.000072066*G129^2+0.0021761*G129-0.038248,IF('DSS Model'!$I$38=5,-0.00012623*G129^2+0.025656*G129-0.30101,-0.00046396*G129^2 + 0.054267*G129 - 0.57714)))))</f>
        <v>0.8778556985465662</v>
      </c>
      <c r="I129" s="136">
        <v>0.71058222438418717</v>
      </c>
      <c r="J129" s="138">
        <f t="shared" si="52"/>
        <v>62.011028043885688</v>
      </c>
      <c r="K129" s="136">
        <f>IF('DSS Model'!$I$38=1,0.0001*J129^2-0.0266*J129+1.3006,IF('DSS Model'!$I$38=2,-0.0001*J129^2+0.0032*J129+0.977, IF('DSS Model'!$I$38=3,-0.00046396*J129^2 + 0.054267*J129 - 0.57714, IF('DSS Model'!$I$38=4,0.000072066*J129^2+0.0021761*J129-0.038248,IF('DSS Model'!$I$38=5,-0.00012623*J129^2+0.025656*J129-0.30101,-0.00046396*J129^2 + 0.054267*J129 - 0.57714)))))</f>
        <v>0.7908985298344765</v>
      </c>
      <c r="L129" s="136">
        <v>5.8261208438508683E-2</v>
      </c>
      <c r="M129" s="138">
        <f t="shared" si="53"/>
        <v>54.548430505327076</v>
      </c>
      <c r="N129" s="136">
        <f>IF('DSS Model'!$I$38=1,0.0001*M129^2-0.0266*M129+1.3006,IF('DSS Model'!$I$38=2,-0.0001*M129^2+0.0032*M129+0.977, IF('DSS Model'!$I$38=3,-0.00046396*M129^2 + 0.054267*M129 - 0.57714, IF('DSS Model'!$I$38=4,0.000072066*M129^2+0.0021761*M129-0.038248,IF('DSS Model'!$I$38=5,-0.00012623*M129^2+0.025656*M129-0.30101,-0.00046396*M129^2 + 0.054267*M129 - 0.57714)))))</f>
        <v>0.85400185055759692</v>
      </c>
      <c r="O129" s="136">
        <v>0.36570174237558062</v>
      </c>
      <c r="P129" s="139">
        <f t="shared" si="56"/>
        <v>47.4062232407815</v>
      </c>
      <c r="Q129" s="138">
        <f>IF('DSS Model'!$I$38=1,0.0001*P129^2-0.0266*P129+1.3006,IF('DSS Model'!$I$38=2,-0.0001*P129^2+0.0032*P129+0.977, IF('DSS Model'!$I$38=3,-0.00046396*P129^2 + 0.054267*P129 - 0.57714, IF('DSS Model'!$I$38=4,0.000072066*P129^2+0.0021761*P129-0.038248,IF('DSS Model'!$I$38=5,-0.00012623*P129^2+0.025656*P129-0.30101,-0.00046396*P129^2 + 0.054267*P129 - 0.57714)))))</f>
        <v>0.90396491417501956</v>
      </c>
      <c r="R129" s="136">
        <v>0.65336687962769191</v>
      </c>
      <c r="S129" s="142">
        <f t="shared" si="57"/>
        <v>56.877680042675379</v>
      </c>
      <c r="T129" s="138">
        <f>IF('DSS Model'!$I$38=1,0.0001*S129^2-0.0266*S129+1.3006,IF('DSS Model'!$I$38=2,-0.0001*S129^2+0.0032*S129+0.977, IF('DSS Model'!$I$38=3,-0.00046396*S129^2 + 0.054267*S129 - 0.57714, IF('DSS Model'!$I$38=4,0.000072066*S129^2+0.0021761*S129-0.038248,IF('DSS Model'!$I$38=5,-0.00012623*S129^2+0.025656*S129-0.30101,-0.00046396*S129^2 + 0.054267*S129 - 0.57714)))))</f>
        <v>0.83550152743286588</v>
      </c>
      <c r="U129" s="136">
        <v>0.22393561858457967</v>
      </c>
      <c r="V129" s="142">
        <f t="shared" si="58"/>
        <v>38.863920846112251</v>
      </c>
      <c r="W129" s="138">
        <f>IF('DSS Model'!$I$38=1,0.0001*V129^2-0.0266*V129+1.3006,IF('DSS Model'!$I$38=2,-0.0001*V129^2+0.0032*V129+0.977, IF('DSS Model'!$I$38=3,-0.00046396*V129^2 + 0.054267*V129 - 0.57714, IF('DSS Model'!$I$38=4,0.000072066*V129^2+0.0021761*V129-0.038248,IF('DSS Model'!$I$38=5,-0.00012623*V129^2+0.025656*V129-0.30101,-0.00046396*V129^2 + 0.054267*V129 - 0.57714)))))</f>
        <v>0.95032411235427139</v>
      </c>
      <c r="X129" s="136">
        <v>0.88502704635984775</v>
      </c>
      <c r="Y129" s="142">
        <f t="shared" si="59"/>
        <v>70.523707581669896</v>
      </c>
      <c r="Z129" s="138">
        <f>IF('DSS Model'!$I$38=1,0.0001*Y129^2-0.0266*Y129+1.3006,IF('DSS Model'!$I$38=2,-0.0001*Y129^2+0.0032*Y129+0.977, IF('DSS Model'!$I$38=3,-0.00046396*Y129^2 + 0.054267*Y129 - 0.57714, IF('DSS Model'!$I$38=4,0.000072066*Y129^2+0.0021761*Y129-0.038248,IF('DSS Model'!$I$38=5,-0.00012623*Y129^2+0.025656*Y129-0.30101,-0.00046396*Y129^2 + 0.054267*Y129 - 0.57714)))))</f>
        <v>0.70531653115485526</v>
      </c>
      <c r="AA129" s="136">
        <v>0.35593781433977112</v>
      </c>
      <c r="AB129" s="142">
        <f t="shared" si="60"/>
        <v>60.152069776966464</v>
      </c>
      <c r="AC129" s="138">
        <f>IF('DSS Model'!$I$38=1,0.0001*AB129^2-0.0266*AB129+1.3006,IF('DSS Model'!$I$38=2,-0.0001*AB129^2+0.0032*AB129+0.977, IF('DSS Model'!$I$38=3,-0.00046396*AB129^2 + 0.054267*AB129 - 0.57714, IF('DSS Model'!$I$38=4,0.000072066*AB129^2+0.0021761*AB129-0.038248,IF('DSS Model'!$I$38=5,-0.00012623*AB129^2+0.025656*AB129-0.30101,-0.00046396*AB129^2 + 0.054267*AB129 - 0.57714)))))</f>
        <v>0.80765947344098843</v>
      </c>
      <c r="AD129" s="136">
        <v>0.12941288912101989</v>
      </c>
      <c r="AE129" s="142">
        <f t="shared" si="61"/>
        <v>37.350050484927998</v>
      </c>
      <c r="AF129" s="138">
        <f>IF('DSS Model'!$I$38=1,0.0001*AE129^2-0.0266*AE129+1.3006,IF('DSS Model'!$I$38=2,-0.0001*AE129^2+0.0032*AE129+0.977, IF('DSS Model'!$I$38=3,-0.00046396*AE129^2 + 0.054267*AE129 - 0.57714, IF('DSS Model'!$I$38=4,0.000072066*AE129^2+0.0021761*AE129-0.038248,IF('DSS Model'!$I$38=5,-0.00012623*AE129^2+0.025656*AE129-0.30101,-0.00046396*AE129^2 + 0.054267*AE129 - 0.57714)))))</f>
        <v>0.95701753442910253</v>
      </c>
      <c r="AG129" s="136">
        <v>0.93201833944585055</v>
      </c>
      <c r="AH129" s="142">
        <f t="shared" si="62"/>
        <v>78.616615018801596</v>
      </c>
      <c r="AI129" s="138">
        <f>IF('DSS Model'!$I$38=1,0.0001*AH129^2-0.0266*AH129+1.3006,IF('DSS Model'!$I$38=2,-0.0001*AH129^2+0.0032*AH129+0.977, IF('DSS Model'!$I$38=3,-0.00046396*AH129^2 + 0.054267*AH129 - 0.57714, IF('DSS Model'!$I$38=4,0.000072066*AH129^2+0.0021761*AH129-0.038248,IF('DSS Model'!$I$38=5,-0.00012623*AH129^2+0.025656*AH129-0.30101,-0.00046396*AH129^2 + 0.054267*AH129 - 0.57714)))))</f>
        <v>0.61051595235871892</v>
      </c>
      <c r="AJ129" s="136">
        <v>0.80423703419449255</v>
      </c>
      <c r="AK129" s="142">
        <f t="shared" si="63"/>
        <v>55.66044133865325</v>
      </c>
      <c r="AL129" s="138">
        <f>IF('DSS Model'!$I$38=1,0.0001*AK129^2-0.0266*AK129+1.3006,IF('DSS Model'!$I$38=2,-0.0001*AK129^2+0.0032*AK129+0.977, IF('DSS Model'!$I$38=3,-0.00046396*AK129^2 + 0.054267*AK129 - 0.57714, IF('DSS Model'!$I$38=4,0.000072066*AK129^2+0.0021761*AK129-0.038248,IF('DSS Model'!$I$38=5,-0.00012623*AK129^2+0.025656*AK129-0.30101,-0.00046396*AK129^2 + 0.054267*AK129 - 0.57714)))))</f>
        <v>0.84530493928232442</v>
      </c>
      <c r="AM129" s="136">
        <v>0.22946663735098438</v>
      </c>
      <c r="AN129" s="142">
        <f t="shared" si="64"/>
        <v>58.245893672809089</v>
      </c>
      <c r="AO129" s="138">
        <f>IF('DSS Model'!$I$38=1,0.0001*AN129^2-0.0266*AN129+1.3006,IF('DSS Model'!$I$38=2,-0.0001*AN129^2+0.0032*AN129+0.977, IF('DSS Model'!$I$38=3,-0.00046396*AN129^2 + 0.054267*AN129 - 0.57714, IF('DSS Model'!$I$38=4,0.000072066*AN129^2+0.0021761*AN129-0.038248,IF('DSS Model'!$I$38=5,-0.00012623*AN129^2+0.025656*AN129-0.30101,-0.00046396*AN129^2 + 0.054267*AN129 - 0.57714)))))</f>
        <v>0.82412844677857089</v>
      </c>
      <c r="AP129" s="136">
        <v>0.7288518668664612</v>
      </c>
      <c r="AQ129" s="142">
        <f t="shared" si="65"/>
        <v>74.389114843643171</v>
      </c>
      <c r="AR129" s="138">
        <f>IF('DSS Model'!$I$38=1,0.0001*AQ129^2-0.0266*AQ129+1.3006,IF('DSS Model'!$I$38=2,-0.0001*AQ129^2+0.0032*AQ129+0.977, IF('DSS Model'!$I$38=3,-0.00046396*AQ129^2 + 0.054267*AQ129 - 0.57714, IF('DSS Model'!$I$38=4,0.000072066*AQ129^2+0.0021761*AQ129-0.038248,IF('DSS Model'!$I$38=5,-0.00012623*AQ129^2+0.025656*AQ129-0.30101,-0.00046396*AQ129^2 + 0.054267*AQ129 - 0.57714)))))</f>
        <v>0.66167112677758477</v>
      </c>
      <c r="AS129" s="136">
        <v>0.31641848594998223</v>
      </c>
      <c r="AT129" s="142">
        <f t="shared" si="66"/>
        <v>47.744960976488557</v>
      </c>
      <c r="AU129" s="138">
        <f>IF('DSS Model'!$I$38=1,0.0001*AT129^2-0.0266*AT129+1.3006,IF('DSS Model'!$I$38=2,-0.0001*AT129^2+0.0032*AT129+0.977, IF('DSS Model'!$I$38=3,-0.00046396*AT129^2 + 0.054267*AT129 - 0.57714, IF('DSS Model'!$I$38=4,0.000072066*AT129^2+0.0021761*AT129-0.038248,IF('DSS Model'!$I$38=5,-0.00012623*AT129^2+0.025656*AT129-0.30101,-0.00046396*AT129^2 + 0.054267*AT129 - 0.57714)))))</f>
        <v>0.90182574526012182</v>
      </c>
      <c r="AV129" s="136">
        <v>6.1847550579744115E-2</v>
      </c>
      <c r="AW129" s="142">
        <f t="shared" si="67"/>
        <v>51.299734523550597</v>
      </c>
      <c r="AX129" s="138">
        <f>IF('DSS Model'!$I$38=1,0.0001*AW129^2-0.0266*AW129+1.3006,IF('DSS Model'!$I$38=2,-0.0001*AW129^2+0.0032*AW129+0.977, IF('DSS Model'!$I$38=3,-0.00046396*AW129^2 + 0.054267*AW129 - 0.57714, IF('DSS Model'!$I$38=4,0.000072066*AW129^2+0.0021761*AW129-0.038248,IF('DSS Model'!$I$38=5,-0.00012623*AW129^2+0.025656*AW129-0.30101,-0.00046396*AW129^2 + 0.054267*AW129 - 0.57714)))))</f>
        <v>0.87799287425668493</v>
      </c>
      <c r="AY129" s="136">
        <v>0.73283691955201002</v>
      </c>
      <c r="AZ129" s="142">
        <f t="shared" si="68"/>
        <v>61.801928591415702</v>
      </c>
      <c r="BA129" s="138">
        <f>IF('DSS Model'!$I$38=1,0.0001*AZ129^2-0.0266*AZ129+1.3006,IF('DSS Model'!$I$38=2,-0.0001*AZ129^2+0.0032*AZ129+0.977, IF('DSS Model'!$I$38=3,-0.00046396*AZ129^2 + 0.054267*AZ129 - 0.57714, IF('DSS Model'!$I$38=4,0.000072066*AZ129^2+0.0021761*AZ129-0.038248,IF('DSS Model'!$I$38=5,-0.00012623*AZ129^2+0.025656*AZ129-0.30101,-0.00046396*AZ129^2 + 0.054267*AZ129 - 0.57714)))))</f>
        <v>0.79281833373068566</v>
      </c>
      <c r="BB129" s="136">
        <v>0.24571149837562933</v>
      </c>
      <c r="BC129" s="142">
        <f t="shared" si="69"/>
        <v>46.571197606421549</v>
      </c>
      <c r="BD129" s="138">
        <f>IF('DSS Model'!$I$38=1,0.0001*BC129^2-0.0266*BC129+1.3006,IF('DSS Model'!$I$38=2,-0.0001*BC129^2+0.0032*BC129+0.977, IF('DSS Model'!$I$38=3,-0.00046396*BC129^2 + 0.054267*BC129 - 0.57714, IF('DSS Model'!$I$38=4,0.000072066*BC129^2+0.0021761*BC129-0.038248,IF('DSS Model'!$I$38=5,-0.00012623*BC129^2+0.025656*BC129-0.30101,-0.00046396*BC129^2 + 0.054267*BC129 - 0.57714)))))</f>
        <v>0.90914018769091254</v>
      </c>
      <c r="BE129" s="136">
        <v>0.83414765909280097</v>
      </c>
      <c r="BF129" s="142">
        <f t="shared" si="70"/>
        <v>59.241157050323821</v>
      </c>
      <c r="BG129" s="143">
        <f>IF('DSS Model'!$I$38=1,0.0001*BF129^2-0.0266*BF129+1.3006,IF('DSS Model'!$I$38=2,-0.0001*BF129^2+0.0032*BF129+0.977, IF('DSS Model'!$I$38=3,-0.00046396*BF129^2 + 0.054267*BF129 - 0.57714, IF('DSS Model'!$I$38=4,0.000072066*BF129^2+0.0021761*BF129-0.038248,IF('DSS Model'!$I$38=5,-0.00012623*BF129^2+0.025656*BF129-0.30101,-0.00046396*BF129^2 + 0.054267*BF129 - 0.57714)))))</f>
        <v>0.81562023369492298</v>
      </c>
      <c r="BH129" s="136">
        <v>0.91602037717865759</v>
      </c>
      <c r="BI129" s="142">
        <f t="shared" si="71"/>
        <v>66.975760070915129</v>
      </c>
      <c r="BJ129" s="143">
        <f>IF('DSS Model'!$I$38=1,0.0001*BI129^2-0.0266*BI129+1.3006,IF('DSS Model'!$I$38=2,-0.0001*BI129^2+0.0032*BI129+0.977, IF('DSS Model'!$I$38=3,-0.00046396*BI129^2 + 0.054267*BI129 - 0.57714, IF('DSS Model'!$I$38=4,0.000072066*BI129^2+0.0021761*BI129-0.038248,IF('DSS Model'!$I$38=5,-0.00012623*BI129^2+0.025656*BI129-0.30101,-0.00046396*BI129^2 + 0.054267*BI129 - 0.57714)))))</f>
        <v>0.74274718851924937</v>
      </c>
      <c r="BK129" s="136">
        <v>0.77830293885077761</v>
      </c>
      <c r="BL129" s="142">
        <f t="shared" si="72"/>
        <v>58.111270570309266</v>
      </c>
      <c r="BM129" s="143">
        <f>IF('DSS Model'!$I$38=1,0.0001*BL129^2-0.0266*BL129+1.3006,IF('DSS Model'!$I$38=2,-0.0001*BL129^2+0.0032*BL129+0.977, IF('DSS Model'!$I$38=3,-0.00046396*BL129^2 + 0.054267*BL129 - 0.57714, IF('DSS Model'!$I$38=4,0.000072066*BL129^2+0.0021761*BL129-0.038248,IF('DSS Model'!$I$38=5,-0.00012623*BL129^2+0.025656*BL129-0.30101,-0.00046396*BL129^2 + 0.054267*BL129 - 0.57714)))))</f>
        <v>0.82526408909542048</v>
      </c>
      <c r="BN129" s="136">
        <v>0.21690005387140965</v>
      </c>
      <c r="BO129" s="142">
        <f t="shared" si="73"/>
        <v>44.842685024875735</v>
      </c>
      <c r="BP129" s="143">
        <f>IF('DSS Model'!$I$38=1,0.0001*BO129^2-0.0266*BO129+1.3006,IF('DSS Model'!$I$38=2,-0.0001*BO129^2+0.0032*BO129+0.977, IF('DSS Model'!$I$38=3,-0.00046396*BO129^2 + 0.054267*BO129 - 0.57714, IF('DSS Model'!$I$38=4,0.000072066*BO129^2+0.0021761*BO129-0.038248,IF('DSS Model'!$I$38=5,-0.00012623*BO129^2+0.025656*BO129-0.30101,-0.00046396*BO129^2 + 0.054267*BO129 - 0.57714)))))</f>
        <v>0.91940995205558085</v>
      </c>
      <c r="BQ129" s="136">
        <v>0.24793154511625581</v>
      </c>
      <c r="BR129" s="142">
        <f t="shared" si="74"/>
        <v>48.446636079785144</v>
      </c>
      <c r="BS129" s="143">
        <f>IF('DSS Model'!$I$38=1,0.0001*BR129^2-0.0266*BR129+1.3006,IF('DSS Model'!$I$38=2,-0.0001*BR129^2+0.0032*BR129+0.977, IF('DSS Model'!$I$38=3,-0.00046396*BR129^2 + 0.054267*BR129 - 0.57714, IF('DSS Model'!$I$38=4,0.000072066*BR129^2+0.0021761*BR129-0.038248,IF('DSS Model'!$I$38=5,-0.00012623*BR129^2+0.025656*BR129-0.30101,-0.00046396*BR129^2 + 0.054267*BR129 - 0.57714)))))</f>
        <v>0.89732158071059853</v>
      </c>
      <c r="BT129" s="136">
        <v>0.88932796292866245</v>
      </c>
      <c r="BU129" s="142">
        <f t="shared" si="75"/>
        <v>69.708121275664723</v>
      </c>
      <c r="BV129" s="143">
        <f>IF('DSS Model'!$I$38=1,0.0001*BU129^2-0.0266*BU129+1.3006,IF('DSS Model'!$I$38=2,-0.0001*BU129^2+0.0032*BU129+0.977, IF('DSS Model'!$I$38=3,-0.00046396*BU129^2 + 0.054267*BU129 - 0.57714, IF('DSS Model'!$I$38=4,0.000072066*BU129^2+0.0021761*BU129-0.038248,IF('DSS Model'!$I$38=5,-0.00012623*BU129^2+0.025656*BU129-0.30101,-0.00046396*BU129^2 + 0.054267*BU129 - 0.57714)))))</f>
        <v>0.71414377090384895</v>
      </c>
      <c r="BW129" s="136">
        <v>0.22671570124144014</v>
      </c>
      <c r="BX129" s="142">
        <f t="shared" si="76"/>
        <v>52.412448632337586</v>
      </c>
      <c r="BY129" s="143">
        <f>IF('DSS Model'!$I$38=1,0.0001*BX129^2-0.0266*BX129+1.3006,IF('DSS Model'!$I$38=2,-0.0001*BX129^2+0.0032*BX129+0.977, IF('DSS Model'!$I$38=3,-0.00046396*BX129^2 + 0.054267*BX129 - 0.57714, IF('DSS Model'!$I$38=4,0.000072066*BX129^2+0.0021761*BX129-0.038248,IF('DSS Model'!$I$38=5,-0.00012623*BX129^2+0.025656*BX129-0.30101,-0.00046396*BX129^2 + 0.054267*BX129 - 0.57714)))))</f>
        <v>0.8700133584597376</v>
      </c>
      <c r="BZ129" s="136">
        <v>0.43070144925509302</v>
      </c>
      <c r="CA129" s="142">
        <f t="shared" si="77"/>
        <v>61.493995311407289</v>
      </c>
      <c r="CB129" s="143">
        <f>IF('DSS Model'!$I$38=1,0.0001*CA129^2-0.0266*CA129+1.3006,IF('DSS Model'!$I$38=2,-0.0001*CA129^2+0.0032*CA129+0.977, IF('DSS Model'!$I$38=3,-0.00046396*CA129^2 + 0.054267*CA129 - 0.57714, IF('DSS Model'!$I$38=4,0.000072066*CA129^2+0.0021761*CA129-0.038248,IF('DSS Model'!$I$38=5,-0.00012623*CA129^2+0.025656*CA129-0.30101,-0.00046396*CA129^2 + 0.054267*CA129 - 0.57714)))))</f>
        <v>0.79562963906056516</v>
      </c>
      <c r="CC129" s="136">
        <v>2.9768509295924561E-2</v>
      </c>
      <c r="CD129" s="142">
        <f t="shared" si="78"/>
        <v>48.662032659197443</v>
      </c>
      <c r="CE129" s="143">
        <f>IF('DSS Model'!$I$38=1,0.0001*CD129^2-0.0266*CD129+1.3006,IF('DSS Model'!$I$38=2,-0.0001*CD129^2+0.0032*CD129+0.977, IF('DSS Model'!$I$38=3,-0.00046396*CD129^2 + 0.054267*CD129 - 0.57714, IF('DSS Model'!$I$38=4,0.000072066*CD129^2+0.0021761*CD129-0.038248,IF('DSS Model'!$I$38=5,-0.00012623*CD129^2+0.025656*CD129-0.30101,-0.00046396*CD129^2 + 0.054267*CD129 - 0.57714)))))</f>
        <v>0.89591916225695201</v>
      </c>
      <c r="CF129" s="136">
        <v>0.15482273330451801</v>
      </c>
      <c r="CG129" s="142">
        <f t="shared" si="79"/>
        <v>31.844986971111076</v>
      </c>
      <c r="CH129" s="143">
        <f>IF('DSS Model'!$I$38=1,0.0001*CG129^2-0.0266*CG129+1.3006,IF('DSS Model'!$I$38=2,-0.0001*CG129^2+0.0032*CG129+0.977, IF('DSS Model'!$I$38=3,-0.00046396*CG129^2 + 0.054267*CG129 - 0.57714, IF('DSS Model'!$I$38=4,0.000072066*CG129^2+0.0021761*CG129-0.038248,IF('DSS Model'!$I$38=5,-0.00012623*CG129^2+0.025656*CG129-0.30101,-0.00046396*CG129^2 + 0.054267*CG129 - 0.57714)))))</f>
        <v>0.97749363878853202</v>
      </c>
      <c r="CI129" s="136">
        <v>8.9188234341357253E-2</v>
      </c>
      <c r="CJ129" s="142">
        <f t="shared" si="80"/>
        <v>56.040580131195114</v>
      </c>
      <c r="CK129" s="143">
        <f>IF('DSS Model'!$I$38=1,0.0001*CJ129^2-0.0266*CJ129+1.3006,IF('DSS Model'!$I$38=2,-0.0001*CJ129^2+0.0032*CJ129+0.977, IF('DSS Model'!$I$38=3,-0.00046396*CJ129^2 + 0.054267*CJ129 - 0.57714, IF('DSS Model'!$I$38=4,0.000072066*CJ129^2+0.0021761*CJ129-0.038248,IF('DSS Model'!$I$38=5,-0.00012623*CJ129^2+0.025656*CJ129-0.30101,-0.00046396*CJ129^2 + 0.054267*CJ129 - 0.57714)))))</f>
        <v>0.84227519427573427</v>
      </c>
      <c r="CL129" s="136">
        <v>0.16256606105921056</v>
      </c>
      <c r="CM129" s="142">
        <f t="shared" si="81"/>
        <v>42.762227331035469</v>
      </c>
      <c r="CN129" s="143">
        <f>IF('DSS Model'!$I$38=1,0.0001*CM129^2-0.0266*CM129+1.3006,IF('DSS Model'!$I$38=2,-0.0001*CM129^2+0.0032*CM129+0.977, IF('DSS Model'!$I$38=3,-0.00046396*CM129^2 + 0.054267*CM129 - 0.57714, IF('DSS Model'!$I$38=4,0.000072066*CM129^2+0.0021761*CM129-0.038248,IF('DSS Model'!$I$38=5,-0.00012623*CM129^2+0.025656*CM129-0.30101,-0.00046396*CM129^2 + 0.054267*CM129 - 0.57714)))))</f>
        <v>0.93097831882819782</v>
      </c>
      <c r="CO129" s="136">
        <v>0.27765395042590546</v>
      </c>
      <c r="CP129" s="142">
        <f t="shared" si="82"/>
        <v>42.631514773137667</v>
      </c>
      <c r="CQ129" s="143">
        <f>IF('DSS Model'!$I$38=1,0.0001*CP129^2-0.0266*CP129+1.3006,IF('DSS Model'!$I$38=2,-0.0001*CP129^2+0.0032*CP129+0.977, IF('DSS Model'!$I$38=3,-0.00046396*CP129^2 + 0.054267*CP129 - 0.57714, IF('DSS Model'!$I$38=4,0.000072066*CP129^2+0.0021761*CP129-0.038248,IF('DSS Model'!$I$38=5,-0.00012623*CP129^2+0.025656*CP129-0.30101,-0.00046396*CP129^2 + 0.054267*CP129 - 0.57714)))))</f>
        <v>0.93167624208881505</v>
      </c>
      <c r="CR129" s="136">
        <v>4.446996393497582E-2</v>
      </c>
      <c r="CS129" s="142">
        <f t="shared" si="83"/>
        <v>34.800781417532278</v>
      </c>
      <c r="CT129" s="143">
        <f>IF('DSS Model'!$I$38=1,0.0001*CS129^2-0.0266*CS129+1.3006,IF('DSS Model'!$I$38=2,-0.0001*CS129^2+0.0032*CS129+0.977, IF('DSS Model'!$I$38=3,-0.00046396*CS129^2 + 0.054267*CS129 - 0.57714, IF('DSS Model'!$I$38=4,0.000072066*CS129^2+0.0021761*CS129-0.038248,IF('DSS Model'!$I$38=5,-0.00012623*CS129^2+0.025656*CS129-0.30101,-0.00046396*CS129^2 + 0.054267*CS129 - 0.57714)))))</f>
        <v>0.96725306180901727</v>
      </c>
      <c r="CU129" s="136">
        <v>8.6482668725981204E-3</v>
      </c>
      <c r="CV129" s="142">
        <f t="shared" si="84"/>
        <v>29.859325218048276</v>
      </c>
      <c r="CW129" s="143">
        <f>IF('DSS Model'!$I$38=1,0.0001*CV129^2-0.0266*CV129+1.3006,IF('DSS Model'!$I$38=2,-0.0001*CV129^2+0.0032*CV129+0.977, IF('DSS Model'!$I$38=3,-0.00046396*CV129^2 + 0.054267*CV129 - 0.57714, IF('DSS Model'!$I$38=4,0.000072066*CV129^2+0.0021761*CV129-0.038248,IF('DSS Model'!$I$38=5,-0.00012623*CV129^2+0.025656*CV129-0.30101,-0.00046396*CV129^2 + 0.054267*CV129 - 0.57714)))))</f>
        <v>0.98339191045003704</v>
      </c>
      <c r="CX129" s="136">
        <v>0.20906032072112413</v>
      </c>
      <c r="CY129" s="142">
        <f t="shared" si="85"/>
        <v>56.027604931893521</v>
      </c>
      <c r="CZ129" s="143">
        <f>IF('DSS Model'!$I$38=1,0.0001*CY129^2-0.0266*CY129+1.3006,IF('DSS Model'!$I$38=2,-0.0001*CY129^2+0.0032*CY129+0.977, IF('DSS Model'!$I$38=3,-0.00046396*CY129^2 + 0.054267*CY129 - 0.57714, IF('DSS Model'!$I$38=4,0.000072066*CY129^2+0.0021761*CY129-0.038248,IF('DSS Model'!$I$38=5,-0.00012623*CY129^2+0.025656*CY129-0.30101,-0.00046396*CY129^2 + 0.054267*CY129 - 0.57714)))))</f>
        <v>0.84237908434162534</v>
      </c>
      <c r="DA129" s="136">
        <v>4.899834405253789E-2</v>
      </c>
      <c r="DB129" s="142">
        <f t="shared" si="86"/>
        <v>23.144441227070082</v>
      </c>
      <c r="DC129" s="143">
        <f>IF('DSS Model'!$I$38=1,0.0001*DB129^2-0.0266*DB129+1.3006,IF('DSS Model'!$I$38=2,-0.0001*DB129^2+0.0032*DB129+0.977, IF('DSS Model'!$I$38=3,-0.00046396*DB129^2 + 0.054267*DB129 - 0.57714, IF('DSS Model'!$I$38=4,0.000072066*DB129^2+0.0021761*DB129-0.038248,IF('DSS Model'!$I$38=5,-0.00012623*DB129^2+0.025656*DB129-0.30101,-0.00046396*DB129^2 + 0.054267*DB129 - 0.57714)))))</f>
        <v>0.99749569595529408</v>
      </c>
      <c r="DD129" s="136">
        <v>0.45602550359257599</v>
      </c>
      <c r="DE129" s="142">
        <f t="shared" si="87"/>
        <v>49.088362012266884</v>
      </c>
      <c r="DF129" s="143">
        <f>IF('DSS Model'!$I$38=1,0.0001*DE129^2-0.0266*DE129+1.3006,IF('DSS Model'!$I$38=2,-0.0001*DE129^2+0.0032*DE129+0.977, IF('DSS Model'!$I$38=3,-0.00046396*DE129^2 + 0.054267*DE129 - 0.57714, IF('DSS Model'!$I$38=4,0.000072066*DE129^2+0.0021761*DE129-0.038248,IF('DSS Model'!$I$38=5,-0.00012623*DE129^2+0.025656*DE129-0.30101,-0.00046396*DE129^2 + 0.054267*DE129 - 0.57714)))))</f>
        <v>0.89311602993451733</v>
      </c>
      <c r="DG129" s="136">
        <v>0.28505219628089784</v>
      </c>
      <c r="DH129" s="142">
        <f t="shared" si="88"/>
        <v>46.547515474524971</v>
      </c>
      <c r="DI129" s="143">
        <f>IF('DSS Model'!$I$38=1,0.0001*DH129^2-0.0266*DH129+1.3006,IF('DSS Model'!$I$38=2,-0.0001*DH129^2+0.0032*DH129+0.977, IF('DSS Model'!$I$38=3,-0.00046396*DH129^2 + 0.054267*DH129 - 0.57714, IF('DSS Model'!$I$38=4,0.000072066*DH129^2+0.0021761*DH129-0.038248,IF('DSS Model'!$I$38=5,-0.00012623*DH129^2+0.025656*DH129-0.30101,-0.00046396*DH129^2 + 0.054267*DH129 - 0.57714)))))</f>
        <v>0.90928492983336573</v>
      </c>
      <c r="DJ129" s="136">
        <v>0.15041199417060191</v>
      </c>
      <c r="DK129" s="142">
        <f t="shared" si="89"/>
        <v>55.606365119586243</v>
      </c>
      <c r="DL129" s="143">
        <f>IF('DSS Model'!$I$38=1,0.0001*DK129^2-0.0266*DK129+1.3006,IF('DSS Model'!$I$38=2,-0.0001*DK129^2+0.0032*DK129+0.977, IF('DSS Model'!$I$38=3,-0.00046396*DK129^2 + 0.054267*DK129 - 0.57714, IF('DSS Model'!$I$38=4,0.000072066*DK129^2+0.0021761*DK129-0.038248,IF('DSS Model'!$I$38=5,-0.00012623*DK129^2+0.025656*DK129-0.30101,-0.00046396*DK129^2 + 0.054267*DK129 - 0.57714)))))</f>
        <v>0.84573358420140221</v>
      </c>
      <c r="DM129" s="136">
        <v>0.73056264563847828</v>
      </c>
      <c r="DN129" s="142">
        <f t="shared" si="90"/>
        <v>63.363217994683879</v>
      </c>
      <c r="DO129" s="143">
        <f>IF('DSS Model'!$I$38=1,0.0001*DN129^2-0.0266*DN129+1.3006,IF('DSS Model'!$I$38=2,-0.0001*DN129^2+0.0032*DN129+0.977, IF('DSS Model'!$I$38=3,-0.00046396*DN129^2 + 0.054267*DN129 - 0.57714, IF('DSS Model'!$I$38=4,0.000072066*DN129^2+0.0021761*DN129-0.038248,IF('DSS Model'!$I$38=5,-0.00012623*DN129^2+0.025656*DN129-0.30101,-0.00046396*DN129^2 + 0.054267*DN129 - 0.57714)))))</f>
        <v>0.77827255811880525</v>
      </c>
      <c r="DP129" s="136">
        <v>0.91702760224289515</v>
      </c>
      <c r="DQ129" s="142">
        <f t="shared" si="91"/>
        <v>62.425509915370554</v>
      </c>
      <c r="DR129" s="143">
        <f>IF('DSS Model'!$I$38=1,0.0001*DQ129^2-0.0266*DQ129+1.3006,IF('DSS Model'!$I$38=2,-0.0001*DQ129^2+0.0032*DQ129+0.977, IF('DSS Model'!$I$38=3,-0.00046396*DQ129^2 + 0.054267*DQ129 - 0.57714, IF('DSS Model'!$I$38=4,0.000072066*DQ129^2+0.0021761*DQ129-0.038248,IF('DSS Model'!$I$38=5,-0.00012623*DQ129^2+0.025656*DQ129-0.30101,-0.00046396*DQ129^2 + 0.054267*DQ129 - 0.57714)))))</f>
        <v>0.78706720290978305</v>
      </c>
      <c r="DS129" s="136">
        <v>0.13813793360386362</v>
      </c>
      <c r="DT129" s="142">
        <f t="shared" si="92"/>
        <v>57.576354631276587</v>
      </c>
      <c r="DU129" s="143">
        <f>IF('DSS Model'!$I$38=1,0.0001*DT129^2-0.0266*DT129+1.3006,IF('DSS Model'!$I$38=2,-0.0001*DT129^2+0.0032*DT129+0.977, IF('DSS Model'!$I$38=3,-0.00046396*DT129^2 + 0.054267*DT129 - 0.57714, IF('DSS Model'!$I$38=4,0.000072066*DT129^2+0.0021761*DT129-0.038248,IF('DSS Model'!$I$38=5,-0.00012623*DT129^2+0.025656*DT129-0.30101,-0.00046396*DT129^2 + 0.054267*DT129 - 0.57714)))))</f>
        <v>0.82974067355743253</v>
      </c>
      <c r="DV129" s="136">
        <v>0.20031738579145841</v>
      </c>
      <c r="DW129" s="142">
        <f t="shared" si="93"/>
        <v>49.648943116126944</v>
      </c>
      <c r="DX129" s="143">
        <f>IF('DSS Model'!$I$38=1,0.0001*DW129^2-0.0266*DW129+1.3006,IF('DSS Model'!$I$38=2,-0.0001*DW129^2+0.0032*DW129+0.977, IF('DSS Model'!$I$38=3,-0.00046396*DW129^2 + 0.054267*DW129 - 0.57714, IF('DSS Model'!$I$38=4,0.000072066*DW129^2+0.0021761*DW129-0.038248,IF('DSS Model'!$I$38=5,-0.00012623*DW129^2+0.025656*DW129-0.30101,-0.00046396*DW129^2 + 0.054267*DW129 - 0.57714)))))</f>
        <v>0.88937486271676525</v>
      </c>
      <c r="DY129" s="136">
        <v>0.67965769810785892</v>
      </c>
      <c r="DZ129" s="142">
        <f t="shared" si="94"/>
        <v>53.895583920321727</v>
      </c>
      <c r="EA129" s="143">
        <f>IF('DSS Model'!$I$38=1,0.0001*DZ129^2-0.0266*DZ129+1.3006,IF('DSS Model'!$I$38=2,-0.0001*DZ129^2+0.0032*DZ129+0.977, IF('DSS Model'!$I$38=3,-0.00046396*DZ129^2 + 0.054267*DZ129 - 0.57714, IF('DSS Model'!$I$38=4,0.000072066*DZ129^2+0.0021761*DZ129-0.038248,IF('DSS Model'!$I$38=5,-0.00012623*DZ129^2+0.025656*DZ129-0.30101,-0.00046396*DZ129^2 + 0.054267*DZ129 - 0.57714)))))</f>
        <v>0.85899247193378536</v>
      </c>
      <c r="EB129" s="136">
        <v>0.79414195683531696</v>
      </c>
      <c r="EC129" s="142">
        <f t="shared" si="95"/>
        <v>58.482894768150899</v>
      </c>
      <c r="ED129" s="143">
        <f>IF('DSS Model'!$I$38=1,0.0001*EC129^2-0.0266*EC129+1.3006,IF('DSS Model'!$I$38=2,-0.0001*EC129^2+0.0032*EC129+0.977, IF('DSS Model'!$I$38=3,-0.00046396*EC129^2 + 0.054267*EC129 - 0.57714, IF('DSS Model'!$I$38=4,0.000072066*EC129^2+0.0021761*EC129-0.038248,IF('DSS Model'!$I$38=5,-0.00012623*EC129^2+0.025656*EC129-0.30101,-0.00046396*EC129^2 + 0.054267*EC129 - 0.57714)))))</f>
        <v>0.82212036521182164</v>
      </c>
      <c r="EE129" s="136">
        <v>0.6300087060947307</v>
      </c>
      <c r="EF129" s="142">
        <f t="shared" si="96"/>
        <v>56.619660204705767</v>
      </c>
      <c r="EG129" s="143">
        <f>IF('DSS Model'!$I$38=1,0.0001*EF129^2-0.0266*EF129+1.3006,IF('DSS Model'!$I$38=2,-0.0001*EF129^2+0.0032*EF129+0.977, IF('DSS Model'!$I$38=3,-0.00046396*EF129^2 + 0.054267*EF129 - 0.57714, IF('DSS Model'!$I$38=4,0.000072066*EF129^2+0.0021761*EF129-0.038248,IF('DSS Model'!$I$38=5,-0.00012623*EF129^2+0.025656*EF129-0.30101,-0.00046396*EF129^2 + 0.054267*EF129 - 0.57714)))))</f>
        <v>0.83760432048542421</v>
      </c>
      <c r="EH129" s="136">
        <v>0.66521689530251038</v>
      </c>
      <c r="EI129" s="142">
        <f t="shared" si="97"/>
        <v>72.332055054156825</v>
      </c>
      <c r="EJ129" s="143">
        <f>IF('DSS Model'!$I$38=1,0.0001*EI129^2-0.0266*EI129+1.3006,IF('DSS Model'!$I$38=2,-0.0001*EI129^2+0.0032*EI129+0.977, IF('DSS Model'!$I$38=3,-0.00046396*EI129^2 + 0.054267*EI129 - 0.57714, IF('DSS Model'!$I$38=4,0.000072066*EI129^2+0.0021761*EI129-0.038248,IF('DSS Model'!$I$38=5,-0.00012623*EI129^2+0.025656*EI129-0.30101,-0.00046396*EI129^2 + 0.054267*EI129 - 0.57714)))))</f>
        <v>0.68526995733754448</v>
      </c>
      <c r="EK129" s="136">
        <v>0.96022505327622265</v>
      </c>
      <c r="EL129" s="142">
        <f t="shared" si="98"/>
        <v>62.992885408010693</v>
      </c>
      <c r="EM129" s="143">
        <f>IF('DSS Model'!$I$38=1,0.0001*EL129^2-0.0266*EL129+1.3006,IF('DSS Model'!$I$38=2,-0.0001*EL129^2+0.0032*EL129+0.977, IF('DSS Model'!$I$38=3,-0.00046396*EL129^2 + 0.054267*EL129 - 0.57714, IF('DSS Model'!$I$38=4,0.000072066*EL129^2+0.0021761*EL129-0.038248,IF('DSS Model'!$I$38=5,-0.00012623*EL129^2+0.025656*EL129-0.30101,-0.00046396*EL129^2 + 0.054267*EL129 - 0.57714)))))</f>
        <v>0.78176687210295759</v>
      </c>
      <c r="EN129" s="136">
        <v>0.4425913005515113</v>
      </c>
      <c r="EO129" s="142">
        <f t="shared" si="99"/>
        <v>53.703952585966853</v>
      </c>
      <c r="EP129" s="143">
        <f>IF('DSS Model'!$I$38=1,0.0001*EO129^2-0.0266*EO129+1.3006,IF('DSS Model'!$I$38=2,-0.0001*EO129^2+0.0032*EO129+0.977, IF('DSS Model'!$I$38=3,-0.00046396*EO129^2 + 0.054267*EO129 - 0.57714, IF('DSS Model'!$I$38=4,0.000072066*EO129^2+0.0021761*EO129-0.038248,IF('DSS Model'!$I$38=5,-0.00012623*EO129^2+0.025656*EO129-0.30101,-0.00046396*EO129^2 + 0.054267*EO129 - 0.57714)))))</f>
        <v>0.8604411959395164</v>
      </c>
      <c r="EQ129" s="136">
        <v>0.62592555676451966</v>
      </c>
      <c r="ER129" s="142">
        <f t="shared" si="100"/>
        <v>56.924014536876044</v>
      </c>
      <c r="ES129" s="143">
        <f>IF('DSS Model'!$I$38=1,0.0001*ER129^2-0.0266*ER129+1.3006,IF('DSS Model'!$I$38=2,-0.0001*ER129^2+0.0032*ER129+0.977, IF('DSS Model'!$I$38=3,-0.00046396*ER129^2 + 0.054267*ER129 - 0.57714, IF('DSS Model'!$I$38=4,0.000072066*ER129^2+0.0021761*ER129-0.038248,IF('DSS Model'!$I$38=5,-0.00012623*ER129^2+0.025656*ER129-0.30101,-0.00046396*ER129^2 + 0.054267*ER129 - 0.57714)))))</f>
        <v>0.83512250341855587</v>
      </c>
      <c r="ET129" s="136">
        <v>0.29719507167385539</v>
      </c>
      <c r="EU129" s="141">
        <f t="shared" si="101"/>
        <v>48.623908597755175</v>
      </c>
      <c r="EV129" s="142">
        <f>IF('DSS Model'!$I$38=1,0.0001*EU129^2-0.0266*EU129+1.3006,IF('DSS Model'!$I$38=2,-0.0001*EU129^2+0.0032*EU129+0.977, IF('DSS Model'!$I$38=3,-0.00046396*EU129^2 + 0.054267*EU129 - 0.57714, IF('DSS Model'!$I$38=4,0.000072066*EU129^2+0.0021761*EU129-0.038248,IF('DSS Model'!$I$38=5,-0.00012623*EU129^2+0.025656*EU129-0.30101,-0.00046396*EU129^2 + 0.054267*EU129 - 0.57714)))))</f>
        <v>0.89616805878053163</v>
      </c>
    </row>
    <row r="130" spans="2:152" x14ac:dyDescent="0.2">
      <c r="B130" s="64">
        <f t="shared" ca="1" si="54"/>
        <v>9.4982773963120493E-2</v>
      </c>
      <c r="C130" s="64">
        <v>0.78370329555783069</v>
      </c>
      <c r="D130" s="64">
        <f t="shared" si="55"/>
        <v>58.243262023133219</v>
      </c>
      <c r="E130" s="131">
        <f>IF('DSS Model'!$I$38=1,0.0001*D130^2-0.0266*D130+1.3006,IF('DSS Model'!$I$38=2,-0.0001*D130^2+0.0032*D130+0.977, IF('DSS Model'!$I$38=3,-0.00046396*D130^2 + 0.054267*D130 - 0.57714, IF('DSS Model'!$I$38=4,0.000072066*D130^2+0.0021761*D130-0.038248,IF('DSS Model'!$I$38=5,-0.00012623*D130^2+0.025656*D130-0.30101,-0.00046396*D130^2 + 0.054267*D130 - 0.57714)))))</f>
        <v>0.82415068136449099</v>
      </c>
      <c r="F130" s="136">
        <v>0.68384578724577849</v>
      </c>
      <c r="G130" s="138">
        <f t="shared" si="51"/>
        <v>70.1695212491544</v>
      </c>
      <c r="H130" s="136">
        <f>IF('DSS Model'!$I$38=1,0.0001*G130^2-0.0266*G130+1.3006,IF('DSS Model'!$I$38=2,-0.0001*G130^2+0.0032*G130+0.977, IF('DSS Model'!$I$38=3,-0.00046396*G130^2 + 0.054267*G130 - 0.57714, IF('DSS Model'!$I$38=4,0.000072066*G130^2+0.0021761*G130-0.038248,IF('DSS Model'!$I$38=5,-0.00012623*G130^2+0.025656*G130-0.30101,-0.00046396*G130^2 + 0.054267*G130 - 0.57714)))))</f>
        <v>0.70916629676374088</v>
      </c>
      <c r="I130" s="136">
        <v>0.56480065721805262</v>
      </c>
      <c r="J130" s="138">
        <f t="shared" si="52"/>
        <v>59.775538765196529</v>
      </c>
      <c r="K130" s="136">
        <f>IF('DSS Model'!$I$38=1,0.0001*J130^2-0.0266*J130+1.3006,IF('DSS Model'!$I$38=2,-0.0001*J130^2+0.0032*J130+0.977, IF('DSS Model'!$I$38=3,-0.00046396*J130^2 + 0.054267*J130 - 0.57714, IF('DSS Model'!$I$38=4,0.000072066*J130^2+0.0021761*J130-0.038248,IF('DSS Model'!$I$38=5,-0.00012623*J130^2+0.025656*J130-0.30101,-0.00046396*J130^2 + 0.054267*J130 - 0.57714)))))</f>
        <v>0.81097022058167756</v>
      </c>
      <c r="L130" s="136">
        <v>0.16002658789960023</v>
      </c>
      <c r="M130" s="138">
        <f t="shared" si="53"/>
        <v>59.641627577162403</v>
      </c>
      <c r="N130" s="136">
        <f>IF('DSS Model'!$I$38=1,0.0001*M130^2-0.0266*M130+1.3006,IF('DSS Model'!$I$38=2,-0.0001*M130^2+0.0032*M130+0.977, IF('DSS Model'!$I$38=3,-0.00046396*M130^2 + 0.054267*M130 - 0.57714, IF('DSS Model'!$I$38=4,0.000072066*M130^2+0.0021761*M130-0.038248,IF('DSS Model'!$I$38=5,-0.00012623*M130^2+0.025656*M130-0.30101,-0.00046396*M130^2 + 0.054267*M130 - 0.57714)))))</f>
        <v>0.81214083424162575</v>
      </c>
      <c r="O130" s="136">
        <v>9.4413162634726766E-2</v>
      </c>
      <c r="P130" s="139">
        <f t="shared" si="56"/>
        <v>34.712249609276405</v>
      </c>
      <c r="Q130" s="138">
        <f>IF('DSS Model'!$I$38=1,0.0001*P130^2-0.0266*P130+1.3006,IF('DSS Model'!$I$38=2,-0.0001*P130^2+0.0032*P130+0.977, IF('DSS Model'!$I$38=3,-0.00046396*P130^2 + 0.054267*P130 - 0.57714, IF('DSS Model'!$I$38=4,0.000072066*P130^2+0.0021761*P130-0.038248,IF('DSS Model'!$I$38=5,-0.00012623*P130^2+0.025656*P130-0.30101,-0.00046396*P130^2 + 0.054267*P130 - 0.57714)))))</f>
        <v>0.96758517145601353</v>
      </c>
      <c r="R130" s="136">
        <v>1.5590137367187951E-2</v>
      </c>
      <c r="S130" s="142">
        <f t="shared" si="57"/>
        <v>26.288395402434485</v>
      </c>
      <c r="T130" s="138">
        <f>IF('DSS Model'!$I$38=1,0.0001*S130^2-0.0266*S130+1.3006,IF('DSS Model'!$I$38=2,-0.0001*S130^2+0.0032*S130+0.977, IF('DSS Model'!$I$38=3,-0.00046396*S130^2 + 0.054267*S130 - 0.57714, IF('DSS Model'!$I$38=4,0.000072066*S130^2+0.0021761*S130-0.038248,IF('DSS Model'!$I$38=5,-0.00012623*S130^2+0.025656*S130-0.30101,-0.00046396*S130^2 + 0.054267*S130 - 0.57714)))))</f>
        <v>0.99201489200431647</v>
      </c>
      <c r="U130" s="136">
        <v>0.82596100051836119</v>
      </c>
      <c r="V130" s="142">
        <f t="shared" si="58"/>
        <v>58.345672266759422</v>
      </c>
      <c r="W130" s="138">
        <f>IF('DSS Model'!$I$38=1,0.0001*V130^2-0.0266*V130+1.3006,IF('DSS Model'!$I$38=2,-0.0001*V130^2+0.0032*V130+0.977, IF('DSS Model'!$I$38=3,-0.00046396*V130^2 + 0.054267*V130 - 0.57714, IF('DSS Model'!$I$38=4,0.000072066*V130^2+0.0021761*V130-0.038248,IF('DSS Model'!$I$38=5,-0.00012623*V130^2+0.025656*V130-0.30101,-0.00046396*V130^2 + 0.054267*V130 - 0.57714)))))</f>
        <v>0.82328440402762015</v>
      </c>
      <c r="X130" s="136">
        <v>0.22222374071440432</v>
      </c>
      <c r="Y130" s="142">
        <f t="shared" si="59"/>
        <v>53.149860636666943</v>
      </c>
      <c r="Z130" s="138">
        <f>IF('DSS Model'!$I$38=1,0.0001*Y130^2-0.0266*Y130+1.3006,IF('DSS Model'!$I$38=2,-0.0001*Y130^2+0.0032*Y130+0.977, IF('DSS Model'!$I$38=3,-0.00046396*Y130^2 + 0.054267*Y130 - 0.57714, IF('DSS Model'!$I$38=4,0.000072066*Y130^2+0.0021761*Y130-0.038248,IF('DSS Model'!$I$38=5,-0.00012623*Y130^2+0.025656*Y130-0.30101,-0.00046396*Y130^2 + 0.054267*Y130 - 0.57714)))))</f>
        <v>0.86458878546762241</v>
      </c>
      <c r="AA130" s="136">
        <v>0.10886760782680238</v>
      </c>
      <c r="AB130" s="142">
        <f t="shared" si="60"/>
        <v>54.675974094170932</v>
      </c>
      <c r="AC130" s="138">
        <f>IF('DSS Model'!$I$38=1,0.0001*AB130^2-0.0266*AB130+1.3006,IF('DSS Model'!$I$38=2,-0.0001*AB130^2+0.0032*AB130+0.977, IF('DSS Model'!$I$38=3,-0.00046396*AB130^2 + 0.054267*AB130 - 0.57714, IF('DSS Model'!$I$38=4,0.000072066*AB130^2+0.0021761*AB130-0.038248,IF('DSS Model'!$I$38=5,-0.00012623*AB130^2+0.025656*AB130-0.30101,-0.00046396*AB130^2 + 0.054267*AB130 - 0.57714)))))</f>
        <v>0.85301690278670184</v>
      </c>
      <c r="AD130" s="136">
        <v>3.6521563896212417E-3</v>
      </c>
      <c r="AE130" s="142">
        <f t="shared" si="61"/>
        <v>23.996263418682318</v>
      </c>
      <c r="AF130" s="138">
        <f>IF('DSS Model'!$I$38=1,0.0001*AE130^2-0.0266*AE130+1.3006,IF('DSS Model'!$I$38=2,-0.0001*AE130^2+0.0032*AE130+0.977, IF('DSS Model'!$I$38=3,-0.00046396*AE130^2 + 0.054267*AE130 - 0.57714, IF('DSS Model'!$I$38=4,0.000072066*AE130^2+0.0021761*AE130-0.038248,IF('DSS Model'!$I$38=5,-0.00012623*AE130^2+0.025656*AE130-0.30101,-0.00046396*AE130^2 + 0.054267*AE130 - 0.57714)))))</f>
        <v>0.99620597713390424</v>
      </c>
      <c r="AG130" s="136">
        <v>0.56890453393334195</v>
      </c>
      <c r="AH130" s="142">
        <f t="shared" si="62"/>
        <v>70.95782894973037</v>
      </c>
      <c r="AI130" s="138">
        <f>IF('DSS Model'!$I$38=1,0.0001*AH130^2-0.0266*AH130+1.3006,IF('DSS Model'!$I$38=2,-0.0001*AH130^2+0.0032*AH130+0.977, IF('DSS Model'!$I$38=3,-0.00046396*AH130^2 + 0.054267*AH130 - 0.57714, IF('DSS Model'!$I$38=4,0.000072066*AH130^2+0.0021761*AH130-0.038248,IF('DSS Model'!$I$38=5,-0.00012623*AH130^2+0.025656*AH130-0.30101,-0.00046396*AH130^2 + 0.054267*AH130 - 0.57714)))))</f>
        <v>0.70056370371321786</v>
      </c>
      <c r="AJ130" s="136">
        <v>6.9615352976864497E-2</v>
      </c>
      <c r="AK130" s="142">
        <f t="shared" si="63"/>
        <v>28.092053173058751</v>
      </c>
      <c r="AL130" s="138">
        <f>IF('DSS Model'!$I$38=1,0.0001*AK130^2-0.0266*AK130+1.3006,IF('DSS Model'!$I$38=2,-0.0001*AK130^2+0.0032*AK130+0.977, IF('DSS Model'!$I$38=3,-0.00046396*AK130^2 + 0.054267*AK130 - 0.57714, IF('DSS Model'!$I$38=4,0.000072066*AK130^2+0.0021761*AK130-0.038248,IF('DSS Model'!$I$38=5,-0.00012623*AK130^2+0.025656*AK130-0.30101,-0.00046396*AK130^2 + 0.054267*AK130 - 0.57714)))))</f>
        <v>0.98797822500599197</v>
      </c>
      <c r="AM130" s="136">
        <v>0.13102332280524165</v>
      </c>
      <c r="AN130" s="142">
        <f t="shared" si="64"/>
        <v>54.715884776726568</v>
      </c>
      <c r="AO130" s="138">
        <f>IF('DSS Model'!$I$38=1,0.0001*AN130^2-0.0266*AN130+1.3006,IF('DSS Model'!$I$38=2,-0.0001*AN130^2+0.0032*AN130+0.977, IF('DSS Model'!$I$38=3,-0.00046396*AN130^2 + 0.054267*AN130 - 0.57714, IF('DSS Model'!$I$38=4,0.000072066*AN130^2+0.0021761*AN130-0.038248,IF('DSS Model'!$I$38=5,-0.00012623*AN130^2+0.025656*AN130-0.30101,-0.00046396*AN130^2 + 0.054267*AN130 - 0.57714)))))</f>
        <v>0.85270802659552314</v>
      </c>
      <c r="AP130" s="136">
        <v>0.26915645979199887</v>
      </c>
      <c r="AQ130" s="142">
        <f t="shared" si="65"/>
        <v>62.0748810081746</v>
      </c>
      <c r="AR130" s="138">
        <f>IF('DSS Model'!$I$38=1,0.0001*AQ130^2-0.0266*AQ130+1.3006,IF('DSS Model'!$I$38=2,-0.0001*AQ130^2+0.0032*AQ130+0.977, IF('DSS Model'!$I$38=3,-0.00046396*AQ130^2 + 0.054267*AQ130 - 0.57714, IF('DSS Model'!$I$38=4,0.000072066*AQ130^2+0.0021761*AQ130-0.038248,IF('DSS Model'!$I$38=5,-0.00012623*AQ130^2+0.025656*AQ130-0.30101,-0.00046396*AQ130^2 + 0.054267*AQ130 - 0.57714)))))</f>
        <v>0.79031053400825513</v>
      </c>
      <c r="AS130" s="136">
        <v>0.56514725696349077</v>
      </c>
      <c r="AT130" s="142">
        <f t="shared" si="66"/>
        <v>55.666458240482612</v>
      </c>
      <c r="AU130" s="138">
        <f>IF('DSS Model'!$I$38=1,0.0001*AT130^2-0.0266*AT130+1.3006,IF('DSS Model'!$I$38=2,-0.0001*AT130^2+0.0032*AT130+0.977, IF('DSS Model'!$I$38=3,-0.00046396*AT130^2 + 0.054267*AT130 - 0.57714, IF('DSS Model'!$I$38=4,0.000072066*AT130^2+0.0021761*AT130-0.038248,IF('DSS Model'!$I$38=5,-0.00012623*AT130^2+0.025656*AT130-0.30101,-0.00046396*AT130^2 + 0.054267*AT130 - 0.57714)))))</f>
        <v>0.84525720906560486</v>
      </c>
      <c r="AV130" s="136">
        <v>0.76585197280433037</v>
      </c>
      <c r="AW130" s="142">
        <f t="shared" si="67"/>
        <v>70.1910734838021</v>
      </c>
      <c r="AX130" s="138">
        <f>IF('DSS Model'!$I$38=1,0.0001*AW130^2-0.0266*AW130+1.3006,IF('DSS Model'!$I$38=2,-0.0001*AW130^2+0.0032*AW130+0.977, IF('DSS Model'!$I$38=3,-0.00046396*AW130^2 + 0.054267*AW130 - 0.57714, IF('DSS Model'!$I$38=4,0.000072066*AW130^2+0.0021761*AW130-0.038248,IF('DSS Model'!$I$38=5,-0.00012623*AW130^2+0.025656*AW130-0.30101,-0.00046396*AW130^2 + 0.054267*AW130 - 0.57714)))))</f>
        <v>0.70893275546731604</v>
      </c>
      <c r="AY130" s="136">
        <v>0.98091478754657913</v>
      </c>
      <c r="AZ130" s="142">
        <f t="shared" si="68"/>
        <v>67.263848396222414</v>
      </c>
      <c r="BA130" s="138">
        <f>IF('DSS Model'!$I$38=1,0.0001*AZ130^2-0.0266*AZ130+1.3006,IF('DSS Model'!$I$38=2,-0.0001*AZ130^2+0.0032*AZ130+0.977, IF('DSS Model'!$I$38=3,-0.00046396*AZ130^2 + 0.054267*AZ130 - 0.57714, IF('DSS Model'!$I$38=4,0.000072066*AZ130^2+0.0021761*AZ130-0.038248,IF('DSS Model'!$I$38=5,-0.00012623*AZ130^2+0.025656*AZ130-0.30101,-0.00046396*AZ130^2 + 0.054267*AZ130 - 0.57714)))))</f>
        <v>0.73980178476091241</v>
      </c>
      <c r="BB130" s="136">
        <v>0.41223076629428612</v>
      </c>
      <c r="BC130" s="142">
        <f t="shared" si="69"/>
        <v>52.64508050171122</v>
      </c>
      <c r="BD130" s="138">
        <f>IF('DSS Model'!$I$38=1,0.0001*BC130^2-0.0266*BC130+1.3006,IF('DSS Model'!$I$38=2,-0.0001*BC130^2+0.0032*BC130+0.977, IF('DSS Model'!$I$38=3,-0.00046396*BC130^2 + 0.054267*BC130 - 0.57714, IF('DSS Model'!$I$38=4,0.000072066*BC130^2+0.0021761*BC130-0.038248,IF('DSS Model'!$I$38=5,-0.00012623*BC130^2+0.025656*BC130-0.30101,-0.00046396*BC130^2 + 0.054267*BC130 - 0.57714)))))</f>
        <v>0.86831380750231035</v>
      </c>
      <c r="BE130" s="136">
        <v>0.43553492481143052</v>
      </c>
      <c r="BF130" s="142">
        <f t="shared" si="70"/>
        <v>48.438366166378529</v>
      </c>
      <c r="BG130" s="143">
        <f>IF('DSS Model'!$I$38=1,0.0001*BF130^2-0.0266*BF130+1.3006,IF('DSS Model'!$I$38=2,-0.0001*BF130^2+0.0032*BF130+0.977, IF('DSS Model'!$I$38=3,-0.00046396*BF130^2 + 0.054267*BF130 - 0.57714, IF('DSS Model'!$I$38=4,0.000072066*BF130^2+0.0021761*BF130-0.038248,IF('DSS Model'!$I$38=5,-0.00012623*BF130^2+0.025656*BF130-0.30101,-0.00046396*BF130^2 + 0.054267*BF130 - 0.57714)))))</f>
        <v>0.89737524004559488</v>
      </c>
      <c r="BH130" s="136">
        <v>0.89805514914821638</v>
      </c>
      <c r="BI130" s="142">
        <f t="shared" si="71"/>
        <v>66.591666176059562</v>
      </c>
      <c r="BJ130" s="143">
        <f>IF('DSS Model'!$I$38=1,0.0001*BI130^2-0.0266*BI130+1.3006,IF('DSS Model'!$I$38=2,-0.0001*BI130^2+0.0032*BI130+0.977, IF('DSS Model'!$I$38=3,-0.00046396*BI130^2 + 0.054267*BI130 - 0.57714, IF('DSS Model'!$I$38=4,0.000072066*BI130^2+0.0021761*BI130-0.038248,IF('DSS Model'!$I$38=5,-0.00012623*BI130^2+0.025656*BI130-0.30101,-0.00046396*BI130^2 + 0.054267*BI130 - 0.57714)))))</f>
        <v>0.746648331353015</v>
      </c>
      <c r="BK130" s="136">
        <v>0.957675036979036</v>
      </c>
      <c r="BL130" s="142">
        <f t="shared" si="72"/>
        <v>62.275443865325379</v>
      </c>
      <c r="BM130" s="143">
        <f>IF('DSS Model'!$I$38=1,0.0001*BL130^2-0.0266*BL130+1.3006,IF('DSS Model'!$I$38=2,-0.0001*BL130^2+0.0032*BL130+0.977, IF('DSS Model'!$I$38=3,-0.00046396*BL130^2 + 0.054267*BL130 - 0.57714, IF('DSS Model'!$I$38=4,0.000072066*BL130^2+0.0021761*BL130-0.038248,IF('DSS Model'!$I$38=5,-0.00012623*BL130^2+0.025656*BL130-0.30101,-0.00046396*BL130^2 + 0.054267*BL130 - 0.57714)))))</f>
        <v>0.78845832950671202</v>
      </c>
      <c r="BN130" s="136">
        <v>0.38103166302388658</v>
      </c>
      <c r="BO130" s="142">
        <f t="shared" si="73"/>
        <v>51.104474186527113</v>
      </c>
      <c r="BP130" s="143">
        <f>IF('DSS Model'!$I$38=1,0.0001*BO130^2-0.0266*BO130+1.3006,IF('DSS Model'!$I$38=2,-0.0001*BO130^2+0.0032*BO130+0.977, IF('DSS Model'!$I$38=3,-0.00046396*BO130^2 + 0.054267*BO130 - 0.57714, IF('DSS Model'!$I$38=4,0.000072066*BO130^2+0.0021761*BO130-0.038248,IF('DSS Model'!$I$38=5,-0.00012623*BO130^2+0.025656*BO130-0.30101,-0.00046396*BO130^2 + 0.054267*BO130 - 0.57714)))))</f>
        <v>0.87936758920874514</v>
      </c>
      <c r="BQ130" s="136">
        <v>0.2266907599044683</v>
      </c>
      <c r="BR130" s="142">
        <f t="shared" si="74"/>
        <v>47.542416897364589</v>
      </c>
      <c r="BS130" s="143">
        <f>IF('DSS Model'!$I$38=1,0.0001*BR130^2-0.0266*BR130+1.3006,IF('DSS Model'!$I$38=2,-0.0001*BR130^2+0.0032*BR130+0.977, IF('DSS Model'!$I$38=3,-0.00046396*BR130^2 + 0.054267*BR130 - 0.57714, IF('DSS Model'!$I$38=4,0.000072066*BR130^2+0.0021761*BR130-0.038248,IF('DSS Model'!$I$38=5,-0.00012623*BR130^2+0.025656*BR130-0.30101,-0.00046396*BR130^2 + 0.054267*BR130 - 0.57714)))))</f>
        <v>0.90310759362728488</v>
      </c>
      <c r="BT130" s="136">
        <v>0.87448577609325895</v>
      </c>
      <c r="BU130" s="142">
        <f t="shared" si="75"/>
        <v>69.399679597655563</v>
      </c>
      <c r="BV130" s="143">
        <f>IF('DSS Model'!$I$38=1,0.0001*BU130^2-0.0266*BU130+1.3006,IF('DSS Model'!$I$38=2,-0.0001*BU130^2+0.0032*BU130+0.977, IF('DSS Model'!$I$38=3,-0.00046396*BU130^2 + 0.054267*BU130 - 0.57714, IF('DSS Model'!$I$38=4,0.000072066*BU130^2+0.0021761*BU130-0.038248,IF('DSS Model'!$I$38=5,-0.00012623*BU130^2+0.025656*BU130-0.30101,-0.00046396*BU130^2 + 0.054267*BU130 - 0.57714)))))</f>
        <v>0.7174474218867728</v>
      </c>
      <c r="BW130" s="136">
        <v>9.6855290210548062E-2</v>
      </c>
      <c r="BX130" s="142">
        <f t="shared" si="76"/>
        <v>46.173175812605159</v>
      </c>
      <c r="BY130" s="143">
        <f>IF('DSS Model'!$I$38=1,0.0001*BX130^2-0.0266*BX130+1.3006,IF('DSS Model'!$I$38=2,-0.0001*BX130^2+0.0032*BX130+0.977, IF('DSS Model'!$I$38=3,-0.00046396*BX130^2 + 0.054267*BX130 - 0.57714, IF('DSS Model'!$I$38=4,0.000072066*BX130^2+0.0021761*BX130-0.038248,IF('DSS Model'!$I$38=5,-0.00012623*BX130^2+0.025656*BX130-0.30101,-0.00046396*BX130^2 + 0.054267*BX130 - 0.57714)))))</f>
        <v>0.91155794613816188</v>
      </c>
      <c r="BZ130" s="136">
        <v>0.76328455576712451</v>
      </c>
      <c r="CA130" s="142">
        <f t="shared" si="77"/>
        <v>67.189266460036549</v>
      </c>
      <c r="CB130" s="143">
        <f>IF('DSS Model'!$I$38=1,0.0001*CA130^2-0.0266*CA130+1.3006,IF('DSS Model'!$I$38=2,-0.0001*CA130^2+0.0032*CA130+0.977, IF('DSS Model'!$I$38=3,-0.00046396*CA130^2 + 0.054267*CA130 - 0.57714, IF('DSS Model'!$I$38=4,0.000072066*CA130^2+0.0021761*CA130-0.038248,IF('DSS Model'!$I$38=5,-0.00012623*CA130^2+0.025656*CA130-0.30101,-0.00046396*CA130^2 + 0.054267*CA130 - 0.57714)))))</f>
        <v>0.74056589992833766</v>
      </c>
      <c r="CC130" s="136">
        <v>0.77574733422544784</v>
      </c>
      <c r="CD130" s="142">
        <f t="shared" si="78"/>
        <v>78.881952735645243</v>
      </c>
      <c r="CE130" s="143">
        <f>IF('DSS Model'!$I$38=1,0.0001*CD130^2-0.0266*CD130+1.3006,IF('DSS Model'!$I$38=2,-0.0001*CD130^2+0.0032*CD130+0.977, IF('DSS Model'!$I$38=3,-0.00046396*CD130^2 + 0.054267*CD130 - 0.57714, IF('DSS Model'!$I$38=4,0.000072066*CD130^2+0.0021761*CD130-0.038248,IF('DSS Model'!$I$38=5,-0.00012623*CD130^2+0.025656*CD130-0.30101,-0.00046396*CD130^2 + 0.054267*CD130 - 0.57714)))))</f>
        <v>0.60718600201520778</v>
      </c>
      <c r="CF130" s="136">
        <v>0.3903558820282742</v>
      </c>
      <c r="CG130" s="142">
        <f t="shared" si="79"/>
        <v>43.33475948350371</v>
      </c>
      <c r="CH130" s="143">
        <f>IF('DSS Model'!$I$38=1,0.0001*CG130^2-0.0266*CG130+1.3006,IF('DSS Model'!$I$38=2,-0.0001*CG130^2+0.0032*CG130+0.977, IF('DSS Model'!$I$38=3,-0.00046396*CG130^2 + 0.054267*CG130 - 0.57714, IF('DSS Model'!$I$38=4,0.000072066*CG130^2+0.0021761*CG130-0.038248,IF('DSS Model'!$I$38=5,-0.00012623*CG130^2+0.025656*CG130-0.30101,-0.00046396*CG130^2 + 0.054267*CG130 - 0.57714)))))</f>
        <v>0.9278810923979004</v>
      </c>
      <c r="CI130" s="136">
        <v>0.58868210488230777</v>
      </c>
      <c r="CJ130" s="142">
        <f t="shared" si="80"/>
        <v>71.481761849147588</v>
      </c>
      <c r="CK130" s="143">
        <f>IF('DSS Model'!$I$38=1,0.0001*CJ130^2-0.0266*CJ130+1.3006,IF('DSS Model'!$I$38=2,-0.0001*CJ130^2+0.0032*CJ130+0.977, IF('DSS Model'!$I$38=3,-0.00046396*CJ130^2 + 0.054267*CJ130 - 0.57714, IF('DSS Model'!$I$38=4,0.000072066*CJ130^2+0.0021761*CJ130-0.038248,IF('DSS Model'!$I$38=5,-0.00012623*CJ130^2+0.025656*CJ130-0.30101,-0.00046396*CJ130^2 + 0.054267*CJ130 - 0.57714)))))</f>
        <v>0.69477741021144712</v>
      </c>
      <c r="CL130" s="136">
        <v>0.72076519049600951</v>
      </c>
      <c r="CM130" s="142">
        <f t="shared" si="81"/>
        <v>59.415470503346015</v>
      </c>
      <c r="CN130" s="143">
        <f>IF('DSS Model'!$I$38=1,0.0001*CM130^2-0.0266*CM130+1.3006,IF('DSS Model'!$I$38=2,-0.0001*CM130^2+0.0032*CM130+0.977, IF('DSS Model'!$I$38=3,-0.00046396*CM130^2 + 0.054267*CM130 - 0.57714, IF('DSS Model'!$I$38=4,0.000072066*CM130^2+0.0021761*CM130-0.038248,IF('DSS Model'!$I$38=5,-0.00012623*CM130^2+0.025656*CM130-0.30101,-0.00046396*CM130^2 + 0.054267*CM130 - 0.57714)))))</f>
        <v>0.81410969209730921</v>
      </c>
      <c r="CO130" s="136">
        <v>0.33801164834707831</v>
      </c>
      <c r="CP130" s="142">
        <f t="shared" si="82"/>
        <v>45.0015221091044</v>
      </c>
      <c r="CQ130" s="143">
        <f>IF('DSS Model'!$I$38=1,0.0001*CP130^2-0.0266*CP130+1.3006,IF('DSS Model'!$I$38=2,-0.0001*CP130^2+0.0032*CP130+0.977, IF('DSS Model'!$I$38=3,-0.00046396*CP130^2 + 0.054267*CP130 - 0.57714, IF('DSS Model'!$I$38=4,0.000072066*CP130^2+0.0021761*CP130-0.038248,IF('DSS Model'!$I$38=5,-0.00012623*CP130^2+0.025656*CP130-0.30101,-0.00046396*CP130^2 + 0.054267*CP130 - 0.57714)))))</f>
        <v>0.91849117153551285</v>
      </c>
      <c r="CR130" s="136">
        <v>0.66544880263604411</v>
      </c>
      <c r="CS130" s="142">
        <f t="shared" si="83"/>
        <v>58.323359424918138</v>
      </c>
      <c r="CT130" s="143">
        <f>IF('DSS Model'!$I$38=1,0.0001*CS130^2-0.0266*CS130+1.3006,IF('DSS Model'!$I$38=2,-0.0001*CS130^2+0.0032*CS130+0.977, IF('DSS Model'!$I$38=3,-0.00046396*CS130^2 + 0.054267*CS130 - 0.57714, IF('DSS Model'!$I$38=4,0.000072066*CS130^2+0.0021761*CS130-0.038248,IF('DSS Model'!$I$38=5,-0.00012623*CS130^2+0.025656*CS130-0.30101,-0.00046396*CS130^2 + 0.054267*CS130 - 0.57714)))))</f>
        <v>0.82347332469891932</v>
      </c>
      <c r="CU130" s="136">
        <v>0.1490590460952762</v>
      </c>
      <c r="CV130" s="142">
        <f t="shared" si="84"/>
        <v>42.022342261577379</v>
      </c>
      <c r="CW130" s="143">
        <f>IF('DSS Model'!$I$38=1,0.0001*CV130^2-0.0266*CV130+1.3006,IF('DSS Model'!$I$38=2,-0.0001*CV130^2+0.0032*CV130+0.977, IF('DSS Model'!$I$38=3,-0.00046396*CV130^2 + 0.054267*CV130 - 0.57714, IF('DSS Model'!$I$38=4,0.000072066*CV130^2+0.0021761*CV130-0.038248,IF('DSS Model'!$I$38=5,-0.00012623*CV130^2+0.025656*CV130-0.30101,-0.00046396*CV130^2 + 0.054267*CV130 - 0.57714)))))</f>
        <v>0.93488377032213243</v>
      </c>
      <c r="CX130" s="136">
        <v>0.78439774406174212</v>
      </c>
      <c r="CY130" s="142">
        <f t="shared" si="85"/>
        <v>70.483459365666022</v>
      </c>
      <c r="CZ130" s="143">
        <f>IF('DSS Model'!$I$38=1,0.0001*CY130^2-0.0266*CY130+1.3006,IF('DSS Model'!$I$38=2,-0.0001*CY130^2+0.0032*CY130+0.977, IF('DSS Model'!$I$38=3,-0.00046396*CY130^2 + 0.054267*CY130 - 0.57714, IF('DSS Model'!$I$38=4,0.000072066*CY130^2+0.0021761*CY130-0.038248,IF('DSS Model'!$I$38=5,-0.00012623*CY130^2+0.025656*CY130-0.30101,-0.00046396*CY130^2 + 0.054267*CY130 - 0.57714)))))</f>
        <v>0.70575526555498191</v>
      </c>
      <c r="DA130" s="136">
        <v>0.24556853695704506</v>
      </c>
      <c r="DB130" s="142">
        <f t="shared" si="86"/>
        <v>36.577437198381197</v>
      </c>
      <c r="DC130" s="143">
        <f>IF('DSS Model'!$I$38=1,0.0001*DB130^2-0.0266*DB130+1.3006,IF('DSS Model'!$I$38=2,-0.0001*DB130^2+0.0032*DB130+0.977, IF('DSS Model'!$I$38=3,-0.00046396*DB130^2 + 0.054267*DB130 - 0.57714, IF('DSS Model'!$I$38=4,0.000072066*DB130^2+0.0021761*DB130-0.038248,IF('DSS Model'!$I$38=5,-0.00012623*DB130^2+0.025656*DB130-0.30101,-0.00046396*DB130^2 + 0.054267*DB130 - 0.57714)))))</f>
        <v>0.96025690783466777</v>
      </c>
      <c r="DD130" s="136">
        <v>0.14183086148018331</v>
      </c>
      <c r="DE130" s="142">
        <f t="shared" si="87"/>
        <v>36.089518149553655</v>
      </c>
      <c r="DF130" s="143">
        <f>IF('DSS Model'!$I$38=1,0.0001*DE130^2-0.0266*DE130+1.3006,IF('DSS Model'!$I$38=2,-0.0001*DE130^2+0.0032*DE130+0.977, IF('DSS Model'!$I$38=3,-0.00046396*DE130^2 + 0.054267*DE130 - 0.57714, IF('DSS Model'!$I$38=4,0.000072066*DE130^2+0.0021761*DE130-0.038248,IF('DSS Model'!$I$38=5,-0.00012623*DE130^2+0.025656*DE130-0.30101,-0.00046396*DE130^2 + 0.054267*DE130 - 0.57714)))))</f>
        <v>0.9622411260518754</v>
      </c>
      <c r="DG130" s="136">
        <v>0.32429389618943505</v>
      </c>
      <c r="DH130" s="142">
        <f t="shared" si="88"/>
        <v>48.036168025164827</v>
      </c>
      <c r="DI130" s="143">
        <f>IF('DSS Model'!$I$38=1,0.0001*DH130^2-0.0266*DH130+1.3006,IF('DSS Model'!$I$38=2,-0.0001*DH130^2+0.0032*DH130+0.977, IF('DSS Model'!$I$38=3,-0.00046396*DH130^2 + 0.054267*DH130 - 0.57714, IF('DSS Model'!$I$38=4,0.000072066*DH130^2+0.0021761*DH130-0.038248,IF('DSS Model'!$I$38=5,-0.00012623*DH130^2+0.025656*DH130-0.30101,-0.00046396*DH130^2 + 0.054267*DH130 - 0.57714)))))</f>
        <v>0.89996839382634064</v>
      </c>
      <c r="DJ130" s="136">
        <v>0.73218393973991169</v>
      </c>
      <c r="DK130" s="142">
        <f t="shared" si="89"/>
        <v>66.71220446045777</v>
      </c>
      <c r="DL130" s="143">
        <f>IF('DSS Model'!$I$38=1,0.0001*DK130^2-0.0266*DK130+1.3006,IF('DSS Model'!$I$38=2,-0.0001*DK130^2+0.0032*DK130+0.977, IF('DSS Model'!$I$38=3,-0.00046396*DK130^2 + 0.054267*DK130 - 0.57714, IF('DSS Model'!$I$38=4,0.000072066*DK130^2+0.0021761*DK130-0.038248,IF('DSS Model'!$I$38=5,-0.00012623*DK130^2+0.025656*DK130-0.30101,-0.00046396*DK130^2 + 0.054267*DK130 - 0.57714)))))</f>
        <v>0.74542723187607263</v>
      </c>
      <c r="DM130" s="136">
        <v>0.1371955043150086</v>
      </c>
      <c r="DN130" s="142">
        <f t="shared" si="90"/>
        <v>43.778053566999354</v>
      </c>
      <c r="DO130" s="143">
        <f>IF('DSS Model'!$I$38=1,0.0001*DN130^2-0.0266*DN130+1.3006,IF('DSS Model'!$I$38=2,-0.0001*DN130^2+0.0032*DN130+0.977, IF('DSS Model'!$I$38=3,-0.00046396*DN130^2 + 0.054267*DN130 - 0.57714, IF('DSS Model'!$I$38=4,0.000072066*DN130^2+0.0021761*DN130-0.038248,IF('DSS Model'!$I$38=5,-0.00012623*DN130^2+0.025656*DN130-0.30101,-0.00046396*DN130^2 + 0.054267*DN130 - 0.57714)))))</f>
        <v>0.92543797400289141</v>
      </c>
      <c r="DP130" s="136">
        <v>0.42650857301665546</v>
      </c>
      <c r="DQ130" s="142">
        <f t="shared" si="91"/>
        <v>50.777925066121156</v>
      </c>
      <c r="DR130" s="143">
        <f>IF('DSS Model'!$I$38=1,0.0001*DQ130^2-0.0266*DQ130+1.3006,IF('DSS Model'!$I$38=2,-0.0001*DQ130^2+0.0032*DQ130+0.977, IF('DSS Model'!$I$38=3,-0.00046396*DQ130^2 + 0.054267*DQ130 - 0.57714, IF('DSS Model'!$I$38=4,0.000072066*DQ130^2+0.0021761*DQ130-0.038248,IF('DSS Model'!$I$38=5,-0.00012623*DQ130^2+0.025656*DQ130-0.30101,-0.00046396*DQ130^2 + 0.054267*DQ130 - 0.57714)))))</f>
        <v>0.88164959280952615</v>
      </c>
      <c r="DS130" s="136">
        <v>0.58549545521470769</v>
      </c>
      <c r="DT130" s="142">
        <f t="shared" si="92"/>
        <v>76.079583814709679</v>
      </c>
      <c r="DU130" s="143">
        <f>IF('DSS Model'!$I$38=1,0.0001*DT130^2-0.0266*DT130+1.3006,IF('DSS Model'!$I$38=2,-0.0001*DT130^2+0.0032*DT130+0.977, IF('DSS Model'!$I$38=3,-0.00046396*DT130^2 + 0.054267*DT130 - 0.57714, IF('DSS Model'!$I$38=4,0.000072066*DT130^2+0.0021761*DT130-0.038248,IF('DSS Model'!$I$38=5,-0.00012623*DT130^2+0.025656*DT130-0.30101,-0.00046396*DT130^2 + 0.054267*DT130 - 0.57714)))))</f>
        <v>0.64164436086512744</v>
      </c>
      <c r="DV130" s="136">
        <v>0.81035884312173245</v>
      </c>
      <c r="DW130" s="142">
        <f t="shared" si="93"/>
        <v>67.699786964560147</v>
      </c>
      <c r="DX130" s="143">
        <f>IF('DSS Model'!$I$38=1,0.0001*DW130^2-0.0266*DW130+1.3006,IF('DSS Model'!$I$38=2,-0.0001*DW130^2+0.0032*DW130+0.977, IF('DSS Model'!$I$38=3,-0.00046396*DW130^2 + 0.054267*DW130 - 0.57714, IF('DSS Model'!$I$38=4,0.000072066*DW130^2+0.0021761*DW130-0.038248,IF('DSS Model'!$I$38=5,-0.00012623*DW130^2+0.025656*DW130-0.30101,-0.00046396*DW130^2 + 0.054267*DW130 - 0.57714)))))</f>
        <v>0.73531320278190959</v>
      </c>
      <c r="DY130" s="136">
        <v>0.30169592498035014</v>
      </c>
      <c r="DZ130" s="142">
        <f t="shared" si="94"/>
        <v>41.414944319490644</v>
      </c>
      <c r="EA130" s="143">
        <f>IF('DSS Model'!$I$38=1,0.0001*DZ130^2-0.0266*DZ130+1.3006,IF('DSS Model'!$I$38=2,-0.0001*DZ130^2+0.0032*DZ130+0.977, IF('DSS Model'!$I$38=3,-0.00046396*DZ130^2 + 0.054267*DZ130 - 0.57714, IF('DSS Model'!$I$38=4,0.000072066*DZ130^2+0.0021761*DZ130-0.038248,IF('DSS Model'!$I$38=5,-0.00012623*DZ130^2+0.025656*DZ130-0.30101,-0.00046396*DZ130^2 + 0.054267*DZ130 - 0.57714)))))</f>
        <v>0.93800806052371899</v>
      </c>
      <c r="EB130" s="136">
        <v>0.16637715625201699</v>
      </c>
      <c r="EC130" s="142">
        <f t="shared" si="95"/>
        <v>37.776989617117358</v>
      </c>
      <c r="ED130" s="143">
        <f>IF('DSS Model'!$I$38=1,0.0001*EC130^2-0.0266*EC130+1.3006,IF('DSS Model'!$I$38=2,-0.0001*EC130^2+0.0032*EC130+0.977, IF('DSS Model'!$I$38=3,-0.00046396*EC130^2 + 0.054267*EC130 - 0.57714, IF('DSS Model'!$I$38=4,0.000072066*EC130^2+0.0021761*EC130-0.038248,IF('DSS Model'!$I$38=5,-0.00012623*EC130^2+0.025656*EC130-0.30101,-0.00046396*EC130^2 + 0.054267*EC130 - 0.57714)))))</f>
        <v>0.9551762723215963</v>
      </c>
      <c r="EE130" s="136">
        <v>0.6296296653421003</v>
      </c>
      <c r="EF130" s="142">
        <f t="shared" si="96"/>
        <v>56.609334548151423</v>
      </c>
      <c r="EG130" s="143">
        <f>IF('DSS Model'!$I$38=1,0.0001*EF130^2-0.0266*EF130+1.3006,IF('DSS Model'!$I$38=2,-0.0001*EF130^2+0.0032*EF130+0.977, IF('DSS Model'!$I$38=3,-0.00046396*EF130^2 + 0.054267*EF130 - 0.57714, IF('DSS Model'!$I$38=4,0.000072066*EF130^2+0.0021761*EF130-0.038248,IF('DSS Model'!$I$38=5,-0.00012623*EF130^2+0.025656*EF130-0.30101,-0.00046396*EF130^2 + 0.054267*EF130 - 0.57714)))))</f>
        <v>0.8376881947556315</v>
      </c>
      <c r="EH130" s="136">
        <v>0.6327377817263512</v>
      </c>
      <c r="EI130" s="142">
        <f t="shared" si="97"/>
        <v>71.725673890777443</v>
      </c>
      <c r="EJ130" s="143">
        <f>IF('DSS Model'!$I$38=1,0.0001*EI130^2-0.0266*EI130+1.3006,IF('DSS Model'!$I$38=2,-0.0001*EI130^2+0.0032*EI130+0.977, IF('DSS Model'!$I$38=3,-0.00046396*EI130^2 + 0.054267*EI130 - 0.57714, IF('DSS Model'!$I$38=4,0.000072066*EI130^2+0.0021761*EI130-0.038248,IF('DSS Model'!$I$38=5,-0.00012623*EI130^2+0.025656*EI130-0.30101,-0.00046396*EI130^2 + 0.054267*EI130 - 0.57714)))))</f>
        <v>0.69206492694187249</v>
      </c>
      <c r="EK130" s="136">
        <v>0.88191176066742183</v>
      </c>
      <c r="EL130" s="142">
        <f t="shared" si="98"/>
        <v>60.944208350536798</v>
      </c>
      <c r="EM130" s="143">
        <f>IF('DSS Model'!$I$38=1,0.0001*EL130^2-0.0266*EL130+1.3006,IF('DSS Model'!$I$38=2,-0.0001*EL130^2+0.0032*EL130+0.977, IF('DSS Model'!$I$38=3,-0.00046396*EL130^2 + 0.054267*EL130 - 0.57714, IF('DSS Model'!$I$38=4,0.000072066*EL130^2+0.0021761*EL130-0.038248,IF('DSS Model'!$I$38=5,-0.00012623*EL130^2+0.025656*EL130-0.30101,-0.00046396*EL130^2 + 0.054267*EL130 - 0.57714)))))</f>
        <v>0.80060181357435378</v>
      </c>
      <c r="EN130" s="136">
        <v>0.74375561856313055</v>
      </c>
      <c r="EO130" s="142">
        <f t="shared" si="99"/>
        <v>61.676249994953793</v>
      </c>
      <c r="EP130" s="143">
        <f>IF('DSS Model'!$I$38=1,0.0001*EO130^2-0.0266*EO130+1.3006,IF('DSS Model'!$I$38=2,-0.0001*EO130^2+0.0032*EO130+0.977, IF('DSS Model'!$I$38=3,-0.00046396*EO130^2 + 0.054267*EO130 - 0.57714, IF('DSS Model'!$I$38=4,0.000072066*EO130^2+0.0021761*EO130-0.038248,IF('DSS Model'!$I$38=5,-0.00012623*EO130^2+0.025656*EO130-0.30101,-0.00046396*EO130^2 + 0.054267*EO130 - 0.57714)))))</f>
        <v>0.79396801863984834</v>
      </c>
      <c r="EQ130" s="136">
        <v>0.51231224685749155</v>
      </c>
      <c r="ER130" s="142">
        <f t="shared" si="100"/>
        <v>53.605390156590417</v>
      </c>
      <c r="ES130" s="143">
        <f>IF('DSS Model'!$I$38=1,0.0001*ER130^2-0.0266*ER130+1.3006,IF('DSS Model'!$I$38=2,-0.0001*ER130^2+0.0032*ER130+0.977, IF('DSS Model'!$I$38=3,-0.00046396*ER130^2 + 0.054267*ER130 - 0.57714, IF('DSS Model'!$I$38=4,0.000072066*ER130^2+0.0021761*ER130-0.038248,IF('DSS Model'!$I$38=5,-0.00012623*ER130^2+0.025656*ER130-0.30101,-0.00046396*ER130^2 + 0.054267*ER130 - 0.57714)))))</f>
        <v>0.86118346311706129</v>
      </c>
      <c r="ET130" s="136">
        <v>0.39344020278529657</v>
      </c>
      <c r="EU130" s="141">
        <f t="shared" si="101"/>
        <v>52.030721366203991</v>
      </c>
      <c r="EV130" s="142">
        <f>IF('DSS Model'!$I$38=1,0.0001*EU130^2-0.0266*EU130+1.3006,IF('DSS Model'!$I$38=2,-0.0001*EU130^2+0.0032*EU130+0.977, IF('DSS Model'!$I$38=3,-0.00046396*EU130^2 + 0.054267*EU130 - 0.57714, IF('DSS Model'!$I$38=4,0.000072066*EU130^2+0.0021761*EU130-0.038248,IF('DSS Model'!$I$38=5,-0.00012623*EU130^2+0.025656*EU130-0.30101,-0.00046396*EU130^2 + 0.054267*EU130 - 0.57714)))))</f>
        <v>0.87277871178309707</v>
      </c>
    </row>
    <row r="131" spans="2:152" x14ac:dyDescent="0.2">
      <c r="B131" s="64">
        <f t="shared" ca="1" si="54"/>
        <v>0.38387140020577637</v>
      </c>
      <c r="C131" s="64">
        <v>0.13153093797741899</v>
      </c>
      <c r="D131" s="64">
        <f t="shared" si="55"/>
        <v>35.667260017420382</v>
      </c>
      <c r="E131" s="131">
        <f>IF('DSS Model'!$I$38=1,0.0001*D131^2-0.0266*D131+1.3006,IF('DSS Model'!$I$38=2,-0.0001*D131^2+0.0032*D131+0.977, IF('DSS Model'!$I$38=3,-0.00046396*D131^2 + 0.054267*D131 - 0.57714, IF('DSS Model'!$I$38=4,0.000072066*D131^2+0.0021761*D131-0.038248,IF('DSS Model'!$I$38=5,-0.00012623*D131^2+0.025656*D131-0.30101,-0.00046396*D131^2 + 0.054267*D131 - 0.57714)))))</f>
        <v>0.96391988834071773</v>
      </c>
      <c r="F131" s="136">
        <v>0.82102907042730977</v>
      </c>
      <c r="G131" s="138">
        <f t="shared" si="51"/>
        <v>73.411562286585394</v>
      </c>
      <c r="H131" s="136">
        <f>IF('DSS Model'!$I$38=1,0.0001*G131^2-0.0266*G131+1.3006,IF('DSS Model'!$I$38=2,-0.0001*G131^2+0.0032*G131+0.977, IF('DSS Model'!$I$38=3,-0.00046396*G131^2 + 0.054267*G131 - 0.57714, IF('DSS Model'!$I$38=4,0.000072066*G131^2+0.0021761*G131-0.038248,IF('DSS Model'!$I$38=5,-0.00012623*G131^2+0.025656*G131-0.30101,-0.00046396*G131^2 + 0.054267*G131 - 0.57714)))))</f>
        <v>0.67299125158135253</v>
      </c>
      <c r="I131" s="136">
        <v>0.53460495759536886</v>
      </c>
      <c r="J131" s="138">
        <f t="shared" si="52"/>
        <v>59.277590101823435</v>
      </c>
      <c r="K131" s="136">
        <f>IF('DSS Model'!$I$38=1,0.0001*J131^2-0.0266*J131+1.3006,IF('DSS Model'!$I$38=2,-0.0001*J131^2+0.0032*J131+0.977, IF('DSS Model'!$I$38=3,-0.00046396*J131^2 + 0.054267*J131 - 0.57714, IF('DSS Model'!$I$38=4,0.000072066*J131^2+0.0021761*J131-0.038248,IF('DSS Model'!$I$38=5,-0.00012623*J131^2+0.025656*J131-0.30101,-0.00046396*J131^2 + 0.054267*J131 - 0.57714)))))</f>
        <v>0.8153050194978555</v>
      </c>
      <c r="L131" s="136">
        <v>0.46827630381924534</v>
      </c>
      <c r="M131" s="138">
        <f t="shared" si="53"/>
        <v>68.76721946641706</v>
      </c>
      <c r="N131" s="136">
        <f>IF('DSS Model'!$I$38=1,0.0001*M131^2-0.0266*M131+1.3006,IF('DSS Model'!$I$38=2,-0.0001*M131^2+0.0032*M131+0.977, IF('DSS Model'!$I$38=3,-0.00046396*M131^2 + 0.054267*M131 - 0.57714, IF('DSS Model'!$I$38=4,0.000072066*M131^2+0.0021761*M131-0.038248,IF('DSS Model'!$I$38=5,-0.00012623*M131^2+0.025656*M131-0.30101,-0.00046396*M131^2 + 0.054267*M131 - 0.57714)))))</f>
        <v>0.72416205497829755</v>
      </c>
      <c r="O131" s="136">
        <v>0.84595870228425307</v>
      </c>
      <c r="P131" s="139">
        <f t="shared" si="56"/>
        <v>60.849625409610461</v>
      </c>
      <c r="Q131" s="138">
        <f>IF('DSS Model'!$I$38=1,0.0001*P131^2-0.0266*P131+1.3006,IF('DSS Model'!$I$38=2,-0.0001*P131^2+0.0032*P131+0.977, IF('DSS Model'!$I$38=3,-0.00046396*P131^2 + 0.054267*P131 - 0.57714, IF('DSS Model'!$I$38=4,0.000072066*P131^2+0.0021761*P131-0.038248,IF('DSS Model'!$I$38=5,-0.00012623*P131^2+0.025656*P131-0.30101,-0.00046396*P131^2 + 0.054267*P131 - 0.57714)))))</f>
        <v>0.80145111006176228</v>
      </c>
      <c r="R131" s="136">
        <v>0.48749280873835776</v>
      </c>
      <c r="S131" s="142">
        <f t="shared" si="57"/>
        <v>51.94972951026422</v>
      </c>
      <c r="T131" s="138">
        <f>IF('DSS Model'!$I$38=1,0.0001*S131^2-0.0266*S131+1.3006,IF('DSS Model'!$I$38=2,-0.0001*S131^2+0.0032*S131+0.977, IF('DSS Model'!$I$38=3,-0.00046396*S131^2 + 0.054267*S131 - 0.57714, IF('DSS Model'!$I$38=4,0.000072066*S131^2+0.0021761*S131-0.038248,IF('DSS Model'!$I$38=5,-0.00012623*S131^2+0.025656*S131-0.30101,-0.00046396*S131^2 + 0.054267*S131 - 0.57714)))))</f>
        <v>0.87336169481388382</v>
      </c>
      <c r="U131" s="136">
        <v>0.69343781220560397</v>
      </c>
      <c r="V131" s="142">
        <f t="shared" si="58"/>
        <v>54.942454849504813</v>
      </c>
      <c r="W131" s="138">
        <f>IF('DSS Model'!$I$38=1,0.0001*V131^2-0.0266*V131+1.3006,IF('DSS Model'!$I$38=2,-0.0001*V131^2+0.0032*V131+0.977, IF('DSS Model'!$I$38=3,-0.00046396*V131^2 + 0.054267*V131 - 0.57714, IF('DSS Model'!$I$38=4,0.000072066*V131^2+0.0021761*V131-0.038248,IF('DSS Model'!$I$38=5,-0.00012623*V131^2+0.025656*V131-0.30101,-0.00046396*V131^2 + 0.054267*V131 - 0.57714)))))</f>
        <v>0.85094852102942786</v>
      </c>
      <c r="X131" s="136">
        <v>0.35515995210438323</v>
      </c>
      <c r="Y131" s="142">
        <f t="shared" si="59"/>
        <v>57.760163670562129</v>
      </c>
      <c r="Z131" s="138">
        <f>IF('DSS Model'!$I$38=1,0.0001*Y131^2-0.0266*Y131+1.3006,IF('DSS Model'!$I$38=2,-0.0001*Y131^2+0.0032*Y131+0.977, IF('DSS Model'!$I$38=3,-0.00046396*Y131^2 + 0.054267*Y131 - 0.57714, IF('DSS Model'!$I$38=4,0.000072066*Y131^2+0.0021761*Y131-0.038248,IF('DSS Model'!$I$38=5,-0.00012623*Y131^2+0.025656*Y131-0.30101,-0.00046396*Y131^2 + 0.054267*Y131 - 0.57714)))))</f>
        <v>0.82820887302078627</v>
      </c>
      <c r="AA131" s="136">
        <v>0.25619332256960181</v>
      </c>
      <c r="AB131" s="142">
        <f t="shared" si="60"/>
        <v>58.294564534433555</v>
      </c>
      <c r="AC131" s="138">
        <f>IF('DSS Model'!$I$38=1,0.0001*AB131^2-0.0266*AB131+1.3006,IF('DSS Model'!$I$38=2,-0.0001*AB131^2+0.0032*AB131+0.977, IF('DSS Model'!$I$38=3,-0.00046396*AB131^2 + 0.054267*AB131 - 0.57714, IF('DSS Model'!$I$38=4,0.000072066*AB131^2+0.0021761*AB131-0.038248,IF('DSS Model'!$I$38=5,-0.00012623*AB131^2+0.025656*AB131-0.30101,-0.00046396*AB131^2 + 0.054267*AB131 - 0.57714)))))</f>
        <v>0.8237169810842635</v>
      </c>
      <c r="AD131" s="136">
        <v>1.6674774889083199E-2</v>
      </c>
      <c r="AE131" s="142">
        <f t="shared" si="61"/>
        <v>27.06126200612448</v>
      </c>
      <c r="AF131" s="138">
        <f>IF('DSS Model'!$I$38=1,0.0001*AE131^2-0.0266*AE131+1.3006,IF('DSS Model'!$I$38=2,-0.0001*AE131^2+0.0032*AE131+0.977, IF('DSS Model'!$I$38=3,-0.00046396*AE131^2 + 0.054267*AE131 - 0.57714, IF('DSS Model'!$I$38=4,0.000072066*AE131^2+0.0021761*AE131-0.038248,IF('DSS Model'!$I$38=5,-0.00012623*AE131^2+0.025656*AE131-0.30101,-0.00046396*AE131^2 + 0.054267*AE131 - 0.57714)))))</f>
        <v>0.99036484828318672</v>
      </c>
      <c r="AG131" s="136">
        <v>0.12068212690342539</v>
      </c>
      <c r="AH131" s="142">
        <f t="shared" si="62"/>
        <v>56.200373254556652</v>
      </c>
      <c r="AI131" s="138">
        <f>IF('DSS Model'!$I$38=1,0.0001*AH131^2-0.0266*AH131+1.3006,IF('DSS Model'!$I$38=2,-0.0001*AH131^2+0.0032*AH131+0.977, IF('DSS Model'!$I$38=3,-0.00046396*AH131^2 + 0.054267*AH131 - 0.57714, IF('DSS Model'!$I$38=4,0.000072066*AH131^2+0.0021761*AH131-0.038248,IF('DSS Model'!$I$38=5,-0.00012623*AH131^2+0.025656*AH131-0.30101,-0.00046396*AH131^2 + 0.054267*AH131 - 0.57714)))))</f>
        <v>0.84099299901943259</v>
      </c>
      <c r="AJ131" s="136">
        <v>0.61080780906149279</v>
      </c>
      <c r="AK131" s="142">
        <f t="shared" si="63"/>
        <v>50.640615367095791</v>
      </c>
      <c r="AL131" s="138">
        <f>IF('DSS Model'!$I$38=1,0.0001*AK131^2-0.0266*AK131+1.3006,IF('DSS Model'!$I$38=2,-0.0001*AK131^2+0.0032*AK131+0.977, IF('DSS Model'!$I$38=3,-0.00046396*AK131^2 + 0.054267*AK131 - 0.57714, IF('DSS Model'!$I$38=4,0.000072066*AK131^2+0.0021761*AK131-0.038248,IF('DSS Model'!$I$38=5,-0.00012623*AK131^2+0.025656*AK131-0.30101,-0.00046396*AK131^2 + 0.054267*AK131 - 0.57714)))))</f>
        <v>0.88260277669889264</v>
      </c>
      <c r="AM131" s="136">
        <v>0.75244741589961517</v>
      </c>
      <c r="AN131" s="142">
        <f t="shared" si="64"/>
        <v>69.959095042481636</v>
      </c>
      <c r="AO131" s="138">
        <f>IF('DSS Model'!$I$38=1,0.0001*AN131^2-0.0266*AN131+1.3006,IF('DSS Model'!$I$38=2,-0.0001*AN131^2+0.0032*AN131+0.977, IF('DSS Model'!$I$38=3,-0.00046396*AN131^2 + 0.054267*AN131 - 0.57714, IF('DSS Model'!$I$38=4,0.000072066*AN131^2+0.0021761*AN131-0.038248,IF('DSS Model'!$I$38=5,-0.00012623*AN131^2+0.025656*AN131-0.30101,-0.00046396*AN131^2 + 0.054267*AN131 - 0.57714)))))</f>
        <v>0.71144160621964336</v>
      </c>
      <c r="AP131" s="136">
        <v>7.8999255137898072E-2</v>
      </c>
      <c r="AQ131" s="142">
        <f t="shared" si="65"/>
        <v>53.334058887025627</v>
      </c>
      <c r="AR131" s="138">
        <f>IF('DSS Model'!$I$38=1,0.0001*AQ131^2-0.0266*AQ131+1.3006,IF('DSS Model'!$I$38=2,-0.0001*AQ131^2+0.0032*AQ131+0.977, IF('DSS Model'!$I$38=3,-0.00046396*AQ131^2 + 0.054267*AQ131 - 0.57714, IF('DSS Model'!$I$38=4,0.000072066*AQ131^2+0.0021761*AQ131-0.038248,IF('DSS Model'!$I$38=5,-0.00012623*AQ131^2+0.025656*AQ131-0.30101,-0.00046396*AQ131^2 + 0.054267*AQ131 - 0.57714)))))</f>
        <v>0.86321680470201023</v>
      </c>
      <c r="AS131" s="136">
        <v>0.4635837414766828</v>
      </c>
      <c r="AT131" s="142">
        <f t="shared" si="66"/>
        <v>52.699100250133306</v>
      </c>
      <c r="AU131" s="138">
        <f>IF('DSS Model'!$I$38=1,0.0001*AT131^2-0.0266*AT131+1.3006,IF('DSS Model'!$I$38=2,-0.0001*AT131^2+0.0032*AT131+0.977, IF('DSS Model'!$I$38=3,-0.00046396*AT131^2 + 0.054267*AT131 - 0.57714, IF('DSS Model'!$I$38=4,0.000072066*AT131^2+0.0021761*AT131-0.038248,IF('DSS Model'!$I$38=5,-0.00012623*AT131^2+0.025656*AT131-0.30101,-0.00046396*AT131^2 + 0.054267*AT131 - 0.57714)))))</f>
        <v>0.86791760408306651</v>
      </c>
      <c r="AV131" s="136">
        <v>0.83522571993744221</v>
      </c>
      <c r="AW131" s="142">
        <f t="shared" si="67"/>
        <v>71.360466731946104</v>
      </c>
      <c r="AX131" s="138">
        <f>IF('DSS Model'!$I$38=1,0.0001*AW131^2-0.0266*AW131+1.3006,IF('DSS Model'!$I$38=2,-0.0001*AW131^2+0.0032*AW131+0.977, IF('DSS Model'!$I$38=3,-0.00046396*AW131^2 + 0.054267*AW131 - 0.57714, IF('DSS Model'!$I$38=4,0.000072066*AW131^2+0.0021761*AW131-0.038248,IF('DSS Model'!$I$38=5,-0.00012623*AW131^2+0.025656*AW131-0.30101,-0.00046396*AW131^2 + 0.054267*AW131 - 0.57714)))))</f>
        <v>0.69612187232210887</v>
      </c>
      <c r="AY131" s="136">
        <v>0.21804012735360934</v>
      </c>
      <c r="AZ131" s="142">
        <f t="shared" si="68"/>
        <v>45.983131440303978</v>
      </c>
      <c r="BA131" s="138">
        <f>IF('DSS Model'!$I$38=1,0.0001*AZ131^2-0.0266*AZ131+1.3006,IF('DSS Model'!$I$38=2,-0.0001*AZ131^2+0.0032*AZ131+0.977, IF('DSS Model'!$I$38=3,-0.00046396*AZ131^2 + 0.054267*AZ131 - 0.57714, IF('DSS Model'!$I$38=4,0.000072066*AZ131^2+0.0021761*AZ131-0.038248,IF('DSS Model'!$I$38=5,-0.00012623*AZ131^2+0.025656*AZ131-0.30101,-0.00046396*AZ131^2 + 0.054267*AZ131 - 0.57714)))))</f>
        <v>0.91270118290334545</v>
      </c>
      <c r="BB131" s="136">
        <v>0.80733063903760216</v>
      </c>
      <c r="BC131" s="142">
        <f t="shared" si="69"/>
        <v>63.288297356893622</v>
      </c>
      <c r="BD131" s="138">
        <f>IF('DSS Model'!$I$38=1,0.0001*BC131^2-0.0266*BC131+1.3006,IF('DSS Model'!$I$38=2,-0.0001*BC131^2+0.0032*BC131+0.977, IF('DSS Model'!$I$38=3,-0.00046396*BC131^2 + 0.054267*BC131 - 0.57714, IF('DSS Model'!$I$38=4,0.000072066*BC131^2+0.0021761*BC131-0.038248,IF('DSS Model'!$I$38=5,-0.00012623*BC131^2+0.025656*BC131-0.30101,-0.00046396*BC131^2 + 0.054267*BC131 - 0.57714)))))</f>
        <v>0.77898169330860079</v>
      </c>
      <c r="BE131" s="136">
        <v>0.13110270341700214</v>
      </c>
      <c r="BF131" s="142">
        <f t="shared" si="70"/>
        <v>35.738077166403741</v>
      </c>
      <c r="BG131" s="143">
        <f>IF('DSS Model'!$I$38=1,0.0001*BF131^2-0.0266*BF131+1.3006,IF('DSS Model'!$I$38=2,-0.0001*BF131^2+0.0032*BF131+0.977, IF('DSS Model'!$I$38=3,-0.00046396*BF131^2 + 0.054267*BF131 - 0.57714, IF('DSS Model'!$I$38=4,0.000072066*BF131^2+0.0021761*BF131-0.038248,IF('DSS Model'!$I$38=5,-0.00012623*BF131^2+0.025656*BF131-0.30101,-0.00046396*BF131^2 + 0.054267*BF131 - 0.57714)))))</f>
        <v>0.96364083097730913</v>
      </c>
      <c r="BH131" s="136">
        <v>0.11714118250055627</v>
      </c>
      <c r="BI131" s="142">
        <f t="shared" si="71"/>
        <v>41.937883420206688</v>
      </c>
      <c r="BJ131" s="143">
        <f>IF('DSS Model'!$I$38=1,0.0001*BI131^2-0.0266*BI131+1.3006,IF('DSS Model'!$I$38=2,-0.0001*BI131^2+0.0032*BI131+0.977, IF('DSS Model'!$I$38=3,-0.00046396*BI131^2 + 0.054267*BI131 - 0.57714, IF('DSS Model'!$I$38=4,0.000072066*BI131^2+0.0021761*BI131-0.038248,IF('DSS Model'!$I$38=5,-0.00012623*BI131^2+0.025656*BI131-0.30101,-0.00046396*BI131^2 + 0.054267*BI131 - 0.57714)))))</f>
        <v>0.93532262036797664</v>
      </c>
      <c r="BK131" s="136">
        <v>0.22550031493625711</v>
      </c>
      <c r="BL131" s="142">
        <f t="shared" si="72"/>
        <v>40.514109479430076</v>
      </c>
      <c r="BM131" s="143">
        <f>IF('DSS Model'!$I$38=1,0.0001*BL131^2-0.0266*BL131+1.3006,IF('DSS Model'!$I$38=2,-0.0001*BL131^2+0.0032*BL131+0.977, IF('DSS Model'!$I$38=3,-0.00046396*BL131^2 + 0.054267*BL131 - 0.57714, IF('DSS Model'!$I$38=4,0.000072066*BL131^2+0.0021761*BL131-0.038248,IF('DSS Model'!$I$38=5,-0.00012623*BL131^2+0.025656*BL131-0.30101,-0.00046396*BL131^2 + 0.054267*BL131 - 0.57714)))))</f>
        <v>0.94250584364305168</v>
      </c>
      <c r="BN131" s="136">
        <v>0.20107089252472887</v>
      </c>
      <c r="BO131" s="142">
        <f t="shared" si="73"/>
        <v>44.12722791389988</v>
      </c>
      <c r="BP131" s="143">
        <f>IF('DSS Model'!$I$38=1,0.0001*BO131^2-0.0266*BO131+1.3006,IF('DSS Model'!$I$38=2,-0.0001*BO131^2+0.0032*BO131+0.977, IF('DSS Model'!$I$38=3,-0.00046396*BO131^2 + 0.054267*BO131 - 0.57714, IF('DSS Model'!$I$38=4,0.000072066*BO131^2+0.0021761*BO131-0.038248,IF('DSS Model'!$I$38=5,-0.00012623*BO131^2+0.025656*BO131-0.30101,-0.00046396*BO131^2 + 0.054267*BO131 - 0.57714)))))</f>
        <v>0.92348590498795313</v>
      </c>
      <c r="BQ131" s="136">
        <v>0.9786775657504817</v>
      </c>
      <c r="BR131" s="142">
        <f t="shared" si="74"/>
        <v>68.820715004114064</v>
      </c>
      <c r="BS131" s="143">
        <f>IF('DSS Model'!$I$38=1,0.0001*BR131^2-0.0266*BR131+1.3006,IF('DSS Model'!$I$38=2,-0.0001*BR131^2+0.0032*BR131+0.977, IF('DSS Model'!$I$38=3,-0.00046396*BR131^2 + 0.054267*BR131 - 0.57714, IF('DSS Model'!$I$38=4,0.000072066*BR131^2+0.0021761*BR131-0.038248,IF('DSS Model'!$I$38=5,-0.00012623*BR131^2+0.025656*BR131-0.30101,-0.00046396*BR131^2 + 0.054267*BR131 - 0.57714)))))</f>
        <v>0.72359720664541594</v>
      </c>
      <c r="BT131" s="136">
        <v>0.31923896784486006</v>
      </c>
      <c r="BU131" s="142">
        <f t="shared" si="75"/>
        <v>54.953149733622489</v>
      </c>
      <c r="BV131" s="143">
        <f>IF('DSS Model'!$I$38=1,0.0001*BU131^2-0.0266*BU131+1.3006,IF('DSS Model'!$I$38=2,-0.0001*BU131^2+0.0032*BU131+0.977, IF('DSS Model'!$I$38=3,-0.00046396*BU131^2 + 0.054267*BU131 - 0.57714, IF('DSS Model'!$I$38=4,0.000072066*BU131^2+0.0021761*BU131-0.038248,IF('DSS Model'!$I$38=5,-0.00012623*BU131^2+0.025656*BU131-0.30101,-0.00046396*BU131^2 + 0.054267*BU131 - 0.57714)))))</f>
        <v>0.85086521258299852</v>
      </c>
      <c r="BW131" s="136">
        <v>0.74501831539980323</v>
      </c>
      <c r="BX131" s="142">
        <f t="shared" si="76"/>
        <v>67.052424271443471</v>
      </c>
      <c r="BY131" s="143">
        <f>IF('DSS Model'!$I$38=1,0.0001*BX131^2-0.0266*BX131+1.3006,IF('DSS Model'!$I$38=2,-0.0001*BX131^2+0.0032*BX131+0.977, IF('DSS Model'!$I$38=3,-0.00046396*BX131^2 + 0.054267*BX131 - 0.57714, IF('DSS Model'!$I$38=4,0.000072066*BX131^2+0.0021761*BX131-0.038248,IF('DSS Model'!$I$38=5,-0.00012623*BX131^2+0.025656*BX131-0.30101,-0.00046396*BX131^2 + 0.054267*BX131 - 0.57714)))))</f>
        <v>0.74196499760085299</v>
      </c>
      <c r="BZ131" s="136">
        <v>0.29290167383942767</v>
      </c>
      <c r="CA131" s="142">
        <f t="shared" si="77"/>
        <v>58.479129342924523</v>
      </c>
      <c r="CB131" s="143">
        <f>IF('DSS Model'!$I$38=1,0.0001*CA131^2-0.0266*CA131+1.3006,IF('DSS Model'!$I$38=2,-0.0001*CA131^2+0.0032*CA131+0.977, IF('DSS Model'!$I$38=3,-0.00046396*CA131^2 + 0.054267*CA131 - 0.57714, IF('DSS Model'!$I$38=4,0.000072066*CA131^2+0.0021761*CA131-0.038248,IF('DSS Model'!$I$38=5,-0.00012623*CA131^2+0.025656*CA131-0.30101,-0.00046396*CA131^2 + 0.054267*CA131 - 0.57714)))))</f>
        <v>0.82215235702670886</v>
      </c>
      <c r="CC131" s="136">
        <v>0.80124971262604949</v>
      </c>
      <c r="CD131" s="142">
        <f t="shared" si="78"/>
        <v>79.494703190079235</v>
      </c>
      <c r="CE131" s="143">
        <f>IF('DSS Model'!$I$38=1,0.0001*CD131^2-0.0266*CD131+1.3006,IF('DSS Model'!$I$38=2,-0.0001*CD131^2+0.0032*CD131+0.977, IF('DSS Model'!$I$38=3,-0.00046396*CD131^2 + 0.054267*CD131 - 0.57714, IF('DSS Model'!$I$38=4,0.000072066*CD131^2+0.0021761*CD131-0.038248,IF('DSS Model'!$I$38=5,-0.00012623*CD131^2+0.025656*CD131-0.30101,-0.00046396*CD131^2 + 0.054267*CD131 - 0.57714)))))</f>
        <v>0.59944226668037415</v>
      </c>
      <c r="CF131" s="136">
        <v>0.90305960596169088</v>
      </c>
      <c r="CG131" s="142">
        <f t="shared" si="79"/>
        <v>59.503720304206496</v>
      </c>
      <c r="CH131" s="143">
        <f>IF('DSS Model'!$I$38=1,0.0001*CG131^2-0.0266*CG131+1.3006,IF('DSS Model'!$I$38=2,-0.0001*CG131^2+0.0032*CG131+0.977, IF('DSS Model'!$I$38=3,-0.00046396*CG131^2 + 0.054267*CG131 - 0.57714, IF('DSS Model'!$I$38=4,0.000072066*CG131^2+0.0021761*CG131-0.038248,IF('DSS Model'!$I$38=5,-0.00012623*CG131^2+0.025656*CG131-0.30101,-0.00046396*CG131^2 + 0.054267*CG131 - 0.57714)))))</f>
        <v>0.81334263196933709</v>
      </c>
      <c r="CI131" s="136">
        <v>0.93990817839878027</v>
      </c>
      <c r="CJ131" s="142">
        <f t="shared" si="80"/>
        <v>78.145495829275518</v>
      </c>
      <c r="CK131" s="143">
        <f>IF('DSS Model'!$I$38=1,0.0001*CJ131^2-0.0266*CJ131+1.3006,IF('DSS Model'!$I$38=2,-0.0001*CJ131^2+0.0032*CJ131+0.977, IF('DSS Model'!$I$38=3,-0.00046396*CJ131^2 + 0.054267*CJ131 - 0.57714, IF('DSS Model'!$I$38=4,0.000072066*CJ131^2+0.0021761*CJ131-0.038248,IF('DSS Model'!$I$38=5,-0.00012623*CJ131^2+0.025656*CJ131-0.30101,-0.00046396*CJ131^2 + 0.054267*CJ131 - 0.57714)))))</f>
        <v>0.61639373481334991</v>
      </c>
      <c r="CL131" s="136">
        <v>0.28100505983966317</v>
      </c>
      <c r="CM131" s="142">
        <f t="shared" si="81"/>
        <v>47.503015460021238</v>
      </c>
      <c r="CN131" s="143">
        <f>IF('DSS Model'!$I$38=1,0.0001*CM131^2-0.0266*CM131+1.3006,IF('DSS Model'!$I$38=2,-0.0001*CM131^2+0.0032*CM131+0.977, IF('DSS Model'!$I$38=3,-0.00046396*CM131^2 + 0.054267*CM131 - 0.57714, IF('DSS Model'!$I$38=4,0.000072066*CM131^2+0.0021761*CM131-0.038248,IF('DSS Model'!$I$38=5,-0.00012623*CM131^2+0.025656*CM131-0.30101,-0.00046396*CM131^2 + 0.054267*CM131 - 0.57714)))))</f>
        <v>0.90335600169256625</v>
      </c>
      <c r="CO131" s="136">
        <v>0.80107653256593758</v>
      </c>
      <c r="CP131" s="142">
        <f t="shared" si="82"/>
        <v>58.65092895628139</v>
      </c>
      <c r="CQ131" s="143">
        <f>IF('DSS Model'!$I$38=1,0.0001*CP131^2-0.0266*CP131+1.3006,IF('DSS Model'!$I$38=2,-0.0001*CP131^2+0.0032*CP131+0.977, IF('DSS Model'!$I$38=3,-0.00046396*CP131^2 + 0.054267*CP131 - 0.57714, IF('DSS Model'!$I$38=4,0.000072066*CP131^2+0.0021761*CP131-0.038248,IF('DSS Model'!$I$38=5,-0.00012623*CP131^2+0.025656*CP131-0.30101,-0.00046396*CP131^2 + 0.054267*CP131 - 0.57714)))))</f>
        <v>0.82068982591662376</v>
      </c>
      <c r="CR131" s="136">
        <v>0.40868025743321013</v>
      </c>
      <c r="CS131" s="142">
        <f t="shared" si="83"/>
        <v>51.460718551992663</v>
      </c>
      <c r="CT131" s="143">
        <f>IF('DSS Model'!$I$38=1,0.0001*CS131^2-0.0266*CS131+1.3006,IF('DSS Model'!$I$38=2,-0.0001*CS131^2+0.0032*CS131+0.977, IF('DSS Model'!$I$38=3,-0.00046396*CS131^2 + 0.054267*CS131 - 0.57714, IF('DSS Model'!$I$38=4,0.000072066*CS131^2+0.0021761*CS131-0.038248,IF('DSS Model'!$I$38=5,-0.00012623*CS131^2+0.025656*CS131-0.30101,-0.00046396*CS131^2 + 0.054267*CS131 - 0.57714)))))</f>
        <v>0.87685374397763627</v>
      </c>
      <c r="CU131" s="136">
        <v>0.25060077015117255</v>
      </c>
      <c r="CV131" s="142">
        <f t="shared" si="84"/>
        <v>46.774856687475733</v>
      </c>
      <c r="CW131" s="143">
        <f>IF('DSS Model'!$I$38=1,0.0001*CV131^2-0.0266*CV131+1.3006,IF('DSS Model'!$I$38=2,-0.0001*CV131^2+0.0032*CV131+0.977, IF('DSS Model'!$I$38=3,-0.00046396*CV131^2 + 0.054267*CV131 - 0.57714, IF('DSS Model'!$I$38=4,0.000072066*CV131^2+0.0021761*CV131-0.038248,IF('DSS Model'!$I$38=5,-0.00012623*CV131^2+0.025656*CV131-0.30101,-0.00046396*CV131^2 + 0.054267*CV131 - 0.57714)))))</f>
        <v>0.90789081958653295</v>
      </c>
      <c r="CX131" s="136">
        <v>0.63595666012088192</v>
      </c>
      <c r="CY131" s="142">
        <f t="shared" si="85"/>
        <v>67.507692922553247</v>
      </c>
      <c r="CZ131" s="143">
        <f>IF('DSS Model'!$I$38=1,0.0001*CY131^2-0.0266*CY131+1.3006,IF('DSS Model'!$I$38=2,-0.0001*CY131^2+0.0032*CY131+0.977, IF('DSS Model'!$I$38=3,-0.00046396*CY131^2 + 0.054267*CY131 - 0.57714, IF('DSS Model'!$I$38=4,0.000072066*CY131^2+0.0021761*CY131-0.038248,IF('DSS Model'!$I$38=5,-0.00012623*CY131^2+0.025656*CY131-0.30101,-0.00046396*CY131^2 + 0.054267*CY131 - 0.57714)))))</f>
        <v>0.73729575697959582</v>
      </c>
      <c r="DA131" s="136">
        <v>0.19628218969182065</v>
      </c>
      <c r="DB131" s="142">
        <f t="shared" si="86"/>
        <v>34.00485680955147</v>
      </c>
      <c r="DC131" s="143">
        <f>IF('DSS Model'!$I$38=1,0.0001*DB131^2-0.0266*DB131+1.3006,IF('DSS Model'!$I$38=2,-0.0001*DB131^2+0.0032*DB131+0.977, IF('DSS Model'!$I$38=3,-0.00046396*DB131^2 + 0.054267*DB131 - 0.57714, IF('DSS Model'!$I$38=4,0.000072066*DB131^2+0.0021761*DB131-0.038248,IF('DSS Model'!$I$38=5,-0.00012623*DB131^2+0.025656*DB131-0.30101,-0.00046396*DB131^2 + 0.054267*DB131 - 0.57714)))))</f>
        <v>0.97018251312675474</v>
      </c>
      <c r="DD131" s="136">
        <v>0.97502198314383071</v>
      </c>
      <c r="DE131" s="142">
        <f t="shared" si="87"/>
        <v>62.672242602821697</v>
      </c>
      <c r="DF131" s="143">
        <f>IF('DSS Model'!$I$38=1,0.0001*DE131^2-0.0266*DE131+1.3006,IF('DSS Model'!$I$38=2,-0.0001*DE131^2+0.0032*DE131+0.977, IF('DSS Model'!$I$38=3,-0.00046396*DE131^2 + 0.054267*DE131 - 0.57714, IF('DSS Model'!$I$38=4,0.000072066*DE131^2+0.0021761*DE131-0.038248,IF('DSS Model'!$I$38=5,-0.00012623*DE131^2+0.025656*DE131-0.30101,-0.00046396*DE131^2 + 0.054267*DE131 - 0.57714)))))</f>
        <v>0.78477017704233554</v>
      </c>
      <c r="DG131" s="136">
        <v>0.82086009759158662</v>
      </c>
      <c r="DH131" s="142">
        <f t="shared" si="88"/>
        <v>62.122907206337175</v>
      </c>
      <c r="DI131" s="143">
        <f>IF('DSS Model'!$I$38=1,0.0001*DH131^2-0.0266*DH131+1.3006,IF('DSS Model'!$I$38=2,-0.0001*DH131^2+0.0032*DH131+0.977, IF('DSS Model'!$I$38=3,-0.00046396*DH131^2 + 0.054267*DH131 - 0.57714, IF('DSS Model'!$I$38=4,0.000072066*DH131^2+0.0021761*DH131-0.038248,IF('DSS Model'!$I$38=5,-0.00012623*DH131^2+0.025656*DH131-0.30101,-0.00046396*DH131^2 + 0.054267*DH131 - 0.57714)))))</f>
        <v>0.789867743083561</v>
      </c>
      <c r="DJ131" s="136">
        <v>0.72602107311523667</v>
      </c>
      <c r="DK131" s="142">
        <f t="shared" si="89"/>
        <v>66.626538871008947</v>
      </c>
      <c r="DL131" s="143">
        <f>IF('DSS Model'!$I$38=1,0.0001*DK131^2-0.0266*DK131+1.3006,IF('DSS Model'!$I$38=2,-0.0001*DK131^2+0.0032*DK131+0.977, IF('DSS Model'!$I$38=3,-0.00046396*DK131^2 + 0.054267*DK131 - 0.57714, IF('DSS Model'!$I$38=4,0.000072066*DK131^2+0.0021761*DK131-0.038248,IF('DSS Model'!$I$38=5,-0.00012623*DK131^2+0.025656*DK131-0.30101,-0.00046396*DK131^2 + 0.054267*DK131 - 0.57714)))))</f>
        <v>0.74629535619422194</v>
      </c>
      <c r="DM131" s="136">
        <v>0.34803210194475676</v>
      </c>
      <c r="DN131" s="142">
        <f t="shared" si="90"/>
        <v>52.655860770470355</v>
      </c>
      <c r="DO131" s="143">
        <f>IF('DSS Model'!$I$38=1,0.0001*DN131^2-0.0266*DN131+1.3006,IF('DSS Model'!$I$38=2,-0.0001*DN131^2+0.0032*DN131+0.977, IF('DSS Model'!$I$38=3,-0.00046396*DN131^2 + 0.054267*DN131 - 0.57714, IF('DSS Model'!$I$38=4,0.000072066*DN131^2+0.0021761*DN131-0.038248,IF('DSS Model'!$I$38=5,-0.00012623*DN131^2+0.025656*DN131-0.30101,-0.00046396*DN131^2 + 0.054267*DN131 - 0.57714)))))</f>
        <v>0.86823478711758917</v>
      </c>
      <c r="DP131" s="136">
        <v>0.80477606884678166</v>
      </c>
      <c r="DQ131" s="142">
        <f t="shared" si="91"/>
        <v>60.110733502929847</v>
      </c>
      <c r="DR131" s="143">
        <f>IF('DSS Model'!$I$38=1,0.0001*DQ131^2-0.0266*DQ131+1.3006,IF('DSS Model'!$I$38=2,-0.0001*DQ131^2+0.0032*DQ131+0.977, IF('DSS Model'!$I$38=3,-0.00046396*DQ131^2 + 0.054267*DQ131 - 0.57714, IF('DSS Model'!$I$38=4,0.000072066*DQ131^2+0.0021761*DQ131-0.038248,IF('DSS Model'!$I$38=5,-0.00012623*DQ131^2+0.025656*DQ131-0.30101,-0.00046396*DQ131^2 + 0.054267*DQ131 - 0.57714)))))</f>
        <v>0.80802431898335025</v>
      </c>
      <c r="DS131" s="136">
        <v>0.85046162764731048</v>
      </c>
      <c r="DT131" s="142">
        <f t="shared" si="92"/>
        <v>83.463240869752838</v>
      </c>
      <c r="DU131" s="143">
        <f>IF('DSS Model'!$I$38=1,0.0001*DT131^2-0.0266*DT131+1.3006,IF('DSS Model'!$I$38=2,-0.0001*DT131^2+0.0032*DT131+0.977, IF('DSS Model'!$I$38=3,-0.00046396*DT131^2 + 0.054267*DT131 - 0.57714, IF('DSS Model'!$I$38=4,0.000072066*DT131^2+0.0021761*DT131-0.038248,IF('DSS Model'!$I$38=5,-0.00012623*DT131^2+0.025656*DT131-0.30101,-0.00046396*DT131^2 + 0.054267*DT131 - 0.57714)))))</f>
        <v>0.54747111313497099</v>
      </c>
      <c r="DV131" s="136">
        <v>0.81671667682722227</v>
      </c>
      <c r="DW131" s="142">
        <f t="shared" si="93"/>
        <v>67.840341325048712</v>
      </c>
      <c r="DX131" s="143">
        <f>IF('DSS Model'!$I$38=1,0.0001*DW131^2-0.0266*DW131+1.3006,IF('DSS Model'!$I$38=2,-0.0001*DW131^2+0.0032*DW131+0.977, IF('DSS Model'!$I$38=3,-0.00046396*DW131^2 + 0.054267*DW131 - 0.57714, IF('DSS Model'!$I$38=4,0.000072066*DW131^2+0.0021761*DW131-0.038248,IF('DSS Model'!$I$38=5,-0.00012623*DW131^2+0.025656*DW131-0.30101,-0.00046396*DW131^2 + 0.054267*DW131 - 0.57714)))))</f>
        <v>0.73385790113024463</v>
      </c>
      <c r="DY131" s="136">
        <v>0.98144523642671133</v>
      </c>
      <c r="DZ131" s="142">
        <f t="shared" si="94"/>
        <v>61.437430347203652</v>
      </c>
      <c r="EA131" s="143">
        <f>IF('DSS Model'!$I$38=1,0.0001*DZ131^2-0.0266*DZ131+1.3006,IF('DSS Model'!$I$38=2,-0.0001*DZ131^2+0.0032*DZ131+0.977, IF('DSS Model'!$I$38=3,-0.00046396*DZ131^2 + 0.054267*DZ131 - 0.57714, IF('DSS Model'!$I$38=4,0.000072066*DZ131^2+0.0021761*DZ131-0.038248,IF('DSS Model'!$I$38=5,-0.00012623*DZ131^2+0.025656*DZ131-0.30101,-0.00046396*DZ131^2 + 0.054267*DZ131 - 0.57714)))))</f>
        <v>0.79614399234430167</v>
      </c>
      <c r="EB131" s="136">
        <v>0.75905942788051994</v>
      </c>
      <c r="EC131" s="142">
        <f t="shared" si="95"/>
        <v>57.629972425234016</v>
      </c>
      <c r="ED131" s="143">
        <f>IF('DSS Model'!$I$38=1,0.0001*EC131^2-0.0266*EC131+1.3006,IF('DSS Model'!$I$38=2,-0.0001*EC131^2+0.0032*EC131+0.977, IF('DSS Model'!$I$38=3,-0.00046396*EC131^2 + 0.054267*EC131 - 0.57714, IF('DSS Model'!$I$38=4,0.000072066*EC131^2+0.0021761*EC131-0.038248,IF('DSS Model'!$I$38=5,-0.00012623*EC131^2+0.025656*EC131-0.30101,-0.00046396*EC131^2 + 0.054267*EC131 - 0.57714)))))</f>
        <v>0.82929453958742549</v>
      </c>
      <c r="EE131" s="136">
        <v>0.19235996322998594</v>
      </c>
      <c r="EF131" s="142">
        <f t="shared" si="96"/>
        <v>41.263873361110925</v>
      </c>
      <c r="EG131" s="143">
        <f>IF('DSS Model'!$I$38=1,0.0001*EF131^2-0.0266*EF131+1.3006,IF('DSS Model'!$I$38=2,-0.0001*EF131^2+0.0032*EF131+0.977, IF('DSS Model'!$I$38=3,-0.00046396*EF131^2 + 0.054267*EF131 - 0.57714, IF('DSS Model'!$I$38=4,0.000072066*EF131^2+0.0021761*EF131-0.038248,IF('DSS Model'!$I$38=5,-0.00012623*EF131^2+0.025656*EF131-0.30101,-0.00046396*EF131^2 + 0.054267*EF131 - 0.57714)))))</f>
        <v>0.93877367027937497</v>
      </c>
      <c r="EH131" s="136">
        <v>0.46322100372979247</v>
      </c>
      <c r="EI131" s="142">
        <f t="shared" si="97"/>
        <v>68.271346855406051</v>
      </c>
      <c r="EJ131" s="143">
        <f>IF('DSS Model'!$I$38=1,0.0001*EI131^2-0.0266*EI131+1.3006,IF('DSS Model'!$I$38=2,-0.0001*EI131^2+0.0032*EI131+0.977, IF('DSS Model'!$I$38=3,-0.00046396*EI131^2 + 0.054267*EI131 - 0.57714, IF('DSS Model'!$I$38=4,0.000072066*EI131^2+0.0021761*EI131-0.038248,IF('DSS Model'!$I$38=5,-0.00012623*EI131^2+0.025656*EI131-0.30101,-0.00046396*EI131^2 + 0.054267*EI131 - 0.57714)))))</f>
        <v>0.72937062979218314</v>
      </c>
      <c r="EK131" s="136">
        <v>0.18168088896190637</v>
      </c>
      <c r="EL131" s="142">
        <f t="shared" si="98"/>
        <v>35.197863041528635</v>
      </c>
      <c r="EM131" s="143">
        <f>IF('DSS Model'!$I$38=1,0.0001*EL131^2-0.0266*EL131+1.3006,IF('DSS Model'!$I$38=2,-0.0001*EL131^2+0.0032*EL131+0.977, IF('DSS Model'!$I$38=3,-0.00046396*EL131^2 + 0.054267*EL131 - 0.57714, IF('DSS Model'!$I$38=4,0.000072066*EL131^2+0.0021761*EL131-0.038248,IF('DSS Model'!$I$38=5,-0.00012623*EL131^2+0.025656*EL131-0.30101,-0.00046396*EL131^2 + 0.054267*EL131 - 0.57714)))))</f>
        <v>0.96574420546387085</v>
      </c>
      <c r="EN131" s="136">
        <v>0.33326907802383554</v>
      </c>
      <c r="EO131" s="142">
        <f t="shared" si="99"/>
        <v>50.145982857479808</v>
      </c>
      <c r="EP131" s="143">
        <f>IF('DSS Model'!$I$38=1,0.0001*EO131^2-0.0266*EO131+1.3006,IF('DSS Model'!$I$38=2,-0.0001*EO131^2+0.0032*EO131+0.977, IF('DSS Model'!$I$38=3,-0.00046396*EO131^2 + 0.054267*EO131 - 0.57714, IF('DSS Model'!$I$38=4,0.000072066*EO131^2+0.0021761*EO131-0.038248,IF('DSS Model'!$I$38=5,-0.00012623*EO131^2+0.025656*EO131-0.30101,-0.00046396*EO131^2 + 0.054267*EO131 - 0.57714)))))</f>
        <v>0.88600518546966955</v>
      </c>
      <c r="EQ131" s="136">
        <v>0.47392485204566037</v>
      </c>
      <c r="ER131" s="142">
        <f t="shared" si="100"/>
        <v>52.402065657194157</v>
      </c>
      <c r="ES131" s="143">
        <f>IF('DSS Model'!$I$38=1,0.0001*ER131^2-0.0266*ER131+1.3006,IF('DSS Model'!$I$38=2,-0.0001*ER131^2+0.0032*ER131+0.977, IF('DSS Model'!$I$38=3,-0.00046396*ER131^2 + 0.054267*ER131 - 0.57714, IF('DSS Model'!$I$38=4,0.000072066*ER131^2+0.0021761*ER131-0.038248,IF('DSS Model'!$I$38=5,-0.00012623*ER131^2+0.025656*ER131-0.30101,-0.00046396*ER131^2 + 0.054267*ER131 - 0.57714)))))</f>
        <v>0.87008896158893256</v>
      </c>
      <c r="ET131" s="136">
        <v>0.33153703711136084</v>
      </c>
      <c r="EU131" s="141">
        <f t="shared" si="101"/>
        <v>49.895320604559174</v>
      </c>
      <c r="EV131" s="142">
        <f>IF('DSS Model'!$I$38=1,0.0001*EU131^2-0.0266*EU131+1.3006,IF('DSS Model'!$I$38=2,-0.0001*EU131^2+0.0032*EU131+0.977, IF('DSS Model'!$I$38=3,-0.00046396*EU131^2 + 0.054267*EU131 - 0.57714, IF('DSS Model'!$I$38=4,0.000072066*EU131^2+0.0021761*EU131-0.038248,IF('DSS Model'!$I$38=5,-0.00012623*EU131^2+0.025656*EU131-0.30101,-0.00046396*EU131^2 + 0.054267*EU131 - 0.57714)))))</f>
        <v>0.88771072411141461</v>
      </c>
    </row>
    <row r="132" spans="2:152" x14ac:dyDescent="0.2">
      <c r="B132" s="64">
        <f t="shared" ca="1" si="54"/>
        <v>9.2584720518665509E-2</v>
      </c>
      <c r="C132" s="64">
        <v>0.91428565530211003</v>
      </c>
      <c r="D132" s="64">
        <f t="shared" si="55"/>
        <v>61.306656726547089</v>
      </c>
      <c r="E132" s="131">
        <f>IF('DSS Model'!$I$38=1,0.0001*D132^2-0.0266*D132+1.3006,IF('DSS Model'!$I$38=2,-0.0001*D132^2+0.0032*D132+0.977, IF('DSS Model'!$I$38=3,-0.00046396*D132^2 + 0.054267*D132 - 0.57714, IF('DSS Model'!$I$38=4,0.000072066*D132^2+0.0021761*D132-0.038248,IF('DSS Model'!$I$38=5,-0.00012623*D132^2+0.025656*D132-0.30101,-0.00046396*D132^2 + 0.054267*D132 - 0.57714)))))</f>
        <v>0.79733068562628251</v>
      </c>
      <c r="F132" s="136">
        <v>2.5812055874857576E-3</v>
      </c>
      <c r="G132" s="138">
        <f t="shared" si="51"/>
        <v>38.380852364044955</v>
      </c>
      <c r="H132" s="136">
        <f>IF('DSS Model'!$I$38=1,0.0001*G132^2-0.0266*G132+1.3006,IF('DSS Model'!$I$38=2,-0.0001*G132^2+0.0032*G132+0.977, IF('DSS Model'!$I$38=3,-0.00046396*G132^2 + 0.054267*G132 - 0.57714, IF('DSS Model'!$I$38=4,0.000072066*G132^2+0.0021761*G132-0.038248,IF('DSS Model'!$I$38=5,-0.00012623*G132^2+0.025656*G132-0.30101,-0.00046396*G132^2 + 0.054267*G132 - 0.57714)))))</f>
        <v>0.95250974474588235</v>
      </c>
      <c r="I132" s="136">
        <v>0.22849870518051418</v>
      </c>
      <c r="J132" s="138">
        <f t="shared" si="52"/>
        <v>53.087842654019539</v>
      </c>
      <c r="K132" s="136">
        <f>IF('DSS Model'!$I$38=1,0.0001*J132^2-0.0266*J132+1.3006,IF('DSS Model'!$I$38=2,-0.0001*J132^2+0.0032*J132+0.977, IF('DSS Model'!$I$38=3,-0.00046396*J132^2 + 0.054267*J132 - 0.57714, IF('DSS Model'!$I$38=4,0.000072066*J132^2+0.0021761*J132-0.038248,IF('DSS Model'!$I$38=5,-0.00012623*J132^2+0.025656*J132-0.30101,-0.00046396*J132^2 + 0.054267*J132 - 0.57714)))))</f>
        <v>0.86504919272706893</v>
      </c>
      <c r="L132" s="136">
        <v>0.10971627743845613</v>
      </c>
      <c r="M132" s="138">
        <f t="shared" si="53"/>
        <v>57.43309098523703</v>
      </c>
      <c r="N132" s="136">
        <f>IF('DSS Model'!$I$38=1,0.0001*M132^2-0.0266*M132+1.3006,IF('DSS Model'!$I$38=2,-0.0001*M132^2+0.0032*M132+0.977, IF('DSS Model'!$I$38=3,-0.00046396*M132^2 + 0.054267*M132 - 0.57714, IF('DSS Model'!$I$38=4,0.000072066*M132^2+0.0021761*M132-0.038248,IF('DSS Model'!$I$38=5,-0.00012623*M132^2+0.025656*M132-0.30101,-0.00046396*M132^2 + 0.054267*M132 - 0.57714)))))</f>
        <v>0.83092989714090693</v>
      </c>
      <c r="O132" s="136">
        <v>0.25270248952116248</v>
      </c>
      <c r="P132" s="139">
        <f t="shared" si="56"/>
        <v>43.05189661877273</v>
      </c>
      <c r="Q132" s="138">
        <f>IF('DSS Model'!$I$38=1,0.0001*P132^2-0.0266*P132+1.3006,IF('DSS Model'!$I$38=2,-0.0001*P132^2+0.0032*P132+0.977, IF('DSS Model'!$I$38=3,-0.00046396*P132^2 + 0.054267*P132 - 0.57714, IF('DSS Model'!$I$38=4,0.000072066*P132^2+0.0021761*P132-0.038248,IF('DSS Model'!$I$38=5,-0.00012623*P132^2+0.025656*P132-0.30101,-0.00046396*P132^2 + 0.054267*P132 - 0.57714)))))</f>
        <v>0.92941948893272319</v>
      </c>
      <c r="R132" s="136">
        <v>0.79245040892056062</v>
      </c>
      <c r="S132" s="142">
        <f t="shared" si="57"/>
        <v>60.542648746659239</v>
      </c>
      <c r="T132" s="138">
        <f>IF('DSS Model'!$I$38=1,0.0001*S132^2-0.0266*S132+1.3006,IF('DSS Model'!$I$38=2,-0.0001*S132^2+0.0032*S132+0.977, IF('DSS Model'!$I$38=3,-0.00046396*S132^2 + 0.054267*S132 - 0.57714, IF('DSS Model'!$I$38=4,0.000072066*S132^2+0.0021761*S132-0.038248,IF('DSS Model'!$I$38=5,-0.00012623*S132^2+0.025656*S132-0.30101,-0.00046396*S132^2 + 0.054267*S132 - 0.57714)))))</f>
        <v>0.80419524426317357</v>
      </c>
      <c r="U132" s="136">
        <v>0.73250274365758772</v>
      </c>
      <c r="V132" s="142">
        <f t="shared" si="58"/>
        <v>55.977112453906898</v>
      </c>
      <c r="W132" s="138">
        <f>IF('DSS Model'!$I$38=1,0.0001*V132^2-0.0266*V132+1.3006,IF('DSS Model'!$I$38=2,-0.0001*V132^2+0.0032*V132+0.977, IF('DSS Model'!$I$38=3,-0.00046396*V132^2 + 0.054267*V132 - 0.57714, IF('DSS Model'!$I$38=4,0.000072066*V132^2+0.0021761*V132-0.038248,IF('DSS Model'!$I$38=5,-0.00012623*V132^2+0.025656*V132-0.30101,-0.00046396*V132^2 + 0.054267*V132 - 0.57714)))))</f>
        <v>0.84278304798476822</v>
      </c>
      <c r="X132" s="136">
        <v>0.10266324009561523</v>
      </c>
      <c r="Y132" s="142">
        <f t="shared" si="59"/>
        <v>47.560533355469936</v>
      </c>
      <c r="Z132" s="138">
        <f>IF('DSS Model'!$I$38=1,0.0001*Y132^2-0.0266*Y132+1.3006,IF('DSS Model'!$I$38=2,-0.0001*Y132^2+0.0032*Y132+0.977, IF('DSS Model'!$I$38=3,-0.00046396*Y132^2 + 0.054267*Y132 - 0.57714, IF('DSS Model'!$I$38=4,0.000072066*Y132^2+0.0021761*Y132-0.038248,IF('DSS Model'!$I$38=5,-0.00012623*Y132^2+0.025656*Y132-0.30101,-0.00046396*Y132^2 + 0.054267*Y132 - 0.57714)))))</f>
        <v>0.90299327343182689</v>
      </c>
      <c r="AA132" s="136">
        <v>0.6399071766569645</v>
      </c>
      <c r="AB132" s="142">
        <f t="shared" si="60"/>
        <v>64.327855997765141</v>
      </c>
      <c r="AC132" s="138">
        <f>IF('DSS Model'!$I$38=1,0.0001*AB132^2-0.0266*AB132+1.3006,IF('DSS Model'!$I$38=2,-0.0001*AB132^2+0.0032*AB132+0.977, IF('DSS Model'!$I$38=3,-0.00046396*AB132^2 + 0.054267*AB132 - 0.57714, IF('DSS Model'!$I$38=4,0.000072066*AB132^2+0.0021761*AB132-0.038248,IF('DSS Model'!$I$38=5,-0.00012623*AB132^2+0.025656*AB132-0.30101,-0.00046396*AB132^2 + 0.054267*AB132 - 0.57714)))))</f>
        <v>0.76904183346592769</v>
      </c>
      <c r="AD132" s="136">
        <v>0.32871002050582221</v>
      </c>
      <c r="AE132" s="142">
        <f t="shared" si="61"/>
        <v>46.879621154701837</v>
      </c>
      <c r="AF132" s="138">
        <f>IF('DSS Model'!$I$38=1,0.0001*AE132^2-0.0266*AE132+1.3006,IF('DSS Model'!$I$38=2,-0.0001*AE132^2+0.0032*AE132+0.977, IF('DSS Model'!$I$38=3,-0.00046396*AE132^2 + 0.054267*AE132 - 0.57714, IF('DSS Model'!$I$38=4,0.000072066*AE132^2+0.0021761*AE132-0.038248,IF('DSS Model'!$I$38=5,-0.00012623*AE132^2+0.025656*AE132-0.30101,-0.00046396*AE132^2 + 0.054267*AE132 - 0.57714)))))</f>
        <v>0.90724489973420908</v>
      </c>
      <c r="AG132" s="136">
        <v>0.90643378738649649</v>
      </c>
      <c r="AH132" s="142">
        <f t="shared" si="62"/>
        <v>78.132655424766796</v>
      </c>
      <c r="AI132" s="138">
        <f>IF('DSS Model'!$I$38=1,0.0001*AH132^2-0.0266*AH132+1.3006,IF('DSS Model'!$I$38=2,-0.0001*AH132^2+0.0032*AH132+0.977, IF('DSS Model'!$I$38=3,-0.00046396*AH132^2 + 0.054267*AH132 - 0.57714, IF('DSS Model'!$I$38=4,0.000072066*AH132^2+0.0021761*AH132-0.038248,IF('DSS Model'!$I$38=5,-0.00012623*AH132^2+0.025656*AH132-0.30101,-0.00046396*AH132^2 + 0.054267*AH132 - 0.57714)))))</f>
        <v>0.61655331298671978</v>
      </c>
      <c r="AJ132" s="136">
        <v>0.96774558999973503</v>
      </c>
      <c r="AK132" s="142">
        <f t="shared" si="63"/>
        <v>59.447522201272008</v>
      </c>
      <c r="AL132" s="138">
        <f>IF('DSS Model'!$I$38=1,0.0001*AK132^2-0.0266*AK132+1.3006,IF('DSS Model'!$I$38=2,-0.0001*AK132^2+0.0032*AK132+0.977, IF('DSS Model'!$I$38=3,-0.00046396*AK132^2 + 0.054267*AK132 - 0.57714, IF('DSS Model'!$I$38=4,0.000072066*AK132^2+0.0021761*AK132-0.038248,IF('DSS Model'!$I$38=5,-0.00012623*AK132^2+0.025656*AK132-0.30101,-0.00046396*AK132^2 + 0.054267*AK132 - 0.57714)))))</f>
        <v>0.81383128145699757</v>
      </c>
      <c r="AM132" s="136">
        <v>0.94525303325369836</v>
      </c>
      <c r="AN132" s="142">
        <f t="shared" si="64"/>
        <v>73.119643006556387</v>
      </c>
      <c r="AO132" s="138">
        <f>IF('DSS Model'!$I$38=1,0.0001*AN132^2-0.0266*AN132+1.3006,IF('DSS Model'!$I$38=2,-0.0001*AN132^2+0.0032*AN132+0.977, IF('DSS Model'!$I$38=3,-0.00046396*AN132^2 + 0.054267*AN132 - 0.57714, IF('DSS Model'!$I$38=4,0.000072066*AN132^2+0.0021761*AN132-0.038248,IF('DSS Model'!$I$38=5,-0.00012623*AN132^2+0.025656*AN132-0.30101,-0.00046396*AN132^2 + 0.054267*AN132 - 0.57714)))))</f>
        <v>0.67633463828035545</v>
      </c>
      <c r="AP132" s="136">
        <v>0.88708327047697044</v>
      </c>
      <c r="AQ132" s="142">
        <f t="shared" si="65"/>
        <v>77.629133784953069</v>
      </c>
      <c r="AR132" s="138">
        <f>IF('DSS Model'!$I$38=1,0.0001*AQ132^2-0.0266*AQ132+1.3006,IF('DSS Model'!$I$38=2,-0.0001*AQ132^2+0.0032*AQ132+0.977, IF('DSS Model'!$I$38=3,-0.00046396*AQ132^2 + 0.054267*AQ132 - 0.57714, IF('DSS Model'!$I$38=4,0.000072066*AQ132^2+0.0021761*AQ132-0.038248,IF('DSS Model'!$I$38=5,-0.00012623*AQ132^2+0.025656*AQ132-0.30101,-0.00046396*AQ132^2 + 0.054267*AQ132 - 0.57714)))))</f>
        <v>0.62278498689163564</v>
      </c>
      <c r="AS132" s="136">
        <v>0.85758988033171579</v>
      </c>
      <c r="AT132" s="142">
        <f t="shared" si="66"/>
        <v>62.962062256040582</v>
      </c>
      <c r="AU132" s="138">
        <f>IF('DSS Model'!$I$38=1,0.0001*AT132^2-0.0266*AT132+1.3006,IF('DSS Model'!$I$38=2,-0.0001*AT132^2+0.0032*AT132+0.977, IF('DSS Model'!$I$38=3,-0.00046396*AT132^2 + 0.054267*AT132 - 0.57714, IF('DSS Model'!$I$38=4,0.000072066*AT132^2+0.0021761*AT132-0.038248,IF('DSS Model'!$I$38=5,-0.00012623*AT132^2+0.025656*AT132-0.30101,-0.00046396*AT132^2 + 0.054267*AT132 - 0.57714)))))</f>
        <v>0.78205647086597685</v>
      </c>
      <c r="AV132" s="136">
        <v>0.54547525816429954</v>
      </c>
      <c r="AW132" s="142">
        <f t="shared" si="67"/>
        <v>66.072664053326875</v>
      </c>
      <c r="AX132" s="138">
        <f>IF('DSS Model'!$I$38=1,0.0001*AW132^2-0.0266*AW132+1.3006,IF('DSS Model'!$I$38=2,-0.0001*AW132^2+0.0032*AW132+0.977, IF('DSS Model'!$I$38=3,-0.00046396*AW132^2 + 0.054267*AW132 - 0.57714, IF('DSS Model'!$I$38=4,0.000072066*AW132^2+0.0021761*AW132-0.038248,IF('DSS Model'!$I$38=5,-0.00012623*AW132^2+0.025656*AW132-0.30101,-0.00046396*AW132^2 + 0.054267*AW132 - 0.57714)))))</f>
        <v>0.75187283146026651</v>
      </c>
      <c r="AY132" s="136">
        <v>0.70183592245634874</v>
      </c>
      <c r="AZ132" s="142">
        <f t="shared" si="68"/>
        <v>61.057866429975569</v>
      </c>
      <c r="BA132" s="138">
        <f>IF('DSS Model'!$I$38=1,0.0001*AZ132^2-0.0266*AZ132+1.3006,IF('DSS Model'!$I$38=2,-0.0001*AZ132^2+0.0032*AZ132+0.977, IF('DSS Model'!$I$38=3,-0.00046396*AZ132^2 + 0.054267*AZ132 - 0.57714, IF('DSS Model'!$I$38=4,0.000072066*AZ132^2+0.0021761*AZ132-0.038248,IF('DSS Model'!$I$38=5,-0.00012623*AZ132^2+0.025656*AZ132-0.30101,-0.00046396*AZ132^2 + 0.054267*AZ132 - 0.57714)))))</f>
        <v>0.79957886727784799</v>
      </c>
      <c r="BB132" s="136">
        <v>0.20968015640021609</v>
      </c>
      <c r="BC132" s="142">
        <f t="shared" si="69"/>
        <v>45.003145859533575</v>
      </c>
      <c r="BD132" s="138">
        <f>IF('DSS Model'!$I$38=1,0.0001*BC132^2-0.0266*BC132+1.3006,IF('DSS Model'!$I$38=2,-0.0001*BC132^2+0.0032*BC132+0.977, IF('DSS Model'!$I$38=3,-0.00046396*BC132^2 + 0.054267*BC132 - 0.57714, IF('DSS Model'!$I$38=4,0.000072066*BC132^2+0.0021761*BC132-0.038248,IF('DSS Model'!$I$38=5,-0.00012623*BC132^2+0.025656*BC132-0.30101,-0.00046396*BC132^2 + 0.054267*BC132 - 0.57714)))))</f>
        <v>0.91848175302506196</v>
      </c>
      <c r="BE132" s="136">
        <v>0.69014856387486934</v>
      </c>
      <c r="BF132" s="142">
        <f t="shared" si="70"/>
        <v>55.720825473715351</v>
      </c>
      <c r="BG132" s="143">
        <f>IF('DSS Model'!$I$38=1,0.0001*BF132^2-0.0266*BF132+1.3006,IF('DSS Model'!$I$38=2,-0.0001*BF132^2+0.0032*BF132+0.977, IF('DSS Model'!$I$38=3,-0.00046396*BF132^2 + 0.054267*BF132 - 0.57714, IF('DSS Model'!$I$38=4,0.000072066*BF132^2+0.0021761*BF132-0.038248,IF('DSS Model'!$I$38=5,-0.00012623*BF132^2+0.025656*BF132-0.30101,-0.00046396*BF132^2 + 0.054267*BF132 - 0.57714)))))</f>
        <v>0.84482560236866455</v>
      </c>
      <c r="BH132" s="136">
        <v>0.8699988394238356</v>
      </c>
      <c r="BI132" s="142">
        <f t="shared" si="71"/>
        <v>65.984058173445618</v>
      </c>
      <c r="BJ132" s="143">
        <f>IF('DSS Model'!$I$38=1,0.0001*BI132^2-0.0266*BI132+1.3006,IF('DSS Model'!$I$38=2,-0.0001*BI132^2+0.0032*BI132+0.977, IF('DSS Model'!$I$38=3,-0.00046396*BI132^2 + 0.054267*BI132 - 0.57714, IF('DSS Model'!$I$38=4,0.000072066*BI132^2+0.0021761*BI132-0.038248,IF('DSS Model'!$I$38=5,-0.00012623*BI132^2+0.025656*BI132-0.30101,-0.00046396*BI132^2 + 0.054267*BI132 - 0.57714)))))</f>
        <v>0.7527593928513604</v>
      </c>
      <c r="BK132" s="136">
        <v>0.34617399073362498</v>
      </c>
      <c r="BL132" s="142">
        <f t="shared" si="72"/>
        <v>45.417118277001642</v>
      </c>
      <c r="BM132" s="143">
        <f>IF('DSS Model'!$I$38=1,0.0001*BL132^2-0.0266*BL132+1.3006,IF('DSS Model'!$I$38=2,-0.0001*BL132^2+0.0032*BL132+0.977, IF('DSS Model'!$I$38=3,-0.00046396*BL132^2 + 0.054267*BL132 - 0.57714, IF('DSS Model'!$I$38=4,0.000072066*BL132^2+0.0021761*BL132-0.038248,IF('DSS Model'!$I$38=5,-0.00012623*BL132^2+0.025656*BL132-0.30101,-0.00046396*BL132^2 + 0.054267*BL132 - 0.57714)))))</f>
        <v>0.91606331522768958</v>
      </c>
      <c r="BN132" s="136">
        <v>0.29016254580101752</v>
      </c>
      <c r="BO132" s="142">
        <f t="shared" si="73"/>
        <v>47.856481978610347</v>
      </c>
      <c r="BP132" s="143">
        <f>IF('DSS Model'!$I$38=1,0.0001*BO132^2-0.0266*BO132+1.3006,IF('DSS Model'!$I$38=2,-0.0001*BO132^2+0.0032*BO132+0.977, IF('DSS Model'!$I$38=3,-0.00046396*BO132^2 + 0.054267*BO132 - 0.57714, IF('DSS Model'!$I$38=4,0.000072066*BO132^2+0.0021761*BO132-0.038248,IF('DSS Model'!$I$38=5,-0.00012623*BO132^2+0.025656*BO132-0.30101,-0.00046396*BO132^2 + 0.054267*BO132 - 0.57714)))))</f>
        <v>0.90111645559464737</v>
      </c>
      <c r="BQ132" s="136">
        <v>0.39694558514175537</v>
      </c>
      <c r="BR132" s="142">
        <f t="shared" si="74"/>
        <v>53.92455475734139</v>
      </c>
      <c r="BS132" s="143">
        <f>IF('DSS Model'!$I$38=1,0.0001*BR132^2-0.0266*BR132+1.3006,IF('DSS Model'!$I$38=2,-0.0001*BR132^2+0.0032*BR132+0.977, IF('DSS Model'!$I$38=3,-0.00046396*BR132^2 + 0.054267*BR132 - 0.57714, IF('DSS Model'!$I$38=4,0.000072066*BR132^2+0.0021761*BR132-0.038248,IF('DSS Model'!$I$38=5,-0.00012623*BR132^2+0.025656*BR132-0.30101,-0.00046396*BR132^2 + 0.054267*BR132 - 0.57714)))))</f>
        <v>0.8587728146457414</v>
      </c>
      <c r="BT132" s="136">
        <v>0.17121103848354569</v>
      </c>
      <c r="BU132" s="142">
        <f t="shared" si="75"/>
        <v>49.050224285358169</v>
      </c>
      <c r="BV132" s="143">
        <f>IF('DSS Model'!$I$38=1,0.0001*BU132^2-0.0266*BU132+1.3006,IF('DSS Model'!$I$38=2,-0.0001*BU132^2+0.0032*BU132+0.977, IF('DSS Model'!$I$38=3,-0.00046396*BU132^2 + 0.054267*BU132 - 0.57714, IF('DSS Model'!$I$38=4,0.000072066*BU132^2+0.0021761*BU132-0.038248,IF('DSS Model'!$I$38=5,-0.00012623*BU132^2+0.025656*BU132-0.30101,-0.00046396*BU132^2 + 0.054267*BU132 - 0.57714)))))</f>
        <v>0.89336826746875209</v>
      </c>
      <c r="BW132" s="136">
        <v>0.59666318229377269</v>
      </c>
      <c r="BX132" s="142">
        <f t="shared" si="76"/>
        <v>63.621101055863249</v>
      </c>
      <c r="BY132" s="143">
        <f>IF('DSS Model'!$I$38=1,0.0001*BX132^2-0.0266*BX132+1.3006,IF('DSS Model'!$I$38=2,-0.0001*BX132^2+0.0032*BX132+0.977, IF('DSS Model'!$I$38=3,-0.00046396*BX132^2 + 0.054267*BX132 - 0.57714, IF('DSS Model'!$I$38=4,0.000072066*BX132^2+0.0021761*BX132-0.038248,IF('DSS Model'!$I$38=5,-0.00012623*BX132^2+0.025656*BX132-0.30101,-0.00046396*BX132^2 + 0.054267*BX132 - 0.57714)))))</f>
        <v>0.77582307342272605</v>
      </c>
      <c r="BZ132" s="136">
        <v>0.60319318026539626</v>
      </c>
      <c r="CA132" s="142">
        <f t="shared" si="77"/>
        <v>64.647771350547657</v>
      </c>
      <c r="CB132" s="143">
        <f>IF('DSS Model'!$I$38=1,0.0001*CA132^2-0.0266*CA132+1.3006,IF('DSS Model'!$I$38=2,-0.0001*CA132^2+0.0032*CA132+0.977, IF('DSS Model'!$I$38=3,-0.00046396*CA132^2 + 0.054267*CA132 - 0.57714, IF('DSS Model'!$I$38=4,0.000072066*CA132^2+0.0021761*CA132-0.038248,IF('DSS Model'!$I$38=5,-0.00012623*CA132^2+0.025656*CA132-0.30101,-0.00046396*CA132^2 + 0.054267*CA132 - 0.57714)))))</f>
        <v>0.76593943426248345</v>
      </c>
      <c r="CC132" s="136">
        <v>0.31557761713255017</v>
      </c>
      <c r="CD132" s="142">
        <f t="shared" si="78"/>
        <v>65.270235032498832</v>
      </c>
      <c r="CE132" s="143">
        <f>IF('DSS Model'!$I$38=1,0.0001*CD132^2-0.0266*CD132+1.3006,IF('DSS Model'!$I$38=2,-0.0001*CD132^2+0.0032*CD132+0.977, IF('DSS Model'!$I$38=3,-0.00046396*CD132^2 + 0.054267*CD132 - 0.57714, IF('DSS Model'!$I$38=4,0.000072066*CD132^2+0.0021761*CD132-0.038248,IF('DSS Model'!$I$38=5,-0.00012623*CD132^2+0.025656*CD132-0.30101,-0.00046396*CD132^2 + 0.054267*CD132 - 0.57714)))))</f>
        <v>0.75984439398423242</v>
      </c>
      <c r="CF132" s="136">
        <v>0.15006733379998471</v>
      </c>
      <c r="CG132" s="142">
        <f t="shared" si="79"/>
        <v>31.542482637939585</v>
      </c>
      <c r="CH132" s="143">
        <f>IF('DSS Model'!$I$38=1,0.0001*CG132^2-0.0266*CG132+1.3006,IF('DSS Model'!$I$38=2,-0.0001*CG132^2+0.0032*CG132+0.977, IF('DSS Model'!$I$38=3,-0.00046396*CG132^2 + 0.054267*CG132 - 0.57714, IF('DSS Model'!$I$38=4,0.000072066*CG132^2+0.0021761*CG132-0.038248,IF('DSS Model'!$I$38=5,-0.00012623*CG132^2+0.025656*CG132-0.30101,-0.00046396*CG132^2 + 0.054267*CG132 - 0.57714)))))</f>
        <v>0.97844312334493466</v>
      </c>
      <c r="CI132" s="136">
        <v>0.42597247783574377</v>
      </c>
      <c r="CJ132" s="142">
        <f t="shared" si="80"/>
        <v>67.705903318273727</v>
      </c>
      <c r="CK132" s="143">
        <f>IF('DSS Model'!$I$38=1,0.0001*CJ132^2-0.0266*CJ132+1.3006,IF('DSS Model'!$I$38=2,-0.0001*CJ132^2+0.0032*CJ132+0.977, IF('DSS Model'!$I$38=3,-0.00046396*CJ132^2 + 0.054267*CJ132 - 0.57714, IF('DSS Model'!$I$38=4,0.000072066*CJ132^2+0.0021761*CJ132-0.038248,IF('DSS Model'!$I$38=5,-0.00012623*CJ132^2+0.025656*CJ132-0.30101,-0.00046396*CJ132^2 + 0.054267*CJ132 - 0.57714)))))</f>
        <v>0.73524995620413303</v>
      </c>
      <c r="CL132" s="136">
        <v>0.58365678905325558</v>
      </c>
      <c r="CM132" s="142">
        <f t="shared" si="81"/>
        <v>56.239938131172622</v>
      </c>
      <c r="CN132" s="143">
        <f>IF('DSS Model'!$I$38=1,0.0001*CM132^2-0.0266*CM132+1.3006,IF('DSS Model'!$I$38=2,-0.0001*CM132^2+0.0032*CM132+0.977, IF('DSS Model'!$I$38=3,-0.00046396*CM132^2 + 0.054267*CM132 - 0.57714, IF('DSS Model'!$I$38=4,0.000072066*CM132^2+0.0021761*CM132-0.038248,IF('DSS Model'!$I$38=5,-0.00012623*CM132^2+0.025656*CM132-0.30101,-0.00046396*CM132^2 + 0.054267*CM132 - 0.57714)))))</f>
        <v>0.84067473791993996</v>
      </c>
      <c r="CO132" s="136">
        <v>0.86432394037726967</v>
      </c>
      <c r="CP132" s="142">
        <f t="shared" si="82"/>
        <v>60.159367236269503</v>
      </c>
      <c r="CQ132" s="143">
        <f>IF('DSS Model'!$I$38=1,0.0001*CP132^2-0.0266*CP132+1.3006,IF('DSS Model'!$I$38=2,-0.0001*CP132^2+0.0032*CP132+0.977, IF('DSS Model'!$I$38=3,-0.00046396*CP132^2 + 0.054267*CP132 - 0.57714, IF('DSS Model'!$I$38=4,0.000072066*CP132^2+0.0021761*CP132-0.038248,IF('DSS Model'!$I$38=5,-0.00012623*CP132^2+0.025656*CP132-0.30101,-0.00046396*CP132^2 + 0.054267*CP132 - 0.57714)))))</f>
        <v>0.80759502852922871</v>
      </c>
      <c r="CR132" s="136">
        <v>0.23774874645075461</v>
      </c>
      <c r="CS132" s="142">
        <f t="shared" si="83"/>
        <v>45.561861307171434</v>
      </c>
      <c r="CT132" s="143">
        <f>IF('DSS Model'!$I$38=1,0.0001*CS132^2-0.0266*CS132+1.3006,IF('DSS Model'!$I$38=2,-0.0001*CS132^2+0.0032*CS132+0.977, IF('DSS Model'!$I$38=3,-0.00046396*CS132^2 + 0.054267*CS132 - 0.57714, IF('DSS Model'!$I$38=4,0.000072066*CS132^2+0.0021761*CS132-0.038248,IF('DSS Model'!$I$38=5,-0.00012623*CS132^2+0.025656*CS132-0.30101,-0.00046396*CS132^2 + 0.054267*CS132 - 0.57714)))))</f>
        <v>0.91520963560555602</v>
      </c>
      <c r="CU132" s="136">
        <v>0.39793319622378887</v>
      </c>
      <c r="CV132" s="142">
        <f t="shared" si="84"/>
        <v>52.178931755601837</v>
      </c>
      <c r="CW132" s="143">
        <f>IF('DSS Model'!$I$38=1,0.0001*CV132^2-0.0266*CV132+1.3006,IF('DSS Model'!$I$38=2,-0.0001*CV132^2+0.0032*CV132+0.977, IF('DSS Model'!$I$38=3,-0.00046396*CV132^2 + 0.054267*CV132 - 0.57714, IF('DSS Model'!$I$38=4,0.000072066*CV132^2+0.0021761*CV132-0.038248,IF('DSS Model'!$I$38=5,-0.00012623*CV132^2+0.025656*CV132-0.30101,-0.00046396*CV132^2 + 0.054267*CV132 - 0.57714)))))</f>
        <v>0.87170848970235049</v>
      </c>
      <c r="CX132" s="136">
        <v>0.12616429527294692</v>
      </c>
      <c r="CY132" s="142">
        <f t="shared" si="85"/>
        <v>52.584803998495119</v>
      </c>
      <c r="CZ132" s="143">
        <f>IF('DSS Model'!$I$38=1,0.0001*CY132^2-0.0266*CY132+1.3006,IF('DSS Model'!$I$38=2,-0.0001*CY132^2+0.0032*CY132+0.977, IF('DSS Model'!$I$38=3,-0.00046396*CY132^2 + 0.054267*CY132 - 0.57714, IF('DSS Model'!$I$38=4,0.000072066*CY132^2+0.0021761*CY132-0.038248,IF('DSS Model'!$I$38=5,-0.00012623*CY132^2+0.025656*CY132-0.30101,-0.00046396*CY132^2 + 0.054267*CY132 - 0.57714)))))</f>
        <v>0.86875521163916947</v>
      </c>
      <c r="DA132" s="136">
        <v>0.28353053733557854</v>
      </c>
      <c r="DB132" s="142">
        <f t="shared" si="86"/>
        <v>38.386535095138044</v>
      </c>
      <c r="DC132" s="143">
        <f>IF('DSS Model'!$I$38=1,0.0001*DB132^2-0.0266*DB132+1.3006,IF('DSS Model'!$I$38=2,-0.0001*DB132^2+0.0032*DB132+0.977, IF('DSS Model'!$I$38=3,-0.00046396*DB132^2 + 0.054267*DB132 - 0.57714, IF('DSS Model'!$I$38=4,0.000072066*DB132^2+0.0021761*DB132-0.038248,IF('DSS Model'!$I$38=5,-0.00012623*DB132^2+0.025656*DB132-0.30101,-0.00046396*DB132^2 + 0.054267*DB132 - 0.57714)))))</f>
        <v>0.95248430464341527</v>
      </c>
      <c r="DD132" s="136">
        <v>0.56551785835549595</v>
      </c>
      <c r="DE132" s="142">
        <f t="shared" si="87"/>
        <v>52.426832756877658</v>
      </c>
      <c r="DF132" s="143">
        <f>IF('DSS Model'!$I$38=1,0.0001*DE132^2-0.0266*DE132+1.3006,IF('DSS Model'!$I$38=2,-0.0001*DE132^2+0.0032*DE132+0.977, IF('DSS Model'!$I$38=3,-0.00046396*DE132^2 + 0.054267*DE132 - 0.57714, IF('DSS Model'!$I$38=4,0.000072066*DE132^2+0.0021761*DE132-0.038248,IF('DSS Model'!$I$38=5,-0.00012623*DE132^2+0.025656*DE132-0.30101,-0.00046396*DE132^2 + 0.054267*DE132 - 0.57714)))))</f>
        <v>0.86990858553024641</v>
      </c>
      <c r="DG132" s="136">
        <v>0.23452540936560651</v>
      </c>
      <c r="DH132" s="142">
        <f t="shared" si="88"/>
        <v>44.470385225953223</v>
      </c>
      <c r="DI132" s="143">
        <f>IF('DSS Model'!$I$38=1,0.0001*DH132^2-0.0266*DH132+1.3006,IF('DSS Model'!$I$38=2,-0.0001*DH132^2+0.0032*DH132+0.977, IF('DSS Model'!$I$38=3,-0.00046396*DH132^2 + 0.054267*DH132 - 0.57714, IF('DSS Model'!$I$38=4,0.000072066*DH132^2+0.0021761*DH132-0.038248,IF('DSS Model'!$I$38=5,-0.00012623*DH132^2+0.025656*DH132-0.30101,-0.00046396*DH132^2 + 0.054267*DH132 - 0.57714)))))</f>
        <v>0.92154371650858247</v>
      </c>
      <c r="DJ132" s="136">
        <v>0.25804451716848675</v>
      </c>
      <c r="DK132" s="142">
        <f t="shared" si="89"/>
        <v>58.45852749818328</v>
      </c>
      <c r="DL132" s="143">
        <f>IF('DSS Model'!$I$38=1,0.0001*DK132^2-0.0266*DK132+1.3006,IF('DSS Model'!$I$38=2,-0.0001*DK132^2+0.0032*DK132+0.977, IF('DSS Model'!$I$38=3,-0.00046396*DK132^2 + 0.054267*DK132 - 0.57714, IF('DSS Model'!$I$38=4,0.000072066*DK132^2+0.0021761*DK132-0.038248,IF('DSS Model'!$I$38=5,-0.00012623*DK132^2+0.025656*DK132-0.30101,-0.00046396*DK132^2 + 0.054267*DK132 - 0.57714)))))</f>
        <v>0.82232734426860143</v>
      </c>
      <c r="DM132" s="136">
        <v>0.17447664535863816</v>
      </c>
      <c r="DN132" s="142">
        <f t="shared" si="90"/>
        <v>45.69095055023385</v>
      </c>
      <c r="DO132" s="143">
        <f>IF('DSS Model'!$I$38=1,0.0001*DN132^2-0.0266*DN132+1.3006,IF('DSS Model'!$I$38=2,-0.0001*DN132^2+0.0032*DN132+0.977, IF('DSS Model'!$I$38=3,-0.00046396*DN132^2 + 0.054267*DN132 - 0.57714, IF('DSS Model'!$I$38=4,0.000072066*DN132^2+0.0021761*DN132-0.038248,IF('DSS Model'!$I$38=5,-0.00012623*DN132^2+0.025656*DN132-0.30101,-0.00046396*DN132^2 + 0.054267*DN132 - 0.57714)))))</f>
        <v>0.91444474554235677</v>
      </c>
      <c r="DP132" s="136">
        <v>5.0435859093476143E-3</v>
      </c>
      <c r="DQ132" s="142">
        <f t="shared" si="91"/>
        <v>28.516202766399022</v>
      </c>
      <c r="DR132" s="143">
        <f>IF('DSS Model'!$I$38=1,0.0001*DQ132^2-0.0266*DQ132+1.3006,IF('DSS Model'!$I$38=2,-0.0001*DQ132^2+0.0032*DQ132+0.977, IF('DSS Model'!$I$38=3,-0.00046396*DQ132^2 + 0.054267*DQ132 - 0.57714, IF('DSS Model'!$I$38=4,0.000072066*DQ132^2+0.0021761*DQ132-0.038248,IF('DSS Model'!$I$38=5,-0.00012623*DQ132^2+0.025656*DQ132-0.30101,-0.00046396*DQ132^2 + 0.054267*DQ132 - 0.57714)))))</f>
        <v>0.98693446683103847</v>
      </c>
      <c r="DS132" s="136">
        <v>0.21572694485167077</v>
      </c>
      <c r="DT132" s="142">
        <f t="shared" si="92"/>
        <v>61.939694939880546</v>
      </c>
      <c r="DU132" s="143">
        <f>IF('DSS Model'!$I$38=1,0.0001*DT132^2-0.0266*DT132+1.3006,IF('DSS Model'!$I$38=2,-0.0001*DT132^2+0.0032*DT132+0.977, IF('DSS Model'!$I$38=3,-0.00046396*DT132^2 + 0.054267*DT132 - 0.57714, IF('DSS Model'!$I$38=4,0.000072066*DT132^2+0.0021761*DT132-0.038248,IF('DSS Model'!$I$38=5,-0.00012623*DT132^2+0.025656*DT132-0.30101,-0.00046396*DT132^2 + 0.054267*DT132 - 0.57714)))))</f>
        <v>0.79155444288307131</v>
      </c>
      <c r="DV132" s="136">
        <v>0.75216845244835162</v>
      </c>
      <c r="DW132" s="142">
        <f t="shared" si="93"/>
        <v>66.386828515691604</v>
      </c>
      <c r="DX132" s="143">
        <f>IF('DSS Model'!$I$38=1,0.0001*DW132^2-0.0266*DW132+1.3006,IF('DSS Model'!$I$38=2,-0.0001*DW132^2+0.0032*DW132+0.977, IF('DSS Model'!$I$38=3,-0.00046396*DW132^2 + 0.054267*DW132 - 0.57714, IF('DSS Model'!$I$38=4,0.000072066*DW132^2+0.0021761*DW132-0.038248,IF('DSS Model'!$I$38=5,-0.00012623*DW132^2+0.025656*DW132-0.30101,-0.00046396*DW132^2 + 0.054267*DW132 - 0.57714)))))</f>
        <v>0.74871675121302872</v>
      </c>
      <c r="DY132" s="136">
        <v>0.58918862535276573</v>
      </c>
      <c r="DZ132" s="142">
        <f t="shared" si="94"/>
        <v>51.317884141552646</v>
      </c>
      <c r="EA132" s="143">
        <f>IF('DSS Model'!$I$38=1,0.0001*DZ132^2-0.0266*DZ132+1.3006,IF('DSS Model'!$I$38=2,-0.0001*DZ132^2+0.0032*DZ132+0.977, IF('DSS Model'!$I$38=3,-0.00046396*DZ132^2 + 0.054267*DZ132 - 0.57714, IF('DSS Model'!$I$38=4,0.000072066*DZ132^2+0.0021761*DZ132-0.038248,IF('DSS Model'!$I$38=5,-0.00012623*DZ132^2+0.025656*DZ132-0.30101,-0.00046396*DZ132^2 + 0.054267*DZ132 - 0.57714)))))</f>
        <v>0.87786470597638644</v>
      </c>
      <c r="EB132" s="136">
        <v>0.36075182238142112</v>
      </c>
      <c r="EC132" s="142">
        <f t="shared" si="95"/>
        <v>46.034992532292605</v>
      </c>
      <c r="ED132" s="143">
        <f>IF('DSS Model'!$I$38=1,0.0001*EC132^2-0.0266*EC132+1.3006,IF('DSS Model'!$I$38=2,-0.0001*EC132^2+0.0032*EC132+0.977, IF('DSS Model'!$I$38=3,-0.00046396*EC132^2 + 0.054267*EC132 - 0.57714, IF('DSS Model'!$I$38=4,0.000072066*EC132^2+0.0021761*EC132-0.038248,IF('DSS Model'!$I$38=5,-0.00012623*EC132^2+0.025656*EC132-0.30101,-0.00046396*EC132^2 + 0.054267*EC132 - 0.57714)))))</f>
        <v>0.91238992235851268</v>
      </c>
      <c r="EE132" s="136">
        <v>0.39267425186933891</v>
      </c>
      <c r="EF132" s="142">
        <f t="shared" si="96"/>
        <v>49.394797919985329</v>
      </c>
      <c r="EG132" s="143">
        <f>IF('DSS Model'!$I$38=1,0.0001*EF132^2-0.0266*EF132+1.3006,IF('DSS Model'!$I$38=2,-0.0001*EF132^2+0.0032*EF132+0.977, IF('DSS Model'!$I$38=3,-0.00046396*EF132^2 + 0.054267*EF132 - 0.57714, IF('DSS Model'!$I$38=4,0.000072066*EF132^2+0.0021761*EF132-0.038248,IF('DSS Model'!$I$38=5,-0.00012623*EF132^2+0.025656*EF132-0.30101,-0.00046396*EF132^2 + 0.054267*EF132 - 0.57714)))))</f>
        <v>0.89107874718833435</v>
      </c>
      <c r="EH132" s="136">
        <v>6.3475337819753563E-2</v>
      </c>
      <c r="EI132" s="142">
        <f t="shared" si="97"/>
        <v>55.378003571227119</v>
      </c>
      <c r="EJ132" s="143">
        <f>IF('DSS Model'!$I$38=1,0.0001*EI132^2-0.0266*EI132+1.3006,IF('DSS Model'!$I$38=2,-0.0001*EI132^2+0.0032*EI132+0.977, IF('DSS Model'!$I$38=3,-0.00046396*EI132^2 + 0.054267*EI132 - 0.57714, IF('DSS Model'!$I$38=4,0.000072066*EI132^2+0.0021761*EI132-0.038248,IF('DSS Model'!$I$38=5,-0.00012623*EI132^2+0.025656*EI132-0.30101,-0.00046396*EI132^2 + 0.054267*EI132 - 0.57714)))))</f>
        <v>0.84753728347444235</v>
      </c>
      <c r="EK132" s="136">
        <v>0.87032081204570255</v>
      </c>
      <c r="EL132" s="142">
        <f t="shared" si="98"/>
        <v>60.633375963102836</v>
      </c>
      <c r="EM132" s="143">
        <f>IF('DSS Model'!$I$38=1,0.0001*EL132^2-0.0266*EL132+1.3006,IF('DSS Model'!$I$38=2,-0.0001*EL132^2+0.0032*EL132+0.977, IF('DSS Model'!$I$38=3,-0.00046396*EL132^2 + 0.054267*EL132 - 0.57714, IF('DSS Model'!$I$38=4,0.000072066*EL132^2+0.0021761*EL132-0.038248,IF('DSS Model'!$I$38=5,-0.00012623*EL132^2+0.025656*EL132-0.30101,-0.00046396*EL132^2 + 0.054267*EL132 - 0.57714)))))</f>
        <v>0.80338617501363141</v>
      </c>
      <c r="EN132" s="136">
        <v>0.31161246012178279</v>
      </c>
      <c r="EO132" s="142">
        <f t="shared" si="99"/>
        <v>49.374703752925882</v>
      </c>
      <c r="EP132" s="143">
        <f>IF('DSS Model'!$I$38=1,0.0001*EO132^2-0.0266*EO132+1.3006,IF('DSS Model'!$I$38=2,-0.0001*EO132^2+0.0032*EO132+0.977, IF('DSS Model'!$I$38=3,-0.00046396*EO132^2 + 0.054267*EO132 - 0.57714, IF('DSS Model'!$I$38=4,0.000072066*EO132^2+0.0021761*EO132-0.038248,IF('DSS Model'!$I$38=5,-0.00012623*EO132^2+0.025656*EO132-0.30101,-0.00046396*EO132^2 + 0.054267*EO132 - 0.57714)))))</f>
        <v>0.89121291494044341</v>
      </c>
      <c r="EQ132" s="136">
        <v>7.3581175764503515E-2</v>
      </c>
      <c r="ER132" s="142">
        <f t="shared" si="100"/>
        <v>34.039904547711117</v>
      </c>
      <c r="ES132" s="143">
        <f>IF('DSS Model'!$I$38=1,0.0001*ER132^2-0.0266*ER132+1.3006,IF('DSS Model'!$I$38=2,-0.0001*ER132^2+0.0032*ER132+0.977, IF('DSS Model'!$I$38=3,-0.00046396*ER132^2 + 0.054267*ER132 - 0.57714, IF('DSS Model'!$I$38=4,0.000072066*ER132^2+0.0021761*ER132-0.038248,IF('DSS Model'!$I$38=5,-0.00012623*ER132^2+0.025656*ER132-0.30101,-0.00046396*ER132^2 + 0.054267*ER132 - 0.57714)))))</f>
        <v>0.97005618439094721</v>
      </c>
      <c r="ET132" s="136">
        <v>0.32465658395642727</v>
      </c>
      <c r="EU132" s="141">
        <f t="shared" si="101"/>
        <v>49.646068492523597</v>
      </c>
      <c r="EV132" s="142">
        <f>IF('DSS Model'!$I$38=1,0.0001*EU132^2-0.0266*EU132+1.3006,IF('DSS Model'!$I$38=2,-0.0001*EU132^2+0.0032*EU132+0.977, IF('DSS Model'!$I$38=3,-0.00046396*EU132^2 + 0.054267*EU132 - 0.57714, IF('DSS Model'!$I$38=4,0.000072066*EU132^2+0.0021761*EU132-0.038248,IF('DSS Model'!$I$38=5,-0.00012623*EU132^2+0.025656*EU132-0.30101,-0.00046396*EU132^2 + 0.054267*EU132 - 0.57714)))))</f>
        <v>0.88939420749964104</v>
      </c>
    </row>
    <row r="133" spans="2:152" x14ac:dyDescent="0.2">
      <c r="B133" s="64">
        <f t="shared" ca="1" si="54"/>
        <v>0.16110171983068267</v>
      </c>
      <c r="C133" s="64">
        <v>0.82544466822714191</v>
      </c>
      <c r="D133" s="64">
        <f t="shared" si="55"/>
        <v>59.248501115908773</v>
      </c>
      <c r="E133" s="131">
        <f>IF('DSS Model'!$I$38=1,0.0001*D133^2-0.0266*D133+1.3006,IF('DSS Model'!$I$38=2,-0.0001*D133^2+0.0032*D133+0.977, IF('DSS Model'!$I$38=3,-0.00046396*D133^2 + 0.054267*D133 - 0.57714, IF('DSS Model'!$I$38=4,0.000072066*D133^2+0.0021761*D133-0.038248,IF('DSS Model'!$I$38=5,-0.00012623*D133^2+0.025656*D133-0.30101,-0.00046396*D133^2 + 0.054267*D133 - 0.57714)))))</f>
        <v>0.81555671512272376</v>
      </c>
      <c r="F133" s="136">
        <v>0.37803979884531402</v>
      </c>
      <c r="G133" s="138">
        <f t="shared" si="51"/>
        <v>61.482493565273195</v>
      </c>
      <c r="H133" s="136">
        <f>IF('DSS Model'!$I$38=1,0.0001*G133^2-0.0266*G133+1.3006,IF('DSS Model'!$I$38=2,-0.0001*G133^2+0.0032*G133+0.977, IF('DSS Model'!$I$38=3,-0.00046396*G133^2 + 0.054267*G133 - 0.57714, IF('DSS Model'!$I$38=4,0.000072066*G133^2+0.0021761*G133-0.038248,IF('DSS Model'!$I$38=5,-0.00012623*G133^2+0.025656*G133-0.30101,-0.00046396*G133^2 + 0.054267*G133 - 0.57714)))))</f>
        <v>0.79573427790848816</v>
      </c>
      <c r="I133" s="136">
        <v>0.87336786578772163</v>
      </c>
      <c r="J133" s="138">
        <f t="shared" si="52"/>
        <v>64.250256998172503</v>
      </c>
      <c r="K133" s="136">
        <f>IF('DSS Model'!$I$38=1,0.0001*J133^2-0.0266*J133+1.3006,IF('DSS Model'!$I$38=2,-0.0001*J133^2+0.0032*J133+0.977, IF('DSS Model'!$I$38=3,-0.00046396*J133^2 + 0.054267*J133 - 0.57714, IF('DSS Model'!$I$38=4,0.000072066*J133^2+0.0021761*J133-0.038248,IF('DSS Model'!$I$38=5,-0.00012623*J133^2+0.025656*J133-0.30101,-0.00046396*J133^2 + 0.054267*J133 - 0.57714)))))</f>
        <v>0.76979126996103053</v>
      </c>
      <c r="L133" s="136">
        <v>0.37309123018553736</v>
      </c>
      <c r="M133" s="138">
        <f t="shared" si="53"/>
        <v>66.407919642486206</v>
      </c>
      <c r="N133" s="136">
        <f>IF('DSS Model'!$I$38=1,0.0001*M133^2-0.0266*M133+1.3006,IF('DSS Model'!$I$38=2,-0.0001*M133^2+0.0032*M133+0.977, IF('DSS Model'!$I$38=3,-0.00046396*M133^2 + 0.054267*M133 - 0.57714, IF('DSS Model'!$I$38=4,0.000072066*M133^2+0.0021761*M133-0.038248,IF('DSS Model'!$I$38=5,-0.00012623*M133^2+0.025656*M133-0.30101,-0.00046396*M133^2 + 0.054267*M133 - 0.57714)))))</f>
        <v>0.74850416373166528</v>
      </c>
      <c r="O133" s="136">
        <v>0.8058776975273555</v>
      </c>
      <c r="P133" s="139">
        <f t="shared" si="56"/>
        <v>59.908531439905012</v>
      </c>
      <c r="Q133" s="138">
        <f>IF('DSS Model'!$I$38=1,0.0001*P133^2-0.0266*P133+1.3006,IF('DSS Model'!$I$38=2,-0.0001*P133^2+0.0032*P133+0.977, IF('DSS Model'!$I$38=3,-0.00046396*P133^2 + 0.054267*P133 - 0.57714, IF('DSS Model'!$I$38=4,0.000072066*P133^2+0.0021761*P133-0.038248,IF('DSS Model'!$I$38=5,-0.00012623*P133^2+0.025656*P133-0.30101,-0.00046396*P133^2 + 0.054267*P133 - 0.57714)))))</f>
        <v>0.80980408667908732</v>
      </c>
      <c r="R133" s="136">
        <v>0.58357055521620171</v>
      </c>
      <c r="S133" s="142">
        <f t="shared" si="57"/>
        <v>54.890766826865629</v>
      </c>
      <c r="T133" s="138">
        <f>IF('DSS Model'!$I$38=1,0.0001*S133^2-0.0266*S133+1.3006,IF('DSS Model'!$I$38=2,-0.0001*S133^2+0.0032*S133+0.977, IF('DSS Model'!$I$38=3,-0.00046396*S133^2 + 0.054267*S133 - 0.57714, IF('DSS Model'!$I$38=4,0.000072066*S133^2+0.0021761*S133-0.038248,IF('DSS Model'!$I$38=5,-0.00012623*S133^2+0.025656*S133-0.30101,-0.00046396*S133^2 + 0.054267*S133 - 0.57714)))))</f>
        <v>0.85135082556183672</v>
      </c>
      <c r="U133" s="136">
        <v>0.20056884414824283</v>
      </c>
      <c r="V133" s="142">
        <f t="shared" si="58"/>
        <v>37.729323270855467</v>
      </c>
      <c r="W133" s="138">
        <f>IF('DSS Model'!$I$38=1,0.0001*V133^2-0.0266*V133+1.3006,IF('DSS Model'!$I$38=2,-0.0001*V133^2+0.0032*V133+0.977, IF('DSS Model'!$I$38=3,-0.00046396*V133^2 + 0.054267*V133 - 0.57714, IF('DSS Model'!$I$38=4,0.000072066*V133^2+0.0021761*V133-0.038248,IF('DSS Model'!$I$38=5,-0.00012623*V133^2+0.025656*V133-0.30101,-0.00046396*V133^2 + 0.054267*V133 - 0.57714)))))</f>
        <v>0.95538365101906586</v>
      </c>
      <c r="X133" s="136">
        <v>0.60566013332154356</v>
      </c>
      <c r="Y133" s="142">
        <f t="shared" si="59"/>
        <v>64.507875389920343</v>
      </c>
      <c r="Z133" s="138">
        <f>IF('DSS Model'!$I$38=1,0.0001*Y133^2-0.0266*Y133+1.3006,IF('DSS Model'!$I$38=2,-0.0001*Y133^2+0.0032*Y133+0.977, IF('DSS Model'!$I$38=3,-0.00046396*Y133^2 + 0.054267*Y133 - 0.57714, IF('DSS Model'!$I$38=4,0.000072066*Y133^2+0.0021761*Y133-0.038248,IF('DSS Model'!$I$38=5,-0.00012623*Y133^2+0.025656*Y133-0.30101,-0.00046396*Y133^2 + 0.054267*Y133 - 0.57714)))))</f>
        <v>0.76729860251559601</v>
      </c>
      <c r="AA133" s="136">
        <v>0.71391711329843655</v>
      </c>
      <c r="AB133" s="142">
        <f t="shared" si="60"/>
        <v>65.251870313095438</v>
      </c>
      <c r="AC133" s="138">
        <f>IF('DSS Model'!$I$38=1,0.0001*AB133^2-0.0266*AB133+1.3006,IF('DSS Model'!$I$38=2,-0.0001*AB133^2+0.0032*AB133+0.977, IF('DSS Model'!$I$38=3,-0.00046396*AB133^2 + 0.054267*AB133 - 0.57714, IF('DSS Model'!$I$38=4,0.000072066*AB133^2+0.0021761*AB133-0.038248,IF('DSS Model'!$I$38=5,-0.00012623*AB133^2+0.025656*AB133-0.30101,-0.00046396*AB133^2 + 0.054267*AB133 - 0.57714)))))</f>
        <v>0.76002532706620285</v>
      </c>
      <c r="AD133" s="136">
        <v>1.2681720634994953E-2</v>
      </c>
      <c r="AE133" s="142">
        <f t="shared" si="61"/>
        <v>26.324313468245741</v>
      </c>
      <c r="AF133" s="138">
        <f>IF('DSS Model'!$I$38=1,0.0001*AE133^2-0.0266*AE133+1.3006,IF('DSS Model'!$I$38=2,-0.0001*AE133^2+0.0032*AE133+0.977, IF('DSS Model'!$I$38=3,-0.00046396*AE133^2 + 0.054267*AE133 - 0.57714, IF('DSS Model'!$I$38=4,0.000072066*AE133^2+0.0021761*AE133-0.038248,IF('DSS Model'!$I$38=5,-0.00012623*AE133^2+0.025656*AE133-0.30101,-0.00046396*AE133^2 + 0.054267*AE133 - 0.57714)))))</f>
        <v>0.99194085514093988</v>
      </c>
      <c r="AG133" s="136">
        <v>0.27848864293857267</v>
      </c>
      <c r="AH133" s="142">
        <f t="shared" si="62"/>
        <v>62.741046435604986</v>
      </c>
      <c r="AI133" s="138">
        <f>IF('DSS Model'!$I$38=1,0.0001*AH133^2-0.0266*AH133+1.3006,IF('DSS Model'!$I$38=2,-0.0001*AH133^2+0.0032*AH133+0.977, IF('DSS Model'!$I$38=3,-0.00046396*AH133^2 + 0.054267*AH133 - 0.57714, IF('DSS Model'!$I$38=4,0.000072066*AH133^2+0.0021761*AH133-0.038248,IF('DSS Model'!$I$38=5,-0.00012623*AH133^2+0.025656*AH133-0.30101,-0.00046396*AH133^2 + 0.054267*AH133 - 0.57714)))))</f>
        <v>0.78412745781046178</v>
      </c>
      <c r="AJ133" s="136">
        <v>0.8183546078080135</v>
      </c>
      <c r="AK133" s="142">
        <f t="shared" si="63"/>
        <v>56.001783290513416</v>
      </c>
      <c r="AL133" s="138">
        <f>IF('DSS Model'!$I$38=1,0.0001*AK133^2-0.0266*AK133+1.3006,IF('DSS Model'!$I$38=2,-0.0001*AK133^2+0.0032*AK133+0.977, IF('DSS Model'!$I$38=3,-0.00046396*AK133^2 + 0.054267*AK133 - 0.57714, IF('DSS Model'!$I$38=4,0.000072066*AK133^2+0.0021761*AK133-0.038248,IF('DSS Model'!$I$38=5,-0.00012623*AK133^2+0.025656*AK133-0.30101,-0.00046396*AK133^2 + 0.054267*AK133 - 0.57714)))))</f>
        <v>0.84258573335788012</v>
      </c>
      <c r="AM133" s="136">
        <v>0.3533618636086332</v>
      </c>
      <c r="AN133" s="142">
        <f t="shared" si="64"/>
        <v>61.7264575313027</v>
      </c>
      <c r="AO133" s="138">
        <f>IF('DSS Model'!$I$38=1,0.0001*AN133^2-0.0266*AN133+1.3006,IF('DSS Model'!$I$38=2,-0.0001*AN133^2+0.0032*AN133+0.977, IF('DSS Model'!$I$38=3,-0.00046396*AN133^2 + 0.054267*AN133 - 0.57714, IF('DSS Model'!$I$38=4,0.000072066*AN133^2+0.0021761*AN133-0.038248,IF('DSS Model'!$I$38=5,-0.00012623*AN133^2+0.025656*AN133-0.30101,-0.00046396*AN133^2 + 0.054267*AN133 - 0.57714)))))</f>
        <v>0.79350910816379705</v>
      </c>
      <c r="AP133" s="136">
        <v>0.19721238826074439</v>
      </c>
      <c r="AQ133" s="142">
        <f t="shared" si="65"/>
        <v>59.327757062702744</v>
      </c>
      <c r="AR133" s="138">
        <f>IF('DSS Model'!$I$38=1,0.0001*AQ133^2-0.0266*AQ133+1.3006,IF('DSS Model'!$I$38=2,-0.0001*AQ133^2+0.0032*AQ133+0.977, IF('DSS Model'!$I$38=3,-0.00046396*AQ133^2 + 0.054267*AQ133 - 0.57714, IF('DSS Model'!$I$38=4,0.000072066*AQ133^2+0.0021761*AQ133-0.038248,IF('DSS Model'!$I$38=5,-0.00012623*AQ133^2+0.025656*AQ133-0.30101,-0.00046396*AQ133^2 + 0.054267*AQ133 - 0.57714)))))</f>
        <v>0.81487054679154114</v>
      </c>
      <c r="AS133" s="136">
        <v>0.16219591742006834</v>
      </c>
      <c r="AT133" s="142">
        <f t="shared" si="66"/>
        <v>41.057260967309006</v>
      </c>
      <c r="AU133" s="138">
        <f>IF('DSS Model'!$I$38=1,0.0001*AT133^2-0.0266*AT133+1.3006,IF('DSS Model'!$I$38=2,-0.0001*AT133^2+0.0032*AT133+0.977, IF('DSS Model'!$I$38=3,-0.00046396*AT133^2 + 0.054267*AT133 - 0.57714, IF('DSS Model'!$I$38=4,0.000072066*AT133^2+0.0021761*AT133-0.038248,IF('DSS Model'!$I$38=5,-0.00012623*AT133^2+0.025656*AT133-0.30101,-0.00046396*AT133^2 + 0.054267*AT133 - 0.57714)))))</f>
        <v>0.93981336728161724</v>
      </c>
      <c r="AV133" s="136">
        <v>0.43242448268714639</v>
      </c>
      <c r="AW133" s="142">
        <f t="shared" si="67"/>
        <v>63.630779038912507</v>
      </c>
      <c r="AX133" s="138">
        <f>IF('DSS Model'!$I$38=1,0.0001*AW133^2-0.0266*AW133+1.3006,IF('DSS Model'!$I$38=2,-0.0001*AW133^2+0.0032*AW133+0.977, IF('DSS Model'!$I$38=3,-0.00046396*AW133^2 + 0.054267*AW133 - 0.57714, IF('DSS Model'!$I$38=4,0.000072066*AW133^2+0.0021761*AW133-0.038248,IF('DSS Model'!$I$38=5,-0.00012623*AW133^2+0.025656*AW133-0.30101,-0.00046396*AW133^2 + 0.054267*AW133 - 0.57714)))))</f>
        <v>0.77573088881462926</v>
      </c>
      <c r="AY133" s="136">
        <v>0.63734438496836832</v>
      </c>
      <c r="AZ133" s="142">
        <f t="shared" si="68"/>
        <v>59.455381863797591</v>
      </c>
      <c r="BA133" s="138">
        <f>IF('DSS Model'!$I$38=1,0.0001*AZ133^2-0.0266*AZ133+1.3006,IF('DSS Model'!$I$38=2,-0.0001*AZ133^2+0.0032*AZ133+0.977, IF('DSS Model'!$I$38=3,-0.00046396*AZ133^2 + 0.054267*AZ133 - 0.57714, IF('DSS Model'!$I$38=4,0.000072066*AZ133^2+0.0021761*AZ133-0.038248,IF('DSS Model'!$I$38=5,-0.00012623*AZ133^2+0.025656*AZ133-0.30101,-0.00046396*AZ133^2 + 0.054267*AZ133 - 0.57714)))))</f>
        <v>0.81376297870715308</v>
      </c>
      <c r="BB133" s="136">
        <v>0.1063517467797831</v>
      </c>
      <c r="BC133" s="142">
        <f t="shared" si="69"/>
        <v>39.533781155834227</v>
      </c>
      <c r="BD133" s="138">
        <f>IF('DSS Model'!$I$38=1,0.0001*BC133^2-0.0266*BC133+1.3006,IF('DSS Model'!$I$38=2,-0.0001*BC133^2+0.0032*BC133+0.977, IF('DSS Model'!$I$38=3,-0.00046396*BC133^2 + 0.054267*BC133 - 0.57714, IF('DSS Model'!$I$38=4,0.000072066*BC133^2+0.0021761*BC133-0.038248,IF('DSS Model'!$I$38=5,-0.00012623*BC133^2+0.025656*BC133-0.30101,-0.00046396*BC133^2 + 0.054267*BC133 - 0.57714)))))</f>
        <v>0.94721611445093012</v>
      </c>
      <c r="BE133" s="136">
        <v>0.59412808111007398</v>
      </c>
      <c r="BF133" s="142">
        <f t="shared" si="70"/>
        <v>53.164529834026624</v>
      </c>
      <c r="BG133" s="143">
        <f>IF('DSS Model'!$I$38=1,0.0001*BF133^2-0.0266*BF133+1.3006,IF('DSS Model'!$I$38=2,-0.0001*BF133^2+0.0032*BF133+0.977, IF('DSS Model'!$I$38=3,-0.00046396*BF133^2 + 0.054267*BF133 - 0.57714, IF('DSS Model'!$I$38=4,0.000072066*BF133^2+0.0021761*BF133-0.038248,IF('DSS Model'!$I$38=5,-0.00012623*BF133^2+0.025656*BF133-0.30101,-0.00046396*BF133^2 + 0.054267*BF133 - 0.57714)))))</f>
        <v>0.86447977222157446</v>
      </c>
      <c r="BH133" s="136">
        <v>0.6516343295687631</v>
      </c>
      <c r="BI133" s="142">
        <f t="shared" si="71"/>
        <v>60.873353030535924</v>
      </c>
      <c r="BJ133" s="143">
        <f>IF('DSS Model'!$I$38=1,0.0001*BI133^2-0.0266*BI133+1.3006,IF('DSS Model'!$I$38=2,-0.0001*BI133^2+0.0032*BI133+0.977, IF('DSS Model'!$I$38=3,-0.00046396*BI133^2 + 0.054267*BI133 - 0.57714, IF('DSS Model'!$I$38=4,0.000072066*BI133^2+0.0021761*BI133-0.038248,IF('DSS Model'!$I$38=5,-0.00012623*BI133^2+0.025656*BI133-0.30101,-0.00046396*BI133^2 + 0.054267*BI133 - 0.57714)))))</f>
        <v>0.80123821877968926</v>
      </c>
      <c r="BK133" s="136">
        <v>0.32134373155357199</v>
      </c>
      <c r="BL133" s="142">
        <f t="shared" si="72"/>
        <v>44.488602896557332</v>
      </c>
      <c r="BM133" s="143">
        <f>IF('DSS Model'!$I$38=1,0.0001*BL133^2-0.0266*BL133+1.3006,IF('DSS Model'!$I$38=2,-0.0001*BL133^2+0.0032*BL133+0.977, IF('DSS Model'!$I$38=3,-0.00046396*BL133^2 + 0.054267*BL133 - 0.57714, IF('DSS Model'!$I$38=4,0.000072066*BL133^2+0.0021761*BL133-0.038248,IF('DSS Model'!$I$38=5,-0.00012623*BL133^2+0.025656*BL133-0.30101,-0.00046396*BL133^2 + 0.054267*BL133 - 0.57714)))))</f>
        <v>0.92143995050022642</v>
      </c>
      <c r="BN133" s="136">
        <v>0.15937741205912148</v>
      </c>
      <c r="BO133" s="142">
        <f t="shared" si="73"/>
        <v>42.0948825093339</v>
      </c>
      <c r="BP133" s="143">
        <f>IF('DSS Model'!$I$38=1,0.0001*BO133^2-0.0266*BO133+1.3006,IF('DSS Model'!$I$38=2,-0.0001*BO133^2+0.0032*BO133+0.977, IF('DSS Model'!$I$38=3,-0.00046396*BO133^2 + 0.054267*BO133 - 0.57714, IF('DSS Model'!$I$38=4,0.000072066*BO133^2+0.0021761*BO133-0.038248,IF('DSS Model'!$I$38=5,-0.00012623*BO133^2+0.025656*BO133-0.30101,-0.00046396*BO133^2 + 0.054267*BO133 - 0.57714)))))</f>
        <v>0.93450571068240595</v>
      </c>
      <c r="BQ133" s="136">
        <v>0.2319729134789934</v>
      </c>
      <c r="BR133" s="142">
        <f t="shared" si="74"/>
        <v>47.771102836830067</v>
      </c>
      <c r="BS133" s="143">
        <f>IF('DSS Model'!$I$38=1,0.0001*BR133^2-0.0266*BR133+1.3006,IF('DSS Model'!$I$38=2,-0.0001*BR133^2+0.0032*BR133+0.977, IF('DSS Model'!$I$38=3,-0.00046396*BR133^2 + 0.054267*BR133 - 0.57714, IF('DSS Model'!$I$38=4,0.000072066*BR133^2+0.0021761*BR133-0.038248,IF('DSS Model'!$I$38=5,-0.00012623*BR133^2+0.025656*BR133-0.30101,-0.00046396*BR133^2 + 0.054267*BR133 - 0.57714)))))</f>
        <v>0.90165970245315685</v>
      </c>
      <c r="BT133" s="136">
        <v>0.56981839354096386</v>
      </c>
      <c r="BU133" s="142">
        <f t="shared" si="75"/>
        <v>62.363267528501417</v>
      </c>
      <c r="BV133" s="143">
        <f>IF('DSS Model'!$I$38=1,0.0001*BU133^2-0.0266*BU133+1.3006,IF('DSS Model'!$I$38=2,-0.0001*BU133^2+0.0032*BU133+0.977, IF('DSS Model'!$I$38=3,-0.00046396*BU133^2 + 0.054267*BU133 - 0.57714, IF('DSS Model'!$I$38=4,0.000072066*BU133^2+0.0021761*BU133-0.038248,IF('DSS Model'!$I$38=5,-0.00012623*BU133^2+0.025656*BU133-0.30101,-0.00046396*BU133^2 + 0.054267*BU133 - 0.57714)))))</f>
        <v>0.78764474240806059</v>
      </c>
      <c r="BW133" s="136">
        <v>0.16561692510208637</v>
      </c>
      <c r="BX133" s="142">
        <f t="shared" si="76"/>
        <v>49.795163824236937</v>
      </c>
      <c r="BY133" s="143">
        <f>IF('DSS Model'!$I$38=1,0.0001*BX133^2-0.0266*BX133+1.3006,IF('DSS Model'!$I$38=2,-0.0001*BX133^2+0.0032*BX133+0.977, IF('DSS Model'!$I$38=3,-0.00046396*BX133^2 + 0.054267*BX133 - 0.57714, IF('DSS Model'!$I$38=4,0.000072066*BX133^2+0.0021761*BX133-0.038248,IF('DSS Model'!$I$38=5,-0.00012623*BX133^2+0.025656*BX133-0.30101,-0.00046396*BX133^2 + 0.054267*BX133 - 0.57714)))))</f>
        <v>0.88838869020929867</v>
      </c>
      <c r="BZ133" s="136">
        <v>0.49872412142647882</v>
      </c>
      <c r="CA133" s="142">
        <f t="shared" si="77"/>
        <v>62.802006295186885</v>
      </c>
      <c r="CB133" s="143">
        <f>IF('DSS Model'!$I$38=1,0.0001*CA133^2-0.0266*CA133+1.3006,IF('DSS Model'!$I$38=2,-0.0001*CA133^2+0.0032*CA133+0.977, IF('DSS Model'!$I$38=3,-0.00046396*CA133^2 + 0.054267*CA133 - 0.57714, IF('DSS Model'!$I$38=4,0.000072066*CA133^2+0.0021761*CA133-0.038248,IF('DSS Model'!$I$38=5,-0.00012623*CA133^2+0.025656*CA133-0.30101,-0.00046396*CA133^2 + 0.054267*CA133 - 0.57714)))))</f>
        <v>0.78355722067452871</v>
      </c>
      <c r="CC133" s="136">
        <v>0.69228110324734526</v>
      </c>
      <c r="CD133" s="142">
        <f t="shared" si="78"/>
        <v>76.802622504294547</v>
      </c>
      <c r="CE133" s="143">
        <f>IF('DSS Model'!$I$38=1,0.0001*CD133^2-0.0266*CD133+1.3006,IF('DSS Model'!$I$38=2,-0.0001*CD133^2+0.0032*CD133+0.977, IF('DSS Model'!$I$38=3,-0.00046396*CD133^2 + 0.054267*CD133 - 0.57714, IF('DSS Model'!$I$38=4,0.000072066*CD133^2+0.0021761*CD133-0.038248,IF('DSS Model'!$I$38=5,-0.00012623*CD133^2+0.025656*CD133-0.30101,-0.00046396*CD133^2 + 0.054267*CD133 - 0.57714)))))</f>
        <v>0.63290410966002542</v>
      </c>
      <c r="CF133" s="136">
        <v>0.82571887892834384</v>
      </c>
      <c r="CG133" s="142">
        <f t="shared" si="79"/>
        <v>57.437149306200297</v>
      </c>
      <c r="CH133" s="143">
        <f>IF('DSS Model'!$I$38=1,0.0001*CG133^2-0.0266*CG133+1.3006,IF('DSS Model'!$I$38=2,-0.0001*CG133^2+0.0032*CG133+0.977, IF('DSS Model'!$I$38=3,-0.00046396*CG133^2 + 0.054267*CG133 - 0.57714, IF('DSS Model'!$I$38=4,0.000072066*CG133^2+0.0021761*CG133-0.038248,IF('DSS Model'!$I$38=5,-0.00012623*CG133^2+0.025656*CG133-0.30101,-0.00046396*CG133^2 + 0.054267*CG133 - 0.57714)))))</f>
        <v>0.83089626573756636</v>
      </c>
      <c r="CI133" s="136">
        <v>0.6621245519009078</v>
      </c>
      <c r="CJ133" s="142">
        <f t="shared" si="80"/>
        <v>73.012466381739841</v>
      </c>
      <c r="CK133" s="143">
        <f>IF('DSS Model'!$I$38=1,0.0001*CJ133^2-0.0266*CJ133+1.3006,IF('DSS Model'!$I$38=2,-0.0001*CJ133^2+0.0032*CJ133+0.977, IF('DSS Model'!$I$38=3,-0.00046396*CJ133^2 + 0.054267*CJ133 - 0.57714, IF('DSS Model'!$I$38=4,0.000072066*CJ133^2+0.0021761*CJ133-0.038248,IF('DSS Model'!$I$38=5,-0.00012623*CJ133^2+0.025656*CJ133-0.30101,-0.00046396*CJ133^2 + 0.054267*CJ133 - 0.57714)))))</f>
        <v>0.67755786770709836</v>
      </c>
      <c r="CL133" s="136">
        <v>0.37130829471934435</v>
      </c>
      <c r="CM133" s="142">
        <f t="shared" si="81"/>
        <v>50.463633360659458</v>
      </c>
      <c r="CN133" s="143">
        <f>IF('DSS Model'!$I$38=1,0.0001*CM133^2-0.0266*CM133+1.3006,IF('DSS Model'!$I$38=2,-0.0001*CM133^2+0.0032*CM133+0.977, IF('DSS Model'!$I$38=3,-0.00046396*CM133^2 + 0.054267*CM133 - 0.57714, IF('DSS Model'!$I$38=4,0.000072066*CM133^2+0.0021761*CM133-0.038248,IF('DSS Model'!$I$38=5,-0.00012623*CM133^2+0.025656*CM133-0.30101,-0.00046396*CM133^2 + 0.054267*CM133 - 0.57714)))))</f>
        <v>0.88382579755820401</v>
      </c>
      <c r="CO133" s="136">
        <v>0.35548454840149013</v>
      </c>
      <c r="CP133" s="142">
        <f t="shared" si="82"/>
        <v>45.647240622242478</v>
      </c>
      <c r="CQ133" s="143">
        <f>IF('DSS Model'!$I$38=1,0.0001*CP133^2-0.0266*CP133+1.3006,IF('DSS Model'!$I$38=2,-0.0001*CP133^2+0.0032*CP133+0.977, IF('DSS Model'!$I$38=3,-0.00046396*CP133^2 + 0.054267*CP133 - 0.57714, IF('DSS Model'!$I$38=4,0.000072066*CP133^2+0.0021761*CP133-0.038248,IF('DSS Model'!$I$38=5,-0.00012623*CP133^2+0.025656*CP133-0.30101,-0.00046396*CP133^2 + 0.054267*CP133 - 0.57714)))))</f>
        <v>0.91470411234868554</v>
      </c>
      <c r="CR133" s="136">
        <v>0.39962955590720728</v>
      </c>
      <c r="CS133" s="142">
        <f t="shared" si="83"/>
        <v>51.183892490604244</v>
      </c>
      <c r="CT133" s="143">
        <f>IF('DSS Model'!$I$38=1,0.0001*CS133^2-0.0266*CS133+1.3006,IF('DSS Model'!$I$38=2,-0.0001*CS133^2+0.0032*CS133+0.977, IF('DSS Model'!$I$38=3,-0.00046396*CS133^2 + 0.054267*CS133 - 0.57714, IF('DSS Model'!$I$38=4,0.000072066*CS133^2+0.0021761*CS133-0.038248,IF('DSS Model'!$I$38=5,-0.00012623*CS133^2+0.025656*CS133-0.30101,-0.00046396*CS133^2 + 0.054267*CS133 - 0.57714)))))</f>
        <v>0.87880937092096012</v>
      </c>
      <c r="CU133" s="136">
        <v>0.23169426044355246</v>
      </c>
      <c r="CV133" s="142">
        <f t="shared" si="84"/>
        <v>45.975813452931114</v>
      </c>
      <c r="CW133" s="143">
        <f>IF('DSS Model'!$I$38=1,0.0001*CV133^2-0.0266*CV133+1.3006,IF('DSS Model'!$I$38=2,-0.0001*CV133^2+0.0032*CV133+0.977, IF('DSS Model'!$I$38=3,-0.00046396*CV133^2 + 0.054267*CV133 - 0.57714, IF('DSS Model'!$I$38=4,0.000072066*CV133^2+0.0021761*CV133-0.038248,IF('DSS Model'!$I$38=5,-0.00012623*CV133^2+0.025656*CV133-0.30101,-0.00046396*CV133^2 + 0.054267*CV133 - 0.57714)))))</f>
        <v>0.91274506078350737</v>
      </c>
      <c r="CX133" s="136">
        <v>0.17348674809476539</v>
      </c>
      <c r="CY133" s="142">
        <f t="shared" si="85"/>
        <v>54.653867544947495</v>
      </c>
      <c r="CZ133" s="143">
        <f>IF('DSS Model'!$I$38=1,0.0001*CY133^2-0.0266*CY133+1.3006,IF('DSS Model'!$I$38=2,-0.0001*CY133^2+0.0032*CY133+0.977, IF('DSS Model'!$I$38=3,-0.00046396*CY133^2 + 0.054267*CY133 - 0.57714, IF('DSS Model'!$I$38=4,0.000072066*CY133^2+0.0021761*CY133-0.038248,IF('DSS Model'!$I$38=5,-0.00012623*CY133^2+0.025656*CY133-0.30101,-0.00046396*CY133^2 + 0.054267*CY133 - 0.57714)))))</f>
        <v>0.85318785238176542</v>
      </c>
      <c r="DA133" s="136">
        <v>0.54718747698135783</v>
      </c>
      <c r="DB133" s="142">
        <f t="shared" si="86"/>
        <v>48.539696566782908</v>
      </c>
      <c r="DC133" s="143">
        <f>IF('DSS Model'!$I$38=1,0.0001*DB133^2-0.0266*DB133+1.3006,IF('DSS Model'!$I$38=2,-0.0001*DB133^2+0.0032*DB133+0.977, IF('DSS Model'!$I$38=3,-0.00046396*DB133^2 + 0.054267*DB133 - 0.57714, IF('DSS Model'!$I$38=4,0.000072066*DB133^2+0.0021761*DB133-0.038248,IF('DSS Model'!$I$38=5,-0.00012623*DB133^2+0.025656*DB133-0.30101,-0.00046396*DB133^2 + 0.054267*DB133 - 0.57714)))))</f>
        <v>0.89671681473416964</v>
      </c>
      <c r="DD133" s="136">
        <v>0.44321433070473437</v>
      </c>
      <c r="DE133" s="142">
        <f t="shared" si="87"/>
        <v>48.672616126409963</v>
      </c>
      <c r="DF133" s="143">
        <f>IF('DSS Model'!$I$38=1,0.0001*DE133^2-0.0266*DE133+1.3006,IF('DSS Model'!$I$38=2,-0.0001*DE133^2+0.0032*DE133+0.977, IF('DSS Model'!$I$38=3,-0.00046396*DE133^2 + 0.054267*DE133 - 0.57714, IF('DSS Model'!$I$38=4,0.000072066*DE133^2+0.0021761*DE133-0.038248,IF('DSS Model'!$I$38=5,-0.00012623*DE133^2+0.025656*DE133-0.30101,-0.00046396*DE133^2 + 0.054267*DE133 - 0.57714)))))</f>
        <v>0.89585001554562549</v>
      </c>
      <c r="DG133" s="136">
        <v>8.5953386031180412E-2</v>
      </c>
      <c r="DH133" s="142">
        <f t="shared" si="88"/>
        <v>36.471525264881627</v>
      </c>
      <c r="DI133" s="143">
        <f>IF('DSS Model'!$I$38=1,0.0001*DH133^2-0.0266*DH133+1.3006,IF('DSS Model'!$I$38=2,-0.0001*DH133^2+0.0032*DH133+0.977, IF('DSS Model'!$I$38=3,-0.00046396*DH133^2 + 0.054267*DH133 - 0.57714, IF('DSS Model'!$I$38=4,0.000072066*DH133^2+0.0021761*DH133-0.038248,IF('DSS Model'!$I$38=5,-0.00012623*DH133^2+0.025656*DH133-0.30101,-0.00046396*DH133^2 + 0.054267*DH133 - 0.57714)))))</f>
        <v>0.96069166533293127</v>
      </c>
      <c r="DJ133" s="136">
        <v>0.82889067913705394</v>
      </c>
      <c r="DK133" s="142">
        <f t="shared" si="89"/>
        <v>68.01203131808137</v>
      </c>
      <c r="DL133" s="143">
        <f>IF('DSS Model'!$I$38=1,0.0001*DK133^2-0.0266*DK133+1.3006,IF('DSS Model'!$I$38=2,-0.0001*DK133^2+0.0032*DK133+0.977, IF('DSS Model'!$I$38=3,-0.00046396*DK133^2 + 0.054267*DK133 - 0.57714, IF('DSS Model'!$I$38=4,0.000072066*DK133^2+0.0021761*DK133-0.038248,IF('DSS Model'!$I$38=5,-0.00012623*DK133^2+0.025656*DK133-0.30101,-0.00046396*DK133^2 + 0.054267*DK133 - 0.57714)))))</f>
        <v>0.73207485981669218</v>
      </c>
      <c r="DM133" s="136">
        <v>0.74175570951215297</v>
      </c>
      <c r="DN133" s="142">
        <f t="shared" si="90"/>
        <v>63.626985746605641</v>
      </c>
      <c r="DO133" s="143">
        <f>IF('DSS Model'!$I$38=1,0.0001*DN133^2-0.0266*DN133+1.3006,IF('DSS Model'!$I$38=2,-0.0001*DN133^2+0.0032*DN133+0.977, IF('DSS Model'!$I$38=3,-0.00046396*DN133^2 + 0.054267*DN133 - 0.57714, IF('DSS Model'!$I$38=4,0.000072066*DN133^2+0.0021761*DN133-0.038248,IF('DSS Model'!$I$38=5,-0.00012623*DN133^2+0.025656*DN133-0.30101,-0.00046396*DN133^2 + 0.054267*DN133 - 0.57714)))))</f>
        <v>0.77576702286926225</v>
      </c>
      <c r="DP133" s="136">
        <v>0.62716432545538359</v>
      </c>
      <c r="DQ133" s="142">
        <f t="shared" si="91"/>
        <v>56.088875437627841</v>
      </c>
      <c r="DR133" s="143">
        <f>IF('DSS Model'!$I$38=1,0.0001*DQ133^2-0.0266*DQ133+1.3006,IF('DSS Model'!$I$38=2,-0.0001*DQ133^2+0.0032*DQ133+0.977, IF('DSS Model'!$I$38=3,-0.00046396*DQ133^2 + 0.054267*DQ133 - 0.57714, IF('DSS Model'!$I$38=4,0.000072066*DQ133^2+0.0021761*DQ133-0.038248,IF('DSS Model'!$I$38=5,-0.00012623*DQ133^2+0.025656*DQ133-0.30101,-0.00046396*DQ133^2 + 0.054267*DQ133 - 0.57714)))))</f>
        <v>0.84188820661463581</v>
      </c>
      <c r="DS133" s="136">
        <v>0.93607245267952854</v>
      </c>
      <c r="DT133" s="142">
        <f t="shared" si="92"/>
        <v>85.593474178990078</v>
      </c>
      <c r="DU133" s="143">
        <f>IF('DSS Model'!$I$38=1,0.0001*DT133^2-0.0266*DT133+1.3006,IF('DSS Model'!$I$38=2,-0.0001*DT133^2+0.0032*DT133+0.977, IF('DSS Model'!$I$38=3,-0.00046396*DT133^2 + 0.054267*DT133 - 0.57714, IF('DSS Model'!$I$38=4,0.000072066*DT133^2+0.0021761*DT133-0.038248,IF('DSS Model'!$I$38=5,-0.00012623*DT133^2+0.025656*DT133-0.30101,-0.00046396*DT133^2 + 0.054267*DT133 - 0.57714)))))</f>
        <v>0.51827483516982409</v>
      </c>
      <c r="DV133" s="136">
        <v>0.98455382020151472</v>
      </c>
      <c r="DW133" s="142">
        <f t="shared" si="93"/>
        <v>71.370625413916429</v>
      </c>
      <c r="DX133" s="143">
        <f>IF('DSS Model'!$I$38=1,0.0001*DW133^2-0.0266*DW133+1.3006,IF('DSS Model'!$I$38=2,-0.0001*DW133^2+0.0032*DW133+0.977, IF('DSS Model'!$I$38=3,-0.00046396*DW133^2 + 0.054267*DW133 - 0.57714, IF('DSS Model'!$I$38=4,0.000072066*DW133^2+0.0021761*DW133-0.038248,IF('DSS Model'!$I$38=5,-0.00012623*DW133^2+0.025656*DW133-0.30101,-0.00046396*DW133^2 + 0.054267*DW133 - 0.57714)))))</f>
        <v>0.69600938412717517</v>
      </c>
      <c r="DY133" s="136">
        <v>0.14488139547450507</v>
      </c>
      <c r="DZ133" s="142">
        <f t="shared" si="94"/>
        <v>33.765593394336832</v>
      </c>
      <c r="EA133" s="143">
        <f>IF('DSS Model'!$I$38=1,0.0001*DZ133^2-0.0266*DZ133+1.3006,IF('DSS Model'!$I$38=2,-0.0001*DZ133^2+0.0032*DZ133+0.977, IF('DSS Model'!$I$38=3,-0.00046396*DZ133^2 + 0.054267*DZ133 - 0.57714, IF('DSS Model'!$I$38=4,0.000072066*DZ133^2+0.0021761*DZ133-0.038248,IF('DSS Model'!$I$38=5,-0.00012623*DZ133^2+0.025656*DZ133-0.30101,-0.00046396*DZ133^2 + 0.054267*DZ133 - 0.57714)))))</f>
        <v>0.97103836913470953</v>
      </c>
      <c r="EB133" s="136">
        <v>0.28713798011651792</v>
      </c>
      <c r="EC133" s="142">
        <f t="shared" si="95"/>
        <v>43.259641377354107</v>
      </c>
      <c r="ED133" s="143">
        <f>IF('DSS Model'!$I$38=1,0.0001*EC133^2-0.0266*EC133+1.3006,IF('DSS Model'!$I$38=2,-0.0001*EC133^2+0.0032*EC133+0.977, IF('DSS Model'!$I$38=3,-0.00046396*EC133^2 + 0.054267*EC133 - 0.57714, IF('DSS Model'!$I$38=4,0.000072066*EC133^2+0.0021761*EC133-0.038248,IF('DSS Model'!$I$38=5,-0.00012623*EC133^2+0.025656*EC133-0.30101,-0.00046396*EC133^2 + 0.054267*EC133 - 0.57714)))))</f>
        <v>0.92829119519780434</v>
      </c>
      <c r="EE133" s="136">
        <v>0.4989686531967128</v>
      </c>
      <c r="EF133" s="142">
        <f t="shared" si="96"/>
        <v>52.842623254567485</v>
      </c>
      <c r="EG133" s="143">
        <f>IF('DSS Model'!$I$38=1,0.0001*EF133^2-0.0266*EF133+1.3006,IF('DSS Model'!$I$38=2,-0.0001*EF133^2+0.0032*EF133+0.977, IF('DSS Model'!$I$38=3,-0.00046396*EF133^2 + 0.054267*EF133 - 0.57714, IF('DSS Model'!$I$38=4,0.000072066*EF133^2+0.0021761*EF133-0.038248,IF('DSS Model'!$I$38=5,-0.00012623*EF133^2+0.025656*EF133-0.30101,-0.00046396*EF133^2 + 0.054267*EF133 - 0.57714)))))</f>
        <v>0.86686211117220024</v>
      </c>
      <c r="EH133" s="136">
        <v>0.64874140582427753</v>
      </c>
      <c r="EI133" s="142">
        <f t="shared" si="97"/>
        <v>72.026356512055699</v>
      </c>
      <c r="EJ133" s="143">
        <f>IF('DSS Model'!$I$38=1,0.0001*EI133^2-0.0266*EI133+1.3006,IF('DSS Model'!$I$38=2,-0.0001*EI133^2+0.0032*EI133+0.977, IF('DSS Model'!$I$38=3,-0.00046396*EI133^2 + 0.054267*EI133 - 0.57714, IF('DSS Model'!$I$38=4,0.000072066*EI133^2+0.0021761*EI133-0.038248,IF('DSS Model'!$I$38=5,-0.00012623*EI133^2+0.025656*EI133-0.30101,-0.00046396*EI133^2 + 0.054267*EI133 - 0.57714)))))</f>
        <v>0.68870473759840334</v>
      </c>
      <c r="EK133" s="136">
        <v>0.5679265390775956</v>
      </c>
      <c r="EL133" s="142">
        <f t="shared" si="98"/>
        <v>51.632223107459268</v>
      </c>
      <c r="EM133" s="143">
        <f>IF('DSS Model'!$I$38=1,0.0001*EL133^2-0.0266*EL133+1.3006,IF('DSS Model'!$I$38=2,-0.0001*EL133^2+0.0032*EL133+0.977, IF('DSS Model'!$I$38=3,-0.00046396*EL133^2 + 0.054267*EL133 - 0.57714, IF('DSS Model'!$I$38=4,0.000072066*EL133^2+0.0021761*EL133-0.038248,IF('DSS Model'!$I$38=5,-0.00012623*EL133^2+0.025656*EL133-0.30101,-0.00046396*EL133^2 + 0.054267*EL133 - 0.57714)))))</f>
        <v>0.87563446764202457</v>
      </c>
      <c r="EN133" s="136">
        <v>0.52775398880014379</v>
      </c>
      <c r="EO133" s="142">
        <f t="shared" si="99"/>
        <v>56.178553884824403</v>
      </c>
      <c r="EP133" s="143">
        <f>IF('DSS Model'!$I$38=1,0.0001*EO133^2-0.0266*EO133+1.3006,IF('DSS Model'!$I$38=2,-0.0001*EO133^2+0.0032*EO133+0.977, IF('DSS Model'!$I$38=3,-0.00046396*EO133^2 + 0.054267*EO133 - 0.57714, IF('DSS Model'!$I$38=4,0.000072066*EO133^2+0.0021761*EO133-0.038248,IF('DSS Model'!$I$38=5,-0.00012623*EO133^2+0.025656*EO133-0.30101,-0.00046396*EO133^2 + 0.054267*EO133 - 0.57714)))))</f>
        <v>0.84116838077242617</v>
      </c>
      <c r="EQ133" s="136">
        <v>0.94992338206472926</v>
      </c>
      <c r="ER133" s="142">
        <f t="shared" si="100"/>
        <v>65.000443529746292</v>
      </c>
      <c r="ES133" s="143">
        <f>IF('DSS Model'!$I$38=1,0.0001*ER133^2-0.0266*ER133+1.3006,IF('DSS Model'!$I$38=2,-0.0001*ER133^2+0.0032*ER133+0.977, IF('DSS Model'!$I$38=3,-0.00046396*ER133^2 + 0.054267*ER133 - 0.57714, IF('DSS Model'!$I$38=4,0.000072066*ER133^2+0.0021761*ER133-0.038248,IF('DSS Model'!$I$38=5,-0.00012623*ER133^2+0.025656*ER133-0.30101,-0.00046396*ER133^2 + 0.054267*ER133 - 0.57714)))))</f>
        <v>0.76249565338881442</v>
      </c>
      <c r="ET133" s="136">
        <v>0.67443860181816928</v>
      </c>
      <c r="EU133" s="141">
        <f t="shared" si="101"/>
        <v>60.081448584168541</v>
      </c>
      <c r="EV133" s="142">
        <f>IF('DSS Model'!$I$38=1,0.0001*EU133^2-0.0266*EU133+1.3006,IF('DSS Model'!$I$38=2,-0.0001*EU133^2+0.0032*EU133+0.977, IF('DSS Model'!$I$38=3,-0.00046396*EU133^2 + 0.054267*EU133 - 0.57714, IF('DSS Model'!$I$38=4,0.000072066*EU133^2+0.0021761*EU133-0.038248,IF('DSS Model'!$I$38=5,-0.00012623*EU133^2+0.025656*EU133-0.30101,-0.00046396*EU133^2 + 0.054267*EU133 - 0.57714)))))</f>
        <v>0.80828258907213046</v>
      </c>
    </row>
    <row r="134" spans="2:152" x14ac:dyDescent="0.2">
      <c r="B134" s="64">
        <f t="shared" ca="1" si="54"/>
        <v>0.51248815305928352</v>
      </c>
      <c r="C134" s="64">
        <v>0.78110825201266243</v>
      </c>
      <c r="D134" s="64">
        <f t="shared" si="55"/>
        <v>58.179892874470333</v>
      </c>
      <c r="E134" s="131">
        <f>IF('DSS Model'!$I$38=1,0.0001*D134^2-0.0266*D134+1.3006,IF('DSS Model'!$I$38=2,-0.0001*D134^2+0.0032*D134+0.977, IF('DSS Model'!$I$38=3,-0.00046396*D134^2 + 0.054267*D134 - 0.57714, IF('DSS Model'!$I$38=4,0.000072066*D134^2+0.0021761*D134-0.038248,IF('DSS Model'!$I$38=5,-0.00012623*D134^2+0.025656*D134-0.30101,-0.00046396*D134^2 + 0.054267*D134 - 0.57714)))))</f>
        <v>0.82468566370982066</v>
      </c>
      <c r="F134" s="136">
        <v>7.2336561638625119E-2</v>
      </c>
      <c r="G134" s="138">
        <f t="shared" si="51"/>
        <v>47.315618856114128</v>
      </c>
      <c r="H134" s="136">
        <f>IF('DSS Model'!$I$38=1,0.0001*G134^2-0.0266*G134+1.3006,IF('DSS Model'!$I$38=2,-0.0001*G134^2+0.0032*G134+0.977, IF('DSS Model'!$I$38=3,-0.00046396*G134^2 + 0.054267*G134 - 0.57714, IF('DSS Model'!$I$38=4,0.000072066*G134^2+0.0021761*G134-0.038248,IF('DSS Model'!$I$38=5,-0.00012623*G134^2+0.025656*G134-0.30101,-0.00046396*G134^2 + 0.054267*G134 - 0.57714)))))</f>
        <v>0.90453320156585892</v>
      </c>
      <c r="I134" s="136">
        <v>0.64006846178762489</v>
      </c>
      <c r="J134" s="138">
        <f t="shared" si="52"/>
        <v>60.961659673839378</v>
      </c>
      <c r="K134" s="136">
        <f>IF('DSS Model'!$I$38=1,0.0001*J134^2-0.0266*J134+1.3006,IF('DSS Model'!$I$38=2,-0.0001*J134^2+0.0032*J134+0.977, IF('DSS Model'!$I$38=3,-0.00046396*J134^2 + 0.054267*J134 - 0.57714, IF('DSS Model'!$I$38=4,0.000072066*J134^2+0.0021761*J134-0.038248,IF('DSS Model'!$I$38=5,-0.00012623*J134^2+0.025656*J134-0.30101,-0.00046396*J134^2 + 0.054267*J134 - 0.57714)))))</f>
        <v>0.80044491593738454</v>
      </c>
      <c r="L134" s="136">
        <v>1.7836123121564018E-3</v>
      </c>
      <c r="M134" s="138">
        <f t="shared" si="53"/>
        <v>48.155733191921321</v>
      </c>
      <c r="N134" s="136">
        <f>IF('DSS Model'!$I$38=1,0.0001*M134^2-0.0266*M134+1.3006,IF('DSS Model'!$I$38=2,-0.0001*M134^2+0.0032*M134+0.977, IF('DSS Model'!$I$38=3,-0.00046396*M134^2 + 0.054267*M134 - 0.57714, IF('DSS Model'!$I$38=4,0.000072066*M134^2+0.0021761*M134-0.038248,IF('DSS Model'!$I$38=5,-0.00012623*M134^2+0.025656*M134-0.30101,-0.00046396*M134^2 + 0.054267*M134 - 0.57714)))))</f>
        <v>0.89920088228899686</v>
      </c>
      <c r="O134" s="136">
        <v>0.71437795109275259</v>
      </c>
      <c r="P134" s="139">
        <f t="shared" si="56"/>
        <v>57.668240431679742</v>
      </c>
      <c r="Q134" s="138">
        <f>IF('DSS Model'!$I$38=1,0.0001*P134^2-0.0266*P134+1.3006,IF('DSS Model'!$I$38=2,-0.0001*P134^2+0.0032*P134+0.977, IF('DSS Model'!$I$38=3,-0.00046396*P134^2 + 0.054267*P134 - 0.57714, IF('DSS Model'!$I$38=4,0.000072066*P134^2+0.0021761*P134-0.038248,IF('DSS Model'!$I$38=5,-0.00012623*P134^2+0.025656*P134-0.30101,-0.00046396*P134^2 + 0.054267*P134 - 0.57714)))))</f>
        <v>0.828975773932773</v>
      </c>
      <c r="R134" s="136">
        <v>0.61605962970719796</v>
      </c>
      <c r="S134" s="142">
        <f t="shared" si="57"/>
        <v>55.829626388981978</v>
      </c>
      <c r="T134" s="138">
        <f>IF('DSS Model'!$I$38=1,0.0001*S134^2-0.0266*S134+1.3006,IF('DSS Model'!$I$38=2,-0.0001*S134^2+0.0032*S134+0.977, IF('DSS Model'!$I$38=3,-0.00046396*S134^2 + 0.054267*S134 - 0.57714, IF('DSS Model'!$I$38=4,0.000072066*S134^2+0.0021761*S134-0.038248,IF('DSS Model'!$I$38=5,-0.00012623*S134^2+0.025656*S134-0.30101,-0.00046396*S134^2 + 0.054267*S134 - 0.57714)))))</f>
        <v>0.84396008617141105</v>
      </c>
      <c r="U134" s="136">
        <v>0.6335810848188187</v>
      </c>
      <c r="V134" s="142">
        <f t="shared" si="58"/>
        <v>53.298823214158432</v>
      </c>
      <c r="W134" s="138">
        <f>IF('DSS Model'!$I$38=1,0.0001*V134^2-0.0266*V134+1.3006,IF('DSS Model'!$I$38=2,-0.0001*V134^2+0.0032*V134+0.977, IF('DSS Model'!$I$38=3,-0.00046396*V134^2 + 0.054267*V134 - 0.57714, IF('DSS Model'!$I$38=4,0.000072066*V134^2+0.0021761*V134-0.038248,IF('DSS Model'!$I$38=5,-0.00012623*V134^2+0.025656*V134-0.30101,-0.00046396*V134^2 + 0.054267*V134 - 0.57714)))))</f>
        <v>0.86347977868389558</v>
      </c>
      <c r="X134" s="136">
        <v>0.54815885526221386</v>
      </c>
      <c r="Y134" s="142">
        <f t="shared" si="59"/>
        <v>63.106271330590438</v>
      </c>
      <c r="Z134" s="138">
        <f>IF('DSS Model'!$I$38=1,0.0001*Y134^2-0.0266*Y134+1.3006,IF('DSS Model'!$I$38=2,-0.0001*Y134^2+0.0032*Y134+0.977, IF('DSS Model'!$I$38=3,-0.00046396*Y134^2 + 0.054267*Y134 - 0.57714, IF('DSS Model'!$I$38=4,0.000072066*Y134^2+0.0021761*Y134-0.038248,IF('DSS Model'!$I$38=5,-0.00012623*Y134^2+0.025656*Y134-0.30101,-0.00046396*Y134^2 + 0.054267*Y134 - 0.57714)))))</f>
        <v>0.78069992013287925</v>
      </c>
      <c r="AA134" s="136">
        <v>0.14200429659382285</v>
      </c>
      <c r="AB134" s="142">
        <f t="shared" si="60"/>
        <v>55.638791381441862</v>
      </c>
      <c r="AC134" s="138">
        <f>IF('DSS Model'!$I$38=1,0.0001*AB134^2-0.0266*AB134+1.3006,IF('DSS Model'!$I$38=2,-0.0001*AB134^2+0.0032*AB134+0.977, IF('DSS Model'!$I$38=3,-0.00046396*AB134^2 + 0.054267*AB134 - 0.57714, IF('DSS Model'!$I$38=4,0.000072066*AB134^2+0.0021761*AB134-0.038248,IF('DSS Model'!$I$38=5,-0.00012623*AB134^2+0.025656*AB134-0.30101,-0.00046396*AB134^2 + 0.054267*AB134 - 0.57714)))))</f>
        <v>0.84547662178185301</v>
      </c>
      <c r="AD134" s="136">
        <v>0.57486021207210547</v>
      </c>
      <c r="AE134" s="142">
        <f t="shared" si="61"/>
        <v>55.1274111297665</v>
      </c>
      <c r="AF134" s="138">
        <f>IF('DSS Model'!$I$38=1,0.0001*AE134^2-0.0266*AE134+1.3006,IF('DSS Model'!$I$38=2,-0.0001*AE134^2+0.0032*AE134+0.977, IF('DSS Model'!$I$38=3,-0.00046396*AE134^2 + 0.054267*AE134 - 0.57714, IF('DSS Model'!$I$38=4,0.000072066*AE134^2+0.0021761*AE134-0.038248,IF('DSS Model'!$I$38=5,-0.00012623*AE134^2+0.025656*AE134-0.30101,-0.00046396*AE134^2 + 0.054267*AE134 - 0.57714)))))</f>
        <v>0.84950456982822242</v>
      </c>
      <c r="AG134" s="136">
        <v>0.53552310556004956</v>
      </c>
      <c r="AH134" s="142">
        <f t="shared" si="62"/>
        <v>70.143063080111943</v>
      </c>
      <c r="AI134" s="138">
        <f>IF('DSS Model'!$I$38=1,0.0001*AH134^2-0.0266*AH134+1.3006,IF('DSS Model'!$I$38=2,-0.0001*AH134^2+0.0032*AH134+0.977, IF('DSS Model'!$I$38=3,-0.00046396*AH134^2 + 0.054267*AH134 - 0.57714, IF('DSS Model'!$I$38=4,0.000072066*AH134^2+0.0021761*AH134-0.038248,IF('DSS Model'!$I$38=5,-0.00012623*AH134^2+0.025656*AH134-0.30101,-0.00046396*AH134^2 + 0.054267*AH134 - 0.57714)))))</f>
        <v>0.70945287203030194</v>
      </c>
      <c r="AJ134" s="136">
        <v>0.12254777196154076</v>
      </c>
      <c r="AK134" s="142">
        <f t="shared" si="63"/>
        <v>31.847471206342348</v>
      </c>
      <c r="AL134" s="138">
        <f>IF('DSS Model'!$I$38=1,0.0001*AK134^2-0.0266*AK134+1.3006,IF('DSS Model'!$I$38=2,-0.0001*AK134^2+0.0032*AK134+0.977, IF('DSS Model'!$I$38=3,-0.00046396*AK134^2 + 0.054267*AK134 - 0.57714, IF('DSS Model'!$I$38=4,0.000072066*AK134^2+0.0021761*AK134-0.038248,IF('DSS Model'!$I$38=5,-0.00012623*AK134^2+0.025656*AK134-0.30101,-0.00046396*AK134^2 + 0.054267*AK134 - 0.57714)))))</f>
        <v>0.97748576563641498</v>
      </c>
      <c r="AM134" s="136">
        <v>0.64214266443605383</v>
      </c>
      <c r="AN134" s="142">
        <f t="shared" si="64"/>
        <v>67.965756833132303</v>
      </c>
      <c r="AO134" s="138">
        <f>IF('DSS Model'!$I$38=1,0.0001*AN134^2-0.0266*AN134+1.3006,IF('DSS Model'!$I$38=2,-0.0001*AN134^2+0.0032*AN134+0.977, IF('DSS Model'!$I$38=3,-0.00046396*AN134^2 + 0.054267*AN134 - 0.57714, IF('DSS Model'!$I$38=4,0.000072066*AN134^2+0.0021761*AN134-0.038248,IF('DSS Model'!$I$38=5,-0.00012623*AN134^2+0.025656*AN134-0.30101,-0.00046396*AN134^2 + 0.054267*AN134 - 0.57714)))))</f>
        <v>0.73255601167597628</v>
      </c>
      <c r="AP134" s="136">
        <v>0.438547672303787</v>
      </c>
      <c r="AQ134" s="142">
        <f t="shared" si="65"/>
        <v>67.348254852734414</v>
      </c>
      <c r="AR134" s="138">
        <f>IF('DSS Model'!$I$38=1,0.0001*AQ134^2-0.0266*AQ134+1.3006,IF('DSS Model'!$I$38=2,-0.0001*AQ134^2+0.0032*AQ134+0.977, IF('DSS Model'!$I$38=3,-0.00046396*AQ134^2 + 0.054267*AQ134 - 0.57714, IF('DSS Model'!$I$38=4,0.000072066*AQ134^2+0.0021761*AQ134-0.038248,IF('DSS Model'!$I$38=5,-0.00012623*AQ134^2+0.025656*AQ134-0.30101,-0.00046396*AQ134^2 + 0.054267*AQ134 - 0.57714)))))</f>
        <v>0.73893567235786362</v>
      </c>
      <c r="AS134" s="136">
        <v>0.45597686943060245</v>
      </c>
      <c r="AT134" s="142">
        <f t="shared" si="66"/>
        <v>52.46431451923813</v>
      </c>
      <c r="AU134" s="138">
        <f>IF('DSS Model'!$I$38=1,0.0001*AT134^2-0.0266*AT134+1.3006,IF('DSS Model'!$I$38=2,-0.0001*AT134^2+0.0032*AT134+0.977, IF('DSS Model'!$I$38=3,-0.00046396*AT134^2 + 0.054267*AT134 - 0.57714, IF('DSS Model'!$I$38=4,0.000072066*AT134^2+0.0021761*AT134-0.038248,IF('DSS Model'!$I$38=5,-0.00012623*AT134^2+0.025656*AT134-0.30101,-0.00046396*AT134^2 + 0.054267*AT134 - 0.57714)))))</f>
        <v>0.86963537666420787</v>
      </c>
      <c r="AV134" s="136">
        <v>0.12982028460510853</v>
      </c>
      <c r="AW134" s="142">
        <f t="shared" si="67"/>
        <v>54.665655131119514</v>
      </c>
      <c r="AX134" s="138">
        <f>IF('DSS Model'!$I$38=1,0.0001*AW134^2-0.0266*AW134+1.3006,IF('DSS Model'!$I$38=2,-0.0001*AW134^2+0.0032*AW134+0.977, IF('DSS Model'!$I$38=3,-0.00046396*AW134^2 + 0.054267*AW134 - 0.57714, IF('DSS Model'!$I$38=4,0.000072066*AW134^2+0.0021761*AW134-0.038248,IF('DSS Model'!$I$38=5,-0.00012623*AW134^2+0.025656*AW134-0.30101,-0.00046396*AW134^2 + 0.054267*AW134 - 0.57714)))))</f>
        <v>0.85309671132813314</v>
      </c>
      <c r="AY134" s="136">
        <v>0.43789657548527394</v>
      </c>
      <c r="AZ134" s="142">
        <f t="shared" si="68"/>
        <v>53.902052491139443</v>
      </c>
      <c r="BA134" s="138">
        <f>IF('DSS Model'!$I$38=1,0.0001*AZ134^2-0.0266*AZ134+1.3006,IF('DSS Model'!$I$38=2,-0.0001*AZ134^2+0.0032*AZ134+0.977, IF('DSS Model'!$I$38=3,-0.00046396*AZ134^2 + 0.054267*AZ134 - 0.57714, IF('DSS Model'!$I$38=4,0.000072066*AZ134^2+0.0021761*AZ134-0.038248,IF('DSS Model'!$I$38=5,-0.00012623*AZ134^2+0.025656*AZ134-0.30101,-0.00046396*AZ134^2 + 0.054267*AZ134 - 0.57714)))))</f>
        <v>0.85894344169589099</v>
      </c>
      <c r="BB134" s="136">
        <v>0.76044008713647193</v>
      </c>
      <c r="BC134" s="142">
        <f t="shared" si="69"/>
        <v>62.189229553417093</v>
      </c>
      <c r="BD134" s="138">
        <f>IF('DSS Model'!$I$38=1,0.0001*BC134^2-0.0266*BC134+1.3006,IF('DSS Model'!$I$38=2,-0.0001*BC134^2+0.0032*BC134+0.977, IF('DSS Model'!$I$38=3,-0.00046396*BC134^2 + 0.054267*BC134 - 0.57714, IF('DSS Model'!$I$38=4,0.000072066*BC134^2+0.0021761*BC134-0.038248,IF('DSS Model'!$I$38=5,-0.00012623*BC134^2+0.025656*BC134-0.30101,-0.00046396*BC134^2 + 0.054267*BC134 - 0.57714)))))</f>
        <v>0.78925550732617411</v>
      </c>
      <c r="BE134" s="136">
        <v>0.32280126077040328</v>
      </c>
      <c r="BF134" s="142">
        <f t="shared" si="70"/>
        <v>44.52450965406176</v>
      </c>
      <c r="BG134" s="143">
        <f>IF('DSS Model'!$I$38=1,0.0001*BF134^2-0.0266*BF134+1.3006,IF('DSS Model'!$I$38=2,-0.0001*BF134^2+0.0032*BF134+0.977, IF('DSS Model'!$I$38=3,-0.00046396*BF134^2 + 0.054267*BF134 - 0.57714, IF('DSS Model'!$I$38=4,0.000072066*BF134^2+0.0021761*BF134-0.038248,IF('DSS Model'!$I$38=5,-0.00012623*BF134^2+0.025656*BF134-0.30101,-0.00046396*BF134^2 + 0.054267*BF134 - 0.57714)))))</f>
        <v>0.92123523489953374</v>
      </c>
      <c r="BH134" s="136">
        <v>0.76340036389216115</v>
      </c>
      <c r="BI134" s="142">
        <f t="shared" si="71"/>
        <v>63.581004700141364</v>
      </c>
      <c r="BJ134" s="143">
        <f>IF('DSS Model'!$I$38=1,0.0001*BI134^2-0.0266*BI134+1.3006,IF('DSS Model'!$I$38=2,-0.0001*BI134^2+0.0032*BI134+0.977, IF('DSS Model'!$I$38=3,-0.00046396*BI134^2 + 0.054267*BI134 - 0.57714, IF('DSS Model'!$I$38=4,0.000072066*BI134^2+0.0021761*BI134-0.038248,IF('DSS Model'!$I$38=5,-0.00012623*BI134^2+0.025656*BI134-0.30101,-0.00046396*BI134^2 + 0.054267*BI134 - 0.57714)))))</f>
        <v>0.77620479917251251</v>
      </c>
      <c r="BK134" s="136">
        <v>0.99916681221530834</v>
      </c>
      <c r="BL134" s="142">
        <f t="shared" si="72"/>
        <v>63.181536621063039</v>
      </c>
      <c r="BM134" s="143">
        <f>IF('DSS Model'!$I$38=1,0.0001*BL134^2-0.0266*BL134+1.3006,IF('DSS Model'!$I$38=2,-0.0001*BL134^2+0.0032*BL134+0.977, IF('DSS Model'!$I$38=3,-0.00046396*BL134^2 + 0.054267*BL134 - 0.57714, IF('DSS Model'!$I$38=4,0.000072066*BL134^2+0.0021761*BL134-0.038248,IF('DSS Model'!$I$38=5,-0.00012623*BL134^2+0.025656*BL134-0.30101,-0.00046396*BL134^2 + 0.054267*BL134 - 0.57714)))))</f>
        <v>0.77999026020752871</v>
      </c>
      <c r="BN134" s="136">
        <v>0.92429622340769813</v>
      </c>
      <c r="BO134" s="142">
        <f t="shared" si="73"/>
        <v>65.322944223590127</v>
      </c>
      <c r="BP134" s="143">
        <f>IF('DSS Model'!$I$38=1,0.0001*BO134^2-0.0266*BO134+1.3006,IF('DSS Model'!$I$38=2,-0.0001*BO134^2+0.0032*BO134+0.977, IF('DSS Model'!$I$38=3,-0.00046396*BO134^2 + 0.054267*BO134 - 0.57714, IF('DSS Model'!$I$38=4,0.000072066*BO134^2+0.0021761*BO134-0.038248,IF('DSS Model'!$I$38=5,-0.00012623*BO134^2+0.025656*BO134-0.30101,-0.00046396*BO134^2 + 0.054267*BO134 - 0.57714)))))</f>
        <v>0.75932471731166173</v>
      </c>
      <c r="BQ134" s="136">
        <v>0.40064585575903422</v>
      </c>
      <c r="BR134" s="142">
        <f t="shared" si="74"/>
        <v>54.046037006714997</v>
      </c>
      <c r="BS134" s="143">
        <f>IF('DSS Model'!$I$38=1,0.0001*BR134^2-0.0266*BR134+1.3006,IF('DSS Model'!$I$38=2,-0.0001*BR134^2+0.0032*BR134+0.977, IF('DSS Model'!$I$38=3,-0.00046396*BR134^2 + 0.054267*BR134 - 0.57714, IF('DSS Model'!$I$38=4,0.000072066*BR134^2+0.0021761*BR134-0.038248,IF('DSS Model'!$I$38=5,-0.00012623*BR134^2+0.025656*BR134-0.30101,-0.00046396*BR134^2 + 0.054267*BR134 - 0.57714)))))</f>
        <v>0.85784990680836726</v>
      </c>
      <c r="BT134" s="136">
        <v>0.52591266392652525</v>
      </c>
      <c r="BU134" s="142">
        <f t="shared" si="75"/>
        <v>61.205412710861957</v>
      </c>
      <c r="BV134" s="143">
        <f>IF('DSS Model'!$I$38=1,0.0001*BU134^2-0.0266*BU134+1.3006,IF('DSS Model'!$I$38=2,-0.0001*BU134^2+0.0032*BU134+0.977, IF('DSS Model'!$I$38=3,-0.00046396*BU134^2 + 0.054267*BU134 - 0.57714, IF('DSS Model'!$I$38=4,0.000072066*BU134^2+0.0021761*BU134-0.038248,IF('DSS Model'!$I$38=5,-0.00012623*BU134^2+0.025656*BU134-0.30101,-0.00046396*BU134^2 + 0.054267*BU134 - 0.57714)))))</f>
        <v>0.79824706616406405</v>
      </c>
      <c r="BW134" s="136">
        <v>0.8996491877392373</v>
      </c>
      <c r="BX134" s="142">
        <f t="shared" si="76"/>
        <v>70.2813316306665</v>
      </c>
      <c r="BY134" s="143">
        <f>IF('DSS Model'!$I$38=1,0.0001*BX134^2-0.0266*BX134+1.3006,IF('DSS Model'!$I$38=2,-0.0001*BX134^2+0.0032*BX134+0.977, IF('DSS Model'!$I$38=3,-0.00046396*BX134^2 + 0.054267*BX134 - 0.57714, IF('DSS Model'!$I$38=4,0.000072066*BX134^2+0.0021761*BX134-0.038248,IF('DSS Model'!$I$38=5,-0.00012623*BX134^2+0.025656*BX134-0.30101,-0.00046396*BX134^2 + 0.054267*BX134 - 0.57714)))))</f>
        <v>0.70795370364016041</v>
      </c>
      <c r="BZ134" s="136">
        <v>0.67217725017028351</v>
      </c>
      <c r="CA134" s="142">
        <f t="shared" si="77"/>
        <v>65.779815281256091</v>
      </c>
      <c r="CB134" s="143">
        <f>IF('DSS Model'!$I$38=1,0.0001*CA134^2-0.0266*CA134+1.3006,IF('DSS Model'!$I$38=2,-0.0001*CA134^2+0.0032*CA134+0.977, IF('DSS Model'!$I$38=3,-0.00046396*CA134^2 + 0.054267*CA134 - 0.57714, IF('DSS Model'!$I$38=4,0.000072066*CA134^2+0.0021761*CA134-0.038248,IF('DSS Model'!$I$38=5,-0.00012623*CA134^2+0.025656*CA134-0.30101,-0.00046396*CA134^2 + 0.054267*CA134 - 0.57714)))))</f>
        <v>0.75479699905640218</v>
      </c>
      <c r="CC134" s="136">
        <v>0.88906493002026432</v>
      </c>
      <c r="CD134" s="142">
        <f t="shared" si="78"/>
        <v>81.53332596353296</v>
      </c>
      <c r="CE134" s="143">
        <f>IF('DSS Model'!$I$38=1,0.0001*CD134^2-0.0266*CD134+1.3006,IF('DSS Model'!$I$38=2,-0.0001*CD134^2+0.0032*CD134+0.977, IF('DSS Model'!$I$38=3,-0.00046396*CD134^2 + 0.054267*CD134 - 0.57714, IF('DSS Model'!$I$38=4,0.000072066*CD134^2+0.0021761*CD134-0.038248,IF('DSS Model'!$I$38=5,-0.00012623*CD134^2+0.025656*CD134-0.30101,-0.00046396*CD134^2 + 0.054267*CD134 - 0.57714)))))</f>
        <v>0.57313831881573363</v>
      </c>
      <c r="CF134" s="136">
        <v>0.59123007471187217</v>
      </c>
      <c r="CG134" s="142">
        <f t="shared" si="79"/>
        <v>50.49409982893404</v>
      </c>
      <c r="CH134" s="143">
        <f>IF('DSS Model'!$I$38=1,0.0001*CG134^2-0.0266*CG134+1.3006,IF('DSS Model'!$I$38=2,-0.0001*CG134^2+0.0032*CG134+0.977, IF('DSS Model'!$I$38=3,-0.00046396*CG134^2 + 0.054267*CG134 - 0.57714, IF('DSS Model'!$I$38=4,0.000072066*CG134^2+0.0021761*CG134-0.038248,IF('DSS Model'!$I$38=5,-0.00012623*CG134^2+0.025656*CG134-0.30101,-0.00046396*CG134^2 + 0.054267*CG134 - 0.57714)))))</f>
        <v>0.88361570769915321</v>
      </c>
      <c r="CI134" s="136">
        <v>0.97087813726748451</v>
      </c>
      <c r="CJ134" s="142">
        <f t="shared" si="80"/>
        <v>78.667532187087204</v>
      </c>
      <c r="CK134" s="143">
        <f>IF('DSS Model'!$I$38=1,0.0001*CJ134^2-0.0266*CJ134+1.3006,IF('DSS Model'!$I$38=2,-0.0001*CJ134^2+0.0032*CJ134+0.977, IF('DSS Model'!$I$38=3,-0.00046396*CJ134^2 + 0.054267*CJ134 - 0.57714, IF('DSS Model'!$I$38=4,0.000072066*CJ134^2+0.0021761*CJ134-0.038248,IF('DSS Model'!$I$38=5,-0.00012623*CJ134^2+0.025656*CJ134-0.30101,-0.00046396*CJ134^2 + 0.054267*CJ134 - 0.57714)))))</f>
        <v>0.60987804095803888</v>
      </c>
      <c r="CL134" s="136">
        <v>0.19980843254829539</v>
      </c>
      <c r="CM134" s="142">
        <f t="shared" si="81"/>
        <v>44.398642343828406</v>
      </c>
      <c r="CN134" s="143">
        <f>IF('DSS Model'!$I$38=1,0.0001*CM134^2-0.0266*CM134+1.3006,IF('DSS Model'!$I$38=2,-0.0001*CM134^2+0.0032*CM134+0.977, IF('DSS Model'!$I$38=3,-0.00046396*CM134^2 + 0.054267*CM134 - 0.57714, IF('DSS Model'!$I$38=4,0.000072066*CM134^2+0.0021761*CM134-0.038248,IF('DSS Model'!$I$38=5,-0.00012623*CM134^2+0.025656*CM134-0.30101,-0.00046396*CM134^2 + 0.054267*CM134 - 0.57714)))))</f>
        <v>0.92195171130273157</v>
      </c>
      <c r="CO134" s="136">
        <v>0.66167627417673414</v>
      </c>
      <c r="CP134" s="142">
        <f t="shared" si="82"/>
        <v>55.100027248418897</v>
      </c>
      <c r="CQ134" s="143">
        <f>IF('DSS Model'!$I$38=1,0.0001*CP134^2-0.0266*CP134+1.3006,IF('DSS Model'!$I$38=2,-0.0001*CP134^2+0.0032*CP134+0.977, IF('DSS Model'!$I$38=3,-0.00046396*CP134^2 + 0.054267*CP134 - 0.57714, IF('DSS Model'!$I$38=4,0.000072066*CP134^2+0.0021761*CP134-0.038248,IF('DSS Model'!$I$38=5,-0.00012623*CP134^2+0.025656*CP134-0.30101,-0.00046396*CP134^2 + 0.054267*CP134 - 0.57714)))))</f>
        <v>0.84971878691728997</v>
      </c>
      <c r="CR134" s="136">
        <v>0.3162129221922928</v>
      </c>
      <c r="CS134" s="142">
        <f t="shared" si="83"/>
        <v>48.468130383959398</v>
      </c>
      <c r="CT134" s="143">
        <f>IF('DSS Model'!$I$38=1,0.0001*CS134^2-0.0266*CS134+1.3006,IF('DSS Model'!$I$38=2,-0.0001*CS134^2+0.0032*CS134+0.977, IF('DSS Model'!$I$38=3,-0.00046396*CS134^2 + 0.054267*CS134 - 0.57714, IF('DSS Model'!$I$38=4,0.000072066*CS134^2+0.0021761*CS134-0.038248,IF('DSS Model'!$I$38=5,-0.00012623*CS134^2+0.025656*CS134-0.30101,-0.00046396*CS134^2 + 0.054267*CS134 - 0.57714)))))</f>
        <v>0.89718205093702119</v>
      </c>
      <c r="CU134" s="136">
        <v>0.32166016853244517</v>
      </c>
      <c r="CV134" s="142">
        <f t="shared" si="84"/>
        <v>49.536694939037602</v>
      </c>
      <c r="CW134" s="143">
        <f>IF('DSS Model'!$I$38=1,0.0001*CV134^2-0.0266*CV134+1.3006,IF('DSS Model'!$I$38=2,-0.0001*CV134^2+0.0032*CV134+0.977, IF('DSS Model'!$I$38=3,-0.00046396*CV134^2 + 0.054267*CV134 - 0.57714, IF('DSS Model'!$I$38=4,0.000072066*CV134^2+0.0021761*CV134-0.038248,IF('DSS Model'!$I$38=5,-0.00012623*CV134^2+0.025656*CV134-0.30101,-0.00046396*CV134^2 + 0.054267*CV134 - 0.57714)))))</f>
        <v>0.890129009256593</v>
      </c>
      <c r="CX134" s="136">
        <v>3.3809666343584177E-2</v>
      </c>
      <c r="CY134" s="142">
        <f t="shared" si="85"/>
        <v>46.804162226992759</v>
      </c>
      <c r="CZ134" s="143">
        <f>IF('DSS Model'!$I$38=1,0.0001*CY134^2-0.0266*CY134+1.3006,IF('DSS Model'!$I$38=2,-0.0001*CY134^2+0.0032*CY134+0.977, IF('DSS Model'!$I$38=3,-0.00046396*CY134^2 + 0.054267*CY134 - 0.57714, IF('DSS Model'!$I$38=4,0.000072066*CY134^2+0.0021761*CY134-0.038248,IF('DSS Model'!$I$38=5,-0.00012623*CY134^2+0.025656*CY134-0.30101,-0.00046396*CY134^2 + 0.054267*CY134 - 0.57714)))))</f>
        <v>0.90771035894931118</v>
      </c>
      <c r="DA134" s="136">
        <v>0.10170205261012899</v>
      </c>
      <c r="DB134" s="142">
        <f t="shared" si="86"/>
        <v>27.923608114344869</v>
      </c>
      <c r="DC134" s="143">
        <f>IF('DSS Model'!$I$38=1,0.0001*DB134^2-0.0266*DB134+1.3006,IF('DSS Model'!$I$38=2,-0.0001*DB134^2+0.0032*DB134+0.977, IF('DSS Model'!$I$38=3,-0.00046396*DB134^2 + 0.054267*DB134 - 0.57714, IF('DSS Model'!$I$38=4,0.000072066*DB134^2+0.0021761*DB134-0.038248,IF('DSS Model'!$I$38=5,-0.00012623*DB134^2+0.025656*DB134-0.30101,-0.00046396*DB134^2 + 0.054267*DB134 - 0.57714)))))</f>
        <v>0.98838275695355293</v>
      </c>
      <c r="DD134" s="136">
        <v>0.97124826473806591</v>
      </c>
      <c r="DE134" s="142">
        <f t="shared" si="87"/>
        <v>62.589002244779692</v>
      </c>
      <c r="DF134" s="143">
        <f>IF('DSS Model'!$I$38=1,0.0001*DE134^2-0.0266*DE134+1.3006,IF('DSS Model'!$I$38=2,-0.0001*DE134^2+0.0032*DE134+0.977, IF('DSS Model'!$I$38=3,-0.00046396*DE134^2 + 0.054267*DE134 - 0.57714, IF('DSS Model'!$I$38=4,0.000072066*DE134^2+0.0021761*DE134-0.038248,IF('DSS Model'!$I$38=5,-0.00012623*DE134^2+0.025656*DE134-0.30101,-0.00046396*DE134^2 + 0.054267*DE134 - 0.57714)))))</f>
        <v>0.78554648698359131</v>
      </c>
      <c r="DG134" s="136">
        <v>0.57820333005970159</v>
      </c>
      <c r="DH134" s="142">
        <f t="shared" si="88"/>
        <v>56.027853120570313</v>
      </c>
      <c r="DI134" s="143">
        <f>IF('DSS Model'!$I$38=1,0.0001*DH134^2-0.0266*DH134+1.3006,IF('DSS Model'!$I$38=2,-0.0001*DH134^2+0.0032*DH134+0.977, IF('DSS Model'!$I$38=3,-0.00046396*DH134^2 + 0.054267*DH134 - 0.57714, IF('DSS Model'!$I$38=4,0.000072066*DH134^2+0.0021761*DH134-0.038248,IF('DSS Model'!$I$38=5,-0.00012623*DH134^2+0.025656*DH134-0.30101,-0.00046396*DH134^2 + 0.054267*DH134 - 0.57714)))))</f>
        <v>0.84237709745580491</v>
      </c>
      <c r="DJ134" s="136">
        <v>0.52823492940430183</v>
      </c>
      <c r="DK134" s="142">
        <f t="shared" si="89"/>
        <v>63.652836946987129</v>
      </c>
      <c r="DL134" s="143">
        <f>IF('DSS Model'!$I$38=1,0.0001*DK134^2-0.0266*DK134+1.3006,IF('DSS Model'!$I$38=2,-0.0001*DK134^2+0.0032*DK134+0.977, IF('DSS Model'!$I$38=3,-0.00046396*DK134^2 + 0.054267*DK134 - 0.57714, IF('DSS Model'!$I$38=4,0.000072066*DK134^2+0.0021761*DK134-0.038248,IF('DSS Model'!$I$38=5,-0.00012623*DK134^2+0.025656*DK134-0.30101,-0.00046396*DK134^2 + 0.054267*DK134 - 0.57714)))))</f>
        <v>0.77552071309038584</v>
      </c>
      <c r="DM134" s="136">
        <v>0.31025465447161826</v>
      </c>
      <c r="DN134" s="142">
        <f t="shared" si="90"/>
        <v>51.323951939923646</v>
      </c>
      <c r="DO134" s="143">
        <f>IF('DSS Model'!$I$38=1,0.0001*DN134^2-0.0266*DN134+1.3006,IF('DSS Model'!$I$38=2,-0.0001*DN134^2+0.0032*DN134+0.977, IF('DSS Model'!$I$38=3,-0.00046396*DN134^2 + 0.054267*DN134 - 0.57714, IF('DSS Model'!$I$38=4,0.000072066*DN134^2+0.0021761*DN134-0.038248,IF('DSS Model'!$I$38=5,-0.00012623*DN134^2+0.025656*DN134-0.30101,-0.00046396*DN134^2 + 0.054267*DN134 - 0.57714)))))</f>
        <v>0.87782184193459645</v>
      </c>
      <c r="DP134" s="136">
        <v>0.94232926437138942</v>
      </c>
      <c r="DQ134" s="142">
        <f t="shared" si="91"/>
        <v>62.927338282220944</v>
      </c>
      <c r="DR134" s="143">
        <f>IF('DSS Model'!$I$38=1,0.0001*DQ134^2-0.0266*DQ134+1.3006,IF('DSS Model'!$I$38=2,-0.0001*DQ134^2+0.0032*DQ134+0.977, IF('DSS Model'!$I$38=3,-0.00046396*DQ134^2 + 0.054267*DQ134 - 0.57714, IF('DSS Model'!$I$38=4,0.000072066*DQ134^2+0.0021761*DQ134-0.038248,IF('DSS Model'!$I$38=5,-0.00012623*DQ134^2+0.025656*DQ134-0.30101,-0.00046396*DQ134^2 + 0.054267*DQ134 - 0.57714)))))</f>
        <v>0.7823824921746001</v>
      </c>
      <c r="DS134" s="136">
        <v>0.21033011365283771</v>
      </c>
      <c r="DT134" s="142">
        <f t="shared" si="92"/>
        <v>61.664783358207522</v>
      </c>
      <c r="DU134" s="143">
        <f>IF('DSS Model'!$I$38=1,0.0001*DT134^2-0.0266*DT134+1.3006,IF('DSS Model'!$I$38=2,-0.0001*DT134^2+0.0032*DT134+0.977, IF('DSS Model'!$I$38=3,-0.00046396*DT134^2 + 0.054267*DT134 - 0.57714, IF('DSS Model'!$I$38=4,0.000072066*DT134^2+0.0021761*DT134-0.038248,IF('DSS Model'!$I$38=5,-0.00012623*DT134^2+0.025656*DT134-0.30101,-0.00046396*DT134^2 + 0.054267*DT134 - 0.57714)))))</f>
        <v>0.79407275608479733</v>
      </c>
      <c r="DV134" s="136">
        <v>0.22321854689841469</v>
      </c>
      <c r="DW134" s="142">
        <f t="shared" si="93"/>
        <v>50.641623523126626</v>
      </c>
      <c r="DX134" s="143">
        <f>IF('DSS Model'!$I$38=1,0.0001*DW134^2-0.0266*DW134+1.3006,IF('DSS Model'!$I$38=2,-0.0001*DW134^2+0.0032*DW134+0.977, IF('DSS Model'!$I$38=3,-0.00046396*DW134^2 + 0.054267*DW134 - 0.57714, IF('DSS Model'!$I$38=4,0.000072066*DW134^2+0.0021761*DW134-0.038248,IF('DSS Model'!$I$38=5,-0.00012623*DW134^2+0.025656*DW134-0.30101,-0.00046396*DW134^2 + 0.054267*DW134 - 0.57714)))))</f>
        <v>0.88259579196819593</v>
      </c>
      <c r="DY134" s="136">
        <v>7.4335844411563601E-2</v>
      </c>
      <c r="DZ134" s="142">
        <f t="shared" si="94"/>
        <v>28.867284126638825</v>
      </c>
      <c r="EA134" s="143">
        <f>IF('DSS Model'!$I$38=1,0.0001*DZ134^2-0.0266*DZ134+1.3006,IF('DSS Model'!$I$38=2,-0.0001*DZ134^2+0.0032*DZ134+0.977, IF('DSS Model'!$I$38=3,-0.00046396*DZ134^2 + 0.054267*DZ134 - 0.57714, IF('DSS Model'!$I$38=4,0.000072066*DZ134^2+0.0021761*DZ134-0.038248,IF('DSS Model'!$I$38=5,-0.00012623*DZ134^2+0.025656*DZ134-0.30101,-0.00046396*DZ134^2 + 0.054267*DZ134 - 0.57714)))))</f>
        <v>0.98604329992043482</v>
      </c>
      <c r="EB134" s="136">
        <v>0.84544369237590178</v>
      </c>
      <c r="EC134" s="142">
        <f t="shared" si="95"/>
        <v>59.696906694374164</v>
      </c>
      <c r="ED134" s="143">
        <f>IF('DSS Model'!$I$38=1,0.0001*EC134^2-0.0266*EC134+1.3006,IF('DSS Model'!$I$38=2,-0.0001*EC134^2+0.0032*EC134+0.977, IF('DSS Model'!$I$38=3,-0.00046396*EC134^2 + 0.054267*EC134 - 0.57714, IF('DSS Model'!$I$38=4,0.000072066*EC134^2+0.0021761*EC134-0.038248,IF('DSS Model'!$I$38=5,-0.00012623*EC134^2+0.025656*EC134-0.30101,-0.00046396*EC134^2 + 0.054267*EC134 - 0.57714)))))</f>
        <v>0.81165803453431584</v>
      </c>
      <c r="EE134" s="136">
        <v>0.98576762983355604</v>
      </c>
      <c r="EF134" s="142">
        <f t="shared" si="96"/>
        <v>65.229613672051869</v>
      </c>
      <c r="EG134" s="143">
        <f>IF('DSS Model'!$I$38=1,0.0001*EF134^2-0.0266*EF134+1.3006,IF('DSS Model'!$I$38=2,-0.0001*EF134^2+0.0032*EF134+0.977, IF('DSS Model'!$I$38=3,-0.00046396*EF134^2 + 0.054267*EF134 - 0.57714, IF('DSS Model'!$I$38=4,0.000072066*EF134^2+0.0021761*EF134-0.038248,IF('DSS Model'!$I$38=5,-0.00012623*EF134^2+0.025656*EF134-0.30101,-0.00046396*EF134^2 + 0.054267*EF134 - 0.57714)))))</f>
        <v>0.76024451377005231</v>
      </c>
      <c r="EH134" s="136">
        <v>0.45006494465011715</v>
      </c>
      <c r="EI134" s="142">
        <f t="shared" si="97"/>
        <v>67.978546910641526</v>
      </c>
      <c r="EJ134" s="143">
        <f>IF('DSS Model'!$I$38=1,0.0001*EI134^2-0.0266*EI134+1.3006,IF('DSS Model'!$I$38=2,-0.0001*EI134^2+0.0032*EI134+0.977, IF('DSS Model'!$I$38=3,-0.00046396*EI134^2 + 0.054267*EI134 - 0.57714, IF('DSS Model'!$I$38=4,0.000072066*EI134^2+0.0021761*EI134-0.038248,IF('DSS Model'!$I$38=5,-0.00012623*EI134^2+0.025656*EI134-0.30101,-0.00046396*EI134^2 + 0.054267*EI134 - 0.57714)))))</f>
        <v>0.73242306610582375</v>
      </c>
      <c r="EK134" s="136">
        <v>0.78339801285129895</v>
      </c>
      <c r="EL134" s="142">
        <f t="shared" si="98"/>
        <v>58.233140830100979</v>
      </c>
      <c r="EM134" s="143">
        <f>IF('DSS Model'!$I$38=1,0.0001*EL134^2-0.0266*EL134+1.3006,IF('DSS Model'!$I$38=2,-0.0001*EL134^2+0.0032*EL134+0.977, IF('DSS Model'!$I$38=3,-0.00046396*EL134^2 + 0.054267*EL134 - 0.57714, IF('DSS Model'!$I$38=4,0.000072066*EL134^2+0.0021761*EL134-0.038248,IF('DSS Model'!$I$38=5,-0.00012623*EL134^2+0.025656*EL134-0.30101,-0.00046396*EL134^2 + 0.054267*EL134 - 0.57714)))))</f>
        <v>0.82423618156248568</v>
      </c>
      <c r="EN134" s="136">
        <v>0.45544360109994486</v>
      </c>
      <c r="EO134" s="142">
        <f t="shared" si="99"/>
        <v>54.091785835867753</v>
      </c>
      <c r="EP134" s="143">
        <f>IF('DSS Model'!$I$38=1,0.0001*EO134^2-0.0266*EO134+1.3006,IF('DSS Model'!$I$38=2,-0.0001*EO134^2+0.0032*EO134+0.977, IF('DSS Model'!$I$38=3,-0.00046396*EO134^2 + 0.054267*EO134 - 0.57714, IF('DSS Model'!$I$38=4,0.000072066*EO134^2+0.0021761*EO134-0.038248,IF('DSS Model'!$I$38=5,-0.00012623*EO134^2+0.025656*EO134-0.30101,-0.00046396*EO134^2 + 0.054267*EO134 - 0.57714)))))</f>
        <v>0.85750158518343844</v>
      </c>
      <c r="EQ134" s="136">
        <v>9.8753068931444532E-2</v>
      </c>
      <c r="ER134" s="142">
        <f t="shared" si="100"/>
        <v>35.932248857745648</v>
      </c>
      <c r="ES134" s="143">
        <f>IF('DSS Model'!$I$38=1,0.0001*ER134^2-0.0266*ER134+1.3006,IF('DSS Model'!$I$38=2,-0.0001*ER134^2+0.0032*ER134+0.977, IF('DSS Model'!$I$38=3,-0.00046396*ER134^2 + 0.054267*ER134 - 0.57714, IF('DSS Model'!$I$38=4,0.000072066*ER134^2+0.0021761*ER134-0.038248,IF('DSS Model'!$I$38=5,-0.00012623*ER134^2+0.025656*ER134-0.30101,-0.00046396*ER134^2 + 0.054267*ER134 - 0.57714)))))</f>
        <v>0.96287054554728968</v>
      </c>
      <c r="ET134" s="136">
        <v>9.8895663000506007E-2</v>
      </c>
      <c r="EU134" s="141">
        <f t="shared" si="101"/>
        <v>39.050749658390949</v>
      </c>
      <c r="EV134" s="142">
        <f>IF('DSS Model'!$I$38=1,0.0001*EU134^2-0.0266*EU134+1.3006,IF('DSS Model'!$I$38=2,-0.0001*EU134^2+0.0032*EU134+0.977, IF('DSS Model'!$I$38=3,-0.00046396*EU134^2 + 0.054267*EU134 - 0.57714, IF('DSS Model'!$I$38=4,0.000072066*EU134^2+0.0021761*EU134-0.038248,IF('DSS Model'!$I$38=5,-0.00012623*EU134^2+0.025656*EU134-0.30101,-0.00046396*EU134^2 + 0.054267*EU134 - 0.57714)))))</f>
        <v>0.94946629401861893</v>
      </c>
    </row>
    <row r="135" spans="2:152" x14ac:dyDescent="0.2">
      <c r="B135" s="64">
        <f t="shared" ca="1" si="54"/>
        <v>0.832472300995453</v>
      </c>
      <c r="C135" s="64">
        <v>0.39199424855654019</v>
      </c>
      <c r="D135" s="64">
        <f t="shared" si="55"/>
        <v>47.046989974047307</v>
      </c>
      <c r="E135" s="131">
        <f>IF('DSS Model'!$I$38=1,0.0001*D135^2-0.0266*D135+1.3006,IF('DSS Model'!$I$38=2,-0.0001*D135^2+0.0032*D135+0.977, IF('DSS Model'!$I$38=3,-0.00046396*D135^2 + 0.054267*D135 - 0.57714, IF('DSS Model'!$I$38=4,0.000072066*D135^2+0.0021761*D135-0.038248,IF('DSS Model'!$I$38=5,-0.00012623*D135^2+0.025656*D135-0.30101,-0.00046396*D135^2 + 0.054267*D135 - 0.57714)))))</f>
        <v>0.90620844135514056</v>
      </c>
      <c r="F135" s="136">
        <v>0.57967761635544002</v>
      </c>
      <c r="G135" s="138">
        <f t="shared" si="51"/>
        <v>67.483383470369063</v>
      </c>
      <c r="H135" s="136">
        <f>IF('DSS Model'!$I$38=1,0.0001*G135^2-0.0266*G135+1.3006,IF('DSS Model'!$I$38=2,-0.0001*G135^2+0.0032*G135+0.977, IF('DSS Model'!$I$38=3,-0.00046396*G135^2 + 0.054267*G135 - 0.57714, IF('DSS Model'!$I$38=4,0.000072066*G135^2+0.0021761*G135-0.038248,IF('DSS Model'!$I$38=5,-0.00012623*G135^2+0.025656*G135-0.30101,-0.00046396*G135^2 + 0.054267*G135 - 0.57714)))))</f>
        <v>0.73754612264429298</v>
      </c>
      <c r="I135" s="136">
        <v>0.67342299493374846</v>
      </c>
      <c r="J135" s="138">
        <f t="shared" si="52"/>
        <v>61.464874863581684</v>
      </c>
      <c r="K135" s="136">
        <f>IF('DSS Model'!$I$38=1,0.0001*J135^2-0.0266*J135+1.3006,IF('DSS Model'!$I$38=2,-0.0001*J135^2+0.0032*J135+0.977, IF('DSS Model'!$I$38=3,-0.00046396*J135^2 + 0.054267*J135 - 0.57714, IF('DSS Model'!$I$38=4,0.000072066*J135^2+0.0021761*J135-0.038248,IF('DSS Model'!$I$38=5,-0.00012623*J135^2+0.025656*J135-0.30101,-0.00046396*J135^2 + 0.054267*J135 - 0.57714)))))</f>
        <v>0.79589451536388578</v>
      </c>
      <c r="L135" s="136">
        <v>0.15839524078962841</v>
      </c>
      <c r="M135" s="138">
        <f t="shared" si="53"/>
        <v>59.576004681969714</v>
      </c>
      <c r="N135" s="136">
        <f>IF('DSS Model'!$I$38=1,0.0001*M135^2-0.0266*M135+1.3006,IF('DSS Model'!$I$38=2,-0.0001*M135^2+0.0032*M135+0.977, IF('DSS Model'!$I$38=3,-0.00046396*M135^2 + 0.054267*M135 - 0.57714, IF('DSS Model'!$I$38=4,0.000072066*M135^2+0.0021761*M135-0.038248,IF('DSS Model'!$I$38=5,-0.00012623*M135^2+0.025656*M135-0.30101,-0.00046396*M135^2 + 0.054267*M135 - 0.57714)))))</f>
        <v>0.81271318159569528</v>
      </c>
      <c r="O135" s="136">
        <v>0.44772696862825323</v>
      </c>
      <c r="P135" s="139">
        <f t="shared" si="56"/>
        <v>50.154039928186705</v>
      </c>
      <c r="Q135" s="138">
        <f>IF('DSS Model'!$I$38=1,0.0001*P135^2-0.0266*P135+1.3006,IF('DSS Model'!$I$38=2,-0.0001*P135^2+0.0032*P135+0.977, IF('DSS Model'!$I$38=3,-0.00046396*P135^2 + 0.054267*P135 - 0.57714, IF('DSS Model'!$I$38=4,0.000072066*P135^2+0.0021761*P135-0.038248,IF('DSS Model'!$I$38=5,-0.00012623*P135^2+0.025656*P135-0.30101,-0.00046396*P135^2 + 0.054267*P135 - 0.57714)))))</f>
        <v>0.88595015565838287</v>
      </c>
      <c r="R135" s="136">
        <v>0.62095657423620976</v>
      </c>
      <c r="S135" s="142">
        <f t="shared" si="57"/>
        <v>55.968969498838135</v>
      </c>
      <c r="T135" s="138">
        <f>IF('DSS Model'!$I$38=1,0.0001*S135^2-0.0266*S135+1.3006,IF('DSS Model'!$I$38=2,-0.0001*S135^2+0.0032*S135+0.977, IF('DSS Model'!$I$38=3,-0.00046396*S135^2 + 0.054267*S135 - 0.57714, IF('DSS Model'!$I$38=4,0.000072066*S135^2+0.0021761*S135-0.038248,IF('DSS Model'!$I$38=5,-0.00012623*S135^2+0.025656*S135-0.30101,-0.00046396*S135^2 + 0.054267*S135 - 0.57714)))))</f>
        <v>0.84284814772009464</v>
      </c>
      <c r="U135" s="136">
        <v>0.29547424168316616</v>
      </c>
      <c r="V135" s="142">
        <f t="shared" si="58"/>
        <v>42.010525883448828</v>
      </c>
      <c r="W135" s="138">
        <f>IF('DSS Model'!$I$38=1,0.0001*V135^2-0.0266*V135+1.3006,IF('DSS Model'!$I$38=2,-0.0001*V135^2+0.0032*V135+0.977, IF('DSS Model'!$I$38=3,-0.00046396*V135^2 + 0.054267*V135 - 0.57714, IF('DSS Model'!$I$38=4,0.000072066*V135^2+0.0021761*V135-0.038248,IF('DSS Model'!$I$38=5,-0.00012623*V135^2+0.025656*V135-0.30101,-0.00046396*V135^2 + 0.054267*V135 - 0.57714)))))</f>
        <v>0.93494525432664388</v>
      </c>
      <c r="X135" s="136">
        <v>0.73949259451820359</v>
      </c>
      <c r="Y135" s="142">
        <f t="shared" si="59"/>
        <v>67.531979796843899</v>
      </c>
      <c r="Z135" s="138">
        <f>IF('DSS Model'!$I$38=1,0.0001*Y135^2-0.0266*Y135+1.3006,IF('DSS Model'!$I$38=2,-0.0001*Y135^2+0.0032*Y135+0.977, IF('DSS Model'!$I$38=3,-0.00046396*Y135^2 + 0.054267*Y135 - 0.57714, IF('DSS Model'!$I$38=4,0.000072066*Y135^2+0.0021761*Y135-0.038248,IF('DSS Model'!$I$38=5,-0.00012623*Y135^2+0.025656*Y135-0.30101,-0.00046396*Y135^2 + 0.054267*Y135 - 0.57714)))))</f>
        <v>0.7370455058217672</v>
      </c>
      <c r="AA135" s="136">
        <v>0.82111049799377933</v>
      </c>
      <c r="AB135" s="142">
        <f t="shared" si="60"/>
        <v>66.509006997255284</v>
      </c>
      <c r="AC135" s="138">
        <f>IF('DSS Model'!$I$38=1,0.0001*AB135^2-0.0266*AB135+1.3006,IF('DSS Model'!$I$38=2,-0.0001*AB135^2+0.0032*AB135+0.977, IF('DSS Model'!$I$38=3,-0.00046396*AB135^2 + 0.054267*AB135 - 0.57714, IF('DSS Model'!$I$38=4,0.000072066*AB135^2+0.0021761*AB135-0.038248,IF('DSS Model'!$I$38=5,-0.00012623*AB135^2+0.025656*AB135-0.30101,-0.00046396*AB135^2 + 0.054267*AB135 - 0.57714)))))</f>
        <v>0.7474840212151217</v>
      </c>
      <c r="AD135" s="136">
        <v>0.28452741059785136</v>
      </c>
      <c r="AE135" s="142">
        <f t="shared" si="61"/>
        <v>45.098505886707656</v>
      </c>
      <c r="AF135" s="138">
        <f>IF('DSS Model'!$I$38=1,0.0001*AE135^2-0.0266*AE135+1.3006,IF('DSS Model'!$I$38=2,-0.0001*AE135^2+0.0032*AE135+0.977, IF('DSS Model'!$I$38=3,-0.00046396*AE135^2 + 0.054267*AE135 - 0.57714, IF('DSS Model'!$I$38=4,0.000072066*AE135^2+0.0021761*AE135-0.038248,IF('DSS Model'!$I$38=5,-0.00012623*AE135^2+0.025656*AE135-0.30101,-0.00046396*AE135^2 + 0.054267*AE135 - 0.57714)))))</f>
        <v>0.91792769551612396</v>
      </c>
      <c r="AG135" s="136">
        <v>9.9150515165804531E-3</v>
      </c>
      <c r="AH135" s="142">
        <f t="shared" si="62"/>
        <v>47.211681294800698</v>
      </c>
      <c r="AI135" s="138">
        <f>IF('DSS Model'!$I$38=1,0.0001*AH135^2-0.0266*AH135+1.3006,IF('DSS Model'!$I$38=2,-0.0001*AH135^2+0.0032*AH135+0.977, IF('DSS Model'!$I$38=3,-0.00046396*AH135^2 + 0.054267*AH135 - 0.57714, IF('DSS Model'!$I$38=4,0.000072066*AH135^2+0.0021761*AH135-0.038248,IF('DSS Model'!$I$38=5,-0.00012623*AH135^2+0.025656*AH135-0.30101,-0.00046396*AH135^2 + 0.054267*AH135 - 0.57714)))))</f>
        <v>0.9051830950751788</v>
      </c>
      <c r="AJ135" s="136">
        <v>0.89030052604017951</v>
      </c>
      <c r="AK135" s="142">
        <f t="shared" si="63"/>
        <v>57.697312904262056</v>
      </c>
      <c r="AL135" s="138">
        <f>IF('DSS Model'!$I$38=1,0.0001*AK135^2-0.0266*AK135+1.3006,IF('DSS Model'!$I$38=2,-0.0001*AK135^2+0.0032*AK135+0.977, IF('DSS Model'!$I$38=3,-0.00046396*AK135^2 + 0.054267*AK135 - 0.57714, IF('DSS Model'!$I$38=4,0.000072066*AK135^2+0.0021761*AK135-0.038248,IF('DSS Model'!$I$38=5,-0.00012623*AK135^2+0.025656*AK135-0.30101,-0.00046396*AK135^2 + 0.054267*AK135 - 0.57714)))))</f>
        <v>0.82873340965640607</v>
      </c>
      <c r="AM135" s="136">
        <v>0.85588918725248742</v>
      </c>
      <c r="AN135" s="142">
        <f t="shared" si="64"/>
        <v>71.69930650684762</v>
      </c>
      <c r="AO135" s="138">
        <f>IF('DSS Model'!$I$38=1,0.0001*AN135^2-0.0266*AN135+1.3006,IF('DSS Model'!$I$38=2,-0.0001*AN135^2+0.0032*AN135+0.977, IF('DSS Model'!$I$38=3,-0.00046396*AN135^2 + 0.054267*AN135 - 0.57714, IF('DSS Model'!$I$38=4,0.000072066*AN135^2+0.0021761*AN135-0.038248,IF('DSS Model'!$I$38=5,-0.00012623*AN135^2+0.025656*AN135-0.30101,-0.00046396*AN135^2 + 0.054267*AN135 - 0.57714)))))</f>
        <v>0.69235872546562427</v>
      </c>
      <c r="AP135" s="136">
        <v>0.87605270468631136</v>
      </c>
      <c r="AQ135" s="142">
        <f t="shared" si="65"/>
        <v>77.413159797511327</v>
      </c>
      <c r="AR135" s="138">
        <f>IF('DSS Model'!$I$38=1,0.0001*AQ135^2-0.0266*AQ135+1.3006,IF('DSS Model'!$I$38=2,-0.0001*AQ135^2+0.0032*AQ135+0.977, IF('DSS Model'!$I$38=3,-0.00046396*AQ135^2 + 0.054267*AQ135 - 0.57714, IF('DSS Model'!$I$38=4,0.000072066*AQ135^2+0.0021761*AQ135-0.038248,IF('DSS Model'!$I$38=5,-0.00012623*AQ135^2+0.025656*AQ135-0.30101,-0.00046396*AQ135^2 + 0.054267*AQ135 - 0.57714)))))</f>
        <v>0.62544238036853383</v>
      </c>
      <c r="AS135" s="136">
        <v>0.7937743937326337</v>
      </c>
      <c r="AT135" s="142">
        <f t="shared" si="66"/>
        <v>61.491992945129311</v>
      </c>
      <c r="AU135" s="138">
        <f>IF('DSS Model'!$I$38=1,0.0001*AT135^2-0.0266*AT135+1.3006,IF('DSS Model'!$I$38=2,-0.0001*AT135^2+0.0032*AT135+0.977, IF('DSS Model'!$I$38=3,-0.00046396*AT135^2 + 0.054267*AT135 - 0.57714, IF('DSS Model'!$I$38=4,0.000072066*AT135^2+0.0021761*AT135-0.038248,IF('DSS Model'!$I$38=5,-0.00012623*AT135^2+0.025656*AT135-0.30101,-0.00046396*AT135^2 + 0.054267*AT135 - 0.57714)))))</f>
        <v>0.79564785778803049</v>
      </c>
      <c r="AV135" s="136">
        <v>9.1737536359359328E-2</v>
      </c>
      <c r="AW135" s="142">
        <f t="shared" si="67"/>
        <v>52.933940425210366</v>
      </c>
      <c r="AX135" s="138">
        <f>IF('DSS Model'!$I$38=1,0.0001*AW135^2-0.0266*AW135+1.3006,IF('DSS Model'!$I$38=2,-0.0001*AW135^2+0.0032*AW135+0.977, IF('DSS Model'!$I$38=3,-0.00046396*AW135^2 + 0.054267*AW135 - 0.57714, IF('DSS Model'!$I$38=4,0.000072066*AW135^2+0.0021761*AW135-0.038248,IF('DSS Model'!$I$38=5,-0.00012623*AW135^2+0.025656*AW135-0.30101,-0.00046396*AW135^2 + 0.054267*AW135 - 0.57714)))))</f>
        <v>0.8661884044667012</v>
      </c>
      <c r="AY135" s="136">
        <v>0.90887355006792037</v>
      </c>
      <c r="AZ135" s="142">
        <f t="shared" si="68"/>
        <v>65.757108943628054</v>
      </c>
      <c r="BA135" s="138">
        <f>IF('DSS Model'!$I$38=1,0.0001*AZ135^2-0.0266*AZ135+1.3006,IF('DSS Model'!$I$38=2,-0.0001*AZ135^2+0.0032*AZ135+0.977, IF('DSS Model'!$I$38=3,-0.00046396*AZ135^2 + 0.054267*AZ135 - 0.57714, IF('DSS Model'!$I$38=4,0.000072066*AZ135^2+0.0021761*AZ135-0.038248,IF('DSS Model'!$I$38=5,-0.00012623*AZ135^2+0.025656*AZ135-0.30101,-0.00046396*AZ135^2 + 0.054267*AZ135 - 0.57714)))))</f>
        <v>0.75502301095719293</v>
      </c>
      <c r="BB135" s="136">
        <v>7.4429928873251394E-2</v>
      </c>
      <c r="BC135" s="142">
        <f t="shared" si="69"/>
        <v>37.321934494717254</v>
      </c>
      <c r="BD135" s="138">
        <f>IF('DSS Model'!$I$38=1,0.0001*BC135^2-0.0266*BC135+1.3006,IF('DSS Model'!$I$38=2,-0.0001*BC135^2+0.0032*BC135+0.977, IF('DSS Model'!$I$38=3,-0.00046396*BC135^2 + 0.054267*BC135 - 0.57714, IF('DSS Model'!$I$38=4,0.000072066*BC135^2+0.0021761*BC135-0.038248,IF('DSS Model'!$I$38=5,-0.00012623*BC135^2+0.025656*BC135-0.30101,-0.00046396*BC135^2 + 0.054267*BC135 - 0.57714)))))</f>
        <v>0.95713751094029864</v>
      </c>
      <c r="BE135" s="136">
        <v>0.25065336190456711</v>
      </c>
      <c r="BF135" s="142">
        <f t="shared" si="70"/>
        <v>41.646375797159351</v>
      </c>
      <c r="BG135" s="143">
        <f>IF('DSS Model'!$I$38=1,0.0001*BF135^2-0.0266*BF135+1.3006,IF('DSS Model'!$I$38=2,-0.0001*BF135^2+0.0032*BF135+0.977, IF('DSS Model'!$I$38=3,-0.00046396*BF135^2 + 0.054267*BF135 - 0.57714, IF('DSS Model'!$I$38=4,0.000072066*BF135^2+0.0021761*BF135-0.038248,IF('DSS Model'!$I$38=5,-0.00012623*BF135^2+0.025656*BF135-0.30101,-0.00046396*BF135^2 + 0.054267*BF135 - 0.57714)))))</f>
        <v>0.93682634084708793</v>
      </c>
      <c r="BH135" s="136">
        <v>0.41729337238255881</v>
      </c>
      <c r="BI135" s="142">
        <f t="shared" si="71"/>
        <v>54.306481765750959</v>
      </c>
      <c r="BJ135" s="143">
        <f>IF('DSS Model'!$I$38=1,0.0001*BI135^2-0.0266*BI135+1.3006,IF('DSS Model'!$I$38=2,-0.0001*BI135^2+0.0032*BI135+0.977, IF('DSS Model'!$I$38=3,-0.00046396*BI135^2 + 0.054267*BI135 - 0.57714, IF('DSS Model'!$I$38=4,0.000072066*BI135^2+0.0021761*BI135-0.038248,IF('DSS Model'!$I$38=5,-0.00012623*BI135^2+0.025656*BI135-0.30101,-0.00046396*BI135^2 + 0.054267*BI135 - 0.57714)))))</f>
        <v>0.85586134547301884</v>
      </c>
      <c r="BK135" s="136">
        <v>0.27615020465368423</v>
      </c>
      <c r="BL135" s="142">
        <f t="shared" si="72"/>
        <v>42.701354847777381</v>
      </c>
      <c r="BM135" s="143">
        <f>IF('DSS Model'!$I$38=1,0.0001*BL135^2-0.0266*BL135+1.3006,IF('DSS Model'!$I$38=2,-0.0001*BL135^2+0.0032*BL135+0.977, IF('DSS Model'!$I$38=3,-0.00046396*BL135^2 + 0.054267*BL135 - 0.57714, IF('DSS Model'!$I$38=4,0.000072066*BL135^2+0.0021761*BL135-0.038248,IF('DSS Model'!$I$38=5,-0.00012623*BL135^2+0.025656*BL135-0.30101,-0.00046396*BL135^2 + 0.054267*BL135 - 0.57714)))))</f>
        <v>0.93130376492930755</v>
      </c>
      <c r="BN135" s="136">
        <v>0.36225059229204559</v>
      </c>
      <c r="BO135" s="142">
        <f t="shared" si="73"/>
        <v>50.467973351911198</v>
      </c>
      <c r="BP135" s="143">
        <f>IF('DSS Model'!$I$38=1,0.0001*BO135^2-0.0266*BO135+1.3006,IF('DSS Model'!$I$38=2,-0.0001*BO135^2+0.0032*BO135+0.977, IF('DSS Model'!$I$38=3,-0.00046396*BO135^2 + 0.054267*BO135 - 0.57714, IF('DSS Model'!$I$38=4,0.000072066*BO135^2+0.0021761*BO135-0.038248,IF('DSS Model'!$I$38=5,-0.00012623*BO135^2+0.025656*BO135-0.30101,-0.00046396*BO135^2 + 0.054267*BO135 - 0.57714)))))</f>
        <v>0.88379588130119391</v>
      </c>
      <c r="BQ135" s="136">
        <v>0.57052710973820464</v>
      </c>
      <c r="BR135" s="142">
        <f t="shared" si="74"/>
        <v>59.119985494879778</v>
      </c>
      <c r="BS135" s="143">
        <f>IF('DSS Model'!$I$38=1,0.0001*BR135^2-0.0266*BR135+1.3006,IF('DSS Model'!$I$38=2,-0.0001*BR135^2+0.0032*BR135+0.977, IF('DSS Model'!$I$38=3,-0.00046396*BR135^2 + 0.054267*BR135 - 0.57714, IF('DSS Model'!$I$38=4,0.000072066*BR135^2+0.0021761*BR135-0.038248,IF('DSS Model'!$I$38=5,-0.00012623*BR135^2+0.025656*BR135-0.30101,-0.00046396*BR135^2 + 0.054267*BR135 - 0.57714)))))</f>
        <v>0.81666668509213569</v>
      </c>
      <c r="BT135" s="136">
        <v>0.97637878318247928</v>
      </c>
      <c r="BU135" s="142">
        <f t="shared" si="75"/>
        <v>71.467531596558217</v>
      </c>
      <c r="BV135" s="143">
        <f>IF('DSS Model'!$I$38=1,0.0001*BU135^2-0.0266*BU135+1.3006,IF('DSS Model'!$I$38=2,-0.0001*BU135^2+0.0032*BU135+0.977, IF('DSS Model'!$I$38=3,-0.00046396*BU135^2 + 0.054267*BU135 - 0.57714, IF('DSS Model'!$I$38=4,0.000072066*BU135^2+0.0021761*BU135-0.038248,IF('DSS Model'!$I$38=5,-0.00012623*BU135^2+0.025656*BU135-0.30101,-0.00046396*BU135^2 + 0.054267*BU135 - 0.57714)))))</f>
        <v>0.69493529385848152</v>
      </c>
      <c r="BW135" s="136">
        <v>0.85177281855171527</v>
      </c>
      <c r="BX135" s="142">
        <f t="shared" si="76"/>
        <v>69.313536703877318</v>
      </c>
      <c r="BY135" s="143">
        <f>IF('DSS Model'!$I$38=1,0.0001*BX135^2-0.0266*BX135+1.3006,IF('DSS Model'!$I$38=2,-0.0001*BX135^2+0.0032*BX135+0.977, IF('DSS Model'!$I$38=3,-0.00046396*BX135^2 + 0.054267*BX135 - 0.57714, IF('DSS Model'!$I$38=4,0.000072066*BX135^2+0.0021761*BX135-0.038248,IF('DSS Model'!$I$38=5,-0.00012623*BX135^2+0.025656*BX135-0.30101,-0.00046396*BX135^2 + 0.054267*BX135 - 0.57714)))))</f>
        <v>0.71836668041243257</v>
      </c>
      <c r="BZ135" s="136">
        <v>0.74195996361984784</v>
      </c>
      <c r="CA135" s="142">
        <f t="shared" si="77"/>
        <v>66.86726210750129</v>
      </c>
      <c r="CB135" s="143">
        <f>IF('DSS Model'!$I$38=1,0.0001*CA135^2-0.0266*CA135+1.3006,IF('DSS Model'!$I$38=2,-0.0001*CA135^2+0.0032*CA135+0.977, IF('DSS Model'!$I$38=3,-0.00046396*CA135^2 + 0.054267*CA135 - 0.57714, IF('DSS Model'!$I$38=4,0.000072066*CA135^2+0.0021761*CA135-0.038248,IF('DSS Model'!$I$38=5,-0.00012623*CA135^2+0.025656*CA135-0.30101,-0.00046396*CA135^2 + 0.054267*CA135 - 0.57714)))))</f>
        <v>0.74385216456867642</v>
      </c>
      <c r="CC135" s="136">
        <v>2.8550019552652017E-2</v>
      </c>
      <c r="CD135" s="142">
        <f t="shared" si="78"/>
        <v>48.50978644617949</v>
      </c>
      <c r="CE135" s="143">
        <f>IF('DSS Model'!$I$38=1,0.0001*CD135^2-0.0266*CD135+1.3006,IF('DSS Model'!$I$38=2,-0.0001*CD135^2+0.0032*CD135+0.977, IF('DSS Model'!$I$38=3,-0.00046396*CD135^2 + 0.054267*CD135 - 0.57714, IF('DSS Model'!$I$38=4,0.000072066*CD135^2+0.0021761*CD135-0.038248,IF('DSS Model'!$I$38=5,-0.00012623*CD135^2+0.025656*CD135-0.30101,-0.00046396*CD135^2 + 0.054267*CD135 - 0.57714)))))</f>
        <v>0.89691137852238034</v>
      </c>
      <c r="CF135" s="136">
        <v>0.6790975702707408</v>
      </c>
      <c r="CG135" s="142">
        <f t="shared" si="79"/>
        <v>53.233992755833398</v>
      </c>
      <c r="CH135" s="143">
        <f>IF('DSS Model'!$I$38=1,0.0001*CG135^2-0.0266*CG135+1.3006,IF('DSS Model'!$I$38=2,-0.0001*CG135^2+0.0032*CG135+0.977, IF('DSS Model'!$I$38=3,-0.00046396*CG135^2 + 0.054267*CG135 - 0.57714, IF('DSS Model'!$I$38=4,0.000072066*CG135^2+0.0021761*CG135-0.038248,IF('DSS Model'!$I$38=5,-0.00012623*CG135^2+0.025656*CG135-0.30101,-0.00046396*CG135^2 + 0.054267*CG135 - 0.57714)))))</f>
        <v>0.86396297834585467</v>
      </c>
      <c r="CI135" s="136">
        <v>3.6374920447941772E-2</v>
      </c>
      <c r="CJ135" s="142">
        <f t="shared" si="80"/>
        <v>52.484459692412486</v>
      </c>
      <c r="CK135" s="143">
        <f>IF('DSS Model'!$I$38=1,0.0001*CJ135^2-0.0266*CJ135+1.3006,IF('DSS Model'!$I$38=2,-0.0001*CJ135^2+0.0032*CJ135+0.977, IF('DSS Model'!$I$38=3,-0.00046396*CJ135^2 + 0.054267*CJ135 - 0.57714, IF('DSS Model'!$I$38=4,0.000072066*CJ135^2+0.0021761*CJ135-0.038248,IF('DSS Model'!$I$38=5,-0.00012623*CJ135^2+0.025656*CJ135-0.30101,-0.00046396*CJ135^2 + 0.054267*CJ135 - 0.57714)))))</f>
        <v>0.86948842009527283</v>
      </c>
      <c r="CL135" s="136">
        <v>0.41490571485681171</v>
      </c>
      <c r="CM135" s="142">
        <f t="shared" si="81"/>
        <v>51.762955334405042</v>
      </c>
      <c r="CN135" s="143">
        <f>IF('DSS Model'!$I$38=1,0.0001*CM135^2-0.0266*CM135+1.3006,IF('DSS Model'!$I$38=2,-0.0001*CM135^2+0.0032*CM135+0.977, IF('DSS Model'!$I$38=3,-0.00046396*CM135^2 + 0.054267*CM135 - 0.57714, IF('DSS Model'!$I$38=4,0.000072066*CM135^2+0.0021761*CM135-0.038248,IF('DSS Model'!$I$38=5,-0.00012623*CM135^2+0.025656*CM135-0.30101,-0.00046396*CM135^2 + 0.054267*CM135 - 0.57714)))))</f>
        <v>0.87470110257493494</v>
      </c>
      <c r="CO135" s="136">
        <v>0.66684250246403531</v>
      </c>
      <c r="CP135" s="142">
        <f t="shared" si="82"/>
        <v>55.23795650099602</v>
      </c>
      <c r="CQ135" s="143">
        <f>IF('DSS Model'!$I$38=1,0.0001*CP135^2-0.0266*CP135+1.3006,IF('DSS Model'!$I$38=2,-0.0001*CP135^2+0.0032*CP135+0.977, IF('DSS Model'!$I$38=3,-0.00046396*CP135^2 + 0.054267*CP135 - 0.57714, IF('DSS Model'!$I$38=4,0.000072066*CP135^2+0.0021761*CP135-0.038248,IF('DSS Model'!$I$38=5,-0.00012623*CP135^2+0.025656*CP135-0.30101,-0.00046396*CP135^2 + 0.054267*CP135 - 0.57714)))))</f>
        <v>0.84863827696259442</v>
      </c>
      <c r="CR135" s="136">
        <v>0.93451605080696643</v>
      </c>
      <c r="CS135" s="142">
        <f t="shared" si="83"/>
        <v>64.193713755844755</v>
      </c>
      <c r="CT135" s="143">
        <f>IF('DSS Model'!$I$38=1,0.0001*CS135^2-0.0266*CS135+1.3006,IF('DSS Model'!$I$38=2,-0.0001*CS135^2+0.0032*CS135+0.977, IF('DSS Model'!$I$38=3,-0.00046396*CS135^2 + 0.054267*CS135 - 0.57714, IF('DSS Model'!$I$38=4,0.000072066*CS135^2+0.0021761*CS135-0.038248,IF('DSS Model'!$I$38=5,-0.00012623*CS135^2+0.025656*CS135-0.30101,-0.00046396*CS135^2 + 0.054267*CS135 - 0.57714)))))</f>
        <v>0.77033659544196997</v>
      </c>
      <c r="CU135" s="136">
        <v>0.71017891671047895</v>
      </c>
      <c r="CV135" s="142">
        <f t="shared" si="84"/>
        <v>60.972825701041877</v>
      </c>
      <c r="CW135" s="143">
        <f>IF('DSS Model'!$I$38=1,0.0001*CV135^2-0.0266*CV135+1.3006,IF('DSS Model'!$I$38=2,-0.0001*CV135^2+0.0032*CV135+0.977, IF('DSS Model'!$I$38=3,-0.00046396*CV135^2 + 0.054267*CV135 - 0.57714, IF('DSS Model'!$I$38=4,0.000072066*CV135^2+0.0021761*CV135-0.038248,IF('DSS Model'!$I$38=5,-0.00012623*CV135^2+0.025656*CV135-0.30101,-0.00046396*CV135^2 + 0.054267*CV135 - 0.57714)))))</f>
        <v>0.80034449484637071</v>
      </c>
      <c r="CX135" s="136">
        <v>0.85503346409736347</v>
      </c>
      <c r="CY135" s="142">
        <f t="shared" si="85"/>
        <v>71.799975932772227</v>
      </c>
      <c r="CZ135" s="143">
        <f>IF('DSS Model'!$I$38=1,0.0001*CY135^2-0.0266*CY135+1.3006,IF('DSS Model'!$I$38=2,-0.0001*CY135^2+0.0032*CY135+0.977, IF('DSS Model'!$I$38=3,-0.00046396*CY135^2 + 0.054267*CY135 - 0.57714, IF('DSS Model'!$I$38=4,0.000072066*CY135^2+0.0021761*CY135-0.038248,IF('DSS Model'!$I$38=5,-0.00012623*CY135^2+0.025656*CY135-0.30101,-0.00046396*CY135^2 + 0.054267*CY135 - 0.57714)))))</f>
        <v>0.69123626859020393</v>
      </c>
      <c r="DA135" s="136">
        <v>0.18756926349427461</v>
      </c>
      <c r="DB135" s="142">
        <f t="shared" si="86"/>
        <v>33.51765163013755</v>
      </c>
      <c r="DC135" s="143">
        <f>IF('DSS Model'!$I$38=1,0.0001*DB135^2-0.0266*DB135+1.3006,IF('DSS Model'!$I$38=2,-0.0001*DB135^2+0.0032*DB135+0.977, IF('DSS Model'!$I$38=3,-0.00046396*DB135^2 + 0.054267*DB135 - 0.57714, IF('DSS Model'!$I$38=4,0.000072066*DB135^2+0.0021761*DB135-0.038248,IF('DSS Model'!$I$38=5,-0.00012623*DB135^2+0.025656*DB135-0.30101,-0.00046396*DB135^2 + 0.054267*DB135 - 0.57714)))))</f>
        <v>0.97191318813651395</v>
      </c>
      <c r="DD135" s="136">
        <v>0.22793380340364866</v>
      </c>
      <c r="DE135" s="142">
        <f t="shared" si="87"/>
        <v>40.477112141542634</v>
      </c>
      <c r="DF135" s="143">
        <f>IF('DSS Model'!$I$38=1,0.0001*DE135^2-0.0266*DE135+1.3006,IF('DSS Model'!$I$38=2,-0.0001*DE135^2+0.0032*DE135+0.977, IF('DSS Model'!$I$38=3,-0.00046396*DE135^2 + 0.054267*DE135 - 0.57714, IF('DSS Model'!$I$38=4,0.000072066*DE135^2+0.0021761*DE135-0.038248,IF('DSS Model'!$I$38=5,-0.00012623*DE135^2+0.025656*DE135-0.30101,-0.00046396*DE135^2 + 0.054267*DE135 - 0.57714)))))</f>
        <v>0.94268709812103457</v>
      </c>
      <c r="DG135" s="136">
        <v>0.48918467244030073</v>
      </c>
      <c r="DH135" s="142">
        <f t="shared" si="88"/>
        <v>53.475442714251258</v>
      </c>
      <c r="DI135" s="143">
        <f>IF('DSS Model'!$I$38=1,0.0001*DH135^2-0.0266*DH135+1.3006,IF('DSS Model'!$I$38=2,-0.0001*DH135^2+0.0032*DH135+0.977, IF('DSS Model'!$I$38=3,-0.00046396*DH135^2 + 0.054267*DH135 - 0.57714, IF('DSS Model'!$I$38=4,0.000072066*DH135^2+0.0021761*DH135-0.038248,IF('DSS Model'!$I$38=5,-0.00012623*DH135^2+0.025656*DH135-0.30101,-0.00046396*DH135^2 + 0.054267*DH135 - 0.57714)))))</f>
        <v>0.86215911933708722</v>
      </c>
      <c r="DJ135" s="136">
        <v>0.80905990853042142</v>
      </c>
      <c r="DK135" s="142">
        <f t="shared" si="89"/>
        <v>67.751938049200419</v>
      </c>
      <c r="DL135" s="143">
        <f>IF('DSS Model'!$I$38=1,0.0001*DK135^2-0.0266*DK135+1.3006,IF('DSS Model'!$I$38=2,-0.0001*DK135^2+0.0032*DK135+0.977, IF('DSS Model'!$I$38=3,-0.00046396*DK135^2 + 0.054267*DK135 - 0.57714, IF('DSS Model'!$I$38=4,0.000072066*DK135^2+0.0021761*DK135-0.038248,IF('DSS Model'!$I$38=5,-0.00012623*DK135^2+0.025656*DK135-0.30101,-0.00046396*DK135^2 + 0.054267*DK135 - 0.57714)))))</f>
        <v>0.73477369081517208</v>
      </c>
      <c r="DM135" s="136">
        <v>0.23639008162468245</v>
      </c>
      <c r="DN135" s="142">
        <f t="shared" si="90"/>
        <v>48.460749260205745</v>
      </c>
      <c r="DO135" s="143">
        <f>IF('DSS Model'!$I$38=1,0.0001*DN135^2-0.0266*DN135+1.3006,IF('DSS Model'!$I$38=2,-0.0001*DN135^2+0.0032*DN135+0.977, IF('DSS Model'!$I$38=3,-0.00046396*DN135^2 + 0.054267*DN135 - 0.57714, IF('DSS Model'!$I$38=4,0.000072066*DN135^2+0.0021761*DN135-0.038248,IF('DSS Model'!$I$38=5,-0.00012623*DN135^2+0.025656*DN135-0.30101,-0.00046396*DN135^2 + 0.054267*DN135 - 0.57714)))))</f>
        <v>0.89722997574660524</v>
      </c>
      <c r="DP135" s="136">
        <v>0.55435084675311486</v>
      </c>
      <c r="DQ135" s="142">
        <f t="shared" si="91"/>
        <v>54.276383524430493</v>
      </c>
      <c r="DR135" s="143">
        <f>IF('DSS Model'!$I$38=1,0.0001*DQ135^2-0.0266*DQ135+1.3006,IF('DSS Model'!$I$38=2,-0.0001*DQ135^2+0.0032*DQ135+0.977, IF('DSS Model'!$I$38=3,-0.00046396*DQ135^2 + 0.054267*DQ135 - 0.57714, IF('DSS Model'!$I$38=4,0.000072066*DQ135^2+0.0021761*DQ135-0.038248,IF('DSS Model'!$I$38=5,-0.00012623*DQ135^2+0.025656*DQ135-0.30101,-0.00046396*DQ135^2 + 0.054267*DQ135 - 0.57714)))))</f>
        <v>0.85609184642907055</v>
      </c>
      <c r="DS135" s="136">
        <v>0.82451206277123745</v>
      </c>
      <c r="DT135" s="142">
        <f t="shared" si="92"/>
        <v>82.796559238271243</v>
      </c>
      <c r="DU135" s="143">
        <f>IF('DSS Model'!$I$38=1,0.0001*DT135^2-0.0266*DT135+1.3006,IF('DSS Model'!$I$38=2,-0.0001*DT135^2+0.0032*DT135+0.977, IF('DSS Model'!$I$38=3,-0.00046396*DT135^2 + 0.054267*DT135 - 0.57714, IF('DSS Model'!$I$38=4,0.000072066*DT135^2+0.0021761*DT135-0.038248,IF('DSS Model'!$I$38=5,-0.00012623*DT135^2+0.025656*DT135-0.30101,-0.00046396*DT135^2 + 0.054267*DT135 - 0.57714)))))</f>
        <v>0.55642196739281213</v>
      </c>
      <c r="DV135" s="136">
        <v>6.1891983105690218E-2</v>
      </c>
      <c r="DW135" s="142">
        <f t="shared" si="93"/>
        <v>41.721341135717978</v>
      </c>
      <c r="DX135" s="143">
        <f>IF('DSS Model'!$I$38=1,0.0001*DW135^2-0.0266*DW135+1.3006,IF('DSS Model'!$I$38=2,-0.0001*DW135^2+0.0032*DW135+0.977, IF('DSS Model'!$I$38=3,-0.00046396*DW135^2 + 0.054267*DW135 - 0.57714, IF('DSS Model'!$I$38=4,0.000072066*DW135^2+0.0021761*DW135-0.038248,IF('DSS Model'!$I$38=5,-0.00012623*DW135^2+0.025656*DW135-0.30101,-0.00046396*DW135^2 + 0.054267*DW135 - 0.57714)))))</f>
        <v>0.93644126101800218</v>
      </c>
      <c r="DY135" s="136">
        <v>0.24690065417589013</v>
      </c>
      <c r="DZ135" s="142">
        <f t="shared" si="94"/>
        <v>39.039086960203221</v>
      </c>
      <c r="EA135" s="143">
        <f>IF('DSS Model'!$I$38=1,0.0001*DZ135^2-0.0266*DZ135+1.3006,IF('DSS Model'!$I$38=2,-0.0001*DZ135^2+0.0032*DZ135+0.977, IF('DSS Model'!$I$38=3,-0.00046396*DZ135^2 + 0.054267*DZ135 - 0.57714, IF('DSS Model'!$I$38=4,0.000072066*DZ135^2+0.0021761*DZ135-0.038248,IF('DSS Model'!$I$38=5,-0.00012623*DZ135^2+0.025656*DZ135-0.30101,-0.00046396*DZ135^2 + 0.054267*DZ135 - 0.57714)))))</f>
        <v>0.94952004720401939</v>
      </c>
      <c r="EB135" s="136">
        <v>0.61197188714852857</v>
      </c>
      <c r="EC135" s="142">
        <f t="shared" si="95"/>
        <v>53.818572594018647</v>
      </c>
      <c r="ED135" s="143">
        <f>IF('DSS Model'!$I$38=1,0.0001*EC135^2-0.0266*EC135+1.3006,IF('DSS Model'!$I$38=2,-0.0001*EC135^2+0.0032*EC135+0.977, IF('DSS Model'!$I$38=3,-0.00046396*EC135^2 + 0.054267*EC135 - 0.57714, IF('DSS Model'!$I$38=4,0.000072066*EC135^2+0.0021761*EC135-0.038248,IF('DSS Model'!$I$38=5,-0.00012623*EC135^2+0.025656*EC135-0.30101,-0.00046396*EC135^2 + 0.054267*EC135 - 0.57714)))))</f>
        <v>0.85957555669509411</v>
      </c>
      <c r="EE135" s="136">
        <v>0.37150126239794745</v>
      </c>
      <c r="EF135" s="142">
        <f t="shared" si="96"/>
        <v>48.654200806108818</v>
      </c>
      <c r="EG135" s="143">
        <f>IF('DSS Model'!$I$38=1,0.0001*EF135^2-0.0266*EF135+1.3006,IF('DSS Model'!$I$38=2,-0.0001*EF135^2+0.0032*EF135+0.977, IF('DSS Model'!$I$38=3,-0.00046396*EF135^2 + 0.054267*EF135 - 0.57714, IF('DSS Model'!$I$38=4,0.000072066*EF135^2+0.0021761*EF135-0.038248,IF('DSS Model'!$I$38=5,-0.00012623*EF135^2+0.025656*EF135-0.30101,-0.00046396*EF135^2 + 0.054267*EF135 - 0.57714)))))</f>
        <v>0.89597031697143215</v>
      </c>
      <c r="EH135" s="136">
        <v>0.37803412991194107</v>
      </c>
      <c r="EI135" s="142">
        <f t="shared" si="97"/>
        <v>66.293444171687781</v>
      </c>
      <c r="EJ135" s="143">
        <f>IF('DSS Model'!$I$38=1,0.0001*EI135^2-0.0266*EI135+1.3006,IF('DSS Model'!$I$38=2,-0.0001*EI135^2+0.0032*EI135+0.977, IF('DSS Model'!$I$38=3,-0.00046396*EI135^2 + 0.054267*EI135 - 0.57714, IF('DSS Model'!$I$38=4,0.000072066*EI135^2+0.0021761*EI135-0.038248,IF('DSS Model'!$I$38=5,-0.00012623*EI135^2+0.025656*EI135-0.30101,-0.00046396*EI135^2 + 0.054267*EI135 - 0.57714)))))</f>
        <v>0.74965694733493238</v>
      </c>
      <c r="EK135" s="136">
        <v>0.29475737897076526</v>
      </c>
      <c r="EL135" s="142">
        <f t="shared" si="98"/>
        <v>41.055121561544048</v>
      </c>
      <c r="EM135" s="143">
        <f>IF('DSS Model'!$I$38=1,0.0001*EL135^2-0.0266*EL135+1.3006,IF('DSS Model'!$I$38=2,-0.0001*EL135^2+0.0032*EL135+0.977, IF('DSS Model'!$I$38=3,-0.00046396*EL135^2 + 0.054267*EL135 - 0.57714, IF('DSS Model'!$I$38=4,0.000072066*EL135^2+0.0021761*EL135-0.038248,IF('DSS Model'!$I$38=5,-0.00012623*EL135^2+0.025656*EL135-0.30101,-0.00046396*EL135^2 + 0.054267*EL135 - 0.57714)))))</f>
        <v>0.93982408835362508</v>
      </c>
      <c r="EN135" s="136">
        <v>0.32035649960211854</v>
      </c>
      <c r="EO135" s="142">
        <f t="shared" si="99"/>
        <v>49.689242595142737</v>
      </c>
      <c r="EP135" s="143">
        <f>IF('DSS Model'!$I$38=1,0.0001*EO135^2-0.0266*EO135+1.3006,IF('DSS Model'!$I$38=2,-0.0001*EO135^2+0.0032*EO135+0.977, IF('DSS Model'!$I$38=3,-0.00046396*EO135^2 + 0.054267*EO135 - 0.57714, IF('DSS Model'!$I$38=4,0.000072066*EO135^2+0.0021761*EO135-0.038248,IF('DSS Model'!$I$38=5,-0.00012623*EO135^2+0.025656*EO135-0.30101,-0.00046396*EO135^2 + 0.054267*EO135 - 0.57714)))))</f>
        <v>0.88910349333656202</v>
      </c>
      <c r="EQ135" s="136">
        <v>0.41413941706709767</v>
      </c>
      <c r="ER135" s="142">
        <f t="shared" si="100"/>
        <v>50.426360450735459</v>
      </c>
      <c r="ES135" s="143">
        <f>IF('DSS Model'!$I$38=1,0.0001*ER135^2-0.0266*ER135+1.3006,IF('DSS Model'!$I$38=2,-0.0001*ER135^2+0.0032*ER135+0.977, IF('DSS Model'!$I$38=3,-0.00046396*ER135^2 + 0.054267*ER135 - 0.57714, IF('DSS Model'!$I$38=4,0.000072066*ER135^2+0.0021761*ER135-0.038248,IF('DSS Model'!$I$38=5,-0.00012623*ER135^2+0.025656*ER135-0.30101,-0.00046396*ER135^2 + 0.054267*ER135 - 0.57714)))))</f>
        <v>0.88408257061160378</v>
      </c>
      <c r="ET135" s="136">
        <v>0.10978929298840245</v>
      </c>
      <c r="EU135" s="141">
        <f t="shared" si="101"/>
        <v>39.75076404991178</v>
      </c>
      <c r="EV135" s="142">
        <f>IF('DSS Model'!$I$38=1,0.0001*EU135^2-0.0266*EU135+1.3006,IF('DSS Model'!$I$38=2,-0.0001*EU135^2+0.0032*EU135+0.977, IF('DSS Model'!$I$38=3,-0.00046396*EU135^2 + 0.054267*EU135 - 0.57714, IF('DSS Model'!$I$38=4,0.000072066*EU135^2+0.0021761*EU135-0.038248,IF('DSS Model'!$I$38=5,-0.00012623*EU135^2+0.025656*EU135-0.30101,-0.00046396*EU135^2 + 0.054267*EU135 - 0.57714)))))</f>
        <v>0.94619012070454178</v>
      </c>
    </row>
    <row r="136" spans="2:152" x14ac:dyDescent="0.2">
      <c r="B136" s="64">
        <f t="shared" ca="1" si="54"/>
        <v>0.79052925606796731</v>
      </c>
      <c r="C136" s="64">
        <v>0.68856033862151789</v>
      </c>
      <c r="D136" s="64">
        <f t="shared" si="55"/>
        <v>55.846775363140779</v>
      </c>
      <c r="E136" s="131">
        <f>IF('DSS Model'!$I$38=1,0.0001*D136^2-0.0266*D136+1.3006,IF('DSS Model'!$I$38=2,-0.0001*D136^2+0.0032*D136+0.977, IF('DSS Model'!$I$38=3,-0.00046396*D136^2 + 0.054267*D136 - 0.57714, IF('DSS Model'!$I$38=4,0.000072066*D136^2+0.0021761*D136-0.038248,IF('DSS Model'!$I$38=5,-0.00012623*D136^2+0.025656*D136-0.30101,-0.00046396*D136^2 + 0.054267*D136 - 0.57714)))))</f>
        <v>0.84382344931593967</v>
      </c>
      <c r="F136" s="136">
        <v>0.3640456513145014</v>
      </c>
      <c r="G136" s="138">
        <f t="shared" si="51"/>
        <v>61.01199991145117</v>
      </c>
      <c r="H136" s="136">
        <f>IF('DSS Model'!$I$38=1,0.0001*G136^2-0.0266*G136+1.3006,IF('DSS Model'!$I$38=2,-0.0001*G136^2+0.0032*G136+0.977, IF('DSS Model'!$I$38=3,-0.00046396*G136^2 + 0.054267*G136 - 0.57714, IF('DSS Model'!$I$38=4,0.000072066*G136^2+0.0021761*G136-0.038248,IF('DSS Model'!$I$38=5,-0.00012623*G136^2+0.025656*G136-0.30101,-0.00046396*G136^2 + 0.054267*G136 - 0.57714)))))</f>
        <v>0.79999198639715197</v>
      </c>
      <c r="I136" s="136">
        <v>0.10564450123606028</v>
      </c>
      <c r="J136" s="138">
        <f t="shared" si="52"/>
        <v>49.347232764866412</v>
      </c>
      <c r="K136" s="136">
        <f>IF('DSS Model'!$I$38=1,0.0001*J136^2-0.0266*J136+1.3006,IF('DSS Model'!$I$38=2,-0.0001*J136^2+0.0032*J136+0.977, IF('DSS Model'!$I$38=3,-0.00046396*J136^2 + 0.054267*J136 - 0.57714, IF('DSS Model'!$I$38=4,0.000072066*J136^2+0.0021761*J136-0.038248,IF('DSS Model'!$I$38=5,-0.00012623*J136^2+0.025656*J136-0.30101,-0.00046396*J136^2 + 0.054267*J136 - 0.57714)))))</f>
        <v>0.89139620669258202</v>
      </c>
      <c r="L136" s="136">
        <v>0.39290252377258617</v>
      </c>
      <c r="M136" s="138">
        <f t="shared" si="53"/>
        <v>66.921780506397795</v>
      </c>
      <c r="N136" s="136">
        <f>IF('DSS Model'!$I$38=1,0.0001*M136^2-0.0266*M136+1.3006,IF('DSS Model'!$I$38=2,-0.0001*M136^2+0.0032*M136+0.977, IF('DSS Model'!$I$38=3,-0.00046396*M136^2 + 0.054267*M136 - 0.57714, IF('DSS Model'!$I$38=4,0.000072066*M136^2+0.0021761*M136-0.038248,IF('DSS Model'!$I$38=5,-0.00012623*M136^2+0.025656*M136-0.30101,-0.00046396*M136^2 + 0.054267*M136 - 0.57714)))))</f>
        <v>0.74329722700582446</v>
      </c>
      <c r="O136" s="136">
        <v>0.59640687101842926</v>
      </c>
      <c r="P136" s="139">
        <f t="shared" si="56"/>
        <v>54.555830022442322</v>
      </c>
      <c r="Q136" s="138">
        <f>IF('DSS Model'!$I$38=1,0.0001*P136^2-0.0266*P136+1.3006,IF('DSS Model'!$I$38=2,-0.0001*P136^2+0.0032*P136+0.977, IF('DSS Model'!$I$38=3,-0.00046396*P136^2 + 0.054267*P136 - 0.57714, IF('DSS Model'!$I$38=4,0.000072066*P136^2+0.0021761*P136-0.038248,IF('DSS Model'!$I$38=5,-0.00012623*P136^2+0.025656*P136-0.30101,-0.00046396*P136^2 + 0.054267*P136 - 0.57714)))))</f>
        <v>0.8539447971280536</v>
      </c>
      <c r="R136" s="136">
        <v>0.26287954867567198</v>
      </c>
      <c r="S136" s="142">
        <f t="shared" si="57"/>
        <v>43.647773571898128</v>
      </c>
      <c r="T136" s="138">
        <f>IF('DSS Model'!$I$38=1,0.0001*S136^2-0.0266*S136+1.3006,IF('DSS Model'!$I$38=2,-0.0001*S136^2+0.0032*S136+0.977, IF('DSS Model'!$I$38=3,-0.00046396*S136^2 + 0.054267*S136 - 0.57714, IF('DSS Model'!$I$38=4,0.000072066*S136^2+0.0021761*S136-0.038248,IF('DSS Model'!$I$38=5,-0.00012623*S136^2+0.025656*S136-0.30101,-0.00046396*S136^2 + 0.054267*S136 - 0.57714)))))</f>
        <v>0.92616006165170517</v>
      </c>
      <c r="U136" s="136">
        <v>0.31493519323974906</v>
      </c>
      <c r="V136" s="142">
        <f t="shared" si="58"/>
        <v>42.798348049508782</v>
      </c>
      <c r="W136" s="138">
        <f>IF('DSS Model'!$I$38=1,0.0001*V136^2-0.0266*V136+1.3006,IF('DSS Model'!$I$38=2,-0.0001*V136^2+0.0032*V136+0.977, IF('DSS Model'!$I$38=3,-0.00046396*V136^2 + 0.054267*V136 - 0.57714, IF('DSS Model'!$I$38=4,0.000072066*V136^2+0.0021761*V136-0.038248,IF('DSS Model'!$I$38=5,-0.00012623*V136^2+0.025656*V136-0.30101,-0.00046396*V136^2 + 0.054267*V136 - 0.57714)))))</f>
        <v>0.93078485418173884</v>
      </c>
      <c r="X136" s="136">
        <v>0.13469794574353755</v>
      </c>
      <c r="Y136" s="142">
        <f t="shared" si="59"/>
        <v>49.28554990407703</v>
      </c>
      <c r="Z136" s="138">
        <f>IF('DSS Model'!$I$38=1,0.0001*Y136^2-0.0266*Y136+1.3006,IF('DSS Model'!$I$38=2,-0.0001*Y136^2+0.0032*Y136+0.977, IF('DSS Model'!$I$38=3,-0.00046396*Y136^2 + 0.054267*Y136 - 0.57714, IF('DSS Model'!$I$38=4,0.000072066*Y136^2+0.0021761*Y136-0.038248,IF('DSS Model'!$I$38=5,-0.00012623*Y136^2+0.025656*Y136-0.30101,-0.00046396*Y136^2 + 0.054267*Y136 - 0.57714)))))</f>
        <v>0.89180721675831975</v>
      </c>
      <c r="AA136" s="136">
        <v>0.12883119601592341</v>
      </c>
      <c r="AB136" s="142">
        <f t="shared" si="60"/>
        <v>55.271110405342981</v>
      </c>
      <c r="AC136" s="138">
        <f>IF('DSS Model'!$I$38=1,0.0001*AB136^2-0.0266*AB136+1.3006,IF('DSS Model'!$I$38=2,-0.0001*AB136^2+0.0032*AB136+0.977, IF('DSS Model'!$I$38=3,-0.00046396*AB136^2 + 0.054267*AB136 - 0.57714, IF('DSS Model'!$I$38=4,0.000072066*AB136^2+0.0021761*AB136-0.038248,IF('DSS Model'!$I$38=5,-0.00012623*AB136^2+0.025656*AB136-0.30101,-0.00046396*AB136^2 + 0.054267*AB136 - 0.57714)))))</f>
        <v>0.84837798875313619</v>
      </c>
      <c r="AD136" s="136">
        <v>0.49743919453861496</v>
      </c>
      <c r="AE136" s="142">
        <f t="shared" si="61"/>
        <v>52.767166429165272</v>
      </c>
      <c r="AF136" s="138">
        <f>IF('DSS Model'!$I$38=1,0.0001*AE136^2-0.0266*AE136+1.3006,IF('DSS Model'!$I$38=2,-0.0001*AE136^2+0.0032*AE136+0.977, IF('DSS Model'!$I$38=3,-0.00046396*AE136^2 + 0.054267*AE136 - 0.57714, IF('DSS Model'!$I$38=4,0.000072066*AE136^2+0.0021761*AE136-0.038248,IF('DSS Model'!$I$38=5,-0.00012623*AE136^2+0.025656*AE136-0.30101,-0.00046396*AE136^2 + 0.054267*AE136 - 0.57714)))))</f>
        <v>0.86741754727700615</v>
      </c>
      <c r="AG136" s="136">
        <v>0.32527577484381875</v>
      </c>
      <c r="AH136" s="142">
        <f t="shared" si="62"/>
        <v>64.286536911347156</v>
      </c>
      <c r="AI136" s="138">
        <f>IF('DSS Model'!$I$38=1,0.0001*AH136^2-0.0266*AH136+1.3006,IF('DSS Model'!$I$38=2,-0.0001*AH136^2+0.0032*AH136+0.977, IF('DSS Model'!$I$38=3,-0.00046396*AH136^2 + 0.054267*AH136 - 0.57714, IF('DSS Model'!$I$38=4,0.000072066*AH136^2+0.0021761*AH136-0.038248,IF('DSS Model'!$I$38=5,-0.00012623*AH136^2+0.025656*AH136-0.30101,-0.00046396*AH136^2 + 0.054267*AH136 - 0.57714)))))</f>
        <v>0.76944103531091079</v>
      </c>
      <c r="AJ136" s="136">
        <v>0.39434394784713256</v>
      </c>
      <c r="AK136" s="142">
        <f t="shared" si="63"/>
        <v>43.951597822810925</v>
      </c>
      <c r="AL136" s="138">
        <f>IF('DSS Model'!$I$38=1,0.0001*AK136^2-0.0266*AK136+1.3006,IF('DSS Model'!$I$38=2,-0.0001*AK136^2+0.0032*AK136+0.977, IF('DSS Model'!$I$38=3,-0.00046396*AK136^2 + 0.054267*AK136 - 0.57714, IF('DSS Model'!$I$38=4,0.000072066*AK136^2+0.0021761*AK136-0.038248,IF('DSS Model'!$I$38=5,-0.00012623*AK136^2+0.025656*AK136-0.30101,-0.00046396*AK136^2 + 0.054267*AK136 - 0.57714)))))</f>
        <v>0.92447081791518315</v>
      </c>
      <c r="AM136" s="136">
        <v>0.48883157291950186</v>
      </c>
      <c r="AN136" s="142">
        <f t="shared" si="64"/>
        <v>64.884546411060938</v>
      </c>
      <c r="AO136" s="138">
        <f>IF('DSS Model'!$I$38=1,0.0001*AN136^2-0.0266*AN136+1.3006,IF('DSS Model'!$I$38=2,-0.0001*AN136^2+0.0032*AN136+0.977, IF('DSS Model'!$I$38=3,-0.00046396*AN136^2 + 0.054267*AN136 - 0.57714, IF('DSS Model'!$I$38=4,0.000072066*AN136^2+0.0021761*AN136-0.038248,IF('DSS Model'!$I$38=5,-0.00012623*AN136^2+0.025656*AN136-0.30101,-0.00046396*AN136^2 + 0.054267*AN136 - 0.57714)))))</f>
        <v>0.76363011221848287</v>
      </c>
      <c r="AP136" s="136">
        <v>0.65087859025900174</v>
      </c>
      <c r="AQ136" s="142">
        <f t="shared" si="65"/>
        <v>72.662614447885801</v>
      </c>
      <c r="AR136" s="138">
        <f>IF('DSS Model'!$I$38=1,0.0001*AQ136^2-0.0266*AQ136+1.3006,IF('DSS Model'!$I$38=2,-0.0001*AQ136^2+0.0032*AQ136+0.977, IF('DSS Model'!$I$38=3,-0.00046396*AQ136^2 + 0.054267*AQ136 - 0.57714, IF('DSS Model'!$I$38=4,0.000072066*AQ136^2+0.0021761*AQ136-0.038248,IF('DSS Model'!$I$38=5,-0.00012623*AQ136^2+0.025656*AQ136-0.30101,-0.00046396*AQ136^2 + 0.054267*AQ136 - 0.57714)))))</f>
        <v>0.68153481239302438</v>
      </c>
      <c r="AS136" s="136">
        <v>0.89460656125242555</v>
      </c>
      <c r="AT136" s="142">
        <f t="shared" si="66"/>
        <v>63.789780187748576</v>
      </c>
      <c r="AU136" s="138">
        <f>IF('DSS Model'!$I$38=1,0.0001*AT136^2-0.0266*AT136+1.3006,IF('DSS Model'!$I$38=2,-0.0001*AT136^2+0.0032*AT136+0.977, IF('DSS Model'!$I$38=3,-0.00046396*AT136^2 + 0.054267*AT136 - 0.57714, IF('DSS Model'!$I$38=4,0.000072066*AT136^2+0.0021761*AT136-0.038248,IF('DSS Model'!$I$38=5,-0.00012623*AT136^2+0.025656*AT136-0.30101,-0.00046396*AT136^2 + 0.054267*AT136 - 0.57714)))))</f>
        <v>0.77421369096066739</v>
      </c>
      <c r="AV136" s="136">
        <v>0.77254652640626686</v>
      </c>
      <c r="AW136" s="142">
        <f t="shared" si="67"/>
        <v>70.306168857638625</v>
      </c>
      <c r="AX136" s="138">
        <f>IF('DSS Model'!$I$38=1,0.0001*AW136^2-0.0266*AW136+1.3006,IF('DSS Model'!$I$38=2,-0.0001*AW136^2+0.0032*AW136+0.977, IF('DSS Model'!$I$38=3,-0.00046396*AW136^2 + 0.054267*AW136 - 0.57714, IF('DSS Model'!$I$38=4,0.000072066*AW136^2+0.0021761*AW136-0.038248,IF('DSS Model'!$I$38=5,-0.00012623*AW136^2+0.025656*AW136-0.30101,-0.00046396*AW136^2 + 0.054267*AW136 - 0.57714)))))</f>
        <v>0.70768400240056406</v>
      </c>
      <c r="AY136" s="136">
        <v>0.78348186184693946</v>
      </c>
      <c r="AZ136" s="142">
        <f t="shared" si="68"/>
        <v>62.984387485570373</v>
      </c>
      <c r="BA136" s="138">
        <f>IF('DSS Model'!$I$38=1,0.0001*AZ136^2-0.0266*AZ136+1.3006,IF('DSS Model'!$I$38=2,-0.0001*AZ136^2+0.0032*AZ136+0.977, IF('DSS Model'!$I$38=3,-0.00046396*AZ136^2 + 0.054267*AZ136 - 0.57714, IF('DSS Model'!$I$38=4,0.000072066*AZ136^2+0.0021761*AZ136-0.038248,IF('DSS Model'!$I$38=5,-0.00012623*AZ136^2+0.025656*AZ136-0.30101,-0.00046396*AZ136^2 + 0.054267*AZ136 - 0.57714)))))</f>
        <v>0.78184673326057774</v>
      </c>
      <c r="BB136" s="136">
        <v>2.3363644701180686E-2</v>
      </c>
      <c r="BC136" s="142">
        <f t="shared" si="69"/>
        <v>32.343327474611527</v>
      </c>
      <c r="BD136" s="138">
        <f>IF('DSS Model'!$I$38=1,0.0001*BC136^2-0.0266*BC136+1.3006,IF('DSS Model'!$I$38=2,-0.0001*BC136^2+0.0032*BC136+0.977, IF('DSS Model'!$I$38=3,-0.00046396*BC136^2 + 0.054267*BC136 - 0.57714, IF('DSS Model'!$I$38=4,0.000072066*BC136^2+0.0021761*BC136-0.038248,IF('DSS Model'!$I$38=5,-0.00012623*BC136^2+0.025656*BC136-0.30101,-0.00046396*BC136^2 + 0.054267*BC136 - 0.57714)))))</f>
        <v>0.97588956470576083</v>
      </c>
      <c r="BE136" s="136">
        <v>0.66407104335809441</v>
      </c>
      <c r="BF136" s="142">
        <f t="shared" si="70"/>
        <v>55.045187165153493</v>
      </c>
      <c r="BG136" s="143">
        <f>IF('DSS Model'!$I$38=1,0.0001*BF136^2-0.0266*BF136+1.3006,IF('DSS Model'!$I$38=2,-0.0001*BF136^2+0.0032*BF136+0.977, IF('DSS Model'!$I$38=3,-0.00046396*BF136^2 + 0.054267*BF136 - 0.57714, IF('DSS Model'!$I$38=4,0.000072066*BF136^2+0.0021761*BF136-0.038248,IF('DSS Model'!$I$38=5,-0.00012623*BF136^2+0.025656*BF136-0.30101,-0.00046396*BF136^2 + 0.054267*BF136 - 0.57714)))))</f>
        <v>0.85014733592381331</v>
      </c>
      <c r="BH136" s="136">
        <v>0.18409699202928664</v>
      </c>
      <c r="BI136" s="142">
        <f t="shared" si="71"/>
        <v>45.472915316040655</v>
      </c>
      <c r="BJ136" s="143">
        <f>IF('DSS Model'!$I$38=1,0.0001*BI136^2-0.0266*BI136+1.3006,IF('DSS Model'!$I$38=2,-0.0001*BI136^2+0.0032*BI136+0.977, IF('DSS Model'!$I$38=3,-0.00046396*BI136^2 + 0.054267*BI136 - 0.57714, IF('DSS Model'!$I$38=4,0.000072066*BI136^2+0.0021761*BI136-0.038248,IF('DSS Model'!$I$38=5,-0.00012623*BI136^2+0.025656*BI136-0.30101,-0.00046396*BI136^2 + 0.054267*BI136 - 0.57714)))))</f>
        <v>0.91573472627734964</v>
      </c>
      <c r="BK136" s="136">
        <v>0.57387607462221091</v>
      </c>
      <c r="BL136" s="142">
        <f t="shared" si="72"/>
        <v>52.725640260504761</v>
      </c>
      <c r="BM136" s="143">
        <f>IF('DSS Model'!$I$38=1,0.0001*BL136^2-0.0266*BL136+1.3006,IF('DSS Model'!$I$38=2,-0.0001*BL136^2+0.0032*BL136+0.977, IF('DSS Model'!$I$38=3,-0.00046396*BL136^2 + 0.054267*BL136 - 0.57714, IF('DSS Model'!$I$38=4,0.000072066*BL136^2+0.0021761*BL136-0.038248,IF('DSS Model'!$I$38=5,-0.00012623*BL136^2+0.025656*BL136-0.30101,-0.00046396*BL136^2 + 0.054267*BL136 - 0.57714)))))</f>
        <v>0.86772273474559913</v>
      </c>
      <c r="BN136" s="136">
        <v>0.33029466941467744</v>
      </c>
      <c r="BO136" s="142">
        <f t="shared" si="73"/>
        <v>49.345790045632654</v>
      </c>
      <c r="BP136" s="143">
        <f>IF('DSS Model'!$I$38=1,0.0001*BO136^2-0.0266*BO136+1.3006,IF('DSS Model'!$I$38=2,-0.0001*BO136^2+0.0032*BO136+0.977, IF('DSS Model'!$I$38=3,-0.00046396*BO136^2 + 0.054267*BO136 - 0.57714, IF('DSS Model'!$I$38=4,0.000072066*BO136^2+0.0021761*BO136-0.038248,IF('DSS Model'!$I$38=5,-0.00012623*BO136^2+0.025656*BO136-0.30101,-0.00046396*BO136^2 + 0.054267*BO136 - 0.57714)))))</f>
        <v>0.89140582862325857</v>
      </c>
      <c r="BQ136" s="136">
        <v>0.46912361117135037</v>
      </c>
      <c r="BR136" s="142">
        <f t="shared" si="74"/>
        <v>56.200569925682359</v>
      </c>
      <c r="BS136" s="143">
        <f>IF('DSS Model'!$I$38=1,0.0001*BR136^2-0.0266*BR136+1.3006,IF('DSS Model'!$I$38=2,-0.0001*BR136^2+0.0032*BR136+0.977, IF('DSS Model'!$I$38=3,-0.00046396*BR136^2 + 0.054267*BR136 - 0.57714, IF('DSS Model'!$I$38=4,0.000072066*BR136^2+0.0021761*BR136-0.038248,IF('DSS Model'!$I$38=5,-0.00012623*BR136^2+0.025656*BR136-0.30101,-0.00046396*BR136^2 + 0.054267*BR136 - 0.57714)))))</f>
        <v>0.84099141776503228</v>
      </c>
      <c r="BT136" s="136">
        <v>0.38213638729450661</v>
      </c>
      <c r="BU136" s="142">
        <f t="shared" si="75"/>
        <v>57.028030542502705</v>
      </c>
      <c r="BV136" s="143">
        <f>IF('DSS Model'!$I$38=1,0.0001*BU136^2-0.0266*BU136+1.3006,IF('DSS Model'!$I$38=2,-0.0001*BU136^2+0.0032*BU136+0.977, IF('DSS Model'!$I$38=3,-0.00046396*BU136^2 + 0.054267*BU136 - 0.57714, IF('DSS Model'!$I$38=4,0.000072066*BU136^2+0.0021761*BU136-0.038248,IF('DSS Model'!$I$38=5,-0.00012623*BU136^2+0.025656*BU136-0.30101,-0.00046396*BU136^2 + 0.054267*BU136 - 0.57714)))))</f>
        <v>0.83427007098034645</v>
      </c>
      <c r="BW136" s="136">
        <v>0.5610068735800775</v>
      </c>
      <c r="BX136" s="142">
        <f t="shared" si="76"/>
        <v>62.734532229118898</v>
      </c>
      <c r="BY136" s="143">
        <f>IF('DSS Model'!$I$38=1,0.0001*BX136^2-0.0266*BX136+1.3006,IF('DSS Model'!$I$38=2,-0.0001*BX136^2+0.0032*BX136+0.977, IF('DSS Model'!$I$38=3,-0.00046396*BX136^2 + 0.054267*BX136 - 0.57714, IF('DSS Model'!$I$38=4,0.000072066*BX136^2+0.0021761*BX136-0.038248,IF('DSS Model'!$I$38=5,-0.00012623*BX136^2+0.025656*BX136-0.30101,-0.00046396*BX136^2 + 0.054267*BX136 - 0.57714)))))</f>
        <v>0.7841883497325447</v>
      </c>
      <c r="BZ136" s="136">
        <v>0.12404084190627773</v>
      </c>
      <c r="CA136" s="142">
        <f t="shared" si="77"/>
        <v>53.527222436056746</v>
      </c>
      <c r="CB136" s="143">
        <f>IF('DSS Model'!$I$38=1,0.0001*CA136^2-0.0266*CA136+1.3006,IF('DSS Model'!$I$38=2,-0.0001*CA136^2+0.0032*CA136+0.977, IF('DSS Model'!$I$38=3,-0.00046396*CA136^2 + 0.054267*CA136 - 0.57714, IF('DSS Model'!$I$38=4,0.000072066*CA136^2+0.0021761*CA136-0.038248,IF('DSS Model'!$I$38=5,-0.00012623*CA136^2+0.025656*CA136-0.30101,-0.00046396*CA136^2 + 0.054267*CA136 - 0.57714)))))</f>
        <v>0.86177075762347188</v>
      </c>
      <c r="CC136" s="136">
        <v>0.41178986345799606</v>
      </c>
      <c r="CD136" s="142">
        <f t="shared" si="78"/>
        <v>68.681486526446548</v>
      </c>
      <c r="CE136" s="143">
        <f>IF('DSS Model'!$I$38=1,0.0001*CD136^2-0.0266*CD136+1.3006,IF('DSS Model'!$I$38=2,-0.0001*CD136^2+0.0032*CD136+0.977, IF('DSS Model'!$I$38=3,-0.00046396*CD136^2 + 0.054267*CD136 - 0.57714, IF('DSS Model'!$I$38=4,0.000072066*CD136^2+0.0021761*CD136-0.038248,IF('DSS Model'!$I$38=5,-0.00012623*CD136^2+0.025656*CD136-0.30101,-0.00046396*CD136^2 + 0.054267*CD136 - 0.57714)))))</f>
        <v>0.72506609773638309</v>
      </c>
      <c r="CF136" s="136">
        <v>0.93843512204189072</v>
      </c>
      <c r="CG136" s="142">
        <f t="shared" si="79"/>
        <v>60.4193937142159</v>
      </c>
      <c r="CH136" s="143">
        <f>IF('DSS Model'!$I$38=1,0.0001*CG136^2-0.0266*CG136+1.3006,IF('DSS Model'!$I$38=2,-0.0001*CG136^2+0.0032*CG136+0.977, IF('DSS Model'!$I$38=3,-0.00046396*CG136^2 + 0.054267*CG136 - 0.57714, IF('DSS Model'!$I$38=4,0.000072066*CG136^2+0.0021761*CG136-0.038248,IF('DSS Model'!$I$38=5,-0.00012623*CG136^2+0.025656*CG136-0.30101,-0.00046396*CG136^2 + 0.054267*CG136 - 0.57714)))))</f>
        <v>0.80529174620614774</v>
      </c>
      <c r="CI136" s="136">
        <v>0.77043128306370257</v>
      </c>
      <c r="CJ136" s="142">
        <f t="shared" si="80"/>
        <v>75.122369714448453</v>
      </c>
      <c r="CK136" s="143">
        <f>IF('DSS Model'!$I$38=1,0.0001*CJ136^2-0.0266*CJ136+1.3006,IF('DSS Model'!$I$38=2,-0.0001*CJ136^2+0.0032*CJ136+0.977, IF('DSS Model'!$I$38=3,-0.00046396*CJ136^2 + 0.054267*CJ136 - 0.57714, IF('DSS Model'!$I$38=4,0.000072066*CJ136^2+0.0021761*CJ136-0.038248,IF('DSS Model'!$I$38=5,-0.00012623*CJ136^2+0.025656*CJ136-0.30101,-0.00046396*CJ136^2 + 0.054267*CJ136 - 0.57714)))))</f>
        <v>0.65305453993480678</v>
      </c>
      <c r="CL136" s="136">
        <v>0.29636598850466489</v>
      </c>
      <c r="CM136" s="142">
        <f t="shared" si="81"/>
        <v>48.037072525748883</v>
      </c>
      <c r="CN136" s="143">
        <f>IF('DSS Model'!$I$38=1,0.0001*CM136^2-0.0266*CM136+1.3006,IF('DSS Model'!$I$38=2,-0.0001*CM136^2+0.0032*CM136+0.977, IF('DSS Model'!$I$38=3,-0.00046396*CM136^2 + 0.054267*CM136 - 0.57714, IF('DSS Model'!$I$38=4,0.000072066*CM136^2+0.0021761*CM136-0.038248,IF('DSS Model'!$I$38=5,-0.00012623*CM136^2+0.025656*CM136-0.30101,-0.00046396*CM136^2 + 0.054267*CM136 - 0.57714)))))</f>
        <v>0.89996259839799064</v>
      </c>
      <c r="CO136" s="136">
        <v>4.5573835020580322E-3</v>
      </c>
      <c r="CP136" s="142">
        <f t="shared" si="82"/>
        <v>22.637910781868257</v>
      </c>
      <c r="CQ136" s="143">
        <f>IF('DSS Model'!$I$38=1,0.0001*CP136^2-0.0266*CP136+1.3006,IF('DSS Model'!$I$38=2,-0.0001*CP136^2+0.0032*CP136+0.977, IF('DSS Model'!$I$38=3,-0.00046396*CP136^2 + 0.054267*CP136 - 0.57714, IF('DSS Model'!$I$38=4,0.000072066*CP136^2+0.0021761*CP136-0.038248,IF('DSS Model'!$I$38=5,-0.00012623*CP136^2+0.025656*CP136-0.30101,-0.00046396*CP136^2 + 0.054267*CP136 - 0.57714)))))</f>
        <v>0.99819381404519569</v>
      </c>
      <c r="CR136" s="136">
        <v>0.26031115797072202</v>
      </c>
      <c r="CS136" s="142">
        <f t="shared" si="83"/>
        <v>46.441213935197673</v>
      </c>
      <c r="CT136" s="143">
        <f>IF('DSS Model'!$I$38=1,0.0001*CS136^2-0.0266*CS136+1.3006,IF('DSS Model'!$I$38=2,-0.0001*CS136^2+0.0032*CS136+0.977, IF('DSS Model'!$I$38=3,-0.00046396*CS136^2 + 0.054267*CS136 - 0.57714, IF('DSS Model'!$I$38=4,0.000072066*CS136^2+0.0021761*CS136-0.038248,IF('DSS Model'!$I$38=5,-0.00012623*CS136^2+0.025656*CS136-0.30101,-0.00046396*CS136^2 + 0.054267*CS136 - 0.57714)))))</f>
        <v>0.90993324941515263</v>
      </c>
      <c r="CU136" s="136">
        <v>0.33871818130451237</v>
      </c>
      <c r="CV136" s="142">
        <f t="shared" si="84"/>
        <v>50.152722425637307</v>
      </c>
      <c r="CW136" s="143">
        <f>IF('DSS Model'!$I$38=1,0.0001*CV136^2-0.0266*CV136+1.3006,IF('DSS Model'!$I$38=2,-0.0001*CV136^2+0.0032*CV136+0.977, IF('DSS Model'!$I$38=3,-0.00046396*CV136^2 + 0.054267*CV136 - 0.57714, IF('DSS Model'!$I$38=4,0.000072066*CV136^2+0.0021761*CV136-0.038248,IF('DSS Model'!$I$38=5,-0.00012623*CV136^2+0.025656*CV136-0.30101,-0.00046396*CV136^2 + 0.054267*CV136 - 0.57714)))))</f>
        <v>0.88595915509173695</v>
      </c>
      <c r="CX136" s="136">
        <v>0.5628977302403485</v>
      </c>
      <c r="CY136" s="142">
        <f t="shared" si="85"/>
        <v>65.914972011124803</v>
      </c>
      <c r="CZ136" s="143">
        <f>IF('DSS Model'!$I$38=1,0.0001*CY136^2-0.0266*CY136+1.3006,IF('DSS Model'!$I$38=2,-0.0001*CY136^2+0.0032*CY136+0.977, IF('DSS Model'!$I$38=3,-0.00046396*CY136^2 + 0.054267*CY136 - 0.57714, IF('DSS Model'!$I$38=4,0.000072066*CY136^2+0.0021761*CY136-0.038248,IF('DSS Model'!$I$38=5,-0.00012623*CY136^2+0.025656*CY136-0.30101,-0.00046396*CY136^2 + 0.054267*CY136 - 0.57714)))))</f>
        <v>0.75344955691286275</v>
      </c>
      <c r="DA136" s="136">
        <v>0.50312571023445507</v>
      </c>
      <c r="DB136" s="142">
        <f t="shared" si="86"/>
        <v>47.049993951768116</v>
      </c>
      <c r="DC136" s="143">
        <f>IF('DSS Model'!$I$38=1,0.0001*DB136^2-0.0266*DB136+1.3006,IF('DSS Model'!$I$38=2,-0.0001*DB136^2+0.0032*DB136+0.977, IF('DSS Model'!$I$38=3,-0.00046396*DB136^2 + 0.054267*DB136 - 0.57714, IF('DSS Model'!$I$38=4,0.000072066*DB136^2+0.0021761*DB136-0.038248,IF('DSS Model'!$I$38=5,-0.00012623*DB136^2+0.025656*DB136-0.30101,-0.00046396*DB136^2 + 0.054267*DB136 - 0.57714)))))</f>
        <v>0.90618978755951629</v>
      </c>
      <c r="DD136" s="136">
        <v>0.26118152476283463</v>
      </c>
      <c r="DE136" s="142">
        <f t="shared" si="87"/>
        <v>41.94088382638666</v>
      </c>
      <c r="DF136" s="143">
        <f>IF('DSS Model'!$I$38=1,0.0001*DE136^2-0.0266*DE136+1.3006,IF('DSS Model'!$I$38=2,-0.0001*DE136^2+0.0032*DE136+0.977, IF('DSS Model'!$I$38=3,-0.00046396*DE136^2 + 0.054267*DE136 - 0.57714, IF('DSS Model'!$I$38=4,0.000072066*DE136^2+0.0021761*DE136-0.038248,IF('DSS Model'!$I$38=5,-0.00012623*DE136^2+0.025656*DE136-0.30101,-0.00046396*DE136^2 + 0.054267*DE136 - 0.57714)))))</f>
        <v>0.93530705463059105</v>
      </c>
      <c r="DG136" s="136">
        <v>0.38643777435171822</v>
      </c>
      <c r="DH136" s="142">
        <f t="shared" si="88"/>
        <v>50.21997272604662</v>
      </c>
      <c r="DI136" s="143">
        <f>IF('DSS Model'!$I$38=1,0.0001*DH136^2-0.0266*DH136+1.3006,IF('DSS Model'!$I$38=2,-0.0001*DH136^2+0.0032*DH136+0.977, IF('DSS Model'!$I$38=3,-0.00046396*DH136^2 + 0.054267*DH136 - 0.57714, IF('DSS Model'!$I$38=4,0.000072066*DH136^2+0.0021761*DH136-0.038248,IF('DSS Model'!$I$38=5,-0.00012623*DH136^2+0.025656*DH136-0.30101,-0.00046396*DH136^2 + 0.054267*DH136 - 0.57714)))))</f>
        <v>0.88549934666286256</v>
      </c>
      <c r="DJ136" s="136">
        <v>0.41632385019579643</v>
      </c>
      <c r="DK136" s="142">
        <f t="shared" si="89"/>
        <v>61.716608292482093</v>
      </c>
      <c r="DL136" s="143">
        <f>IF('DSS Model'!$I$38=1,0.0001*DK136^2-0.0266*DK136+1.3006,IF('DSS Model'!$I$38=2,-0.0001*DK136^2+0.0032*DK136+0.977, IF('DSS Model'!$I$38=3,-0.00046396*DK136^2 + 0.054267*DK136 - 0.57714, IF('DSS Model'!$I$38=4,0.000072066*DK136^2+0.0021761*DK136-0.038248,IF('DSS Model'!$I$38=5,-0.00012623*DK136^2+0.025656*DK136-0.30101,-0.00046396*DK136^2 + 0.054267*DK136 - 0.57714)))))</f>
        <v>0.7935991726231757</v>
      </c>
      <c r="DM136" s="136">
        <v>8.9986381244297919E-2</v>
      </c>
      <c r="DN136" s="142">
        <f t="shared" si="90"/>
        <v>40.930363993329962</v>
      </c>
      <c r="DO136" s="143">
        <f>IF('DSS Model'!$I$38=1,0.0001*DN136^2-0.0266*DN136+1.3006,IF('DSS Model'!$I$38=2,-0.0001*DN136^2+0.0032*DN136+0.977, IF('DSS Model'!$I$38=3,-0.00046396*DN136^2 + 0.054267*DN136 - 0.57714, IF('DSS Model'!$I$38=4,0.000072066*DN136^2+0.0021761*DN136-0.038248,IF('DSS Model'!$I$38=5,-0.00012623*DN136^2+0.025656*DN136-0.30101,-0.00046396*DN136^2 + 0.054267*DN136 - 0.57714)))))</f>
        <v>0.94044769511600768</v>
      </c>
      <c r="DP136" s="136">
        <v>0.62417154336482294</v>
      </c>
      <c r="DQ136" s="142">
        <f t="shared" si="91"/>
        <v>56.01652087243108</v>
      </c>
      <c r="DR136" s="143">
        <f>IF('DSS Model'!$I$38=1,0.0001*DQ136^2-0.0266*DQ136+1.3006,IF('DSS Model'!$I$38=2,-0.0001*DQ136^2+0.0032*DQ136+0.977, IF('DSS Model'!$I$38=3,-0.00046396*DQ136^2 + 0.054267*DQ136 - 0.57714, IF('DSS Model'!$I$38=4,0.000072066*DQ136^2+0.0021761*DQ136-0.038248,IF('DSS Model'!$I$38=5,-0.00012623*DQ136^2+0.025656*DQ136-0.30101,-0.00046396*DQ136^2 + 0.054267*DQ136 - 0.57714)))))</f>
        <v>0.84246780572662872</v>
      </c>
      <c r="DS136" s="136">
        <v>0.90933140412126601</v>
      </c>
      <c r="DT136" s="142">
        <f t="shared" si="92"/>
        <v>84.938953316420296</v>
      </c>
      <c r="DU136" s="143">
        <f>IF('DSS Model'!$I$38=1,0.0001*DT136^2-0.0266*DT136+1.3006,IF('DSS Model'!$I$38=2,-0.0001*DT136^2+0.0032*DT136+0.977, IF('DSS Model'!$I$38=3,-0.00046396*DT136^2 + 0.054267*DT136 - 0.57714, IF('DSS Model'!$I$38=4,0.000072066*DT136^2+0.0021761*DT136-0.038248,IF('DSS Model'!$I$38=5,-0.00012623*DT136^2+0.025656*DT136-0.30101,-0.00046396*DT136^2 + 0.054267*DT136 - 0.57714)))))</f>
        <v>0.52734207156364232</v>
      </c>
      <c r="DV136" s="136">
        <v>0.13615530682450028</v>
      </c>
      <c r="DW136" s="142">
        <f t="shared" si="93"/>
        <v>46.51534573068826</v>
      </c>
      <c r="DX136" s="143">
        <f>IF('DSS Model'!$I$38=1,0.0001*DW136^2-0.0266*DW136+1.3006,IF('DSS Model'!$I$38=2,-0.0001*DW136^2+0.0032*DW136+0.977, IF('DSS Model'!$I$38=3,-0.00046396*DW136^2 + 0.054267*DW136 - 0.57714, IF('DSS Model'!$I$38=4,0.000072066*DW136^2+0.0021761*DW136-0.038248,IF('DSS Model'!$I$38=5,-0.00012623*DW136^2+0.025656*DW136-0.30101,-0.00046396*DW136^2 + 0.054267*DW136 - 0.57714)))))</f>
        <v>0.9094813674936566</v>
      </c>
      <c r="DY136" s="136">
        <v>0.49944902172652605</v>
      </c>
      <c r="DZ136" s="142">
        <f t="shared" si="94"/>
        <v>48.556845363407383</v>
      </c>
      <c r="EA136" s="143">
        <f>IF('DSS Model'!$I$38=1,0.0001*DZ136^2-0.0266*DZ136+1.3006,IF('DSS Model'!$I$38=2,-0.0001*DZ136^2+0.0032*DZ136+0.977, IF('DSS Model'!$I$38=3,-0.00046396*DZ136^2 + 0.054267*DZ136 - 0.57714, IF('DSS Model'!$I$38=4,0.000072066*DZ136^2+0.0021761*DZ136-0.038248,IF('DSS Model'!$I$38=5,-0.00012623*DZ136^2+0.025656*DZ136-0.30101,-0.00046396*DZ136^2 + 0.054267*DZ136 - 0.57714)))))</f>
        <v>0.89660518199831785</v>
      </c>
      <c r="EB136" s="136">
        <v>0.86582296444544027</v>
      </c>
      <c r="EC136" s="142">
        <f t="shared" si="95"/>
        <v>60.168907026739603</v>
      </c>
      <c r="ED136" s="143">
        <f>IF('DSS Model'!$I$38=1,0.0001*EC136^2-0.0266*EC136+1.3006,IF('DSS Model'!$I$38=2,-0.0001*EC136^2+0.0032*EC136+0.977, IF('DSS Model'!$I$38=3,-0.00046396*EC136^2 + 0.054267*EC136 - 0.57714, IF('DSS Model'!$I$38=4,0.000072066*EC136^2+0.0021761*EC136-0.038248,IF('DSS Model'!$I$38=5,-0.00012623*EC136^2+0.025656*EC136-0.30101,-0.00046396*EC136^2 + 0.054267*EC136 - 0.57714)))))</f>
        <v>0.80751076520632326</v>
      </c>
      <c r="EE136" s="136">
        <v>0.21275658783942153</v>
      </c>
      <c r="EF136" s="142">
        <f t="shared" si="96"/>
        <v>42.243951623514057</v>
      </c>
      <c r="EG136" s="143">
        <f>IF('DSS Model'!$I$38=1,0.0001*EF136^2-0.0266*EF136+1.3006,IF('DSS Model'!$I$38=2,-0.0001*EF136^2+0.0032*EF136+0.977, IF('DSS Model'!$I$38=3,-0.00046396*EF136^2 + 0.054267*EF136 - 0.57714, IF('DSS Model'!$I$38=4,0.000072066*EF136^2+0.0021761*EF136-0.038248,IF('DSS Model'!$I$38=5,-0.00012623*EF136^2+0.025656*EF136-0.30101,-0.00046396*EF136^2 + 0.054267*EF136 - 0.57714)))))</f>
        <v>0.9337255003182654</v>
      </c>
      <c r="EH136" s="136">
        <v>0.17458675144245794</v>
      </c>
      <c r="EI136" s="142">
        <f t="shared" si="97"/>
        <v>60.367761695305639</v>
      </c>
      <c r="EJ136" s="143">
        <f>IF('DSS Model'!$I$38=1,0.0001*EI136^2-0.0266*EI136+1.3006,IF('DSS Model'!$I$38=2,-0.0001*EI136^2+0.0032*EI136+0.977, IF('DSS Model'!$I$38=3,-0.00046396*EI136^2 + 0.054267*EI136 - 0.57714, IF('DSS Model'!$I$38=4,0.000072066*EI136^2+0.0021761*EI136-0.038248,IF('DSS Model'!$I$38=5,-0.00012623*EI136^2+0.025656*EI136-0.30101,-0.00046396*EI136^2 + 0.054267*EI136 - 0.57714)))))</f>
        <v>0.80575017221485701</v>
      </c>
      <c r="EK136" s="136">
        <v>0.89250035926934523</v>
      </c>
      <c r="EL136" s="142">
        <f t="shared" si="98"/>
        <v>61.226380374464796</v>
      </c>
      <c r="EM136" s="143">
        <f>IF('DSS Model'!$I$38=1,0.0001*EL136^2-0.0266*EL136+1.3006,IF('DSS Model'!$I$38=2,-0.0001*EL136^2+0.0032*EL136+0.977, IF('DSS Model'!$I$38=3,-0.00046396*EL136^2 + 0.054267*EL136 - 0.57714, IF('DSS Model'!$I$38=4,0.000072066*EL136^2+0.0021761*EL136-0.038248,IF('DSS Model'!$I$38=5,-0.00012623*EL136^2+0.025656*EL136-0.30101,-0.00046396*EL136^2 + 0.054267*EL136 - 0.57714)))))</f>
        <v>0.79805745182242249</v>
      </c>
      <c r="EN136" s="136">
        <v>0.1787853522077788</v>
      </c>
      <c r="EO136" s="142">
        <f t="shared" si="99"/>
        <v>43.899390068293243</v>
      </c>
      <c r="EP136" s="143">
        <f>IF('DSS Model'!$I$38=1,0.0001*EO136^2-0.0266*EO136+1.3006,IF('DSS Model'!$I$38=2,-0.0001*EO136^2+0.0032*EO136+0.977, IF('DSS Model'!$I$38=3,-0.00046396*EO136^2 + 0.054267*EO136 - 0.57714, IF('DSS Model'!$I$38=4,0.000072066*EO136^2+0.0021761*EO136-0.038248,IF('DSS Model'!$I$38=5,-0.00012623*EO136^2+0.025656*EO136-0.30101,-0.00046396*EO136^2 + 0.054267*EO136 - 0.57714)))))</f>
        <v>0.924762403381722</v>
      </c>
      <c r="EQ136" s="136">
        <v>0.2055375310295845</v>
      </c>
      <c r="ER136" s="142">
        <f t="shared" si="100"/>
        <v>42.055520545550522</v>
      </c>
      <c r="ES136" s="143">
        <f>IF('DSS Model'!$I$38=1,0.0001*ER136^2-0.0266*ER136+1.3006,IF('DSS Model'!$I$38=2,-0.0001*ER136^2+0.0032*ER136+0.977, IF('DSS Model'!$I$38=3,-0.00046396*ER136^2 + 0.054267*ER136 - 0.57714, IF('DSS Model'!$I$38=4,0.000072066*ER136^2+0.0021761*ER136-0.038248,IF('DSS Model'!$I$38=5,-0.00012623*ER136^2+0.025656*ER136-0.30101,-0.00046396*ER136^2 + 0.054267*ER136 - 0.57714)))))</f>
        <v>0.93471098491003946</v>
      </c>
      <c r="ET136" s="136">
        <v>0.38413112695433005</v>
      </c>
      <c r="EU136" s="141">
        <f t="shared" si="101"/>
        <v>51.720925179429784</v>
      </c>
      <c r="EV136" s="142">
        <f>IF('DSS Model'!$I$38=1,0.0001*EU136^2-0.0266*EU136+1.3006,IF('DSS Model'!$I$38=2,-0.0001*EU136^2+0.0032*EU136+0.977, IF('DSS Model'!$I$38=3,-0.00046396*EU136^2 + 0.054267*EU136 - 0.57714, IF('DSS Model'!$I$38=4,0.000072066*EU136^2+0.0021761*EU136-0.038248,IF('DSS Model'!$I$38=5,-0.00012623*EU136^2+0.025656*EU136-0.30101,-0.00046396*EU136^2 + 0.054267*EU136 - 0.57714)))))</f>
        <v>0.8750015504325579</v>
      </c>
    </row>
    <row r="137" spans="2:152" x14ac:dyDescent="0.2">
      <c r="B137" s="64">
        <f t="shared" ca="1" si="54"/>
        <v>0.72997812766273884</v>
      </c>
      <c r="C137" s="64">
        <v>0.1194125509210292</v>
      </c>
      <c r="D137" s="64">
        <f t="shared" si="55"/>
        <v>34.928084355630652</v>
      </c>
      <c r="E137" s="131">
        <f>IF('DSS Model'!$I$38=1,0.0001*D137^2-0.0266*D137+1.3006,IF('DSS Model'!$I$38=2,-0.0001*D137^2+0.0032*D137+0.977, IF('DSS Model'!$I$38=3,-0.00046396*D137^2 + 0.054267*D137 - 0.57714, IF('DSS Model'!$I$38=4,0.000072066*D137^2+0.0021761*D137-0.038248,IF('DSS Model'!$I$38=5,-0.00012623*D137^2+0.025656*D137-0.30101,-0.00046396*D137^2 + 0.054267*D137 - 0.57714)))))</f>
        <v>0.96677276226261299</v>
      </c>
      <c r="F137" s="136">
        <v>0.15508186866444218</v>
      </c>
      <c r="G137" s="138">
        <f t="shared" ref="G137:G200" si="102">IF(F137&lt;=(F$5-F$4)/(F$6-F$4),F$4+SQRT((F$5-F$4)*(F$6-F$4)*F137),F$5-SQRT((F$5-F$4)*(F$5-F$6)*(1-F137)))</f>
        <v>52.429112928673888</v>
      </c>
      <c r="H137" s="136">
        <f>IF('DSS Model'!$I$38=1,0.0001*G137^2-0.0266*G137+1.3006,IF('DSS Model'!$I$38=2,-0.0001*G137^2+0.0032*G137+0.977, IF('DSS Model'!$I$38=3,-0.00046396*G137^2 + 0.054267*G137 - 0.57714, IF('DSS Model'!$I$38=4,0.000072066*G137^2+0.0021761*G137-0.038248,IF('DSS Model'!$I$38=5,-0.00012623*G137^2+0.025656*G137-0.30101,-0.00046396*G137^2 + 0.054267*G137 - 0.57714)))))</f>
        <v>0.86989197312299249</v>
      </c>
      <c r="I137" s="136">
        <v>0.92411261239890974</v>
      </c>
      <c r="J137" s="138">
        <f t="shared" ref="J137:J200" si="103">IF(I137&lt;=(I$5-I$4)/(I$6-I$4),I$4+SQRT((I$5-I$4)*(I$6-I$4)*I137),I$5-SQRT((I$5-I$4)*(I$5-I$6)*(1-I137)))</f>
        <v>64.90471195731962</v>
      </c>
      <c r="K137" s="136">
        <f>IF('DSS Model'!$I$38=1,0.0001*J137^2-0.0266*J137+1.3006,IF('DSS Model'!$I$38=2,-0.0001*J137^2+0.0032*J137+0.977, IF('DSS Model'!$I$38=3,-0.00046396*J137^2 + 0.054267*J137 - 0.57714, IF('DSS Model'!$I$38=4,0.000072066*J137^2+0.0021761*J137-0.038248,IF('DSS Model'!$I$38=5,-0.00012623*J137^2+0.025656*J137-0.30101,-0.00046396*J137^2 + 0.054267*J137 - 0.57714)))))</f>
        <v>0.76343291483715991</v>
      </c>
      <c r="L137" s="136">
        <v>0.13193159559063206</v>
      </c>
      <c r="M137" s="138">
        <f t="shared" ref="M137:M200" si="104">IF(L137&lt;=(L$5-L$4)/(L$6-L$4),L$4+SQRT((L$5-L$4)*(L$6-L$4)*L137),L$5-SQRT((L$5-L$4)*(L$5-L$6)*(1-L137)))</f>
        <v>58.459996108753479</v>
      </c>
      <c r="N137" s="136">
        <f>IF('DSS Model'!$I$38=1,0.0001*M137^2-0.0266*M137+1.3006,IF('DSS Model'!$I$38=2,-0.0001*M137^2+0.0032*M137+0.977, IF('DSS Model'!$I$38=3,-0.00046396*M137^2 + 0.054267*M137 - 0.57714, IF('DSS Model'!$I$38=4,0.000072066*M137^2+0.0021761*M137-0.038248,IF('DSS Model'!$I$38=5,-0.00012623*M137^2+0.025656*M137-0.30101,-0.00046396*M137^2 + 0.054267*M137 - 0.57714)))))</f>
        <v>0.82231487304446382</v>
      </c>
      <c r="O137" s="136">
        <v>0.54622011894800204</v>
      </c>
      <c r="P137" s="139">
        <f t="shared" si="56"/>
        <v>53.138772132254275</v>
      </c>
      <c r="Q137" s="138">
        <f>IF('DSS Model'!$I$38=1,0.0001*P137^2-0.0266*P137+1.3006,IF('DSS Model'!$I$38=2,-0.0001*P137^2+0.0032*P137+0.977, IF('DSS Model'!$I$38=3,-0.00046396*P137^2 + 0.054267*P137 - 0.57714, IF('DSS Model'!$I$38=4,0.000072066*P137^2+0.0021761*P137-0.038248,IF('DSS Model'!$I$38=5,-0.00012623*P137^2+0.025656*P137-0.30101,-0.00046396*P137^2 + 0.054267*P137 - 0.57714)))))</f>
        <v>0.86467116045084924</v>
      </c>
      <c r="R137" s="136">
        <v>0.73548805387068628</v>
      </c>
      <c r="S137" s="142">
        <f t="shared" si="57"/>
        <v>59.083976728756994</v>
      </c>
      <c r="T137" s="138">
        <f>IF('DSS Model'!$I$38=1,0.0001*S137^2-0.0266*S137+1.3006,IF('DSS Model'!$I$38=2,-0.0001*S137^2+0.0032*S137+0.977, IF('DSS Model'!$I$38=3,-0.00046396*S137^2 + 0.054267*S137 - 0.57714, IF('DSS Model'!$I$38=4,0.000072066*S137^2+0.0021761*S137-0.038248,IF('DSS Model'!$I$38=5,-0.00012623*S137^2+0.025656*S137-0.30101,-0.00046396*S137^2 + 0.054267*S137 - 0.57714)))))</f>
        <v>0.81697709492359261</v>
      </c>
      <c r="U137" s="136">
        <v>0.42618167633669868</v>
      </c>
      <c r="V137" s="142">
        <f t="shared" si="58"/>
        <v>46.89657626118408</v>
      </c>
      <c r="W137" s="138">
        <f>IF('DSS Model'!$I$38=1,0.0001*V137^2-0.0266*V137+1.3006,IF('DSS Model'!$I$38=2,-0.0001*V137^2+0.0032*V137+0.977, IF('DSS Model'!$I$38=3,-0.00046396*V137^2 + 0.054267*V137 - 0.57714, IF('DSS Model'!$I$38=4,0.000072066*V137^2+0.0021761*V137-0.038248,IF('DSS Model'!$I$38=5,-0.00012623*V137^2+0.025656*V137-0.30101,-0.00046396*V137^2 + 0.054267*V137 - 0.57714)))))</f>
        <v>0.9071401575336836</v>
      </c>
      <c r="X137" s="136">
        <v>0.60973292991928074</v>
      </c>
      <c r="Y137" s="142">
        <f t="shared" si="59"/>
        <v>64.604573211920922</v>
      </c>
      <c r="Z137" s="138">
        <f>IF('DSS Model'!$I$38=1,0.0001*Y137^2-0.0266*Y137+1.3006,IF('DSS Model'!$I$38=2,-0.0001*Y137^2+0.0032*Y137+0.977, IF('DSS Model'!$I$38=3,-0.00046396*Y137^2 + 0.054267*Y137 - 0.57714, IF('DSS Model'!$I$38=4,0.000072066*Y137^2+0.0021761*Y137-0.038248,IF('DSS Model'!$I$38=5,-0.00012623*Y137^2+0.025656*Y137-0.30101,-0.00046396*Y137^2 + 0.054267*Y137 - 0.57714)))))</f>
        <v>0.76635954628870195</v>
      </c>
      <c r="AA137" s="136">
        <v>0.83427527453382133</v>
      </c>
      <c r="AB137" s="142">
        <f t="shared" si="60"/>
        <v>66.657591910527685</v>
      </c>
      <c r="AC137" s="138">
        <f>IF('DSS Model'!$I$38=1,0.0001*AB137^2-0.0266*AB137+1.3006,IF('DSS Model'!$I$38=2,-0.0001*AB137^2+0.0032*AB137+0.977, IF('DSS Model'!$I$38=3,-0.00046396*AB137^2 + 0.054267*AB137 - 0.57714, IF('DSS Model'!$I$38=4,0.000072066*AB137^2+0.0021761*AB137-0.038248,IF('DSS Model'!$I$38=5,-0.00012623*AB137^2+0.025656*AB137-0.30101,-0.00046396*AB137^2 + 0.054267*AB137 - 0.57714)))))</f>
        <v>0.74598083818264405</v>
      </c>
      <c r="AD137" s="136">
        <v>0.28733776884301487</v>
      </c>
      <c r="AE137" s="142">
        <f t="shared" si="61"/>
        <v>45.215749395495678</v>
      </c>
      <c r="AF137" s="138">
        <f>IF('DSS Model'!$I$38=1,0.0001*AE137^2-0.0266*AE137+1.3006,IF('DSS Model'!$I$38=2,-0.0001*AE137^2+0.0032*AE137+0.977, IF('DSS Model'!$I$38=3,-0.00046396*AE137^2 + 0.054267*AE137 - 0.57714, IF('DSS Model'!$I$38=4,0.000072066*AE137^2+0.0021761*AE137-0.038248,IF('DSS Model'!$I$38=5,-0.00012623*AE137^2+0.025656*AE137-0.30101,-0.00046396*AE137^2 + 0.054267*AE137 - 0.57714)))))</f>
        <v>0.9172439987259593</v>
      </c>
      <c r="AG137" s="136">
        <v>0.21717888390150919</v>
      </c>
      <c r="AH137" s="142">
        <f t="shared" si="62"/>
        <v>60.503270087791464</v>
      </c>
      <c r="AI137" s="138">
        <f>IF('DSS Model'!$I$38=1,0.0001*AH137^2-0.0266*AH137+1.3006,IF('DSS Model'!$I$38=2,-0.0001*AH137^2+0.0032*AH137+0.977, IF('DSS Model'!$I$38=3,-0.00046396*AH137^2 + 0.054267*AH137 - 0.57714, IF('DSS Model'!$I$38=4,0.000072066*AH137^2+0.0021761*AH137-0.038248,IF('DSS Model'!$I$38=5,-0.00012623*AH137^2+0.025656*AH137-0.30101,-0.00046396*AH137^2 + 0.054267*AH137 - 0.57714)))))</f>
        <v>0.80454589514930852</v>
      </c>
      <c r="AJ137" s="136">
        <v>0.2842664853988135</v>
      </c>
      <c r="AK137" s="142">
        <f t="shared" si="63"/>
        <v>39.822444949877465</v>
      </c>
      <c r="AL137" s="138">
        <f>IF('DSS Model'!$I$38=1,0.0001*AK137^2-0.0266*AK137+1.3006,IF('DSS Model'!$I$38=2,-0.0001*AK137^2+0.0032*AK137+0.977, IF('DSS Model'!$I$38=3,-0.00046396*AK137^2 + 0.054267*AK137 - 0.57714, IF('DSS Model'!$I$38=4,0.000072066*AK137^2+0.0021761*AK137-0.038248,IF('DSS Model'!$I$38=5,-0.00012623*AK137^2+0.025656*AK137-0.30101,-0.00046396*AK137^2 + 0.054267*AK137 - 0.57714)))))</f>
        <v>0.94584911166100571</v>
      </c>
      <c r="AM137" s="136">
        <v>0.70417040816751086</v>
      </c>
      <c r="AN137" s="142">
        <f t="shared" si="64"/>
        <v>69.106001151896351</v>
      </c>
      <c r="AO137" s="138">
        <f>IF('DSS Model'!$I$38=1,0.0001*AN137^2-0.0266*AN137+1.3006,IF('DSS Model'!$I$38=2,-0.0001*AN137^2+0.0032*AN137+0.977, IF('DSS Model'!$I$38=3,-0.00046396*AN137^2 + 0.054267*AN137 - 0.57714, IF('DSS Model'!$I$38=4,0.000072066*AN137^2+0.0021761*AN137-0.038248,IF('DSS Model'!$I$38=5,-0.00012623*AN137^2+0.025656*AN137-0.30101,-0.00046396*AN137^2 + 0.054267*AN137 - 0.57714)))))</f>
        <v>0.72057526416547835</v>
      </c>
      <c r="AP137" s="136">
        <v>0.75413187140632809</v>
      </c>
      <c r="AQ137" s="142">
        <f t="shared" si="65"/>
        <v>74.92883565688706</v>
      </c>
      <c r="AR137" s="138">
        <f>IF('DSS Model'!$I$38=1,0.0001*AQ137^2-0.0266*AQ137+1.3006,IF('DSS Model'!$I$38=2,-0.0001*AQ137^2+0.0032*AQ137+0.977, IF('DSS Model'!$I$38=3,-0.00046396*AQ137^2 + 0.054267*AQ137 - 0.57714, IF('DSS Model'!$I$38=4,0.000072066*AQ137^2+0.0021761*AQ137-0.038248,IF('DSS Model'!$I$38=5,-0.00012623*AQ137^2+0.025656*AQ137-0.30101,-0.00046396*AQ137^2 + 0.054267*AQ137 - 0.57714)))))</f>
        <v>0.65533923281235962</v>
      </c>
      <c r="AS137" s="136">
        <v>0.83881475424096585</v>
      </c>
      <c r="AT137" s="142">
        <f t="shared" si="66"/>
        <v>62.535407255306055</v>
      </c>
      <c r="AU137" s="138">
        <f>IF('DSS Model'!$I$38=1,0.0001*AT137^2-0.0266*AT137+1.3006,IF('DSS Model'!$I$38=2,-0.0001*AT137^2+0.0032*AT137+0.977, IF('DSS Model'!$I$38=3,-0.00046396*AT137^2 + 0.054267*AT137 - 0.57714, IF('DSS Model'!$I$38=4,0.000072066*AT137^2+0.0021761*AT137-0.038248,IF('DSS Model'!$I$38=5,-0.00012623*AT137^2+0.025656*AT137-0.30101,-0.00046396*AT137^2 + 0.054267*AT137 - 0.57714)))))</f>
        <v>0.78604558715828077</v>
      </c>
      <c r="AV137" s="136">
        <v>0.29431111931011389</v>
      </c>
      <c r="AW137" s="142">
        <f t="shared" si="67"/>
        <v>60.160176075892238</v>
      </c>
      <c r="AX137" s="138">
        <f>IF('DSS Model'!$I$38=1,0.0001*AW137^2-0.0266*AW137+1.3006,IF('DSS Model'!$I$38=2,-0.0001*AW137^2+0.0032*AW137+0.977, IF('DSS Model'!$I$38=3,-0.00046396*AW137^2 + 0.054267*AW137 - 0.57714, IF('DSS Model'!$I$38=4,0.000072066*AW137^2+0.0021761*AW137-0.038248,IF('DSS Model'!$I$38=5,-0.00012623*AW137^2+0.025656*AW137-0.30101,-0.00046396*AW137^2 + 0.054267*AW137 - 0.57714)))))</f>
        <v>0.80758788489461941</v>
      </c>
      <c r="AY137" s="136">
        <v>0.15303920168146146</v>
      </c>
      <c r="AZ137" s="142">
        <f t="shared" si="68"/>
        <v>42.903802985543585</v>
      </c>
      <c r="BA137" s="138">
        <f>IF('DSS Model'!$I$38=1,0.0001*AZ137^2-0.0266*AZ137+1.3006,IF('DSS Model'!$I$38=2,-0.0001*AZ137^2+0.0032*AZ137+0.977, IF('DSS Model'!$I$38=3,-0.00046396*AZ137^2 + 0.054267*AZ137 - 0.57714, IF('DSS Model'!$I$38=4,0.000072066*AZ137^2+0.0021761*AZ137-0.038248,IF('DSS Model'!$I$38=5,-0.00012623*AZ137^2+0.025656*AZ137-0.30101,-0.00046396*AZ137^2 + 0.054267*AZ137 - 0.57714)))))</f>
        <v>0.9302185384915056</v>
      </c>
      <c r="BB137" s="136">
        <v>0.33307973388650758</v>
      </c>
      <c r="BC137" s="142">
        <f t="shared" si="69"/>
        <v>49.95085052537172</v>
      </c>
      <c r="BD137" s="138">
        <f>IF('DSS Model'!$I$38=1,0.0001*BC137^2-0.0266*BC137+1.3006,IF('DSS Model'!$I$38=2,-0.0001*BC137^2+0.0032*BC137+0.977, IF('DSS Model'!$I$38=3,-0.00046396*BC137^2 + 0.054267*BC137 - 0.57714, IF('DSS Model'!$I$38=4,0.000072066*BC137^2+0.0021761*BC137-0.038248,IF('DSS Model'!$I$38=5,-0.00012623*BC137^2+0.025656*BC137-0.30101,-0.00046396*BC137^2 + 0.054267*BC137 - 0.57714)))))</f>
        <v>0.88733397486038668</v>
      </c>
      <c r="BE137" s="136">
        <v>0.60567819041390525</v>
      </c>
      <c r="BF137" s="142">
        <f t="shared" si="70"/>
        <v>53.482442585157088</v>
      </c>
      <c r="BG137" s="143">
        <f>IF('DSS Model'!$I$38=1,0.0001*BF137^2-0.0266*BF137+1.3006,IF('DSS Model'!$I$38=2,-0.0001*BF137^2+0.0032*BF137+0.977, IF('DSS Model'!$I$38=3,-0.00046396*BF137^2 + 0.054267*BF137 - 0.57714, IF('DSS Model'!$I$38=4,0.000072066*BF137^2+0.0021761*BF137-0.038248,IF('DSS Model'!$I$38=5,-0.00012623*BF137^2+0.025656*BF137-0.30101,-0.00046396*BF137^2 + 0.054267*BF137 - 0.57714)))))</f>
        <v>0.86210664978504026</v>
      </c>
      <c r="BH137" s="136">
        <v>0.98171803779304601</v>
      </c>
      <c r="BI137" s="142">
        <f t="shared" si="71"/>
        <v>68.349244844423438</v>
      </c>
      <c r="BJ137" s="143">
        <f>IF('DSS Model'!$I$38=1,0.0001*BI137^2-0.0266*BI137+1.3006,IF('DSS Model'!$I$38=2,-0.0001*BI137^2+0.0032*BI137+0.977, IF('DSS Model'!$I$38=3,-0.00046396*BI137^2 + 0.054267*BI137 - 0.57714, IF('DSS Model'!$I$38=4,0.000072066*BI137^2+0.0021761*BI137-0.038248,IF('DSS Model'!$I$38=5,-0.00012623*BI137^2+0.025656*BI137-0.30101,-0.00046396*BI137^2 + 0.054267*BI137 - 0.57714)))))</f>
        <v>0.7285556564218606</v>
      </c>
      <c r="BK137" s="136">
        <v>0.61417597413020353</v>
      </c>
      <c r="BL137" s="142">
        <f t="shared" si="72"/>
        <v>53.855209391196887</v>
      </c>
      <c r="BM137" s="143">
        <f>IF('DSS Model'!$I$38=1,0.0001*BL137^2-0.0266*BL137+1.3006,IF('DSS Model'!$I$38=2,-0.0001*BL137^2+0.0032*BL137+0.977, IF('DSS Model'!$I$38=3,-0.00046396*BL137^2 + 0.054267*BL137 - 0.57714, IF('DSS Model'!$I$38=4,0.000072066*BL137^2+0.0021761*BL137-0.038248,IF('DSS Model'!$I$38=5,-0.00012623*BL137^2+0.025656*BL137-0.30101,-0.00046396*BL137^2 + 0.054267*BL137 - 0.57714)))))</f>
        <v>0.85929831219486386</v>
      </c>
      <c r="BN137" s="136">
        <v>0.54738608585888382</v>
      </c>
      <c r="BO137" s="142">
        <f t="shared" si="73"/>
        <v>56.169104607004662</v>
      </c>
      <c r="BP137" s="143">
        <f>IF('DSS Model'!$I$38=1,0.0001*BO137^2-0.0266*BO137+1.3006,IF('DSS Model'!$I$38=2,-0.0001*BO137^2+0.0032*BO137+0.977, IF('DSS Model'!$I$38=3,-0.00046396*BO137^2 + 0.054267*BO137 - 0.57714, IF('DSS Model'!$I$38=4,0.000072066*BO137^2+0.0021761*BO137-0.038248,IF('DSS Model'!$I$38=5,-0.00012623*BO137^2+0.025656*BO137-0.30101,-0.00046396*BO137^2 + 0.054267*BO137 - 0.57714)))))</f>
        <v>0.84124430350715163</v>
      </c>
      <c r="BQ137" s="136">
        <v>6.7264601366914811E-2</v>
      </c>
      <c r="BR137" s="142">
        <f t="shared" si="74"/>
        <v>38.554165007392193</v>
      </c>
      <c r="BS137" s="143">
        <f>IF('DSS Model'!$I$38=1,0.0001*BR137^2-0.0266*BR137+1.3006,IF('DSS Model'!$I$38=2,-0.0001*BR137^2+0.0032*BR137+0.977, IF('DSS Model'!$I$38=3,-0.00046396*BR137^2 + 0.054267*BR137 - 0.57714, IF('DSS Model'!$I$38=4,0.000072066*BR137^2+0.0021761*BR137-0.038248,IF('DSS Model'!$I$38=5,-0.00012623*BR137^2+0.025656*BR137-0.30101,-0.00046396*BR137^2 + 0.054267*BR137 - 0.57714)))))</f>
        <v>0.95173096408193247</v>
      </c>
      <c r="BT137" s="136">
        <v>0.48047404409659544</v>
      </c>
      <c r="BU137" s="142">
        <f t="shared" si="75"/>
        <v>59.955006518914708</v>
      </c>
      <c r="BV137" s="143">
        <f>IF('DSS Model'!$I$38=1,0.0001*BU137^2-0.0266*BU137+1.3006,IF('DSS Model'!$I$38=2,-0.0001*BU137^2+0.0032*BU137+0.977, IF('DSS Model'!$I$38=3,-0.00046396*BU137^2 + 0.054267*BU137 - 0.57714, IF('DSS Model'!$I$38=4,0.000072066*BU137^2+0.0021761*BU137-0.038248,IF('DSS Model'!$I$38=5,-0.00012623*BU137^2+0.025656*BU137-0.30101,-0.00046396*BU137^2 + 0.054267*BU137 - 0.57714)))))</f>
        <v>0.8093957401922165</v>
      </c>
      <c r="BW137" s="136">
        <v>0.45219792224248989</v>
      </c>
      <c r="BX137" s="142">
        <f t="shared" si="76"/>
        <v>59.838777536721025</v>
      </c>
      <c r="BY137" s="143">
        <f>IF('DSS Model'!$I$38=1,0.0001*BX137^2-0.0266*BX137+1.3006,IF('DSS Model'!$I$38=2,-0.0001*BX137^2+0.0032*BX137+0.977, IF('DSS Model'!$I$38=3,-0.00046396*BX137^2 + 0.054267*BX137 - 0.57714, IF('DSS Model'!$I$38=4,0.000072066*BX137^2+0.0021761*BX137-0.038248,IF('DSS Model'!$I$38=5,-0.00012623*BX137^2+0.025656*BX137-0.30101,-0.00046396*BX137^2 + 0.054267*BX137 - 0.57714)))))</f>
        <v>0.81041615840858838</v>
      </c>
      <c r="BZ137" s="136">
        <v>0.55140639454228635</v>
      </c>
      <c r="CA137" s="142">
        <f t="shared" si="77"/>
        <v>63.754699926080207</v>
      </c>
      <c r="CB137" s="143">
        <f>IF('DSS Model'!$I$38=1,0.0001*CA137^2-0.0266*CA137+1.3006,IF('DSS Model'!$I$38=2,-0.0001*CA137^2+0.0032*CA137+0.977, IF('DSS Model'!$I$38=3,-0.00046396*CA137^2 + 0.054267*CA137 - 0.57714, IF('DSS Model'!$I$38=4,0.000072066*CA137^2+0.0021761*CA137-0.038248,IF('DSS Model'!$I$38=5,-0.00012623*CA137^2+0.025656*CA137-0.30101,-0.00046396*CA137^2 + 0.054267*CA137 - 0.57714)))))</f>
        <v>0.77454886349700347</v>
      </c>
      <c r="CC137" s="136">
        <v>0.42541516243453648</v>
      </c>
      <c r="CD137" s="142">
        <f t="shared" si="78"/>
        <v>69.130799238335939</v>
      </c>
      <c r="CE137" s="143">
        <f>IF('DSS Model'!$I$38=1,0.0001*CD137^2-0.0266*CD137+1.3006,IF('DSS Model'!$I$38=2,-0.0001*CD137^2+0.0032*CD137+0.977, IF('DSS Model'!$I$38=3,-0.00046396*CD137^2 + 0.054267*CD137 - 0.57714, IF('DSS Model'!$I$38=4,0.000072066*CD137^2+0.0021761*CD137-0.038248,IF('DSS Model'!$I$38=5,-0.00012623*CD137^2+0.025656*CD137-0.30101,-0.00046396*CD137^2 + 0.054267*CD137 - 0.57714)))))</f>
        <v>0.72031181722956406</v>
      </c>
      <c r="CF137" s="136">
        <v>0.45582400627137742</v>
      </c>
      <c r="CG137" s="142">
        <f t="shared" si="79"/>
        <v>45.836413591704641</v>
      </c>
      <c r="CH137" s="143">
        <f>IF('DSS Model'!$I$38=1,0.0001*CG137^2-0.0266*CG137+1.3006,IF('DSS Model'!$I$38=2,-0.0001*CG137^2+0.0032*CG137+0.977, IF('DSS Model'!$I$38=3,-0.00046396*CG137^2 + 0.054267*CG137 - 0.57714, IF('DSS Model'!$I$38=4,0.000072066*CG137^2+0.0021761*CG137-0.038248,IF('DSS Model'!$I$38=5,-0.00012623*CG137^2+0.025656*CG137-0.30101,-0.00046396*CG137^2 + 0.054267*CG137 - 0.57714)))))</f>
        <v>0.91357884239847431</v>
      </c>
      <c r="CI137" s="136">
        <v>0.2985066516735928</v>
      </c>
      <c r="CJ137" s="142">
        <f t="shared" si="80"/>
        <v>64.202960371036767</v>
      </c>
      <c r="CK137" s="143">
        <f>IF('DSS Model'!$I$38=1,0.0001*CJ137^2-0.0266*CJ137+1.3006,IF('DSS Model'!$I$38=2,-0.0001*CJ137^2+0.0032*CJ137+0.977, IF('DSS Model'!$I$38=3,-0.00046396*CJ137^2 + 0.054267*CJ137 - 0.57714, IF('DSS Model'!$I$38=4,0.000072066*CJ137^2+0.0021761*CJ137-0.038248,IF('DSS Model'!$I$38=5,-0.00012623*CJ137^2+0.025656*CJ137-0.30101,-0.00046396*CJ137^2 + 0.054267*CJ137 - 0.57714)))))</f>
        <v>0.77024746114682596</v>
      </c>
      <c r="CL137" s="136">
        <v>0.22189424441905192</v>
      </c>
      <c r="CM137" s="142">
        <f t="shared" si="81"/>
        <v>45.297350134081327</v>
      </c>
      <c r="CN137" s="143">
        <f>IF('DSS Model'!$I$38=1,0.0001*CM137^2-0.0266*CM137+1.3006,IF('DSS Model'!$I$38=2,-0.0001*CM137^2+0.0032*CM137+0.977, IF('DSS Model'!$I$38=3,-0.00046396*CM137^2 + 0.054267*CM137 - 0.57714, IF('DSS Model'!$I$38=4,0.000072066*CM137^2+0.0021761*CM137-0.038248,IF('DSS Model'!$I$38=5,-0.00012623*CM137^2+0.025656*CM137-0.30101,-0.00046396*CM137^2 + 0.054267*CM137 - 0.57714)))))</f>
        <v>0.91676652751210441</v>
      </c>
      <c r="CO137" s="136">
        <v>0.15438177191117586</v>
      </c>
      <c r="CP137" s="142">
        <f t="shared" si="82"/>
        <v>36.799319444294099</v>
      </c>
      <c r="CQ137" s="143">
        <f>IF('DSS Model'!$I$38=1,0.0001*CP137^2-0.0266*CP137+1.3006,IF('DSS Model'!$I$38=2,-0.0001*CP137^2+0.0032*CP137+0.977, IF('DSS Model'!$I$38=3,-0.00046396*CP137^2 + 0.054267*CP137 - 0.57714, IF('DSS Model'!$I$38=4,0.000072066*CP137^2+0.0021761*CP137-0.038248,IF('DSS Model'!$I$38=5,-0.00012623*CP137^2+0.025656*CP137-0.30101,-0.00046396*CP137^2 + 0.054267*CP137 - 0.57714)))))</f>
        <v>0.95933883106542095</v>
      </c>
      <c r="CR137" s="136">
        <v>0.89110949530233197</v>
      </c>
      <c r="CS137" s="142">
        <f t="shared" si="83"/>
        <v>63.310253498656508</v>
      </c>
      <c r="CT137" s="143">
        <f>IF('DSS Model'!$I$38=1,0.0001*CS137^2-0.0266*CS137+1.3006,IF('DSS Model'!$I$38=2,-0.0001*CS137^2+0.0032*CS137+0.977, IF('DSS Model'!$I$38=3,-0.00046396*CS137^2 + 0.054267*CS137 - 0.57714, IF('DSS Model'!$I$38=4,0.000072066*CS137^2+0.0021761*CS137-0.038248,IF('DSS Model'!$I$38=5,-0.00012623*CS137^2+0.025656*CS137-0.30101,-0.00046396*CS137^2 + 0.054267*CS137 - 0.57714)))))</f>
        <v>0.77877399138928594</v>
      </c>
      <c r="CU137" s="136">
        <v>0.10995847752094823</v>
      </c>
      <c r="CV137" s="142">
        <f t="shared" si="84"/>
        <v>39.761354886989793</v>
      </c>
      <c r="CW137" s="143">
        <f>IF('DSS Model'!$I$38=1,0.0001*CV137^2-0.0266*CV137+1.3006,IF('DSS Model'!$I$38=2,-0.0001*CV137^2+0.0032*CV137+0.977, IF('DSS Model'!$I$38=3,-0.00046396*CV137^2 + 0.054267*CV137 - 0.57714, IF('DSS Model'!$I$38=4,0.000072066*CV137^2+0.0021761*CV137-0.038248,IF('DSS Model'!$I$38=5,-0.00012623*CV137^2+0.025656*CV137-0.30101,-0.00046396*CV137^2 + 0.054267*CV137 - 0.57714)))))</f>
        <v>0.94613980139345255</v>
      </c>
      <c r="CX137" s="136">
        <v>0.98776623915981709</v>
      </c>
      <c r="CY137" s="142">
        <f t="shared" si="85"/>
        <v>74.134342217474142</v>
      </c>
      <c r="CZ137" s="143">
        <f>IF('DSS Model'!$I$38=1,0.0001*CY137^2-0.0266*CY137+1.3006,IF('DSS Model'!$I$38=2,-0.0001*CY137^2+0.0032*CY137+0.977, IF('DSS Model'!$I$38=3,-0.00046396*CY137^2 + 0.054267*CY137 - 0.57714, IF('DSS Model'!$I$38=4,0.000072066*CY137^2+0.0021761*CY137-0.038248,IF('DSS Model'!$I$38=5,-0.00012623*CY137^2+0.025656*CY137-0.30101,-0.00046396*CY137^2 + 0.054267*CY137 - 0.57714)))))</f>
        <v>0.66463982549416034</v>
      </c>
      <c r="DA137" s="136">
        <v>0.66887337806970226</v>
      </c>
      <c r="DB137" s="142">
        <f t="shared" si="86"/>
        <v>52.367148290995885</v>
      </c>
      <c r="DC137" s="143">
        <f>IF('DSS Model'!$I$38=1,0.0001*DB137^2-0.0266*DB137+1.3006,IF('DSS Model'!$I$38=2,-0.0001*DB137^2+0.0032*DB137+0.977, IF('DSS Model'!$I$38=3,-0.00046396*DB137^2 + 0.054267*DB137 - 0.57714, IF('DSS Model'!$I$38=4,0.000072066*DB137^2+0.0021761*DB137-0.038248,IF('DSS Model'!$I$38=5,-0.00012623*DB137^2+0.025656*DB137-0.30101,-0.00046396*DB137^2 + 0.054267*DB137 - 0.57714)))))</f>
        <v>0.87034305251807143</v>
      </c>
      <c r="DD137" s="136">
        <v>0.257713441113265</v>
      </c>
      <c r="DE137" s="142">
        <f t="shared" si="87"/>
        <v>41.792728224310252</v>
      </c>
      <c r="DF137" s="143">
        <f>IF('DSS Model'!$I$38=1,0.0001*DE137^2-0.0266*DE137+1.3006,IF('DSS Model'!$I$38=2,-0.0001*DE137^2+0.0032*DE137+0.977, IF('DSS Model'!$I$38=3,-0.00046396*DE137^2 + 0.054267*DE137 - 0.57714, IF('DSS Model'!$I$38=4,0.000072066*DE137^2+0.0021761*DE137-0.038248,IF('DSS Model'!$I$38=5,-0.00012623*DE137^2+0.025656*DE137-0.30101,-0.00046396*DE137^2 + 0.054267*DE137 - 0.57714)))))</f>
        <v>0.93607351707468689</v>
      </c>
      <c r="DG137" s="136">
        <v>0.46001220367689377</v>
      </c>
      <c r="DH137" s="142">
        <f t="shared" si="88"/>
        <v>52.589106728495665</v>
      </c>
      <c r="DI137" s="143">
        <f>IF('DSS Model'!$I$38=1,0.0001*DH137^2-0.0266*DH137+1.3006,IF('DSS Model'!$I$38=2,-0.0001*DH137^2+0.0032*DH137+0.977, IF('DSS Model'!$I$38=3,-0.00046396*DH137^2 + 0.054267*DH137 - 0.57714, IF('DSS Model'!$I$38=4,0.000072066*DH137^2+0.0021761*DH137-0.038248,IF('DSS Model'!$I$38=5,-0.00012623*DH137^2+0.025656*DH137-0.30101,-0.00046396*DH137^2 + 0.054267*DH137 - 0.57714)))))</f>
        <v>0.86872372688107524</v>
      </c>
      <c r="DJ137" s="136">
        <v>0.52874447326260177</v>
      </c>
      <c r="DK137" s="142">
        <f t="shared" si="89"/>
        <v>63.661156122446613</v>
      </c>
      <c r="DL137" s="143">
        <f>IF('DSS Model'!$I$38=1,0.0001*DK137^2-0.0266*DK137+1.3006,IF('DSS Model'!$I$38=2,-0.0001*DK137^2+0.0032*DK137+0.977, IF('DSS Model'!$I$38=3,-0.00046396*DK137^2 + 0.054267*DK137 - 0.57714, IF('DSS Model'!$I$38=4,0.000072066*DK137^2+0.0021761*DK137-0.038248,IF('DSS Model'!$I$38=5,-0.00012623*DK137^2+0.025656*DK137-0.30101,-0.00046396*DK137^2 + 0.054267*DK137 - 0.57714)))))</f>
        <v>0.77544141970717695</v>
      </c>
      <c r="DM137" s="136">
        <v>0.34101968378167935</v>
      </c>
      <c r="DN137" s="142">
        <f t="shared" si="90"/>
        <v>52.414304709641613</v>
      </c>
      <c r="DO137" s="143">
        <f>IF('DSS Model'!$I$38=1,0.0001*DN137^2-0.0266*DN137+1.3006,IF('DSS Model'!$I$38=2,-0.0001*DN137^2+0.0032*DN137+0.977, IF('DSS Model'!$I$38=3,-0.00046396*DN137^2 + 0.054267*DN137 - 0.57714, IF('DSS Model'!$I$38=4,0.000072066*DN137^2+0.0021761*DN137-0.038248,IF('DSS Model'!$I$38=5,-0.00012623*DN137^2+0.025656*DN137-0.30101,-0.00046396*DN137^2 + 0.054267*DN137 - 0.57714)))))</f>
        <v>0.86999984125133722</v>
      </c>
      <c r="DP137" s="136">
        <v>0.25716171512156849</v>
      </c>
      <c r="DQ137" s="142">
        <f t="shared" si="91"/>
        <v>45.195261196483806</v>
      </c>
      <c r="DR137" s="143">
        <f>IF('DSS Model'!$I$38=1,0.0001*DQ137^2-0.0266*DQ137+1.3006,IF('DSS Model'!$I$38=2,-0.0001*DQ137^2+0.0032*DQ137+0.977, IF('DSS Model'!$I$38=3,-0.00046396*DQ137^2 + 0.054267*DQ137 - 0.57714, IF('DSS Model'!$I$38=4,0.000072066*DQ137^2+0.0021761*DQ137-0.038248,IF('DSS Model'!$I$38=5,-0.00012623*DQ137^2+0.025656*DQ137-0.30101,-0.00046396*DQ137^2 + 0.054267*DQ137 - 0.57714)))))</f>
        <v>0.91736367236690863</v>
      </c>
      <c r="DS137" s="136">
        <v>0.11081825480930063</v>
      </c>
      <c r="DT137" s="142">
        <f t="shared" si="92"/>
        <v>55.753087918470392</v>
      </c>
      <c r="DU137" s="143">
        <f>IF('DSS Model'!$I$38=1,0.0001*DT137^2-0.0266*DT137+1.3006,IF('DSS Model'!$I$38=2,-0.0001*DT137^2+0.0032*DT137+0.977, IF('DSS Model'!$I$38=3,-0.00046396*DT137^2 + 0.054267*DT137 - 0.57714, IF('DSS Model'!$I$38=4,0.000072066*DT137^2+0.0021761*DT137-0.038248,IF('DSS Model'!$I$38=5,-0.00012623*DT137^2+0.025656*DT137-0.30101,-0.00046396*DT137^2 + 0.054267*DT137 - 0.57714)))))</f>
        <v>0.84456920009463632</v>
      </c>
      <c r="DV137" s="136">
        <v>0.8701959582244535</v>
      </c>
      <c r="DW137" s="142">
        <f t="shared" si="93"/>
        <v>69.00160819050933</v>
      </c>
      <c r="DX137" s="143">
        <f>IF('DSS Model'!$I$38=1,0.0001*DW137^2-0.0266*DW137+1.3006,IF('DSS Model'!$I$38=2,-0.0001*DW137^2+0.0032*DW137+0.977, IF('DSS Model'!$I$38=3,-0.00046396*DW137^2 + 0.054267*DW137 - 0.57714, IF('DSS Model'!$I$38=4,0.000072066*DW137^2+0.0021761*DW137-0.038248,IF('DSS Model'!$I$38=5,-0.00012623*DW137^2+0.025656*DW137-0.30101,-0.00046396*DW137^2 + 0.054267*DW137 - 0.57714)))))</f>
        <v>0.72168295292197349</v>
      </c>
      <c r="DY137" s="136">
        <v>0.43659094050566138</v>
      </c>
      <c r="DZ137" s="142">
        <f t="shared" si="94"/>
        <v>46.471781555947317</v>
      </c>
      <c r="EA137" s="143">
        <f>IF('DSS Model'!$I$38=1,0.0001*DZ137^2-0.0266*DZ137+1.3006,IF('DSS Model'!$I$38=2,-0.0001*DZ137^2+0.0032*DZ137+0.977, IF('DSS Model'!$I$38=3,-0.00046396*DZ137^2 + 0.054267*DZ137 - 0.57714, IF('DSS Model'!$I$38=4,0.000072066*DZ137^2+0.0021761*DZ137-0.038248,IF('DSS Model'!$I$38=5,-0.00012623*DZ137^2+0.025656*DZ137-0.30101,-0.00046396*DZ137^2 + 0.054267*DZ137 - 0.57714)))))</f>
        <v>0.90974705288066282</v>
      </c>
      <c r="EB137" s="136">
        <v>0.54519312206452819</v>
      </c>
      <c r="EC137" s="142">
        <f t="shared" si="95"/>
        <v>51.936975915428221</v>
      </c>
      <c r="ED137" s="143">
        <f>IF('DSS Model'!$I$38=1,0.0001*EC137^2-0.0266*EC137+1.3006,IF('DSS Model'!$I$38=2,-0.0001*EC137^2+0.0032*EC137+0.977, IF('DSS Model'!$I$38=3,-0.00046396*EC137^2 + 0.054267*EC137 - 0.57714, IF('DSS Model'!$I$38=4,0.000072066*EC137^2+0.0021761*EC137-0.038248,IF('DSS Model'!$I$38=5,-0.00012623*EC137^2+0.025656*EC137-0.30101,-0.00046396*EC137^2 + 0.054267*EC137 - 0.57714)))))</f>
        <v>0.87345337620539321</v>
      </c>
      <c r="EE137" s="136">
        <v>0.65009176348905817</v>
      </c>
      <c r="EF137" s="142">
        <f t="shared" si="96"/>
        <v>57.162380259365591</v>
      </c>
      <c r="EG137" s="143">
        <f>IF('DSS Model'!$I$38=1,0.0001*EF137^2-0.0266*EF137+1.3006,IF('DSS Model'!$I$38=2,-0.0001*EF137^2+0.0032*EF137+0.977, IF('DSS Model'!$I$38=3,-0.00046396*EF137^2 + 0.054267*EF137 - 0.57714, IF('DSS Model'!$I$38=4,0.000072066*EF137^2+0.0021761*EF137-0.038248,IF('DSS Model'!$I$38=5,-0.00012623*EF137^2+0.025656*EF137-0.30101,-0.00046396*EF137^2 + 0.054267*EF137 - 0.57714)))))</f>
        <v>0.83316584513833902</v>
      </c>
      <c r="EH137" s="136">
        <v>0.29109357770976152</v>
      </c>
      <c r="EI137" s="142">
        <f t="shared" si="97"/>
        <v>64.028134820552268</v>
      </c>
      <c r="EJ137" s="143">
        <f>IF('DSS Model'!$I$38=1,0.0001*EI137^2-0.0266*EI137+1.3006,IF('DSS Model'!$I$38=2,-0.0001*EI137^2+0.0032*EI137+0.977, IF('DSS Model'!$I$38=3,-0.00046396*EI137^2 + 0.054267*EI137 - 0.57714, IF('DSS Model'!$I$38=4,0.000072066*EI137^2+0.0021761*EI137-0.038248,IF('DSS Model'!$I$38=5,-0.00012623*EI137^2+0.025656*EI137-0.30101,-0.00046396*EI137^2 + 0.054267*EI137 - 0.57714)))))</f>
        <v>0.77192982656588549</v>
      </c>
      <c r="EK137" s="136">
        <v>0.89608510733221636</v>
      </c>
      <c r="EL137" s="142">
        <f t="shared" si="98"/>
        <v>61.321529497655121</v>
      </c>
      <c r="EM137" s="143">
        <f>IF('DSS Model'!$I$38=1,0.0001*EL137^2-0.0266*EL137+1.3006,IF('DSS Model'!$I$38=2,-0.0001*EL137^2+0.0032*EL137+0.977, IF('DSS Model'!$I$38=3,-0.00046396*EL137^2 + 0.054267*EL137 - 0.57714, IF('DSS Model'!$I$38=4,0.000072066*EL137^2+0.0021761*EL137-0.038248,IF('DSS Model'!$I$38=5,-0.00012623*EL137^2+0.025656*EL137-0.30101,-0.00046396*EL137^2 + 0.054267*EL137 - 0.57714)))))</f>
        <v>0.79719589639931765</v>
      </c>
      <c r="EN137" s="136">
        <v>0.13980914110187925</v>
      </c>
      <c r="EO137" s="142">
        <f t="shared" si="99"/>
        <v>41.921066944525947</v>
      </c>
      <c r="EP137" s="143">
        <f>IF('DSS Model'!$I$38=1,0.0001*EO137^2-0.0266*EO137+1.3006,IF('DSS Model'!$I$38=2,-0.0001*EO137^2+0.0032*EO137+0.977, IF('DSS Model'!$I$38=3,-0.00046396*EO137^2 + 0.054267*EO137 - 0.57714, IF('DSS Model'!$I$38=4,0.000072066*EO137^2+0.0021761*EO137-0.038248,IF('DSS Model'!$I$38=5,-0.00012623*EO137^2+0.025656*EO137-0.30101,-0.00046396*EO137^2 + 0.054267*EO137 - 0.57714)))))</f>
        <v>0.93540982884574042</v>
      </c>
      <c r="EQ137" s="136">
        <v>0.65788811714462025</v>
      </c>
      <c r="ER137" s="142">
        <f t="shared" si="100"/>
        <v>57.802079635844564</v>
      </c>
      <c r="ES137" s="143">
        <f>IF('DSS Model'!$I$38=1,0.0001*ER137^2-0.0266*ER137+1.3006,IF('DSS Model'!$I$38=2,-0.0001*ER137^2+0.0032*ER137+0.977, IF('DSS Model'!$I$38=3,-0.00046396*ER137^2 + 0.054267*ER137 - 0.57714, IF('DSS Model'!$I$38=4,0.000072066*ER137^2+0.0021761*ER137-0.038248,IF('DSS Model'!$I$38=5,-0.00012623*ER137^2+0.025656*ER137-0.30101,-0.00046396*ER137^2 + 0.054267*ER137 - 0.57714)))))</f>
        <v>0.82785861381185089</v>
      </c>
      <c r="ET137" s="136">
        <v>0.77334290395357974</v>
      </c>
      <c r="EU137" s="141">
        <f t="shared" si="101"/>
        <v>62.494959691785013</v>
      </c>
      <c r="EV137" s="142">
        <f>IF('DSS Model'!$I$38=1,0.0001*EU137^2-0.0266*EU137+1.3006,IF('DSS Model'!$I$38=2,-0.0001*EU137^2+0.0032*EU137+0.977, IF('DSS Model'!$I$38=3,-0.00046396*EU137^2 + 0.054267*EU137 - 0.57714, IF('DSS Model'!$I$38=4,0.000072066*EU137^2+0.0021761*EU137-0.038248,IF('DSS Model'!$I$38=5,-0.00012623*EU137^2+0.025656*EU137-0.30101,-0.00046396*EU137^2 + 0.054267*EU137 - 0.57714)))))</f>
        <v>0.78642187232592864</v>
      </c>
    </row>
    <row r="138" spans="2:152" x14ac:dyDescent="0.2">
      <c r="B138" s="64">
        <f t="shared" ref="B138:B201" ca="1" si="105">RAND()</f>
        <v>0.17451327349179324</v>
      </c>
      <c r="C138" s="64">
        <v>0.82969126540731375</v>
      </c>
      <c r="D138" s="64">
        <f t="shared" ref="D138:D201" si="106">IF($C138&lt;=(C$5-C$4)/(C$6-C$4),C$4+SQRT((C$5-C$4)*(C$6-C$4)*$C138),C$5-SQRT((C$5-C$4)*(C$5-C$6)*(1-$C138)))</f>
        <v>59.349330864744438</v>
      </c>
      <c r="E138" s="131">
        <f>IF('DSS Model'!$I$38=1,0.0001*D138^2-0.0266*D138+1.3006,IF('DSS Model'!$I$38=2,-0.0001*D138^2+0.0032*D138+0.977, IF('DSS Model'!$I$38=3,-0.00046396*D138^2 + 0.054267*D138 - 0.57714, IF('DSS Model'!$I$38=4,0.000072066*D138^2+0.0021761*D138-0.038248,IF('DSS Model'!$I$38=5,-0.00012623*D138^2+0.025656*D138-0.30101,-0.00046396*D138^2 + 0.054267*D138 - 0.57714)))))</f>
        <v>0.8146835513578915</v>
      </c>
      <c r="F138" s="136">
        <v>0.94998156819694135</v>
      </c>
      <c r="G138" s="138">
        <f t="shared" si="102"/>
        <v>76.219726712925876</v>
      </c>
      <c r="H138" s="136">
        <f>IF('DSS Model'!$I$38=1,0.0001*G138^2-0.0266*G138+1.3006,IF('DSS Model'!$I$38=2,-0.0001*G138^2+0.0032*G138+0.977, IF('DSS Model'!$I$38=3,-0.00046396*G138^2 + 0.054267*G138 - 0.57714, IF('DSS Model'!$I$38=4,0.000072066*G138^2+0.0021761*G138-0.038248,IF('DSS Model'!$I$38=5,-0.00012623*G138^2+0.025656*G138-0.30101,-0.00046396*G138^2 + 0.054267*G138 - 0.57714)))))</f>
        <v>0.63995845146205221</v>
      </c>
      <c r="I138" s="136">
        <v>0.72002495374538922</v>
      </c>
      <c r="J138" s="138">
        <f t="shared" si="103"/>
        <v>62.147523185844221</v>
      </c>
      <c r="K138" s="136">
        <f>IF('DSS Model'!$I$38=1,0.0001*J138^2-0.0266*J138+1.3006,IF('DSS Model'!$I$38=2,-0.0001*J138^2+0.0032*J138+0.977, IF('DSS Model'!$I$38=3,-0.00046396*J138^2 + 0.054267*J138 - 0.57714, IF('DSS Model'!$I$38=4,0.000072066*J138^2+0.0021761*J138-0.038248,IF('DSS Model'!$I$38=5,-0.00012623*J138^2+0.025656*J138-0.30101,-0.00046396*J138^2 + 0.054267*J138 - 0.57714)))))</f>
        <v>0.78964061038119693</v>
      </c>
      <c r="L138" s="136">
        <v>0.24849131617657516</v>
      </c>
      <c r="M138" s="138">
        <f t="shared" si="104"/>
        <v>62.802196765443199</v>
      </c>
      <c r="N138" s="136">
        <f>IF('DSS Model'!$I$38=1,0.0001*M138^2-0.0266*M138+1.3006,IF('DSS Model'!$I$38=2,-0.0001*M138^2+0.0032*M138+0.977, IF('DSS Model'!$I$38=3,-0.00046396*M138^2 + 0.054267*M138 - 0.57714, IF('DSS Model'!$I$38=4,0.000072066*M138^2+0.0021761*M138-0.038248,IF('DSS Model'!$I$38=5,-0.00012623*M138^2+0.025656*M138-0.30101,-0.00046396*M138^2 + 0.054267*M138 - 0.57714)))))</f>
        <v>0.78355543779287373</v>
      </c>
      <c r="O138" s="136">
        <v>4.225181004254086E-2</v>
      </c>
      <c r="P138" s="139">
        <f t="shared" ref="P138:P201" si="107">IF(O138&lt;=(O$5-O$4)/(O$6-O$4),O$4+SQRT((O$5-O$4)*(O$6-O$4)*O138),O$5-SQRT((O$5-O$4)*(O$5-O$6)*(1-O138)))</f>
        <v>30.371696453820611</v>
      </c>
      <c r="Q138" s="138">
        <f>IF('DSS Model'!$I$38=1,0.0001*P138^2-0.0266*P138+1.3006,IF('DSS Model'!$I$38=2,-0.0001*P138^2+0.0032*P138+0.977, IF('DSS Model'!$I$38=3,-0.00046396*P138^2 + 0.054267*P138 - 0.57714, IF('DSS Model'!$I$38=4,0.000072066*P138^2+0.0021761*P138-0.038248,IF('DSS Model'!$I$38=5,-0.00012623*P138^2+0.025656*P138-0.30101,-0.00046396*P138^2 + 0.054267*P138 - 0.57714)))))</f>
        <v>0.98194543410392399</v>
      </c>
      <c r="R138" s="136">
        <v>0.54340424205777071</v>
      </c>
      <c r="S138" s="142">
        <f t="shared" ref="S138:S201" si="108">IF(R138&lt;=(R$5-R$4)/(R$6-R$4),R$4+SQRT((R$5-R$4)*(R$6-R$4)*R138),R$5-SQRT((R$5-R$4)*(R$5-R$6)*(1-R138)))</f>
        <v>53.693141373475285</v>
      </c>
      <c r="T138" s="138">
        <f>IF('DSS Model'!$I$38=1,0.0001*S138^2-0.0266*S138+1.3006,IF('DSS Model'!$I$38=2,-0.0001*S138^2+0.0032*S138+0.977, IF('DSS Model'!$I$38=3,-0.00046396*S138^2 + 0.054267*S138 - 0.57714, IF('DSS Model'!$I$38=4,0.000072066*S138^2+0.0021761*S138-0.038248,IF('DSS Model'!$I$38=5,-0.00012623*S138^2+0.025656*S138-0.30101,-0.00046396*S138^2 + 0.054267*S138 - 0.57714)))))</f>
        <v>0.86052270933992059</v>
      </c>
      <c r="U138" s="136">
        <v>0.56819421336190279</v>
      </c>
      <c r="V138" s="142">
        <f t="shared" ref="V138:V201" si="109">IF(U138&lt;=(U$5-U$4)/(U$6-U$4),U$4+SQRT((U$5-U$4)*(U$6-U$4)*U138),U$5-SQRT((U$5-U$4)*(U$5-U$6)*(1-U138)))</f>
        <v>51.411877753726671</v>
      </c>
      <c r="W138" s="138">
        <f>IF('DSS Model'!$I$38=1,0.0001*V138^2-0.0266*V138+1.3006,IF('DSS Model'!$I$38=2,-0.0001*V138^2+0.0032*V138+0.977, IF('DSS Model'!$I$38=3,-0.00046396*V138^2 + 0.054267*V138 - 0.57714, IF('DSS Model'!$I$38=4,0.000072066*V138^2+0.0021761*V138-0.038248,IF('DSS Model'!$I$38=5,-0.00012623*V138^2+0.025656*V138-0.30101,-0.00046396*V138^2 + 0.054267*V138 - 0.57714)))))</f>
        <v>0.8771998913955118</v>
      </c>
      <c r="X138" s="136">
        <v>0.71522252106022866</v>
      </c>
      <c r="Y138" s="142">
        <f t="shared" ref="Y138:Y201" si="110">IF(X138&lt;=(X$5-X$4)/(X$6-X$4),X$4+SQRT((X$5-X$4)*(X$6-X$4)*X138),X$5-SQRT((X$5-X$4)*(X$5-X$6)*(1-X138)))</f>
        <v>67.005260820385402</v>
      </c>
      <c r="Z138" s="138">
        <f>IF('DSS Model'!$I$38=1,0.0001*Y138^2-0.0266*Y138+1.3006,IF('DSS Model'!$I$38=2,-0.0001*Y138^2+0.0032*Y138+0.977, IF('DSS Model'!$I$38=3,-0.00046396*Y138^2 + 0.054267*Y138 - 0.57714, IF('DSS Model'!$I$38=4,0.000072066*Y138^2+0.0021761*Y138-0.038248,IF('DSS Model'!$I$38=5,-0.00012623*Y138^2+0.025656*Y138-0.30101,-0.00046396*Y138^2 + 0.054267*Y138 - 0.57714)))))</f>
        <v>0.74244633686444583</v>
      </c>
      <c r="AA138" s="136">
        <v>0.7539096250263283</v>
      </c>
      <c r="AB138" s="142">
        <f t="shared" ref="AB138:AB201" si="111">IF(AA138&lt;=(AA$5-AA$4)/(AA$6-AA$4),AA$4+SQRT((AA$5-AA$4)*(AA$6-AA$4)*AA138),AA$5-SQRT((AA$5-AA$4)*(AA$5-AA$6)*(1-AA138)))</f>
        <v>65.731260338478705</v>
      </c>
      <c r="AC138" s="138">
        <f>IF('DSS Model'!$I$38=1,0.0001*AB138^2-0.0266*AB138+1.3006,IF('DSS Model'!$I$38=2,-0.0001*AB138^2+0.0032*AB138+0.977, IF('DSS Model'!$I$38=3,-0.00046396*AB138^2 + 0.054267*AB138 - 0.57714, IF('DSS Model'!$I$38=4,0.000072066*AB138^2+0.0021761*AB138-0.038248,IF('DSS Model'!$I$38=5,-0.00012623*AB138^2+0.025656*AB138-0.30101,-0.00046396*AB138^2 + 0.054267*AB138 - 0.57714)))))</f>
        <v>0.75528017451464546</v>
      </c>
      <c r="AD138" s="136">
        <v>0.75296684924711843</v>
      </c>
      <c r="AE138" s="142">
        <f t="shared" ref="AE138:AE201" si="112">IF(AD138&lt;=(AD$5-AD$4)/(AD$6-AD$4),AD$4+SQRT((AD$5-AD$4)*(AD$6-AD$4)*AD138),AD$5-SQRT((AD$5-AD$4)*(AD$5-AD$6)*(1-AD138)))</f>
        <v>60.014670235420382</v>
      </c>
      <c r="AF138" s="138">
        <f>IF('DSS Model'!$I$38=1,0.0001*AE138^2-0.0266*AE138+1.3006,IF('DSS Model'!$I$38=2,-0.0001*AE138^2+0.0032*AE138+0.977, IF('DSS Model'!$I$38=3,-0.00046396*AE138^2 + 0.054267*AE138 - 0.57714, IF('DSS Model'!$I$38=4,0.000072066*AE138^2+0.0021761*AE138-0.038248,IF('DSS Model'!$I$38=5,-0.00012623*AE138^2+0.025656*AE138-0.30101,-0.00046396*AE138^2 + 0.054267*AE138 - 0.57714)))))</f>
        <v>0.80887088040671995</v>
      </c>
      <c r="AG138" s="136">
        <v>6.0769850070405584E-2</v>
      </c>
      <c r="AH138" s="142">
        <f t="shared" ref="AH138:AH201" si="113">IF(AG138&lt;=(AG$5-AG$4)/(AG$6-AG$4),AG$4+SQRT((AG$5-AG$4)*(AG$6-AG$4)*AG138),AG$5-SQRT((AG$5-AG$4)*(AG$5-AG$6)*(1-AG138)))</f>
        <v>52.54141010985547</v>
      </c>
      <c r="AI138" s="138">
        <f>IF('DSS Model'!$I$38=1,0.0001*AH138^2-0.0266*AH138+1.3006,IF('DSS Model'!$I$38=2,-0.0001*AH138^2+0.0032*AH138+0.977, IF('DSS Model'!$I$38=3,-0.00046396*AH138^2 + 0.054267*AH138 - 0.57714, IF('DSS Model'!$I$38=4,0.000072066*AH138^2+0.0021761*AH138-0.038248,IF('DSS Model'!$I$38=5,-0.00012623*AH138^2+0.025656*AH138-0.30101,-0.00046396*AH138^2 + 0.054267*AH138 - 0.57714)))))</f>
        <v>0.86907253471833523</v>
      </c>
      <c r="AJ138" s="136">
        <v>0.95866189023528636</v>
      </c>
      <c r="AK138" s="142">
        <f t="shared" ref="AK138:AK201" si="114">IF(AJ138&lt;=(AJ$5-AJ$4)/(AJ$6-AJ$4),AJ$4+SQRT((AJ$5-AJ$4)*(AJ$6-AJ$4)*AJ138),AJ$5-SQRT((AJ$5-AJ$4)*(AJ$5-AJ$6)*(1-AJ138)))</f>
        <v>59.245954930864919</v>
      </c>
      <c r="AL138" s="138">
        <f>IF('DSS Model'!$I$38=1,0.0001*AK138^2-0.0266*AK138+1.3006,IF('DSS Model'!$I$38=2,-0.0001*AK138^2+0.0032*AK138+0.977, IF('DSS Model'!$I$38=3,-0.00046396*AK138^2 + 0.054267*AK138 - 0.57714, IF('DSS Model'!$I$38=4,0.000072066*AK138^2+0.0021761*AK138-0.038248,IF('DSS Model'!$I$38=5,-0.00012623*AK138^2+0.025656*AK138-0.30101,-0.00046396*AK138^2 + 0.054267*AK138 - 0.57714)))))</f>
        <v>0.81557873821175997</v>
      </c>
      <c r="AM138" s="136">
        <v>0.78336594983342789</v>
      </c>
      <c r="AN138" s="142">
        <f t="shared" ref="AN138:AN201" si="115">IF(AM138&lt;=(AM$5-AM$4)/(AM$6-AM$4),AM$4+SQRT((AM$5-AM$4)*(AM$6-AM$4)*AM138),AM$5-SQRT((AM$5-AM$4)*(AM$5-AM$6)*(1-AM138)))</f>
        <v>70.491131406461847</v>
      </c>
      <c r="AO138" s="138">
        <f>IF('DSS Model'!$I$38=1,0.0001*AN138^2-0.0266*AN138+1.3006,IF('DSS Model'!$I$38=2,-0.0001*AN138^2+0.0032*AN138+0.977, IF('DSS Model'!$I$38=3,-0.00046396*AN138^2 + 0.054267*AN138 - 0.57714, IF('DSS Model'!$I$38=4,0.000072066*AN138^2+0.0021761*AN138-0.038248,IF('DSS Model'!$I$38=5,-0.00012623*AN138^2+0.025656*AN138-0.30101,-0.00046396*AN138^2 + 0.054267*AN138 - 0.57714)))))</f>
        <v>0.70567165980437074</v>
      </c>
      <c r="AP138" s="136">
        <v>0.15067969055962749</v>
      </c>
      <c r="AQ138" s="142">
        <f t="shared" ref="AQ138:AQ201" si="116">IF(AP138&lt;=(AP$5-AP$4)/(AP$6-AP$4),AP$4+SQRT((AP$5-AP$4)*(AP$6-AP$4)*AP138),AP$5-SQRT((AP$5-AP$4)*(AP$5-AP$6)*(1-AP138)))</f>
        <v>57.272064296811294</v>
      </c>
      <c r="AR138" s="138">
        <f>IF('DSS Model'!$I$38=1,0.0001*AQ138^2-0.0266*AQ138+1.3006,IF('DSS Model'!$I$38=2,-0.0001*AQ138^2+0.0032*AQ138+0.977, IF('DSS Model'!$I$38=3,-0.00046396*AQ138^2 + 0.054267*AQ138 - 0.57714, IF('DSS Model'!$I$38=4,0.000072066*AQ138^2+0.0021761*AQ138-0.038248,IF('DSS Model'!$I$38=5,-0.00012623*AQ138^2+0.025656*AQ138-0.30101,-0.00046396*AQ138^2 + 0.054267*AQ138 - 0.57714)))))</f>
        <v>0.83226167086798741</v>
      </c>
      <c r="AS138" s="136">
        <v>0.88800174982103608</v>
      </c>
      <c r="AT138" s="142">
        <f t="shared" ref="AT138:AT201" si="117">IF(AS138&lt;=(AS$5-AS$4)/(AS$6-AS$4),AS$4+SQRT((AS$5-AS$4)*(AS$6-AS$4)*AS138),AS$5-SQRT((AS$5-AS$4)*(AS$5-AS$6)*(1-AS138)))</f>
        <v>63.643365293626445</v>
      </c>
      <c r="AU138" s="138">
        <f>IF('DSS Model'!$I$38=1,0.0001*AT138^2-0.0266*AT138+1.3006,IF('DSS Model'!$I$38=2,-0.0001*AT138^2+0.0032*AT138+0.977, IF('DSS Model'!$I$38=3,-0.00046396*AT138^2 + 0.054267*AT138 - 0.57714, IF('DSS Model'!$I$38=4,0.000072066*AT138^2+0.0021761*AT138-0.038248,IF('DSS Model'!$I$38=5,-0.00012623*AT138^2+0.025656*AT138-0.30101,-0.00046396*AT138^2 + 0.054267*AT138 - 0.57714)))))</f>
        <v>0.77561097434980708</v>
      </c>
      <c r="AV138" s="136">
        <v>0.59383594356923586</v>
      </c>
      <c r="AW138" s="142">
        <f t="shared" ref="AW138:AW201" si="118">IF(AV138&lt;=(AV$5-AV$4)/(AV$6-AV$4),AV$4+SQRT((AV$5-AV$4)*(AV$6-AV$4)*AV138),AV$5-SQRT((AV$5-AV$4)*(AV$5-AV$6)*(1-AV138)))</f>
        <v>67.039023692060951</v>
      </c>
      <c r="AX138" s="138">
        <f>IF('DSS Model'!$I$38=1,0.0001*AW138^2-0.0266*AW138+1.3006,IF('DSS Model'!$I$38=2,-0.0001*AW138^2+0.0032*AW138+0.977, IF('DSS Model'!$I$38=3,-0.00046396*AW138^2 + 0.054267*AW138 - 0.57714, IF('DSS Model'!$I$38=4,0.000072066*AW138^2+0.0021761*AW138-0.038248,IF('DSS Model'!$I$38=5,-0.00012623*AW138^2+0.025656*AW138-0.30101,-0.00046396*AW138^2 + 0.054267*AW138 - 0.57714)))))</f>
        <v>0.74210180605612408</v>
      </c>
      <c r="AY138" s="136">
        <v>0.4741367701833451</v>
      </c>
      <c r="AZ138" s="142">
        <f t="shared" ref="AZ138:AZ201" si="119">IF(AY138&lt;=(AY$5-AY$4)/(AY$6-AY$4),AY$4+SQRT((AY$5-AY$4)*(AY$6-AY$4)*AY138),AY$5-SQRT((AY$5-AY$4)*(AY$5-AY$6)*(1-AY138)))</f>
        <v>54.993129921775775</v>
      </c>
      <c r="BA138" s="138">
        <f>IF('DSS Model'!$I$38=1,0.0001*AZ138^2-0.0266*AZ138+1.3006,IF('DSS Model'!$I$38=2,-0.0001*AZ138^2+0.0032*AZ138+0.977, IF('DSS Model'!$I$38=3,-0.00046396*AZ138^2 + 0.054267*AZ138 - 0.57714, IF('DSS Model'!$I$38=4,0.000072066*AZ138^2+0.0021761*AZ138-0.038248,IF('DSS Model'!$I$38=5,-0.00012623*AZ138^2+0.025656*AZ138-0.30101,-0.00046396*AZ138^2 + 0.054267*AZ138 - 0.57714)))))</f>
        <v>0.85055358189035146</v>
      </c>
      <c r="BB138" s="136">
        <v>0.26302425913702221</v>
      </c>
      <c r="BC138" s="142">
        <f t="shared" ref="BC138:BC201" si="120">IF(BB138&lt;=(BB$5-BB$4)/(BB$6-BB$4),BB$4+SQRT((BB$5-BB$4)*(BB$6-BB$4)*BB138),BB$5-SQRT((BB$5-BB$4)*(BB$5-BB$6)*(1-BB138)))</f>
        <v>47.283582876389609</v>
      </c>
      <c r="BD138" s="138">
        <f>IF('DSS Model'!$I$38=1,0.0001*BC138^2-0.0266*BC138+1.3006,IF('DSS Model'!$I$38=2,-0.0001*BC138^2+0.0032*BC138+0.977, IF('DSS Model'!$I$38=3,-0.00046396*BC138^2 + 0.054267*BC138 - 0.57714, IF('DSS Model'!$I$38=4,0.000072066*BC138^2+0.0021761*BC138-0.038248,IF('DSS Model'!$I$38=5,-0.00012623*BC138^2+0.025656*BC138-0.30101,-0.00046396*BC138^2 + 0.054267*BC138 - 0.57714)))))</f>
        <v>0.90473374424160624</v>
      </c>
      <c r="BE138" s="136">
        <v>0.28822696966911143</v>
      </c>
      <c r="BF138" s="142">
        <f t="shared" ref="BF138:BF201" si="121">IF(BE138&lt;=(BE$5-BE$4)/(BE$6-BE$4),BE$4+SQRT((BE$5-BE$4)*(BE$6-BE$4)*BE138),BE$5-SQRT((BE$5-BE$4)*(BE$5-BE$6)*(1-BE138)))</f>
        <v>43.190469036279509</v>
      </c>
      <c r="BG138" s="143">
        <f>IF('DSS Model'!$I$38=1,0.0001*BF138^2-0.0266*BF138+1.3006,IF('DSS Model'!$I$38=2,-0.0001*BF138^2+0.0032*BF138+0.977, IF('DSS Model'!$I$38=3,-0.00046396*BF138^2 + 0.054267*BF138 - 0.57714, IF('DSS Model'!$I$38=4,0.000072066*BF138^2+0.0021761*BF138-0.038248,IF('DSS Model'!$I$38=5,-0.00012623*BF138^2+0.025656*BF138-0.30101,-0.00046396*BF138^2 + 0.054267*BF138 - 0.57714)))))</f>
        <v>0.92866783935871244</v>
      </c>
      <c r="BH138" s="136">
        <v>0.51667398423458077</v>
      </c>
      <c r="BI138" s="142">
        <f t="shared" ref="BI138:BI201" si="122">IF(BH138&lt;=(BH$5-BH$4)/(BH$6-BH$4),BH$4+SQRT((BH$5-BH$4)*(BH$6-BH$4)*BH138),BH$5-SQRT((BH$5-BH$4)*(BH$5-BH$6)*(1-BH138)))</f>
        <v>57.271860241107738</v>
      </c>
      <c r="BJ138" s="143">
        <f>IF('DSS Model'!$I$38=1,0.0001*BI138^2-0.0266*BI138+1.3006,IF('DSS Model'!$I$38=2,-0.0001*BI138^2+0.0032*BI138+0.977, IF('DSS Model'!$I$38=3,-0.00046396*BI138^2 + 0.054267*BI138 - 0.57714, IF('DSS Model'!$I$38=4,0.000072066*BI138^2+0.0021761*BI138-0.038248,IF('DSS Model'!$I$38=5,-0.00012623*BI138^2+0.025656*BI138-0.30101,-0.00046396*BI138^2 + 0.054267*BI138 - 0.57714)))))</f>
        <v>0.83226335522384698</v>
      </c>
      <c r="BK138" s="136">
        <v>0.25780551164315935</v>
      </c>
      <c r="BL138" s="142">
        <f t="shared" ref="BL138:BL201" si="123">IF(BK138&lt;=(BK$5-BK$4)/(BK$6-BK$4),BK$4+SQRT((BK$5-BK$4)*(BK$6-BK$4)*BK138),BK$5-SQRT((BK$5-BK$4)*(BK$5-BK$6)*(1-BK138)))</f>
        <v>41.934371334243068</v>
      </c>
      <c r="BM138" s="143">
        <f>IF('DSS Model'!$I$38=1,0.0001*BL138^2-0.0266*BL138+1.3006,IF('DSS Model'!$I$38=2,-0.0001*BL138^2+0.0032*BL138+0.977, IF('DSS Model'!$I$38=3,-0.00046396*BL138^2 + 0.054267*BL138 - 0.57714, IF('DSS Model'!$I$38=4,0.000072066*BL138^2+0.0021761*BL138-0.038248,IF('DSS Model'!$I$38=5,-0.00012623*BL138^2+0.025656*BL138-0.30101,-0.00046396*BL138^2 + 0.054267*BL138 - 0.57714)))))</f>
        <v>0.93534083834975912</v>
      </c>
      <c r="BN138" s="136">
        <v>0.78478872960554713</v>
      </c>
      <c r="BO138" s="142">
        <f t="shared" ref="BO138:BO201" si="124">IF(BN138&lt;=(BN$5-BN$4)/(BN$6-BN$4),BN$4+SQRT((BN$5-BN$4)*(BN$6-BN$4)*BN138),BN$5-SQRT((BN$5-BN$4)*(BN$5-BN$6)*(1-BN138)))</f>
        <v>62.202623946188744</v>
      </c>
      <c r="BP138" s="143">
        <f>IF('DSS Model'!$I$38=1,0.0001*BO138^2-0.0266*BO138+1.3006,IF('DSS Model'!$I$38=2,-0.0001*BO138^2+0.0032*BO138+0.977, IF('DSS Model'!$I$38=3,-0.00046396*BO138^2 + 0.054267*BO138 - 0.57714, IF('DSS Model'!$I$38=4,0.000072066*BO138^2+0.0021761*BO138-0.038248,IF('DSS Model'!$I$38=5,-0.00012623*BO138^2+0.025656*BO138-0.30101,-0.00046396*BO138^2 + 0.054267*BO138 - 0.57714)))))</f>
        <v>0.78913175404870661</v>
      </c>
      <c r="BQ138" s="136">
        <v>0.73449320699674348</v>
      </c>
      <c r="BR138" s="142">
        <f t="shared" ref="BR138:BR201" si="125">IF(BQ138&lt;=(BQ$5-BQ$4)/(BQ$6-BQ$4),BQ$4+SQRT((BQ$5-BQ$4)*(BQ$6-BQ$4)*BQ138),BQ$5-SQRT((BQ$5-BQ$4)*(BQ$5-BQ$6)*(1-BQ138)))</f>
        <v>63.336716792381381</v>
      </c>
      <c r="BS138" s="143">
        <f>IF('DSS Model'!$I$38=1,0.0001*BR138^2-0.0266*BR138+1.3006,IF('DSS Model'!$I$38=2,-0.0001*BR138^2+0.0032*BR138+0.977, IF('DSS Model'!$I$38=3,-0.00046396*BR138^2 + 0.054267*BR138 - 0.57714, IF('DSS Model'!$I$38=4,0.000072066*BR138^2+0.0021761*BR138-0.038248,IF('DSS Model'!$I$38=5,-0.00012623*BR138^2+0.025656*BR138-0.30101,-0.00046396*BR138^2 + 0.054267*BR138 - 0.57714)))))</f>
        <v>0.77852352433178784</v>
      </c>
      <c r="BT138" s="136">
        <v>0.11711561897266909</v>
      </c>
      <c r="BU138" s="142">
        <f t="shared" ref="BU138:BU201" si="126">IF(BT138&lt;=(BT$5-BT$4)/(BT$6-BT$4),BT$4+SQRT((BT$5-BT$4)*(BT$6-BT$4)*BT138),BT$5-SQRT((BT$5-BT$4)*(BT$5-BT$6)*(1-BT138)))</f>
        <v>46.257343245111393</v>
      </c>
      <c r="BV138" s="143">
        <f>IF('DSS Model'!$I$38=1,0.0001*BU138^2-0.0266*BU138+1.3006,IF('DSS Model'!$I$38=2,-0.0001*BU138^2+0.0032*BU138+0.977, IF('DSS Model'!$I$38=3,-0.00046396*BU138^2 + 0.054267*BU138 - 0.57714, IF('DSS Model'!$I$38=4,0.000072066*BU138^2+0.0021761*BU138-0.038248,IF('DSS Model'!$I$38=5,-0.00012623*BU138^2+0.025656*BU138-0.30101,-0.00046396*BU138^2 + 0.054267*BU138 - 0.57714)))))</f>
        <v>0.91104931797475119</v>
      </c>
      <c r="BW138" s="136">
        <v>1.6480891140879472E-2</v>
      </c>
      <c r="BX138" s="142">
        <f t="shared" ref="BX138:BX201" si="127">IF(BW138&lt;=(BW$5-BW$4)/(BW$6-BW$4),BW$4+SQRT((BW$5-BW$4)*(BW$6-BW$4)*BW138),BW$5-SQRT((BW$5-BW$4)*(BW$5-BW$6)*(1-BW138)))</f>
        <v>39.256487794063709</v>
      </c>
      <c r="BY138" s="143">
        <f>IF('DSS Model'!$I$38=1,0.0001*BX138^2-0.0266*BX138+1.3006,IF('DSS Model'!$I$38=2,-0.0001*BX138^2+0.0032*BX138+0.977, IF('DSS Model'!$I$38=3,-0.00046396*BX138^2 + 0.054267*BX138 - 0.57714, IF('DSS Model'!$I$38=4,0.000072066*BX138^2+0.0021761*BX138-0.038248,IF('DSS Model'!$I$38=5,-0.00012623*BX138^2+0.025656*BX138-0.30101,-0.00046396*BX138^2 + 0.054267*BX138 - 0.57714)))))</f>
        <v>0.94851357754845655</v>
      </c>
      <c r="BZ138" s="136">
        <v>0.37004849631352443</v>
      </c>
      <c r="CA138" s="142">
        <f t="shared" ref="CA138:CA201" si="128">IF(BZ138&lt;=(BZ$5-BZ$4)/(BZ$6-BZ$4),BZ$4+SQRT((BZ$5-BZ$4)*(BZ$6-BZ$4)*BZ138),BZ$5-SQRT((BZ$5-BZ$4)*(BZ$5-BZ$6)*(1-BZ138)))</f>
        <v>60.237417854520949</v>
      </c>
      <c r="CB138" s="143">
        <f>IF('DSS Model'!$I$38=1,0.0001*CA138^2-0.0266*CA138+1.3006,IF('DSS Model'!$I$38=2,-0.0001*CA138^2+0.0032*CA138+0.977, IF('DSS Model'!$I$38=3,-0.00046396*CA138^2 + 0.054267*CA138 - 0.57714, IF('DSS Model'!$I$38=4,0.000072066*CA138^2+0.0021761*CA138-0.038248,IF('DSS Model'!$I$38=5,-0.00012623*CA138^2+0.025656*CA138-0.30101,-0.00046396*CA138^2 + 0.054267*CA138 - 0.57714)))))</f>
        <v>0.80690508615645107</v>
      </c>
      <c r="CC138" s="136">
        <v>0.563003818040403</v>
      </c>
      <c r="CD138" s="142">
        <f t="shared" ref="CD138:CD201" si="129">IF(CC138&lt;=(CC$5-CC$4)/(CC$6-CC$4),CC$4+SQRT((CC$5-CC$4)*(CC$6-CC$4)*CC138),CC$5-SQRT((CC$5-CC$4)*(CC$5-CC$6)*(1-CC138)))</f>
        <v>73.316574637305621</v>
      </c>
      <c r="CE138" s="143">
        <f>IF('DSS Model'!$I$38=1,0.0001*CD138^2-0.0266*CD138+1.3006,IF('DSS Model'!$I$38=2,-0.0001*CD138^2+0.0032*CD138+0.977, IF('DSS Model'!$I$38=3,-0.00046396*CD138^2 + 0.054267*CD138 - 0.57714, IF('DSS Model'!$I$38=4,0.000072066*CD138^2+0.0021761*CD138-0.038248,IF('DSS Model'!$I$38=5,-0.00012623*CD138^2+0.025656*CD138-0.30101,-0.00046396*CD138^2 + 0.054267*CD138 - 0.57714)))))</f>
        <v>0.67408102718461738</v>
      </c>
      <c r="CF138" s="136">
        <v>0.40998856333691103</v>
      </c>
      <c r="CG138" s="142">
        <f t="shared" ref="CG138:CG201" si="130">IF(CF138&lt;=(CF$5-CF$4)/(CF$6-CF$4),CF$4+SQRT((CF$5-CF$4)*(CF$6-CF$4)*CF138),CF$5-SQRT((CF$5-CF$4)*(CF$5-CF$6)*(1-CF138)))</f>
        <v>44.10562185221707</v>
      </c>
      <c r="CH138" s="143">
        <f>IF('DSS Model'!$I$38=1,0.0001*CG138^2-0.0266*CG138+1.3006,IF('DSS Model'!$I$38=2,-0.0001*CG138^2+0.0032*CG138+0.977, IF('DSS Model'!$I$38=3,-0.00046396*CG138^2 + 0.054267*CG138 - 0.57714, IF('DSS Model'!$I$38=4,0.000072066*CG138^2+0.0021761*CG138-0.038248,IF('DSS Model'!$I$38=5,-0.00012623*CG138^2+0.025656*CG138-0.30101,-0.00046396*CG138^2 + 0.054267*CG138 - 0.57714)))))</f>
        <v>0.92360740203001779</v>
      </c>
      <c r="CI138" s="136">
        <v>0.78123234864529512</v>
      </c>
      <c r="CJ138" s="142">
        <f t="shared" ref="CJ138:CJ201" si="131">IF(CI138&lt;=(CI$5-CI$4)/(CI$6-CI$4),CI$4+SQRT((CI$5-CI$4)*(CI$6-CI$4)*CI138),CI$5-SQRT((CI$5-CI$4)*(CI$5-CI$6)*(1-CI138)))</f>
        <v>75.324402738341519</v>
      </c>
      <c r="CK138" s="143">
        <f>IF('DSS Model'!$I$38=1,0.0001*CJ138^2-0.0266*CJ138+1.3006,IF('DSS Model'!$I$38=2,-0.0001*CJ138^2+0.0032*CJ138+0.977, IF('DSS Model'!$I$38=3,-0.00046396*CJ138^2 + 0.054267*CJ138 - 0.57714, IF('DSS Model'!$I$38=4,0.000072066*CJ138^2+0.0021761*CJ138-0.038248,IF('DSS Model'!$I$38=5,-0.00012623*CJ138^2+0.025656*CJ138-0.30101,-0.00046396*CJ138^2 + 0.054267*CJ138 - 0.57714)))))</f>
        <v>0.65066152397390564</v>
      </c>
      <c r="CL138" s="136">
        <v>0.63956231843579525</v>
      </c>
      <c r="CM138" s="142">
        <f t="shared" ref="CM138:CM201" si="132">IF(CL138&lt;=(CL$5-CL$4)/(CL$6-CL$4),CL$4+SQRT((CL$5-CL$4)*(CL$6-CL$4)*CL138),CL$5-SQRT((CL$5-CL$4)*(CL$5-CL$6)*(1-CL138)))</f>
        <v>57.575534959499187</v>
      </c>
      <c r="CN138" s="143">
        <f>IF('DSS Model'!$I$38=1,0.0001*CM138^2-0.0266*CM138+1.3006,IF('DSS Model'!$I$38=2,-0.0001*CM138^2+0.0032*CM138+0.977, IF('DSS Model'!$I$38=3,-0.00046396*CM138^2 + 0.054267*CM138 - 0.57714, IF('DSS Model'!$I$38=4,0.000072066*CM138^2+0.0021761*CM138-0.038248,IF('DSS Model'!$I$38=5,-0.00012623*CM138^2+0.025656*CM138-0.30101,-0.00046396*CM138^2 + 0.054267*CM138 - 0.57714)))))</f>
        <v>0.82974748928314601</v>
      </c>
      <c r="CO138" s="136">
        <v>0.20100765118225228</v>
      </c>
      <c r="CP138" s="142">
        <f t="shared" ref="CP138:CP201" si="133">IF(CO138&lt;=(CO$5-CO$4)/(CO$6-CO$4),CO$4+SQRT((CO$5-CO$4)*(CO$6-CO$4)*CO138),CO$5-SQRT((CO$5-CO$4)*(CO$5-CO$6)*(1-CO138)))</f>
        <v>39.211340567144305</v>
      </c>
      <c r="CQ138" s="143">
        <f>IF('DSS Model'!$I$38=1,0.0001*CP138^2-0.0266*CP138+1.3006,IF('DSS Model'!$I$38=2,-0.0001*CP138^2+0.0032*CP138+0.977, IF('DSS Model'!$I$38=3,-0.00046396*CP138^2 + 0.054267*CP138 - 0.57714, IF('DSS Model'!$I$38=4,0.000072066*CP138^2+0.0021761*CP138-0.038248,IF('DSS Model'!$I$38=5,-0.00012623*CP138^2+0.025656*CP138-0.30101,-0.00046396*CP138^2 + 0.054267*CP138 - 0.57714)))))</f>
        <v>0.94872336690760406</v>
      </c>
      <c r="CR138" s="136">
        <v>0.90925709287173151</v>
      </c>
      <c r="CS138" s="142">
        <f t="shared" ref="CS138:CS201" si="134">IF(CR138&lt;=(CR$5-CR$4)/(CR$6-CR$4),CR$4+SQRT((CR$5-CR$4)*(CR$6-CR$4)*CR138),CR$5-SQRT((CR$5-CR$4)*(CR$5-CR$6)*(1-CR138)))</f>
        <v>63.682174783739114</v>
      </c>
      <c r="CT138" s="143">
        <f>IF('DSS Model'!$I$38=1,0.0001*CS138^2-0.0266*CS138+1.3006,IF('DSS Model'!$I$38=2,-0.0001*CS138^2+0.0032*CS138+0.977, IF('DSS Model'!$I$38=3,-0.00046396*CS138^2 + 0.054267*CS138 - 0.57714, IF('DSS Model'!$I$38=4,0.000072066*CS138^2+0.0021761*CS138-0.038248,IF('DSS Model'!$I$38=5,-0.00012623*CS138^2+0.025656*CS138-0.30101,-0.00046396*CS138^2 + 0.054267*CS138 - 0.57714)))))</f>
        <v>0.77524102078929535</v>
      </c>
      <c r="CU138" s="136">
        <v>0.68528637312333729</v>
      </c>
      <c r="CV138" s="142">
        <f t="shared" ref="CV138:CV201" si="135">IF(CU138&lt;=(CU$5-CU$4)/(CU$6-CU$4),CU$4+SQRT((CU$5-CU$4)*(CU$6-CU$4)*CU138),CU$5-SQRT((CU$5-CU$4)*(CU$5-CU$6)*(1-CU138)))</f>
        <v>60.354440808255582</v>
      </c>
      <c r="CW138" s="143">
        <f>IF('DSS Model'!$I$38=1,0.0001*CV138^2-0.0266*CV138+1.3006,IF('DSS Model'!$I$38=2,-0.0001*CV138^2+0.0032*CV138+0.977, IF('DSS Model'!$I$38=3,-0.00046396*CV138^2 + 0.054267*CV138 - 0.57714, IF('DSS Model'!$I$38=4,0.000072066*CV138^2+0.0021761*CV138-0.038248,IF('DSS Model'!$I$38=5,-0.00012623*CV138^2+0.025656*CV138-0.30101,-0.00046396*CV138^2 + 0.054267*CV138 - 0.57714)))))</f>
        <v>0.80586835805869517</v>
      </c>
      <c r="CX138" s="136">
        <v>0.17729829915629913</v>
      </c>
      <c r="CY138" s="142">
        <f t="shared" ref="CY138:CY201" si="136">IF(CX138&lt;=(CX$5-CX$4)/(CX$6-CX$4),CX$4+SQRT((CX$5-CX$4)*(CX$6-CX$4)*CX138),CX$5-SQRT((CX$5-CX$4)*(CX$5-CX$6)*(1-CX138)))</f>
        <v>54.807412418292905</v>
      </c>
      <c r="CZ138" s="143">
        <f>IF('DSS Model'!$I$38=1,0.0001*CY138^2-0.0266*CY138+1.3006,IF('DSS Model'!$I$38=2,-0.0001*CY138^2+0.0032*CY138+0.977, IF('DSS Model'!$I$38=3,-0.00046396*CY138^2 + 0.054267*CY138 - 0.57714, IF('DSS Model'!$I$38=4,0.000072066*CY138^2+0.0021761*CY138-0.038248,IF('DSS Model'!$I$38=5,-0.00012623*CY138^2+0.025656*CY138-0.30101,-0.00046396*CY138^2 + 0.054267*CY138 - 0.57714)))))</f>
        <v>0.85199847413965257</v>
      </c>
      <c r="DA138" s="136">
        <v>0.51274445784997369</v>
      </c>
      <c r="DB138" s="142">
        <f t="shared" ref="DB138:DB201" si="137">IF(DA138&lt;=(DA$5-DA$4)/(DA$6-DA$4),DA$4+SQRT((DA$5-DA$4)*(DA$6-DA$4)*DA138),DA$5-SQRT((DA$5-DA$4)*(DA$5-DA$6)*(1-DA138)))</f>
        <v>47.380596177586256</v>
      </c>
      <c r="DC138" s="143">
        <f>IF('DSS Model'!$I$38=1,0.0001*DB138^2-0.0266*DB138+1.3006,IF('DSS Model'!$I$38=2,-0.0001*DB138^2+0.0032*DB138+0.977, IF('DSS Model'!$I$38=3,-0.00046396*DB138^2 + 0.054267*DB138 - 0.57714, IF('DSS Model'!$I$38=4,0.000072066*DB138^2+0.0021761*DB138-0.038248,IF('DSS Model'!$I$38=5,-0.00012623*DB138^2+0.025656*DB138-0.30101,-0.00046396*DB138^2 + 0.054267*DB138 - 0.57714)))))</f>
        <v>0.9041258183539258</v>
      </c>
      <c r="DD138" s="136">
        <v>0.59770463306087074</v>
      </c>
      <c r="DE138" s="142">
        <f t="shared" ref="DE138:DE201" si="138">IF(DD138&lt;=(DD$5-DD$4)/(DD$6-DD$4),DD$4+SQRT((DD$5-DD$4)*(DD$6-DD$4)*DD138),DD$5-SQRT((DD$5-DD$4)*(DD$5-DD$6)*(1-DD138)))</f>
        <v>53.345278400492461</v>
      </c>
      <c r="DF138" s="143">
        <f>IF('DSS Model'!$I$38=1,0.0001*DE138^2-0.0266*DE138+1.3006,IF('DSS Model'!$I$38=2,-0.0001*DE138^2+0.0032*DE138+0.977, IF('DSS Model'!$I$38=3,-0.00046396*DE138^2 + 0.054267*DE138 - 0.57714, IF('DSS Model'!$I$38=4,0.000072066*DE138^2+0.0021761*DE138-0.038248,IF('DSS Model'!$I$38=5,-0.00012623*DE138^2+0.025656*DE138-0.30101,-0.00046396*DE138^2 + 0.054267*DE138 - 0.57714)))))</f>
        <v>0.86313301811897114</v>
      </c>
      <c r="DG138" s="136">
        <v>0.60171901047219334</v>
      </c>
      <c r="DH138" s="142">
        <f t="shared" ref="DH138:DH201" si="139">IF(DG138&lt;=(DG$5-DG$4)/(DG$6-DG$4),DG$4+SQRT((DG$5-DG$4)*(DG$6-DG$4)*DG138),DG$5-SQRT((DG$5-DG$4)*(DG$5-DG$6)*(1-DG138)))</f>
        <v>56.668626493082257</v>
      </c>
      <c r="DI138" s="143">
        <f>IF('DSS Model'!$I$38=1,0.0001*DH138^2-0.0266*DH138+1.3006,IF('DSS Model'!$I$38=2,-0.0001*DH138^2+0.0032*DH138+0.977, IF('DSS Model'!$I$38=3,-0.00046396*DH138^2 + 0.054267*DH138 - 0.57714, IF('DSS Model'!$I$38=4,0.000072066*DH138^2+0.0021761*DH138-0.038248,IF('DSS Model'!$I$38=5,-0.00012623*DH138^2+0.025656*DH138-0.30101,-0.00046396*DH138^2 + 0.054267*DH138 - 0.57714)))))</f>
        <v>0.83720628191661683</v>
      </c>
      <c r="DJ138" s="136">
        <v>0.10990932523513375</v>
      </c>
      <c r="DK138" s="142">
        <f t="shared" ref="DK138:DK201" si="140">IF(DJ138&lt;=(DJ$5-DJ$4)/(DJ$6-DJ$4),DJ$4+SQRT((DJ$5-DJ$4)*(DJ$6-DJ$4)*DJ138),DJ$5-SQRT((DJ$5-DJ$4)*(DJ$5-DJ$6)*(1-DJ138)))</f>
        <v>54.269809703544162</v>
      </c>
      <c r="DL138" s="143">
        <f>IF('DSS Model'!$I$38=1,0.0001*DK138^2-0.0266*DK138+1.3006,IF('DSS Model'!$I$38=2,-0.0001*DK138^2+0.0032*DK138+0.977, IF('DSS Model'!$I$38=3,-0.00046396*DK138^2 + 0.054267*DK138 - 0.57714, IF('DSS Model'!$I$38=4,0.000072066*DK138^2+0.0021761*DK138-0.038248,IF('DSS Model'!$I$38=5,-0.00012623*DK138^2+0.025656*DK138-0.30101,-0.00046396*DK138^2 + 0.054267*DK138 - 0.57714)))))</f>
        <v>0.85614216652545161</v>
      </c>
      <c r="DM138" s="136">
        <v>0.60550139457789309</v>
      </c>
      <c r="DN138" s="142">
        <f t="shared" ref="DN138:DN201" si="141">IF(DM138&lt;=(DM$5-DM$4)/(DM$6-DM$4),DM$4+SQRT((DM$5-DM$4)*(DM$6-DM$4)*DM138),DM$5-SQRT((DM$5-DM$4)*(DM$5-DM$6)*(1-DM138)))</f>
        <v>60.266106851877481</v>
      </c>
      <c r="DO138" s="143">
        <f>IF('DSS Model'!$I$38=1,0.0001*DN138^2-0.0266*DN138+1.3006,IF('DSS Model'!$I$38=2,-0.0001*DN138^2+0.0032*DN138+0.977, IF('DSS Model'!$I$38=3,-0.00046396*DN138^2 + 0.054267*DN138 - 0.57714, IF('DSS Model'!$I$38=4,0.000072066*DN138^2+0.0021761*DN138-0.038248,IF('DSS Model'!$I$38=5,-0.00012623*DN138^2+0.025656*DN138-0.30101,-0.00046396*DN138^2 + 0.054267*DN138 - 0.57714)))))</f>
        <v>0.80665117841781653</v>
      </c>
      <c r="DP138" s="136">
        <v>0.92082183752717606</v>
      </c>
      <c r="DQ138" s="142">
        <f t="shared" ref="DQ138:DQ201" si="142">IF(DP138&lt;=(DP$5-DP$4)/(DP$6-DP$4),DP$4+SQRT((DP$5-DP$4)*(DP$6-DP$4)*DP138),DP$5-SQRT((DP$5-DP$4)*(DP$5-DP$6)*(1-DP138)))</f>
        <v>62.501201396340605</v>
      </c>
      <c r="DR138" s="143">
        <f>IF('DSS Model'!$I$38=1,0.0001*DQ138^2-0.0266*DQ138+1.3006,IF('DSS Model'!$I$38=2,-0.0001*DQ138^2+0.0032*DQ138+0.977, IF('DSS Model'!$I$38=3,-0.00046396*DQ138^2 + 0.054267*DQ138 - 0.57714, IF('DSS Model'!$I$38=4,0.000072066*DQ138^2+0.0021761*DQ138-0.038248,IF('DSS Model'!$I$38=5,-0.00012623*DQ138^2+0.025656*DQ138-0.30101,-0.00046396*DQ138^2 + 0.054267*DQ138 - 0.57714)))))</f>
        <v>0.78636382686969708</v>
      </c>
      <c r="DS138" s="136">
        <v>0.75048894180212122</v>
      </c>
      <c r="DT138" s="142">
        <f t="shared" ref="DT138:DT201" si="143">IF(DS138&lt;=(DS$5-DS$4)/(DS$6-DS$4),DS$4+SQRT((DS$5-DS$4)*(DS$6-DS$4)*DS138),DS$5-SQRT((DS$5-DS$4)*(DS$5-DS$6)*(1-DS138)))</f>
        <v>80.834887385685619</v>
      </c>
      <c r="DU138" s="143">
        <f>IF('DSS Model'!$I$38=1,0.0001*DT138^2-0.0266*DT138+1.3006,IF('DSS Model'!$I$38=2,-0.0001*DT138^2+0.0032*DT138+0.977, IF('DSS Model'!$I$38=3,-0.00046396*DT138^2 + 0.054267*DT138 - 0.57714, IF('DSS Model'!$I$38=4,0.000072066*DT138^2+0.0021761*DT138-0.038248,IF('DSS Model'!$I$38=5,-0.00012623*DT138^2+0.025656*DT138-0.30101,-0.00046396*DT138^2 + 0.054267*DT138 - 0.57714)))))</f>
        <v>0.58224373776854632</v>
      </c>
      <c r="DV138" s="136">
        <v>0.64811465215801012</v>
      </c>
      <c r="DW138" s="142">
        <f t="shared" ref="DW138:DW201" si="144">IF(DV138&lt;=(DV$5-DV$4)/(DV$6-DV$4),DV$4+SQRT((DV$5-DV$4)*(DV$6-DV$4)*DV138),DV$5-SQRT((DV$5-DV$4)*(DV$5-DV$6)*(1-DV138)))</f>
        <v>63.905475277467843</v>
      </c>
      <c r="DX138" s="143">
        <f>IF('DSS Model'!$I$38=1,0.0001*DW138^2-0.0266*DW138+1.3006,IF('DSS Model'!$I$38=2,-0.0001*DW138^2+0.0032*DW138+0.977, IF('DSS Model'!$I$38=3,-0.00046396*DW138^2 + 0.054267*DW138 - 0.57714, IF('DSS Model'!$I$38=4,0.000072066*DW138^2+0.0021761*DW138-0.038248,IF('DSS Model'!$I$38=5,-0.00012623*DW138^2+0.025656*DW138-0.30101,-0.00046396*DW138^2 + 0.054267*DW138 - 0.57714)))))</f>
        <v>0.77310654384399169</v>
      </c>
      <c r="DY138" s="136">
        <v>0.37700712151857929</v>
      </c>
      <c r="DZ138" s="142">
        <f t="shared" ref="DZ138:DZ201" si="145">IF(DY138&lt;=(DY$5-DY$4)/(DY$6-DY$4),DY$4+SQRT((DY$5-DY$4)*(DY$6-DY$4)*DY138),DY$5-SQRT((DY$5-DY$4)*(DY$5-DY$6)*(1-DY138)))</f>
        <v>44.351588875332638</v>
      </c>
      <c r="EA138" s="143">
        <f>IF('DSS Model'!$I$38=1,0.0001*DZ138^2-0.0266*DZ138+1.3006,IF('DSS Model'!$I$38=2,-0.0001*DZ138^2+0.0032*DZ138+0.977, IF('DSS Model'!$I$38=3,-0.00046396*DZ138^2 + 0.054267*DZ138 - 0.57714, IF('DSS Model'!$I$38=4,0.000072066*DZ138^2+0.0021761*DZ138-0.038248,IF('DSS Model'!$I$38=5,-0.00012623*DZ138^2+0.025656*DZ138-0.30101,-0.00046396*DZ138^2 + 0.054267*DZ138 - 0.57714)))))</f>
        <v>0.92221874082441135</v>
      </c>
      <c r="EB138" s="136">
        <v>0.89960025363594986</v>
      </c>
      <c r="EC138" s="142">
        <f t="shared" ref="EC138:EC201" si="146">IF(EB138&lt;=(EB$5-EB$4)/(EB$6-EB$4),EB$4+SQRT((EB$5-EB$4)*(EB$6-EB$4)*EB138),EB$5-SQRT((EB$5-EB$4)*(EB$5-EB$6)*(1-EB138)))</f>
        <v>60.939145188353748</v>
      </c>
      <c r="ED138" s="143">
        <f>IF('DSS Model'!$I$38=1,0.0001*EC138^2-0.0266*EC138+1.3006,IF('DSS Model'!$I$38=2,-0.0001*EC138^2+0.0032*EC138+0.977, IF('DSS Model'!$I$38=3,-0.00046396*EC138^2 + 0.054267*EC138 - 0.57714, IF('DSS Model'!$I$38=4,0.000072066*EC138^2+0.0021761*EC138-0.038248,IF('DSS Model'!$I$38=5,-0.00012623*EC138^2+0.025656*EC138-0.30101,-0.00046396*EC138^2 + 0.054267*EC138 - 0.57714)))))</f>
        <v>0.8006473229740062</v>
      </c>
      <c r="EE138" s="136">
        <v>0.9095707732804742</v>
      </c>
      <c r="EF138" s="142">
        <f t="shared" ref="EF138:EF201" si="147">IF(EE138&lt;=(EE$5-EE$4)/(EE$6-EE$4),EE$4+SQRT((EE$5-EE$4)*(EE$6-EE$4)*EE138),EE$5-SQRT((EE$5-EE$4)*(EE$5-EE$6)*(1-EE138)))</f>
        <v>63.537084461613475</v>
      </c>
      <c r="EG138" s="143">
        <f>IF('DSS Model'!$I$38=1,0.0001*EF138^2-0.0266*EF138+1.3006,IF('DSS Model'!$I$38=2,-0.0001*EF138^2+0.0032*EF138+0.977, IF('DSS Model'!$I$38=3,-0.00046396*EF138^2 + 0.054267*EF138 - 0.57714, IF('DSS Model'!$I$38=4,0.000072066*EF138^2+0.0021761*EF138-0.038248,IF('DSS Model'!$I$38=5,-0.00012623*EF138^2+0.025656*EF138-0.30101,-0.00046396*EF138^2 + 0.054267*EF138 - 0.57714)))))</f>
        <v>0.7766225600889427</v>
      </c>
      <c r="EH138" s="136">
        <v>0.53718254824507061</v>
      </c>
      <c r="EI138" s="142">
        <f t="shared" ref="EI138:EI201" si="148">IF(EH138&lt;=(EH$5-EH$4)/(EH$6-EH$4),EH$4+SQRT((EH$5-EH$4)*(EH$6-EH$4)*EH138),EH$5-SQRT((EH$5-EH$4)*(EH$5-EH$6)*(1-EH138)))</f>
        <v>69.845159364298439</v>
      </c>
      <c r="EJ138" s="143">
        <f>IF('DSS Model'!$I$38=1,0.0001*EI138^2-0.0266*EI138+1.3006,IF('DSS Model'!$I$38=2,-0.0001*EI138^2+0.0032*EI138+0.977, IF('DSS Model'!$I$38=3,-0.00046396*EI138^2 + 0.054267*EI138 - 0.57714, IF('DSS Model'!$I$38=4,0.000072066*EI138^2+0.0021761*EI138-0.038248,IF('DSS Model'!$I$38=5,-0.00012623*EI138^2+0.025656*EI138-0.30101,-0.00046396*EI138^2 + 0.054267*EI138 - 0.57714)))))</f>
        <v>0.71266988130333031</v>
      </c>
      <c r="EK138" s="136">
        <v>0.72198439316067142</v>
      </c>
      <c r="EL138" s="142">
        <f t="shared" ref="EL138:EL201" si="149">IF(EK138&lt;=(EK$5-EK$4)/(EK$6-EK$4),EK$4+SQRT((EK$5-EK$4)*(EK$6-EK$4)*EK138),EK$5-SQRT((EK$5-EK$4)*(EK$5-EK$6)*(1-EK138)))</f>
        <v>56.455956535467138</v>
      </c>
      <c r="EM138" s="143">
        <f>IF('DSS Model'!$I$38=1,0.0001*EL138^2-0.0266*EL138+1.3006,IF('DSS Model'!$I$38=2,-0.0001*EL138^2+0.0032*EL138+0.977, IF('DSS Model'!$I$38=3,-0.00046396*EL138^2 + 0.054267*EL138 - 0.57714, IF('DSS Model'!$I$38=4,0.000072066*EL138^2+0.0021761*EL138-0.038248,IF('DSS Model'!$I$38=5,-0.00012623*EL138^2+0.025656*EL138-0.30101,-0.00046396*EL138^2 + 0.054267*EL138 - 0.57714)))))</f>
        <v>0.83893155808003939</v>
      </c>
      <c r="EN138" s="136">
        <v>0.44229516236230193</v>
      </c>
      <c r="EO138" s="142">
        <f t="shared" ref="EO138:EO201" si="150">IF(EN138&lt;=(EN$5-EN$4)/(EN$6-EN$4),EN$4+SQRT((EN$5-EN$4)*(EN$6-EN$4)*EN138),EN$5-SQRT((EN$5-EN$4)*(EN$5-EN$6)*(1-EN138)))</f>
        <v>53.694950351888657</v>
      </c>
      <c r="EP138" s="143">
        <f>IF('DSS Model'!$I$38=1,0.0001*EO138^2-0.0266*EO138+1.3006,IF('DSS Model'!$I$38=2,-0.0001*EO138^2+0.0032*EO138+0.977, IF('DSS Model'!$I$38=3,-0.00046396*EO138^2 + 0.054267*EO138 - 0.57714, IF('DSS Model'!$I$38=4,0.000072066*EO138^2+0.0021761*EO138-0.038248,IF('DSS Model'!$I$38=5,-0.00012623*EO138^2+0.025656*EO138-0.30101,-0.00046396*EO138^2 + 0.054267*EO138 - 0.57714)))))</f>
        <v>0.86050907179686487</v>
      </c>
      <c r="EQ138" s="136">
        <v>0.63724542464213074</v>
      </c>
      <c r="ER138" s="142">
        <f t="shared" ref="ER138:ER201" si="151">IF(EQ138&lt;=(EQ$5-EQ$4)/(EQ$6-EQ$4),EQ$4+SQRT((EQ$5-EQ$4)*(EQ$6-EQ$4)*EQ138),EQ$5-SQRT((EQ$5-EQ$4)*(EQ$5-EQ$6)*(1-EQ138)))</f>
        <v>57.237499809767186</v>
      </c>
      <c r="ES138" s="143">
        <f>IF('DSS Model'!$I$38=1,0.0001*ER138^2-0.0266*ER138+1.3006,IF('DSS Model'!$I$38=2,-0.0001*ER138^2+0.0032*ER138+0.977, IF('DSS Model'!$I$38=3,-0.00046396*ER138^2 + 0.054267*ER138 - 0.57714, IF('DSS Model'!$I$38=4,0.000072066*ER138^2+0.0021761*ER138-0.038248,IF('DSS Model'!$I$38=5,-0.00012623*ER138^2+0.025656*ER138-0.30101,-0.00046396*ER138^2 + 0.054267*ER138 - 0.57714)))))</f>
        <v>0.83254686094394514</v>
      </c>
      <c r="ET138" s="136">
        <v>0.7301228224266626</v>
      </c>
      <c r="EU138" s="141">
        <f t="shared" ref="EU138:EU201" si="152">IF(ET138&lt;=(ET$5-ET$4)/(ET$6-ET$4),ET$4+SQRT((ET$5-ET$4)*(ET$6-ET$4)*ET138),ET$5-SQRT((ET$5-ET$4)*(ET$5-ET$6)*(1-ET138)))</f>
        <v>61.460495339124847</v>
      </c>
      <c r="EV138" s="142">
        <f>IF('DSS Model'!$I$38=1,0.0001*EU138^2-0.0266*EU138+1.3006,IF('DSS Model'!$I$38=2,-0.0001*EU138^2+0.0032*EU138+0.977, IF('DSS Model'!$I$38=3,-0.00046396*EU138^2 + 0.054267*EU138 - 0.57714, IF('DSS Model'!$I$38=4,0.000072066*EU138^2+0.0021761*EU138-0.038248,IF('DSS Model'!$I$38=5,-0.00012623*EU138^2+0.025656*EU138-0.30101,-0.00046396*EU138^2 + 0.054267*EU138 - 0.57714)))))</f>
        <v>0.79593433635214084</v>
      </c>
    </row>
    <row r="139" spans="2:152" x14ac:dyDescent="0.2">
      <c r="B139" s="64">
        <f t="shared" ca="1" si="105"/>
        <v>0.44182585159930277</v>
      </c>
      <c r="C139" s="64">
        <v>0.68275483255540448</v>
      </c>
      <c r="D139" s="64">
        <f t="shared" si="106"/>
        <v>55.695336789486888</v>
      </c>
      <c r="E139" s="131">
        <f>IF('DSS Model'!$I$38=1,0.0001*D139^2-0.0266*D139+1.3006,IF('DSS Model'!$I$38=2,-0.0001*D139^2+0.0032*D139+0.977, IF('DSS Model'!$I$38=3,-0.00046396*D139^2 + 0.054267*D139 - 0.57714, IF('DSS Model'!$I$38=4,0.000072066*D139^2+0.0021761*D139-0.038248,IF('DSS Model'!$I$38=5,-0.00012623*D139^2+0.025656*D139-0.30101,-0.00046396*D139^2 + 0.054267*D139 - 0.57714)))))</f>
        <v>0.84502802371692076</v>
      </c>
      <c r="F139" s="136">
        <v>0.53459386697627675</v>
      </c>
      <c r="G139" s="138">
        <f t="shared" si="102"/>
        <v>66.246216220317962</v>
      </c>
      <c r="H139" s="136">
        <f>IF('DSS Model'!$I$38=1,0.0001*G139^2-0.0266*G139+1.3006,IF('DSS Model'!$I$38=2,-0.0001*G139^2+0.0032*G139+0.977, IF('DSS Model'!$I$38=3,-0.00046396*G139^2 + 0.054267*G139 - 0.57714, IF('DSS Model'!$I$38=4,0.000072066*G139^2+0.0021761*G139-0.038248,IF('DSS Model'!$I$38=5,-0.00012623*G139^2+0.025656*G139-0.30101,-0.00046396*G139^2 + 0.054267*G139 - 0.57714)))))</f>
        <v>0.75013177555410571</v>
      </c>
      <c r="I139" s="136">
        <v>0.88318487989624017</v>
      </c>
      <c r="J139" s="138">
        <f t="shared" si="103"/>
        <v>64.378321274565906</v>
      </c>
      <c r="K139" s="136">
        <f>IF('DSS Model'!$I$38=1,0.0001*J139^2-0.0266*J139+1.3006,IF('DSS Model'!$I$38=2,-0.0001*J139^2+0.0032*J139+0.977, IF('DSS Model'!$I$38=3,-0.00046396*J139^2 + 0.054267*J139 - 0.57714, IF('DSS Model'!$I$38=4,0.000072066*J139^2+0.0021761*J139-0.038248,IF('DSS Model'!$I$38=5,-0.00012623*J139^2+0.025656*J139-0.30101,-0.00046396*J139^2 + 0.054267*J139 - 0.57714)))))</f>
        <v>0.76855380306548837</v>
      </c>
      <c r="L139" s="136">
        <v>0.46167615368096571</v>
      </c>
      <c r="M139" s="138">
        <f t="shared" si="104"/>
        <v>68.611860910253284</v>
      </c>
      <c r="N139" s="136">
        <f>IF('DSS Model'!$I$38=1,0.0001*M139^2-0.0266*M139+1.3006,IF('DSS Model'!$I$38=2,-0.0001*M139^2+0.0032*M139+0.977, IF('DSS Model'!$I$38=3,-0.00046396*M139^2 + 0.054267*M139 - 0.57714, IF('DSS Model'!$I$38=4,0.000072066*M139^2+0.0021761*M139-0.038248,IF('DSS Model'!$I$38=5,-0.00012623*M139^2+0.025656*M139-0.30101,-0.00046396*M139^2 + 0.054267*M139 - 0.57714)))))</f>
        <v>0.72579920915601626</v>
      </c>
      <c r="O139" s="136">
        <v>0.7610948887842568</v>
      </c>
      <c r="P139" s="139">
        <f t="shared" si="107"/>
        <v>58.828911442863472</v>
      </c>
      <c r="Q139" s="138">
        <f>IF('DSS Model'!$I$38=1,0.0001*P139^2-0.0266*P139+1.3006,IF('DSS Model'!$I$38=2,-0.0001*P139^2+0.0032*P139+0.977, IF('DSS Model'!$I$38=3,-0.00046396*P139^2 + 0.054267*P139 - 0.57714, IF('DSS Model'!$I$38=4,0.000072066*P139^2+0.0021761*P139-0.038248,IF('DSS Model'!$I$38=5,-0.00012623*P139^2+0.025656*P139-0.30101,-0.00046396*P139^2 + 0.054267*P139 - 0.57714)))))</f>
        <v>0.81916843446193577</v>
      </c>
      <c r="R139" s="136">
        <v>0.19525712416179031</v>
      </c>
      <c r="S139" s="142">
        <f t="shared" si="108"/>
        <v>40.477236185091641</v>
      </c>
      <c r="T139" s="138">
        <f>IF('DSS Model'!$I$38=1,0.0001*S139^2-0.0266*S139+1.3006,IF('DSS Model'!$I$38=2,-0.0001*S139^2+0.0032*S139+0.977, IF('DSS Model'!$I$38=3,-0.00046396*S139^2 + 0.054267*S139 - 0.57714, IF('DSS Model'!$I$38=4,0.000072066*S139^2+0.0021761*S139-0.038248,IF('DSS Model'!$I$38=5,-0.00012623*S139^2+0.025656*S139-0.30101,-0.00046396*S139^2 + 0.054267*S139 - 0.57714)))))</f>
        <v>0.94268649087392409</v>
      </c>
      <c r="U139" s="136">
        <v>0.32713570941168757</v>
      </c>
      <c r="V139" s="142">
        <f t="shared" si="109"/>
        <v>43.279880829493109</v>
      </c>
      <c r="W139" s="138">
        <f>IF('DSS Model'!$I$38=1,0.0001*V139^2-0.0266*V139+1.3006,IF('DSS Model'!$I$38=2,-0.0001*V139^2+0.0032*V139+0.977, IF('DSS Model'!$I$38=3,-0.00046396*V139^2 + 0.054267*V139 - 0.57714, IF('DSS Model'!$I$38=4,0.000072066*V139^2+0.0021761*V139-0.038248,IF('DSS Model'!$I$38=5,-0.00012623*V139^2+0.025656*V139-0.30101,-0.00046396*V139^2 + 0.054267*V139 - 0.57714)))))</f>
        <v>0.92818081019286547</v>
      </c>
      <c r="X139" s="136">
        <v>0.93827184917531492</v>
      </c>
      <c r="Y139" s="142">
        <f t="shared" si="110"/>
        <v>71.55593724748374</v>
      </c>
      <c r="Z139" s="138">
        <f>IF('DSS Model'!$I$38=1,0.0001*Y139^2-0.0266*Y139+1.3006,IF('DSS Model'!$I$38=2,-0.0001*Y139^2+0.0032*Y139+0.977, IF('DSS Model'!$I$38=3,-0.00046396*Y139^2 + 0.054267*Y139 - 0.57714, IF('DSS Model'!$I$38=4,0.000072066*Y139^2+0.0021761*Y139-0.038248,IF('DSS Model'!$I$38=5,-0.00012623*Y139^2+0.025656*Y139-0.30101,-0.00046396*Y139^2 + 0.054267*Y139 - 0.57714)))))</f>
        <v>0.69395378365536486</v>
      </c>
      <c r="AA139" s="136">
        <v>0.33830379582378822</v>
      </c>
      <c r="AB139" s="142">
        <f t="shared" si="111"/>
        <v>59.84471610590743</v>
      </c>
      <c r="AC139" s="138">
        <f>IF('DSS Model'!$I$38=1,0.0001*AB139^2-0.0266*AB139+1.3006,IF('DSS Model'!$I$38=2,-0.0001*AB139^2+0.0032*AB139+0.977, IF('DSS Model'!$I$38=3,-0.00046396*AB139^2 + 0.054267*AB139 - 0.57714, IF('DSS Model'!$I$38=4,0.000072066*AB139^2+0.0021761*AB139-0.038248,IF('DSS Model'!$I$38=5,-0.00012623*AB139^2+0.025656*AB139-0.30101,-0.00046396*AB139^2 + 0.054267*AB139 - 0.57714)))))</f>
        <v>0.81036408695923812</v>
      </c>
      <c r="AD139" s="136">
        <v>0.20044006611865628</v>
      </c>
      <c r="AE139" s="142">
        <f t="shared" si="112"/>
        <v>41.274683427107234</v>
      </c>
      <c r="AF139" s="138">
        <f>IF('DSS Model'!$I$38=1,0.0001*AE139^2-0.0266*AE139+1.3006,IF('DSS Model'!$I$38=2,-0.0001*AE139^2+0.0032*AE139+0.977, IF('DSS Model'!$I$38=3,-0.00046396*AE139^2 + 0.054267*AE139 - 0.57714, IF('DSS Model'!$I$38=4,0.000072066*AE139^2+0.0021761*AE139-0.038248,IF('DSS Model'!$I$38=5,-0.00012623*AE139^2+0.025656*AE139-0.30101,-0.00046396*AE139^2 + 0.054267*AE139 - 0.57714)))))</f>
        <v>0.93871903776595111</v>
      </c>
      <c r="AG139" s="136">
        <v>0.25913254782097339</v>
      </c>
      <c r="AH139" s="142">
        <f t="shared" si="113"/>
        <v>62.063877705218715</v>
      </c>
      <c r="AI139" s="138">
        <f>IF('DSS Model'!$I$38=1,0.0001*AH139^2-0.0266*AH139+1.3006,IF('DSS Model'!$I$38=2,-0.0001*AH139^2+0.0032*AH139+0.977, IF('DSS Model'!$I$38=3,-0.00046396*AH139^2 + 0.054267*AH139 - 0.57714, IF('DSS Model'!$I$38=4,0.000072066*AH139^2+0.0021761*AH139-0.038248,IF('DSS Model'!$I$38=5,-0.00012623*AH139^2+0.025656*AH139-0.30101,-0.00046396*AH139^2 + 0.054267*AH139 - 0.57714)))))</f>
        <v>0.79041191707586533</v>
      </c>
      <c r="AJ139" s="136">
        <v>0.84621895942893144</v>
      </c>
      <c r="AK139" s="142">
        <f t="shared" si="114"/>
        <v>56.666968788924194</v>
      </c>
      <c r="AL139" s="138">
        <f>IF('DSS Model'!$I$38=1,0.0001*AK139^2-0.0266*AK139+1.3006,IF('DSS Model'!$I$38=2,-0.0001*AK139^2+0.0032*AK139+0.977, IF('DSS Model'!$I$38=3,-0.00046396*AK139^2 + 0.054267*AK139 - 0.57714, IF('DSS Model'!$I$38=4,0.000072066*AK139^2+0.0021761*AK139-0.038248,IF('DSS Model'!$I$38=5,-0.00012623*AK139^2+0.025656*AK139-0.30101,-0.00046396*AK139^2 + 0.054267*AK139 - 0.57714)))))</f>
        <v>0.83721976495206651</v>
      </c>
      <c r="AM139" s="136">
        <v>0.36127598275098993</v>
      </c>
      <c r="AN139" s="142">
        <f t="shared" si="115"/>
        <v>61.926092160011564</v>
      </c>
      <c r="AO139" s="138">
        <f>IF('DSS Model'!$I$38=1,0.0001*AN139^2-0.0266*AN139+1.3006,IF('DSS Model'!$I$38=2,-0.0001*AN139^2+0.0032*AN139+0.977, IF('DSS Model'!$I$38=3,-0.00046396*AN139^2 + 0.054267*AN139 - 0.57714, IF('DSS Model'!$I$38=4,0.000072066*AN139^2+0.0021761*AN139-0.038248,IF('DSS Model'!$I$38=5,-0.00012623*AN139^2+0.025656*AN139-0.30101,-0.00046396*AN139^2 + 0.054267*AN139 - 0.57714)))))</f>
        <v>0.79167940589101238</v>
      </c>
      <c r="AP139" s="136">
        <v>0.58784601499194911</v>
      </c>
      <c r="AQ139" s="142">
        <f t="shared" si="116"/>
        <v>71.189749909965798</v>
      </c>
      <c r="AR139" s="138">
        <f>IF('DSS Model'!$I$38=1,0.0001*AQ139^2-0.0266*AQ139+1.3006,IF('DSS Model'!$I$38=2,-0.0001*AQ139^2+0.0032*AQ139+0.977, IF('DSS Model'!$I$38=3,-0.00046396*AQ139^2 + 0.054267*AQ139 - 0.57714, IF('DSS Model'!$I$38=4,0.000072066*AQ139^2+0.0021761*AQ139-0.038248,IF('DSS Model'!$I$38=5,-0.00012623*AQ139^2+0.025656*AQ139-0.30101,-0.00046396*AQ139^2 + 0.054267*AQ139 - 0.57714)))))</f>
        <v>0.69800915048754297</v>
      </c>
      <c r="AS139" s="136">
        <v>0.37525615969037884</v>
      </c>
      <c r="AT139" s="142">
        <f t="shared" si="117"/>
        <v>49.840764258842668</v>
      </c>
      <c r="AU139" s="138">
        <f>IF('DSS Model'!$I$38=1,0.0001*AT139^2-0.0266*AT139+1.3006,IF('DSS Model'!$I$38=2,-0.0001*AT139^2+0.0032*AT139+0.977, IF('DSS Model'!$I$38=3,-0.00046396*AT139^2 + 0.054267*AT139 - 0.57714, IF('DSS Model'!$I$38=4,0.000072066*AT139^2+0.0021761*AT139-0.038248,IF('DSS Model'!$I$38=5,-0.00012623*AT139^2+0.025656*AT139-0.30101,-0.00046396*AT139^2 + 0.054267*AT139 - 0.57714)))))</f>
        <v>0.8880802674377436</v>
      </c>
      <c r="AV139" s="136">
        <v>0.73520723893643847</v>
      </c>
      <c r="AW139" s="142">
        <f t="shared" si="118"/>
        <v>69.65767814994156</v>
      </c>
      <c r="AX139" s="138">
        <f>IF('DSS Model'!$I$38=1,0.0001*AW139^2-0.0266*AW139+1.3006,IF('DSS Model'!$I$38=2,-0.0001*AW139^2+0.0032*AW139+0.977, IF('DSS Model'!$I$38=3,-0.00046396*AW139^2 + 0.054267*AW139 - 0.57714, IF('DSS Model'!$I$38=4,0.000072066*AW139^2+0.0021761*AW139-0.038248,IF('DSS Model'!$I$38=5,-0.00012623*AW139^2+0.025656*AW139-0.30101,-0.00046396*AW139^2 + 0.054267*AW139 - 0.57714)))))</f>
        <v>0.71468535755572837</v>
      </c>
      <c r="AY139" s="136">
        <v>0.48772993757982164</v>
      </c>
      <c r="AZ139" s="142">
        <f t="shared" si="119"/>
        <v>55.391566044107584</v>
      </c>
      <c r="BA139" s="138">
        <f>IF('DSS Model'!$I$38=1,0.0001*AZ139^2-0.0266*AZ139+1.3006,IF('DSS Model'!$I$38=2,-0.0001*AZ139^2+0.0032*AZ139+0.977, IF('DSS Model'!$I$38=3,-0.00046396*AZ139^2 + 0.054267*AZ139 - 0.57714, IF('DSS Model'!$I$38=4,0.000072066*AZ139^2+0.0021761*AZ139-0.038248,IF('DSS Model'!$I$38=5,-0.00012623*AZ139^2+0.025656*AZ139-0.30101,-0.00046396*AZ139^2 + 0.054267*AZ139 - 0.57714)))))</f>
        <v>0.84743045245927096</v>
      </c>
      <c r="BB139" s="136">
        <v>0.4623594145018366</v>
      </c>
      <c r="BC139" s="142">
        <f t="shared" si="120"/>
        <v>54.218679594049803</v>
      </c>
      <c r="BD139" s="138">
        <f>IF('DSS Model'!$I$38=1,0.0001*BC139^2-0.0266*BC139+1.3006,IF('DSS Model'!$I$38=2,-0.0001*BC139^2+0.0032*BC139+0.977, IF('DSS Model'!$I$38=3,-0.00046396*BC139^2 + 0.054267*BC139 - 0.57714, IF('DSS Model'!$I$38=4,0.000072066*BC139^2+0.0021761*BC139-0.038248,IF('DSS Model'!$I$38=5,-0.00012623*BC139^2+0.025656*BC139-0.30101,-0.00046396*BC139^2 + 0.054267*BC139 - 0.57714)))))</f>
        <v>0.85653325300873606</v>
      </c>
      <c r="BE139" s="136">
        <v>0.31385320513706361</v>
      </c>
      <c r="BF139" s="142">
        <f t="shared" si="121"/>
        <v>44.1863981940093</v>
      </c>
      <c r="BG139" s="143">
        <f>IF('DSS Model'!$I$38=1,0.0001*BF139^2-0.0266*BF139+1.3006,IF('DSS Model'!$I$38=2,-0.0001*BF139^2+0.0032*BF139+0.977, IF('DSS Model'!$I$38=3,-0.00046396*BF139^2 + 0.054267*BF139 - 0.57714, IF('DSS Model'!$I$38=4,0.000072066*BF139^2+0.0021761*BF139-0.038248,IF('DSS Model'!$I$38=5,-0.00012623*BF139^2+0.025656*BF139-0.30101,-0.00046396*BF139^2 + 0.054267*BF139 - 0.57714)))))</f>
        <v>0.9231526956848749</v>
      </c>
      <c r="BH139" s="136">
        <v>0.85983399435048491</v>
      </c>
      <c r="BI139" s="142">
        <f t="shared" si="122"/>
        <v>65.761508173680738</v>
      </c>
      <c r="BJ139" s="143">
        <f>IF('DSS Model'!$I$38=1,0.0001*BI139^2-0.0266*BI139+1.3006,IF('DSS Model'!$I$38=2,-0.0001*BI139^2+0.0032*BI139+0.977, IF('DSS Model'!$I$38=3,-0.00046396*BI139^2 + 0.054267*BI139 - 0.57714, IF('DSS Model'!$I$38=4,0.000072066*BI139^2+0.0021761*BI139-0.038248,IF('DSS Model'!$I$38=5,-0.00012623*BI139^2+0.025656*BI139-0.30101,-0.00046396*BI139^2 + 0.054267*BI139 - 0.57714)))))</f>
        <v>0.75497923042807047</v>
      </c>
      <c r="BK139" s="136">
        <v>0.21297918806405236</v>
      </c>
      <c r="BL139" s="142">
        <f t="shared" si="123"/>
        <v>39.936443031923588</v>
      </c>
      <c r="BM139" s="143">
        <f>IF('DSS Model'!$I$38=1,0.0001*BL139^2-0.0266*BL139+1.3006,IF('DSS Model'!$I$38=2,-0.0001*BL139^2+0.0032*BL139+0.977, IF('DSS Model'!$I$38=3,-0.00046396*BL139^2 + 0.054267*BL139 - 0.57714, IF('DSS Model'!$I$38=4,0.000072066*BL139^2+0.0021761*BL139-0.038248,IF('DSS Model'!$I$38=5,-0.00012623*BL139^2+0.025656*BL139-0.30101,-0.00046396*BL139^2 + 0.054267*BL139 - 0.57714)))))</f>
        <v>0.94530466949794767</v>
      </c>
      <c r="BN139" s="136">
        <v>0.92475281114258612</v>
      </c>
      <c r="BO139" s="142">
        <f t="shared" si="124"/>
        <v>65.332754265744853</v>
      </c>
      <c r="BP139" s="143">
        <f>IF('DSS Model'!$I$38=1,0.0001*BO139^2-0.0266*BO139+1.3006,IF('DSS Model'!$I$38=2,-0.0001*BO139^2+0.0032*BO139+0.977, IF('DSS Model'!$I$38=3,-0.00046396*BO139^2 + 0.054267*BO139 - 0.57714, IF('DSS Model'!$I$38=4,0.000072066*BO139^2+0.0021761*BO139-0.038248,IF('DSS Model'!$I$38=5,-0.00012623*BO139^2+0.025656*BO139-0.30101,-0.00046396*BO139^2 + 0.054267*BO139 - 0.57714)))))</f>
        <v>0.75922793565556335</v>
      </c>
      <c r="BQ139" s="136">
        <v>0.84161075450914102</v>
      </c>
      <c r="BR139" s="142">
        <f t="shared" si="125"/>
        <v>65.839872066988306</v>
      </c>
      <c r="BS139" s="143">
        <f>IF('DSS Model'!$I$38=1,0.0001*BR139^2-0.0266*BR139+1.3006,IF('DSS Model'!$I$38=2,-0.0001*BR139^2+0.0032*BR139+0.977, IF('DSS Model'!$I$38=3,-0.00046396*BR139^2 + 0.054267*BR139 - 0.57714, IF('DSS Model'!$I$38=4,0.000072066*BR139^2+0.0021761*BR139-0.038248,IF('DSS Model'!$I$38=5,-0.00012623*BR139^2+0.025656*BR139-0.30101,-0.00046396*BR139^2 + 0.054267*BR139 - 0.57714)))))</f>
        <v>0.7541987152346239</v>
      </c>
      <c r="BT139" s="136">
        <v>2.9099264927603952E-2</v>
      </c>
      <c r="BU139" s="142">
        <f t="shared" si="126"/>
        <v>39.558151707591904</v>
      </c>
      <c r="BV139" s="143">
        <f>IF('DSS Model'!$I$38=1,0.0001*BU139^2-0.0266*BU139+1.3006,IF('DSS Model'!$I$38=2,-0.0001*BU139^2+0.0032*BU139+0.977, IF('DSS Model'!$I$38=3,-0.00046396*BU139^2 + 0.054267*BU139 - 0.57714, IF('DSS Model'!$I$38=4,0.000072066*BU139^2+0.0021761*BU139-0.038248,IF('DSS Model'!$I$38=5,-0.00012623*BU139^2+0.025656*BU139-0.30101,-0.00046396*BU139^2 + 0.054267*BU139 - 0.57714)))))</f>
        <v>0.94710134881220842</v>
      </c>
      <c r="BW139" s="136">
        <v>0.83531269179302881</v>
      </c>
      <c r="BX139" s="142">
        <f t="shared" si="127"/>
        <v>68.974546807892764</v>
      </c>
      <c r="BY139" s="143">
        <f>IF('DSS Model'!$I$38=1,0.0001*BX139^2-0.0266*BX139+1.3006,IF('DSS Model'!$I$38=2,-0.0001*BX139^2+0.0032*BX139+0.977, IF('DSS Model'!$I$38=3,-0.00046396*BX139^2 + 0.054267*BX139 - 0.57714, IF('DSS Model'!$I$38=4,0.000072066*BX139^2+0.0021761*BX139-0.038248,IF('DSS Model'!$I$38=5,-0.00012623*BX139^2+0.025656*BX139-0.30101,-0.00046396*BX139^2 + 0.054267*BX139 - 0.57714)))))</f>
        <v>0.72196973904983786</v>
      </c>
      <c r="BZ139" s="136">
        <v>8.1148503391231364E-2</v>
      </c>
      <c r="CA139" s="142">
        <f t="shared" si="128"/>
        <v>51.763265553880629</v>
      </c>
      <c r="CB139" s="143">
        <f>IF('DSS Model'!$I$38=1,0.0001*CA139^2-0.0266*CA139+1.3006,IF('DSS Model'!$I$38=2,-0.0001*CA139^2+0.0032*CA139+0.977, IF('DSS Model'!$I$38=3,-0.00046396*CA139^2 + 0.054267*CA139 - 0.57714, IF('DSS Model'!$I$38=4,0.000072066*CA139^2+0.0021761*CA139-0.038248,IF('DSS Model'!$I$38=5,-0.00012623*CA139^2+0.025656*CA139-0.30101,-0.00046396*CA139^2 + 0.054267*CA139 - 0.57714)))))</f>
        <v>0.87469888369226145</v>
      </c>
      <c r="CC139" s="136">
        <v>0.42302906183167666</v>
      </c>
      <c r="CD139" s="142">
        <f t="shared" si="129"/>
        <v>69.052639746102244</v>
      </c>
      <c r="CE139" s="143">
        <f>IF('DSS Model'!$I$38=1,0.0001*CD139^2-0.0266*CD139+1.3006,IF('DSS Model'!$I$38=2,-0.0001*CD139^2+0.0032*CD139+0.977, IF('DSS Model'!$I$38=3,-0.00046396*CD139^2 + 0.054267*CD139 - 0.57714, IF('DSS Model'!$I$38=4,0.000072066*CD139^2+0.0021761*CD139-0.038248,IF('DSS Model'!$I$38=5,-0.00012623*CD139^2+0.025656*CD139-0.30101,-0.00046396*CD139^2 + 0.054267*CD139 - 0.57714)))))</f>
        <v>0.72114174159702926</v>
      </c>
      <c r="CF139" s="136">
        <v>0.12861210513166232</v>
      </c>
      <c r="CG139" s="142">
        <f t="shared" si="130"/>
        <v>30.113897270383063</v>
      </c>
      <c r="CH139" s="143">
        <f>IF('DSS Model'!$I$38=1,0.0001*CG139^2-0.0266*CG139+1.3006,IF('DSS Model'!$I$38=2,-0.0001*CG139^2+0.0032*CG139+0.977, IF('DSS Model'!$I$38=3,-0.00046396*CG139^2 + 0.054267*CG139 - 0.57714, IF('DSS Model'!$I$38=4,0.000072066*CG139^2+0.0021761*CG139-0.038248,IF('DSS Model'!$I$38=5,-0.00012623*CG139^2+0.025656*CG139-0.30101,-0.00046396*CG139^2 + 0.054267*CG139 - 0.57714)))))</f>
        <v>0.98267979038410735</v>
      </c>
      <c r="CI139" s="136">
        <v>0.86593544020655222</v>
      </c>
      <c r="CJ139" s="142">
        <f t="shared" si="131"/>
        <v>76.862649323870656</v>
      </c>
      <c r="CK139" s="143">
        <f>IF('DSS Model'!$I$38=1,0.0001*CJ139^2-0.0266*CJ139+1.3006,IF('DSS Model'!$I$38=2,-0.0001*CJ139^2+0.0032*CJ139+0.977, IF('DSS Model'!$I$38=3,-0.00046396*CJ139^2 + 0.054267*CJ139 - 0.57714, IF('DSS Model'!$I$38=4,0.000072066*CJ139^2+0.0021761*CJ139-0.038248,IF('DSS Model'!$I$38=5,-0.00012623*CJ139^2+0.025656*CJ139-0.30101,-0.00046396*CJ139^2 + 0.054267*CJ139 - 0.57714)))))</f>
        <v>0.63217379172795463</v>
      </c>
      <c r="CL139" s="136">
        <v>0.12500787145115422</v>
      </c>
      <c r="CM139" s="142">
        <f t="shared" si="132"/>
        <v>40.908178719353124</v>
      </c>
      <c r="CN139" s="143">
        <f>IF('DSS Model'!$I$38=1,0.0001*CM139^2-0.0266*CM139+1.3006,IF('DSS Model'!$I$38=2,-0.0001*CM139^2+0.0032*CM139+0.977, IF('DSS Model'!$I$38=3,-0.00046396*CM139^2 + 0.054267*CM139 - 0.57714, IF('DSS Model'!$I$38=4,0.000072066*CM139^2+0.0021761*CM139-0.038248,IF('DSS Model'!$I$38=5,-0.00012623*CM139^2+0.025656*CM139-0.30101,-0.00046396*CM139^2 + 0.054267*CM139 - 0.57714)))))</f>
        <v>0.94055826328847636</v>
      </c>
      <c r="CO139" s="136">
        <v>0.61586488647554694</v>
      </c>
      <c r="CP139" s="142">
        <f t="shared" si="133"/>
        <v>53.852581539230201</v>
      </c>
      <c r="CQ139" s="143">
        <f>IF('DSS Model'!$I$38=1,0.0001*CP139^2-0.0266*CP139+1.3006,IF('DSS Model'!$I$38=2,-0.0001*CP139^2+0.0032*CP139+0.977, IF('DSS Model'!$I$38=3,-0.00046396*CP139^2 + 0.054267*CP139 - 0.57714, IF('DSS Model'!$I$38=4,0.000072066*CP139^2+0.0021761*CP139-0.038248,IF('DSS Model'!$I$38=5,-0.00012623*CP139^2+0.025656*CP139-0.30101,-0.00046396*CP139^2 + 0.054267*CP139 - 0.57714)))))</f>
        <v>0.8593182070815929</v>
      </c>
      <c r="CR139" s="136">
        <v>0.12926108657089452</v>
      </c>
      <c r="CS139" s="142">
        <f t="shared" si="134"/>
        <v>40.581563805343634</v>
      </c>
      <c r="CT139" s="143">
        <f>IF('DSS Model'!$I$38=1,0.0001*CS139^2-0.0266*CS139+1.3006,IF('DSS Model'!$I$38=2,-0.0001*CS139^2+0.0032*CS139+0.977, IF('DSS Model'!$I$38=3,-0.00046396*CS139^2 + 0.054267*CS139 - 0.57714, IF('DSS Model'!$I$38=4,0.000072066*CS139^2+0.0021761*CS139-0.038248,IF('DSS Model'!$I$38=5,-0.00012623*CS139^2+0.025656*CS139-0.30101,-0.00046396*CS139^2 + 0.054267*CS139 - 0.57714)))))</f>
        <v>0.9421746720883819</v>
      </c>
      <c r="CU139" s="136">
        <v>0.47096526162818697</v>
      </c>
      <c r="CV139" s="142">
        <f t="shared" si="135"/>
        <v>54.480084483486507</v>
      </c>
      <c r="CW139" s="143">
        <f>IF('DSS Model'!$I$38=1,0.0001*CV139^2-0.0266*CV139+1.3006,IF('DSS Model'!$I$38=2,-0.0001*CV139^2+0.0032*CV139+0.977, IF('DSS Model'!$I$38=3,-0.00046396*CV139^2 + 0.054267*CV139 - 0.57714, IF('DSS Model'!$I$38=4,0.000072066*CV139^2+0.0021761*CV139-0.038248,IF('DSS Model'!$I$38=5,-0.00012623*CV139^2+0.025656*CV139-0.30101,-0.00046396*CV139^2 + 0.054267*CV139 - 0.57714)))))</f>
        <v>0.85452830981437411</v>
      </c>
      <c r="CX139" s="136">
        <v>0.36095082204007678</v>
      </c>
      <c r="CY139" s="142">
        <f t="shared" si="136"/>
        <v>60.871538961711479</v>
      </c>
      <c r="CZ139" s="143">
        <f>IF('DSS Model'!$I$38=1,0.0001*CY139^2-0.0266*CY139+1.3006,IF('DSS Model'!$I$38=2,-0.0001*CY139^2+0.0032*CY139+0.977, IF('DSS Model'!$I$38=3,-0.00046396*CY139^2 + 0.054267*CY139 - 0.57714, IF('DSS Model'!$I$38=4,0.000072066*CY139^2+0.0021761*CY139-0.038248,IF('DSS Model'!$I$38=5,-0.00012623*CY139^2+0.025656*CY139-0.30101,-0.00046396*CY139^2 + 0.054267*CY139 - 0.57714)))))</f>
        <v>0.80125449912076085</v>
      </c>
      <c r="DA139" s="136">
        <v>0.81221001544846649</v>
      </c>
      <c r="DB139" s="142">
        <f t="shared" si="137"/>
        <v>56.452027159329546</v>
      </c>
      <c r="DC139" s="143">
        <f>IF('DSS Model'!$I$38=1,0.0001*DB139^2-0.0266*DB139+1.3006,IF('DSS Model'!$I$38=2,-0.0001*DB139^2+0.0032*DB139+0.977, IF('DSS Model'!$I$38=3,-0.00046396*DB139^2 + 0.054267*DB139 - 0.57714, IF('DSS Model'!$I$38=4,0.000072066*DB139^2+0.0021761*DB139-0.038248,IF('DSS Model'!$I$38=5,-0.00012623*DB139^2+0.025656*DB139-0.30101,-0.00046396*DB139^2 + 0.054267*DB139 - 0.57714)))))</f>
        <v>0.83896334987008647</v>
      </c>
      <c r="DD139" s="136">
        <v>0.73792392464740575</v>
      </c>
      <c r="DE139" s="142">
        <f t="shared" si="138"/>
        <v>57.084072535883706</v>
      </c>
      <c r="DF139" s="143">
        <f>IF('DSS Model'!$I$38=1,0.0001*DE139^2-0.0266*DE139+1.3006,IF('DSS Model'!$I$38=2,-0.0001*DE139^2+0.0032*DE139+0.977, IF('DSS Model'!$I$38=3,-0.00046396*DE139^2 + 0.054267*DE139 - 0.57714, IF('DSS Model'!$I$38=4,0.000072066*DE139^2+0.0021761*DE139-0.038248,IF('DSS Model'!$I$38=5,-0.00012623*DE139^2+0.025656*DE139-0.30101,-0.00046396*DE139^2 + 0.054267*DE139 - 0.57714)))))</f>
        <v>0.83380989838662467</v>
      </c>
      <c r="DG139" s="136">
        <v>0.92188730977910627</v>
      </c>
      <c r="DH139" s="142">
        <f t="shared" si="139"/>
        <v>64.388886109632281</v>
      </c>
      <c r="DI139" s="143">
        <f>IF('DSS Model'!$I$38=1,0.0001*DH139^2-0.0266*DH139+1.3006,IF('DSS Model'!$I$38=2,-0.0001*DH139^2+0.0032*DH139+0.977, IF('DSS Model'!$I$38=3,-0.00046396*DH139^2 + 0.054267*DH139 - 0.57714, IF('DSS Model'!$I$38=4,0.000072066*DH139^2+0.0021761*DH139-0.038248,IF('DSS Model'!$I$38=5,-0.00012623*DH139^2+0.025656*DH139-0.30101,-0.00046396*DH139^2 + 0.054267*DH139 - 0.57714)))))</f>
        <v>0.76845157010690357</v>
      </c>
      <c r="DJ139" s="136">
        <v>0.71542105412192392</v>
      </c>
      <c r="DK139" s="142">
        <f t="shared" si="140"/>
        <v>66.478340668434328</v>
      </c>
      <c r="DL139" s="143">
        <f>IF('DSS Model'!$I$38=1,0.0001*DK139^2-0.0266*DK139+1.3006,IF('DSS Model'!$I$38=2,-0.0001*DK139^2+0.0032*DK139+0.977, IF('DSS Model'!$I$38=3,-0.00046396*DK139^2 + 0.054267*DK139 - 0.57714, IF('DSS Model'!$I$38=4,0.000072066*DK139^2+0.0021761*DK139-0.038248,IF('DSS Model'!$I$38=5,-0.00012623*DK139^2+0.025656*DK139-0.30101,-0.00046396*DK139^2 + 0.054267*DK139 - 0.57714)))))</f>
        <v>0.74779371233614889</v>
      </c>
      <c r="DM139" s="136">
        <v>0.65503521089696337</v>
      </c>
      <c r="DN139" s="142">
        <f t="shared" si="141"/>
        <v>61.527871560165877</v>
      </c>
      <c r="DO139" s="143">
        <f>IF('DSS Model'!$I$38=1,0.0001*DN139^2-0.0266*DN139+1.3006,IF('DSS Model'!$I$38=2,-0.0001*DN139^2+0.0032*DN139+0.977, IF('DSS Model'!$I$38=3,-0.00046396*DN139^2 + 0.054267*DN139 - 0.57714, IF('DSS Model'!$I$38=4,0.000072066*DN139^2+0.0021761*DN139-0.038248,IF('DSS Model'!$I$38=5,-0.00012623*DN139^2+0.025656*DN139-0.30101,-0.00046396*DN139^2 + 0.054267*DN139 - 0.57714)))))</f>
        <v>0.79532129112010386</v>
      </c>
      <c r="DP139" s="136">
        <v>0.82795593942638468</v>
      </c>
      <c r="DQ139" s="142">
        <f t="shared" si="142"/>
        <v>60.601349804180231</v>
      </c>
      <c r="DR139" s="143">
        <f>IF('DSS Model'!$I$38=1,0.0001*DQ139^2-0.0266*DQ139+1.3006,IF('DSS Model'!$I$38=2,-0.0001*DQ139^2+0.0032*DQ139+0.977, IF('DSS Model'!$I$38=3,-0.00046396*DQ139^2 + 0.054267*DQ139 - 0.57714, IF('DSS Model'!$I$38=4,0.000072066*DQ139^2+0.0021761*DQ139-0.038248,IF('DSS Model'!$I$38=5,-0.00012623*DQ139^2+0.025656*DQ139-0.30101,-0.00046396*DQ139^2 + 0.054267*DQ139 - 0.57714)))))</f>
        <v>0.8036719595645152</v>
      </c>
      <c r="DS139" s="136">
        <v>7.4545795829146444E-2</v>
      </c>
      <c r="DT139" s="142">
        <f t="shared" si="143"/>
        <v>52.938253564182425</v>
      </c>
      <c r="DU139" s="143">
        <f>IF('DSS Model'!$I$38=1,0.0001*DT139^2-0.0266*DT139+1.3006,IF('DSS Model'!$I$38=2,-0.0001*DT139^2+0.0032*DT139+0.977, IF('DSS Model'!$I$38=3,-0.00046396*DT139^2 + 0.054267*DT139 - 0.57714, IF('DSS Model'!$I$38=4,0.000072066*DT139^2+0.0021761*DT139-0.038248,IF('DSS Model'!$I$38=5,-0.00012623*DT139^2+0.025656*DT139-0.30101,-0.00046396*DT139^2 + 0.054267*DT139 - 0.57714)))))</f>
        <v>0.86615654236281636</v>
      </c>
      <c r="DV139" s="136">
        <v>6.3816061065495311E-2</v>
      </c>
      <c r="DW139" s="142">
        <f t="shared" si="144"/>
        <v>41.87437658212972</v>
      </c>
      <c r="DX139" s="143">
        <f>IF('DSS Model'!$I$38=1,0.0001*DW139^2-0.0266*DW139+1.3006,IF('DSS Model'!$I$38=2,-0.0001*DW139^2+0.0032*DW139+0.977, IF('DSS Model'!$I$38=3,-0.00046396*DW139^2 + 0.054267*DW139 - 0.57714, IF('DSS Model'!$I$38=4,0.000072066*DW139^2+0.0021761*DW139-0.038248,IF('DSS Model'!$I$38=5,-0.00012623*DW139^2+0.025656*DW139-0.30101,-0.00046396*DW139^2 + 0.054267*DW139 - 0.57714)))))</f>
        <v>0.93565166364861363</v>
      </c>
      <c r="DY139" s="136">
        <v>0.82309451509601861</v>
      </c>
      <c r="DZ139" s="142">
        <f t="shared" si="145"/>
        <v>57.652862835236782</v>
      </c>
      <c r="EA139" s="143">
        <f>IF('DSS Model'!$I$38=1,0.0001*DZ139^2-0.0266*DZ139+1.3006,IF('DSS Model'!$I$38=2,-0.0001*DZ139^2+0.0032*DZ139+0.977, IF('DSS Model'!$I$38=3,-0.00046396*DZ139^2 + 0.054267*DZ139 - 0.57714, IF('DSS Model'!$I$38=4,0.000072066*DZ139^2+0.0021761*DZ139-0.038248,IF('DSS Model'!$I$38=5,-0.00012623*DZ139^2+0.025656*DZ139-0.30101,-0.00046396*DZ139^2 + 0.054267*DZ139 - 0.57714)))))</f>
        <v>0.82910390176289495</v>
      </c>
      <c r="EB139" s="136">
        <v>0.36552455302130571</v>
      </c>
      <c r="EC139" s="142">
        <f t="shared" si="146"/>
        <v>46.204669577311627</v>
      </c>
      <c r="ED139" s="143">
        <f>IF('DSS Model'!$I$38=1,0.0001*EC139^2-0.0266*EC139+1.3006,IF('DSS Model'!$I$38=2,-0.0001*EC139^2+0.0032*EC139+0.977, IF('DSS Model'!$I$38=3,-0.00046396*EC139^2 + 0.054267*EC139 - 0.57714, IF('DSS Model'!$I$38=4,0.000072066*EC139^2+0.0021761*EC139-0.038248,IF('DSS Model'!$I$38=5,-0.00012623*EC139^2+0.025656*EC139-0.30101,-0.00046396*EC139^2 + 0.054267*EC139 - 0.57714)))))</f>
        <v>0.9113677935725425</v>
      </c>
      <c r="EE139" s="136">
        <v>0.29268380521094151</v>
      </c>
      <c r="EF139" s="142">
        <f t="shared" si="147"/>
        <v>45.692091288941398</v>
      </c>
      <c r="EG139" s="143">
        <f>IF('DSS Model'!$I$38=1,0.0001*EF139^2-0.0266*EF139+1.3006,IF('DSS Model'!$I$38=2,-0.0001*EF139^2+0.0032*EF139+0.977, IF('DSS Model'!$I$38=3,-0.00046396*EF139^2 + 0.054267*EF139 - 0.57714, IF('DSS Model'!$I$38=4,0.000072066*EF139^2+0.0021761*EF139-0.038248,IF('DSS Model'!$I$38=5,-0.00012623*EF139^2+0.025656*EF139-0.30101,-0.00046396*EF139^2 + 0.054267*EF139 - 0.57714)))))</f>
        <v>0.91443797148891703</v>
      </c>
      <c r="EH139" s="136">
        <v>0.7568173270812274</v>
      </c>
      <c r="EI139" s="142">
        <f t="shared" si="148"/>
        <v>73.966632106757373</v>
      </c>
      <c r="EJ139" s="143">
        <f>IF('DSS Model'!$I$38=1,0.0001*EI139^2-0.0266*EI139+1.3006,IF('DSS Model'!$I$38=2,-0.0001*EI139^2+0.0032*EI139+0.977, IF('DSS Model'!$I$38=3,-0.00046396*EI139^2 + 0.054267*EI139 - 0.57714, IF('DSS Model'!$I$38=4,0.000072066*EI139^2+0.0021761*EI139-0.038248,IF('DSS Model'!$I$38=5,-0.00012623*EI139^2+0.025656*EI139-0.30101,-0.00046396*EI139^2 + 0.054267*EI139 - 0.57714)))))</f>
        <v>0.66658695621998454</v>
      </c>
      <c r="EK139" s="136">
        <v>0.46108773256491009</v>
      </c>
      <c r="EL139" s="142">
        <f t="shared" si="149"/>
        <v>47.888474325722399</v>
      </c>
      <c r="EM139" s="143">
        <f>IF('DSS Model'!$I$38=1,0.0001*EL139^2-0.0266*EL139+1.3006,IF('DSS Model'!$I$38=2,-0.0001*EL139^2+0.0032*EL139+0.977, IF('DSS Model'!$I$38=3,-0.00046396*EL139^2 + 0.054267*EL139 - 0.57714, IF('DSS Model'!$I$38=4,0.000072066*EL139^2+0.0021761*EL139-0.038248,IF('DSS Model'!$I$38=5,-0.00012623*EL139^2+0.025656*EL139-0.30101,-0.00046396*EL139^2 + 0.054267*EL139 - 0.57714)))))</f>
        <v>0.90091252051777426</v>
      </c>
      <c r="EN139" s="136">
        <v>0.89258489737045887</v>
      </c>
      <c r="EO139" s="142">
        <f t="shared" si="150"/>
        <v>65.00669042010307</v>
      </c>
      <c r="EP139" s="143">
        <f>IF('DSS Model'!$I$38=1,0.0001*EO139^2-0.0266*EO139+1.3006,IF('DSS Model'!$I$38=2,-0.0001*EO139^2+0.0032*EO139+0.977, IF('DSS Model'!$I$38=3,-0.00046396*EO139^2 + 0.054267*EO139 - 0.57714, IF('DSS Model'!$I$38=4,0.000072066*EO139^2+0.0021761*EO139-0.038248,IF('DSS Model'!$I$38=5,-0.00012623*EO139^2+0.025656*EO139-0.30101,-0.00046396*EO139^2 + 0.054267*EO139 - 0.57714)))))</f>
        <v>0.76243442940681772</v>
      </c>
      <c r="EQ139" s="136">
        <v>0.84667560818350851</v>
      </c>
      <c r="ER139" s="142">
        <f t="shared" si="151"/>
        <v>62.601957861161502</v>
      </c>
      <c r="ES139" s="143">
        <f>IF('DSS Model'!$I$38=1,0.0001*ER139^2-0.0266*ER139+1.3006,IF('DSS Model'!$I$38=2,-0.0001*ER139^2+0.0032*ER139+0.977, IF('DSS Model'!$I$38=3,-0.00046396*ER139^2 + 0.054267*ER139 - 0.57714, IF('DSS Model'!$I$38=4,0.000072066*ER139^2+0.0021761*ER139-0.038248,IF('DSS Model'!$I$38=5,-0.00012623*ER139^2+0.025656*ER139-0.30101,-0.00046396*ER139^2 + 0.054267*ER139 - 0.57714)))))</f>
        <v>0.78542575235065271</v>
      </c>
      <c r="ET139" s="136">
        <v>9.0788831745983067E-2</v>
      </c>
      <c r="EU139" s="141">
        <f t="shared" si="152"/>
        <v>38.504405527101312</v>
      </c>
      <c r="EV139" s="142">
        <f>IF('DSS Model'!$I$38=1,0.0001*EU139^2-0.0266*EU139+1.3006,IF('DSS Model'!$I$38=2,-0.0001*EU139^2+0.0032*EU139+0.977, IF('DSS Model'!$I$38=3,-0.00046396*EU139^2 + 0.054267*EU139 - 0.57714, IF('DSS Model'!$I$38=4,0.000072066*EU139^2+0.0021761*EU139-0.038248,IF('DSS Model'!$I$38=5,-0.00012623*EU139^2+0.025656*EU139-0.30101,-0.00046396*EU139^2 + 0.054267*EU139 - 0.57714)))))</f>
        <v>0.95195517318717715</v>
      </c>
    </row>
    <row r="140" spans="2:152" x14ac:dyDescent="0.2">
      <c r="B140" s="64">
        <f t="shared" ca="1" si="105"/>
        <v>0.30925979055413877</v>
      </c>
      <c r="C140" s="64">
        <v>2.4617799216930969E-2</v>
      </c>
      <c r="D140" s="64">
        <f t="shared" si="106"/>
        <v>26.778033409377425</v>
      </c>
      <c r="E140" s="131">
        <f>IF('DSS Model'!$I$38=1,0.0001*D140^2-0.0266*D140+1.3006,IF('DSS Model'!$I$38=2,-0.0001*D140^2+0.0032*D140+0.977, IF('DSS Model'!$I$38=3,-0.00046396*D140^2 + 0.054267*D140 - 0.57714, IF('DSS Model'!$I$38=4,0.000072066*D140^2+0.0021761*D140-0.038248,IF('DSS Model'!$I$38=5,-0.00012623*D140^2+0.025656*D140-0.30101,-0.00046396*D140^2 + 0.054267*D140 - 0.57714)))))</f>
        <v>0.99098339958263437</v>
      </c>
      <c r="F140" s="136">
        <v>0.21693520355430684</v>
      </c>
      <c r="G140" s="138">
        <f t="shared" si="102"/>
        <v>55.376337033359263</v>
      </c>
      <c r="H140" s="136">
        <f>IF('DSS Model'!$I$38=1,0.0001*G140^2-0.0266*G140+1.3006,IF('DSS Model'!$I$38=2,-0.0001*G140^2+0.0032*G140+0.977, IF('DSS Model'!$I$38=3,-0.00046396*G140^2 + 0.054267*G140 - 0.57714, IF('DSS Model'!$I$38=4,0.000072066*G140^2+0.0021761*G140-0.038248,IF('DSS Model'!$I$38=5,-0.00012623*G140^2+0.025656*G140-0.30101,-0.00046396*G140^2 + 0.054267*G140 - 0.57714)))))</f>
        <v>0.84755040818353</v>
      </c>
      <c r="I140" s="136">
        <v>0.40244812966498911</v>
      </c>
      <c r="J140" s="138">
        <f t="shared" si="103"/>
        <v>56.911272992211728</v>
      </c>
      <c r="K140" s="136">
        <f>IF('DSS Model'!$I$38=1,0.0001*J140^2-0.0266*J140+1.3006,IF('DSS Model'!$I$38=2,-0.0001*J140^2+0.0032*J140+0.977, IF('DSS Model'!$I$38=3,-0.00046396*J140^2 + 0.054267*J140 - 0.57714, IF('DSS Model'!$I$38=4,0.000072066*J140^2+0.0021761*J140-0.038248,IF('DSS Model'!$I$38=5,-0.00012623*J140^2+0.025656*J140-0.30101,-0.00046396*J140^2 + 0.054267*J140 - 0.57714)))))</f>
        <v>0.83522677421567271</v>
      </c>
      <c r="L140" s="136">
        <v>0.89370574294529781</v>
      </c>
      <c r="M140" s="138">
        <f t="shared" si="104"/>
        <v>77.147384864352475</v>
      </c>
      <c r="N140" s="136">
        <f>IF('DSS Model'!$I$38=1,0.0001*M140^2-0.0266*M140+1.3006,IF('DSS Model'!$I$38=2,-0.0001*M140^2+0.0032*M140+0.977, IF('DSS Model'!$I$38=3,-0.00046396*M140^2 + 0.054267*M140 - 0.57714, IF('DSS Model'!$I$38=4,0.000072066*M140^2+0.0021761*M140-0.038248,IF('DSS Model'!$I$38=5,-0.00012623*M140^2+0.025656*M140-0.30101,-0.00046396*M140^2 + 0.054267*M140 - 0.57714)))))</f>
        <v>0.62869973242507582</v>
      </c>
      <c r="O140" s="136">
        <v>5.5998852421862089E-2</v>
      </c>
      <c r="P140" s="139">
        <f t="shared" si="107"/>
        <v>31.698351855764976</v>
      </c>
      <c r="Q140" s="138">
        <f>IF('DSS Model'!$I$38=1,0.0001*P140^2-0.0266*P140+1.3006,IF('DSS Model'!$I$38=2,-0.0001*P140^2+0.0032*P140+0.977, IF('DSS Model'!$I$38=3,-0.00046396*P140^2 + 0.054267*P140 - 0.57714, IF('DSS Model'!$I$38=4,0.000072066*P140^2+0.0021761*P140-0.038248,IF('DSS Model'!$I$38=5,-0.00012623*P140^2+0.025656*P140-0.30101,-0.00046396*P140^2 + 0.054267*P140 - 0.57714)))))</f>
        <v>0.97795617490125997</v>
      </c>
      <c r="R140" s="136">
        <v>0.657611751894427</v>
      </c>
      <c r="S140" s="142">
        <f t="shared" si="108"/>
        <v>56.995011522176384</v>
      </c>
      <c r="T140" s="138">
        <f>IF('DSS Model'!$I$38=1,0.0001*S140^2-0.0266*S140+1.3006,IF('DSS Model'!$I$38=2,-0.0001*S140^2+0.0032*S140+0.977, IF('DSS Model'!$I$38=3,-0.00046396*S140^2 + 0.054267*S140 - 0.57714, IF('DSS Model'!$I$38=4,0.000072066*S140^2+0.0021761*S140-0.038248,IF('DSS Model'!$I$38=5,-0.00012623*S140^2+0.025656*S140-0.30101,-0.00046396*S140^2 + 0.054267*S140 - 0.57714)))))</f>
        <v>0.83454090302966255</v>
      </c>
      <c r="U140" s="136">
        <v>0.22261801471624232</v>
      </c>
      <c r="V140" s="142">
        <f t="shared" si="109"/>
        <v>38.801566308573726</v>
      </c>
      <c r="W140" s="138">
        <f>IF('DSS Model'!$I$38=1,0.0001*V140^2-0.0266*V140+1.3006,IF('DSS Model'!$I$38=2,-0.0001*V140^2+0.0032*V140+0.977, IF('DSS Model'!$I$38=3,-0.00046396*V140^2 + 0.054267*V140 - 0.57714, IF('DSS Model'!$I$38=4,0.000072066*V140^2+0.0021761*V140-0.038248,IF('DSS Model'!$I$38=5,-0.00012623*V140^2+0.025656*V140-0.30101,-0.00046396*V140^2 + 0.054267*V140 - 0.57714)))))</f>
        <v>0.9506088573875715</v>
      </c>
      <c r="X140" s="136">
        <v>5.4253356283503029E-2</v>
      </c>
      <c r="Y140" s="142">
        <f t="shared" si="110"/>
        <v>44.322040151863384</v>
      </c>
      <c r="Z140" s="138">
        <f>IF('DSS Model'!$I$38=1,0.0001*Y140^2-0.0266*Y140+1.3006,IF('DSS Model'!$I$38=2,-0.0001*Y140^2+0.0032*Y140+0.977, IF('DSS Model'!$I$38=3,-0.00046396*Y140^2 + 0.054267*Y140 - 0.57714, IF('DSS Model'!$I$38=4,0.000072066*Y140^2+0.0021761*Y140-0.038248,IF('DSS Model'!$I$38=5,-0.00012623*Y140^2+0.025656*Y140-0.30101,-0.00046396*Y140^2 + 0.054267*Y140 - 0.57714)))))</f>
        <v>0.92238620416362382</v>
      </c>
      <c r="AA140" s="136">
        <v>0.26331458263782159</v>
      </c>
      <c r="AB140" s="142">
        <f t="shared" si="111"/>
        <v>58.438040239137202</v>
      </c>
      <c r="AC140" s="138">
        <f>IF('DSS Model'!$I$38=1,0.0001*AB140^2-0.0266*AB140+1.3006,IF('DSS Model'!$I$38=2,-0.0001*AB140^2+0.0032*AB140+0.977, IF('DSS Model'!$I$38=3,-0.00046396*AB140^2 + 0.054267*AB140 - 0.57714, IF('DSS Model'!$I$38=4,0.000072066*AB140^2+0.0021761*AB140-0.038248,IF('DSS Model'!$I$38=5,-0.00012623*AB140^2+0.025656*AB140-0.30101,-0.00046396*AB140^2 + 0.054267*AB140 - 0.57714)))))</f>
        <v>0.82250127406613716</v>
      </c>
      <c r="AD140" s="136">
        <v>0.10558040175230254</v>
      </c>
      <c r="AE140" s="142">
        <f t="shared" si="112"/>
        <v>35.797038473842285</v>
      </c>
      <c r="AF140" s="138">
        <f>IF('DSS Model'!$I$38=1,0.0001*AE140^2-0.0266*AE140+1.3006,IF('DSS Model'!$I$38=2,-0.0001*AE140^2+0.0032*AE140+0.977, IF('DSS Model'!$I$38=3,-0.00046396*AE140^2 + 0.054267*AE140 - 0.57714, IF('DSS Model'!$I$38=4,0.000072066*AE140^2+0.0021761*AE140-0.038248,IF('DSS Model'!$I$38=5,-0.00012623*AE140^2+0.025656*AE140-0.30101,-0.00046396*AE140^2 + 0.054267*AE140 - 0.57714)))))</f>
        <v>0.96340772676652087</v>
      </c>
      <c r="AG140" s="136">
        <v>0.53498937496755261</v>
      </c>
      <c r="AH140" s="142">
        <f t="shared" si="113"/>
        <v>70.129832673941095</v>
      </c>
      <c r="AI140" s="138">
        <f>IF('DSS Model'!$I$38=1,0.0001*AH140^2-0.0266*AH140+1.3006,IF('DSS Model'!$I$38=2,-0.0001*AH140^2+0.0032*AH140+0.977, IF('DSS Model'!$I$38=3,-0.00046396*AH140^2 + 0.054267*AH140 - 0.57714, IF('DSS Model'!$I$38=4,0.000072066*AH140^2+0.0021761*AH140-0.038248,IF('DSS Model'!$I$38=5,-0.00012623*AH140^2+0.025656*AH140-0.30101,-0.00046396*AH140^2 + 0.054267*AH140 - 0.57714)))))</f>
        <v>0.70959612146911388</v>
      </c>
      <c r="AJ140" s="136">
        <v>0.68103989522116781</v>
      </c>
      <c r="AK140" s="142">
        <f t="shared" si="114"/>
        <v>52.544412433980298</v>
      </c>
      <c r="AL140" s="138">
        <f>IF('DSS Model'!$I$38=1,0.0001*AK140^2-0.0266*AK140+1.3006,IF('DSS Model'!$I$38=2,-0.0001*AK140^2+0.0032*AK140+0.977, IF('DSS Model'!$I$38=3,-0.00046396*AK140^2 + 0.054267*AK140 - 0.57714, IF('DSS Model'!$I$38=4,0.000072066*AK140^2+0.0021761*AK140-0.038248,IF('DSS Model'!$I$38=5,-0.00012623*AK140^2+0.025656*AK140-0.30101,-0.00046396*AK140^2 + 0.054267*AK140 - 0.57714)))))</f>
        <v>0.8690505919855146</v>
      </c>
      <c r="AM140" s="136">
        <v>0.37660560361038309</v>
      </c>
      <c r="AN140" s="142">
        <f t="shared" si="115"/>
        <v>62.306659182342742</v>
      </c>
      <c r="AO140" s="138">
        <f>IF('DSS Model'!$I$38=1,0.0001*AN140^2-0.0266*AN140+1.3006,IF('DSS Model'!$I$38=2,-0.0001*AN140^2+0.0032*AN140+0.977, IF('DSS Model'!$I$38=3,-0.00046396*AN140^2 + 0.054267*AN140 - 0.57714, IF('DSS Model'!$I$38=4,0.000072066*AN140^2+0.0021761*AN140-0.038248,IF('DSS Model'!$I$38=5,-0.00012623*AN140^2+0.025656*AN140-0.30101,-0.00046396*AN140^2 + 0.054267*AN140 - 0.57714)))))</f>
        <v>0.78816933153703528</v>
      </c>
      <c r="AP140" s="136">
        <v>9.5971620046584438E-2</v>
      </c>
      <c r="AQ140" s="142">
        <f t="shared" si="116"/>
        <v>54.390186803181663</v>
      </c>
      <c r="AR140" s="138">
        <f>IF('DSS Model'!$I$38=1,0.0001*AQ140^2-0.0266*AQ140+1.3006,IF('DSS Model'!$I$38=2,-0.0001*AQ140^2+0.0032*AQ140+0.977, IF('DSS Model'!$I$38=3,-0.00046396*AQ140^2 + 0.054267*AQ140 - 0.57714, IF('DSS Model'!$I$38=4,0.000072066*AQ140^2+0.0021761*AQ140-0.038248,IF('DSS Model'!$I$38=5,-0.00012623*AQ140^2+0.025656*AQ140-0.30101,-0.00046396*AQ140^2 + 0.054267*AQ140 - 0.57714)))))</f>
        <v>0.85521935572168162</v>
      </c>
      <c r="AS140" s="136">
        <v>1.2314337394773944E-2</v>
      </c>
      <c r="AT140" s="142">
        <f t="shared" si="117"/>
        <v>28.844859429050995</v>
      </c>
      <c r="AU140" s="138">
        <f>IF('DSS Model'!$I$38=1,0.0001*AT140^2-0.0266*AT140+1.3006,IF('DSS Model'!$I$38=2,-0.0001*AT140^2+0.0032*AT140+0.977, IF('DSS Model'!$I$38=3,-0.00046396*AT140^2 + 0.054267*AT140 - 0.57714, IF('DSS Model'!$I$38=4,0.000072066*AT140^2+0.0021761*AT140-0.038248,IF('DSS Model'!$I$38=5,-0.00012623*AT140^2+0.025656*AT140-0.30101,-0.00046396*AT140^2 + 0.054267*AT140 - 0.57714)))))</f>
        <v>0.98610095862479197</v>
      </c>
      <c r="AV140" s="136">
        <v>0.26482244742951166</v>
      </c>
      <c r="AW140" s="142">
        <f t="shared" si="118"/>
        <v>59.318939344098901</v>
      </c>
      <c r="AX140" s="138">
        <f>IF('DSS Model'!$I$38=1,0.0001*AW140^2-0.0266*AW140+1.3006,IF('DSS Model'!$I$38=2,-0.0001*AW140^2+0.0032*AW140+0.977, IF('DSS Model'!$I$38=3,-0.00046396*AW140^2 + 0.054267*AW140 - 0.57714, IF('DSS Model'!$I$38=4,0.000072066*AW140^2+0.0021761*AW140-0.038248,IF('DSS Model'!$I$38=5,-0.00012623*AW140^2+0.025656*AW140-0.30101,-0.00046396*AW140^2 + 0.054267*AW140 - 0.57714)))))</f>
        <v>0.81494694941022794</v>
      </c>
      <c r="AY140" s="136">
        <v>0.8841086326330394</v>
      </c>
      <c r="AZ140" s="142">
        <f t="shared" si="119"/>
        <v>65.225436810130461</v>
      </c>
      <c r="BA140" s="138">
        <f>IF('DSS Model'!$I$38=1,0.0001*AZ140^2-0.0266*AZ140+1.3006,IF('DSS Model'!$I$38=2,-0.0001*AZ140^2+0.0032*AZ140+0.977, IF('DSS Model'!$I$38=3,-0.00046396*AZ140^2 + 0.054267*AZ140 - 0.57714, IF('DSS Model'!$I$38=4,0.000072066*AZ140^2+0.0021761*AZ140-0.038248,IF('DSS Model'!$I$38=5,-0.00012623*AZ140^2+0.025656*AZ140-0.30101,-0.00046396*AZ140^2 + 0.054267*AZ140 - 0.57714)))))</f>
        <v>0.76028563708518526</v>
      </c>
      <c r="BB140" s="136">
        <v>0.30469122819606742</v>
      </c>
      <c r="BC140" s="142">
        <f t="shared" si="120"/>
        <v>48.907453390728421</v>
      </c>
      <c r="BD140" s="138">
        <f>IF('DSS Model'!$I$38=1,0.0001*BC140^2-0.0266*BC140+1.3006,IF('DSS Model'!$I$38=2,-0.0001*BC140^2+0.0032*BC140+0.977, IF('DSS Model'!$I$38=3,-0.00046396*BC140^2 + 0.054267*BC140 - 0.57714, IF('DSS Model'!$I$38=4,0.000072066*BC140^2+0.0021761*BC140-0.038248,IF('DSS Model'!$I$38=5,-0.00012623*BC140^2+0.025656*BC140-0.30101,-0.00046396*BC140^2 + 0.054267*BC140 - 0.57714)))))</f>
        <v>0.8943099511337036</v>
      </c>
      <c r="BE140" s="136">
        <v>0.23024542082721455</v>
      </c>
      <c r="BF140" s="142">
        <f t="shared" si="121"/>
        <v>40.758928501517616</v>
      </c>
      <c r="BG140" s="143">
        <f>IF('DSS Model'!$I$38=1,0.0001*BF140^2-0.0266*BF140+1.3006,IF('DSS Model'!$I$38=2,-0.0001*BF140^2+0.0032*BF140+0.977, IF('DSS Model'!$I$38=3,-0.00046396*BF140^2 + 0.054267*BF140 - 0.57714, IF('DSS Model'!$I$38=4,0.000072066*BF140^2+0.0021761*BF140-0.038248,IF('DSS Model'!$I$38=5,-0.00012623*BF140^2+0.025656*BF140-0.30101,-0.00046396*BF140^2 + 0.054267*BF140 - 0.57714)))))</f>
        <v>0.94129954594567389</v>
      </c>
      <c r="BH140" s="136">
        <v>0.26670214278890703</v>
      </c>
      <c r="BI140" s="142">
        <f t="shared" si="122"/>
        <v>49.030775058429668</v>
      </c>
      <c r="BJ140" s="143">
        <f>IF('DSS Model'!$I$38=1,0.0001*BI140^2-0.0266*BI140+1.3006,IF('DSS Model'!$I$38=2,-0.0001*BI140^2+0.0032*BI140+0.977, IF('DSS Model'!$I$38=3,-0.00046396*BI140^2 + 0.054267*BI140 - 0.57714, IF('DSS Model'!$I$38=4,0.000072066*BI140^2+0.0021761*BI140-0.038248,IF('DSS Model'!$I$38=5,-0.00012623*BI140^2+0.025656*BI140-0.30101,-0.00046396*BI140^2 + 0.054267*BI140 - 0.57714)))))</f>
        <v>0.89349678990394199</v>
      </c>
      <c r="BK140" s="136">
        <v>0.52153057197831854</v>
      </c>
      <c r="BL140" s="142">
        <f t="shared" si="123"/>
        <v>51.197441456406935</v>
      </c>
      <c r="BM140" s="143">
        <f>IF('DSS Model'!$I$38=1,0.0001*BL140^2-0.0266*BL140+1.3006,IF('DSS Model'!$I$38=2,-0.0001*BL140^2+0.0032*BL140+0.977, IF('DSS Model'!$I$38=3,-0.00046396*BL140^2 + 0.054267*BL140 - 0.57714, IF('DSS Model'!$I$38=4,0.000072066*BL140^2+0.0021761*BL140-0.038248,IF('DSS Model'!$I$38=5,-0.00012623*BL140^2+0.025656*BL140-0.30101,-0.00046396*BL140^2 + 0.054267*BL140 - 0.57714)))))</f>
        <v>0.87871401149228057</v>
      </c>
      <c r="BN140" s="136">
        <v>0.85180217183786988</v>
      </c>
      <c r="BO140" s="142">
        <f t="shared" si="124"/>
        <v>63.73337223027908</v>
      </c>
      <c r="BP140" s="143">
        <f>IF('DSS Model'!$I$38=1,0.0001*BO140^2-0.0266*BO140+1.3006,IF('DSS Model'!$I$38=2,-0.0001*BO140^2+0.0032*BO140+0.977, IF('DSS Model'!$I$38=3,-0.00046396*BO140^2 + 0.054267*BO140 - 0.57714, IF('DSS Model'!$I$38=4,0.000072066*BO140^2+0.0021761*BO140-0.038248,IF('DSS Model'!$I$38=5,-0.00012623*BO140^2+0.025656*BO140-0.30101,-0.00046396*BO140^2 + 0.054267*BO140 - 0.57714)))))</f>
        <v>0.77475251755256225</v>
      </c>
      <c r="BQ140" s="136">
        <v>0.99858330919114902</v>
      </c>
      <c r="BR140" s="142">
        <f t="shared" si="125"/>
        <v>69.235784033741822</v>
      </c>
      <c r="BS140" s="143">
        <f>IF('DSS Model'!$I$38=1,0.0001*BR140^2-0.0266*BR140+1.3006,IF('DSS Model'!$I$38=2,-0.0001*BR140^2+0.0032*BR140+0.977, IF('DSS Model'!$I$38=3,-0.00046396*BR140^2 + 0.054267*BR140 - 0.57714, IF('DSS Model'!$I$38=4,0.000072066*BR140^2+0.0021761*BR140-0.038248,IF('DSS Model'!$I$38=5,-0.00012623*BR140^2+0.025656*BR140-0.30101,-0.00046396*BR140^2 + 0.054267*BR140 - 0.57714)))))</f>
        <v>0.71919512983127987</v>
      </c>
      <c r="BT140" s="136">
        <v>0.55417652150114483</v>
      </c>
      <c r="BU140" s="142">
        <f t="shared" si="126"/>
        <v>61.956060984168246</v>
      </c>
      <c r="BV140" s="143">
        <f>IF('DSS Model'!$I$38=1,0.0001*BU140^2-0.0266*BU140+1.3006,IF('DSS Model'!$I$38=2,-0.0001*BU140^2+0.0032*BU140+0.977, IF('DSS Model'!$I$38=3,-0.00046396*BU140^2 + 0.054267*BU140 - 0.57714, IF('DSS Model'!$I$38=4,0.000072066*BU140^2+0.0021761*BU140-0.038248,IF('DSS Model'!$I$38=5,-0.00012623*BU140^2+0.025656*BU140-0.30101,-0.00046396*BU140^2 + 0.054267*BU140 - 0.57714)))))</f>
        <v>0.79140404588194091</v>
      </c>
      <c r="BW140" s="136">
        <v>0.56918210048052365</v>
      </c>
      <c r="BX140" s="142">
        <f t="shared" si="127"/>
        <v>62.940236865794716</v>
      </c>
      <c r="BY140" s="143">
        <f>IF('DSS Model'!$I$38=1,0.0001*BX140^2-0.0266*BX140+1.3006,IF('DSS Model'!$I$38=2,-0.0001*BX140^2+0.0032*BX140+0.977, IF('DSS Model'!$I$38=3,-0.00046396*BX140^2 + 0.054267*BX140 - 0.57714, IF('DSS Model'!$I$38=4,0.000072066*BX140^2+0.0021761*BX140-0.038248,IF('DSS Model'!$I$38=5,-0.00012623*BX140^2+0.025656*BX140-0.30101,-0.00046396*BX140^2 + 0.054267*BX140 - 0.57714)))))</f>
        <v>0.7822614162983087</v>
      </c>
      <c r="BZ140" s="136">
        <v>0.24899970078164002</v>
      </c>
      <c r="CA140" s="142">
        <f t="shared" si="128"/>
        <v>57.37338497163293</v>
      </c>
      <c r="CB140" s="143">
        <f>IF('DSS Model'!$I$38=1,0.0001*CA140^2-0.0266*CA140+1.3006,IF('DSS Model'!$I$38=2,-0.0001*CA140^2+0.0032*CA140+0.977, IF('DSS Model'!$I$38=3,-0.00046396*CA140^2 + 0.054267*CA140 - 0.57714, IF('DSS Model'!$I$38=4,0.000072066*CA140^2+0.0021761*CA140-0.038248,IF('DSS Model'!$I$38=5,-0.00012623*CA140^2+0.025656*CA140-0.30101,-0.00046396*CA140^2 + 0.054267*CA140 - 0.57714)))))</f>
        <v>0.83142430159890579</v>
      </c>
      <c r="CC140" s="136">
        <v>0.47623494134904931</v>
      </c>
      <c r="CD140" s="142">
        <f t="shared" si="129"/>
        <v>70.746238430641938</v>
      </c>
      <c r="CE140" s="143">
        <f>IF('DSS Model'!$I$38=1,0.0001*CD140^2-0.0266*CD140+1.3006,IF('DSS Model'!$I$38=2,-0.0001*CD140^2+0.0032*CD140+0.977, IF('DSS Model'!$I$38=3,-0.00046396*CD140^2 + 0.054267*CD140 - 0.57714, IF('DSS Model'!$I$38=4,0.000072066*CD140^2+0.0021761*CD140-0.038248,IF('DSS Model'!$I$38=5,-0.00012623*CD140^2+0.025656*CD140-0.30101,-0.00046396*CD140^2 + 0.054267*CD140 - 0.57714)))))</f>
        <v>0.70288493776953032</v>
      </c>
      <c r="CF140" s="136">
        <v>0.14698498090510548</v>
      </c>
      <c r="CG140" s="142">
        <f t="shared" si="130"/>
        <v>31.34383895609389</v>
      </c>
      <c r="CH140" s="143">
        <f>IF('DSS Model'!$I$38=1,0.0001*CG140^2-0.0266*CG140+1.3006,IF('DSS Model'!$I$38=2,-0.0001*CG140^2+0.0032*CG140+0.977, IF('DSS Model'!$I$38=3,-0.00046396*CG140^2 + 0.054267*CG140 - 0.57714, IF('DSS Model'!$I$38=4,0.000072066*CG140^2+0.0021761*CG140-0.038248,IF('DSS Model'!$I$38=5,-0.00012623*CG140^2+0.025656*CG140-0.30101,-0.00046396*CG140^2 + 0.054267*CG140 - 0.57714)))))</f>
        <v>0.97905666060894558</v>
      </c>
      <c r="CI140" s="136">
        <v>0.35985435221632101</v>
      </c>
      <c r="CJ140" s="142">
        <f t="shared" si="131"/>
        <v>65.966523757666465</v>
      </c>
      <c r="CK140" s="143">
        <f>IF('DSS Model'!$I$38=1,0.0001*CJ140^2-0.0266*CJ140+1.3006,IF('DSS Model'!$I$38=2,-0.0001*CJ140^2+0.0032*CJ140+0.977, IF('DSS Model'!$I$38=3,-0.00046396*CJ140^2 + 0.054267*CJ140 - 0.57714, IF('DSS Model'!$I$38=4,0.000072066*CJ140^2+0.0021761*CJ140-0.038248,IF('DSS Model'!$I$38=5,-0.00012623*CJ140^2+0.025656*CJ140-0.30101,-0.00046396*CJ140^2 + 0.054267*CJ140 - 0.57714)))))</f>
        <v>0.75293465035745522</v>
      </c>
      <c r="CL140" s="136">
        <v>0.73851997346723097</v>
      </c>
      <c r="CM140" s="142">
        <f t="shared" si="132"/>
        <v>59.803721500348345</v>
      </c>
      <c r="CN140" s="143">
        <f>IF('DSS Model'!$I$38=1,0.0001*CM140^2-0.0266*CM140+1.3006,IF('DSS Model'!$I$38=2,-0.0001*CM140^2+0.0032*CM140+0.977, IF('DSS Model'!$I$38=3,-0.00046396*CM140^2 + 0.054267*CM140 - 0.57714, IF('DSS Model'!$I$38=4,0.000072066*CM140^2+0.0021761*CM140-0.038248,IF('DSS Model'!$I$38=5,-0.00012623*CM140^2+0.025656*CM140-0.30101,-0.00046396*CM140^2 + 0.054267*CM140 - 0.57714)))))</f>
        <v>0.81072339827199191</v>
      </c>
      <c r="CO140" s="136">
        <v>0.90905774955001273</v>
      </c>
      <c r="CP140" s="142">
        <f t="shared" si="133"/>
        <v>61.193163931276203</v>
      </c>
      <c r="CQ140" s="143">
        <f>IF('DSS Model'!$I$38=1,0.0001*CP140^2-0.0266*CP140+1.3006,IF('DSS Model'!$I$38=2,-0.0001*CP140^2+0.0032*CP140+0.977, IF('DSS Model'!$I$38=3,-0.00046396*CP140^2 + 0.054267*CP140 - 0.57714, IF('DSS Model'!$I$38=4,0.000072066*CP140^2+0.0021761*CP140-0.038248,IF('DSS Model'!$I$38=5,-0.00012623*CP140^2+0.025656*CP140-0.30101,-0.00046396*CP140^2 + 0.054267*CP140 - 0.57714)))))</f>
        <v>0.79835779338807955</v>
      </c>
      <c r="CR140" s="136">
        <v>0.7694826569845391</v>
      </c>
      <c r="CS140" s="142">
        <f t="shared" si="134"/>
        <v>60.713106158936306</v>
      </c>
      <c r="CT140" s="143">
        <f>IF('DSS Model'!$I$38=1,0.0001*CS140^2-0.0266*CS140+1.3006,IF('DSS Model'!$I$38=2,-0.0001*CS140^2+0.0032*CS140+0.977, IF('DSS Model'!$I$38=3,-0.00046396*CS140^2 + 0.054267*CS140 - 0.57714, IF('DSS Model'!$I$38=4,0.000072066*CS140^2+0.0021761*CS140-0.038248,IF('DSS Model'!$I$38=5,-0.00012623*CS140^2+0.025656*CS140-0.30101,-0.00046396*CS140^2 + 0.054267*CS140 - 0.57714)))))</f>
        <v>0.80267381376196911</v>
      </c>
      <c r="CU140" s="136">
        <v>0.48002956784972473</v>
      </c>
      <c r="CV140" s="142">
        <f t="shared" si="135"/>
        <v>54.752845475422248</v>
      </c>
      <c r="CW140" s="143">
        <f>IF('DSS Model'!$I$38=1,0.0001*CV140^2-0.0266*CV140+1.3006,IF('DSS Model'!$I$38=2,-0.0001*CV140^2+0.0032*CV140+0.977, IF('DSS Model'!$I$38=3,-0.00046396*CV140^2 + 0.054267*CV140 - 0.57714, IF('DSS Model'!$I$38=4,0.000072066*CV140^2+0.0021761*CV140-0.038248,IF('DSS Model'!$I$38=5,-0.00012623*CV140^2+0.025656*CV140-0.30101,-0.00046396*CV140^2 + 0.054267*CV140 - 0.57714)))))</f>
        <v>0.85242169675580448</v>
      </c>
      <c r="CX140" s="136">
        <v>1.4007674312206064E-2</v>
      </c>
      <c r="CY140" s="142">
        <f t="shared" si="136"/>
        <v>44.593426730385872</v>
      </c>
      <c r="CZ140" s="143">
        <f>IF('DSS Model'!$I$38=1,0.0001*CY140^2-0.0266*CY140+1.3006,IF('DSS Model'!$I$38=2,-0.0001*CY140^2+0.0032*CY140+0.977, IF('DSS Model'!$I$38=3,-0.00046396*CY140^2 + 0.054267*CY140 - 0.57714, IF('DSS Model'!$I$38=4,0.000072066*CY140^2+0.0021761*CY140-0.038248,IF('DSS Model'!$I$38=5,-0.00012623*CY140^2+0.025656*CY140-0.30101,-0.00046396*CY140^2 + 0.054267*CY140 - 0.57714)))))</f>
        <v>0.92084159478140548</v>
      </c>
      <c r="DA140" s="136">
        <v>0.41879992145381328</v>
      </c>
      <c r="DB140" s="142">
        <f t="shared" si="137"/>
        <v>44.004417160385188</v>
      </c>
      <c r="DC140" s="143">
        <f>IF('DSS Model'!$I$38=1,0.0001*DB140^2-0.0266*DB140+1.3006,IF('DSS Model'!$I$38=2,-0.0001*DB140^2+0.0032*DB140+0.977, IF('DSS Model'!$I$38=3,-0.00046396*DB140^2 + 0.054267*DB140 - 0.57714, IF('DSS Model'!$I$38=4,0.000072066*DB140^2+0.0021761*DB140-0.038248,IF('DSS Model'!$I$38=5,-0.00012623*DB140^2+0.025656*DB140-0.30101,-0.00046396*DB140^2 + 0.054267*DB140 - 0.57714)))))</f>
        <v>0.92417526195071231</v>
      </c>
      <c r="DD140" s="136">
        <v>0.8199811693463489</v>
      </c>
      <c r="DE140" s="142">
        <f t="shared" si="138"/>
        <v>59.107851200597537</v>
      </c>
      <c r="DF140" s="143">
        <f>IF('DSS Model'!$I$38=1,0.0001*DE140^2-0.0266*DE140+1.3006,IF('DSS Model'!$I$38=2,-0.0001*DE140^2+0.0032*DE140+0.977, IF('DSS Model'!$I$38=3,-0.00046396*DE140^2 + 0.054267*DE140 - 0.57714, IF('DSS Model'!$I$38=4,0.000072066*DE140^2+0.0021761*DE140-0.038248,IF('DSS Model'!$I$38=5,-0.00012623*DE140^2+0.025656*DE140-0.30101,-0.00046396*DE140^2 + 0.054267*DE140 - 0.57714)))))</f>
        <v>0.81677131648671408</v>
      </c>
      <c r="DG140" s="136">
        <v>0.10492837893683626</v>
      </c>
      <c r="DH140" s="142">
        <f t="shared" si="139"/>
        <v>37.758558916689381</v>
      </c>
      <c r="DI140" s="143">
        <f>IF('DSS Model'!$I$38=1,0.0001*DH140^2-0.0266*DH140+1.3006,IF('DSS Model'!$I$38=2,-0.0001*DH140^2+0.0032*DH140+0.977, IF('DSS Model'!$I$38=3,-0.00046396*DH140^2 + 0.054267*DH140 - 0.57714, IF('DSS Model'!$I$38=4,0.000072066*DH140^2+0.0021761*DH140-0.038248,IF('DSS Model'!$I$38=5,-0.00012623*DH140^2+0.025656*DH140-0.30101,-0.00046396*DH140^2 + 0.054267*DH140 - 0.57714)))))</f>
        <v>0.95525651138689571</v>
      </c>
      <c r="DJ140" s="136">
        <v>0.30456124889295799</v>
      </c>
      <c r="DK140" s="142">
        <f t="shared" si="140"/>
        <v>59.500391740371043</v>
      </c>
      <c r="DL140" s="143">
        <f>IF('DSS Model'!$I$38=1,0.0001*DK140^2-0.0266*DK140+1.3006,IF('DSS Model'!$I$38=2,-0.0001*DK140^2+0.0032*DK140+0.977, IF('DSS Model'!$I$38=3,-0.00046396*DK140^2 + 0.054267*DK140 - 0.57714, IF('DSS Model'!$I$38=4,0.000072066*DK140^2+0.0021761*DK140-0.038248,IF('DSS Model'!$I$38=5,-0.00012623*DK140^2+0.025656*DK140-0.30101,-0.00046396*DK140^2 + 0.054267*DK140 - 0.57714)))))</f>
        <v>0.81337159184342589</v>
      </c>
      <c r="DM140" s="136">
        <v>0.70779719075577918</v>
      </c>
      <c r="DN140" s="142">
        <f t="shared" si="141"/>
        <v>62.820434540491249</v>
      </c>
      <c r="DO140" s="143">
        <f>IF('DSS Model'!$I$38=1,0.0001*DN140^2-0.0266*DN140+1.3006,IF('DSS Model'!$I$38=2,-0.0001*DN140^2+0.0032*DN140+0.977, IF('DSS Model'!$I$38=3,-0.00046396*DN140^2 + 0.054267*DN140 - 0.57714, IF('DSS Model'!$I$38=4,0.000072066*DN140^2+0.0021761*DN140-0.038248,IF('DSS Model'!$I$38=5,-0.00012623*DN140^2+0.025656*DN140-0.30101,-0.00046396*DN140^2 + 0.054267*DN140 - 0.57714)))))</f>
        <v>0.78338469094395735</v>
      </c>
      <c r="DP140" s="136">
        <v>0.58201225112891064</v>
      </c>
      <c r="DQ140" s="142">
        <f t="shared" si="142"/>
        <v>54.978202839643338</v>
      </c>
      <c r="DR140" s="143">
        <f>IF('DSS Model'!$I$38=1,0.0001*DQ140^2-0.0266*DQ140+1.3006,IF('DSS Model'!$I$38=2,-0.0001*DQ140^2+0.0032*DQ140+0.977, IF('DSS Model'!$I$38=3,-0.00046396*DQ140^2 + 0.054267*DQ140 - 0.57714, IF('DSS Model'!$I$38=4,0.000072066*DQ140^2+0.0021761*DQ140-0.038248,IF('DSS Model'!$I$38=5,-0.00012623*DQ140^2+0.025656*DQ140-0.30101,-0.00046396*DQ140^2 + 0.054267*DQ140 - 0.57714)))))</f>
        <v>0.85066997033916203</v>
      </c>
      <c r="DS140" s="136">
        <v>0.40129858768946436</v>
      </c>
      <c r="DT140" s="142">
        <f t="shared" si="143"/>
        <v>69.887097498437228</v>
      </c>
      <c r="DU140" s="143">
        <f>IF('DSS Model'!$I$38=1,0.0001*DT140^2-0.0266*DT140+1.3006,IF('DSS Model'!$I$38=2,-0.0001*DT140^2+0.0032*DT140+0.977, IF('DSS Model'!$I$38=3,-0.00046396*DT140^2 + 0.054267*DT140 - 0.57714, IF('DSS Model'!$I$38=4,0.000072066*DT140^2+0.0021761*DT140-0.038248,IF('DSS Model'!$I$38=5,-0.00012623*DT140^2+0.025656*DT140-0.30101,-0.00046396*DT140^2 + 0.054267*DT140 - 0.57714)))))</f>
        <v>0.71221807231939205</v>
      </c>
      <c r="DV140" s="136">
        <v>0.29892172434928643</v>
      </c>
      <c r="DW140" s="142">
        <f t="shared" si="144"/>
        <v>53.603786607034685</v>
      </c>
      <c r="DX140" s="143">
        <f>IF('DSS Model'!$I$38=1,0.0001*DW140^2-0.0266*DW140+1.3006,IF('DSS Model'!$I$38=2,-0.0001*DW140^2+0.0032*DW140+0.977, IF('DSS Model'!$I$38=3,-0.00046396*DW140^2 + 0.054267*DW140 - 0.57714, IF('DSS Model'!$I$38=4,0.000072066*DW140^2+0.0021761*DW140-0.038248,IF('DSS Model'!$I$38=5,-0.00012623*DW140^2+0.025656*DW140-0.30101,-0.00046396*DW140^2 + 0.054267*DW140 - 0.57714)))))</f>
        <v>0.86119552328125981</v>
      </c>
      <c r="DY140" s="136">
        <v>0.47122620102117152</v>
      </c>
      <c r="DZ140" s="142">
        <f t="shared" si="145"/>
        <v>47.637942608835147</v>
      </c>
      <c r="EA140" s="143">
        <f>IF('DSS Model'!$I$38=1,0.0001*DZ140^2-0.0266*DZ140+1.3006,IF('DSS Model'!$I$38=2,-0.0001*DZ140^2+0.0032*DZ140+0.977, IF('DSS Model'!$I$38=3,-0.00046396*DZ140^2 + 0.054267*DZ140 - 0.57714, IF('DSS Model'!$I$38=4,0.000072066*DZ140^2+0.0021761*DZ140-0.038248,IF('DSS Model'!$I$38=5,-0.00012623*DZ140^2+0.025656*DZ140-0.30101,-0.00046396*DZ140^2 + 0.054267*DZ140 - 0.57714)))))</f>
        <v>0.90250405874800532</v>
      </c>
      <c r="EB140" s="136">
        <v>0.93098786126221855</v>
      </c>
      <c r="EC140" s="142">
        <f t="shared" si="146"/>
        <v>61.642029158918376</v>
      </c>
      <c r="ED140" s="143">
        <f>IF('DSS Model'!$I$38=1,0.0001*EC140^2-0.0266*EC140+1.3006,IF('DSS Model'!$I$38=2,-0.0001*EC140^2+0.0032*EC140+0.977, IF('DSS Model'!$I$38=3,-0.00046396*EC140^2 + 0.054267*EC140 - 0.57714, IF('DSS Model'!$I$38=4,0.000072066*EC140^2+0.0021761*EC140-0.038248,IF('DSS Model'!$I$38=5,-0.00012623*EC140^2+0.025656*EC140-0.30101,-0.00046396*EC140^2 + 0.054267*EC140 - 0.57714)))))</f>
        <v>0.79428051742564443</v>
      </c>
      <c r="EE140" s="136">
        <v>0.28179094953712713</v>
      </c>
      <c r="EF140" s="142">
        <f t="shared" si="147"/>
        <v>45.252670598791582</v>
      </c>
      <c r="EG140" s="143">
        <f>IF('DSS Model'!$I$38=1,0.0001*EF140^2-0.0266*EF140+1.3006,IF('DSS Model'!$I$38=2,-0.0001*EF140^2+0.0032*EF140+0.977, IF('DSS Model'!$I$38=3,-0.00046396*EF140^2 + 0.054267*EF140 - 0.57714, IF('DSS Model'!$I$38=4,0.000072066*EF140^2+0.0021761*EF140-0.038248,IF('DSS Model'!$I$38=5,-0.00012623*EF140^2+0.025656*EF140-0.30101,-0.00046396*EF140^2 + 0.054267*EF140 - 0.57714)))))</f>
        <v>0.91702812628385943</v>
      </c>
      <c r="EH140" s="136">
        <v>0.10222132601599709</v>
      </c>
      <c r="EI140" s="142">
        <f t="shared" si="148"/>
        <v>57.416633176256255</v>
      </c>
      <c r="EJ140" s="143">
        <f>IF('DSS Model'!$I$38=1,0.0001*EI140^2-0.0266*EI140+1.3006,IF('DSS Model'!$I$38=2,-0.0001*EI140^2+0.0032*EI140+0.977, IF('DSS Model'!$I$38=3,-0.00046396*EI140^2 + 0.054267*EI140 - 0.57714, IF('DSS Model'!$I$38=4,0.000072066*EI140^2+0.0021761*EI140-0.038248,IF('DSS Model'!$I$38=5,-0.00012623*EI140^2+0.025656*EI140-0.30101,-0.00046396*EI140^2 + 0.054267*EI140 - 0.57714)))))</f>
        <v>0.83106624963434295</v>
      </c>
      <c r="EK140" s="136">
        <v>0.78058386827832571</v>
      </c>
      <c r="EL140" s="142">
        <f t="shared" si="149"/>
        <v>58.153262035138653</v>
      </c>
      <c r="EM140" s="143">
        <f>IF('DSS Model'!$I$38=1,0.0001*EL140^2-0.0266*EL140+1.3006,IF('DSS Model'!$I$38=2,-0.0001*EL140^2+0.0032*EL140+0.977, IF('DSS Model'!$I$38=3,-0.00046396*EL140^2 + 0.054267*EL140 - 0.57714, IF('DSS Model'!$I$38=4,0.000072066*EL140^2+0.0021761*EL140-0.038248,IF('DSS Model'!$I$38=5,-0.00012623*EL140^2+0.025656*EL140-0.30101,-0.00046396*EL140^2 + 0.054267*EL140 - 0.57714)))))</f>
        <v>0.82491024997969387</v>
      </c>
      <c r="EN140" s="136">
        <v>0.1676209883156361</v>
      </c>
      <c r="EO140" s="142">
        <f t="shared" si="150"/>
        <v>43.356893329098838</v>
      </c>
      <c r="EP140" s="143">
        <f>IF('DSS Model'!$I$38=1,0.0001*EO140^2-0.0266*EO140+1.3006,IF('DSS Model'!$I$38=2,-0.0001*EO140^2+0.0032*EO140+0.977, IF('DSS Model'!$I$38=3,-0.00046396*EO140^2 + 0.054267*EO140 - 0.57714, IF('DSS Model'!$I$38=4,0.000072066*EO140^2+0.0021761*EO140-0.038248,IF('DSS Model'!$I$38=5,-0.00012623*EO140^2+0.025656*EO140-0.30101,-0.00046396*EO140^2 + 0.054267*EO140 - 0.57714)))))</f>
        <v>0.9277600387380307</v>
      </c>
      <c r="EQ140" s="136">
        <v>0.14473858219393287</v>
      </c>
      <c r="ER140" s="142">
        <f t="shared" si="151"/>
        <v>38.845944608868116</v>
      </c>
      <c r="ES140" s="143">
        <f>IF('DSS Model'!$I$38=1,0.0001*ER140^2-0.0266*ER140+1.3006,IF('DSS Model'!$I$38=2,-0.0001*ER140^2+0.0032*ER140+0.977, IF('DSS Model'!$I$38=3,-0.00046396*ER140^2 + 0.054267*ER140 - 0.57714, IF('DSS Model'!$I$38=4,0.000072066*ER140^2+0.0021761*ER140-0.038248,IF('DSS Model'!$I$38=5,-0.00012623*ER140^2+0.025656*ER140-0.30101,-0.00046396*ER140^2 + 0.054267*ER140 - 0.57714)))))</f>
        <v>0.950406281492853</v>
      </c>
      <c r="ET140" s="136">
        <v>0.9901673690498759</v>
      </c>
      <c r="EU140" s="141">
        <f t="shared" si="152"/>
        <v>67.295349007757011</v>
      </c>
      <c r="EV140" s="142">
        <f>IF('DSS Model'!$I$38=1,0.0001*EU140^2-0.0266*EU140+1.3006,IF('DSS Model'!$I$38=2,-0.0001*EU140^2+0.0032*EU140+0.977, IF('DSS Model'!$I$38=3,-0.00046396*EU140^2 + 0.054267*EU140 - 0.57714, IF('DSS Model'!$I$38=4,0.000072066*EU140^2+0.0021761*EU140-0.038248,IF('DSS Model'!$I$38=5,-0.00012623*EU140^2+0.025656*EU140-0.30101,-0.00046396*EU140^2 + 0.054267*EU140 - 0.57714)))))</f>
        <v>0.73947871701724011</v>
      </c>
    </row>
    <row r="141" spans="2:152" x14ac:dyDescent="0.2">
      <c r="B141" s="64">
        <f t="shared" ca="1" si="105"/>
        <v>0.94059097585130724</v>
      </c>
      <c r="C141" s="64">
        <v>0.32492883581510368</v>
      </c>
      <c r="D141" s="64">
        <f t="shared" si="106"/>
        <v>44.624828799367243</v>
      </c>
      <c r="E141" s="131">
        <f>IF('DSS Model'!$I$38=1,0.0001*D141^2-0.0266*D141+1.3006,IF('DSS Model'!$I$38=2,-0.0001*D141^2+0.0032*D141+0.977, IF('DSS Model'!$I$38=3,-0.00046396*D141^2 + 0.054267*D141 - 0.57714, IF('DSS Model'!$I$38=4,0.000072066*D141^2+0.0021761*D141-0.038248,IF('DSS Model'!$I$38=5,-0.00012623*D141^2+0.025656*D141-0.30101,-0.00046396*D141^2 + 0.054267*D141 - 0.57714)))))</f>
        <v>0.92066191762069161</v>
      </c>
      <c r="F141" s="136">
        <v>0.52592770471447492</v>
      </c>
      <c r="G141" s="138">
        <f t="shared" si="102"/>
        <v>66.002499312035752</v>
      </c>
      <c r="H141" s="136">
        <f>IF('DSS Model'!$I$38=1,0.0001*G141^2-0.0266*G141+1.3006,IF('DSS Model'!$I$38=2,-0.0001*G141^2+0.0032*G141+0.977, IF('DSS Model'!$I$38=3,-0.00046396*G141^2 + 0.054267*G141 - 0.57714, IF('DSS Model'!$I$38=4,0.000072066*G141^2+0.0021761*G141-0.038248,IF('DSS Model'!$I$38=5,-0.00012623*G141^2+0.025656*G141-0.30101,-0.00046396*G141^2 + 0.054267*G141 - 0.57714)))))</f>
        <v>0.75257500625498641</v>
      </c>
      <c r="I141" s="136">
        <v>0.41498904465916431</v>
      </c>
      <c r="J141" s="138">
        <f t="shared" si="103"/>
        <v>57.151096801779701</v>
      </c>
      <c r="K141" s="136">
        <f>IF('DSS Model'!$I$38=1,0.0001*J141^2-0.0266*J141+1.3006,IF('DSS Model'!$I$38=2,-0.0001*J141^2+0.0032*J141+0.977, IF('DSS Model'!$I$38=3,-0.00046396*J141^2 + 0.054267*J141 - 0.57714, IF('DSS Model'!$I$38=4,0.000072066*J141^2+0.0021761*J141-0.038248,IF('DSS Model'!$I$38=5,-0.00012623*J141^2+0.025656*J141-0.30101,-0.00046396*J141^2 + 0.054267*J141 - 0.57714)))))</f>
        <v>0.83325872320105554</v>
      </c>
      <c r="L141" s="136">
        <v>0.10204221366463362</v>
      </c>
      <c r="M141" s="138">
        <f t="shared" si="104"/>
        <v>57.054486880454085</v>
      </c>
      <c r="N141" s="136">
        <f>IF('DSS Model'!$I$38=1,0.0001*M141^2-0.0266*M141+1.3006,IF('DSS Model'!$I$38=2,-0.0001*M141^2+0.0032*M141+0.977, IF('DSS Model'!$I$38=3,-0.00046396*M141^2 + 0.054267*M141 - 0.57714, IF('DSS Model'!$I$38=4,0.000072066*M141^2+0.0021761*M141-0.038248,IF('DSS Model'!$I$38=5,-0.00012623*M141^2+0.025656*M141-0.30101,-0.00046396*M141^2 + 0.054267*M141 - 0.57714)))))</f>
        <v>0.83405291069826237</v>
      </c>
      <c r="O141" s="136">
        <v>0.25791835705529187</v>
      </c>
      <c r="P141" s="139">
        <f t="shared" si="107"/>
        <v>43.272153195184352</v>
      </c>
      <c r="Q141" s="138">
        <f>IF('DSS Model'!$I$38=1,0.0001*P141^2-0.0266*P141+1.3006,IF('DSS Model'!$I$38=2,-0.0001*P141^2+0.0032*P141+0.977, IF('DSS Model'!$I$38=3,-0.00046396*P141^2 + 0.054267*P141 - 0.57714, IF('DSS Model'!$I$38=4,0.000072066*P141^2+0.0021761*P141-0.038248,IF('DSS Model'!$I$38=5,-0.00012623*P141^2+0.025656*P141-0.30101,-0.00046396*P141^2 + 0.054267*P141 - 0.57714)))))</f>
        <v>0.92822296600983956</v>
      </c>
      <c r="R141" s="136">
        <v>0.8749661541400674</v>
      </c>
      <c r="S141" s="142">
        <f t="shared" si="108"/>
        <v>62.565644626273013</v>
      </c>
      <c r="T141" s="138">
        <f>IF('DSS Model'!$I$38=1,0.0001*S141^2-0.0266*S141+1.3006,IF('DSS Model'!$I$38=2,-0.0001*S141^2+0.0032*S141+0.977, IF('DSS Model'!$I$38=3,-0.00046396*S141^2 + 0.054267*S141 - 0.57714, IF('DSS Model'!$I$38=4,0.000072066*S141^2+0.0021761*S141-0.038248,IF('DSS Model'!$I$38=5,-0.00012623*S141^2+0.025656*S141-0.30101,-0.00046396*S141^2 + 0.054267*S141 - 0.57714)))))</f>
        <v>0.78576407405396509</v>
      </c>
      <c r="U141" s="136">
        <v>0.48706617408234831</v>
      </c>
      <c r="V141" s="142">
        <f t="shared" si="109"/>
        <v>48.912497818598752</v>
      </c>
      <c r="W141" s="138">
        <f>IF('DSS Model'!$I$38=1,0.0001*V141^2-0.0266*V141+1.3006,IF('DSS Model'!$I$38=2,-0.0001*V141^2+0.0032*V141+0.977, IF('DSS Model'!$I$38=3,-0.00046396*V141^2 + 0.054267*V141 - 0.57714, IF('DSS Model'!$I$38=4,0.000072066*V141^2+0.0021761*V141-0.038248,IF('DSS Model'!$I$38=5,-0.00012623*V141^2+0.025656*V141-0.30101,-0.00046396*V141^2 + 0.054267*V141 - 0.57714)))))</f>
        <v>0.89427674873407326</v>
      </c>
      <c r="X141" s="136">
        <v>0.85743826504074472</v>
      </c>
      <c r="Y141" s="142">
        <f t="shared" si="110"/>
        <v>69.976633934894778</v>
      </c>
      <c r="Z141" s="138">
        <f>IF('DSS Model'!$I$38=1,0.0001*Y141^2-0.0266*Y141+1.3006,IF('DSS Model'!$I$38=2,-0.0001*Y141^2+0.0032*Y141+0.977, IF('DSS Model'!$I$38=3,-0.00046396*Y141^2 + 0.054267*Y141 - 0.57714, IF('DSS Model'!$I$38=4,0.000072066*Y141^2+0.0021761*Y141-0.038248,IF('DSS Model'!$I$38=5,-0.00012623*Y141^2+0.025656*Y141-0.30101,-0.00046396*Y141^2 + 0.054267*Y141 - 0.57714)))))</f>
        <v>0.71125229890583652</v>
      </c>
      <c r="AA141" s="136">
        <v>0.87225464024582666</v>
      </c>
      <c r="AB141" s="142">
        <f t="shared" si="111"/>
        <v>67.079798538495524</v>
      </c>
      <c r="AC141" s="138">
        <f>IF('DSS Model'!$I$38=1,0.0001*AB141^2-0.0266*AB141+1.3006,IF('DSS Model'!$I$38=2,-0.0001*AB141^2+0.0032*AB141+0.977, IF('DSS Model'!$I$38=3,-0.00046396*AB141^2 + 0.054267*AB141 - 0.57714, IF('DSS Model'!$I$38=4,0.000072066*AB141^2+0.0021761*AB141-0.038248,IF('DSS Model'!$I$38=5,-0.00012623*AB141^2+0.025656*AB141-0.30101,-0.00046396*AB141^2 + 0.054267*AB141 - 0.57714)))))</f>
        <v>0.74168541812667099</v>
      </c>
      <c r="AD141" s="136">
        <v>0.57444396838849798</v>
      </c>
      <c r="AE141" s="142">
        <f t="shared" si="112"/>
        <v>55.115162068448072</v>
      </c>
      <c r="AF141" s="138">
        <f>IF('DSS Model'!$I$38=1,0.0001*AE141^2-0.0266*AE141+1.3006,IF('DSS Model'!$I$38=2,-0.0001*AE141^2+0.0032*AE141+0.977, IF('DSS Model'!$I$38=3,-0.00046396*AE141^2 + 0.054267*AE141 - 0.57714, IF('DSS Model'!$I$38=4,0.000072066*AE141^2+0.0021761*AE141-0.038248,IF('DSS Model'!$I$38=5,-0.00012623*AE141^2+0.025656*AE141-0.30101,-0.00046396*AE141^2 + 0.054267*AE141 - 0.57714)))))</f>
        <v>0.84960040963590411</v>
      </c>
      <c r="AG141" s="136">
        <v>0.49574618940086068</v>
      </c>
      <c r="AH141" s="142">
        <f t="shared" si="113"/>
        <v>69.138278853042792</v>
      </c>
      <c r="AI141" s="138">
        <f>IF('DSS Model'!$I$38=1,0.0001*AH141^2-0.0266*AH141+1.3006,IF('DSS Model'!$I$38=2,-0.0001*AH141^2+0.0032*AH141+0.977, IF('DSS Model'!$I$38=3,-0.00046396*AH141^2 + 0.054267*AH141 - 0.57714, IF('DSS Model'!$I$38=4,0.000072066*AH141^2+0.0021761*AH141-0.038248,IF('DSS Model'!$I$38=5,-0.00012623*AH141^2+0.025656*AH141-0.30101,-0.00046396*AH141^2 + 0.054267*AH141 - 0.57714)))))</f>
        <v>0.72023233205362647</v>
      </c>
      <c r="AJ141" s="136">
        <v>0.94602446382785665</v>
      </c>
      <c r="AK141" s="142">
        <f t="shared" si="114"/>
        <v>58.963935255448433</v>
      </c>
      <c r="AL141" s="138">
        <f>IF('DSS Model'!$I$38=1,0.0001*AK141^2-0.0266*AK141+1.3006,IF('DSS Model'!$I$38=2,-0.0001*AK141^2+0.0032*AK141+0.977, IF('DSS Model'!$I$38=3,-0.00046396*AK141^2 + 0.054267*AK141 - 0.57714, IF('DSS Model'!$I$38=4,0.000072066*AK141^2+0.0021761*AK141-0.038248,IF('DSS Model'!$I$38=5,-0.00012623*AK141^2+0.025656*AK141-0.30101,-0.00046396*AK141^2 + 0.054267*AK141 - 0.57714)))))</f>
        <v>0.81801002673656353</v>
      </c>
      <c r="AM141" s="136">
        <v>0.43440582892266411</v>
      </c>
      <c r="AN141" s="142">
        <f t="shared" si="115"/>
        <v>63.676158909536284</v>
      </c>
      <c r="AO141" s="138">
        <f>IF('DSS Model'!$I$38=1,0.0001*AN141^2-0.0266*AN141+1.3006,IF('DSS Model'!$I$38=2,-0.0001*AN141^2+0.0032*AN141+0.977, IF('DSS Model'!$I$38=3,-0.00046396*AN141^2 + 0.054267*AN141 - 0.57714, IF('DSS Model'!$I$38=4,0.000072066*AN141^2+0.0021761*AN141-0.038248,IF('DSS Model'!$I$38=5,-0.00012623*AN141^2+0.025656*AN141-0.30101,-0.00046396*AN141^2 + 0.054267*AN141 - 0.57714)))))</f>
        <v>0.77529838716326438</v>
      </c>
      <c r="AP141" s="136">
        <v>0.52445990368596884</v>
      </c>
      <c r="AQ141" s="142">
        <f t="shared" si="116"/>
        <v>69.626591727083024</v>
      </c>
      <c r="AR141" s="138">
        <f>IF('DSS Model'!$I$38=1,0.0001*AQ141^2-0.0266*AQ141+1.3006,IF('DSS Model'!$I$38=2,-0.0001*AQ141^2+0.0032*AQ141+0.977, IF('DSS Model'!$I$38=3,-0.00046396*AQ141^2 + 0.054267*AQ141 - 0.57714, IF('DSS Model'!$I$38=4,0.000072066*AQ141^2+0.0021761*AQ141-0.038248,IF('DSS Model'!$I$38=5,-0.00012623*AQ141^2+0.025656*AQ141-0.30101,-0.00046396*AQ141^2 + 0.054267*AQ141 - 0.57714)))))</f>
        <v>0.71501886597367503</v>
      </c>
      <c r="AS141" s="136">
        <v>4.7130371657555625E-2</v>
      </c>
      <c r="AT141" s="142">
        <f t="shared" si="117"/>
        <v>33.28693629030365</v>
      </c>
      <c r="AU141" s="138">
        <f>IF('DSS Model'!$I$38=1,0.0001*AT141^2-0.0266*AT141+1.3006,IF('DSS Model'!$I$38=2,-0.0001*AT141^2+0.0032*AT141+0.977, IF('DSS Model'!$I$38=3,-0.00046396*AT141^2 + 0.054267*AT141 - 0.57714, IF('DSS Model'!$I$38=4,0.000072066*AT141^2+0.0021761*AT141-0.038248,IF('DSS Model'!$I$38=5,-0.00012623*AT141^2+0.025656*AT141-0.30101,-0.00046396*AT141^2 + 0.054267*AT141 - 0.57714)))))</f>
        <v>0.97271618336949828</v>
      </c>
      <c r="AV141" s="136">
        <v>0.78370990924934802</v>
      </c>
      <c r="AW141" s="142">
        <f t="shared" si="118"/>
        <v>70.496990518944912</v>
      </c>
      <c r="AX141" s="138">
        <f>IF('DSS Model'!$I$38=1,0.0001*AW141^2-0.0266*AW141+1.3006,IF('DSS Model'!$I$38=2,-0.0001*AW141^2+0.0032*AW141+0.977, IF('DSS Model'!$I$38=3,-0.00046396*AW141^2 + 0.054267*AW141 - 0.57714, IF('DSS Model'!$I$38=4,0.000072066*AW141^2+0.0021761*AW141-0.038248,IF('DSS Model'!$I$38=5,-0.00012623*AW141^2+0.025656*AW141-0.30101,-0.00046396*AW141^2 + 0.054267*AW141 - 0.57714)))))</f>
        <v>0.70560780243780286</v>
      </c>
      <c r="AY141" s="136">
        <v>0.39202416185489863</v>
      </c>
      <c r="AZ141" s="142">
        <f t="shared" si="119"/>
        <v>52.454001115361571</v>
      </c>
      <c r="BA141" s="138">
        <f>IF('DSS Model'!$I$38=1,0.0001*AZ141^2-0.0266*AZ141+1.3006,IF('DSS Model'!$I$38=2,-0.0001*AZ141^2+0.0032*AZ141+0.977, IF('DSS Model'!$I$38=3,-0.00046396*AZ141^2 + 0.054267*AZ141 - 0.57714, IF('DSS Model'!$I$38=4,0.000072066*AZ141^2+0.0021761*AZ141-0.038248,IF('DSS Model'!$I$38=5,-0.00012623*AZ141^2+0.025656*AZ141-0.30101,-0.00046396*AZ141^2 + 0.054267*AZ141 - 0.57714)))))</f>
        <v>0.86971058026812165</v>
      </c>
      <c r="BB141" s="136">
        <v>8.4545456551296971E-2</v>
      </c>
      <c r="BC141" s="142">
        <f t="shared" si="120"/>
        <v>38.066796057400893</v>
      </c>
      <c r="BD141" s="138">
        <f>IF('DSS Model'!$I$38=1,0.0001*BC141^2-0.0266*BC141+1.3006,IF('DSS Model'!$I$38=2,-0.0001*BC141^2+0.0032*BC141+0.977, IF('DSS Model'!$I$38=3,-0.00046396*BC141^2 + 0.054267*BC141 - 0.57714, IF('DSS Model'!$I$38=4,0.000072066*BC141^2+0.0021761*BC141-0.038248,IF('DSS Model'!$I$38=5,-0.00012623*BC141^2+0.025656*BC141-0.30101,-0.00046396*BC141^2 + 0.054267*BC141 - 0.57714)))))</f>
        <v>0.95390565117610759</v>
      </c>
      <c r="BE141" s="136">
        <v>0.2303973163915165</v>
      </c>
      <c r="BF141" s="142">
        <f t="shared" si="121"/>
        <v>40.765675884623647</v>
      </c>
      <c r="BG141" s="143">
        <f>IF('DSS Model'!$I$38=1,0.0001*BF141^2-0.0266*BF141+1.3006,IF('DSS Model'!$I$38=2,-0.0001*BF141^2+0.0032*BF141+0.977, IF('DSS Model'!$I$38=3,-0.00046396*BF141^2 + 0.054267*BF141 - 0.57714, IF('DSS Model'!$I$38=4,0.000072066*BF141^2+0.0021761*BF141-0.038248,IF('DSS Model'!$I$38=5,-0.00012623*BF141^2+0.025656*BF141-0.30101,-0.00046396*BF141^2 + 0.054267*BF141 - 0.57714)))))</f>
        <v>0.94126612979777713</v>
      </c>
      <c r="BH141" s="136">
        <v>0.53508456427727069</v>
      </c>
      <c r="BI141" s="142">
        <f t="shared" si="122"/>
        <v>57.788815681495969</v>
      </c>
      <c r="BJ141" s="143">
        <f>IF('DSS Model'!$I$38=1,0.0001*BI141^2-0.0266*BI141+1.3006,IF('DSS Model'!$I$38=2,-0.0001*BI141^2+0.0032*BI141+0.977, IF('DSS Model'!$I$38=3,-0.00046396*BI141^2 + 0.054267*BI141 - 0.57714, IF('DSS Model'!$I$38=4,0.000072066*BI141^2+0.0021761*BI141-0.038248,IF('DSS Model'!$I$38=5,-0.00012623*BI141^2+0.025656*BI141-0.30101,-0.00046396*BI141^2 + 0.054267*BI141 - 0.57714)))))</f>
        <v>0.82796948839379569</v>
      </c>
      <c r="BK141" s="136">
        <v>0.16865413428916021</v>
      </c>
      <c r="BL141" s="142">
        <f t="shared" si="123"/>
        <v>37.740979268643287</v>
      </c>
      <c r="BM141" s="143">
        <f>IF('DSS Model'!$I$38=1,0.0001*BL141^2-0.0266*BL141+1.3006,IF('DSS Model'!$I$38=2,-0.0001*BL141^2+0.0032*BL141+0.977, IF('DSS Model'!$I$38=3,-0.00046396*BL141^2 + 0.054267*BL141 - 0.57714, IF('DSS Model'!$I$38=4,0.000072066*BL141^2+0.0021761*BL141-0.038248,IF('DSS Model'!$I$38=5,-0.00012623*BL141^2+0.025656*BL141-0.30101,-0.00046396*BL141^2 + 0.054267*BL141 - 0.57714)))))</f>
        <v>0.95533298204404227</v>
      </c>
      <c r="BN141" s="136">
        <v>0.68325030221029259</v>
      </c>
      <c r="BO141" s="142">
        <f t="shared" si="124"/>
        <v>59.752756161374457</v>
      </c>
      <c r="BP141" s="143">
        <f>IF('DSS Model'!$I$38=1,0.0001*BO141^2-0.0266*BO141+1.3006,IF('DSS Model'!$I$38=2,-0.0001*BO141^2+0.0032*BO141+0.977, IF('DSS Model'!$I$38=3,-0.00046396*BO141^2 + 0.054267*BO141 - 0.57714, IF('DSS Model'!$I$38=4,0.000072066*BO141^2+0.0021761*BO141-0.038248,IF('DSS Model'!$I$38=5,-0.00012623*BO141^2+0.025656*BO141-0.30101,-0.00046396*BO141^2 + 0.054267*BO141 - 0.57714)))))</f>
        <v>0.81116963282833099</v>
      </c>
      <c r="BQ141" s="136">
        <v>0.81218738331438545</v>
      </c>
      <c r="BR141" s="142">
        <f t="shared" si="125"/>
        <v>65.169004527488042</v>
      </c>
      <c r="BS141" s="143">
        <f>IF('DSS Model'!$I$38=1,0.0001*BR141^2-0.0266*BR141+1.3006,IF('DSS Model'!$I$38=2,-0.0001*BR141^2+0.0032*BR141+0.977, IF('DSS Model'!$I$38=3,-0.00046396*BR141^2 + 0.054267*BR141 - 0.57714, IF('DSS Model'!$I$38=4,0.000072066*BR141^2+0.0021761*BR141-0.038248,IF('DSS Model'!$I$38=5,-0.00012623*BR141^2+0.025656*BR141-0.30101,-0.00046396*BR141^2 + 0.054267*BR141 - 0.57714)))))</f>
        <v>0.76084089937758603</v>
      </c>
      <c r="BT141" s="136">
        <v>0.46151709830835164</v>
      </c>
      <c r="BU141" s="142">
        <f t="shared" si="126"/>
        <v>59.415912359315023</v>
      </c>
      <c r="BV141" s="143">
        <f>IF('DSS Model'!$I$38=1,0.0001*BU141^2-0.0266*BU141+1.3006,IF('DSS Model'!$I$38=2,-0.0001*BU141^2+0.0032*BU141+0.977, IF('DSS Model'!$I$38=3,-0.00046396*BU141^2 + 0.054267*BU141 - 0.57714, IF('DSS Model'!$I$38=4,0.000072066*BU141^2+0.0021761*BU141-0.038248,IF('DSS Model'!$I$38=5,-0.00012623*BU141^2+0.025656*BU141-0.30101,-0.00046396*BU141^2 + 0.054267*BU141 - 0.57714)))))</f>
        <v>0.81410585540082769</v>
      </c>
      <c r="BW141" s="136">
        <v>0.49730297868845885</v>
      </c>
      <c r="BX141" s="142">
        <f t="shared" si="127"/>
        <v>61.077337699655857</v>
      </c>
      <c r="BY141" s="143">
        <f>IF('DSS Model'!$I$38=1,0.0001*BX141^2-0.0266*BX141+1.3006,IF('DSS Model'!$I$38=2,-0.0001*BX141^2+0.0032*BX141+0.977, IF('DSS Model'!$I$38=3,-0.00046396*BX141^2 + 0.054267*BX141 - 0.57714, IF('DSS Model'!$I$38=4,0.000072066*BX141^2+0.0021761*BX141-0.038248,IF('DSS Model'!$I$38=5,-0.00012623*BX141^2+0.025656*BX141-0.30101,-0.00046396*BX141^2 + 0.054267*BX141 - 0.57714)))))</f>
        <v>0.79940336259111844</v>
      </c>
      <c r="BZ141" s="136">
        <v>0.4179074907485586</v>
      </c>
      <c r="CA141" s="142">
        <f t="shared" si="128"/>
        <v>61.236696893131509</v>
      </c>
      <c r="CB141" s="143">
        <f>IF('DSS Model'!$I$38=1,0.0001*CA141^2-0.0266*CA141+1.3006,IF('DSS Model'!$I$38=2,-0.0001*CA141^2+0.0032*CA141+0.977, IF('DSS Model'!$I$38=3,-0.00046396*CA141^2 + 0.054267*CA141 - 0.57714, IF('DSS Model'!$I$38=4,0.000072066*CA141^2+0.0021761*CA141-0.038248,IF('DSS Model'!$I$38=5,-0.00012623*CA141^2+0.025656*CA141-0.30101,-0.00046396*CA141^2 + 0.054267*CA141 - 0.57714)))))</f>
        <v>0.79796412541989459</v>
      </c>
      <c r="CC141" s="136">
        <v>0.38006875461693201</v>
      </c>
      <c r="CD141" s="142">
        <f t="shared" si="129"/>
        <v>67.605725261453031</v>
      </c>
      <c r="CE141" s="143">
        <f>IF('DSS Model'!$I$38=1,0.0001*CD141^2-0.0266*CD141+1.3006,IF('DSS Model'!$I$38=2,-0.0001*CD141^2+0.0032*CD141+0.977, IF('DSS Model'!$I$38=3,-0.00046396*CD141^2 + 0.054267*CD141 - 0.57714, IF('DSS Model'!$I$38=4,0.000072066*CD141^2+0.0021761*CD141-0.038248,IF('DSS Model'!$I$38=5,-0.00012623*CD141^2+0.025656*CD141-0.30101,-0.00046396*CD141^2 + 0.054267*CD141 - 0.57714)))))</f>
        <v>0.73628491202394275</v>
      </c>
      <c r="CF141" s="136">
        <v>0.13706205813277539</v>
      </c>
      <c r="CG141" s="142">
        <f t="shared" si="130"/>
        <v>30.689784691389061</v>
      </c>
      <c r="CH141" s="143">
        <f>IF('DSS Model'!$I$38=1,0.0001*CG141^2-0.0266*CG141+1.3006,IF('DSS Model'!$I$38=2,-0.0001*CG141^2+0.0032*CG141+0.977, IF('DSS Model'!$I$38=3,-0.00046396*CG141^2 + 0.054267*CG141 - 0.57714, IF('DSS Model'!$I$38=4,0.000072066*CG141^2+0.0021761*CG141-0.038248,IF('DSS Model'!$I$38=5,-0.00012623*CG141^2+0.025656*CG141-0.30101,-0.00046396*CG141^2 + 0.054267*CG141 - 0.57714)))))</f>
        <v>0.98102102257206314</v>
      </c>
      <c r="CI141" s="136">
        <v>0.51509162111542861</v>
      </c>
      <c r="CJ141" s="142">
        <f t="shared" si="131"/>
        <v>69.848802898715348</v>
      </c>
      <c r="CK141" s="143">
        <f>IF('DSS Model'!$I$38=1,0.0001*CJ141^2-0.0266*CJ141+1.3006,IF('DSS Model'!$I$38=2,-0.0001*CJ141^2+0.0032*CJ141+0.977, IF('DSS Model'!$I$38=3,-0.00046396*CJ141^2 + 0.054267*CJ141 - 0.57714, IF('DSS Model'!$I$38=4,0.000072066*CJ141^2+0.0021761*CJ141-0.038248,IF('DSS Model'!$I$38=5,-0.00012623*CJ141^2+0.025656*CJ141-0.30101,-0.00046396*CJ141^2 + 0.054267*CJ141 - 0.57714)))))</f>
        <v>0.71263064263753062</v>
      </c>
      <c r="CL141" s="136">
        <v>0.14435316822575972</v>
      </c>
      <c r="CM141" s="142">
        <f t="shared" si="132"/>
        <v>41.893431841846464</v>
      </c>
      <c r="CN141" s="143">
        <f>IF('DSS Model'!$I$38=1,0.0001*CM141^2-0.0266*CM141+1.3006,IF('DSS Model'!$I$38=2,-0.0001*CM141^2+0.0032*CM141+0.977, IF('DSS Model'!$I$38=3,-0.00046396*CM141^2 + 0.054267*CM141 - 0.57714, IF('DSS Model'!$I$38=4,0.000072066*CM141^2+0.0021761*CM141-0.038248,IF('DSS Model'!$I$38=5,-0.00012623*CM141^2+0.025656*CM141-0.30101,-0.00046396*CM141^2 + 0.054267*CM141 - 0.57714)))))</f>
        <v>0.93555301874516517</v>
      </c>
      <c r="CO141" s="136">
        <v>0.16652588182955697</v>
      </c>
      <c r="CP141" s="142">
        <f t="shared" si="133"/>
        <v>37.459129993179133</v>
      </c>
      <c r="CQ141" s="143">
        <f>IF('DSS Model'!$I$38=1,0.0001*CP141^2-0.0266*CP141+1.3006,IF('DSS Model'!$I$38=2,-0.0001*CP141^2+0.0032*CP141+0.977, IF('DSS Model'!$I$38=3,-0.00046396*CP141^2 + 0.054267*CP141 - 0.57714, IF('DSS Model'!$I$38=4,0.000072066*CP141^2+0.0021761*CP141-0.038248,IF('DSS Model'!$I$38=5,-0.00012623*CP141^2+0.025656*CP141-0.30101,-0.00046396*CP141^2 + 0.054267*CP141 - 0.57714)))))</f>
        <v>0.9565505739935839</v>
      </c>
      <c r="CR141" s="136">
        <v>0.8918642865712052</v>
      </c>
      <c r="CS141" s="142">
        <f t="shared" si="134"/>
        <v>63.325797443586772</v>
      </c>
      <c r="CT141" s="143">
        <f>IF('DSS Model'!$I$38=1,0.0001*CS141^2-0.0266*CS141+1.3006,IF('DSS Model'!$I$38=2,-0.0001*CS141^2+0.0032*CS141+0.977, IF('DSS Model'!$I$38=3,-0.00046396*CS141^2 + 0.054267*CS141 - 0.57714, IF('DSS Model'!$I$38=4,0.000072066*CS141^2+0.0021761*CS141-0.038248,IF('DSS Model'!$I$38=5,-0.00012623*CS141^2+0.025656*CS141-0.30101,-0.00046396*CS141^2 + 0.054267*CS141 - 0.57714)))))</f>
        <v>0.77862688963285953</v>
      </c>
      <c r="CU141" s="136">
        <v>8.6804565060918604E-2</v>
      </c>
      <c r="CV141" s="142">
        <f t="shared" si="135"/>
        <v>38.226949502247749</v>
      </c>
      <c r="CW141" s="143">
        <f>IF('DSS Model'!$I$38=1,0.0001*CV141^2-0.0266*CV141+1.3006,IF('DSS Model'!$I$38=2,-0.0001*CV141^2+0.0032*CV141+0.977, IF('DSS Model'!$I$38=3,-0.00046396*CV141^2 + 0.054267*CV141 - 0.57714, IF('DSS Model'!$I$38=4,0.000072066*CV141^2+0.0021761*CV141-0.038248,IF('DSS Model'!$I$38=5,-0.00012623*CV141^2+0.025656*CV141-0.30101,-0.00046396*CV141^2 + 0.054267*CV141 - 0.57714)))))</f>
        <v>0.95319627158245279</v>
      </c>
      <c r="CX141" s="136">
        <v>0.46180123035156107</v>
      </c>
      <c r="CY141" s="142">
        <f t="shared" si="136"/>
        <v>63.529270915810756</v>
      </c>
      <c r="CZ141" s="143">
        <f>IF('DSS Model'!$I$38=1,0.0001*CY141^2-0.0266*CY141+1.3006,IF('DSS Model'!$I$38=2,-0.0001*CY141^2+0.0032*CY141+0.977, IF('DSS Model'!$I$38=3,-0.00046396*CY141^2 + 0.054267*CY141 - 0.57714, IF('DSS Model'!$I$38=4,0.000072066*CY141^2+0.0021761*CY141-0.038248,IF('DSS Model'!$I$38=5,-0.00012623*CY141^2+0.025656*CY141-0.30101,-0.00046396*CY141^2 + 0.054267*CY141 - 0.57714)))))</f>
        <v>0.77669684062114652</v>
      </c>
      <c r="DA141" s="136">
        <v>0.6045179417101435</v>
      </c>
      <c r="DB141" s="142">
        <f t="shared" si="137"/>
        <v>50.390886078658625</v>
      </c>
      <c r="DC141" s="143">
        <f>IF('DSS Model'!$I$38=1,0.0001*DB141^2-0.0266*DB141+1.3006,IF('DSS Model'!$I$38=2,-0.0001*DB141^2+0.0032*DB141+0.977, IF('DSS Model'!$I$38=3,-0.00046396*DB141^2 + 0.054267*DB141 - 0.57714, IF('DSS Model'!$I$38=4,0.000072066*DB141^2+0.0021761*DB141-0.038248,IF('DSS Model'!$I$38=5,-0.00012623*DB141^2+0.025656*DB141-0.30101,-0.00046396*DB141^2 + 0.054267*DB141 - 0.57714)))))</f>
        <v>0.88432669547247245</v>
      </c>
      <c r="DD141" s="136">
        <v>0.85395688153665394</v>
      </c>
      <c r="DE141" s="142">
        <f t="shared" si="138"/>
        <v>59.915992056393435</v>
      </c>
      <c r="DF141" s="143">
        <f>IF('DSS Model'!$I$38=1,0.0001*DE141^2-0.0266*DE141+1.3006,IF('DSS Model'!$I$38=2,-0.0001*DE141^2+0.0032*DE141+0.977, IF('DSS Model'!$I$38=3,-0.00046396*DE141^2 + 0.054267*DE141 - 0.57714, IF('DSS Model'!$I$38=4,0.000072066*DE141^2+0.0021761*DE141-0.038248,IF('DSS Model'!$I$38=5,-0.00012623*DE141^2+0.025656*DE141-0.30101,-0.00046396*DE141^2 + 0.054267*DE141 - 0.57714)))))</f>
        <v>0.80973856417027879</v>
      </c>
      <c r="DG141" s="136">
        <v>0.25853577255146531</v>
      </c>
      <c r="DH141" s="142">
        <f t="shared" si="139"/>
        <v>45.482731815022412</v>
      </c>
      <c r="DI141" s="143">
        <f>IF('DSS Model'!$I$38=1,0.0001*DH141^2-0.0266*DH141+1.3006,IF('DSS Model'!$I$38=2,-0.0001*DH141^2+0.0032*DH141+0.977, IF('DSS Model'!$I$38=3,-0.00046396*DH141^2 + 0.054267*DH141 - 0.57714, IF('DSS Model'!$I$38=4,0.000072066*DH141^2+0.0021761*DH141-0.038248,IF('DSS Model'!$I$38=5,-0.00012623*DH141^2+0.025656*DH141-0.30101,-0.00046396*DH141^2 + 0.054267*DH141 - 0.57714)))))</f>
        <v>0.91567685247234643</v>
      </c>
      <c r="DJ141" s="136">
        <v>0.56801932411645628</v>
      </c>
      <c r="DK141" s="142">
        <f t="shared" si="140"/>
        <v>64.290748702601107</v>
      </c>
      <c r="DL141" s="143">
        <f>IF('DSS Model'!$I$38=1,0.0001*DK141^2-0.0266*DK141+1.3006,IF('DSS Model'!$I$38=2,-0.0001*DK141^2+0.0032*DK141+0.977, IF('DSS Model'!$I$38=3,-0.00046396*DK141^2 + 0.054267*DK141 - 0.57714, IF('DSS Model'!$I$38=4,0.000072066*DK141^2+0.0021761*DK141-0.038248,IF('DSS Model'!$I$38=5,-0.00012623*DK141^2+0.025656*DK141-0.30101,-0.00046396*DK141^2 + 0.054267*DK141 - 0.57714)))))</f>
        <v>0.76940035897422299</v>
      </c>
      <c r="DM141" s="136">
        <v>7.1418463978709656E-2</v>
      </c>
      <c r="DN141" s="142">
        <f t="shared" si="141"/>
        <v>39.606640194712973</v>
      </c>
      <c r="DO141" s="143">
        <f>IF('DSS Model'!$I$38=1,0.0001*DN141^2-0.0266*DN141+1.3006,IF('DSS Model'!$I$38=2,-0.0001*DN141^2+0.0032*DN141+0.977, IF('DSS Model'!$I$38=3,-0.00046396*DN141^2 + 0.054267*DN141 - 0.57714, IF('DSS Model'!$I$38=4,0.000072066*DN141^2+0.0021761*DN141-0.038248,IF('DSS Model'!$I$38=5,-0.00012623*DN141^2+0.025656*DN141-0.30101,-0.00046396*DN141^2 + 0.054267*DN141 - 0.57714)))))</f>
        <v>0.94687265387173614</v>
      </c>
      <c r="DP141" s="136">
        <v>8.8191283721391622E-2</v>
      </c>
      <c r="DQ141" s="142">
        <f t="shared" si="142"/>
        <v>37.158090060729918</v>
      </c>
      <c r="DR141" s="143">
        <f>IF('DSS Model'!$I$38=1,0.0001*DQ141^2-0.0266*DQ141+1.3006,IF('DSS Model'!$I$38=2,-0.0001*DQ141^2+0.0032*DQ141+0.977, IF('DSS Model'!$I$38=3,-0.00046396*DQ141^2 + 0.054267*DQ141 - 0.57714, IF('DSS Model'!$I$38=4,0.000072066*DQ141^2+0.0021761*DQ141-0.038248,IF('DSS Model'!$I$38=5,-0.00012623*DQ141^2+0.025656*DQ141-0.30101,-0.00046396*DQ141^2 + 0.054267*DQ141 - 0.57714)))))</f>
        <v>0.95783352249820419</v>
      </c>
      <c r="DS141" s="136">
        <v>0.61898223135860153</v>
      </c>
      <c r="DT141" s="142">
        <f t="shared" si="143"/>
        <v>77.094184861054416</v>
      </c>
      <c r="DU141" s="143">
        <f>IF('DSS Model'!$I$38=1,0.0001*DT141^2-0.0266*DT141+1.3006,IF('DSS Model'!$I$38=2,-0.0001*DT141^2+0.0032*DT141+0.977, IF('DSS Model'!$I$38=3,-0.00046396*DT141^2 + 0.054267*DT141 - 0.57714, IF('DSS Model'!$I$38=4,0.000072066*DT141^2+0.0021761*DT141-0.038248,IF('DSS Model'!$I$38=5,-0.00012623*DT141^2+0.025656*DT141-0.30101,-0.00046396*DT141^2 + 0.054267*DT141 - 0.57714)))))</f>
        <v>0.629350057616331</v>
      </c>
      <c r="DV141" s="136">
        <v>0.1543327988013804</v>
      </c>
      <c r="DW141" s="142">
        <f t="shared" si="144"/>
        <v>47.466872157955315</v>
      </c>
      <c r="DX141" s="143">
        <f>IF('DSS Model'!$I$38=1,0.0001*DW141^2-0.0266*DW141+1.3006,IF('DSS Model'!$I$38=2,-0.0001*DW141^2+0.0032*DW141+0.977, IF('DSS Model'!$I$38=3,-0.00046396*DW141^2 + 0.054267*DW141 - 0.57714, IF('DSS Model'!$I$38=4,0.000072066*DW141^2+0.0021761*DW141-0.038248,IF('DSS Model'!$I$38=5,-0.00012623*DW141^2+0.025656*DW141-0.30101,-0.00046396*DW141^2 + 0.054267*DW141 - 0.57714)))))</f>
        <v>0.90358359565948965</v>
      </c>
      <c r="DY141" s="136">
        <v>2.9798450015464772E-2</v>
      </c>
      <c r="DZ141" s="142">
        <f t="shared" si="145"/>
        <v>24.330185235951927</v>
      </c>
      <c r="EA141" s="143">
        <f>IF('DSS Model'!$I$38=1,0.0001*DZ141^2-0.0266*DZ141+1.3006,IF('DSS Model'!$I$38=2,-0.0001*DZ141^2+0.0032*DZ141+0.977, IF('DSS Model'!$I$38=3,-0.00046396*DZ141^2 + 0.054267*DZ141 - 0.57714, IF('DSS Model'!$I$38=4,0.000072066*DZ141^2+0.0021761*DZ141-0.038248,IF('DSS Model'!$I$38=5,-0.00012623*DZ141^2+0.025656*DZ141-0.30101,-0.00046396*DZ141^2 + 0.054267*DZ141 - 0.57714)))))</f>
        <v>0.99566080139347279</v>
      </c>
      <c r="EB141" s="136">
        <v>0.6406281674727845</v>
      </c>
      <c r="EC141" s="142">
        <f t="shared" si="146"/>
        <v>54.594367285847198</v>
      </c>
      <c r="ED141" s="143">
        <f>IF('DSS Model'!$I$38=1,0.0001*EC141^2-0.0266*EC141+1.3006,IF('DSS Model'!$I$38=2,-0.0001*EC141^2+0.0032*EC141+0.977, IF('DSS Model'!$I$38=3,-0.00046396*EC141^2 + 0.054267*EC141 - 0.57714, IF('DSS Model'!$I$38=4,0.000072066*EC141^2+0.0021761*EC141-0.038248,IF('DSS Model'!$I$38=5,-0.00012623*EC141^2+0.025656*EC141-0.30101,-0.00046396*EC141^2 + 0.054267*EC141 - 0.57714)))))</f>
        <v>0.85364748138051283</v>
      </c>
      <c r="EE141" s="136">
        <v>0.82327698787607917</v>
      </c>
      <c r="EF141" s="142">
        <f t="shared" si="147"/>
        <v>61.532202658703767</v>
      </c>
      <c r="EG141" s="143">
        <f>IF('DSS Model'!$I$38=1,0.0001*EF141^2-0.0266*EF141+1.3006,IF('DSS Model'!$I$38=2,-0.0001*EF141^2+0.0032*EF141+0.977, IF('DSS Model'!$I$38=3,-0.00046396*EF141^2 + 0.054267*EF141 - 0.57714, IF('DSS Model'!$I$38=4,0.000072066*EF141^2+0.0021761*EF141-0.038248,IF('DSS Model'!$I$38=5,-0.00012623*EF141^2+0.025656*EF141-0.30101,-0.00046396*EF141^2 + 0.054267*EF141 - 0.57714)))))</f>
        <v>0.79528185210467295</v>
      </c>
      <c r="EH141" s="136">
        <v>0.50486427198150452</v>
      </c>
      <c r="EI141" s="142">
        <f t="shared" si="148"/>
        <v>69.171726810477125</v>
      </c>
      <c r="EJ141" s="143">
        <f>IF('DSS Model'!$I$38=1,0.0001*EI141^2-0.0266*EI141+1.3006,IF('DSS Model'!$I$38=2,-0.0001*EI141^2+0.0032*EI141+0.977, IF('DSS Model'!$I$38=3,-0.00046396*EI141^2 + 0.054267*EI141 - 0.57714, IF('DSS Model'!$I$38=4,0.000072066*EI141^2+0.0021761*EI141-0.038248,IF('DSS Model'!$I$38=5,-0.00012623*EI141^2+0.025656*EI141-0.30101,-0.00046396*EI141^2 + 0.054267*EI141 - 0.57714)))))</f>
        <v>0.71987674679919877</v>
      </c>
      <c r="EK141" s="136">
        <v>0.68117341114743513</v>
      </c>
      <c r="EL141" s="142">
        <f t="shared" si="149"/>
        <v>55.232832479876919</v>
      </c>
      <c r="EM141" s="143">
        <f>IF('DSS Model'!$I$38=1,0.0001*EL141^2-0.0266*EL141+1.3006,IF('DSS Model'!$I$38=2,-0.0001*EL141^2+0.0032*EL141+0.977, IF('DSS Model'!$I$38=3,-0.00046396*EL141^2 + 0.054267*EL141 - 0.57714, IF('DSS Model'!$I$38=4,0.000072066*EL141^2+0.0021761*EL141-0.038248,IF('DSS Model'!$I$38=5,-0.00012623*EL141^2+0.025656*EL141-0.30101,-0.00046396*EL141^2 + 0.054267*EL141 - 0.57714)))))</f>
        <v>0.84867848556059144</v>
      </c>
      <c r="EN141" s="136">
        <v>0.46242222791419874</v>
      </c>
      <c r="EO141" s="142">
        <f t="shared" si="150"/>
        <v>54.300082908519364</v>
      </c>
      <c r="EP141" s="143">
        <f>IF('DSS Model'!$I$38=1,0.0001*EO141^2-0.0266*EO141+1.3006,IF('DSS Model'!$I$38=2,-0.0001*EO141^2+0.0032*EO141+0.977, IF('DSS Model'!$I$38=3,-0.00046396*EO141^2 + 0.054267*EO141 - 0.57714, IF('DSS Model'!$I$38=4,0.000072066*EO141^2+0.0021761*EO141-0.038248,IF('DSS Model'!$I$38=5,-0.00012623*EO141^2+0.025656*EO141-0.30101,-0.00046396*EO141^2 + 0.054267*EO141 - 0.57714)))))</f>
        <v>0.85591036492005435</v>
      </c>
      <c r="EQ141" s="136">
        <v>0.24720547739309329</v>
      </c>
      <c r="ER141" s="142">
        <f t="shared" si="151"/>
        <v>43.984999343952389</v>
      </c>
      <c r="ES141" s="143">
        <f>IF('DSS Model'!$I$38=1,0.0001*ER141^2-0.0266*ER141+1.3006,IF('DSS Model'!$I$38=2,-0.0001*ER141^2+0.0032*ER141+0.977, IF('DSS Model'!$I$38=3,-0.00046396*ER141^2 + 0.054267*ER141 - 0.57714, IF('DSS Model'!$I$38=4,0.000072066*ER141^2+0.0021761*ER141-0.038248,IF('DSS Model'!$I$38=5,-0.00012623*ER141^2+0.025656*ER141-0.30101,-0.00046396*ER141^2 + 0.054267*ER141 - 0.57714)))))</f>
        <v>0.92428398117189847</v>
      </c>
      <c r="ET141" s="136">
        <v>0.18517199159941522</v>
      </c>
      <c r="EU141" s="141">
        <f t="shared" si="152"/>
        <v>43.858068507321192</v>
      </c>
      <c r="EV141" s="142">
        <f>IF('DSS Model'!$I$38=1,0.0001*EU141^2-0.0266*EU141+1.3006,IF('DSS Model'!$I$38=2,-0.0001*EU141^2+0.0032*EU141+0.977, IF('DSS Model'!$I$38=3,-0.00046396*EU141^2 + 0.054267*EU141 - 0.57714, IF('DSS Model'!$I$38=4,0.000072066*EU141^2+0.0021761*EU141-0.038248,IF('DSS Model'!$I$38=5,-0.00012623*EU141^2+0.025656*EU141-0.30101,-0.00046396*EU141^2 + 0.054267*EU141 - 0.57714)))))</f>
        <v>0.92499280190413991</v>
      </c>
    </row>
    <row r="142" spans="2:152" x14ac:dyDescent="0.2">
      <c r="B142" s="64">
        <f t="shared" ca="1" si="105"/>
        <v>0.9965309002258238</v>
      </c>
      <c r="C142" s="64">
        <v>0.62330141381380488</v>
      </c>
      <c r="D142" s="64">
        <f t="shared" si="106"/>
        <v>54.105792740520236</v>
      </c>
      <c r="E142" s="131">
        <f>IF('DSS Model'!$I$38=1,0.0001*D142^2-0.0266*D142+1.3006,IF('DSS Model'!$I$38=2,-0.0001*D142^2+0.0032*D142+0.977, IF('DSS Model'!$I$38=3,-0.00046396*D142^2 + 0.054267*D142 - 0.57714, IF('DSS Model'!$I$38=4,0.000072066*D142^2+0.0021761*D142-0.038248,IF('DSS Model'!$I$38=5,-0.00012623*D142^2+0.025656*D142-0.30101,-0.00046396*D142^2 + 0.054267*D142 - 0.57714)))))</f>
        <v>0.85739485596165144</v>
      </c>
      <c r="F142" s="136">
        <v>0.29079092316885435</v>
      </c>
      <c r="G142" s="138">
        <f t="shared" si="102"/>
        <v>58.386169104363063</v>
      </c>
      <c r="H142" s="136">
        <f>IF('DSS Model'!$I$38=1,0.0001*G142^2-0.0266*G142+1.3006,IF('DSS Model'!$I$38=2,-0.0001*G142^2+0.0032*G142+0.977, IF('DSS Model'!$I$38=3,-0.00046396*G142^2 + 0.054267*G142 - 0.57714, IF('DSS Model'!$I$38=4,0.000072066*G142^2+0.0021761*G142-0.038248,IF('DSS Model'!$I$38=5,-0.00012623*G142^2+0.025656*G142-0.30101,-0.00046396*G142^2 + 0.054267*G142 - 0.57714)))))</f>
        <v>0.82294126686563374</v>
      </c>
      <c r="I142" s="136">
        <v>0.39602424253653212</v>
      </c>
      <c r="J142" s="138">
        <f t="shared" si="103"/>
        <v>56.786979338324997</v>
      </c>
      <c r="K142" s="136">
        <f>IF('DSS Model'!$I$38=1,0.0001*J142^2-0.0266*J142+1.3006,IF('DSS Model'!$I$38=2,-0.0001*J142^2+0.0032*J142+0.977, IF('DSS Model'!$I$38=3,-0.00046396*J142^2 + 0.054267*J142 - 0.57714, IF('DSS Model'!$I$38=4,0.000072066*J142^2+0.0021761*J142-0.038248,IF('DSS Model'!$I$38=5,-0.00012623*J142^2+0.025656*J142-0.30101,-0.00046396*J142^2 + 0.054267*J142 - 0.57714)))))</f>
        <v>0.83624223164550493</v>
      </c>
      <c r="L142" s="136">
        <v>0.49664692404191291</v>
      </c>
      <c r="M142" s="138">
        <f t="shared" si="104"/>
        <v>69.422879021583242</v>
      </c>
      <c r="N142" s="136">
        <f>IF('DSS Model'!$I$38=1,0.0001*M142^2-0.0266*M142+1.3006,IF('DSS Model'!$I$38=2,-0.0001*M142^2+0.0032*M142+0.977, IF('DSS Model'!$I$38=3,-0.00046396*M142^2 + 0.054267*M142 - 0.57714, IF('DSS Model'!$I$38=4,0.000072066*M142^2+0.0021761*M142-0.038248,IF('DSS Model'!$I$38=5,-0.00012623*M142^2+0.025656*M142-0.30101,-0.00046396*M142^2 + 0.054267*M142 - 0.57714)))))</f>
        <v>0.71719959970452807</v>
      </c>
      <c r="O142" s="136">
        <v>0.99054504989874159</v>
      </c>
      <c r="P142" s="139">
        <f t="shared" si="107"/>
        <v>64.071544157448557</v>
      </c>
      <c r="Q142" s="138">
        <f>IF('DSS Model'!$I$38=1,0.0001*P142^2-0.0266*P142+1.3006,IF('DSS Model'!$I$38=2,-0.0001*P142^2+0.0032*P142+0.977, IF('DSS Model'!$I$38=3,-0.00046396*P142^2 + 0.054267*P142 - 0.57714, IF('DSS Model'!$I$38=4,0.000072066*P142^2+0.0021761*P142-0.038248,IF('DSS Model'!$I$38=5,-0.00012623*P142^2+0.025656*P142-0.30101,-0.00046396*P142^2 + 0.054267*P142 - 0.57714)))))</f>
        <v>0.77151266423184728</v>
      </c>
      <c r="R142" s="136">
        <v>1.257051975115353E-2</v>
      </c>
      <c r="S142" s="142">
        <f t="shared" si="108"/>
        <v>25.718093778070589</v>
      </c>
      <c r="T142" s="138">
        <f>IF('DSS Model'!$I$38=1,0.0001*S142^2-0.0266*S142+1.3006,IF('DSS Model'!$I$38=2,-0.0001*S142^2+0.0032*S142+0.977, IF('DSS Model'!$I$38=3,-0.00046396*S142^2 + 0.054267*S142 - 0.57714, IF('DSS Model'!$I$38=4,0.000072066*S142^2+0.0021761*S142-0.038248,IF('DSS Model'!$I$38=5,-0.00012623*S142^2+0.025656*S142-0.30101,-0.00046396*S142^2 + 0.054267*S142 - 0.57714)))))</f>
        <v>0.99315586533206257</v>
      </c>
      <c r="U142" s="136">
        <v>0.90945540132660196</v>
      </c>
      <c r="V142" s="142">
        <f t="shared" si="109"/>
        <v>60.350609662998295</v>
      </c>
      <c r="W142" s="138">
        <f>IF('DSS Model'!$I$38=1,0.0001*V142^2-0.0266*V142+1.3006,IF('DSS Model'!$I$38=2,-0.0001*V142^2+0.0032*V142+0.977, IF('DSS Model'!$I$38=3,-0.00046396*V142^2 + 0.054267*V142 - 0.57714, IF('DSS Model'!$I$38=4,0.000072066*V142^2+0.0021761*V142-0.038248,IF('DSS Model'!$I$38=5,-0.00012623*V142^2+0.025656*V142-0.30101,-0.00046396*V142^2 + 0.054267*V142 - 0.57714)))))</f>
        <v>0.80590234225203616</v>
      </c>
      <c r="X142" s="136">
        <v>0.93560038260898137</v>
      </c>
      <c r="Y142" s="142">
        <f t="shared" si="110"/>
        <v>71.504855987174494</v>
      </c>
      <c r="Z142" s="138">
        <f>IF('DSS Model'!$I$38=1,0.0001*Y142^2-0.0266*Y142+1.3006,IF('DSS Model'!$I$38=2,-0.0001*Y142^2+0.0032*Y142+0.977, IF('DSS Model'!$I$38=3,-0.00046396*Y142^2 + 0.054267*Y142 - 0.57714, IF('DSS Model'!$I$38=4,0.000072066*Y142^2+0.0021761*Y142-0.038248,IF('DSS Model'!$I$38=5,-0.00012623*Y142^2+0.025656*Y142-0.30101,-0.00046396*Y142^2 + 0.054267*Y142 - 0.57714)))))</f>
        <v>0.69452109618430191</v>
      </c>
      <c r="AA142" s="136">
        <v>0.64271101715716983</v>
      </c>
      <c r="AB142" s="142">
        <f t="shared" si="111"/>
        <v>64.363807104551029</v>
      </c>
      <c r="AC142" s="138">
        <f>IF('DSS Model'!$I$38=1,0.0001*AB142^2-0.0266*AB142+1.3006,IF('DSS Model'!$I$38=2,-0.0001*AB142^2+0.0032*AB142+0.977, IF('DSS Model'!$I$38=3,-0.00046396*AB142^2 + 0.054267*AB142 - 0.57714, IF('DSS Model'!$I$38=4,0.000072066*AB142^2+0.0021761*AB142-0.038248,IF('DSS Model'!$I$38=5,-0.00012623*AB142^2+0.025656*AB142-0.30101,-0.00046396*AB142^2 + 0.054267*AB142 - 0.57714)))))</f>
        <v>0.76869421623537781</v>
      </c>
      <c r="AD142" s="136">
        <v>0.71830621802125849</v>
      </c>
      <c r="AE142" s="142">
        <f t="shared" si="112"/>
        <v>59.113114462371342</v>
      </c>
      <c r="AF142" s="138">
        <f>IF('DSS Model'!$I$38=1,0.0001*AE142^2-0.0266*AE142+1.3006,IF('DSS Model'!$I$38=2,-0.0001*AE142^2+0.0032*AE142+0.977, IF('DSS Model'!$I$38=3,-0.00046396*AE142^2 + 0.054267*AE142 - 0.57714, IF('DSS Model'!$I$38=4,0.000072066*AE142^2+0.0021761*AE142-0.038248,IF('DSS Model'!$I$38=5,-0.00012623*AE142^2+0.025656*AE142-0.30101,-0.00046396*AE142^2 + 0.054267*AE142 - 0.57714)))))</f>
        <v>0.81672593613544664</v>
      </c>
      <c r="AG142" s="136">
        <v>3.2715352974219236E-2</v>
      </c>
      <c r="AH142" s="142">
        <f t="shared" si="113"/>
        <v>50.160512051119397</v>
      </c>
      <c r="AI142" s="138">
        <f>IF('DSS Model'!$I$38=1,0.0001*AH142^2-0.0266*AH142+1.3006,IF('DSS Model'!$I$38=2,-0.0001*AH142^2+0.0032*AH142+0.977, IF('DSS Model'!$I$38=3,-0.00046396*AH142^2 + 0.054267*AH142 - 0.57714, IF('DSS Model'!$I$38=4,0.000072066*AH142^2+0.0021761*AH142-0.038248,IF('DSS Model'!$I$38=5,-0.00012623*AH142^2+0.025656*AH142-0.30101,-0.00046396*AH142^2 + 0.054267*AH142 - 0.57714)))))</f>
        <v>0.8859059416405326</v>
      </c>
      <c r="AJ142" s="136">
        <v>0.24111614638006451</v>
      </c>
      <c r="AK142" s="142">
        <f t="shared" si="114"/>
        <v>37.987413151141503</v>
      </c>
      <c r="AL142" s="138">
        <f>IF('DSS Model'!$I$38=1,0.0001*AK142^2-0.0266*AK142+1.3006,IF('DSS Model'!$I$38=2,-0.0001*AK142^2+0.0032*AK142+0.977, IF('DSS Model'!$I$38=3,-0.00046396*AK142^2 + 0.054267*AK142 - 0.57714, IF('DSS Model'!$I$38=4,0.000072066*AK142^2+0.0021761*AK142-0.038248,IF('DSS Model'!$I$38=5,-0.00012623*AK142^2+0.025656*AK142-0.30101,-0.00046396*AK142^2 + 0.054267*AK142 - 0.57714)))))</f>
        <v>0.95425536629210095</v>
      </c>
      <c r="AM142" s="136">
        <v>0.60297832792449491</v>
      </c>
      <c r="AN142" s="142">
        <f t="shared" si="115"/>
        <v>67.217228289538738</v>
      </c>
      <c r="AO142" s="138">
        <f>IF('DSS Model'!$I$38=1,0.0001*AN142^2-0.0266*AN142+1.3006,IF('DSS Model'!$I$38=2,-0.0001*AN142^2+0.0032*AN142+0.977, IF('DSS Model'!$I$38=3,-0.00046396*AN142^2 + 0.054267*AN142 - 0.57714, IF('DSS Model'!$I$38=4,0.000072066*AN142^2+0.0021761*AN142-0.038248,IF('DSS Model'!$I$38=5,-0.00012623*AN142^2+0.025656*AN142-0.30101,-0.00046396*AN142^2 + 0.054267*AN142 - 0.57714)))))</f>
        <v>0.74027955263372724</v>
      </c>
      <c r="AP142" s="136">
        <v>0.71556196833566066</v>
      </c>
      <c r="AQ142" s="142">
        <f t="shared" si="116"/>
        <v>74.101623430867932</v>
      </c>
      <c r="AR142" s="138">
        <f>IF('DSS Model'!$I$38=1,0.0001*AQ142^2-0.0266*AQ142+1.3006,IF('DSS Model'!$I$38=2,-0.0001*AQ142^2+0.0032*AQ142+0.977, IF('DSS Model'!$I$38=3,-0.00046396*AQ142^2 + 0.054267*AQ142 - 0.57714, IF('DSS Model'!$I$38=4,0.000072066*AQ142^2+0.0021761*AQ142-0.038248,IF('DSS Model'!$I$38=5,-0.00012623*AQ142^2+0.025656*AQ142-0.30101,-0.00046396*AQ142^2 + 0.054267*AQ142 - 0.57714)))))</f>
        <v>0.6650201354697618</v>
      </c>
      <c r="AS142" s="136">
        <v>2.9818042920897403E-2</v>
      </c>
      <c r="AT142" s="142">
        <f t="shared" si="117"/>
        <v>31.427808187646669</v>
      </c>
      <c r="AU142" s="138">
        <f>IF('DSS Model'!$I$38=1,0.0001*AT142^2-0.0266*AT142+1.3006,IF('DSS Model'!$I$38=2,-0.0001*AT142^2+0.0032*AT142+0.977, IF('DSS Model'!$I$38=3,-0.00046396*AT142^2 + 0.054267*AT142 - 0.57714, IF('DSS Model'!$I$38=4,0.000072066*AT142^2+0.0021761*AT142-0.038248,IF('DSS Model'!$I$38=5,-0.00012623*AT142^2+0.025656*AT142-0.30101,-0.00046396*AT142^2 + 0.054267*AT142 - 0.57714)))))</f>
        <v>0.97879827345251824</v>
      </c>
      <c r="AV142" s="136">
        <v>0.15708518429299045</v>
      </c>
      <c r="AW142" s="142">
        <f t="shared" si="118"/>
        <v>55.752321077998793</v>
      </c>
      <c r="AX142" s="138">
        <f>IF('DSS Model'!$I$38=1,0.0001*AW142^2-0.0266*AW142+1.3006,IF('DSS Model'!$I$38=2,-0.0001*AW142^2+0.0032*AW142+0.977, IF('DSS Model'!$I$38=3,-0.00046396*AW142^2 + 0.054267*AW142 - 0.57714, IF('DSS Model'!$I$38=4,0.000072066*AW142^2+0.0021761*AW142-0.038248,IF('DSS Model'!$I$38=5,-0.00012623*AW142^2+0.025656*AW142-0.30101,-0.00046396*AW142^2 + 0.054267*AW142 - 0.57714)))))</f>
        <v>0.84457529689116928</v>
      </c>
      <c r="AY142" s="136">
        <v>0.67840745456396312</v>
      </c>
      <c r="AZ142" s="142">
        <f t="shared" si="119"/>
        <v>60.484587026077435</v>
      </c>
      <c r="BA142" s="138">
        <f>IF('DSS Model'!$I$38=1,0.0001*AZ142^2-0.0266*AZ142+1.3006,IF('DSS Model'!$I$38=2,-0.0001*AZ142^2+0.0032*AZ142+0.977, IF('DSS Model'!$I$38=3,-0.00046396*AZ142^2 + 0.054267*AZ142 - 0.57714, IF('DSS Model'!$I$38=4,0.000072066*AZ142^2+0.0021761*AZ142-0.038248,IF('DSS Model'!$I$38=5,-0.00012623*AZ142^2+0.025656*AZ142-0.30101,-0.00046396*AZ142^2 + 0.054267*AZ142 - 0.57714)))))</f>
        <v>0.80471215171193422</v>
      </c>
      <c r="BB142" s="136">
        <v>0.90347457426478439</v>
      </c>
      <c r="BC142" s="142">
        <f t="shared" si="120"/>
        <v>65.446166490316671</v>
      </c>
      <c r="BD142" s="138">
        <f>IF('DSS Model'!$I$38=1,0.0001*BC142^2-0.0266*BC142+1.3006,IF('DSS Model'!$I$38=2,-0.0001*BC142^2+0.0032*BC142+0.977, IF('DSS Model'!$I$38=3,-0.00046396*BC142^2 + 0.054267*BC142 - 0.57714, IF('DSS Model'!$I$38=4,0.000072066*BC142^2+0.0021761*BC142-0.038248,IF('DSS Model'!$I$38=5,-0.00012623*BC142^2+0.025656*BC142-0.30101,-0.00046396*BC142^2 + 0.054267*BC142 - 0.57714)))))</f>
        <v>0.7581076619411885</v>
      </c>
      <c r="BE142" s="136">
        <v>0.26863985654503497</v>
      </c>
      <c r="BF142" s="142">
        <f t="shared" si="121"/>
        <v>42.398999253594042</v>
      </c>
      <c r="BG142" s="143">
        <f>IF('DSS Model'!$I$38=1,0.0001*BF142^2-0.0266*BF142+1.3006,IF('DSS Model'!$I$38=2,-0.0001*BF142^2+0.0032*BF142+0.977, IF('DSS Model'!$I$38=3,-0.00046396*BF142^2 + 0.054267*BF142 - 0.57714, IF('DSS Model'!$I$38=4,0.000072066*BF142^2+0.0021761*BF142-0.038248,IF('DSS Model'!$I$38=5,-0.00012623*BF142^2+0.025656*BF142-0.30101,-0.00046396*BF142^2 + 0.054267*BF142 - 0.57714)))))</f>
        <v>0.93290928384087413</v>
      </c>
      <c r="BH142" s="136">
        <v>0.67610076447378875</v>
      </c>
      <c r="BI142" s="142">
        <f t="shared" si="122"/>
        <v>61.484802310720632</v>
      </c>
      <c r="BJ142" s="143">
        <f>IF('DSS Model'!$I$38=1,0.0001*BI142^2-0.0266*BI142+1.3006,IF('DSS Model'!$I$38=2,-0.0001*BI142^2+0.0032*BI142+0.977, IF('DSS Model'!$I$38=3,-0.00046396*BI142^2 + 0.054267*BI142 - 0.57714, IF('DSS Model'!$I$38=4,0.000072066*BI142^2+0.0021761*BI142-0.038248,IF('DSS Model'!$I$38=5,-0.00012623*BI142^2+0.025656*BI142-0.30101,-0.00046396*BI142^2 + 0.054267*BI142 - 0.57714)))))</f>
        <v>0.79571327587546636</v>
      </c>
      <c r="BK142" s="136">
        <v>0.95669197665286432</v>
      </c>
      <c r="BL142" s="142">
        <f t="shared" si="123"/>
        <v>62.25374027029531</v>
      </c>
      <c r="BM142" s="143">
        <f>IF('DSS Model'!$I$38=1,0.0001*BL142^2-0.0266*BL142+1.3006,IF('DSS Model'!$I$38=2,-0.0001*BL142^2+0.0032*BL142+0.977, IF('DSS Model'!$I$38=3,-0.00046396*BL142^2 + 0.054267*BL142 - 0.57714, IF('DSS Model'!$I$38=4,0.000072066*BL142^2+0.0021761*BL142-0.038248,IF('DSS Model'!$I$38=5,-0.00012623*BL142^2+0.025656*BL142-0.30101,-0.00046396*BL142^2 + 0.054267*BL142 - 0.57714)))))</f>
        <v>0.7886591511008062</v>
      </c>
      <c r="BN142" s="136">
        <v>0.91242723681832627</v>
      </c>
      <c r="BO142" s="142">
        <f t="shared" si="124"/>
        <v>65.067076878512367</v>
      </c>
      <c r="BP142" s="143">
        <f>IF('DSS Model'!$I$38=1,0.0001*BO142^2-0.0266*BO142+1.3006,IF('DSS Model'!$I$38=2,-0.0001*BO142^2+0.0032*BO142+0.977, IF('DSS Model'!$I$38=3,-0.00046396*BO142^2 + 0.054267*BO142 - 0.57714, IF('DSS Model'!$I$38=4,0.000072066*BO142^2+0.0021761*BO142-0.038248,IF('DSS Model'!$I$38=5,-0.00012623*BO142^2+0.025656*BO142-0.30101,-0.00046396*BO142^2 + 0.054267*BO142 - 0.57714)))))</f>
        <v>0.76184219665981567</v>
      </c>
      <c r="BQ142" s="136">
        <v>0.16621774198918071</v>
      </c>
      <c r="BR142" s="142">
        <f t="shared" si="125"/>
        <v>44.705269499967102</v>
      </c>
      <c r="BS142" s="143">
        <f>IF('DSS Model'!$I$38=1,0.0001*BR142^2-0.0266*BR142+1.3006,IF('DSS Model'!$I$38=2,-0.0001*BR142^2+0.0032*BR142+0.977, IF('DSS Model'!$I$38=3,-0.00046396*BR142^2 + 0.054267*BR142 - 0.57714, IF('DSS Model'!$I$38=4,0.000072066*BR142^2+0.0021761*BR142-0.038248,IF('DSS Model'!$I$38=5,-0.00012623*BR142^2+0.025656*BR142-0.30101,-0.00046396*BR142^2 + 0.054267*BR142 - 0.57714)))))</f>
        <v>0.92020075029342585</v>
      </c>
      <c r="BT142" s="136">
        <v>0.45929662810744032</v>
      </c>
      <c r="BU142" s="142">
        <f t="shared" si="126"/>
        <v>59.352048221716196</v>
      </c>
      <c r="BV142" s="143">
        <f>IF('DSS Model'!$I$38=1,0.0001*BU142^2-0.0266*BU142+1.3006,IF('DSS Model'!$I$38=2,-0.0001*BU142^2+0.0032*BU142+0.977, IF('DSS Model'!$I$38=3,-0.00046396*BU142^2 + 0.054267*BU142 - 0.57714, IF('DSS Model'!$I$38=4,0.000072066*BU142^2+0.0021761*BU142-0.038248,IF('DSS Model'!$I$38=5,-0.00012623*BU142^2+0.025656*BU142-0.30101,-0.00046396*BU142^2 + 0.054267*BU142 - 0.57714)))))</f>
        <v>0.81465999149819934</v>
      </c>
      <c r="BW142" s="136">
        <v>0.2639148652279022</v>
      </c>
      <c r="BX142" s="142">
        <f t="shared" si="127"/>
        <v>53.834075365973717</v>
      </c>
      <c r="BY142" s="143">
        <f>IF('DSS Model'!$I$38=1,0.0001*BX142^2-0.0266*BX142+1.3006,IF('DSS Model'!$I$38=2,-0.0001*BX142^2+0.0032*BX142+0.977, IF('DSS Model'!$I$38=3,-0.00046396*BX142^2 + 0.054267*BX142 - 0.57714, IF('DSS Model'!$I$38=4,0.000072066*BX142^2+0.0021761*BX142-0.038248,IF('DSS Model'!$I$38=5,-0.00012623*BX142^2+0.025656*BX142-0.30101,-0.00046396*BX142^2 + 0.054267*BX142 - 0.57714)))))</f>
        <v>0.85945827412018205</v>
      </c>
      <c r="BZ142" s="136">
        <v>0.98267210562782259</v>
      </c>
      <c r="CA142" s="142">
        <f t="shared" si="128"/>
        <v>70.271255905383882</v>
      </c>
      <c r="CB142" s="143">
        <f>IF('DSS Model'!$I$38=1,0.0001*CA142^2-0.0266*CA142+1.3006,IF('DSS Model'!$I$38=2,-0.0001*CA142^2+0.0032*CA142+0.977, IF('DSS Model'!$I$38=3,-0.00046396*CA142^2 + 0.054267*CA142 - 0.57714, IF('DSS Model'!$I$38=4,0.000072066*CA142^2+0.0021761*CA142-0.038248,IF('DSS Model'!$I$38=5,-0.00012623*CA142^2+0.025656*CA142-0.30101,-0.00046396*CA142^2 + 0.054267*CA142 - 0.57714)))))</f>
        <v>0.70806307824523351</v>
      </c>
      <c r="CC142" s="136">
        <v>0.37923791974465937</v>
      </c>
      <c r="CD142" s="142">
        <f t="shared" si="129"/>
        <v>67.576957215003063</v>
      </c>
      <c r="CE142" s="143">
        <f>IF('DSS Model'!$I$38=1,0.0001*CD142^2-0.0266*CD142+1.3006,IF('DSS Model'!$I$38=2,-0.0001*CD142^2+0.0032*CD142+0.977, IF('DSS Model'!$I$38=3,-0.00046396*CD142^2 + 0.054267*CD142 - 0.57714, IF('DSS Model'!$I$38=4,0.000072066*CD142^2+0.0021761*CD142-0.038248,IF('DSS Model'!$I$38=5,-0.00012623*CD142^2+0.025656*CD142-0.30101,-0.00046396*CD142^2 + 0.054267*CD142 - 0.57714)))))</f>
        <v>0.73658174844417434</v>
      </c>
      <c r="CF142" s="136">
        <v>0.96825872841165661</v>
      </c>
      <c r="CG142" s="142">
        <f t="shared" si="130"/>
        <v>61.178034139154505</v>
      </c>
      <c r="CH142" s="143">
        <f>IF('DSS Model'!$I$38=1,0.0001*CG142^2-0.0266*CG142+1.3006,IF('DSS Model'!$I$38=2,-0.0001*CG142^2+0.0032*CG142+0.977, IF('DSS Model'!$I$38=3,-0.00046396*CG142^2 + 0.054267*CG142 - 0.57714, IF('DSS Model'!$I$38=4,0.000072066*CG142^2+0.0021761*CG142-0.038248,IF('DSS Model'!$I$38=5,-0.00012623*CG142^2+0.025656*CG142-0.30101,-0.00046396*CG142^2 + 0.054267*CG142 - 0.57714)))))</f>
        <v>0.79849452313213898</v>
      </c>
      <c r="CI142" s="136">
        <v>0.83729035828781573</v>
      </c>
      <c r="CJ142" s="142">
        <f t="shared" si="131"/>
        <v>76.351225172695365</v>
      </c>
      <c r="CK142" s="143">
        <f>IF('DSS Model'!$I$38=1,0.0001*CJ142^2-0.0266*CJ142+1.3006,IF('DSS Model'!$I$38=2,-0.0001*CJ142^2+0.0032*CJ142+0.977, IF('DSS Model'!$I$38=3,-0.00046396*CJ142^2 + 0.054267*CJ142 - 0.57714, IF('DSS Model'!$I$38=4,0.000072066*CJ142^2+0.0021761*CJ142-0.038248,IF('DSS Model'!$I$38=5,-0.00012623*CJ142^2+0.025656*CJ142-0.30101,-0.00046396*CJ142^2 + 0.054267*CJ142 - 0.57714)))))</f>
        <v>0.63837296201546212</v>
      </c>
      <c r="CL142" s="136">
        <v>0.35083363483537311</v>
      </c>
      <c r="CM142" s="142">
        <f t="shared" si="132"/>
        <v>49.827118823535372</v>
      </c>
      <c r="CN142" s="143">
        <f>IF('DSS Model'!$I$38=1,0.0001*CM142^2-0.0266*CM142+1.3006,IF('DSS Model'!$I$38=2,-0.0001*CM142^2+0.0032*CM142+0.977, IF('DSS Model'!$I$38=3,-0.00046396*CM142^2 + 0.054267*CM142 - 0.57714, IF('DSS Model'!$I$38=4,0.000072066*CM142^2+0.0021761*CM142-0.038248,IF('DSS Model'!$I$38=5,-0.00012623*CM142^2+0.025656*CM142-0.30101,-0.00046396*CM142^2 + 0.054267*CM142 - 0.57714)))))</f>
        <v>0.88817260320984182</v>
      </c>
      <c r="CO142" s="136">
        <v>0.83287481457318524</v>
      </c>
      <c r="CP142" s="142">
        <f t="shared" si="133"/>
        <v>59.416473519390507</v>
      </c>
      <c r="CQ142" s="143">
        <f>IF('DSS Model'!$I$38=1,0.0001*CP142^2-0.0266*CP142+1.3006,IF('DSS Model'!$I$38=2,-0.0001*CP142^2+0.0032*CP142+0.977, IF('DSS Model'!$I$38=3,-0.00046396*CP142^2 + 0.054267*CP142 - 0.57714, IF('DSS Model'!$I$38=4,0.000072066*CP142^2+0.0021761*CP142-0.038248,IF('DSS Model'!$I$38=5,-0.00012623*CP142^2+0.025656*CP142-0.30101,-0.00046396*CP142^2 + 0.054267*CP142 - 0.57714)))))</f>
        <v>0.81410098271400633</v>
      </c>
      <c r="CR142" s="136">
        <v>0.72482070903734286</v>
      </c>
      <c r="CS142" s="142">
        <f t="shared" si="134"/>
        <v>59.708320022184068</v>
      </c>
      <c r="CT142" s="143">
        <f>IF('DSS Model'!$I$38=1,0.0001*CS142^2-0.0266*CS142+1.3006,IF('DSS Model'!$I$38=2,-0.0001*CS142^2+0.0032*CS142+0.977, IF('DSS Model'!$I$38=3,-0.00046396*CS142^2 + 0.054267*CS142 - 0.57714, IF('DSS Model'!$I$38=4,0.000072066*CS142^2+0.0021761*CS142-0.038248,IF('DSS Model'!$I$38=5,-0.00012623*CS142^2+0.025656*CS142-0.30101,-0.00046396*CS142^2 + 0.054267*CS142 - 0.57714)))))</f>
        <v>0.81155827608383435</v>
      </c>
      <c r="CU142" s="136">
        <v>0.26392552264848512</v>
      </c>
      <c r="CV142" s="142">
        <f t="shared" si="135"/>
        <v>47.320016231844832</v>
      </c>
      <c r="CW142" s="143">
        <f>IF('DSS Model'!$I$38=1,0.0001*CV142^2-0.0266*CV142+1.3006,IF('DSS Model'!$I$38=2,-0.0001*CV142^2+0.0032*CV142+0.977, IF('DSS Model'!$I$38=3,-0.00046396*CV142^2 + 0.054267*CV142 - 0.57714, IF('DSS Model'!$I$38=4,0.000072066*CV142^2+0.0021761*CV142-0.038248,IF('DSS Model'!$I$38=5,-0.00012623*CV142^2+0.025656*CV142-0.30101,-0.00046396*CV142^2 + 0.054267*CV142 - 0.57714)))))</f>
        <v>0.90450565832369756</v>
      </c>
      <c r="CX142" s="136">
        <v>0.66300122644092141</v>
      </c>
      <c r="CY142" s="142">
        <f t="shared" si="136"/>
        <v>68.073871883636286</v>
      </c>
      <c r="CZ142" s="143">
        <f>IF('DSS Model'!$I$38=1,0.0001*CY142^2-0.0266*CY142+1.3006,IF('DSS Model'!$I$38=2,-0.0001*CY142^2+0.0032*CY142+0.977, IF('DSS Model'!$I$38=3,-0.00046396*CY142^2 + 0.054267*CY142 - 0.57714, IF('DSS Model'!$I$38=4,0.000072066*CY142^2+0.0021761*CY142-0.038248,IF('DSS Model'!$I$38=5,-0.00012623*CY142^2+0.025656*CY142-0.30101,-0.00046396*CY142^2 + 0.054267*CY142 - 0.57714)))))</f>
        <v>0.73143118670466345</v>
      </c>
      <c r="DA142" s="136">
        <v>0.38841991494376349</v>
      </c>
      <c r="DB142" s="142">
        <f t="shared" si="137"/>
        <v>42.832841437619692</v>
      </c>
      <c r="DC142" s="143">
        <f>IF('DSS Model'!$I$38=1,0.0001*DB142^2-0.0266*DB142+1.3006,IF('DSS Model'!$I$38=2,-0.0001*DB142^2+0.0032*DB142+0.977, IF('DSS Model'!$I$38=3,-0.00046396*DB142^2 + 0.054267*DB142 - 0.57714, IF('DSS Model'!$I$38=4,0.000072066*DB142^2+0.0021761*DB142-0.038248,IF('DSS Model'!$I$38=5,-0.00012623*DB142^2+0.025656*DB142-0.30101,-0.00046396*DB142^2 + 0.054267*DB142 - 0.57714)))))</f>
        <v>0.93059986203835598</v>
      </c>
      <c r="DD142" s="136">
        <v>0.54501918572647601</v>
      </c>
      <c r="DE142" s="142">
        <f t="shared" si="138"/>
        <v>51.828223359393647</v>
      </c>
      <c r="DF142" s="143">
        <f>IF('DSS Model'!$I$38=1,0.0001*DE142^2-0.0266*DE142+1.3006,IF('DSS Model'!$I$38=2,-0.0001*DE142^2+0.0032*DE142+0.977, IF('DSS Model'!$I$38=3,-0.00046396*DE142^2 + 0.054267*DE142 - 0.57714, IF('DSS Model'!$I$38=4,0.000072066*DE142^2+0.0021761*DE142-0.038248,IF('DSS Model'!$I$38=5,-0.00012623*DE142^2+0.025656*DE142-0.30101,-0.00046396*DE142^2 + 0.054267*DE142 - 0.57714)))))</f>
        <v>0.87423384109093993</v>
      </c>
      <c r="DG142" s="136">
        <v>0.216840600762925</v>
      </c>
      <c r="DH142" s="142">
        <f t="shared" si="139"/>
        <v>43.691144977569806</v>
      </c>
      <c r="DI142" s="143">
        <f>IF('DSS Model'!$I$38=1,0.0001*DH142^2-0.0266*DH142+1.3006,IF('DSS Model'!$I$38=2,-0.0001*DH142^2+0.0032*DH142+0.977, IF('DSS Model'!$I$38=3,-0.00046396*DH142^2 + 0.054267*DH142 - 0.57714, IF('DSS Model'!$I$38=4,0.000072066*DH142^2+0.0021761*DH142-0.038248,IF('DSS Model'!$I$38=5,-0.00012623*DH142^2+0.025656*DH142-0.30101,-0.00046396*DH142^2 + 0.054267*DH142 - 0.57714)))))</f>
        <v>0.92592004898312097</v>
      </c>
      <c r="DJ142" s="136">
        <v>0.93631003400727419</v>
      </c>
      <c r="DK142" s="142">
        <f t="shared" si="140"/>
        <v>69.369778060815023</v>
      </c>
      <c r="DL142" s="143">
        <f>IF('DSS Model'!$I$38=1,0.0001*DK142^2-0.0266*DK142+1.3006,IF('DSS Model'!$I$38=2,-0.0001*DK142^2+0.0032*DK142+0.977, IF('DSS Model'!$I$38=3,-0.00046396*DK142^2 + 0.054267*DK142 - 0.57714, IF('DSS Model'!$I$38=4,0.000072066*DK142^2+0.0021761*DK142-0.038248,IF('DSS Model'!$I$38=5,-0.00012623*DK142^2+0.025656*DK142-0.30101,-0.00046396*DK142^2 + 0.054267*DK142 - 0.57714)))))</f>
        <v>0.71776667897393476</v>
      </c>
      <c r="DM142" s="136">
        <v>0.93965229819098217</v>
      </c>
      <c r="DN142" s="142">
        <f t="shared" si="141"/>
        <v>67.99846218924786</v>
      </c>
      <c r="DO142" s="143">
        <f>IF('DSS Model'!$I$38=1,0.0001*DN142^2-0.0266*DN142+1.3006,IF('DSS Model'!$I$38=2,-0.0001*DN142^2+0.0032*DN142+0.977, IF('DSS Model'!$I$38=3,-0.00046396*DN142^2 + 0.054267*DN142 - 0.57714, IF('DSS Model'!$I$38=4,0.000072066*DN142^2+0.0021761*DN142-0.038248,IF('DSS Model'!$I$38=5,-0.00012623*DN142^2+0.025656*DN142-0.30101,-0.00046396*DN142^2 + 0.054267*DN142 - 0.57714)))))</f>
        <v>0.73221599299533602</v>
      </c>
      <c r="DP142" s="136">
        <v>0.58983390063808094</v>
      </c>
      <c r="DQ142" s="142">
        <f t="shared" si="142"/>
        <v>55.173611113606455</v>
      </c>
      <c r="DR142" s="143">
        <f>IF('DSS Model'!$I$38=1,0.0001*DQ142^2-0.0266*DQ142+1.3006,IF('DSS Model'!$I$38=2,-0.0001*DQ142^2+0.0032*DQ142+0.977, IF('DSS Model'!$I$38=3,-0.00046396*DQ142^2 + 0.054267*DQ142 - 0.57714, IF('DSS Model'!$I$38=4,0.000072066*DQ142^2+0.0021761*DQ142-0.038248,IF('DSS Model'!$I$38=5,-0.00012623*DQ142^2+0.025656*DQ142-0.30101,-0.00046396*DQ142^2 + 0.054267*DQ142 - 0.57714)))))</f>
        <v>0.84914281923199286</v>
      </c>
      <c r="DS142" s="136">
        <v>0.72589562962043708</v>
      </c>
      <c r="DT142" s="142">
        <f t="shared" si="143"/>
        <v>80.161892579991601</v>
      </c>
      <c r="DU142" s="143">
        <f>IF('DSS Model'!$I$38=1,0.0001*DT142^2-0.0266*DT142+1.3006,IF('DSS Model'!$I$38=2,-0.0001*DT142^2+0.0032*DT142+0.977, IF('DSS Model'!$I$38=3,-0.00046396*DT142^2 + 0.054267*DT142 - 0.57714, IF('DSS Model'!$I$38=4,0.000072066*DT142^2+0.0021761*DT142-0.038248,IF('DSS Model'!$I$38=5,-0.00012623*DT142^2+0.025656*DT142-0.30101,-0.00046396*DT142^2 + 0.054267*DT142 - 0.57714)))))</f>
        <v>0.59092515405536172</v>
      </c>
      <c r="DV142" s="136">
        <v>0.12398933844679449</v>
      </c>
      <c r="DW142" s="142">
        <f t="shared" si="144"/>
        <v>45.842529824279595</v>
      </c>
      <c r="DX142" s="143">
        <f>IF('DSS Model'!$I$38=1,0.0001*DW142^2-0.0266*DW142+1.3006,IF('DSS Model'!$I$38=2,-0.0001*DW142^2+0.0032*DW142+0.977, IF('DSS Model'!$I$38=3,-0.00046396*DW142^2 + 0.054267*DW142 - 0.57714, IF('DSS Model'!$I$38=4,0.000072066*DW142^2+0.0021761*DW142-0.038248,IF('DSS Model'!$I$38=5,-0.00012623*DW142^2+0.025656*DW142-0.30101,-0.00046396*DW142^2 + 0.054267*DW142 - 0.57714)))))</f>
        <v>0.91354234136869827</v>
      </c>
      <c r="DY142" s="136">
        <v>0.18596748988218914</v>
      </c>
      <c r="DZ142" s="142">
        <f t="shared" si="145"/>
        <v>36.061119824976743</v>
      </c>
      <c r="EA142" s="143">
        <f>IF('DSS Model'!$I$38=1,0.0001*DZ142^2-0.0266*DZ142+1.3006,IF('DSS Model'!$I$38=2,-0.0001*DZ142^2+0.0032*DZ142+0.977, IF('DSS Model'!$I$38=3,-0.00046396*DZ142^2 + 0.054267*DZ142 - 0.57714, IF('DSS Model'!$I$38=4,0.000072066*DZ142^2+0.0021761*DZ142-0.038248,IF('DSS Model'!$I$38=5,-0.00012623*DZ142^2+0.025656*DZ142-0.30101,-0.00046396*DZ142^2 + 0.054267*DZ142 - 0.57714)))))</f>
        <v>0.96235514713679249</v>
      </c>
      <c r="EB142" s="136">
        <v>0.64397698683647708</v>
      </c>
      <c r="EC142" s="142">
        <f t="shared" si="146"/>
        <v>54.683885630533609</v>
      </c>
      <c r="ED142" s="143">
        <f>IF('DSS Model'!$I$38=1,0.0001*EC142^2-0.0266*EC142+1.3006,IF('DSS Model'!$I$38=2,-0.0001*EC142^2+0.0032*EC142+0.977, IF('DSS Model'!$I$38=3,-0.00046396*EC142^2 + 0.054267*EC142 - 0.57714, IF('DSS Model'!$I$38=4,0.000072066*EC142^2+0.0021761*EC142-0.038248,IF('DSS Model'!$I$38=5,-0.00012623*EC142^2+0.025656*EC142-0.30101,-0.00046396*EC142^2 + 0.054267*EC142 - 0.57714)))))</f>
        <v>0.85295569925237957</v>
      </c>
      <c r="EE142" s="136">
        <v>0.53351979274480399</v>
      </c>
      <c r="EF142" s="142">
        <f t="shared" si="147"/>
        <v>53.88238850568424</v>
      </c>
      <c r="EG142" s="143">
        <f>IF('DSS Model'!$I$38=1,0.0001*EF142^2-0.0266*EF142+1.3006,IF('DSS Model'!$I$38=2,-0.0001*EF142^2+0.0032*EF142+0.977, IF('DSS Model'!$I$38=3,-0.00046396*EF142^2 + 0.054267*EF142 - 0.57714, IF('DSS Model'!$I$38=4,0.000072066*EF142^2+0.0021761*EF142-0.038248,IF('DSS Model'!$I$38=5,-0.00012623*EF142^2+0.025656*EF142-0.30101,-0.00046396*EF142^2 + 0.054267*EF142 - 0.57714)))))</f>
        <v>0.85909246411044027</v>
      </c>
      <c r="EH142" s="136">
        <v>0.2347179825593938</v>
      </c>
      <c r="EI142" s="142">
        <f t="shared" si="148"/>
        <v>62.372211871280335</v>
      </c>
      <c r="EJ142" s="143">
        <f>IF('DSS Model'!$I$38=1,0.0001*EI142^2-0.0266*EI142+1.3006,IF('DSS Model'!$I$38=2,-0.0001*EI142^2+0.0032*EI142+0.977, IF('DSS Model'!$I$38=3,-0.00046396*EI142^2 + 0.054267*EI142 - 0.57714, IF('DSS Model'!$I$38=4,0.000072066*EI142^2+0.0021761*EI142-0.038248,IF('DSS Model'!$I$38=5,-0.00012623*EI142^2+0.025656*EI142-0.30101,-0.00046396*EI142^2 + 0.054267*EI142 - 0.57714)))))</f>
        <v>0.78756179661650871</v>
      </c>
      <c r="EK142" s="136">
        <v>0.404948668336229</v>
      </c>
      <c r="EL142" s="142">
        <f t="shared" si="149"/>
        <v>45.745947082025879</v>
      </c>
      <c r="EM142" s="143">
        <f>IF('DSS Model'!$I$38=1,0.0001*EL142^2-0.0266*EL142+1.3006,IF('DSS Model'!$I$38=2,-0.0001*EL142^2+0.0032*EL142+0.977, IF('DSS Model'!$I$38=3,-0.00046396*EL142^2 + 0.054267*EL142 - 0.57714, IF('DSS Model'!$I$38=4,0.000072066*EL142^2+0.0021761*EL142-0.038248,IF('DSS Model'!$I$38=5,-0.00012623*EL142^2+0.025656*EL142-0.30101,-0.00046396*EL142^2 + 0.054267*EL142 - 0.57714)))))</f>
        <v>0.91411786321933164</v>
      </c>
      <c r="EN142" s="136">
        <v>0.22798595399745636</v>
      </c>
      <c r="EO142" s="142">
        <f t="shared" si="150"/>
        <v>46.109396388456062</v>
      </c>
      <c r="EP142" s="143">
        <f>IF('DSS Model'!$I$38=1,0.0001*EO142^2-0.0266*EO142+1.3006,IF('DSS Model'!$I$38=2,-0.0001*EO142^2+0.0032*EO142+0.977, IF('DSS Model'!$I$38=3,-0.00046396*EO142^2 + 0.054267*EO142 - 0.57714, IF('DSS Model'!$I$38=4,0.000072066*EO142^2+0.0021761*EO142-0.038248,IF('DSS Model'!$I$38=5,-0.00012623*EO142^2+0.025656*EO142-0.30101,-0.00046396*EO142^2 + 0.054267*EO142 - 0.57714)))))</f>
        <v>0.91194242491228295</v>
      </c>
      <c r="EQ142" s="136">
        <v>0.30978194718028607</v>
      </c>
      <c r="ER142" s="142">
        <f t="shared" si="151"/>
        <v>46.598841384918366</v>
      </c>
      <c r="ES142" s="143">
        <f>IF('DSS Model'!$I$38=1,0.0001*ER142^2-0.0266*ER142+1.3006,IF('DSS Model'!$I$38=2,-0.0001*ER142^2+0.0032*ER142+0.977, IF('DSS Model'!$I$38=3,-0.00046396*ER142^2 + 0.054267*ER142 - 0.57714, IF('DSS Model'!$I$38=4,0.000072066*ER142^2+0.0021761*ER142-0.038248,IF('DSS Model'!$I$38=5,-0.00012623*ER142^2+0.025656*ER142-0.30101,-0.00046396*ER142^2 + 0.054267*ER142 - 0.57714)))))</f>
        <v>0.90897109059006076</v>
      </c>
      <c r="ET142" s="136">
        <v>0.62388960732617482</v>
      </c>
      <c r="EU142" s="141">
        <f t="shared" si="152"/>
        <v>58.779378232685126</v>
      </c>
      <c r="EV142" s="142">
        <f>IF('DSS Model'!$I$38=1,0.0001*EU142^2-0.0266*EU142+1.3006,IF('DSS Model'!$I$38=2,-0.0001*EU142^2+0.0032*EU142+0.977, IF('DSS Model'!$I$38=3,-0.00046396*EU142^2 + 0.054267*EU142 - 0.57714, IF('DSS Model'!$I$38=4,0.000072066*EU142^2+0.0021761*EU142-0.038248,IF('DSS Model'!$I$38=5,-0.00012623*EU142^2+0.025656*EU142-0.30101,-0.00046396*EU142^2 + 0.054267*EU142 - 0.57714)))))</f>
        <v>0.81959247980248651</v>
      </c>
    </row>
    <row r="143" spans="2:152" x14ac:dyDescent="0.2">
      <c r="B143" s="64">
        <f t="shared" ca="1" si="105"/>
        <v>0.9246176774182121</v>
      </c>
      <c r="C143" s="64">
        <v>0.46846453728492354</v>
      </c>
      <c r="D143" s="64">
        <f t="shared" si="106"/>
        <v>49.567693847865854</v>
      </c>
      <c r="E143" s="131">
        <f>IF('DSS Model'!$I$38=1,0.0001*D143^2-0.0266*D143+1.3006,IF('DSS Model'!$I$38=2,-0.0001*D143^2+0.0032*D143+0.977, IF('DSS Model'!$I$38=3,-0.00046396*D143^2 + 0.054267*D143 - 0.57714, IF('DSS Model'!$I$38=4,0.000072066*D143^2+0.0021761*D143-0.038248,IF('DSS Model'!$I$38=5,-0.00012623*D143^2+0.025656*D143-0.30101,-0.00046396*D143^2 + 0.054267*D143 - 0.57714)))))</f>
        <v>0.88992099297359484</v>
      </c>
      <c r="F143" s="136">
        <v>0.44438588039922211</v>
      </c>
      <c r="G143" s="138">
        <f t="shared" si="102"/>
        <v>63.602982813438004</v>
      </c>
      <c r="H143" s="136">
        <f>IF('DSS Model'!$I$38=1,0.0001*G143^2-0.0266*G143+1.3006,IF('DSS Model'!$I$38=2,-0.0001*G143^2+0.0032*G143+0.977, IF('DSS Model'!$I$38=3,-0.00046396*G143^2 + 0.054267*G143 - 0.57714, IF('DSS Model'!$I$38=4,0.000072066*G143^2+0.0021761*G143-0.038248,IF('DSS Model'!$I$38=5,-0.00012623*G143^2+0.025656*G143-0.30101,-0.00046396*G143^2 + 0.054267*G143 - 0.57714)))))</f>
        <v>0.7759956027263526</v>
      </c>
      <c r="I143" s="136">
        <v>0.39292180816639943</v>
      </c>
      <c r="J143" s="138">
        <f t="shared" si="103"/>
        <v>56.726590416469023</v>
      </c>
      <c r="K143" s="136">
        <f>IF('DSS Model'!$I$38=1,0.0001*J143^2-0.0266*J143+1.3006,IF('DSS Model'!$I$38=2,-0.0001*J143^2+0.0032*J143+0.977, IF('DSS Model'!$I$38=3,-0.00046396*J143^2 + 0.054267*J143 - 0.57714, IF('DSS Model'!$I$38=4,0.000072066*J143^2+0.0021761*J143-0.038248,IF('DSS Model'!$I$38=5,-0.00012623*J143^2+0.025656*J143-0.30101,-0.00046396*J143^2 + 0.054267*J143 - 0.57714)))))</f>
        <v>0.83673448330491729</v>
      </c>
      <c r="L143" s="136">
        <v>0.45922840968412837</v>
      </c>
      <c r="M143" s="138">
        <f t="shared" si="104"/>
        <v>68.553962309875743</v>
      </c>
      <c r="N143" s="136">
        <f>IF('DSS Model'!$I$38=1,0.0001*M143^2-0.0266*M143+1.3006,IF('DSS Model'!$I$38=2,-0.0001*M143^2+0.0032*M143+0.977, IF('DSS Model'!$I$38=3,-0.00046396*M143^2 + 0.054267*M143 - 0.57714, IF('DSS Model'!$I$38=4,0.000072066*M143^2+0.0021761*M143-0.038248,IF('DSS Model'!$I$38=5,-0.00012623*M143^2+0.025656*M143-0.30101,-0.00046396*M143^2 + 0.054267*M143 - 0.57714)))))</f>
        <v>0.72640810455321592</v>
      </c>
      <c r="O143" s="136">
        <v>0.40293339974329234</v>
      </c>
      <c r="P143" s="139">
        <f t="shared" si="107"/>
        <v>48.688039198187134</v>
      </c>
      <c r="Q143" s="138">
        <f>IF('DSS Model'!$I$38=1,0.0001*P143^2-0.0266*P143+1.3006,IF('DSS Model'!$I$38=2,-0.0001*P143^2+0.0032*P143+0.977, IF('DSS Model'!$I$38=3,-0.00046396*P143^2 + 0.054267*P143 - 0.57714, IF('DSS Model'!$I$38=4,0.000072066*P143^2+0.0021761*P143-0.038248,IF('DSS Model'!$I$38=5,-0.00012623*P143^2+0.025656*P143-0.30101,-0.00046396*P143^2 + 0.054267*P143 - 0.57714)))))</f>
        <v>0.89574920933777813</v>
      </c>
      <c r="R143" s="136">
        <v>0.18274451818363546</v>
      </c>
      <c r="S143" s="142">
        <f t="shared" si="108"/>
        <v>39.833055658348421</v>
      </c>
      <c r="T143" s="138">
        <f>IF('DSS Model'!$I$38=1,0.0001*S143^2-0.0266*S143+1.3006,IF('DSS Model'!$I$38=2,-0.0001*S143^2+0.0032*S143+0.977, IF('DSS Model'!$I$38=3,-0.00046396*S143^2 + 0.054267*S143 - 0.57714, IF('DSS Model'!$I$38=4,0.000072066*S143^2+0.0021761*S143-0.038248,IF('DSS Model'!$I$38=5,-0.00012623*S143^2+0.025656*S143-0.30101,-0.00046396*S143^2 + 0.054267*S143 - 0.57714)))))</f>
        <v>0.94579854579860667</v>
      </c>
      <c r="U143" s="136">
        <v>0.88416562074622917</v>
      </c>
      <c r="V143" s="142">
        <f t="shared" si="109"/>
        <v>59.753423062863661</v>
      </c>
      <c r="W143" s="138">
        <f>IF('DSS Model'!$I$38=1,0.0001*V143^2-0.0266*V143+1.3006,IF('DSS Model'!$I$38=2,-0.0001*V143^2+0.0032*V143+0.977, IF('DSS Model'!$I$38=3,-0.00046396*V143^2 + 0.054267*V143 - 0.57714, IF('DSS Model'!$I$38=4,0.000072066*V143^2+0.0021761*V143-0.038248,IF('DSS Model'!$I$38=5,-0.00012623*V143^2+0.025656*V143-0.30101,-0.00046396*V143^2 + 0.054267*V143 - 0.57714)))))</f>
        <v>0.81116379702820707</v>
      </c>
      <c r="X143" s="136">
        <v>0.8583138192748645</v>
      </c>
      <c r="Y143" s="142">
        <f t="shared" si="110"/>
        <v>69.994129885229597</v>
      </c>
      <c r="Z143" s="138">
        <f>IF('DSS Model'!$I$38=1,0.0001*Y143^2-0.0266*Y143+1.3006,IF('DSS Model'!$I$38=2,-0.0001*Y143^2+0.0032*Y143+0.977, IF('DSS Model'!$I$38=3,-0.00046396*Y143^2 + 0.054267*Y143 - 0.57714, IF('DSS Model'!$I$38=4,0.000072066*Y143^2+0.0021761*Y143-0.038248,IF('DSS Model'!$I$38=5,-0.00012623*Y143^2+0.025656*Y143-0.30101,-0.00046396*Y143^2 + 0.054267*Y143 - 0.57714)))))</f>
        <v>0.71106339379369565</v>
      </c>
      <c r="AA143" s="136">
        <v>0.94403825225005122</v>
      </c>
      <c r="AB143" s="142">
        <f t="shared" si="111"/>
        <v>67.853413054009991</v>
      </c>
      <c r="AC143" s="138">
        <f>IF('DSS Model'!$I$38=1,0.0001*AB143^2-0.0266*AB143+1.3006,IF('DSS Model'!$I$38=2,-0.0001*AB143^2+0.0032*AB143+0.977, IF('DSS Model'!$I$38=3,-0.00046396*AB143^2 + 0.054267*AB143 - 0.57714, IF('DSS Model'!$I$38=4,0.000072066*AB143^2+0.0021761*AB143-0.038248,IF('DSS Model'!$I$38=5,-0.00012623*AB143^2+0.025656*AB143-0.30101,-0.00046396*AB143^2 + 0.054267*AB143 - 0.57714)))))</f>
        <v>0.73372235546502251</v>
      </c>
      <c r="AD143" s="136">
        <v>0.10675502101858569</v>
      </c>
      <c r="AE143" s="142">
        <f t="shared" si="112"/>
        <v>35.877457756370141</v>
      </c>
      <c r="AF143" s="138">
        <f>IF('DSS Model'!$I$38=1,0.0001*AE143^2-0.0266*AE143+1.3006,IF('DSS Model'!$I$38=2,-0.0001*AE143^2+0.0032*AE143+0.977, IF('DSS Model'!$I$38=3,-0.00046396*AE143^2 + 0.054267*AE143 - 0.57714, IF('DSS Model'!$I$38=4,0.000072066*AE143^2+0.0021761*AE143-0.038248,IF('DSS Model'!$I$38=5,-0.00012623*AE143^2+0.025656*AE143-0.30101,-0.00046396*AE143^2 + 0.054267*AE143 - 0.57714)))))</f>
        <v>0.96308866731437204</v>
      </c>
      <c r="AG143" s="136">
        <v>0.93422879698752803</v>
      </c>
      <c r="AH143" s="142">
        <f t="shared" si="113"/>
        <v>78.65811468571566</v>
      </c>
      <c r="AI143" s="138">
        <f>IF('DSS Model'!$I$38=1,0.0001*AH143^2-0.0266*AH143+1.3006,IF('DSS Model'!$I$38=2,-0.0001*AH143^2+0.0032*AH143+0.977, IF('DSS Model'!$I$38=3,-0.00046396*AH143^2 + 0.054267*AH143 - 0.57714, IF('DSS Model'!$I$38=4,0.000072066*AH143^2+0.0021761*AH143-0.038248,IF('DSS Model'!$I$38=5,-0.00012623*AH143^2+0.025656*AH143-0.30101,-0.00046396*AH143^2 + 0.054267*AH143 - 0.57714)))))</f>
        <v>0.60999606640317028</v>
      </c>
      <c r="AJ143" s="136">
        <v>8.0020659052047027E-2</v>
      </c>
      <c r="AK143" s="142">
        <f t="shared" si="114"/>
        <v>28.921006139420534</v>
      </c>
      <c r="AL143" s="138">
        <f>IF('DSS Model'!$I$38=1,0.0001*AK143^2-0.0266*AK143+1.3006,IF('DSS Model'!$I$38=2,-0.0001*AK143^2+0.0032*AK143+0.977, IF('DSS Model'!$I$38=3,-0.00046396*AK143^2 + 0.054267*AK143 - 0.57714, IF('DSS Model'!$I$38=4,0.000072066*AK143^2+0.0021761*AK143-0.038248,IF('DSS Model'!$I$38=5,-0.00012623*AK143^2+0.025656*AK143-0.30101,-0.00046396*AK143^2 + 0.054267*AK143 - 0.57714)))))</f>
        <v>0.98590476003450567</v>
      </c>
      <c r="AM143" s="136">
        <v>0.35231722381995068</v>
      </c>
      <c r="AN143" s="142">
        <f t="shared" si="115"/>
        <v>61.699940023882135</v>
      </c>
      <c r="AO143" s="138">
        <f>IF('DSS Model'!$I$38=1,0.0001*AN143^2-0.0266*AN143+1.3006,IF('DSS Model'!$I$38=2,-0.0001*AN143^2+0.0032*AN143+0.977, IF('DSS Model'!$I$38=3,-0.00046396*AN143^2 + 0.054267*AN143 - 0.57714, IF('DSS Model'!$I$38=4,0.000072066*AN143^2+0.0021761*AN143-0.038248,IF('DSS Model'!$I$38=5,-0.00012623*AN143^2+0.025656*AN143-0.30101,-0.00046396*AN143^2 + 0.054267*AN143 - 0.57714)))))</f>
        <v>0.79375154818135751</v>
      </c>
      <c r="AP143" s="136">
        <v>0.63918823148924309</v>
      </c>
      <c r="AQ143" s="142">
        <f t="shared" si="116"/>
        <v>72.395023985222196</v>
      </c>
      <c r="AR143" s="138">
        <f>IF('DSS Model'!$I$38=1,0.0001*AQ143^2-0.0266*AQ143+1.3006,IF('DSS Model'!$I$38=2,-0.0001*AQ143^2+0.0032*AQ143+0.977, IF('DSS Model'!$I$38=3,-0.00046396*AQ143^2 + 0.054267*AQ143 - 0.57714, IF('DSS Model'!$I$38=4,0.000072066*AQ143^2+0.0021761*AQ143-0.038248,IF('DSS Model'!$I$38=5,-0.00012623*AQ143^2+0.025656*AQ143-0.30101,-0.00046396*AQ143^2 + 0.054267*AQ143 - 0.57714)))))</f>
        <v>0.6845601269706213</v>
      </c>
      <c r="AS143" s="136">
        <v>0.98411343788355421</v>
      </c>
      <c r="AT143" s="142">
        <f t="shared" si="117"/>
        <v>65.723086869499326</v>
      </c>
      <c r="AU143" s="138">
        <f>IF('DSS Model'!$I$38=1,0.0001*AT143^2-0.0266*AT143+1.3006,IF('DSS Model'!$I$38=2,-0.0001*AT143^2+0.0032*AT143+0.977, IF('DSS Model'!$I$38=3,-0.00046396*AT143^2 + 0.054267*AT143 - 0.57714, IF('DSS Model'!$I$38=4,0.000072066*AT143^2+0.0021761*AT143-0.038248,IF('DSS Model'!$I$38=5,-0.00012623*AT143^2+0.025656*AT143-0.30101,-0.00046396*AT143^2 + 0.054267*AT143 - 0.57714)))))</f>
        <v>0.7553614632168224</v>
      </c>
      <c r="AV143" s="136">
        <v>0.34953623676948742</v>
      </c>
      <c r="AW143" s="142">
        <f t="shared" si="118"/>
        <v>61.629154208915097</v>
      </c>
      <c r="AX143" s="138">
        <f>IF('DSS Model'!$I$38=1,0.0001*AW143^2-0.0266*AW143+1.3006,IF('DSS Model'!$I$38=2,-0.0001*AW143^2+0.0032*AW143+0.977, IF('DSS Model'!$I$38=3,-0.00046396*AW143^2 + 0.054267*AW143 - 0.57714, IF('DSS Model'!$I$38=4,0.000072066*AW143^2+0.0021761*AW143-0.038248,IF('DSS Model'!$I$38=5,-0.00012623*AW143^2+0.025656*AW143-0.30101,-0.00046396*AW143^2 + 0.054267*AW143 - 0.57714)))))</f>
        <v>0.79439802861790454</v>
      </c>
      <c r="AY143" s="136">
        <v>0.90647200293024455</v>
      </c>
      <c r="AZ143" s="142">
        <f t="shared" si="119"/>
        <v>65.705870467964843</v>
      </c>
      <c r="BA143" s="138">
        <f>IF('DSS Model'!$I$38=1,0.0001*AZ143^2-0.0266*AZ143+1.3006,IF('DSS Model'!$I$38=2,-0.0001*AZ143^2+0.0032*AZ143+0.977, IF('DSS Model'!$I$38=3,-0.00046396*AZ143^2 + 0.054267*AZ143 - 0.57714, IF('DSS Model'!$I$38=4,0.000072066*AZ143^2+0.0021761*AZ143-0.038248,IF('DSS Model'!$I$38=5,-0.00012623*AZ143^2+0.025656*AZ143-0.30101,-0.00046396*AZ143^2 + 0.054267*AZ143 - 0.57714)))))</f>
        <v>0.75553264410219012</v>
      </c>
      <c r="BB143" s="136">
        <v>0.80978010068350137</v>
      </c>
      <c r="BC143" s="142">
        <f t="shared" si="120"/>
        <v>63.344821335777645</v>
      </c>
      <c r="BD143" s="138">
        <f>IF('DSS Model'!$I$38=1,0.0001*BC143^2-0.0266*BC143+1.3006,IF('DSS Model'!$I$38=2,-0.0001*BC143^2+0.0032*BC143+0.977, IF('DSS Model'!$I$38=3,-0.00046396*BC143^2 + 0.054267*BC143 - 0.57714, IF('DSS Model'!$I$38=4,0.000072066*BC143^2+0.0021761*BC143-0.038248,IF('DSS Model'!$I$38=5,-0.00012623*BC143^2+0.025656*BC143-0.30101,-0.00046396*BC143^2 + 0.054267*BC143 - 0.57714)))))</f>
        <v>0.77844678926832933</v>
      </c>
      <c r="BE143" s="136">
        <v>0.3069173711522144</v>
      </c>
      <c r="BF143" s="142">
        <f t="shared" si="121"/>
        <v>43.920991244336761</v>
      </c>
      <c r="BG143" s="143">
        <f>IF('DSS Model'!$I$38=1,0.0001*BF143^2-0.0266*BF143+1.3006,IF('DSS Model'!$I$38=2,-0.0001*BF143^2+0.0032*BF143+0.977, IF('DSS Model'!$I$38=3,-0.00046396*BF143^2 + 0.054267*BF143 - 0.57714, IF('DSS Model'!$I$38=4,0.000072066*BF143^2+0.0021761*BF143-0.038248,IF('DSS Model'!$I$38=5,-0.00012623*BF143^2+0.025656*BF143-0.30101,-0.00046396*BF143^2 + 0.054267*BF143 - 0.57714)))))</f>
        <v>0.92464182479336698</v>
      </c>
      <c r="BH143" s="136">
        <v>7.0971375537442372E-2</v>
      </c>
      <c r="BI143" s="142">
        <f t="shared" si="122"/>
        <v>38.848848315087814</v>
      </c>
      <c r="BJ143" s="143">
        <f>IF('DSS Model'!$I$38=1,0.0001*BI143^2-0.0266*BI143+1.3006,IF('DSS Model'!$I$38=2,-0.0001*BI143^2+0.0032*BI143+0.977, IF('DSS Model'!$I$38=3,-0.00046396*BI143^2 + 0.054267*BI143 - 0.57714, IF('DSS Model'!$I$38=4,0.000072066*BI143^2+0.0021761*BI143-0.038248,IF('DSS Model'!$I$38=5,-0.00012623*BI143^2+0.025656*BI143-0.30101,-0.00046396*BI143^2 + 0.054267*BI143 - 0.57714)))))</f>
        <v>0.95039301306741086</v>
      </c>
      <c r="BK143" s="136">
        <v>0.92052260476632353</v>
      </c>
      <c r="BL143" s="142">
        <f t="shared" si="123"/>
        <v>61.447307331296116</v>
      </c>
      <c r="BM143" s="143">
        <f>IF('DSS Model'!$I$38=1,0.0001*BL143^2-0.0266*BL143+1.3006,IF('DSS Model'!$I$38=2,-0.0001*BL143^2+0.0032*BL143+0.977, IF('DSS Model'!$I$38=3,-0.00046396*BL143^2 + 0.054267*BL143 - 0.57714, IF('DSS Model'!$I$38=4,0.000072066*BL143^2+0.0021761*BL143-0.038248,IF('DSS Model'!$I$38=5,-0.00012623*BL143^2+0.025656*BL143-0.30101,-0.00046396*BL143^2 + 0.054267*BL143 - 0.57714)))))</f>
        <v>0.79605422563347172</v>
      </c>
      <c r="BN143" s="136">
        <v>0.55495680802537317</v>
      </c>
      <c r="BO143" s="142">
        <f t="shared" si="124"/>
        <v>56.379774443951277</v>
      </c>
      <c r="BP143" s="143">
        <f>IF('DSS Model'!$I$38=1,0.0001*BO143^2-0.0266*BO143+1.3006,IF('DSS Model'!$I$38=2,-0.0001*BO143^2+0.0032*BO143+0.977, IF('DSS Model'!$I$38=3,-0.00046396*BO143^2 + 0.054267*BO143 - 0.57714, IF('DSS Model'!$I$38=4,0.000072066*BO143^2+0.0021761*BO143-0.038248,IF('DSS Model'!$I$38=5,-0.00012623*BO143^2+0.025656*BO143-0.30101,-0.00046396*BO143^2 + 0.054267*BO143 - 0.57714)))))</f>
        <v>0.83954738158556186</v>
      </c>
      <c r="BQ143" s="136">
        <v>0.77054604587447173</v>
      </c>
      <c r="BR143" s="142">
        <f t="shared" si="125"/>
        <v>64.198434711326968</v>
      </c>
      <c r="BS143" s="143">
        <f>IF('DSS Model'!$I$38=1,0.0001*BR143^2-0.0266*BR143+1.3006,IF('DSS Model'!$I$38=2,-0.0001*BR143^2+0.0032*BR143+0.977, IF('DSS Model'!$I$38=3,-0.00046396*BR143^2 + 0.054267*BR143 - 0.57714, IF('DSS Model'!$I$38=4,0.000072066*BR143^2+0.0021761*BR143-0.038248,IF('DSS Model'!$I$38=5,-0.00012623*BR143^2+0.025656*BR143-0.30101,-0.00046396*BR143^2 + 0.054267*BR143 - 0.57714)))))</f>
        <v>0.7702910891377952</v>
      </c>
      <c r="BT143" s="136">
        <v>0.93232695883776828</v>
      </c>
      <c r="BU143" s="142">
        <f t="shared" si="126"/>
        <v>70.587453909382219</v>
      </c>
      <c r="BV143" s="143">
        <f>IF('DSS Model'!$I$38=1,0.0001*BU143^2-0.0266*BU143+1.3006,IF('DSS Model'!$I$38=2,-0.0001*BU143^2+0.0032*BU143+0.977, IF('DSS Model'!$I$38=3,-0.00046396*BU143^2 + 0.054267*BU143 - 0.57714, IF('DSS Model'!$I$38=4,0.000072066*BU143^2+0.0021761*BU143-0.038248,IF('DSS Model'!$I$38=5,-0.00012623*BU143^2+0.025656*BU143-0.30101,-0.00046396*BU143^2 + 0.054267*BU143 - 0.57714)))))</f>
        <v>0.70462098756910718</v>
      </c>
      <c r="BW143" s="136">
        <v>0.95167217424775341</v>
      </c>
      <c r="BX143" s="142">
        <f t="shared" si="127"/>
        <v>71.304186959239132</v>
      </c>
      <c r="BY143" s="143">
        <f>IF('DSS Model'!$I$38=1,0.0001*BX143^2-0.0266*BX143+1.3006,IF('DSS Model'!$I$38=2,-0.0001*BX143^2+0.0032*BX143+0.977, IF('DSS Model'!$I$38=3,-0.00046396*BX143^2 + 0.054267*BX143 - 0.57714, IF('DSS Model'!$I$38=4,0.000072066*BX143^2+0.0021761*BX143-0.038248,IF('DSS Model'!$I$38=5,-0.00012623*BX143^2+0.025656*BX143-0.30101,-0.00046396*BX143^2 + 0.054267*BX143 - 0.57714)))))</f>
        <v>0.69674469047775234</v>
      </c>
      <c r="BZ143" s="136">
        <v>0.86134833960035728</v>
      </c>
      <c r="CA143" s="142">
        <f t="shared" si="128"/>
        <v>68.615211294613204</v>
      </c>
      <c r="CB143" s="143">
        <f>IF('DSS Model'!$I$38=1,0.0001*CA143^2-0.0266*CA143+1.3006,IF('DSS Model'!$I$38=2,-0.0001*CA143^2+0.0032*CA143+0.977, IF('DSS Model'!$I$38=3,-0.00046396*CA143^2 + 0.054267*CA143 - 0.57714, IF('DSS Model'!$I$38=4,0.000072066*CA143^2+0.0021761*CA143-0.038248,IF('DSS Model'!$I$38=5,-0.00012623*CA143^2+0.025656*CA143-0.30101,-0.00046396*CA143^2 + 0.054267*CA143 - 0.57714)))))</f>
        <v>0.72576395404232064</v>
      </c>
      <c r="CC143" s="136">
        <v>0.35675238544376719</v>
      </c>
      <c r="CD143" s="142">
        <f t="shared" si="129"/>
        <v>66.786056348079171</v>
      </c>
      <c r="CE143" s="143">
        <f>IF('DSS Model'!$I$38=1,0.0001*CD143^2-0.0266*CD143+1.3006,IF('DSS Model'!$I$38=2,-0.0001*CD143^2+0.0032*CD143+0.977, IF('DSS Model'!$I$38=3,-0.00046396*CD143^2 + 0.054267*CD143 - 0.57714, IF('DSS Model'!$I$38=4,0.000072066*CD143^2+0.0021761*CD143-0.038248,IF('DSS Model'!$I$38=5,-0.00012623*CD143^2+0.025656*CD143-0.30101,-0.00046396*CD143^2 + 0.054267*CD143 - 0.57714)))))</f>
        <v>0.7446776480609727</v>
      </c>
      <c r="CF143" s="136">
        <v>0.3621545394516732</v>
      </c>
      <c r="CG143" s="142">
        <f t="shared" si="130"/>
        <v>42.192689199071225</v>
      </c>
      <c r="CH143" s="143">
        <f>IF('DSS Model'!$I$38=1,0.0001*CG143^2-0.0266*CG143+1.3006,IF('DSS Model'!$I$38=2,-0.0001*CG143^2+0.0032*CG143+0.977, IF('DSS Model'!$I$38=3,-0.00046396*CG143^2 + 0.054267*CG143 - 0.57714, IF('DSS Model'!$I$38=4,0.000072066*CG143^2+0.0021761*CG143-0.038248,IF('DSS Model'!$I$38=5,-0.00012623*CG143^2+0.025656*CG143-0.30101,-0.00046396*CG143^2 + 0.054267*CG143 - 0.57714)))))</f>
        <v>0.93399430325208577</v>
      </c>
      <c r="CI143" s="136">
        <v>0.31472639585212514</v>
      </c>
      <c r="CJ143" s="142">
        <f t="shared" si="131"/>
        <v>64.685597949766276</v>
      </c>
      <c r="CK143" s="143">
        <f>IF('DSS Model'!$I$38=1,0.0001*CJ143^2-0.0266*CJ143+1.3006,IF('DSS Model'!$I$38=2,-0.0001*CJ143^2+0.0032*CJ143+0.977, IF('DSS Model'!$I$38=3,-0.00046396*CJ143^2 + 0.054267*CJ143 - 0.57714, IF('DSS Model'!$I$38=4,0.000072066*CJ143^2+0.0021761*CJ143-0.038248,IF('DSS Model'!$I$38=5,-0.00012623*CJ143^2+0.025656*CJ143-0.30101,-0.00046396*CJ143^2 + 0.054267*CJ143 - 0.57714)))))</f>
        <v>0.76557125522737135</v>
      </c>
      <c r="CL143" s="136">
        <v>0.7995252507094559</v>
      </c>
      <c r="CM143" s="142">
        <f t="shared" si="132"/>
        <v>61.103374962420915</v>
      </c>
      <c r="CN143" s="143">
        <f>IF('DSS Model'!$I$38=1,0.0001*CM143^2-0.0266*CM143+1.3006,IF('DSS Model'!$I$38=2,-0.0001*CM143^2+0.0032*CM143+0.977, IF('DSS Model'!$I$38=3,-0.00046396*CM143^2 + 0.054267*CM143 - 0.57714, IF('DSS Model'!$I$38=4,0.000072066*CM143^2+0.0021761*CM143-0.038248,IF('DSS Model'!$I$38=5,-0.00012623*CM143^2+0.025656*CM143-0.30101,-0.00046396*CM143^2 + 0.054267*CM143 - 0.57714)))))</f>
        <v>0.79916855669992615</v>
      </c>
      <c r="CO143" s="136">
        <v>0.40001397299141539</v>
      </c>
      <c r="CP143" s="142">
        <f t="shared" si="133"/>
        <v>47.22443394019033</v>
      </c>
      <c r="CQ143" s="143">
        <f>IF('DSS Model'!$I$38=1,0.0001*CP143^2-0.0266*CP143+1.3006,IF('DSS Model'!$I$38=2,-0.0001*CP143^2+0.0032*CP143+0.977, IF('DSS Model'!$I$38=3,-0.00046396*CP143^2 + 0.054267*CP143 - 0.57714, IF('DSS Model'!$I$38=4,0.000072066*CP143^2+0.0021761*CP143-0.038248,IF('DSS Model'!$I$38=5,-0.00012623*CP143^2+0.025656*CP143-0.30101,-0.00046396*CP143^2 + 0.054267*CP143 - 0.57714)))))</f>
        <v>0.90510347251146905</v>
      </c>
      <c r="CR143" s="136">
        <v>0.32993556854041439</v>
      </c>
      <c r="CS143" s="142">
        <f t="shared" si="134"/>
        <v>48.937595193194802</v>
      </c>
      <c r="CT143" s="143">
        <f>IF('DSS Model'!$I$38=1,0.0001*CS143^2-0.0266*CS143+1.3006,IF('DSS Model'!$I$38=2,-0.0001*CS143^2+0.0032*CS143+0.977, IF('DSS Model'!$I$38=3,-0.00046396*CS143^2 + 0.054267*CS143 - 0.57714, IF('DSS Model'!$I$38=4,0.000072066*CS143^2+0.0021761*CS143-0.038248,IF('DSS Model'!$I$38=5,-0.00012623*CS143^2+0.025656*CS143-0.30101,-0.00046396*CS143^2 + 0.054267*CS143 - 0.57714)))))</f>
        <v>0.89411148228892301</v>
      </c>
      <c r="CU143" s="136">
        <v>0.37989236783205216</v>
      </c>
      <c r="CV143" s="142">
        <f t="shared" si="135"/>
        <v>51.578620595627775</v>
      </c>
      <c r="CW143" s="143">
        <f>IF('DSS Model'!$I$38=1,0.0001*CV143^2-0.0266*CV143+1.3006,IF('DSS Model'!$I$38=2,-0.0001*CV143^2+0.0032*CV143+0.977, IF('DSS Model'!$I$38=3,-0.00046396*CV143^2 + 0.054267*CV143 - 0.57714, IF('DSS Model'!$I$38=4,0.000072066*CV143^2+0.0021761*CV143-0.038248,IF('DSS Model'!$I$38=5,-0.00012623*CV143^2+0.025656*CV143-0.30101,-0.00046396*CV143^2 + 0.054267*CV143 - 0.57714)))))</f>
        <v>0.87601617565123702</v>
      </c>
      <c r="CX143" s="136">
        <v>0.20238144987001572</v>
      </c>
      <c r="CY143" s="142">
        <f t="shared" si="136"/>
        <v>55.779171026377412</v>
      </c>
      <c r="CZ143" s="143">
        <f>IF('DSS Model'!$I$38=1,0.0001*CY143^2-0.0266*CY143+1.3006,IF('DSS Model'!$I$38=2,-0.0001*CY143^2+0.0032*CY143+0.977, IF('DSS Model'!$I$38=3,-0.00046396*CY143^2 + 0.054267*CY143 - 0.57714, IF('DSS Model'!$I$38=4,0.000072066*CY143^2+0.0021761*CY143-0.038248,IF('DSS Model'!$I$38=5,-0.00012623*CY143^2+0.025656*CY143-0.30101,-0.00046396*CY143^2 + 0.054267*CY143 - 0.57714)))))</f>
        <v>0.84436175524542156</v>
      </c>
      <c r="DA143" s="136">
        <v>0.63007935122752368</v>
      </c>
      <c r="DB143" s="142">
        <f t="shared" si="137"/>
        <v>51.187865105559652</v>
      </c>
      <c r="DC143" s="143">
        <f>IF('DSS Model'!$I$38=1,0.0001*DB143^2-0.0266*DB143+1.3006,IF('DSS Model'!$I$38=2,-0.0001*DB143^2+0.0032*DB143+0.977, IF('DSS Model'!$I$38=3,-0.00046396*DB143^2 + 0.054267*DB143 - 0.57714, IF('DSS Model'!$I$38=4,0.000072066*DB143^2+0.0021761*DB143-0.038248,IF('DSS Model'!$I$38=5,-0.00012623*DB143^2+0.025656*DB143-0.30101,-0.00046396*DB143^2 + 0.054267*DB143 - 0.57714)))))</f>
        <v>0.8787814149312938</v>
      </c>
      <c r="DD143" s="136">
        <v>0.58217205618900947</v>
      </c>
      <c r="DE143" s="142">
        <f t="shared" si="138"/>
        <v>52.905230019644321</v>
      </c>
      <c r="DF143" s="143">
        <f>IF('DSS Model'!$I$38=1,0.0001*DE143^2-0.0266*DE143+1.3006,IF('DSS Model'!$I$38=2,-0.0001*DE143^2+0.0032*DE143+0.977, IF('DSS Model'!$I$38=3,-0.00046396*DE143^2 + 0.054267*DE143 - 0.57714, IF('DSS Model'!$I$38=4,0.000072066*DE143^2+0.0021761*DE143-0.038248,IF('DSS Model'!$I$38=5,-0.00012623*DE143^2+0.025656*DE143-0.30101,-0.00046396*DE143^2 + 0.054267*DE143 - 0.57714)))))</f>
        <v>0.86640039971971428</v>
      </c>
      <c r="DG143" s="136">
        <v>0.45577738333125617</v>
      </c>
      <c r="DH143" s="142">
        <f t="shared" si="139"/>
        <v>52.45813114125491</v>
      </c>
      <c r="DI143" s="143">
        <f>IF('DSS Model'!$I$38=1,0.0001*DH143^2-0.0266*DH143+1.3006,IF('DSS Model'!$I$38=2,-0.0001*DH143^2+0.0032*DH143+0.977, IF('DSS Model'!$I$38=3,-0.00046396*DH143^2 + 0.054267*DH143 - 0.57714, IF('DSS Model'!$I$38=4,0.000072066*DH143^2+0.0021761*DH143-0.038248,IF('DSS Model'!$I$38=5,-0.00012623*DH143^2+0.025656*DH143-0.30101,-0.00046396*DH143^2 + 0.054267*DH143 - 0.57714)))))</f>
        <v>0.86968046736870586</v>
      </c>
      <c r="DJ143" s="136">
        <v>0.29200642971161583</v>
      </c>
      <c r="DK143" s="142">
        <f t="shared" si="140"/>
        <v>59.227533790347053</v>
      </c>
      <c r="DL143" s="143">
        <f>IF('DSS Model'!$I$38=1,0.0001*DK143^2-0.0266*DK143+1.3006,IF('DSS Model'!$I$38=2,-0.0001*DK143^2+0.0032*DK143+0.977, IF('DSS Model'!$I$38=3,-0.00046396*DK143^2 + 0.054267*DK143 - 0.57714, IF('DSS Model'!$I$38=4,0.000072066*DK143^2+0.0021761*DK143-0.038248,IF('DSS Model'!$I$38=5,-0.00012623*DK143^2+0.025656*DK143-0.30101,-0.00046396*DK143^2 + 0.054267*DK143 - 0.57714)))))</f>
        <v>0.81573803224044039</v>
      </c>
      <c r="DM143" s="136">
        <v>0.76826938268265477</v>
      </c>
      <c r="DN143" s="142">
        <f t="shared" si="141"/>
        <v>64.243957095147792</v>
      </c>
      <c r="DO143" s="143">
        <f>IF('DSS Model'!$I$38=1,0.0001*DN143^2-0.0266*DN143+1.3006,IF('DSS Model'!$I$38=2,-0.0001*DN143^2+0.0032*DN143+0.977, IF('DSS Model'!$I$38=3,-0.00046396*DN143^2 + 0.054267*DN143 - 0.57714, IF('DSS Model'!$I$38=4,0.000072066*DN143^2+0.0021761*DN143-0.038248,IF('DSS Model'!$I$38=5,-0.00012623*DN143^2+0.025656*DN143-0.30101,-0.00046396*DN143^2 + 0.054267*DN143 - 0.57714)))))</f>
        <v>0.76985206038015386</v>
      </c>
      <c r="DP143" s="136">
        <v>0.72544869339140816</v>
      </c>
      <c r="DQ143" s="142">
        <f t="shared" si="142"/>
        <v>58.375855302554257</v>
      </c>
      <c r="DR143" s="143">
        <f>IF('DSS Model'!$I$38=1,0.0001*DQ143^2-0.0266*DQ143+1.3006,IF('DSS Model'!$I$38=2,-0.0001*DQ143^2+0.0032*DQ143+0.977, IF('DSS Model'!$I$38=3,-0.00046396*DQ143^2 + 0.054267*DQ143 - 0.57714, IF('DSS Model'!$I$38=4,0.000072066*DQ143^2+0.0021761*DQ143-0.038248,IF('DSS Model'!$I$38=5,-0.00012623*DQ143^2+0.025656*DQ143-0.30101,-0.00046396*DQ143^2 + 0.054267*DQ143 - 0.57714)))))</f>
        <v>0.82302868873769841</v>
      </c>
      <c r="DS143" s="136">
        <v>0.65875862620825831</v>
      </c>
      <c r="DT143" s="142">
        <f t="shared" si="143"/>
        <v>78.264320019443005</v>
      </c>
      <c r="DU143" s="143">
        <f>IF('DSS Model'!$I$38=1,0.0001*DT143^2-0.0266*DT143+1.3006,IF('DSS Model'!$I$38=2,-0.0001*DT143^2+0.0032*DT143+0.977, IF('DSS Model'!$I$38=3,-0.00046396*DT143^2 + 0.054267*DT143 - 0.57714, IF('DSS Model'!$I$38=4,0.000072066*DT143^2+0.0021761*DT143-0.038248,IF('DSS Model'!$I$38=5,-0.00012623*DT143^2+0.025656*DT143-0.30101,-0.00046396*DT143^2 + 0.054267*DT143 - 0.57714)))))</f>
        <v>0.61491544525163888</v>
      </c>
      <c r="DV143" s="136">
        <v>8.6555190930130532E-2</v>
      </c>
      <c r="DW143" s="142">
        <f t="shared" si="144"/>
        <v>43.532748001013218</v>
      </c>
      <c r="DX143" s="143">
        <f>IF('DSS Model'!$I$38=1,0.0001*DW143^2-0.0266*DW143+1.3006,IF('DSS Model'!$I$38=2,-0.0001*DW143^2+0.0032*DW143+0.977, IF('DSS Model'!$I$38=3,-0.00046396*DW143^2 + 0.054267*DW143 - 0.57714, IF('DSS Model'!$I$38=4,0.000072066*DW143^2+0.0021761*DW143-0.038248,IF('DSS Model'!$I$38=5,-0.00012623*DW143^2+0.025656*DW143-0.30101,-0.00046396*DW143^2 + 0.054267*DW143 - 0.57714)))))</f>
        <v>0.92679477875127025</v>
      </c>
      <c r="DY143" s="136">
        <v>0.24091721999181404</v>
      </c>
      <c r="DZ143" s="142">
        <f t="shared" si="145"/>
        <v>38.764303851550281</v>
      </c>
      <c r="EA143" s="143">
        <f>IF('DSS Model'!$I$38=1,0.0001*DZ143^2-0.0266*DZ143+1.3006,IF('DSS Model'!$I$38=2,-0.0001*DZ143^2+0.0032*DZ143+0.977, IF('DSS Model'!$I$38=3,-0.00046396*DZ143^2 + 0.054267*DZ143 - 0.57714, IF('DSS Model'!$I$38=4,0.000072066*DZ143^2+0.0021761*DZ143-0.038248,IF('DSS Model'!$I$38=5,-0.00012623*DZ143^2+0.025656*DZ143-0.30101,-0.00046396*DZ143^2 + 0.054267*DZ143 - 0.57714)))))</f>
        <v>0.95077864701542925</v>
      </c>
      <c r="EB143" s="136">
        <v>0.42163370029306446</v>
      </c>
      <c r="EC143" s="142">
        <f t="shared" si="146"/>
        <v>48.121941790968251</v>
      </c>
      <c r="ED143" s="143">
        <f>IF('DSS Model'!$I$38=1,0.0001*EC143^2-0.0266*EC143+1.3006,IF('DSS Model'!$I$38=2,-0.0001*EC143^2+0.0032*EC143+0.977, IF('DSS Model'!$I$38=3,-0.00046396*EC143^2 + 0.054267*EC143 - 0.57714, IF('DSS Model'!$I$38=4,0.000072066*EC143^2+0.0021761*EC143-0.038248,IF('DSS Model'!$I$38=5,-0.00012623*EC143^2+0.025656*EC143-0.30101,-0.00046396*EC143^2 + 0.054267*EC143 - 0.57714)))))</f>
        <v>0.8994180855577647</v>
      </c>
      <c r="EE143" s="136">
        <v>0.98090559442875958</v>
      </c>
      <c r="EF143" s="142">
        <f t="shared" si="147"/>
        <v>65.12361338234119</v>
      </c>
      <c r="EG143" s="143">
        <f>IF('DSS Model'!$I$38=1,0.0001*EF143^2-0.0266*EF143+1.3006,IF('DSS Model'!$I$38=2,-0.0001*EF143^2+0.0032*EF143+0.977, IF('DSS Model'!$I$38=3,-0.00046396*EF143^2 + 0.054267*EF143 - 0.57714, IF('DSS Model'!$I$38=4,0.000072066*EF143^2+0.0021761*EF143-0.038248,IF('DSS Model'!$I$38=5,-0.00012623*EF143^2+0.025656*EF143-0.30101,-0.00046396*EF143^2 + 0.054267*EF143 - 0.57714)))))</f>
        <v>0.76128706082622699</v>
      </c>
      <c r="EH143" s="136">
        <v>8.0025564305068242E-2</v>
      </c>
      <c r="EI143" s="142">
        <f t="shared" si="148"/>
        <v>56.308767714939407</v>
      </c>
      <c r="EJ143" s="143">
        <f>IF('DSS Model'!$I$38=1,0.0001*EI143^2-0.0266*EI143+1.3006,IF('DSS Model'!$I$38=2,-0.0001*EI143^2+0.0032*EI143+0.977, IF('DSS Model'!$I$38=3,-0.00046396*EI143^2 + 0.054267*EI143 - 0.57714, IF('DSS Model'!$I$38=4,0.000072066*EI143^2+0.0021761*EI143-0.038248,IF('DSS Model'!$I$38=5,-0.00012623*EI143^2+0.025656*EI143-0.30101,-0.00046396*EI143^2 + 0.054267*EI143 - 0.57714)))))</f>
        <v>0.84012032453030583</v>
      </c>
      <c r="EK143" s="136">
        <v>0.56448990019401424</v>
      </c>
      <c r="EL143" s="142">
        <f t="shared" si="149"/>
        <v>51.517584183918132</v>
      </c>
      <c r="EM143" s="143">
        <f>IF('DSS Model'!$I$38=1,0.0001*EL143^2-0.0266*EL143+1.3006,IF('DSS Model'!$I$38=2,-0.0001*EL143^2+0.0032*EL143+0.977, IF('DSS Model'!$I$38=3,-0.00046396*EL143^2 + 0.054267*EL143 - 0.57714, IF('DSS Model'!$I$38=4,0.000072066*EL143^2+0.0021761*EL143-0.038248,IF('DSS Model'!$I$38=5,-0.00012623*EL143^2+0.025656*EL143-0.30101,-0.00046396*EL143^2 + 0.054267*EL143 - 0.57714)))))</f>
        <v>0.87645012137382883</v>
      </c>
      <c r="EN143" s="136">
        <v>0.75797399274135424</v>
      </c>
      <c r="EO143" s="142">
        <f t="shared" si="150"/>
        <v>62.008036400927921</v>
      </c>
      <c r="EP143" s="143">
        <f>IF('DSS Model'!$I$38=1,0.0001*EO143^2-0.0266*EO143+1.3006,IF('DSS Model'!$I$38=2,-0.0001*EO143^2+0.0032*EO143+0.977, IF('DSS Model'!$I$38=3,-0.00046396*EO143^2 + 0.054267*EO143 - 0.57714, IF('DSS Model'!$I$38=4,0.000072066*EO143^2+0.0021761*EO143-0.038248,IF('DSS Model'!$I$38=5,-0.00012623*EO143^2+0.025656*EO143-0.30101,-0.00046396*EO143^2 + 0.054267*EO143 - 0.57714)))))</f>
        <v>0.79092605865308907</v>
      </c>
      <c r="EQ143" s="136">
        <v>0.48219986089523881</v>
      </c>
      <c r="ER143" s="142">
        <f t="shared" si="151"/>
        <v>52.66546686194566</v>
      </c>
      <c r="ES143" s="143">
        <f>IF('DSS Model'!$I$38=1,0.0001*ER143^2-0.0266*ER143+1.3006,IF('DSS Model'!$I$38=2,-0.0001*ER143^2+0.0032*ER143+0.977, IF('DSS Model'!$I$38=3,-0.00046396*ER143^2 + 0.054267*ER143 - 0.57714, IF('DSS Model'!$I$38=4,0.000072066*ER143^2+0.0021761*ER143-0.038248,IF('DSS Model'!$I$38=5,-0.00012623*ER143^2+0.025656*ER143-0.30101,-0.00046396*ER143^2 + 0.054267*ER143 - 0.57714)))))</f>
        <v>0.86816435397955649</v>
      </c>
      <c r="ET143" s="136">
        <v>0.86923578580549554</v>
      </c>
      <c r="EU143" s="141">
        <f t="shared" si="152"/>
        <v>64.691506041321986</v>
      </c>
      <c r="EV143" s="142">
        <f>IF('DSS Model'!$I$38=1,0.0001*EU143^2-0.0266*EU143+1.3006,IF('DSS Model'!$I$38=2,-0.0001*EU143^2+0.0032*EU143+0.977, IF('DSS Model'!$I$38=3,-0.00046396*EU143^2 + 0.054267*EU143 - 0.57714, IF('DSS Model'!$I$38=4,0.000072066*EU143^2+0.0021761*EU143-0.038248,IF('DSS Model'!$I$38=5,-0.00012623*EU143^2+0.025656*EU143-0.30101,-0.00046396*EU143^2 + 0.054267*EU143 - 0.57714)))))</f>
        <v>0.76551372394279038</v>
      </c>
    </row>
    <row r="144" spans="2:152" x14ac:dyDescent="0.2">
      <c r="B144" s="64">
        <f t="shared" ca="1" si="105"/>
        <v>7.7515062627508291E-2</v>
      </c>
      <c r="C144" s="64">
        <v>0.74267601143674211</v>
      </c>
      <c r="D144" s="64">
        <f t="shared" si="106"/>
        <v>57.228778821541383</v>
      </c>
      <c r="E144" s="131">
        <f>IF('DSS Model'!$I$38=1,0.0001*D144^2-0.0266*D144+1.3006,IF('DSS Model'!$I$38=2,-0.0001*D144^2+0.0032*D144+0.977, IF('DSS Model'!$I$38=3,-0.00046396*D144^2 + 0.054267*D144 - 0.57714, IF('DSS Model'!$I$38=4,0.000072066*D144^2+0.0021761*D144-0.038248,IF('DSS Model'!$I$38=5,-0.00012623*D144^2+0.025656*D144-0.30101,-0.00046396*D144^2 + 0.054267*D144 - 0.57714)))))</f>
        <v>0.832618779688442</v>
      </c>
      <c r="F144" s="136">
        <v>0.3848569071172443</v>
      </c>
      <c r="G144" s="138">
        <f t="shared" si="102"/>
        <v>61.708534257609315</v>
      </c>
      <c r="H144" s="136">
        <f>IF('DSS Model'!$I$38=1,0.0001*G144^2-0.0266*G144+1.3006,IF('DSS Model'!$I$38=2,-0.0001*G144^2+0.0032*G144+0.977, IF('DSS Model'!$I$38=3,-0.00046396*G144^2 + 0.054267*G144 - 0.57714, IF('DSS Model'!$I$38=4,0.000072066*G144^2+0.0021761*G144-0.038248,IF('DSS Model'!$I$38=5,-0.00012623*G144^2+0.025656*G144-0.30101,-0.00046396*G144^2 + 0.054267*G144 - 0.57714)))))</f>
        <v>0.79367298960209554</v>
      </c>
      <c r="I144" s="136">
        <v>0.43415056392406459</v>
      </c>
      <c r="J144" s="138">
        <f t="shared" si="103"/>
        <v>57.510635404488639</v>
      </c>
      <c r="K144" s="136">
        <f>IF('DSS Model'!$I$38=1,0.0001*J144^2-0.0266*J144+1.3006,IF('DSS Model'!$I$38=2,-0.0001*J144^2+0.0032*J144+0.977, IF('DSS Model'!$I$38=3,-0.00046396*J144^2 + 0.054267*J144 - 0.57714, IF('DSS Model'!$I$38=4,0.000072066*J144^2+0.0021761*J144-0.038248,IF('DSS Model'!$I$38=5,-0.00012623*J144^2+0.025656*J144-0.30101,-0.00046396*J144^2 + 0.054267*J144 - 0.57714)))))</f>
        <v>0.83028671483156147</v>
      </c>
      <c r="L144" s="136">
        <v>0.33589401009367859</v>
      </c>
      <c r="M144" s="138">
        <f t="shared" si="104"/>
        <v>65.40480522342375</v>
      </c>
      <c r="N144" s="136">
        <f>IF('DSS Model'!$I$38=1,0.0001*M144^2-0.0266*M144+1.3006,IF('DSS Model'!$I$38=2,-0.0001*M144^2+0.0032*M144+0.977, IF('DSS Model'!$I$38=3,-0.00046396*M144^2 + 0.054267*M144 - 0.57714, IF('DSS Model'!$I$38=4,0.000072066*M144^2+0.0021761*M144-0.038248,IF('DSS Model'!$I$38=5,-0.00012623*M144^2+0.025656*M144-0.30101,-0.00046396*M144^2 + 0.054267*M144 - 0.57714)))))</f>
        <v>0.75851652208355613</v>
      </c>
      <c r="O144" s="136">
        <v>0.19044267789712022</v>
      </c>
      <c r="P144" s="139">
        <f t="shared" si="107"/>
        <v>40.22271834573435</v>
      </c>
      <c r="Q144" s="138">
        <f>IF('DSS Model'!$I$38=1,0.0001*P144^2-0.0266*P144+1.3006,IF('DSS Model'!$I$38=2,-0.0001*P144^2+0.0032*P144+0.977, IF('DSS Model'!$I$38=3,-0.00046396*P144^2 + 0.054267*P144 - 0.57714, IF('DSS Model'!$I$38=4,0.000072066*P144^2+0.0021761*P144-0.038248,IF('DSS Model'!$I$38=5,-0.00012623*P144^2+0.025656*P144-0.30101,-0.00046396*P144^2 + 0.054267*P144 - 0.57714)))))</f>
        <v>0.94392599159432244</v>
      </c>
      <c r="R144" s="136">
        <v>0.89578042803572822</v>
      </c>
      <c r="S144" s="142">
        <f t="shared" si="108"/>
        <v>63.060681692356781</v>
      </c>
      <c r="T144" s="138">
        <f>IF('DSS Model'!$I$38=1,0.0001*S144^2-0.0266*S144+1.3006,IF('DSS Model'!$I$38=2,-0.0001*S144^2+0.0032*S144+0.977, IF('DSS Model'!$I$38=3,-0.00046396*S144^2 + 0.054267*S144 - 0.57714, IF('DSS Model'!$I$38=4,0.000072066*S144^2+0.0021761*S144-0.038248,IF('DSS Model'!$I$38=5,-0.00012623*S144^2+0.025656*S144-0.30101,-0.00046396*S144^2 + 0.054267*S144 - 0.57714)))))</f>
        <v>0.78112922386506745</v>
      </c>
      <c r="U144" s="136">
        <v>9.0099345974914424E-4</v>
      </c>
      <c r="V144" s="142">
        <f t="shared" si="109"/>
        <v>19.04244146923471</v>
      </c>
      <c r="W144" s="138">
        <f>IF('DSS Model'!$I$38=1,0.0001*V144^2-0.0266*V144+1.3006,IF('DSS Model'!$I$38=2,-0.0001*V144^2+0.0032*V144+0.977, IF('DSS Model'!$I$38=3,-0.00046396*V144^2 + 0.054267*V144 - 0.57714, IF('DSS Model'!$I$38=4,0.000072066*V144^2+0.0021761*V144-0.038248,IF('DSS Model'!$I$38=5,-0.00012623*V144^2+0.025656*V144-0.30101,-0.00046396*V144^2 + 0.054267*V144 - 0.57714)))))</f>
        <v>1.001674354990628</v>
      </c>
      <c r="X144" s="136">
        <v>0.84736102786280099</v>
      </c>
      <c r="Y144" s="142">
        <f t="shared" si="110"/>
        <v>69.774616670014723</v>
      </c>
      <c r="Z144" s="138">
        <f>IF('DSS Model'!$I$38=1,0.0001*Y144^2-0.0266*Y144+1.3006,IF('DSS Model'!$I$38=2,-0.0001*Y144^2+0.0032*Y144+0.977, IF('DSS Model'!$I$38=3,-0.00046396*Y144^2 + 0.054267*Y144 - 0.57714, IF('DSS Model'!$I$38=4,0.000072066*Y144^2+0.0021761*Y144-0.038248,IF('DSS Model'!$I$38=5,-0.00012623*Y144^2+0.025656*Y144-0.30101,-0.00046396*Y144^2 + 0.054267*Y144 - 0.57714)))))</f>
        <v>0.71342906019929742</v>
      </c>
      <c r="AA144" s="136">
        <v>7.8689027590382654E-2</v>
      </c>
      <c r="AB144" s="142">
        <f t="shared" si="111"/>
        <v>53.660756069819996</v>
      </c>
      <c r="AC144" s="138">
        <f>IF('DSS Model'!$I$38=1,0.0001*AB144^2-0.0266*AB144+1.3006,IF('DSS Model'!$I$38=2,-0.0001*AB144^2+0.0032*AB144+0.977, IF('DSS Model'!$I$38=3,-0.00046396*AB144^2 + 0.054267*AB144 - 0.57714, IF('DSS Model'!$I$38=4,0.000072066*AB144^2+0.0021761*AB144-0.038248,IF('DSS Model'!$I$38=5,-0.00012623*AB144^2+0.025656*AB144-0.30101,-0.00046396*AB144^2 + 0.054267*AB144 - 0.57714)))))</f>
        <v>0.86076674522495167</v>
      </c>
      <c r="AD144" s="136">
        <v>0.18603484621732791</v>
      </c>
      <c r="AE144" s="142">
        <f t="shared" si="112"/>
        <v>40.543531990940863</v>
      </c>
      <c r="AF144" s="138">
        <f>IF('DSS Model'!$I$38=1,0.0001*AE144^2-0.0266*AE144+1.3006,IF('DSS Model'!$I$38=2,-0.0001*AE144^2+0.0032*AE144+0.977, IF('DSS Model'!$I$38=3,-0.00046396*AE144^2 + 0.054267*AE144 - 0.57714, IF('DSS Model'!$I$38=4,0.000072066*AE144^2+0.0021761*AE144-0.038248,IF('DSS Model'!$I$38=5,-0.00012623*AE144^2+0.025656*AE144-0.30101,-0.00046396*AE144^2 + 0.054267*AE144 - 0.57714)))))</f>
        <v>0.94236150374096628</v>
      </c>
      <c r="AG144" s="136">
        <v>0.20321818235805356</v>
      </c>
      <c r="AH144" s="142">
        <f t="shared" si="113"/>
        <v>59.950958403416458</v>
      </c>
      <c r="AI144" s="138">
        <f>IF('DSS Model'!$I$38=1,0.0001*AH144^2-0.0266*AH144+1.3006,IF('DSS Model'!$I$38=2,-0.0001*AH144^2+0.0032*AH144+0.977, IF('DSS Model'!$I$38=3,-0.00046396*AH144^2 + 0.054267*AH144 - 0.57714, IF('DSS Model'!$I$38=4,0.000072066*AH144^2+0.0021761*AH144-0.038248,IF('DSS Model'!$I$38=5,-0.00012623*AH144^2+0.025656*AH144-0.30101,-0.00046396*AH144^2 + 0.054267*AH144 - 0.57714)))))</f>
        <v>0.80943132554211561</v>
      </c>
      <c r="AJ144" s="136">
        <v>0.51724346366836504</v>
      </c>
      <c r="AK144" s="142">
        <f t="shared" si="114"/>
        <v>47.925110932369506</v>
      </c>
      <c r="AL144" s="138">
        <f>IF('DSS Model'!$I$38=1,0.0001*AK144^2-0.0266*AK144+1.3006,IF('DSS Model'!$I$38=2,-0.0001*AK144^2+0.0032*AK144+0.977, IF('DSS Model'!$I$38=3,-0.00046396*AK144^2 + 0.054267*AK144 - 0.57714, IF('DSS Model'!$I$38=4,0.000072066*AK144^2+0.0021761*AK144-0.038248,IF('DSS Model'!$I$38=5,-0.00012623*AK144^2+0.025656*AK144-0.30101,-0.00046396*AK144^2 + 0.054267*AK144 - 0.57714)))))</f>
        <v>0.90067872919559</v>
      </c>
      <c r="AM144" s="136">
        <v>0.15853199937030105</v>
      </c>
      <c r="AN144" s="142">
        <f t="shared" si="115"/>
        <v>55.807237658484688</v>
      </c>
      <c r="AO144" s="138">
        <f>IF('DSS Model'!$I$38=1,0.0001*AN144^2-0.0266*AN144+1.3006,IF('DSS Model'!$I$38=2,-0.0001*AN144^2+0.0032*AN144+0.977, IF('DSS Model'!$I$38=3,-0.00046396*AN144^2 + 0.054267*AN144 - 0.57714, IF('DSS Model'!$I$38=4,0.000072066*AN144^2+0.0021761*AN144-0.038248,IF('DSS Model'!$I$38=5,-0.00012623*AN144^2+0.025656*AN144-0.30101,-0.00046396*AN144^2 + 0.054267*AN144 - 0.57714)))))</f>
        <v>0.84413838300009181</v>
      </c>
      <c r="AP144" s="136">
        <v>0.39833095892336601</v>
      </c>
      <c r="AQ144" s="142">
        <f t="shared" si="116"/>
        <v>66.204994223050022</v>
      </c>
      <c r="AR144" s="138">
        <f>IF('DSS Model'!$I$38=1,0.0001*AQ144^2-0.0266*AQ144+1.3006,IF('DSS Model'!$I$38=2,-0.0001*AQ144^2+0.0032*AQ144+0.977, IF('DSS Model'!$I$38=3,-0.00046396*AQ144^2 + 0.054267*AQ144 - 0.57714, IF('DSS Model'!$I$38=4,0.000072066*AQ144^2+0.0021761*AQ144-0.038248,IF('DSS Model'!$I$38=5,-0.00012623*AQ144^2+0.025656*AQ144-0.30101,-0.00046396*AQ144^2 + 0.054267*AQ144 - 0.57714)))))</f>
        <v>0.75054585550635133</v>
      </c>
      <c r="AS144" s="136">
        <v>0.69230345632848511</v>
      </c>
      <c r="AT144" s="142">
        <f t="shared" si="117"/>
        <v>59.026938646506181</v>
      </c>
      <c r="AU144" s="138">
        <f>IF('DSS Model'!$I$38=1,0.0001*AT144^2-0.0266*AT144+1.3006,IF('DSS Model'!$I$38=2,-0.0001*AT144^2+0.0032*AT144+0.977, IF('DSS Model'!$I$38=3,-0.00046396*AT144^2 + 0.054267*AT144 - 0.57714, IF('DSS Model'!$I$38=4,0.000072066*AT144^2+0.0021761*AT144-0.038248,IF('DSS Model'!$I$38=5,-0.00012623*AT144^2+0.025656*AT144-0.30101,-0.00046396*AT144^2 + 0.054267*AT144 - 0.57714)))))</f>
        <v>0.8174682550709792</v>
      </c>
      <c r="AV144" s="136">
        <v>0.26891198166940189</v>
      </c>
      <c r="AW144" s="142">
        <f t="shared" si="118"/>
        <v>59.438306285835566</v>
      </c>
      <c r="AX144" s="138">
        <f>IF('DSS Model'!$I$38=1,0.0001*AW144^2-0.0266*AW144+1.3006,IF('DSS Model'!$I$38=2,-0.0001*AW144^2+0.0032*AW144+0.977, IF('DSS Model'!$I$38=3,-0.00046396*AW144^2 + 0.054267*AW144 - 0.57714, IF('DSS Model'!$I$38=4,0.000072066*AW144^2+0.0021761*AW144-0.038248,IF('DSS Model'!$I$38=5,-0.00012623*AW144^2+0.025656*AW144-0.30101,-0.00046396*AW144^2 + 0.054267*AW144 - 0.57714)))))</f>
        <v>0.81391135470179377</v>
      </c>
      <c r="AY144" s="136">
        <v>0.37603423171324524</v>
      </c>
      <c r="AZ144" s="142">
        <f t="shared" si="119"/>
        <v>51.929486465571543</v>
      </c>
      <c r="BA144" s="138">
        <f>IF('DSS Model'!$I$38=1,0.0001*AZ144^2-0.0266*AZ144+1.3006,IF('DSS Model'!$I$38=2,-0.0001*AZ144^2+0.0032*AZ144+0.977, IF('DSS Model'!$I$38=3,-0.00046396*AZ144^2 + 0.054267*AZ144 - 0.57714, IF('DSS Model'!$I$38=4,0.000072066*AZ144^2+0.0021761*AZ144-0.038248,IF('DSS Model'!$I$38=5,-0.00012623*AZ144^2+0.025656*AZ144-0.30101,-0.00046396*AZ144^2 + 0.054267*AZ144 - 0.57714)))))</f>
        <v>0.8735072002320311</v>
      </c>
      <c r="BB144" s="136">
        <v>0.19544098928666342</v>
      </c>
      <c r="BC144" s="142">
        <f t="shared" si="120"/>
        <v>44.346560696464692</v>
      </c>
      <c r="BD144" s="138">
        <f>IF('DSS Model'!$I$38=1,0.0001*BC144^2-0.0266*BC144+1.3006,IF('DSS Model'!$I$38=2,-0.0001*BC144^2+0.0032*BC144+0.977, IF('DSS Model'!$I$38=3,-0.00046396*BC144^2 + 0.054267*BC144 - 0.57714, IF('DSS Model'!$I$38=4,0.000072066*BC144^2+0.0021761*BC144-0.038248,IF('DSS Model'!$I$38=5,-0.00012623*BC144^2+0.025656*BC144-0.30101,-0.00046396*BC144^2 + 0.054267*BC144 - 0.57714)))))</f>
        <v>0.92224724966816429</v>
      </c>
      <c r="BE144" s="136">
        <v>0.1395128638120976</v>
      </c>
      <c r="BF144" s="142">
        <f t="shared" si="121"/>
        <v>36.225552592650857</v>
      </c>
      <c r="BG144" s="143">
        <f>IF('DSS Model'!$I$38=1,0.0001*BF144^2-0.0266*BF144+1.3006,IF('DSS Model'!$I$38=2,-0.0001*BF144^2+0.0032*BF144+0.977, IF('DSS Model'!$I$38=3,-0.00046396*BF144^2 + 0.054267*BF144 - 0.57714, IF('DSS Model'!$I$38=4,0.000072066*BF144^2+0.0021761*BF144-0.038248,IF('DSS Model'!$I$38=5,-0.00012623*BF144^2+0.025656*BF144-0.30101,-0.00046396*BF144^2 + 0.054267*BF144 - 0.57714)))))</f>
        <v>0.96169270223219139</v>
      </c>
      <c r="BH144" s="136">
        <v>0.32840931997258505</v>
      </c>
      <c r="BI144" s="142">
        <f t="shared" si="122"/>
        <v>51.337254509820461</v>
      </c>
      <c r="BJ144" s="143">
        <f>IF('DSS Model'!$I$38=1,0.0001*BI144^2-0.0266*BI144+1.3006,IF('DSS Model'!$I$38=2,-0.0001*BI144^2+0.0032*BI144+0.977, IF('DSS Model'!$I$38=3,-0.00046396*BI144^2 + 0.054267*BI144 - 0.57714, IF('DSS Model'!$I$38=4,0.000072066*BI144^2+0.0021761*BI144-0.038248,IF('DSS Model'!$I$38=5,-0.00012623*BI144^2+0.025656*BI144-0.30101,-0.00046396*BI144^2 + 0.054267*BI144 - 0.57714)))))</f>
        <v>0.8777278443708173</v>
      </c>
      <c r="BK144" s="136">
        <v>0.11644948019783852</v>
      </c>
      <c r="BL144" s="142">
        <f t="shared" si="123"/>
        <v>34.74171021100355</v>
      </c>
      <c r="BM144" s="143">
        <f>IF('DSS Model'!$I$38=1,0.0001*BL144^2-0.0266*BL144+1.3006,IF('DSS Model'!$I$38=2,-0.0001*BL144^2+0.0032*BL144+0.977, IF('DSS Model'!$I$38=3,-0.00046396*BL144^2 + 0.054267*BL144 - 0.57714, IF('DSS Model'!$I$38=4,0.000072066*BL144^2+0.0021761*BL144-0.038248,IF('DSS Model'!$I$38=5,-0.00012623*BL144^2+0.025656*BL144-0.30101,-0.00046396*BL144^2 + 0.054267*BL144 - 0.57714)))))</f>
        <v>0.96747482983667654</v>
      </c>
      <c r="BN144" s="136">
        <v>0.60438842111281632</v>
      </c>
      <c r="BO144" s="142">
        <f t="shared" si="124"/>
        <v>57.721358830266574</v>
      </c>
      <c r="BP144" s="143">
        <f>IF('DSS Model'!$I$38=1,0.0001*BO144^2-0.0266*BO144+1.3006,IF('DSS Model'!$I$38=2,-0.0001*BO144^2+0.0032*BO144+0.977, IF('DSS Model'!$I$38=3,-0.00046396*BO144^2 + 0.054267*BO144 - 0.57714, IF('DSS Model'!$I$38=4,0.000072066*BO144^2+0.0021761*BO144-0.038248,IF('DSS Model'!$I$38=5,-0.00012623*BO144^2+0.025656*BO144-0.30101,-0.00046396*BO144^2 + 0.054267*BO144 - 0.57714)))))</f>
        <v>0.82853282173561371</v>
      </c>
      <c r="BQ144" s="136">
        <v>0.62712088152151813</v>
      </c>
      <c r="BR144" s="142">
        <f t="shared" si="125"/>
        <v>60.636664855810764</v>
      </c>
      <c r="BS144" s="143">
        <f>IF('DSS Model'!$I$38=1,0.0001*BR144^2-0.0266*BR144+1.3006,IF('DSS Model'!$I$38=2,-0.0001*BR144^2+0.0032*BR144+0.977, IF('DSS Model'!$I$38=3,-0.00046396*BR144^2 + 0.054267*BR144 - 0.57714, IF('DSS Model'!$I$38=4,0.000072066*BR144^2+0.0021761*BR144-0.038248,IF('DSS Model'!$I$38=5,-0.00012623*BR144^2+0.025656*BR144-0.30101,-0.00046396*BR144^2 + 0.054267*BR144 - 0.57714)))))</f>
        <v>0.80335681505500278</v>
      </c>
      <c r="BT144" s="136">
        <v>0.69484737067740843</v>
      </c>
      <c r="BU144" s="142">
        <f t="shared" si="126"/>
        <v>65.435492594777031</v>
      </c>
      <c r="BV144" s="143">
        <f>IF('DSS Model'!$I$38=1,0.0001*BU144^2-0.0266*BU144+1.3006,IF('DSS Model'!$I$38=2,-0.0001*BU144^2+0.0032*BU144+0.977, IF('DSS Model'!$I$38=3,-0.00046396*BU144^2 + 0.054267*BU144 - 0.57714, IF('DSS Model'!$I$38=4,0.000072066*BU144^2+0.0021761*BU144-0.038248,IF('DSS Model'!$I$38=5,-0.00012623*BU144^2+0.025656*BU144-0.30101,-0.00046396*BU144^2 + 0.054267*BU144 - 0.57714)))))</f>
        <v>0.75821320719117458</v>
      </c>
      <c r="BW144" s="136">
        <v>0.87843013728607133</v>
      </c>
      <c r="BX144" s="142">
        <f t="shared" si="127"/>
        <v>69.855659645074311</v>
      </c>
      <c r="BY144" s="143">
        <f>IF('DSS Model'!$I$38=1,0.0001*BX144^2-0.0266*BX144+1.3006,IF('DSS Model'!$I$38=2,-0.0001*BX144^2+0.0032*BX144+0.977, IF('DSS Model'!$I$38=3,-0.00046396*BX144^2 + 0.054267*BX144 - 0.57714, IF('DSS Model'!$I$38=4,0.000072066*BX144^2+0.0021761*BX144-0.038248,IF('DSS Model'!$I$38=5,-0.00012623*BX144^2+0.025656*BX144-0.30101,-0.00046396*BX144^2 + 0.054267*BX144 - 0.57714)))))</f>
        <v>0.7125567924193914</v>
      </c>
      <c r="BZ144" s="136">
        <v>0.36530401831420145</v>
      </c>
      <c r="CA144" s="142">
        <f t="shared" si="128"/>
        <v>60.1349195820777</v>
      </c>
      <c r="CB144" s="143">
        <f>IF('DSS Model'!$I$38=1,0.0001*CA144^2-0.0266*CA144+1.3006,IF('DSS Model'!$I$38=2,-0.0001*CA144^2+0.0032*CA144+0.977, IF('DSS Model'!$I$38=3,-0.00046396*CA144^2 + 0.054267*CA144 - 0.57714, IF('DSS Model'!$I$38=4,0.000072066*CA144^2+0.0021761*CA144-0.038248,IF('DSS Model'!$I$38=5,-0.00012623*CA144^2+0.025656*CA144-0.30101,-0.00046396*CA144^2 + 0.054267*CA144 - 0.57714)))))</f>
        <v>0.80781088734835338</v>
      </c>
      <c r="CC144" s="136">
        <v>0.97725023847399461</v>
      </c>
      <c r="CD144" s="142">
        <f t="shared" si="129"/>
        <v>83.481506720239395</v>
      </c>
      <c r="CE144" s="143">
        <f>IF('DSS Model'!$I$38=1,0.0001*CD144^2-0.0266*CD144+1.3006,IF('DSS Model'!$I$38=2,-0.0001*CD144^2+0.0032*CD144+0.977, IF('DSS Model'!$I$38=3,-0.00046396*CD144^2 + 0.054267*CD144 - 0.57714, IF('DSS Model'!$I$38=4,0.000072066*CD144^2+0.0021761*CD144-0.038248,IF('DSS Model'!$I$38=5,-0.00012623*CD144^2+0.025656*CD144-0.30101,-0.00046396*CD144^2 + 0.054267*CD144 - 0.57714)))))</f>
        <v>0.54722462507662861</v>
      </c>
      <c r="CF144" s="136">
        <v>0.43641220086617105</v>
      </c>
      <c r="CG144" s="142">
        <f t="shared" si="130"/>
        <v>45.114550677606019</v>
      </c>
      <c r="CH144" s="143">
        <f>IF('DSS Model'!$I$38=1,0.0001*CG144^2-0.0266*CG144+1.3006,IF('DSS Model'!$I$38=2,-0.0001*CG144^2+0.0032*CG144+0.977, IF('DSS Model'!$I$38=3,-0.00046396*CG144^2 + 0.054267*CG144 - 0.57714, IF('DSS Model'!$I$38=4,0.000072066*CG144^2+0.0021761*CG144-0.038248,IF('DSS Model'!$I$38=5,-0.00012623*CG144^2+0.025656*CG144-0.30101,-0.00046396*CG144^2 + 0.054267*CG144 - 0.57714)))))</f>
        <v>0.91783429388411109</v>
      </c>
      <c r="CI144" s="136">
        <v>0.57751366057167453</v>
      </c>
      <c r="CJ144" s="142">
        <f t="shared" si="131"/>
        <v>71.240791363339554</v>
      </c>
      <c r="CK144" s="143">
        <f>IF('DSS Model'!$I$38=1,0.0001*CJ144^2-0.0266*CJ144+1.3006,IF('DSS Model'!$I$38=2,-0.0001*CJ144^2+0.0032*CJ144+0.977, IF('DSS Model'!$I$38=3,-0.00046396*CJ144^2 + 0.054267*CJ144 - 0.57714, IF('DSS Model'!$I$38=4,0.000072066*CJ144^2+0.0021761*CJ144-0.038248,IF('DSS Model'!$I$38=5,-0.00012623*CJ144^2+0.025656*CJ144-0.30101,-0.00046396*CJ144^2 + 0.054267*CJ144 - 0.57714)))))</f>
        <v>0.69744549695519897</v>
      </c>
      <c r="CL144" s="136">
        <v>0.27427034284249097</v>
      </c>
      <c r="CM144" s="142">
        <f t="shared" si="132"/>
        <v>47.26427150847347</v>
      </c>
      <c r="CN144" s="143">
        <f>IF('DSS Model'!$I$38=1,0.0001*CM144^2-0.0266*CM144+1.3006,IF('DSS Model'!$I$38=2,-0.0001*CM144^2+0.0032*CM144+0.977, IF('DSS Model'!$I$38=3,-0.00046396*CM144^2 + 0.054267*CM144 - 0.57714, IF('DSS Model'!$I$38=4,0.000072066*CM144^2+0.0021761*CM144-0.038248,IF('DSS Model'!$I$38=5,-0.00012623*CM144^2+0.025656*CM144-0.30101,-0.00046396*CM144^2 + 0.054267*CM144 - 0.57714)))))</f>
        <v>0.90485453270444538</v>
      </c>
      <c r="CO144" s="136">
        <v>0.95589404439735248</v>
      </c>
      <c r="CP144" s="142">
        <f t="shared" si="133"/>
        <v>62.248640972010307</v>
      </c>
      <c r="CQ144" s="143">
        <f>IF('DSS Model'!$I$38=1,0.0001*CP144^2-0.0266*CP144+1.3006,IF('DSS Model'!$I$38=2,-0.0001*CP144^2+0.0032*CP144+0.977, IF('DSS Model'!$I$38=3,-0.00046396*CP144^2 + 0.054267*CP144 - 0.57714, IF('DSS Model'!$I$38=4,0.000072066*CP144^2+0.0021761*CP144-0.038248,IF('DSS Model'!$I$38=5,-0.00012623*CP144^2+0.025656*CP144-0.30101,-0.00046396*CP144^2 + 0.054267*CP144 - 0.57714)))))</f>
        <v>0.78870632082420888</v>
      </c>
      <c r="CR144" s="136">
        <v>0.35064748034757109</v>
      </c>
      <c r="CS144" s="142">
        <f t="shared" si="134"/>
        <v>49.628052403085213</v>
      </c>
      <c r="CT144" s="143">
        <f>IF('DSS Model'!$I$38=1,0.0001*CS144^2-0.0266*CS144+1.3006,IF('DSS Model'!$I$38=2,-0.0001*CS144^2+0.0032*CS144+0.977, IF('DSS Model'!$I$38=3,-0.00046396*CS144^2 + 0.054267*CS144 - 0.57714, IF('DSS Model'!$I$38=4,0.000072066*CS144^2+0.0021761*CS144-0.038248,IF('DSS Model'!$I$38=5,-0.00012623*CS144^2+0.025656*CS144-0.30101,-0.00046396*CS144^2 + 0.054267*CS144 - 0.57714)))))</f>
        <v>0.88951540915753546</v>
      </c>
      <c r="CU144" s="136">
        <v>0.698233998842681</v>
      </c>
      <c r="CV144" s="142">
        <f t="shared" si="135"/>
        <v>60.677464183051484</v>
      </c>
      <c r="CW144" s="143">
        <f>IF('DSS Model'!$I$38=1,0.0001*CV144^2-0.0266*CV144+1.3006,IF('DSS Model'!$I$38=2,-0.0001*CV144^2+0.0032*CV144+0.977, IF('DSS Model'!$I$38=3,-0.00046396*CV144^2 + 0.054267*CV144 - 0.57714, IF('DSS Model'!$I$38=4,0.000072066*CV144^2+0.0021761*CV144-0.038248,IF('DSS Model'!$I$38=5,-0.00012623*CV144^2+0.025656*CV144-0.30101,-0.00046396*CV144^2 + 0.054267*CV144 - 0.57714)))))</f>
        <v>0.80299241941721511</v>
      </c>
      <c r="CX144" s="136">
        <v>0.75652601254781748</v>
      </c>
      <c r="CY144" s="142">
        <f t="shared" si="136"/>
        <v>69.947738154165123</v>
      </c>
      <c r="CZ144" s="143">
        <f>IF('DSS Model'!$I$38=1,0.0001*CY144^2-0.0266*CY144+1.3006,IF('DSS Model'!$I$38=2,-0.0001*CY144^2+0.0032*CY144+0.977, IF('DSS Model'!$I$38=3,-0.00046396*CY144^2 + 0.054267*CY144 - 0.57714, IF('DSS Model'!$I$38=4,0.000072066*CY144^2+0.0021761*CY144-0.038248,IF('DSS Model'!$I$38=5,-0.00012623*CY144^2+0.025656*CY144-0.30101,-0.00046396*CY144^2 + 0.054267*CY144 - 0.57714)))))</f>
        <v>0.7115641548049636</v>
      </c>
      <c r="DA144" s="136">
        <v>0.6773466603506495</v>
      </c>
      <c r="DB144" s="142">
        <f t="shared" si="137"/>
        <v>52.620134752264917</v>
      </c>
      <c r="DC144" s="143">
        <f>IF('DSS Model'!$I$38=1,0.0001*DB144^2-0.0266*DB144+1.3006,IF('DSS Model'!$I$38=2,-0.0001*DB144^2+0.0032*DB144+0.977, IF('DSS Model'!$I$38=3,-0.00046396*DB144^2 + 0.054267*DB144 - 0.57714, IF('DSS Model'!$I$38=4,0.000072066*DB144^2+0.0021761*DB144-0.038248,IF('DSS Model'!$I$38=5,-0.00012623*DB144^2+0.025656*DB144-0.30101,-0.00046396*DB144^2 + 0.054267*DB144 - 0.57714)))))</f>
        <v>0.86849657307259598</v>
      </c>
      <c r="DD144" s="136">
        <v>0.77667916853337648</v>
      </c>
      <c r="DE144" s="142">
        <f t="shared" si="138"/>
        <v>58.053203397744142</v>
      </c>
      <c r="DF144" s="143">
        <f>IF('DSS Model'!$I$38=1,0.0001*DE144^2-0.0266*DE144+1.3006,IF('DSS Model'!$I$38=2,-0.0001*DE144^2+0.0032*DE144+0.977, IF('DSS Model'!$I$38=3,-0.00046396*DE144^2 + 0.054267*DE144 - 0.57714, IF('DSS Model'!$I$38=4,0.000072066*DE144^2+0.0021761*DE144-0.038248,IF('DSS Model'!$I$38=5,-0.00012623*DE144^2+0.025656*DE144-0.30101,-0.00046396*DE144^2 + 0.054267*DE144 - 0.57714)))))</f>
        <v>0.82575280839879606</v>
      </c>
      <c r="DG144" s="136">
        <v>0.45709133787651302</v>
      </c>
      <c r="DH144" s="142">
        <f t="shared" si="139"/>
        <v>52.498834321569689</v>
      </c>
      <c r="DI144" s="143">
        <f>IF('DSS Model'!$I$38=1,0.0001*DH144^2-0.0266*DH144+1.3006,IF('DSS Model'!$I$38=2,-0.0001*DH144^2+0.0032*DH144+0.977, IF('DSS Model'!$I$38=3,-0.00046396*DH144^2 + 0.054267*DH144 - 0.57714, IF('DSS Model'!$I$38=4,0.000072066*DH144^2+0.0021761*DH144-0.038248,IF('DSS Model'!$I$38=5,-0.00012623*DH144^2+0.025656*DH144-0.30101,-0.00046396*DH144^2 + 0.054267*DH144 - 0.57714)))))</f>
        <v>0.86938350931666064</v>
      </c>
      <c r="DJ144" s="136">
        <v>0.99813626938205113</v>
      </c>
      <c r="DK144" s="142">
        <f t="shared" si="140"/>
        <v>70.116023861448312</v>
      </c>
      <c r="DL144" s="143">
        <f>IF('DSS Model'!$I$38=1,0.0001*DK144^2-0.0266*DK144+1.3006,IF('DSS Model'!$I$38=2,-0.0001*DK144^2+0.0032*DK144+0.977, IF('DSS Model'!$I$38=3,-0.00046396*DK144^2 + 0.054267*DK144 - 0.57714, IF('DSS Model'!$I$38=4,0.000072066*DK144^2+0.0021761*DK144-0.038248,IF('DSS Model'!$I$38=5,-0.00012623*DK144^2+0.025656*DK144-0.30101,-0.00046396*DK144^2 + 0.054267*DK144 - 0.57714)))))</f>
        <v>0.70974559614271571</v>
      </c>
      <c r="DM144" s="136">
        <v>0.22738542803646644</v>
      </c>
      <c r="DN144" s="142">
        <f t="shared" si="141"/>
        <v>48.08265157921052</v>
      </c>
      <c r="DO144" s="143">
        <f>IF('DSS Model'!$I$38=1,0.0001*DN144^2-0.0266*DN144+1.3006,IF('DSS Model'!$I$38=2,-0.0001*DN144^2+0.0032*DN144+0.977, IF('DSS Model'!$I$38=3,-0.00046396*DN144^2 + 0.054267*DN144 - 0.57714, IF('DSS Model'!$I$38=4,0.000072066*DN144^2+0.0021761*DN144-0.038248,IF('DSS Model'!$I$38=5,-0.00012623*DN144^2+0.025656*DN144-0.30101,-0.00046396*DN144^2 + 0.054267*DN144 - 0.57714)))))</f>
        <v>0.89967034676469804</v>
      </c>
      <c r="DP144" s="136">
        <v>0.4373781211518446</v>
      </c>
      <c r="DQ144" s="142">
        <f t="shared" si="142"/>
        <v>51.094203201937759</v>
      </c>
      <c r="DR144" s="143">
        <f>IF('DSS Model'!$I$38=1,0.0001*DQ144^2-0.0266*DQ144+1.3006,IF('DSS Model'!$I$38=2,-0.0001*DQ144^2+0.0032*DQ144+0.977, IF('DSS Model'!$I$38=3,-0.00046396*DQ144^2 + 0.054267*DQ144 - 0.57714, IF('DSS Model'!$I$38=4,0.000072066*DQ144^2+0.0021761*DQ144-0.038248,IF('DSS Model'!$I$38=5,-0.00012623*DQ144^2+0.025656*DQ144-0.30101,-0.00046396*DQ144^2 + 0.054267*DQ144 - 0.57714)))))</f>
        <v>0.87943969016211021</v>
      </c>
      <c r="DS144" s="136">
        <v>0.72002122847780814</v>
      </c>
      <c r="DT144" s="142">
        <f t="shared" si="143"/>
        <v>79.999460349288356</v>
      </c>
      <c r="DU144" s="143">
        <f>IF('DSS Model'!$I$38=1,0.0001*DT144^2-0.0266*DT144+1.3006,IF('DSS Model'!$I$38=2,-0.0001*DT144^2+0.0032*DT144+0.977, IF('DSS Model'!$I$38=3,-0.00046396*DT144^2 + 0.054267*DT144 - 0.57714, IF('DSS Model'!$I$38=4,0.000072066*DT144^2+0.0021761*DT144-0.038248,IF('DSS Model'!$I$38=5,-0.00012623*DT144^2+0.025656*DT144-0.30101,-0.00046396*DT144^2 + 0.054267*DT144 - 0.57714)))))</f>
        <v>0.59300690749998686</v>
      </c>
      <c r="DV144" s="136">
        <v>0.43218837493329199</v>
      </c>
      <c r="DW144" s="142">
        <f t="shared" si="144"/>
        <v>58.017406269383464</v>
      </c>
      <c r="DX144" s="143">
        <f>IF('DSS Model'!$I$38=1,0.0001*DW144^2-0.0266*DW144+1.3006,IF('DSS Model'!$I$38=2,-0.0001*DW144^2+0.0032*DW144+0.977, IF('DSS Model'!$I$38=3,-0.00046396*DW144^2 + 0.054267*DW144 - 0.57714, IF('DSS Model'!$I$38=4,0.000072066*DW144^2+0.0021761*DW144-0.038248,IF('DSS Model'!$I$38=5,-0.00012623*DW144^2+0.025656*DW144-0.30101,-0.00046396*DW144^2 + 0.054267*DW144 - 0.57714)))))</f>
        <v>0.82605375703935757</v>
      </c>
      <c r="DY144" s="136">
        <v>0.52097327621653788</v>
      </c>
      <c r="DZ144" s="142">
        <f t="shared" si="145"/>
        <v>49.240320164582045</v>
      </c>
      <c r="EA144" s="143">
        <f>IF('DSS Model'!$I$38=1,0.0001*DZ144^2-0.0266*DZ144+1.3006,IF('DSS Model'!$I$38=2,-0.0001*DZ144^2+0.0032*DZ144+0.977, IF('DSS Model'!$I$38=3,-0.00046396*DZ144^2 + 0.054267*DZ144 - 0.57714, IF('DSS Model'!$I$38=4,0.000072066*DZ144^2+0.0021761*DZ144-0.038248,IF('DSS Model'!$I$38=5,-0.00012623*DZ144^2+0.025656*DZ144-0.30101,-0.00046396*DZ144^2 + 0.054267*DZ144 - 0.57714)))))</f>
        <v>0.89210811153560798</v>
      </c>
      <c r="EB144" s="136">
        <v>0.28954921997891792</v>
      </c>
      <c r="EC144" s="142">
        <f t="shared" si="146"/>
        <v>43.355841580616755</v>
      </c>
      <c r="ED144" s="143">
        <f>IF('DSS Model'!$I$38=1,0.0001*EC144^2-0.0266*EC144+1.3006,IF('DSS Model'!$I$38=2,-0.0001*EC144^2+0.0032*EC144+0.977, IF('DSS Model'!$I$38=3,-0.00046396*EC144^2 + 0.054267*EC144 - 0.57714, IF('DSS Model'!$I$38=4,0.000072066*EC144^2+0.0021761*EC144-0.038248,IF('DSS Model'!$I$38=5,-0.00012623*EC144^2+0.025656*EC144-0.30101,-0.00046396*EC144^2 + 0.054267*EC144 - 0.57714)))))</f>
        <v>0.92776579314161989</v>
      </c>
      <c r="EE144" s="136">
        <v>5.375660749372313E-2</v>
      </c>
      <c r="EF144" s="142">
        <f t="shared" si="147"/>
        <v>32.325028833173747</v>
      </c>
      <c r="EG144" s="143">
        <f>IF('DSS Model'!$I$38=1,0.0001*EF144^2-0.0266*EF144+1.3006,IF('DSS Model'!$I$38=2,-0.0001*EF144^2+0.0032*EF144+0.977, IF('DSS Model'!$I$38=3,-0.00046396*EF144^2 + 0.054267*EF144 - 0.57714, IF('DSS Model'!$I$38=4,0.000072066*EF144^2+0.0021761*EF144-0.038248,IF('DSS Model'!$I$38=5,-0.00012623*EF144^2+0.025656*EF144-0.30101,-0.00046396*EF144^2 + 0.054267*EF144 - 0.57714)))))</f>
        <v>0.97594934335960459</v>
      </c>
      <c r="EH144" s="136">
        <v>0.93054661274773987</v>
      </c>
      <c r="EI144" s="142">
        <f t="shared" si="148"/>
        <v>76.814918930661861</v>
      </c>
      <c r="EJ144" s="143">
        <f>IF('DSS Model'!$I$38=1,0.0001*EI144^2-0.0266*EI144+1.3006,IF('DSS Model'!$I$38=2,-0.0001*EI144^2+0.0032*EI144+0.977, IF('DSS Model'!$I$38=3,-0.00046396*EI144^2 + 0.054267*EI144 - 0.57714, IF('DSS Model'!$I$38=4,0.000072066*EI144^2+0.0021761*EI144-0.038248,IF('DSS Model'!$I$38=5,-0.00012623*EI144^2+0.025656*EI144-0.30101,-0.00046396*EI144^2 + 0.054267*EI144 - 0.57714)))))</f>
        <v>0.63275456354570259</v>
      </c>
      <c r="EK144" s="136">
        <v>0.12726059406148227</v>
      </c>
      <c r="EL144" s="142">
        <f t="shared" si="149"/>
        <v>31.708646066687074</v>
      </c>
      <c r="EM144" s="143">
        <f>IF('DSS Model'!$I$38=1,0.0001*EL144^2-0.0266*EL144+1.3006,IF('DSS Model'!$I$38=2,-0.0001*EL144^2+0.0032*EL144+0.977, IF('DSS Model'!$I$38=3,-0.00046396*EL144^2 + 0.054267*EL144 - 0.57714, IF('DSS Model'!$I$38=4,0.000072066*EL144^2+0.0021761*EL144-0.038248,IF('DSS Model'!$I$38=5,-0.00012623*EL144^2+0.025656*EL144-0.30101,-0.00046396*EL144^2 + 0.054267*EL144 - 0.57714)))))</f>
        <v>0.97792384387515563</v>
      </c>
      <c r="EN144" s="136">
        <v>0.79922677304672718</v>
      </c>
      <c r="EO144" s="142">
        <f t="shared" si="150"/>
        <v>62.953443116473409</v>
      </c>
      <c r="EP144" s="143">
        <f>IF('DSS Model'!$I$38=1,0.0001*EO144^2-0.0266*EO144+1.3006,IF('DSS Model'!$I$38=2,-0.0001*EO144^2+0.0032*EO144+0.977, IF('DSS Model'!$I$38=3,-0.00046396*EO144^2 + 0.054267*EO144 - 0.57714, IF('DSS Model'!$I$38=4,0.000072066*EO144^2+0.0021761*EO144-0.038248,IF('DSS Model'!$I$38=5,-0.00012623*EO144^2+0.025656*EO144-0.30101,-0.00046396*EO144^2 + 0.054267*EO144 - 0.57714)))))</f>
        <v>0.7821374179508096</v>
      </c>
      <c r="EQ144" s="136">
        <v>0.82052586100490843</v>
      </c>
      <c r="ER144" s="142">
        <f t="shared" si="151"/>
        <v>61.971596907086379</v>
      </c>
      <c r="ES144" s="143">
        <f>IF('DSS Model'!$I$38=1,0.0001*ER144^2-0.0266*ER144+1.3006,IF('DSS Model'!$I$38=2,-0.0001*ER144^2+0.0032*ER144+0.977, IF('DSS Model'!$I$38=3,-0.00046396*ER144^2 + 0.054267*ER144 - 0.57714, IF('DSS Model'!$I$38=4,0.000072066*ER144^2+0.0021761*ER144-0.038248,IF('DSS Model'!$I$38=5,-0.00012623*ER144^2+0.025656*ER144-0.30101,-0.00046396*ER144^2 + 0.054267*ER144 - 0.57714)))))</f>
        <v>0.79126122778123653</v>
      </c>
      <c r="ET144" s="136">
        <v>1.113947810671545E-2</v>
      </c>
      <c r="EU144" s="141">
        <f t="shared" si="152"/>
        <v>30.380051914590695</v>
      </c>
      <c r="EV144" s="142">
        <f>IF('DSS Model'!$I$38=1,0.0001*EU144^2-0.0266*EU144+1.3006,IF('DSS Model'!$I$38=2,-0.0001*EU144^2+0.0032*EU144+0.977, IF('DSS Model'!$I$38=3,-0.00046396*EU144^2 + 0.054267*EU144 - 0.57714, IF('DSS Model'!$I$38=4,0.000072066*EU144^2+0.0021761*EU144-0.038248,IF('DSS Model'!$I$38=5,-0.00012623*EU144^2+0.025656*EU144-0.30101,-0.00046396*EU144^2 + 0.054267*EU144 - 0.57714)))))</f>
        <v>0.98192141069336758</v>
      </c>
    </row>
    <row r="145" spans="2:152" x14ac:dyDescent="0.2">
      <c r="B145" s="64">
        <f t="shared" ca="1" si="105"/>
        <v>0.32739413320561561</v>
      </c>
      <c r="C145" s="64">
        <v>0.15902523980120509</v>
      </c>
      <c r="D145" s="64">
        <f t="shared" si="106"/>
        <v>37.22709791337499</v>
      </c>
      <c r="E145" s="131">
        <f>IF('DSS Model'!$I$38=1,0.0001*D145^2-0.0266*D145+1.3006,IF('DSS Model'!$I$38=2,-0.0001*D145^2+0.0032*D145+0.977, IF('DSS Model'!$I$38=3,-0.00046396*D145^2 + 0.054267*D145 - 0.57714, IF('DSS Model'!$I$38=4,0.000072066*D145^2+0.0021761*D145-0.038248,IF('DSS Model'!$I$38=5,-0.00012623*D145^2+0.025656*D145-0.30101,-0.00046396*D145^2 + 0.054267*D145 - 0.57714)))))</f>
        <v>0.95754103141759905</v>
      </c>
      <c r="F145" s="136">
        <v>1.2325857648962213E-2</v>
      </c>
      <c r="G145" s="138">
        <f t="shared" si="102"/>
        <v>40.847142283627996</v>
      </c>
      <c r="H145" s="136">
        <f>IF('DSS Model'!$I$38=1,0.0001*G145^2-0.0266*G145+1.3006,IF('DSS Model'!$I$38=2,-0.0001*G145^2+0.0032*G145+0.977, IF('DSS Model'!$I$38=3,-0.00046396*G145^2 + 0.054267*G145 - 0.57714, IF('DSS Model'!$I$38=4,0.000072066*G145^2+0.0021761*G145-0.038248,IF('DSS Model'!$I$38=5,-0.00012623*G145^2+0.025656*G145-0.30101,-0.00046396*G145^2 + 0.054267*G145 - 0.57714)))))</f>
        <v>0.94086195203371459</v>
      </c>
      <c r="I145" s="136">
        <v>0.60354525979689755</v>
      </c>
      <c r="J145" s="138">
        <f t="shared" si="103"/>
        <v>60.39535464572792</v>
      </c>
      <c r="K145" s="136">
        <f>IF('DSS Model'!$I$38=1,0.0001*J145^2-0.0266*J145+1.3006,IF('DSS Model'!$I$38=2,-0.0001*J145^2+0.0032*J145+0.977, IF('DSS Model'!$I$38=3,-0.00046396*J145^2 + 0.054267*J145 - 0.57714, IF('DSS Model'!$I$38=4,0.000072066*J145^2+0.0021761*J145-0.038248,IF('DSS Model'!$I$38=5,-0.00012623*J145^2+0.025656*J145-0.30101,-0.00046396*J145^2 + 0.054267*J145 - 0.57714)))))</f>
        <v>0.80550524858800443</v>
      </c>
      <c r="L145" s="136">
        <v>0.52285552617139275</v>
      </c>
      <c r="M145" s="138">
        <f t="shared" si="104"/>
        <v>70.012122257984515</v>
      </c>
      <c r="N145" s="136">
        <f>IF('DSS Model'!$I$38=1,0.0001*M145^2-0.0266*M145+1.3006,IF('DSS Model'!$I$38=2,-0.0001*M145^2+0.0032*M145+0.977, IF('DSS Model'!$I$38=3,-0.00046396*M145^2 + 0.054267*M145 - 0.57714, IF('DSS Model'!$I$38=4,0.000072066*M145^2+0.0021761*M145-0.038248,IF('DSS Model'!$I$38=5,-0.00012623*M145^2+0.025656*M145-0.30101,-0.00046396*M145^2 + 0.054267*M145 - 0.57714)))))</f>
        <v>0.71086906491885338</v>
      </c>
      <c r="O145" s="136">
        <v>0.43419001576746075</v>
      </c>
      <c r="P145" s="139">
        <f t="shared" si="107"/>
        <v>49.719063430586274</v>
      </c>
      <c r="Q145" s="138">
        <f>IF('DSS Model'!$I$38=1,0.0001*P145^2-0.0266*P145+1.3006,IF('DSS Model'!$I$38=2,-0.0001*P145^2+0.0032*P145+0.977, IF('DSS Model'!$I$38=3,-0.00046396*P145^2 + 0.054267*P145 - 0.57714, IF('DSS Model'!$I$38=4,0.000072066*P145^2+0.0021761*P145-0.038248,IF('DSS Model'!$I$38=5,-0.00012623*P145^2+0.025656*P145-0.30101,-0.00046396*P145^2 + 0.054267*P145 - 0.57714)))))</f>
        <v>0.88890247613640994</v>
      </c>
      <c r="R145" s="136">
        <v>0.29516703486335105</v>
      </c>
      <c r="S145" s="142">
        <f t="shared" si="108"/>
        <v>45.016221010639477</v>
      </c>
      <c r="T145" s="138">
        <f>IF('DSS Model'!$I$38=1,0.0001*S145^2-0.0266*S145+1.3006,IF('DSS Model'!$I$38=2,-0.0001*S145^2+0.0032*S145+0.977, IF('DSS Model'!$I$38=3,-0.00046396*S145^2 + 0.054267*S145 - 0.57714, IF('DSS Model'!$I$38=4,0.000072066*S145^2+0.0021761*S145-0.038248,IF('DSS Model'!$I$38=5,-0.00012623*S145^2+0.025656*S145-0.30101,-0.00046396*S145^2 + 0.054267*S145 - 0.57714)))))</f>
        <v>0.91840589182617238</v>
      </c>
      <c r="U145" s="136">
        <v>0.48440307789028814</v>
      </c>
      <c r="V145" s="142">
        <f t="shared" si="109"/>
        <v>48.827051712852551</v>
      </c>
      <c r="W145" s="138">
        <f>IF('DSS Model'!$I$38=1,0.0001*V145^2-0.0266*V145+1.3006,IF('DSS Model'!$I$38=2,-0.0001*V145^2+0.0032*V145+0.977, IF('DSS Model'!$I$38=3,-0.00046396*V145^2 + 0.054267*V145 - 0.57714, IF('DSS Model'!$I$38=4,0.000072066*V145^2+0.0021761*V145-0.038248,IF('DSS Model'!$I$38=5,-0.00012623*V145^2+0.025656*V145-0.30101,-0.00046396*V145^2 + 0.054267*V145 - 0.57714)))))</f>
        <v>0.89483846758417041</v>
      </c>
      <c r="X145" s="136">
        <v>0.3964336210194217</v>
      </c>
      <c r="Y145" s="142">
        <f t="shared" si="110"/>
        <v>59.006763836479792</v>
      </c>
      <c r="Z145" s="138">
        <f>IF('DSS Model'!$I$38=1,0.0001*Y145^2-0.0266*Y145+1.3006,IF('DSS Model'!$I$38=2,-0.0001*Y145^2+0.0032*Y145+0.977, IF('DSS Model'!$I$38=3,-0.00046396*Y145^2 + 0.054267*Y145 - 0.57714, IF('DSS Model'!$I$38=4,0.000072066*Y145^2+0.0021761*Y145-0.038248,IF('DSS Model'!$I$38=5,-0.00012623*Y145^2+0.025656*Y145-0.30101,-0.00046396*Y145^2 + 0.054267*Y145 - 0.57714)))))</f>
        <v>0.81764182643132532</v>
      </c>
      <c r="AA145" s="136">
        <v>0.7063903471544124</v>
      </c>
      <c r="AB145" s="142">
        <f t="shared" si="111"/>
        <v>65.160158313552685</v>
      </c>
      <c r="AC145" s="138">
        <f>IF('DSS Model'!$I$38=1,0.0001*AB145^2-0.0266*AB145+1.3006,IF('DSS Model'!$I$38=2,-0.0001*AB145^2+0.0032*AB145+0.977, IF('DSS Model'!$I$38=3,-0.00046396*AB145^2 + 0.054267*AB145 - 0.57714, IF('DSS Model'!$I$38=4,0.000072066*AB145^2+0.0021761*AB145-0.038248,IF('DSS Model'!$I$38=5,-0.00012623*AB145^2+0.025656*AB145-0.30101,-0.00046396*AB145^2 + 0.054267*AB145 - 0.57714)))))</f>
        <v>0.76092788345864359</v>
      </c>
      <c r="AD145" s="136">
        <v>0.21769675089227125</v>
      </c>
      <c r="AE145" s="142">
        <f t="shared" si="112"/>
        <v>42.116782759497674</v>
      </c>
      <c r="AF145" s="138">
        <f>IF('DSS Model'!$I$38=1,0.0001*AE145^2-0.0266*AE145+1.3006,IF('DSS Model'!$I$38=2,-0.0001*AE145^2+0.0032*AE145+0.977, IF('DSS Model'!$I$38=3,-0.00046396*AE145^2 + 0.054267*AE145 - 0.57714, IF('DSS Model'!$I$38=4,0.000072066*AE145^2+0.0021761*AE145-0.038248,IF('DSS Model'!$I$38=5,-0.00012623*AE145^2+0.025656*AE145-0.30101,-0.00046396*AE145^2 + 0.054267*AE145 - 0.57714)))))</f>
        <v>0.93439136582932047</v>
      </c>
      <c r="AG145" s="136">
        <v>0.35503312799094078</v>
      </c>
      <c r="AH145" s="142">
        <f t="shared" si="113"/>
        <v>65.212070312325054</v>
      </c>
      <c r="AI145" s="138">
        <f>IF('DSS Model'!$I$38=1,0.0001*AH145^2-0.0266*AH145+1.3006,IF('DSS Model'!$I$38=2,-0.0001*AH145^2+0.0032*AH145+0.977, IF('DSS Model'!$I$38=3,-0.00046396*AH145^2 + 0.054267*AH145 - 0.57714, IF('DSS Model'!$I$38=4,0.000072066*AH145^2+0.0021761*AH145-0.038248,IF('DSS Model'!$I$38=5,-0.00012623*AH145^2+0.025656*AH145-0.30101,-0.00046396*AH145^2 + 0.054267*AH145 - 0.57714)))))</f>
        <v>0.76041721355747749</v>
      </c>
      <c r="AJ145" s="136">
        <v>0.12655049777038796</v>
      </c>
      <c r="AK145" s="142">
        <f t="shared" si="114"/>
        <v>32.094481253665869</v>
      </c>
      <c r="AL145" s="138">
        <f>IF('DSS Model'!$I$38=1,0.0001*AK145^2-0.0266*AK145+1.3006,IF('DSS Model'!$I$38=2,-0.0001*AK145^2+0.0032*AK145+0.977, IF('DSS Model'!$I$38=3,-0.00046396*AK145^2 + 0.054267*AK145 - 0.57714, IF('DSS Model'!$I$38=4,0.000072066*AK145^2+0.0021761*AK145-0.038248,IF('DSS Model'!$I$38=5,-0.00012623*AK145^2+0.025656*AK145-0.30101,-0.00046396*AK145^2 + 0.054267*AK145 - 0.57714)))))</f>
        <v>0.97669676731753974</v>
      </c>
      <c r="AM145" s="136">
        <v>0.82482430361484249</v>
      </c>
      <c r="AN145" s="142">
        <f t="shared" si="115"/>
        <v>71.188318065124889</v>
      </c>
      <c r="AO145" s="138">
        <f>IF('DSS Model'!$I$38=1,0.0001*AN145^2-0.0266*AN145+1.3006,IF('DSS Model'!$I$38=2,-0.0001*AN145^2+0.0032*AN145+0.977, IF('DSS Model'!$I$38=3,-0.00046396*AN145^2 + 0.054267*AN145 - 0.57714, IF('DSS Model'!$I$38=4,0.000072066*AN145^2+0.0021761*AN145-0.038248,IF('DSS Model'!$I$38=5,-0.00012623*AN145^2+0.025656*AN145-0.30101,-0.00046396*AN145^2 + 0.054267*AN145 - 0.57714)))))</f>
        <v>0.69802495491426098</v>
      </c>
      <c r="AP145" s="136">
        <v>0.54604407843464975</v>
      </c>
      <c r="AQ145" s="142">
        <f t="shared" si="116"/>
        <v>70.168976905830078</v>
      </c>
      <c r="AR145" s="138">
        <f>IF('DSS Model'!$I$38=1,0.0001*AQ145^2-0.0266*AQ145+1.3006,IF('DSS Model'!$I$38=2,-0.0001*AQ145^2+0.0032*AQ145+0.977, IF('DSS Model'!$I$38=3,-0.00046396*AQ145^2 + 0.054267*AQ145 - 0.57714, IF('DSS Model'!$I$38=4,0.000072066*AQ145^2+0.0021761*AQ145-0.038248,IF('DSS Model'!$I$38=5,-0.00012623*AQ145^2+0.025656*AQ145-0.30101,-0.00046396*AQ145^2 + 0.054267*AQ145 - 0.57714)))))</f>
        <v>0.70917219409756482</v>
      </c>
      <c r="AS145" s="136">
        <v>0.63671466365977147</v>
      </c>
      <c r="AT145" s="142">
        <f t="shared" si="117"/>
        <v>57.599462431780537</v>
      </c>
      <c r="AU145" s="138">
        <f>IF('DSS Model'!$I$38=1,0.0001*AT145^2-0.0266*AT145+1.3006,IF('DSS Model'!$I$38=2,-0.0001*AT145^2+0.0032*AT145+0.977, IF('DSS Model'!$I$38=3,-0.00046396*AT145^2 + 0.054267*AT145 - 0.57714, IF('DSS Model'!$I$38=4,0.000072066*AT145^2+0.0021761*AT145-0.038248,IF('DSS Model'!$I$38=5,-0.00012623*AT145^2+0.025656*AT145-0.30101,-0.00046396*AT145^2 + 0.054267*AT145 - 0.57714)))))</f>
        <v>0.82954847253868791</v>
      </c>
      <c r="AV145" s="136">
        <v>0.26430313592007992</v>
      </c>
      <c r="AW145" s="142">
        <f t="shared" si="118"/>
        <v>59.303715712686369</v>
      </c>
      <c r="AX145" s="138">
        <f>IF('DSS Model'!$I$38=1,0.0001*AW145^2-0.0266*AW145+1.3006,IF('DSS Model'!$I$38=2,-0.0001*AW145^2+0.0032*AW145+0.977, IF('DSS Model'!$I$38=3,-0.00046396*AW145^2 + 0.054267*AW145 - 0.57714, IF('DSS Model'!$I$38=4,0.000072066*AW145^2+0.0021761*AW145-0.038248,IF('DSS Model'!$I$38=5,-0.00012623*AW145^2+0.025656*AW145-0.30101,-0.00046396*AW145^2 + 0.054267*AW145 - 0.57714)))))</f>
        <v>0.81507882054748393</v>
      </c>
      <c r="AY145" s="136">
        <v>3.8117757216774129E-2</v>
      </c>
      <c r="AZ145" s="142">
        <f t="shared" si="119"/>
        <v>34.937126665696283</v>
      </c>
      <c r="BA145" s="138">
        <f>IF('DSS Model'!$I$38=1,0.0001*AZ145^2-0.0266*AZ145+1.3006,IF('DSS Model'!$I$38=2,-0.0001*AZ145^2+0.0032*AZ145+0.977, IF('DSS Model'!$I$38=3,-0.00046396*AZ145^2 + 0.054267*AZ145 - 0.57714, IF('DSS Model'!$I$38=4,0.000072066*AZ145^2+0.0021761*AZ145-0.038248,IF('DSS Model'!$I$38=5,-0.00012623*AZ145^2+0.025656*AZ145-0.30101,-0.00046396*AZ145^2 + 0.054267*AZ145 - 0.57714)))))</f>
        <v>0.96673852336473742</v>
      </c>
      <c r="BB145" s="136">
        <v>0.31050688864361753</v>
      </c>
      <c r="BC145" s="142">
        <f t="shared" si="120"/>
        <v>49.125038030186758</v>
      </c>
      <c r="BD145" s="138">
        <f>IF('DSS Model'!$I$38=1,0.0001*BC145^2-0.0266*BC145+1.3006,IF('DSS Model'!$I$38=2,-0.0001*BC145^2+0.0032*BC145+0.977, IF('DSS Model'!$I$38=3,-0.00046396*BC145^2 + 0.054267*BC145 - 0.57714, IF('DSS Model'!$I$38=4,0.000072066*BC145^2+0.0021761*BC145-0.038248,IF('DSS Model'!$I$38=5,-0.00012623*BC145^2+0.025656*BC145-0.30101,-0.00046396*BC145^2 + 0.054267*BC145 - 0.57714)))))</f>
        <v>0.89287318554986805</v>
      </c>
      <c r="BE145" s="136">
        <v>0.18689626403972426</v>
      </c>
      <c r="BF145" s="142">
        <f t="shared" si="121"/>
        <v>38.732646481802213</v>
      </c>
      <c r="BG145" s="143">
        <f>IF('DSS Model'!$I$38=1,0.0001*BF145^2-0.0266*BF145+1.3006,IF('DSS Model'!$I$38=2,-0.0001*BF145^2+0.0032*BF145+0.977, IF('DSS Model'!$I$38=3,-0.00046396*BF145^2 + 0.054267*BF145 - 0.57714, IF('DSS Model'!$I$38=4,0.000072066*BF145^2+0.0021761*BF145-0.038248,IF('DSS Model'!$I$38=5,-0.00012623*BF145^2+0.025656*BF145-0.30101,-0.00046396*BF145^2 + 0.054267*BF145 - 0.57714)))))</f>
        <v>0.95092267839334055</v>
      </c>
      <c r="BH145" s="136">
        <v>0.2233925585653519</v>
      </c>
      <c r="BI145" s="142">
        <f t="shared" si="122"/>
        <v>47.247590791410964</v>
      </c>
      <c r="BJ145" s="143">
        <f>IF('DSS Model'!$I$38=1,0.0001*BI145^2-0.0266*BI145+1.3006,IF('DSS Model'!$I$38=2,-0.0001*BI145^2+0.0032*BI145+0.977, IF('DSS Model'!$I$38=3,-0.00046396*BI145^2 + 0.054267*BI145 - 0.57714, IF('DSS Model'!$I$38=4,0.000072066*BI145^2+0.0021761*BI145-0.038248,IF('DSS Model'!$I$38=5,-0.00012623*BI145^2+0.025656*BI145-0.30101,-0.00046396*BI145^2 + 0.054267*BI145 - 0.57714)))))</f>
        <v>0.90495880697325282</v>
      </c>
      <c r="BK145" s="136">
        <v>0.91846169268133226</v>
      </c>
      <c r="BL145" s="142">
        <f t="shared" si="123"/>
        <v>61.400884179953238</v>
      </c>
      <c r="BM145" s="143">
        <f>IF('DSS Model'!$I$38=1,0.0001*BL145^2-0.0266*BL145+1.3006,IF('DSS Model'!$I$38=2,-0.0001*BL145^2+0.0032*BL145+0.977, IF('DSS Model'!$I$38=3,-0.00046396*BL145^2 + 0.054267*BL145 - 0.57714, IF('DSS Model'!$I$38=4,0.000072066*BL145^2+0.0021761*BL145-0.038248,IF('DSS Model'!$I$38=5,-0.00012623*BL145^2+0.025656*BL145-0.30101,-0.00046396*BL145^2 + 0.054267*BL145 - 0.57714)))))</f>
        <v>0.79647597156784711</v>
      </c>
      <c r="BN145" s="136">
        <v>0.50127853549558365</v>
      </c>
      <c r="BO145" s="142">
        <f t="shared" si="124"/>
        <v>54.853335739215893</v>
      </c>
      <c r="BP145" s="143">
        <f>IF('DSS Model'!$I$38=1,0.0001*BO145^2-0.0266*BO145+1.3006,IF('DSS Model'!$I$38=2,-0.0001*BO145^2+0.0032*BO145+0.977, IF('DSS Model'!$I$38=3,-0.00046396*BO145^2 + 0.054267*BO145 - 0.57714, IF('DSS Model'!$I$38=4,0.000072066*BO145^2+0.0021761*BO145-0.038248,IF('DSS Model'!$I$38=5,-0.00012623*BO145^2+0.025656*BO145-0.30101,-0.00046396*BO145^2 + 0.054267*BO145 - 0.57714)))))</f>
        <v>0.85164183019357687</v>
      </c>
      <c r="BQ145" s="136">
        <v>0.43563745753206662</v>
      </c>
      <c r="BR145" s="142">
        <f t="shared" si="125"/>
        <v>55.168186256716652</v>
      </c>
      <c r="BS145" s="143">
        <f>IF('DSS Model'!$I$38=1,0.0001*BR145^2-0.0266*BR145+1.3006,IF('DSS Model'!$I$38=2,-0.0001*BR145^2+0.0032*BR145+0.977, IF('DSS Model'!$I$38=3,-0.00046396*BR145^2 + 0.054267*BR145 - 0.57714, IF('DSS Model'!$I$38=4,0.000072066*BR145^2+0.0021761*BR145-0.038248,IF('DSS Model'!$I$38=5,-0.00012623*BR145^2+0.025656*BR145-0.30101,-0.00046396*BR145^2 + 0.054267*BR145 - 0.57714)))))</f>
        <v>0.84918531853591528</v>
      </c>
      <c r="BT145" s="136">
        <v>0.22785656833196055</v>
      </c>
      <c r="BU145" s="142">
        <f t="shared" si="126"/>
        <v>51.531312633833451</v>
      </c>
      <c r="BV145" s="143">
        <f>IF('DSS Model'!$I$38=1,0.0001*BU145^2-0.0266*BU145+1.3006,IF('DSS Model'!$I$38=2,-0.0001*BU145^2+0.0032*BU145+0.977, IF('DSS Model'!$I$38=3,-0.00046396*BU145^2 + 0.054267*BU145 - 0.57714, IF('DSS Model'!$I$38=4,0.000072066*BU145^2+0.0021761*BU145-0.038248,IF('DSS Model'!$I$38=5,-0.00012623*BU145^2+0.025656*BU145-0.30101,-0.00046396*BU145^2 + 0.054267*BU145 - 0.57714)))))</f>
        <v>0.87635258225167867</v>
      </c>
      <c r="BW145" s="136">
        <v>3.1335841494555261E-2</v>
      </c>
      <c r="BX145" s="142">
        <f t="shared" si="127"/>
        <v>41.096573455583695</v>
      </c>
      <c r="BY145" s="143">
        <f>IF('DSS Model'!$I$38=1,0.0001*BX145^2-0.0266*BX145+1.3006,IF('DSS Model'!$I$38=2,-0.0001*BX145^2+0.0032*BX145+0.977, IF('DSS Model'!$I$38=3,-0.00046396*BX145^2 + 0.054267*BX145 - 0.57714, IF('DSS Model'!$I$38=4,0.000072066*BX145^2+0.0021761*BX145-0.038248,IF('DSS Model'!$I$38=5,-0.00012623*BX145^2+0.025656*BX145-0.30101,-0.00046396*BX145^2 + 0.054267*BX145 - 0.57714)))))</f>
        <v>0.93961620007884916</v>
      </c>
      <c r="BZ145" s="136">
        <v>0.63951575998298615</v>
      </c>
      <c r="CA145" s="142">
        <f t="shared" si="128"/>
        <v>65.251458604410374</v>
      </c>
      <c r="CB145" s="143">
        <f>IF('DSS Model'!$I$38=1,0.0001*CA145^2-0.0266*CA145+1.3006,IF('DSS Model'!$I$38=2,-0.0001*CA145^2+0.0032*CA145+0.977, IF('DSS Model'!$I$38=3,-0.00046396*CA145^2 + 0.054267*CA145 - 0.57714, IF('DSS Model'!$I$38=4,0.000072066*CA145^2+0.0021761*CA145-0.038248,IF('DSS Model'!$I$38=5,-0.00012623*CA145^2+0.025656*CA145-0.30101,-0.00046396*CA145^2 + 0.054267*CA145 - 0.57714)))))</f>
        <v>0.76002938253380514</v>
      </c>
      <c r="CC145" s="136">
        <v>0.11759447836790959</v>
      </c>
      <c r="CD145" s="142">
        <f t="shared" si="129"/>
        <v>55.932302168983966</v>
      </c>
      <c r="CE145" s="143">
        <f>IF('DSS Model'!$I$38=1,0.0001*CD145^2-0.0266*CD145+1.3006,IF('DSS Model'!$I$38=2,-0.0001*CD145^2+0.0032*CD145+0.977, IF('DSS Model'!$I$38=3,-0.00046396*CD145^2 + 0.054267*CD145 - 0.57714, IF('DSS Model'!$I$38=4,0.000072066*CD145^2+0.0021761*CD145-0.038248,IF('DSS Model'!$I$38=5,-0.00012623*CD145^2+0.025656*CD145-0.30101,-0.00046396*CD145^2 + 0.054267*CD145 - 0.57714)))))</f>
        <v>0.84314112434849586</v>
      </c>
      <c r="CF145" s="136">
        <v>0.78825126367302378</v>
      </c>
      <c r="CG145" s="142">
        <f t="shared" si="130"/>
        <v>56.401195028723947</v>
      </c>
      <c r="CH145" s="143">
        <f>IF('DSS Model'!$I$38=1,0.0001*CG145^2-0.0266*CG145+1.3006,IF('DSS Model'!$I$38=2,-0.0001*CG145^2+0.0032*CG145+0.977, IF('DSS Model'!$I$38=3,-0.00046396*CG145^2 + 0.054267*CG145 - 0.57714, IF('DSS Model'!$I$38=4,0.000072066*CG145^2+0.0021761*CG145-0.038248,IF('DSS Model'!$I$38=5,-0.00012623*CG145^2+0.025656*CG145-0.30101,-0.00046396*CG145^2 + 0.054267*CG145 - 0.57714)))))</f>
        <v>0.83937434402510114</v>
      </c>
      <c r="CI145" s="136">
        <v>0.47477143869380611</v>
      </c>
      <c r="CJ145" s="142">
        <f t="shared" si="131"/>
        <v>68.90435723107322</v>
      </c>
      <c r="CK145" s="143">
        <f>IF('DSS Model'!$I$38=1,0.0001*CJ145^2-0.0266*CJ145+1.3006,IF('DSS Model'!$I$38=2,-0.0001*CJ145^2+0.0032*CJ145+0.977, IF('DSS Model'!$I$38=3,-0.00046396*CJ145^2 + 0.054267*CJ145 - 0.57714, IF('DSS Model'!$I$38=4,0.000072066*CJ145^2+0.0021761*CJ145-0.038248,IF('DSS Model'!$I$38=5,-0.00012623*CJ145^2+0.025656*CJ145-0.30101,-0.00046396*CJ145^2 + 0.054267*CJ145 - 0.57714)))))</f>
        <v>0.72271289859669907</v>
      </c>
      <c r="CL145" s="136">
        <v>0.29824048310291629</v>
      </c>
      <c r="CM145" s="142">
        <f t="shared" si="132"/>
        <v>48.101286444709942</v>
      </c>
      <c r="CN145" s="143">
        <f>IF('DSS Model'!$I$38=1,0.0001*CM145^2-0.0266*CM145+1.3006,IF('DSS Model'!$I$38=2,-0.0001*CM145^2+0.0032*CM145+0.977, IF('DSS Model'!$I$38=3,-0.00046396*CM145^2 + 0.054267*CM145 - 0.57714, IF('DSS Model'!$I$38=4,0.000072066*CM145^2+0.0021761*CM145-0.038248,IF('DSS Model'!$I$38=5,-0.00012623*CM145^2+0.025656*CM145-0.30101,-0.00046396*CM145^2 + 0.054267*CM145 - 0.57714)))))</f>
        <v>0.89955074085946818</v>
      </c>
      <c r="CO145" s="136">
        <v>0.89655034085178631</v>
      </c>
      <c r="CP145" s="142">
        <f t="shared" si="133"/>
        <v>60.90673029428585</v>
      </c>
      <c r="CQ145" s="143">
        <f>IF('DSS Model'!$I$38=1,0.0001*CP145^2-0.0266*CP145+1.3006,IF('DSS Model'!$I$38=2,-0.0001*CP145^2+0.0032*CP145+0.977, IF('DSS Model'!$I$38=3,-0.00046396*CP145^2 + 0.054267*CP145 - 0.57714, IF('DSS Model'!$I$38=4,0.000072066*CP145^2+0.0021761*CP145-0.038248,IF('DSS Model'!$I$38=5,-0.00012623*CP145^2+0.025656*CP145-0.30101,-0.00046396*CP145^2 + 0.054267*CP145 - 0.57714)))))</f>
        <v>0.80093855742762687</v>
      </c>
      <c r="CR145" s="136">
        <v>4.3957174332002746E-2</v>
      </c>
      <c r="CS145" s="142">
        <f t="shared" si="134"/>
        <v>34.753362121589745</v>
      </c>
      <c r="CT145" s="143">
        <f>IF('DSS Model'!$I$38=1,0.0001*CS145^2-0.0266*CS145+1.3006,IF('DSS Model'!$I$38=2,-0.0001*CS145^2+0.0032*CS145+0.977, IF('DSS Model'!$I$38=3,-0.00046396*CS145^2 + 0.054267*CS145 - 0.57714, IF('DSS Model'!$I$38=4,0.000072066*CS145^2+0.0021761*CS145-0.038248,IF('DSS Model'!$I$38=5,-0.00012623*CS145^2+0.025656*CS145-0.30101,-0.00046396*CS145^2 + 0.054267*CS145 - 0.57714)))))</f>
        <v>0.96743114091365223</v>
      </c>
      <c r="CU145" s="136">
        <v>0.96516017674324195</v>
      </c>
      <c r="CV145" s="142">
        <f t="shared" si="135"/>
        <v>66.77054651086101</v>
      </c>
      <c r="CW145" s="143">
        <f>IF('DSS Model'!$I$38=1,0.0001*CV145^2-0.0266*CV145+1.3006,IF('DSS Model'!$I$38=2,-0.0001*CV145^2+0.0032*CV145+0.977, IF('DSS Model'!$I$38=3,-0.00046396*CV145^2 + 0.054267*CV145 - 0.57714, IF('DSS Model'!$I$38=4,0.000072066*CV145^2+0.0021761*CV145-0.038248,IF('DSS Model'!$I$38=5,-0.00012623*CV145^2+0.025656*CV145-0.30101,-0.00046396*CV145^2 + 0.054267*CV145 - 0.57714)))))</f>
        <v>0.74483516069884992</v>
      </c>
      <c r="CX145" s="136">
        <v>0.71311530915245125</v>
      </c>
      <c r="CY145" s="142">
        <f t="shared" si="136"/>
        <v>69.0932889846694</v>
      </c>
      <c r="CZ145" s="143">
        <f>IF('DSS Model'!$I$38=1,0.0001*CY145^2-0.0266*CY145+1.3006,IF('DSS Model'!$I$38=2,-0.0001*CY145^2+0.0032*CY145+0.977, IF('DSS Model'!$I$38=3,-0.00046396*CY145^2 + 0.054267*CY145 - 0.57714, IF('DSS Model'!$I$38=4,0.000072066*CY145^2+0.0021761*CY145-0.038248,IF('DSS Model'!$I$38=5,-0.00012623*CY145^2+0.025656*CY145-0.30101,-0.00046396*CY145^2 + 0.054267*CY145 - 0.57714)))))</f>
        <v>0.72071026647903824</v>
      </c>
      <c r="DA145" s="136">
        <v>0.25102139743634311</v>
      </c>
      <c r="DB145" s="142">
        <f t="shared" si="137"/>
        <v>36.845498088548055</v>
      </c>
      <c r="DC145" s="143">
        <f>IF('DSS Model'!$I$38=1,0.0001*DB145^2-0.0266*DB145+1.3006,IF('DSS Model'!$I$38=2,-0.0001*DB145^2+0.0032*DB145+0.977, IF('DSS Model'!$I$38=3,-0.00046396*DB145^2 + 0.054267*DB145 - 0.57714, IF('DSS Model'!$I$38=4,0.000072066*DB145^2+0.0021761*DB145-0.038248,IF('DSS Model'!$I$38=5,-0.00012623*DB145^2+0.025656*DB145-0.30101,-0.00046396*DB145^2 + 0.054267*DB145 - 0.57714)))))</f>
        <v>0.95914652094403396</v>
      </c>
      <c r="DD145" s="136">
        <v>0.49937406360468295</v>
      </c>
      <c r="DE145" s="142">
        <f t="shared" si="138"/>
        <v>50.453447392807547</v>
      </c>
      <c r="DF145" s="143">
        <f>IF('DSS Model'!$I$38=1,0.0001*DE145^2-0.0266*DE145+1.3006,IF('DSS Model'!$I$38=2,-0.0001*DE145^2+0.0032*DE145+0.977, IF('DSS Model'!$I$38=3,-0.00046396*DE145^2 + 0.054267*DE145 - 0.57714, IF('DSS Model'!$I$38=4,0.000072066*DE145^2+0.0021761*DE145-0.038248,IF('DSS Model'!$I$38=5,-0.00012623*DE145^2+0.025656*DE145-0.30101,-0.00046396*DE145^2 + 0.054267*DE145 - 0.57714)))))</f>
        <v>0.88389599627510429</v>
      </c>
      <c r="DG145" s="136">
        <v>0.45709660400183316</v>
      </c>
      <c r="DH145" s="142">
        <f t="shared" si="139"/>
        <v>52.498997335792865</v>
      </c>
      <c r="DI145" s="143">
        <f>IF('DSS Model'!$I$38=1,0.0001*DH145^2-0.0266*DH145+1.3006,IF('DSS Model'!$I$38=2,-0.0001*DH145^2+0.0032*DH145+0.977, IF('DSS Model'!$I$38=3,-0.00046396*DH145^2 + 0.054267*DH145 - 0.57714, IF('DSS Model'!$I$38=4,0.000072066*DH145^2+0.0021761*DH145-0.038248,IF('DSS Model'!$I$38=5,-0.00012623*DH145^2+0.025656*DH145-0.30101,-0.00046396*DH145^2 + 0.054267*DH145 - 0.57714)))))</f>
        <v>0.86938231934817845</v>
      </c>
      <c r="DJ145" s="136">
        <v>0.26857462872057336</v>
      </c>
      <c r="DK145" s="142">
        <f t="shared" si="140"/>
        <v>58.702105644321342</v>
      </c>
      <c r="DL145" s="143">
        <f>IF('DSS Model'!$I$38=1,0.0001*DK145^2-0.0266*DK145+1.3006,IF('DSS Model'!$I$38=2,-0.0001*DK145^2+0.0032*DK145+0.977, IF('DSS Model'!$I$38=3,-0.00046396*DK145^2 + 0.054267*DK145 - 0.57714, IF('DSS Model'!$I$38=4,0.000072066*DK145^2+0.0021761*DK145-0.038248,IF('DSS Model'!$I$38=5,-0.00012623*DK145^2+0.025656*DK145-0.30101,-0.00046396*DK145^2 + 0.054267*DK145 - 0.57714)))))</f>
        <v>0.82025301735412193</v>
      </c>
      <c r="DM145" s="136">
        <v>7.3958305472184627E-2</v>
      </c>
      <c r="DN145" s="142">
        <f t="shared" si="141"/>
        <v>39.79711876393614</v>
      </c>
      <c r="DO145" s="143">
        <f>IF('DSS Model'!$I$38=1,0.0001*DN145^2-0.0266*DN145+1.3006,IF('DSS Model'!$I$38=2,-0.0001*DN145^2+0.0032*DN145+0.977, IF('DSS Model'!$I$38=3,-0.00046396*DN145^2 + 0.054267*DN145 - 0.57714, IF('DSS Model'!$I$38=4,0.000072066*DN145^2+0.0021761*DN145-0.038248,IF('DSS Model'!$I$38=5,-0.00012623*DN145^2+0.025656*DN145-0.30101,-0.00046396*DN145^2 + 0.054267*DN145 - 0.57714)))))</f>
        <v>0.94596971385351181</v>
      </c>
      <c r="DP145" s="136">
        <v>0.34467711017438474</v>
      </c>
      <c r="DQ145" s="142">
        <f t="shared" si="142"/>
        <v>48.254257430676482</v>
      </c>
      <c r="DR145" s="143">
        <f>IF('DSS Model'!$I$38=1,0.0001*DQ145^2-0.0266*DQ145+1.3006,IF('DSS Model'!$I$38=2,-0.0001*DQ145^2+0.0032*DQ145+0.977, IF('DSS Model'!$I$38=3,-0.00046396*DQ145^2 + 0.054267*DQ145 - 0.57714, IF('DSS Model'!$I$38=4,0.000072066*DQ145^2+0.0021761*DQ145-0.038248,IF('DSS Model'!$I$38=5,-0.00012623*DQ145^2+0.025656*DQ145-0.30101,-0.00046396*DQ145^2 + 0.054267*DQ145 - 0.57714)))))</f>
        <v>0.89856628775956504</v>
      </c>
      <c r="DS145" s="136">
        <v>3.2236441525982706E-2</v>
      </c>
      <c r="DT145" s="142">
        <f t="shared" si="143"/>
        <v>48.54243875985771</v>
      </c>
      <c r="DU145" s="143">
        <f>IF('DSS Model'!$I$38=1,0.0001*DT145^2-0.0266*DT145+1.3006,IF('DSS Model'!$I$38=2,-0.0001*DT145^2+0.0032*DT145+0.977, IF('DSS Model'!$I$38=3,-0.00046396*DT145^2 + 0.054267*DT145 - 0.57714, IF('DSS Model'!$I$38=4,0.000072066*DT145^2+0.0021761*DT145-0.038248,IF('DSS Model'!$I$38=5,-0.00012623*DT145^2+0.025656*DT145-0.30101,-0.00046396*DT145^2 + 0.054267*DT145 - 0.57714)))))</f>
        <v>0.89669896795609105</v>
      </c>
      <c r="DV145" s="136">
        <v>0.45650498526484473</v>
      </c>
      <c r="DW145" s="142">
        <f t="shared" si="144"/>
        <v>58.744860893409879</v>
      </c>
      <c r="DX145" s="143">
        <f>IF('DSS Model'!$I$38=1,0.0001*DW145^2-0.0266*DW145+1.3006,IF('DSS Model'!$I$38=2,-0.0001*DW145^2+0.0032*DW145+0.977, IF('DSS Model'!$I$38=3,-0.00046396*DW145^2 + 0.054267*DW145 - 0.57714, IF('DSS Model'!$I$38=4,0.000072066*DW145^2+0.0021761*DW145-0.038248,IF('DSS Model'!$I$38=5,-0.00012623*DW145^2+0.025656*DW145-0.30101,-0.00046396*DW145^2 + 0.054267*DW145 - 0.57714)))))</f>
        <v>0.81988768672030388</v>
      </c>
      <c r="DY145" s="136">
        <v>1.261735305836309E-2</v>
      </c>
      <c r="DZ145" s="142">
        <f t="shared" si="145"/>
        <v>21.595177600951214</v>
      </c>
      <c r="EA145" s="143">
        <f>IF('DSS Model'!$I$38=1,0.0001*DZ145^2-0.0266*DZ145+1.3006,IF('DSS Model'!$I$38=2,-0.0001*DZ145^2+0.0032*DZ145+0.977, IF('DSS Model'!$I$38=3,-0.00046396*DZ145^2 + 0.054267*DZ145 - 0.57714, IF('DSS Model'!$I$38=4,0.000072066*DZ145^2+0.0021761*DZ145-0.038248,IF('DSS Model'!$I$38=5,-0.00012623*DZ145^2+0.025656*DZ145-0.30101,-0.00046396*DZ145^2 + 0.054267*DZ145 - 0.57714)))))</f>
        <v>0.99946939876138141</v>
      </c>
      <c r="EB145" s="136">
        <v>0.60927772859667062</v>
      </c>
      <c r="EC145" s="142">
        <f t="shared" si="146"/>
        <v>53.744709758368117</v>
      </c>
      <c r="ED145" s="143">
        <f>IF('DSS Model'!$I$38=1,0.0001*EC145^2-0.0266*EC145+1.3006,IF('DSS Model'!$I$38=2,-0.0001*EC145^2+0.0032*EC145+0.977, IF('DSS Model'!$I$38=3,-0.00046396*EC145^2 + 0.054267*EC145 - 0.57714, IF('DSS Model'!$I$38=4,0.000072066*EC145^2+0.0021761*EC145-0.038248,IF('DSS Model'!$I$38=5,-0.00012623*EC145^2+0.025656*EC145-0.30101,-0.00046396*EC145^2 + 0.054267*EC145 - 0.57714)))))</f>
        <v>0.86013368852565497</v>
      </c>
      <c r="EE145" s="136">
        <v>0.6602322762419166</v>
      </c>
      <c r="EF145" s="142">
        <f t="shared" si="147"/>
        <v>57.433230058889237</v>
      </c>
      <c r="EG145" s="143">
        <f>IF('DSS Model'!$I$38=1,0.0001*EF145^2-0.0266*EF145+1.3006,IF('DSS Model'!$I$38=2,-0.0001*EF145^2+0.0032*EF145+0.977, IF('DSS Model'!$I$38=3,-0.00046396*EF145^2 + 0.054267*EF145 - 0.57714, IF('DSS Model'!$I$38=4,0.000072066*EF145^2+0.0021761*EF145-0.038248,IF('DSS Model'!$I$38=5,-0.00012623*EF145^2+0.025656*EF145-0.30101,-0.00046396*EF145^2 + 0.054267*EF145 - 0.57714)))))</f>
        <v>0.83092874468871569</v>
      </c>
      <c r="EH145" s="136">
        <v>0.46445858791338923</v>
      </c>
      <c r="EI145" s="142">
        <f t="shared" si="148"/>
        <v>68.298675188539448</v>
      </c>
      <c r="EJ145" s="143">
        <f>IF('DSS Model'!$I$38=1,0.0001*EI145^2-0.0266*EI145+1.3006,IF('DSS Model'!$I$38=2,-0.0001*EI145^2+0.0032*EI145+0.977, IF('DSS Model'!$I$38=3,-0.00046396*EI145^2 + 0.054267*EI145 - 0.57714, IF('DSS Model'!$I$38=4,0.000072066*EI145^2+0.0021761*EI145-0.038248,IF('DSS Model'!$I$38=5,-0.00012623*EI145^2+0.025656*EI145-0.30101,-0.00046396*EI145^2 + 0.054267*EI145 - 0.57714)))))</f>
        <v>0.72908485735236472</v>
      </c>
      <c r="EK145" s="136">
        <v>0.23988452049406428</v>
      </c>
      <c r="EL145" s="142">
        <f t="shared" si="149"/>
        <v>38.387642645417046</v>
      </c>
      <c r="EM145" s="143">
        <f>IF('DSS Model'!$I$38=1,0.0001*EL145^2-0.0266*EL145+1.3006,IF('DSS Model'!$I$38=2,-0.0001*EL145^2+0.0032*EL145+0.977, IF('DSS Model'!$I$38=3,-0.00046396*EL145^2 + 0.054267*EL145 - 0.57714, IF('DSS Model'!$I$38=4,0.000072066*EL145^2+0.0021761*EL145-0.038248,IF('DSS Model'!$I$38=5,-0.00012623*EL145^2+0.025656*EL145-0.30101,-0.00046396*EL145^2 + 0.054267*EL145 - 0.57714)))))</f>
        <v>0.95247934567811043</v>
      </c>
      <c r="EN145" s="136">
        <v>0.85720765018488077</v>
      </c>
      <c r="EO145" s="142">
        <f t="shared" si="150"/>
        <v>64.241882101002318</v>
      </c>
      <c r="EP145" s="143">
        <f>IF('DSS Model'!$I$38=1,0.0001*EO145^2-0.0266*EO145+1.3006,IF('DSS Model'!$I$38=2,-0.0001*EO145^2+0.0032*EO145+0.977, IF('DSS Model'!$I$38=3,-0.00046396*EO145^2 + 0.054267*EO145 - 0.57714, IF('DSS Model'!$I$38=4,0.000072066*EO145^2+0.0021761*EO145-0.038248,IF('DSS Model'!$I$38=5,-0.00012623*EO145^2+0.025656*EO145-0.30101,-0.00046396*EO145^2 + 0.054267*EO145 - 0.57714)))))</f>
        <v>0.76987208113529926</v>
      </c>
      <c r="EQ145" s="136">
        <v>0.57079362383716881</v>
      </c>
      <c r="ER145" s="142">
        <f t="shared" si="151"/>
        <v>55.355007478209949</v>
      </c>
      <c r="ES145" s="143">
        <f>IF('DSS Model'!$I$38=1,0.0001*ER145^2-0.0266*ER145+1.3006,IF('DSS Model'!$I$38=2,-0.0001*ER145^2+0.0032*ER145+0.977, IF('DSS Model'!$I$38=3,-0.00046396*ER145^2 + 0.054267*ER145 - 0.57714, IF('DSS Model'!$I$38=4,0.000072066*ER145^2+0.0021761*ER145-0.038248,IF('DSS Model'!$I$38=5,-0.00012623*ER145^2+0.025656*ER145-0.30101,-0.00046396*ER145^2 + 0.054267*ER145 - 0.57714)))))</f>
        <v>0.84771833863900392</v>
      </c>
      <c r="ET145" s="136">
        <v>0.88325365942736578</v>
      </c>
      <c r="EU145" s="141">
        <f t="shared" si="152"/>
        <v>65.002240735785762</v>
      </c>
      <c r="EV145" s="142">
        <f>IF('DSS Model'!$I$38=1,0.0001*EU145^2-0.0266*EU145+1.3006,IF('DSS Model'!$I$38=2,-0.0001*EU145^2+0.0032*EU145+0.977, IF('DSS Model'!$I$38=3,-0.00046396*EU145^2 + 0.054267*EU145 - 0.57714, IF('DSS Model'!$I$38=4,0.000072066*EU145^2+0.0021761*EU145-0.038248,IF('DSS Model'!$I$38=5,-0.00012623*EU145^2+0.025656*EU145-0.30101,-0.00046396*EU145^2 + 0.054267*EU145 - 0.57714)))))</f>
        <v>0.76247804028720978</v>
      </c>
    </row>
    <row r="146" spans="2:152" x14ac:dyDescent="0.2">
      <c r="B146" s="64">
        <f t="shared" ca="1" si="105"/>
        <v>0.80440428181084866</v>
      </c>
      <c r="C146" s="64">
        <v>0.49277588567696717</v>
      </c>
      <c r="D146" s="64">
        <f t="shared" si="106"/>
        <v>50.325209939097803</v>
      </c>
      <c r="E146" s="131">
        <f>IF('DSS Model'!$I$38=1,0.0001*D146^2-0.0266*D146+1.3006,IF('DSS Model'!$I$38=2,-0.0001*D146^2+0.0032*D146+0.977, IF('DSS Model'!$I$38=3,-0.00046396*D146^2 + 0.054267*D146 - 0.57714, IF('DSS Model'!$I$38=4,0.000072066*D146^2+0.0021761*D146-0.038248,IF('DSS Model'!$I$38=5,-0.00012623*D146^2+0.025656*D146-0.30101,-0.00046396*D146^2 + 0.054267*D146 - 0.57714)))))</f>
        <v>0.88477799626368614</v>
      </c>
      <c r="F146" s="136">
        <v>0.30492983285772457</v>
      </c>
      <c r="G146" s="138">
        <f t="shared" si="102"/>
        <v>58.916735956377622</v>
      </c>
      <c r="H146" s="136">
        <f>IF('DSS Model'!$I$38=1,0.0001*G146^2-0.0266*G146+1.3006,IF('DSS Model'!$I$38=2,-0.0001*G146^2+0.0032*G146+0.977, IF('DSS Model'!$I$38=3,-0.00046396*G146^2 + 0.054267*G146 - 0.57714, IF('DSS Model'!$I$38=4,0.000072066*G146^2+0.0021761*G146-0.038248,IF('DSS Model'!$I$38=5,-0.00012623*G146^2+0.025656*G146-0.30101,-0.00046396*G146^2 + 0.054267*G146 - 0.57714)))))</f>
        <v>0.81841537748505644</v>
      </c>
      <c r="I146" s="136">
        <v>0.61770714940886384</v>
      </c>
      <c r="J146" s="138">
        <f t="shared" si="103"/>
        <v>60.616920726344141</v>
      </c>
      <c r="K146" s="136">
        <f>IF('DSS Model'!$I$38=1,0.0001*J146^2-0.0266*J146+1.3006,IF('DSS Model'!$I$38=2,-0.0001*J146^2+0.0032*J146+0.977, IF('DSS Model'!$I$38=3,-0.00046396*J146^2 + 0.054267*J146 - 0.57714, IF('DSS Model'!$I$38=4,0.000072066*J146^2+0.0021761*J146-0.038248,IF('DSS Model'!$I$38=5,-0.00012623*J146^2+0.025656*J146-0.30101,-0.00046396*J146^2 + 0.054267*J146 - 0.57714)))))</f>
        <v>0.8035330384899122</v>
      </c>
      <c r="L146" s="136">
        <v>0.19351886581087896</v>
      </c>
      <c r="M146" s="138">
        <f t="shared" si="104"/>
        <v>60.921656815618725</v>
      </c>
      <c r="N146" s="136">
        <f>IF('DSS Model'!$I$38=1,0.0001*M146^2-0.0266*M146+1.3006,IF('DSS Model'!$I$38=2,-0.0001*M146^2+0.0032*M146+0.977, IF('DSS Model'!$I$38=3,-0.00046396*M146^2 + 0.054267*M146 - 0.57714, IF('DSS Model'!$I$38=4,0.000072066*M146^2+0.0021761*M146-0.038248,IF('DSS Model'!$I$38=5,-0.00012623*M146^2+0.025656*M146-0.30101,-0.00046396*M146^2 + 0.054267*M146 - 0.57714)))))</f>
        <v>0.80080447489397755</v>
      </c>
      <c r="O146" s="136">
        <v>0.19657370204186053</v>
      </c>
      <c r="P146" s="139">
        <f t="shared" si="107"/>
        <v>40.520109410448185</v>
      </c>
      <c r="Q146" s="138">
        <f>IF('DSS Model'!$I$38=1,0.0001*P146^2-0.0266*P146+1.3006,IF('DSS Model'!$I$38=2,-0.0001*P146^2+0.0032*P146+0.977, IF('DSS Model'!$I$38=3,-0.00046396*P146^2 + 0.054267*P146 - 0.57714, IF('DSS Model'!$I$38=4,0.000072066*P146^2+0.0021761*P146-0.038248,IF('DSS Model'!$I$38=5,-0.00012623*P146^2+0.025656*P146-0.30101,-0.00046396*P146^2 + 0.054267*P146 - 0.57714)))))</f>
        <v>0.94247642344996496</v>
      </c>
      <c r="R146" s="136">
        <v>0.51644140419108131</v>
      </c>
      <c r="S146" s="142">
        <f t="shared" si="108"/>
        <v>52.864194702736981</v>
      </c>
      <c r="T146" s="138">
        <f>IF('DSS Model'!$I$38=1,0.0001*S146^2-0.0266*S146+1.3006,IF('DSS Model'!$I$38=2,-0.0001*S146^2+0.0032*S146+0.977, IF('DSS Model'!$I$38=3,-0.00046396*S146^2 + 0.054267*S146 - 0.57714, IF('DSS Model'!$I$38=4,0.000072066*S146^2+0.0021761*S146-0.038248,IF('DSS Model'!$I$38=5,-0.00012623*S146^2+0.025656*S146-0.30101,-0.00046396*S146^2 + 0.054267*S146 - 0.57714)))))</f>
        <v>0.8667031148918698</v>
      </c>
      <c r="U146" s="136">
        <v>0.19090564371858842</v>
      </c>
      <c r="V146" s="142">
        <f t="shared" si="109"/>
        <v>37.240871281829939</v>
      </c>
      <c r="W146" s="138">
        <f>IF('DSS Model'!$I$38=1,0.0001*V146^2-0.0266*V146+1.3006,IF('DSS Model'!$I$38=2,-0.0001*V146^2+0.0032*V146+0.977, IF('DSS Model'!$I$38=3,-0.00046396*V146^2 + 0.054267*V146 - 0.57714, IF('DSS Model'!$I$38=4,0.000072066*V146^2+0.0021761*V146-0.038248,IF('DSS Model'!$I$38=5,-0.00012623*V146^2+0.025656*V146-0.30101,-0.00046396*V146^2 + 0.054267*V146 - 0.57714)))))</f>
        <v>0.95748253871887323</v>
      </c>
      <c r="X146" s="136">
        <v>0.81050264770531577</v>
      </c>
      <c r="Y146" s="142">
        <f t="shared" si="110"/>
        <v>69.025291341040884</v>
      </c>
      <c r="Z146" s="138">
        <f>IF('DSS Model'!$I$38=1,0.0001*Y146^2-0.0266*Y146+1.3006,IF('DSS Model'!$I$38=2,-0.0001*Y146^2+0.0032*Y146+0.977, IF('DSS Model'!$I$38=3,-0.00046396*Y146^2 + 0.054267*Y146 - 0.57714, IF('DSS Model'!$I$38=4,0.000072066*Y146^2+0.0021761*Y146-0.038248,IF('DSS Model'!$I$38=5,-0.00012623*Y146^2+0.025656*Y146-0.30101,-0.00046396*Y146^2 + 0.054267*Y146 - 0.57714)))))</f>
        <v>0.72143184781977343</v>
      </c>
      <c r="AA146" s="136">
        <v>0.69943832597643962</v>
      </c>
      <c r="AB146" s="142">
        <f t="shared" si="111"/>
        <v>65.07501439875098</v>
      </c>
      <c r="AC146" s="138">
        <f>IF('DSS Model'!$I$38=1,0.0001*AB146^2-0.0266*AB146+1.3006,IF('DSS Model'!$I$38=2,-0.0001*AB146^2+0.0032*AB146+0.977, IF('DSS Model'!$I$38=3,-0.00046396*AB146^2 + 0.054267*AB146 - 0.57714, IF('DSS Model'!$I$38=4,0.000072066*AB146^2+0.0021761*AB146-0.038248,IF('DSS Model'!$I$38=5,-0.00012623*AB146^2+0.025656*AB146-0.30101,-0.00046396*AB146^2 + 0.054267*AB146 - 0.57714)))))</f>
        <v>0.76176429617623831</v>
      </c>
      <c r="AD146" s="136">
        <v>0.69865210973940139</v>
      </c>
      <c r="AE146" s="142">
        <f t="shared" si="112"/>
        <v>58.592210226304147</v>
      </c>
      <c r="AF146" s="138">
        <f>IF('DSS Model'!$I$38=1,0.0001*AE146^2-0.0266*AE146+1.3006,IF('DSS Model'!$I$38=2,-0.0001*AE146^2+0.0032*AE146+0.977, IF('DSS Model'!$I$38=3,-0.00046396*AE146^2 + 0.054267*AE146 - 0.57714, IF('DSS Model'!$I$38=4,0.000072066*AE146^2+0.0021761*AE146-0.038248,IF('DSS Model'!$I$38=5,-0.00012623*AE146^2+0.025656*AE146-0.30101,-0.00046396*AE146^2 + 0.054267*AE146 - 0.57714)))))</f>
        <v>0.82119036280383129</v>
      </c>
      <c r="AG146" s="136">
        <v>0.87696491074237737</v>
      </c>
      <c r="AH146" s="142">
        <f t="shared" si="113"/>
        <v>77.566675382979014</v>
      </c>
      <c r="AI146" s="138">
        <f>IF('DSS Model'!$I$38=1,0.0001*AH146^2-0.0266*AH146+1.3006,IF('DSS Model'!$I$38=2,-0.0001*AH146^2+0.0032*AH146+0.977, IF('DSS Model'!$I$38=3,-0.00046396*AH146^2 + 0.054267*AH146 - 0.57714, IF('DSS Model'!$I$38=4,0.000072066*AH146^2+0.0021761*AH146-0.038248,IF('DSS Model'!$I$38=5,-0.00012623*AH146^2+0.025656*AH146-0.30101,-0.00046396*AH146^2 + 0.054267*AH146 - 0.57714)))))</f>
        <v>0.62355444822868855</v>
      </c>
      <c r="AJ146" s="136">
        <v>0.59640358702753349</v>
      </c>
      <c r="AK146" s="142">
        <f t="shared" si="114"/>
        <v>50.23684356401376</v>
      </c>
      <c r="AL146" s="138">
        <f>IF('DSS Model'!$I$38=1,0.0001*AK146^2-0.0266*AK146+1.3006,IF('DSS Model'!$I$38=2,-0.0001*AK146^2+0.0032*AK146+0.977, IF('DSS Model'!$I$38=3,-0.00046396*AK146^2 + 0.054267*AK146 - 0.57714, IF('DSS Model'!$I$38=4,0.000072066*AK146^2+0.0021761*AK146-0.038248,IF('DSS Model'!$I$38=5,-0.00012623*AK146^2+0.025656*AK146-0.30101,-0.00046396*AK146^2 + 0.054267*AK146 - 0.57714)))))</f>
        <v>0.88538385427732491</v>
      </c>
      <c r="AM146" s="136">
        <v>0.29434786660712664</v>
      </c>
      <c r="AN146" s="142">
        <f t="shared" si="115"/>
        <v>60.161197398983951</v>
      </c>
      <c r="AO146" s="138">
        <f>IF('DSS Model'!$I$38=1,0.0001*AN146^2-0.0266*AN146+1.3006,IF('DSS Model'!$I$38=2,-0.0001*AN146^2+0.0032*AN146+0.977, IF('DSS Model'!$I$38=3,-0.00046396*AN146^2 + 0.054267*AN146 - 0.57714, IF('DSS Model'!$I$38=4,0.000072066*AN146^2+0.0021761*AN146-0.038248,IF('DSS Model'!$I$38=5,-0.00012623*AN146^2+0.025656*AN146-0.30101,-0.00046396*AN146^2 + 0.054267*AN146 - 0.57714)))))</f>
        <v>0.80757886442879734</v>
      </c>
      <c r="AP146" s="136">
        <v>0.37326748416003031</v>
      </c>
      <c r="AQ146" s="142">
        <f t="shared" si="116"/>
        <v>65.463090847815494</v>
      </c>
      <c r="AR146" s="138">
        <f>IF('DSS Model'!$I$38=1,0.0001*AQ146^2-0.0266*AQ146+1.3006,IF('DSS Model'!$I$38=2,-0.0001*AQ146^2+0.0032*AQ146+0.977, IF('DSS Model'!$I$38=3,-0.00046396*AQ146^2 + 0.054267*AQ146 - 0.57714, IF('DSS Model'!$I$38=4,0.000072066*AQ146^2+0.0021761*AQ146-0.038248,IF('DSS Model'!$I$38=5,-0.00012623*AQ146^2+0.025656*AQ146-0.30101,-0.00046396*AQ146^2 + 0.054267*AQ146 - 0.57714)))))</f>
        <v>0.75794026437807516</v>
      </c>
      <c r="AS146" s="136">
        <v>0.99757475244983385</v>
      </c>
      <c r="AT146" s="142">
        <f t="shared" si="117"/>
        <v>66.006111590198259</v>
      </c>
      <c r="AU146" s="138">
        <f>IF('DSS Model'!$I$38=1,0.0001*AT146^2-0.0266*AT146+1.3006,IF('DSS Model'!$I$38=2,-0.0001*AT146^2+0.0032*AT146+0.977, IF('DSS Model'!$I$38=3,-0.00046396*AT146^2 + 0.054267*AT146 - 0.57714, IF('DSS Model'!$I$38=4,0.000072066*AT146^2+0.0021761*AT146-0.038248,IF('DSS Model'!$I$38=5,-0.00012623*AT146^2+0.025656*AT146-0.30101,-0.00046396*AT146^2 + 0.054267*AT146 - 0.57714)))))</f>
        <v>0.75253888036286387</v>
      </c>
      <c r="AV146" s="136">
        <v>0.48826928137682135</v>
      </c>
      <c r="AW146" s="142">
        <f t="shared" si="118"/>
        <v>64.872416391162233</v>
      </c>
      <c r="AX146" s="138">
        <f>IF('DSS Model'!$I$38=1,0.0001*AW146^2-0.0266*AW146+1.3006,IF('DSS Model'!$I$38=2,-0.0001*AW146^2+0.0032*AW146+0.977, IF('DSS Model'!$I$38=3,-0.00046396*AW146^2 + 0.054267*AW146 - 0.57714, IF('DSS Model'!$I$38=4,0.000072066*AW146^2+0.0021761*AW146-0.038248,IF('DSS Model'!$I$38=5,-0.00012623*AW146^2+0.025656*AW146-0.30101,-0.00046396*AW146^2 + 0.054267*AW146 - 0.57714)))))</f>
        <v>0.7637486916088857</v>
      </c>
      <c r="AY146" s="136">
        <v>0.86298488919007121</v>
      </c>
      <c r="AZ146" s="142">
        <f t="shared" si="119"/>
        <v>64.766021581074895</v>
      </c>
      <c r="BA146" s="138">
        <f>IF('DSS Model'!$I$38=1,0.0001*AZ146^2-0.0266*AZ146+1.3006,IF('DSS Model'!$I$38=2,-0.0001*AZ146^2+0.0032*AZ146+0.977, IF('DSS Model'!$I$38=3,-0.00046396*AZ146^2 + 0.054267*AZ146 - 0.57714, IF('DSS Model'!$I$38=4,0.000072066*AZ146^2+0.0021761*AZ146-0.038248,IF('DSS Model'!$I$38=5,-0.00012623*AZ146^2+0.025656*AZ146-0.30101,-0.00046396*AZ146^2 + 0.054267*AZ146 - 0.57714)))))</f>
        <v>0.76478751391541377</v>
      </c>
      <c r="BB146" s="136">
        <v>0.36267735632314757</v>
      </c>
      <c r="BC146" s="142">
        <f t="shared" si="120"/>
        <v>50.992347831966043</v>
      </c>
      <c r="BD146" s="138">
        <f>IF('DSS Model'!$I$38=1,0.0001*BC146^2-0.0266*BC146+1.3006,IF('DSS Model'!$I$38=2,-0.0001*BC146^2+0.0032*BC146+0.977, IF('DSS Model'!$I$38=3,-0.00046396*BC146^2 + 0.054267*BC146 - 0.57714, IF('DSS Model'!$I$38=4,0.000072066*BC146^2+0.0021761*BC146-0.038248,IF('DSS Model'!$I$38=5,-0.00012623*BC146^2+0.025656*BC146-0.30101,-0.00046396*BC146^2 + 0.054267*BC146 - 0.57714)))))</f>
        <v>0.88015355932067008</v>
      </c>
      <c r="BE146" s="136">
        <v>0.97888390655769653</v>
      </c>
      <c r="BF146" s="142">
        <f t="shared" si="121"/>
        <v>62.484507006830924</v>
      </c>
      <c r="BG146" s="143">
        <f>IF('DSS Model'!$I$38=1,0.0001*BF146^2-0.0266*BF146+1.3006,IF('DSS Model'!$I$38=2,-0.0001*BF146^2+0.0032*BF146+0.977, IF('DSS Model'!$I$38=3,-0.00046396*BF146^2 + 0.054267*BF146 - 0.57714, IF('DSS Model'!$I$38=4,0.000072066*BF146^2+0.0021761*BF146-0.038248,IF('DSS Model'!$I$38=5,-0.00012623*BF146^2+0.025656*BF146-0.30101,-0.00046396*BF146^2 + 0.054267*BF146 - 0.57714)))))</f>
        <v>0.78651906083318868</v>
      </c>
      <c r="BH146" s="136">
        <v>0.27572689665933658</v>
      </c>
      <c r="BI146" s="142">
        <f t="shared" si="122"/>
        <v>49.383637924401697</v>
      </c>
      <c r="BJ146" s="143">
        <f>IF('DSS Model'!$I$38=1,0.0001*BI146^2-0.0266*BI146+1.3006,IF('DSS Model'!$I$38=2,-0.0001*BI146^2+0.0032*BI146+0.977, IF('DSS Model'!$I$38=3,-0.00046396*BI146^2 + 0.054267*BI146 - 0.57714, IF('DSS Model'!$I$38=4,0.000072066*BI146^2+0.0021761*BI146-0.038248,IF('DSS Model'!$I$38=5,-0.00012623*BI146^2+0.025656*BI146-0.30101,-0.00046396*BI146^2 + 0.054267*BI146 - 0.57714)))))</f>
        <v>0.89115327189324489</v>
      </c>
      <c r="BK146" s="136">
        <v>1.8432302915770915E-2</v>
      </c>
      <c r="BL146" s="142">
        <f t="shared" si="123"/>
        <v>25.865011824490356</v>
      </c>
      <c r="BM146" s="143">
        <f>IF('DSS Model'!$I$38=1,0.0001*BL146^2-0.0266*BL146+1.3006,IF('DSS Model'!$I$38=2,-0.0001*BL146^2+0.0032*BL146+0.977, IF('DSS Model'!$I$38=3,-0.00046396*BL146^2 + 0.054267*BL146 - 0.57714, IF('DSS Model'!$I$38=4,0.000072066*BL146^2+0.0021761*BL146-0.038248,IF('DSS Model'!$I$38=5,-0.00012623*BL146^2+0.025656*BL146-0.30101,-0.00046396*BL146^2 + 0.054267*BL146 - 0.57714)))))</f>
        <v>0.99286815417026653</v>
      </c>
      <c r="BN146" s="136">
        <v>0.49073569399065797</v>
      </c>
      <c r="BO146" s="142">
        <f t="shared" si="124"/>
        <v>54.544074350307902</v>
      </c>
      <c r="BP146" s="143">
        <f>IF('DSS Model'!$I$38=1,0.0001*BO146^2-0.0266*BO146+1.3006,IF('DSS Model'!$I$38=2,-0.0001*BO146^2+0.0032*BO146+0.977, IF('DSS Model'!$I$38=3,-0.00046396*BO146^2 + 0.054267*BO146 - 0.57714, IF('DSS Model'!$I$38=4,0.000072066*BO146^2+0.0021761*BO146-0.038248,IF('DSS Model'!$I$38=5,-0.00012623*BO146^2+0.025656*BO146-0.30101,-0.00046396*BO146^2 + 0.054267*BO146 - 0.57714)))))</f>
        <v>0.85403543324779363</v>
      </c>
      <c r="BQ146" s="136">
        <v>3.7954520535166902E-2</v>
      </c>
      <c r="BR146" s="142">
        <f t="shared" si="125"/>
        <v>35.878210471839949</v>
      </c>
      <c r="BS146" s="143">
        <f>IF('DSS Model'!$I$38=1,0.0001*BR146^2-0.0266*BR146+1.3006,IF('DSS Model'!$I$38=2,-0.0001*BR146^2+0.0032*BR146+0.977, IF('DSS Model'!$I$38=3,-0.00046396*BR146^2 + 0.054267*BR146 - 0.57714, IF('DSS Model'!$I$38=4,0.000072066*BR146^2+0.0021761*BR146-0.038248,IF('DSS Model'!$I$38=5,-0.00012623*BR146^2+0.025656*BR146-0.30101,-0.00046396*BR146^2 + 0.054267*BR146 - 0.57714)))))</f>
        <v>0.96308567484372332</v>
      </c>
      <c r="BT146" s="136">
        <v>0.27458144902787329</v>
      </c>
      <c r="BU146" s="142">
        <f t="shared" si="126"/>
        <v>53.352588166464983</v>
      </c>
      <c r="BV146" s="143">
        <f>IF('DSS Model'!$I$38=1,0.0001*BU146^2-0.0266*BU146+1.3006,IF('DSS Model'!$I$38=2,-0.0001*BU146^2+0.0032*BU146+0.977, IF('DSS Model'!$I$38=3,-0.00046396*BU146^2 + 0.054267*BU146 - 0.57714, IF('DSS Model'!$I$38=4,0.000072066*BU146^2+0.0021761*BU146-0.038248,IF('DSS Model'!$I$38=5,-0.00012623*BU146^2+0.025656*BU146-0.30101,-0.00046396*BU146^2 + 0.054267*BU146 - 0.57714)))))</f>
        <v>0.86307841572664601</v>
      </c>
      <c r="BW146" s="136">
        <v>0.97261708373644462</v>
      </c>
      <c r="BX146" s="142">
        <f t="shared" si="127"/>
        <v>71.708080306999875</v>
      </c>
      <c r="BY146" s="143">
        <f>IF('DSS Model'!$I$38=1,0.0001*BX146^2-0.0266*BX146+1.3006,IF('DSS Model'!$I$38=2,-0.0001*BX146^2+0.0032*BX146+0.977, IF('DSS Model'!$I$38=3,-0.00046396*BX146^2 + 0.054267*BX146 - 0.57714, IF('DSS Model'!$I$38=4,0.000072066*BX146^2+0.0021761*BX146-0.038248,IF('DSS Model'!$I$38=5,-0.00012623*BX146^2+0.025656*BX146-0.30101,-0.00046396*BX146^2 + 0.054267*BX146 - 0.57714)))))</f>
        <v>0.69226097885088533</v>
      </c>
      <c r="BZ146" s="136">
        <v>0.33314228338303131</v>
      </c>
      <c r="CA146" s="142">
        <f t="shared" si="128"/>
        <v>59.421800928266208</v>
      </c>
      <c r="CB146" s="143">
        <f>IF('DSS Model'!$I$38=1,0.0001*CA146^2-0.0266*CA146+1.3006,IF('DSS Model'!$I$38=2,-0.0001*CA146^2+0.0032*CA146+0.977, IF('DSS Model'!$I$38=3,-0.00046396*CA146^2 + 0.054267*CA146 - 0.57714, IF('DSS Model'!$I$38=4,0.000072066*CA146^2+0.0021761*CA146-0.038248,IF('DSS Model'!$I$38=5,-0.00012623*CA146^2+0.025656*CA146-0.30101,-0.00046396*CA146^2 + 0.054267*CA146 - 0.57714)))))</f>
        <v>0.81405472041460203</v>
      </c>
      <c r="CC146" s="136">
        <v>0.67397617663096543</v>
      </c>
      <c r="CD146" s="142">
        <f t="shared" si="129"/>
        <v>76.330107404802504</v>
      </c>
      <c r="CE146" s="143">
        <f>IF('DSS Model'!$I$38=1,0.0001*CD146^2-0.0266*CD146+1.3006,IF('DSS Model'!$I$38=2,-0.0001*CD146^2+0.0032*CD146+0.977, IF('DSS Model'!$I$38=3,-0.00046396*CD146^2 + 0.054267*CD146 - 0.57714, IF('DSS Model'!$I$38=4,0.000072066*CD146^2+0.0021761*CD146-0.038248,IF('DSS Model'!$I$38=5,-0.00012623*CD146^2+0.025656*CD146-0.30101,-0.00046396*CD146^2 + 0.054267*CD146 - 0.57714)))))</f>
        <v>0.63862781405249947</v>
      </c>
      <c r="CF146" s="136">
        <v>0.94828703354089205</v>
      </c>
      <c r="CG146" s="142">
        <f t="shared" si="130"/>
        <v>60.671318576384976</v>
      </c>
      <c r="CH146" s="143">
        <f>IF('DSS Model'!$I$38=1,0.0001*CG146^2-0.0266*CG146+1.3006,IF('DSS Model'!$I$38=2,-0.0001*CG146^2+0.0032*CG146+0.977, IF('DSS Model'!$I$38=3,-0.00046396*CG146^2 + 0.054267*CG146 - 0.57714, IF('DSS Model'!$I$38=4,0.000072066*CG146^2+0.0021761*CG146-0.038248,IF('DSS Model'!$I$38=5,-0.00012623*CG146^2+0.025656*CG146-0.30101,-0.00046396*CG146^2 + 0.054267*CG146 - 0.57714)))))</f>
        <v>0.80304732966471226</v>
      </c>
      <c r="CI146" s="136">
        <v>0.58167361549634722</v>
      </c>
      <c r="CJ146" s="142">
        <f t="shared" si="131"/>
        <v>71.330816635384409</v>
      </c>
      <c r="CK146" s="143">
        <f>IF('DSS Model'!$I$38=1,0.0001*CJ146^2-0.0266*CJ146+1.3006,IF('DSS Model'!$I$38=2,-0.0001*CJ146^2+0.0032*CJ146+0.977, IF('DSS Model'!$I$38=3,-0.00046396*CJ146^2 + 0.054267*CJ146 - 0.57714, IF('DSS Model'!$I$38=4,0.000072066*CJ146^2+0.0021761*CJ146-0.038248,IF('DSS Model'!$I$38=5,-0.00012623*CJ146^2+0.025656*CJ146-0.30101,-0.00046396*CJ146^2 + 0.054267*CJ146 - 0.57714)))))</f>
        <v>0.69645007304614681</v>
      </c>
      <c r="CL146" s="136">
        <v>0.36063228986124773</v>
      </c>
      <c r="CM146" s="142">
        <f t="shared" si="132"/>
        <v>50.133992030817048</v>
      </c>
      <c r="CN146" s="143">
        <f>IF('DSS Model'!$I$38=1,0.0001*CM146^2-0.0266*CM146+1.3006,IF('DSS Model'!$I$38=2,-0.0001*CM146^2+0.0032*CM146+0.977, IF('DSS Model'!$I$38=3,-0.00046396*CM146^2 + 0.054267*CM146 - 0.57714, IF('DSS Model'!$I$38=4,0.000072066*CM146^2+0.0021761*CM146-0.038248,IF('DSS Model'!$I$38=5,-0.00012623*CM146^2+0.025656*CM146-0.30101,-0.00046396*CM146^2 + 0.054267*CM146 - 0.57714)))))</f>
        <v>0.88608705880401184</v>
      </c>
      <c r="CO146" s="136">
        <v>0.65073434210387437</v>
      </c>
      <c r="CP146" s="142">
        <f t="shared" si="133"/>
        <v>54.806107519879916</v>
      </c>
      <c r="CQ146" s="143">
        <f>IF('DSS Model'!$I$38=1,0.0001*CP146^2-0.0266*CP146+1.3006,IF('DSS Model'!$I$38=2,-0.0001*CP146^2+0.0032*CP146+0.977, IF('DSS Model'!$I$38=3,-0.00046396*CP146^2 + 0.054267*CP146 - 0.57714, IF('DSS Model'!$I$38=4,0.000072066*CP146^2+0.0021761*CP146-0.038248,IF('DSS Model'!$I$38=5,-0.00012623*CP146^2+0.025656*CP146-0.30101,-0.00046396*CP146^2 + 0.054267*CP146 - 0.57714)))))</f>
        <v>0.85200860191555194</v>
      </c>
      <c r="CR146" s="136">
        <v>9.457459492899245E-2</v>
      </c>
      <c r="CS146" s="142">
        <f t="shared" si="134"/>
        <v>38.559391765596352</v>
      </c>
      <c r="CT146" s="143">
        <f>IF('DSS Model'!$I$38=1,0.0001*CS146^2-0.0266*CS146+1.3006,IF('DSS Model'!$I$38=2,-0.0001*CS146^2+0.0032*CS146+0.977, IF('DSS Model'!$I$38=3,-0.00046396*CS146^2 + 0.054267*CS146 - 0.57714, IF('DSS Model'!$I$38=4,0.000072066*CS146^2+0.0021761*CS146-0.038248,IF('DSS Model'!$I$38=5,-0.00012623*CS146^2+0.025656*CS146-0.30101,-0.00046396*CS146^2 + 0.054267*CS146 - 0.57714)))))</f>
        <v>0.95170738431663437</v>
      </c>
      <c r="CU146" s="136">
        <v>0.11035156857704609</v>
      </c>
      <c r="CV146" s="142">
        <f t="shared" si="135"/>
        <v>39.785930707287477</v>
      </c>
      <c r="CW146" s="143">
        <f>IF('DSS Model'!$I$38=1,0.0001*CV146^2-0.0266*CV146+1.3006,IF('DSS Model'!$I$38=2,-0.0001*CV146^2+0.0032*CV146+0.977, IF('DSS Model'!$I$38=3,-0.00046396*CV146^2 + 0.054267*CV146 - 0.57714, IF('DSS Model'!$I$38=4,0.000072066*CV146^2+0.0021761*CV146-0.038248,IF('DSS Model'!$I$38=5,-0.00012623*CV146^2+0.025656*CV146-0.30101,-0.00046396*CV146^2 + 0.054267*CV146 - 0.57714)))))</f>
        <v>0.94602295003881187</v>
      </c>
      <c r="CX146" s="136">
        <v>0.91997987289250172</v>
      </c>
      <c r="CY146" s="142">
        <f t="shared" si="136"/>
        <v>72.963230458201409</v>
      </c>
      <c r="CZ146" s="143">
        <f>IF('DSS Model'!$I$38=1,0.0001*CY146^2-0.0266*CY146+1.3006,IF('DSS Model'!$I$38=2,-0.0001*CY146^2+0.0032*CY146+0.977, IF('DSS Model'!$I$38=3,-0.00046396*CY146^2 + 0.054267*CY146 - 0.57714, IF('DSS Model'!$I$38=4,0.000072066*CY146^2+0.0021761*CY146-0.038248,IF('DSS Model'!$I$38=5,-0.00012623*CY146^2+0.025656*CY146-0.30101,-0.00046396*CY146^2 + 0.054267*CY146 - 0.57714)))))</f>
        <v>0.67811903757658354</v>
      </c>
      <c r="DA146" s="136">
        <v>0.24044695716393905</v>
      </c>
      <c r="DB146" s="142">
        <f t="shared" si="137"/>
        <v>36.322938014079661</v>
      </c>
      <c r="DC146" s="143">
        <f>IF('DSS Model'!$I$38=1,0.0001*DB146^2-0.0266*DB146+1.3006,IF('DSS Model'!$I$38=2,-0.0001*DB146^2+0.0032*DB146+0.977, IF('DSS Model'!$I$38=3,-0.00046396*DB146^2 + 0.054267*DB146 - 0.57714, IF('DSS Model'!$I$38=4,0.000072066*DB146^2+0.0021761*DB146-0.038248,IF('DSS Model'!$I$38=5,-0.00012623*DB146^2+0.025656*DB146-0.30101,-0.00046396*DB146^2 + 0.054267*DB146 - 0.57714)))))</f>
        <v>0.9612978190475876</v>
      </c>
      <c r="DD146" s="136">
        <v>0.30418866919249099</v>
      </c>
      <c r="DE146" s="142">
        <f t="shared" si="138"/>
        <v>43.702270816675707</v>
      </c>
      <c r="DF146" s="143">
        <f>IF('DSS Model'!$I$38=1,0.0001*DE146^2-0.0266*DE146+1.3006,IF('DSS Model'!$I$38=2,-0.0001*DE146^2+0.0032*DE146+0.977, IF('DSS Model'!$I$38=3,-0.00046396*DE146^2 + 0.054267*DE146 - 0.57714, IF('DSS Model'!$I$38=4,0.000072066*DE146^2+0.0021761*DE146-0.038248,IF('DSS Model'!$I$38=5,-0.00012623*DE146^2+0.025656*DE146-0.30101,-0.00046396*DE146^2 + 0.054267*DE146 - 0.57714)))))</f>
        <v>0.9258584191599557</v>
      </c>
      <c r="DG146" s="136">
        <v>0.95945597460348675</v>
      </c>
      <c r="DH146" s="142">
        <f t="shared" si="139"/>
        <v>65.199595943195689</v>
      </c>
      <c r="DI146" s="143">
        <f>IF('DSS Model'!$I$38=1,0.0001*DH146^2-0.0266*DH146+1.3006,IF('DSS Model'!$I$38=2,-0.0001*DH146^2+0.0032*DH146+0.977, IF('DSS Model'!$I$38=3,-0.00046396*DH146^2 + 0.054267*DH146 - 0.57714, IF('DSS Model'!$I$38=4,0.000072066*DH146^2+0.0021761*DH146-0.038248,IF('DSS Model'!$I$38=5,-0.00012623*DH146^2+0.025656*DH146-0.30101,-0.00046396*DH146^2 + 0.054267*DH146 - 0.57714)))))</f>
        <v>0.76053997590262812</v>
      </c>
      <c r="DJ146" s="136">
        <v>0.71610008747795806</v>
      </c>
      <c r="DK146" s="142">
        <f t="shared" si="140"/>
        <v>66.487866967247399</v>
      </c>
      <c r="DL146" s="143">
        <f>IF('DSS Model'!$I$38=1,0.0001*DK146^2-0.0266*DK146+1.3006,IF('DSS Model'!$I$38=2,-0.0001*DK146^2+0.0032*DK146+0.977, IF('DSS Model'!$I$38=3,-0.00046396*DK146^2 + 0.054267*DK146 - 0.57714, IF('DSS Model'!$I$38=4,0.000072066*DK146^2+0.0021761*DK146-0.038248,IF('DSS Model'!$I$38=5,-0.00012623*DK146^2+0.025656*DK146-0.30101,-0.00046396*DK146^2 + 0.054267*DK146 - 0.57714)))))</f>
        <v>0.74769752890975283</v>
      </c>
      <c r="DM146" s="136">
        <v>0.24975054610858927</v>
      </c>
      <c r="DN146" s="142">
        <f t="shared" si="141"/>
        <v>49.008713293942421</v>
      </c>
      <c r="DO146" s="143">
        <f>IF('DSS Model'!$I$38=1,0.0001*DN146^2-0.0266*DN146+1.3006,IF('DSS Model'!$I$38=2,-0.0001*DN146^2+0.0032*DN146+0.977, IF('DSS Model'!$I$38=3,-0.00046396*DN146^2 + 0.054267*DN146 - 0.57714, IF('DSS Model'!$I$38=4,0.000072066*DN146^2+0.0021761*DN146-0.038248,IF('DSS Model'!$I$38=5,-0.00012623*DN146^2+0.025656*DN146-0.30101,-0.00046396*DN146^2 + 0.054267*DN146 - 0.57714)))))</f>
        <v>0.89364248466783081</v>
      </c>
      <c r="DP146" s="136">
        <v>0.31647806094520792</v>
      </c>
      <c r="DQ146" s="142">
        <f t="shared" si="142"/>
        <v>47.316135980948118</v>
      </c>
      <c r="DR146" s="143">
        <f>IF('DSS Model'!$I$38=1,0.0001*DQ146^2-0.0266*DQ146+1.3006,IF('DSS Model'!$I$38=2,-0.0001*DQ146^2+0.0032*DQ146+0.977, IF('DSS Model'!$I$38=3,-0.00046396*DQ146^2 + 0.054267*DQ146 - 0.57714, IF('DSS Model'!$I$38=4,0.000072066*DQ146^2+0.0021761*DQ146-0.038248,IF('DSS Model'!$I$38=5,-0.00012623*DQ146^2+0.025656*DQ146-0.30101,-0.00046396*DQ146^2 + 0.054267*DQ146 - 0.57714)))))</f>
        <v>0.9045299627222767</v>
      </c>
      <c r="DS146" s="136">
        <v>0.61858291793706255</v>
      </c>
      <c r="DT146" s="142">
        <f t="shared" si="143"/>
        <v>77.08225022303057</v>
      </c>
      <c r="DU146" s="143">
        <f>IF('DSS Model'!$I$38=1,0.0001*DT146^2-0.0266*DT146+1.3006,IF('DSS Model'!$I$38=2,-0.0001*DT146^2+0.0032*DT146+0.977, IF('DSS Model'!$I$38=3,-0.00046396*DT146^2 + 0.054267*DT146 - 0.57714, IF('DSS Model'!$I$38=4,0.000072066*DT146^2+0.0021761*DT146-0.038248,IF('DSS Model'!$I$38=5,-0.00012623*DT146^2+0.025656*DT146-0.30101,-0.00046396*DT146^2 + 0.054267*DT146 - 0.57714)))))</f>
        <v>0.62949587076910818</v>
      </c>
      <c r="DV146" s="136">
        <v>0.91115525250032869</v>
      </c>
      <c r="DW146" s="142">
        <f t="shared" si="144"/>
        <v>69.867063369486786</v>
      </c>
      <c r="DX146" s="143">
        <f>IF('DSS Model'!$I$38=1,0.0001*DW146^2-0.0266*DW146+1.3006,IF('DSS Model'!$I$38=2,-0.0001*DW146^2+0.0032*DW146+0.977, IF('DSS Model'!$I$38=3,-0.00046396*DW146^2 + 0.054267*DW146 - 0.57714, IF('DSS Model'!$I$38=4,0.000072066*DW146^2+0.0021761*DW146-0.038248,IF('DSS Model'!$I$38=5,-0.00012623*DW146^2+0.025656*DW146-0.30101,-0.00046396*DW146^2 + 0.054267*DW146 - 0.57714)))))</f>
        <v>0.71243394839476937</v>
      </c>
      <c r="DY146" s="136">
        <v>0.76932715370630966</v>
      </c>
      <c r="DZ146" s="142">
        <f t="shared" si="145"/>
        <v>56.286041334975977</v>
      </c>
      <c r="EA146" s="143">
        <f>IF('DSS Model'!$I$38=1,0.0001*DZ146^2-0.0266*DZ146+1.3006,IF('DSS Model'!$I$38=2,-0.0001*DZ146^2+0.0032*DZ146+0.977, IF('DSS Model'!$I$38=3,-0.00046396*DZ146^2 + 0.054267*DZ146 - 0.57714, IF('DSS Model'!$I$38=4,0.000072066*DZ146^2+0.0021761*DZ146-0.038248,IF('DSS Model'!$I$38=5,-0.00012623*DZ146^2+0.025656*DZ146-0.30101,-0.00046396*DZ146^2 + 0.054267*DZ146 - 0.57714)))))</f>
        <v>0.84030348735566074</v>
      </c>
      <c r="EB146" s="136">
        <v>9.9258515084750587E-2</v>
      </c>
      <c r="EC146" s="142">
        <f t="shared" si="146"/>
        <v>33.799064319555271</v>
      </c>
      <c r="ED146" s="143">
        <f>IF('DSS Model'!$I$38=1,0.0001*EC146^2-0.0266*EC146+1.3006,IF('DSS Model'!$I$38=2,-0.0001*EC146^2+0.0032*EC146+0.977, IF('DSS Model'!$I$38=3,-0.00046396*EC146^2 + 0.054267*EC146 - 0.57714, IF('DSS Model'!$I$38=4,0.000072066*EC146^2+0.0021761*EC146-0.038248,IF('DSS Model'!$I$38=5,-0.00012623*EC146^2+0.025656*EC146-0.30101,-0.00046396*EC146^2 + 0.054267*EC146 - 0.57714)))))</f>
        <v>0.9709193309348334</v>
      </c>
      <c r="EE146" s="136">
        <v>0.7423132124573053</v>
      </c>
      <c r="EF146" s="142">
        <f t="shared" si="147"/>
        <v>59.553175562382322</v>
      </c>
      <c r="EG146" s="143">
        <f>IF('DSS Model'!$I$38=1,0.0001*EF146^2-0.0266*EF146+1.3006,IF('DSS Model'!$I$38=2,-0.0001*EF146^2+0.0032*EF146+0.977, IF('DSS Model'!$I$38=3,-0.00046396*EF146^2 + 0.054267*EF146 - 0.57714, IF('DSS Model'!$I$38=4,0.000072066*EF146^2+0.0021761*EF146-0.038248,IF('DSS Model'!$I$38=5,-0.00012623*EF146^2+0.025656*EF146-0.30101,-0.00046396*EF146^2 + 0.054267*EF146 - 0.57714)))))</f>
        <v>0.81291208984323027</v>
      </c>
      <c r="EH146" s="136">
        <v>0.77250208976136814</v>
      </c>
      <c r="EI146" s="142">
        <f t="shared" si="148"/>
        <v>74.236388569680045</v>
      </c>
      <c r="EJ146" s="143">
        <f>IF('DSS Model'!$I$38=1,0.0001*EI146^2-0.0266*EI146+1.3006,IF('DSS Model'!$I$38=2,-0.0001*EI146^2+0.0032*EI146+0.977, IF('DSS Model'!$I$38=3,-0.00046396*EI146^2 + 0.054267*EI146 - 0.57714, IF('DSS Model'!$I$38=4,0.000072066*EI146^2+0.0021761*EI146-0.038248,IF('DSS Model'!$I$38=5,-0.00012623*EI146^2+0.025656*EI146-0.30101,-0.00046396*EI146^2 + 0.054267*EI146 - 0.57714)))))</f>
        <v>0.66345230463612381</v>
      </c>
      <c r="EK146" s="136">
        <v>0.84941337183567145</v>
      </c>
      <c r="EL146" s="142">
        <f t="shared" si="149"/>
        <v>60.067424733097283</v>
      </c>
      <c r="EM146" s="143">
        <f>IF('DSS Model'!$I$38=1,0.0001*EL146^2-0.0266*EL146+1.3006,IF('DSS Model'!$I$38=2,-0.0001*EL146^2+0.0032*EL146+0.977, IF('DSS Model'!$I$38=3,-0.00046396*EL146^2 + 0.054267*EL146 - 0.57714, IF('DSS Model'!$I$38=4,0.000072066*EL146^2+0.0021761*EL146-0.038248,IF('DSS Model'!$I$38=5,-0.00012623*EL146^2+0.025656*EL146-0.30101,-0.00046396*EL146^2 + 0.054267*EL146 - 0.57714)))))</f>
        <v>0.80840620773928062</v>
      </c>
      <c r="EN146" s="136">
        <v>0.53650922476575247</v>
      </c>
      <c r="EO146" s="142">
        <f t="shared" si="150"/>
        <v>56.421240966009627</v>
      </c>
      <c r="EP146" s="143">
        <f>IF('DSS Model'!$I$38=1,0.0001*EO146^2-0.0266*EO146+1.3006,IF('DSS Model'!$I$38=2,-0.0001*EO146^2+0.0032*EO146+0.977, IF('DSS Model'!$I$38=3,-0.00046396*EO146^2 + 0.054267*EO146 - 0.57714, IF('DSS Model'!$I$38=4,0.000072066*EO146^2+0.0021761*EO146-0.038248,IF('DSS Model'!$I$38=5,-0.00012623*EO146^2+0.025656*EO146-0.30101,-0.00046396*EO146^2 + 0.054267*EO146 - 0.57714)))))</f>
        <v>0.83921232787677846</v>
      </c>
      <c r="EQ146" s="136">
        <v>6.7202407534797781E-2</v>
      </c>
      <c r="ER146" s="142">
        <f t="shared" si="151"/>
        <v>33.510637516214629</v>
      </c>
      <c r="ES146" s="143">
        <f>IF('DSS Model'!$I$38=1,0.0001*ER146^2-0.0266*ER146+1.3006,IF('DSS Model'!$I$38=2,-0.0001*ER146^2+0.0032*ER146+0.977, IF('DSS Model'!$I$38=3,-0.00046396*ER146^2 + 0.054267*ER146 - 0.57714, IF('DSS Model'!$I$38=4,0.000072066*ER146^2+0.0021761*ER146-0.038248,IF('DSS Model'!$I$38=5,-0.00012623*ER146^2+0.025656*ER146-0.30101,-0.00046396*ER146^2 + 0.054267*ER146 - 0.57714)))))</f>
        <v>0.9719377573775736</v>
      </c>
      <c r="ET146" s="136">
        <v>0.89267280696447748</v>
      </c>
      <c r="EU146" s="141">
        <f t="shared" si="152"/>
        <v>65.209652065103825</v>
      </c>
      <c r="EV146" s="142">
        <f>IF('DSS Model'!$I$38=1,0.0001*EU146^2-0.0266*EU146+1.3006,IF('DSS Model'!$I$38=2,-0.0001*EU146^2+0.0032*EU146+0.977, IF('DSS Model'!$I$38=3,-0.00046396*EU146^2 + 0.054267*EU146 - 0.57714, IF('DSS Model'!$I$38=4,0.000072066*EU146^2+0.0021761*EU146-0.038248,IF('DSS Model'!$I$38=5,-0.00012623*EU146^2+0.025656*EU146-0.30101,-0.00046396*EU146^2 + 0.054267*EU146 - 0.57714)))))</f>
        <v>0.76044101436314226</v>
      </c>
    </row>
    <row r="147" spans="2:152" x14ac:dyDescent="0.2">
      <c r="B147" s="64">
        <f t="shared" ca="1" si="105"/>
        <v>0.38847497351258564</v>
      </c>
      <c r="C147" s="64">
        <v>0.76444557699029958</v>
      </c>
      <c r="D147" s="64">
        <f t="shared" si="106"/>
        <v>57.770469096627551</v>
      </c>
      <c r="E147" s="131">
        <f>IF('DSS Model'!$I$38=1,0.0001*D147^2-0.0266*D147+1.3006,IF('DSS Model'!$I$38=2,-0.0001*D147^2+0.0032*D147+0.977, IF('DSS Model'!$I$38=3,-0.00046396*D147^2 + 0.054267*D147 - 0.57714, IF('DSS Model'!$I$38=4,0.000072066*D147^2+0.0021761*D147-0.038248,IF('DSS Model'!$I$38=5,-0.00012623*D147^2+0.025656*D147-0.30101,-0.00046396*D147^2 + 0.054267*D147 - 0.57714)))))</f>
        <v>0.82812279114476828</v>
      </c>
      <c r="F147" s="136">
        <v>0.52499457294794294</v>
      </c>
      <c r="G147" s="138">
        <f t="shared" si="102"/>
        <v>65.976137655942438</v>
      </c>
      <c r="H147" s="136">
        <f>IF('DSS Model'!$I$38=1,0.0001*G147^2-0.0266*G147+1.3006,IF('DSS Model'!$I$38=2,-0.0001*G147^2+0.0032*G147+0.977, IF('DSS Model'!$I$38=3,-0.00046396*G147^2 + 0.054267*G147 - 0.57714, IF('DSS Model'!$I$38=4,0.000072066*G147^2+0.0021761*G147-0.038248,IF('DSS Model'!$I$38=5,-0.00012623*G147^2+0.025656*G147-0.30101,-0.00046396*G147^2 + 0.054267*G147 - 0.57714)))))</f>
        <v>0.75283856649942926</v>
      </c>
      <c r="I147" s="136">
        <v>0.14255438437696877</v>
      </c>
      <c r="J147" s="138">
        <f t="shared" si="103"/>
        <v>50.631723195369702</v>
      </c>
      <c r="K147" s="136">
        <f>IF('DSS Model'!$I$38=1,0.0001*J147^2-0.0266*J147+1.3006,IF('DSS Model'!$I$38=2,-0.0001*J147^2+0.0032*J147+0.977, IF('DSS Model'!$I$38=3,-0.00046396*J147^2 + 0.054267*J147 - 0.57714, IF('DSS Model'!$I$38=4,0.000072066*J147^2+0.0021761*J147-0.038248,IF('DSS Model'!$I$38=5,-0.00012623*J147^2+0.025656*J147-0.30101,-0.00046396*J147^2 + 0.054267*J147 - 0.57714)))))</f>
        <v>0.88266437485192917</v>
      </c>
      <c r="L147" s="136">
        <v>0.34283976169828823</v>
      </c>
      <c r="M147" s="138">
        <f t="shared" si="104"/>
        <v>65.596179782873065</v>
      </c>
      <c r="N147" s="136">
        <f>IF('DSS Model'!$I$38=1,0.0001*M147^2-0.0266*M147+1.3006,IF('DSS Model'!$I$38=2,-0.0001*M147^2+0.0032*M147+0.977, IF('DSS Model'!$I$38=3,-0.00046396*M147^2 + 0.054267*M147 - 0.57714, IF('DSS Model'!$I$38=4,0.000072066*M147^2+0.0021761*M147-0.038248,IF('DSS Model'!$I$38=5,-0.00012623*M147^2+0.025656*M147-0.30101,-0.00046396*M147^2 + 0.054267*M147 - 0.57714)))))</f>
        <v>0.75662189509449318</v>
      </c>
      <c r="O147" s="136">
        <v>0.73408398683746079</v>
      </c>
      <c r="P147" s="139">
        <f t="shared" si="107"/>
        <v>58.162325476237946</v>
      </c>
      <c r="Q147" s="138">
        <f>IF('DSS Model'!$I$38=1,0.0001*P147^2-0.0266*P147+1.3006,IF('DSS Model'!$I$38=2,-0.0001*P147^2+0.0032*P147+0.977, IF('DSS Model'!$I$38=3,-0.00046396*P147^2 + 0.054267*P147 - 0.57714, IF('DSS Model'!$I$38=4,0.000072066*P147^2+0.0021761*P147-0.038248,IF('DSS Model'!$I$38=5,-0.00012623*P147^2+0.025656*P147-0.30101,-0.00046396*P147^2 + 0.054267*P147 - 0.57714)))))</f>
        <v>0.82483383104357766</v>
      </c>
      <c r="R147" s="136">
        <v>0.86963883477557491</v>
      </c>
      <c r="S147" s="142">
        <f t="shared" si="108"/>
        <v>62.437998440538948</v>
      </c>
      <c r="T147" s="138">
        <f>IF('DSS Model'!$I$38=1,0.0001*S147^2-0.0266*S147+1.3006,IF('DSS Model'!$I$38=2,-0.0001*S147^2+0.0032*S147+0.977, IF('DSS Model'!$I$38=3,-0.00046396*S147^2 + 0.054267*S147 - 0.57714, IF('DSS Model'!$I$38=4,0.000072066*S147^2+0.0021761*S147-0.038248,IF('DSS Model'!$I$38=5,-0.00012623*S147^2+0.025656*S147-0.30101,-0.00046396*S147^2 + 0.054267*S147 - 0.57714)))))</f>
        <v>0.7869512300836502</v>
      </c>
      <c r="U147" s="136">
        <v>0.62223719389219267</v>
      </c>
      <c r="V147" s="142">
        <f t="shared" si="109"/>
        <v>52.978695986094579</v>
      </c>
      <c r="W147" s="138">
        <f>IF('DSS Model'!$I$38=1,0.0001*V147^2-0.0266*V147+1.3006,IF('DSS Model'!$I$38=2,-0.0001*V147^2+0.0032*V147+0.977, IF('DSS Model'!$I$38=3,-0.00046396*V147^2 + 0.054267*V147 - 0.57714, IF('DSS Model'!$I$38=4,0.000072066*V147^2+0.0021761*V147-0.038248,IF('DSS Model'!$I$38=5,-0.00012623*V147^2+0.025656*V147-0.30101,-0.00046396*V147^2 + 0.054267*V147 - 0.57714)))))</f>
        <v>0.86585760431679926</v>
      </c>
      <c r="X147" s="136">
        <v>0.52307320325261164</v>
      </c>
      <c r="Y147" s="142">
        <f t="shared" si="110"/>
        <v>62.471824653781553</v>
      </c>
      <c r="Z147" s="138">
        <f>IF('DSS Model'!$I$38=1,0.0001*Y147^2-0.0266*Y147+1.3006,IF('DSS Model'!$I$38=2,-0.0001*Y147^2+0.0032*Y147+0.977, IF('DSS Model'!$I$38=3,-0.00046396*Y147^2 + 0.054267*Y147 - 0.57714, IF('DSS Model'!$I$38=4,0.000072066*Y147^2+0.0021761*Y147-0.038248,IF('DSS Model'!$I$38=5,-0.00012623*Y147^2+0.025656*Y147-0.30101,-0.00046396*Y147^2 + 0.054267*Y147 - 0.57714)))))</f>
        <v>0.78663695133481804</v>
      </c>
      <c r="AA147" s="136">
        <v>0.7107573703410871</v>
      </c>
      <c r="AB147" s="142">
        <f t="shared" si="111"/>
        <v>65.213428700510192</v>
      </c>
      <c r="AC147" s="138">
        <f>IF('DSS Model'!$I$38=1,0.0001*AB147^2-0.0266*AB147+1.3006,IF('DSS Model'!$I$38=2,-0.0001*AB147^2+0.0032*AB147+0.977, IF('DSS Model'!$I$38=3,-0.00046396*AB147^2 + 0.054267*AB147 - 0.57714, IF('DSS Model'!$I$38=4,0.000072066*AB147^2+0.0021761*AB147-0.038248,IF('DSS Model'!$I$38=5,-0.00012623*AB147^2+0.025656*AB147-0.30101,-0.00046396*AB147^2 + 0.054267*AB147 - 0.57714)))))</f>
        <v>0.76040384355397994</v>
      </c>
      <c r="AD147" s="136">
        <v>0.4483512824793543</v>
      </c>
      <c r="AE147" s="142">
        <f t="shared" si="112"/>
        <v>51.174238548490294</v>
      </c>
      <c r="AF147" s="138">
        <f>IF('DSS Model'!$I$38=1,0.0001*AE147^2-0.0266*AE147+1.3006,IF('DSS Model'!$I$38=2,-0.0001*AE147^2+0.0032*AE147+0.977, IF('DSS Model'!$I$38=3,-0.00046396*AE147^2 + 0.054267*AE147 - 0.57714, IF('DSS Model'!$I$38=4,0.000072066*AE147^2+0.0021761*AE147-0.038248,IF('DSS Model'!$I$38=5,-0.00012623*AE147^2+0.025656*AE147-0.30101,-0.00046396*AE147^2 + 0.054267*AE147 - 0.57714)))))</f>
        <v>0.8788772942533899</v>
      </c>
      <c r="AG147" s="136">
        <v>0.85295008632737868</v>
      </c>
      <c r="AH147" s="142">
        <f t="shared" si="113"/>
        <v>77.098375088536756</v>
      </c>
      <c r="AI147" s="138">
        <f>IF('DSS Model'!$I$38=1,0.0001*AH147^2-0.0266*AH147+1.3006,IF('DSS Model'!$I$38=2,-0.0001*AH147^2+0.0032*AH147+0.977, IF('DSS Model'!$I$38=3,-0.00046396*AH147^2 + 0.054267*AH147 - 0.57714, IF('DSS Model'!$I$38=4,0.000072066*AH147^2+0.0021761*AH147-0.038248,IF('DSS Model'!$I$38=5,-0.00012623*AH147^2+0.025656*AH147-0.30101,-0.00046396*AH147^2 + 0.054267*AH147 - 0.57714)))))</f>
        <v>0.62929885615404701</v>
      </c>
      <c r="AJ147" s="136">
        <v>0.72822192329015512</v>
      </c>
      <c r="AK147" s="142">
        <f t="shared" si="114"/>
        <v>53.768667055380845</v>
      </c>
      <c r="AL147" s="138">
        <f>IF('DSS Model'!$I$38=1,0.0001*AK147^2-0.0266*AK147+1.3006,IF('DSS Model'!$I$38=2,-0.0001*AK147^2+0.0032*AK147+0.977, IF('DSS Model'!$I$38=3,-0.00046396*AK147^2 + 0.054267*AK147 - 0.57714, IF('DSS Model'!$I$38=4,0.000072066*AK147^2+0.0021761*AK147-0.038248,IF('DSS Model'!$I$38=5,-0.00012623*AK147^2+0.025656*AK147-0.30101,-0.00046396*AK147^2 + 0.054267*AK147 - 0.57714)))))</f>
        <v>0.85995277888597899</v>
      </c>
      <c r="AM147" s="136">
        <v>0.29238947428435069</v>
      </c>
      <c r="AN147" s="142">
        <f t="shared" si="115"/>
        <v>60.106678374163664</v>
      </c>
      <c r="AO147" s="138">
        <f>IF('DSS Model'!$I$38=1,0.0001*AN147^2-0.0266*AN147+1.3006,IF('DSS Model'!$I$38=2,-0.0001*AN147^2+0.0032*AN147+0.977, IF('DSS Model'!$I$38=3,-0.00046396*AN147^2 + 0.054267*AN147 - 0.57714, IF('DSS Model'!$I$38=4,0.000072066*AN147^2+0.0021761*AN147-0.038248,IF('DSS Model'!$I$38=5,-0.00012623*AN147^2+0.025656*AN147-0.30101,-0.00046396*AN147^2 + 0.054267*AN147 - 0.57714)))))</f>
        <v>0.80806009227980835</v>
      </c>
      <c r="AP147" s="136">
        <v>0.43891274917030965</v>
      </c>
      <c r="AQ147" s="142">
        <f t="shared" si="116"/>
        <v>67.358387314914921</v>
      </c>
      <c r="AR147" s="138">
        <f>IF('DSS Model'!$I$38=1,0.0001*AQ147^2-0.0266*AQ147+1.3006,IF('DSS Model'!$I$38=2,-0.0001*AQ147^2+0.0032*AQ147+0.977, IF('DSS Model'!$I$38=3,-0.00046396*AQ147^2 + 0.054267*AQ147 - 0.57714, IF('DSS Model'!$I$38=4,0.000072066*AQ147^2+0.0021761*AQ147-0.038248,IF('DSS Model'!$I$38=5,-0.00012623*AQ147^2+0.025656*AQ147-0.30101,-0.00046396*AQ147^2 + 0.054267*AQ147 - 0.57714)))))</f>
        <v>0.73883160524111857</v>
      </c>
      <c r="AS147" s="136">
        <v>0.62589883993751272</v>
      </c>
      <c r="AT147" s="142">
        <f t="shared" si="117"/>
        <v>57.314570321393603</v>
      </c>
      <c r="AU147" s="138">
        <f>IF('DSS Model'!$I$38=1,0.0001*AT147^2-0.0266*AT147+1.3006,IF('DSS Model'!$I$38=2,-0.0001*AT147^2+0.0032*AT147+0.977, IF('DSS Model'!$I$38=3,-0.00046396*AT147^2 + 0.054267*AT147 - 0.57714, IF('DSS Model'!$I$38=4,0.000072066*AT147^2+0.0021761*AT147-0.038248,IF('DSS Model'!$I$38=5,-0.00012623*AT147^2+0.025656*AT147-0.30101,-0.00046396*AT147^2 + 0.054267*AT147 - 0.57714)))))</f>
        <v>0.83191062791586223</v>
      </c>
      <c r="AV147" s="136">
        <v>0.31513309441547244</v>
      </c>
      <c r="AW147" s="142">
        <f t="shared" si="118"/>
        <v>60.729013262865124</v>
      </c>
      <c r="AX147" s="138">
        <f>IF('DSS Model'!$I$38=1,0.0001*AW147^2-0.0266*AW147+1.3006,IF('DSS Model'!$I$38=2,-0.0001*AW147^2+0.0032*AW147+0.977, IF('DSS Model'!$I$38=3,-0.00046396*AW147^2 + 0.054267*AW147 - 0.57714, IF('DSS Model'!$I$38=4,0.000072066*AW147^2+0.0021761*AW147-0.038248,IF('DSS Model'!$I$38=5,-0.00012623*AW147^2+0.025656*AW147-0.30101,-0.00046396*AW147^2 + 0.054267*AW147 - 0.57714)))))</f>
        <v>0.8025315372530436</v>
      </c>
      <c r="AY147" s="136">
        <v>0.41474143697420807</v>
      </c>
      <c r="AZ147" s="142">
        <f t="shared" si="119"/>
        <v>53.181128083335395</v>
      </c>
      <c r="BA147" s="138">
        <f>IF('DSS Model'!$I$38=1,0.0001*AZ147^2-0.0266*AZ147+1.3006,IF('DSS Model'!$I$38=2,-0.0001*AZ147^2+0.0032*AZ147+0.977, IF('DSS Model'!$I$38=3,-0.00046396*AZ147^2 + 0.054267*AZ147 - 0.57714, IF('DSS Model'!$I$38=4,0.000072066*AZ147^2+0.0021761*AZ147-0.038248,IF('DSS Model'!$I$38=5,-0.00012623*AZ147^2+0.025656*AZ147-0.30101,-0.00046396*AZ147^2 + 0.054267*AZ147 - 0.57714)))))</f>
        <v>0.86435637144506083</v>
      </c>
      <c r="BB147" s="136">
        <v>0.92957511435948059</v>
      </c>
      <c r="BC147" s="142">
        <f t="shared" si="120"/>
        <v>66.011891294394871</v>
      </c>
      <c r="BD147" s="138">
        <f>IF('DSS Model'!$I$38=1,0.0001*BC147^2-0.0266*BC147+1.3006,IF('DSS Model'!$I$38=2,-0.0001*BC147^2+0.0032*BC147+0.977, IF('DSS Model'!$I$38=3,-0.00046396*BC147^2 + 0.054267*BC147 - 0.57714, IF('DSS Model'!$I$38=4,0.000072066*BC147^2+0.0021761*BC147-0.038248,IF('DSS Model'!$I$38=5,-0.00012623*BC147^2+0.025656*BC147-0.30101,-0.00046396*BC147^2 + 0.054267*BC147 - 0.57714)))))</f>
        <v>0.75248107291576305</v>
      </c>
      <c r="BE147" s="136">
        <v>0.17629781480652051</v>
      </c>
      <c r="BF147" s="142">
        <f t="shared" si="121"/>
        <v>38.202383179148796</v>
      </c>
      <c r="BG147" s="143">
        <f>IF('DSS Model'!$I$38=1,0.0001*BF147^2-0.0266*BF147+1.3006,IF('DSS Model'!$I$38=2,-0.0001*BF147^2+0.0032*BF147+0.977, IF('DSS Model'!$I$38=3,-0.00046396*BF147^2 + 0.054267*BF147 - 0.57714, IF('DSS Model'!$I$38=4,0.000072066*BF147^2+0.0021761*BF147-0.038248,IF('DSS Model'!$I$38=5,-0.00012623*BF147^2+0.025656*BF147-0.30101,-0.00046396*BF147^2 + 0.054267*BF147 - 0.57714)))))</f>
        <v>0.95330541811662506</v>
      </c>
      <c r="BH147" s="136">
        <v>0.57490148551744502</v>
      </c>
      <c r="BI147" s="142">
        <f t="shared" si="122"/>
        <v>58.877259035614223</v>
      </c>
      <c r="BJ147" s="143">
        <f>IF('DSS Model'!$I$38=1,0.0001*BI147^2-0.0266*BI147+1.3006,IF('DSS Model'!$I$38=2,-0.0001*BI147^2+0.0032*BI147+0.977, IF('DSS Model'!$I$38=3,-0.00046396*BI147^2 + 0.054267*BI147 - 0.57714, IF('DSS Model'!$I$38=4,0.000072066*BI147^2+0.0021761*BI147-0.038248,IF('DSS Model'!$I$38=5,-0.00012623*BI147^2+0.025656*BI147-0.30101,-0.00046396*BI147^2 + 0.054267*BI147 - 0.57714)))))</f>
        <v>0.81875406575928378</v>
      </c>
      <c r="BK147" s="136">
        <v>0.26412814842168986</v>
      </c>
      <c r="BL147" s="142">
        <f t="shared" si="123"/>
        <v>42.20171053285214</v>
      </c>
      <c r="BM147" s="143">
        <f>IF('DSS Model'!$I$38=1,0.0001*BL147^2-0.0266*BL147+1.3006,IF('DSS Model'!$I$38=2,-0.0001*BL147^2+0.0032*BL147+0.977, IF('DSS Model'!$I$38=3,-0.00046396*BL147^2 + 0.054267*BL147 - 0.57714, IF('DSS Model'!$I$38=4,0.000072066*BL147^2+0.0021761*BL147-0.038248,IF('DSS Model'!$I$38=5,-0.00012623*BL147^2+0.025656*BL147-0.30101,-0.00046396*BL147^2 + 0.054267*BL147 - 0.57714)))))</f>
        <v>0.93394703651526245</v>
      </c>
      <c r="BN147" s="136">
        <v>0.5600492142033644</v>
      </c>
      <c r="BO147" s="142">
        <f t="shared" si="124"/>
        <v>56.520672955601626</v>
      </c>
      <c r="BP147" s="143">
        <f>IF('DSS Model'!$I$38=1,0.0001*BO147^2-0.0266*BO147+1.3006,IF('DSS Model'!$I$38=2,-0.0001*BO147^2+0.0032*BO147+0.977, IF('DSS Model'!$I$38=3,-0.00046396*BO147^2 + 0.054267*BO147 - 0.57714, IF('DSS Model'!$I$38=4,0.000072066*BO147^2+0.0021761*BO147-0.038248,IF('DSS Model'!$I$38=5,-0.00012623*BO147^2+0.025656*BO147-0.30101,-0.00046396*BO147^2 + 0.054267*BO147 - 0.57714)))))</f>
        <v>0.83840750632251748</v>
      </c>
      <c r="BQ147" s="136">
        <v>0.95327810848393357</v>
      </c>
      <c r="BR147" s="142">
        <f t="shared" si="125"/>
        <v>68.284913839638293</v>
      </c>
      <c r="BS147" s="143">
        <f>IF('DSS Model'!$I$38=1,0.0001*BR147^2-0.0266*BR147+1.3006,IF('DSS Model'!$I$38=2,-0.0001*BR147^2+0.0032*BR147+0.977, IF('DSS Model'!$I$38=3,-0.00046396*BR147^2 + 0.054267*BR147 - 0.57714, IF('DSS Model'!$I$38=4,0.000072066*BR147^2+0.0021761*BR147-0.038248,IF('DSS Model'!$I$38=5,-0.00012623*BR147^2+0.025656*BR147-0.30101,-0.00046396*BR147^2 + 0.054267*BR147 - 0.57714)))))</f>
        <v>0.72922877847816003</v>
      </c>
      <c r="BT147" s="136">
        <v>1.9966614488734491E-3</v>
      </c>
      <c r="BU147" s="142">
        <f t="shared" si="126"/>
        <v>34.644073942719103</v>
      </c>
      <c r="BV147" s="143">
        <f>IF('DSS Model'!$I$38=1,0.0001*BU147^2-0.0266*BU147+1.3006,IF('DSS Model'!$I$38=2,-0.0001*BU147^2+0.0032*BU147+0.977, IF('DSS Model'!$I$38=3,-0.00046396*BU147^2 + 0.054267*BU147 - 0.57714, IF('DSS Model'!$I$38=4,0.000072066*BU147^2+0.0021761*BU147-0.038248,IF('DSS Model'!$I$38=5,-0.00012623*BU147^2+0.025656*BU147-0.30101,-0.00046396*BU147^2 + 0.054267*BU147 - 0.57714)))))</f>
        <v>0.9678398506818422</v>
      </c>
      <c r="BW147" s="136">
        <v>0.88509729700664219</v>
      </c>
      <c r="BX147" s="142">
        <f t="shared" si="127"/>
        <v>69.989957007564158</v>
      </c>
      <c r="BY147" s="143">
        <f>IF('DSS Model'!$I$38=1,0.0001*BX147^2-0.0266*BX147+1.3006,IF('DSS Model'!$I$38=2,-0.0001*BX147^2+0.0032*BX147+0.977, IF('DSS Model'!$I$38=3,-0.00046396*BX147^2 + 0.054267*BX147 - 0.57714, IF('DSS Model'!$I$38=4,0.000072066*BX147^2+0.0021761*BX147-0.038248,IF('DSS Model'!$I$38=5,-0.00012623*BX147^2+0.025656*BX147-0.30101,-0.00046396*BX147^2 + 0.054267*BX147 - 0.57714)))))</f>
        <v>0.71110845423213742</v>
      </c>
      <c r="BZ147" s="136">
        <v>0.14870730617853234</v>
      </c>
      <c r="CA147" s="142">
        <f t="shared" si="128"/>
        <v>54.403103234202078</v>
      </c>
      <c r="CB147" s="143">
        <f>IF('DSS Model'!$I$38=1,0.0001*CA147^2-0.0266*CA147+1.3006,IF('DSS Model'!$I$38=2,-0.0001*CA147^2+0.0032*CA147+0.977, IF('DSS Model'!$I$38=3,-0.00046396*CA147^2 + 0.054267*CA147 - 0.57714, IF('DSS Model'!$I$38=4,0.000072066*CA147^2+0.0021761*CA147-0.038248,IF('DSS Model'!$I$38=5,-0.00012623*CA147^2+0.025656*CA147-0.30101,-0.00046396*CA147^2 + 0.054267*CA147 - 0.57714)))))</f>
        <v>0.85512016619832176</v>
      </c>
      <c r="CC147" s="136">
        <v>0.16378825498764304</v>
      </c>
      <c r="CD147" s="142">
        <f t="shared" si="129"/>
        <v>58.568736950223126</v>
      </c>
      <c r="CE147" s="143">
        <f>IF('DSS Model'!$I$38=1,0.0001*CD147^2-0.0266*CD147+1.3006,IF('DSS Model'!$I$38=2,-0.0001*CD147^2+0.0032*CD147+0.977, IF('DSS Model'!$I$38=3,-0.00046396*CD147^2 + 0.054267*CD147 - 0.57714, IF('DSS Model'!$I$38=4,0.000072066*CD147^2+0.0021761*CD147-0.038248,IF('DSS Model'!$I$38=5,-0.00012623*CD147^2+0.025656*CD147-0.30101,-0.00046396*CD147^2 + 0.054267*CD147 - 0.57714)))))</f>
        <v>0.82139026344627086</v>
      </c>
      <c r="CF147" s="136">
        <v>0.62959179643499241</v>
      </c>
      <c r="CG147" s="142">
        <f t="shared" si="130"/>
        <v>51.713731194696251</v>
      </c>
      <c r="CH147" s="143">
        <f>IF('DSS Model'!$I$38=1,0.0001*CG147^2-0.0266*CG147+1.3006,IF('DSS Model'!$I$38=2,-0.0001*CG147^2+0.0032*CG147+0.977, IF('DSS Model'!$I$38=3,-0.00046396*CG147^2 + 0.054267*CG147 - 0.57714, IF('DSS Model'!$I$38=4,0.000072066*CG147^2+0.0021761*CG147-0.038248,IF('DSS Model'!$I$38=5,-0.00012623*CG147^2+0.025656*CG147-0.30101,-0.00046396*CG147^2 + 0.054267*CG147 - 0.57714)))))</f>
        <v>0.87505294041529802</v>
      </c>
      <c r="CI147" s="136">
        <v>0.31553603005489861</v>
      </c>
      <c r="CJ147" s="142">
        <f t="shared" si="131"/>
        <v>64.709359794234018</v>
      </c>
      <c r="CK147" s="143">
        <f>IF('DSS Model'!$I$38=1,0.0001*CJ147^2-0.0266*CJ147+1.3006,IF('DSS Model'!$I$38=2,-0.0001*CJ147^2+0.0032*CJ147+0.977, IF('DSS Model'!$I$38=3,-0.00046396*CJ147^2 + 0.054267*CJ147 - 0.57714, IF('DSS Model'!$I$38=4,0.000072066*CJ147^2+0.0021761*CJ147-0.038248,IF('DSS Model'!$I$38=5,-0.00012623*CJ147^2+0.025656*CJ147-0.30101,-0.00046396*CJ147^2 + 0.054267*CJ147 - 0.57714)))))</f>
        <v>0.76533982684358581</v>
      </c>
      <c r="CL147" s="136">
        <v>0.7962013903239924</v>
      </c>
      <c r="CM147" s="142">
        <f t="shared" si="132"/>
        <v>61.033868846573313</v>
      </c>
      <c r="CN147" s="143">
        <f>IF('DSS Model'!$I$38=1,0.0001*CM147^2-0.0266*CM147+1.3006,IF('DSS Model'!$I$38=2,-0.0001*CM147^2+0.0032*CM147+0.977, IF('DSS Model'!$I$38=3,-0.00046396*CM147^2 + 0.054267*CM147 - 0.57714, IF('DSS Model'!$I$38=4,0.000072066*CM147^2+0.0021761*CM147-0.038248,IF('DSS Model'!$I$38=5,-0.00012623*CM147^2+0.025656*CM147-0.30101,-0.00046396*CM147^2 + 0.054267*CM147 - 0.57714)))))</f>
        <v>0.79979506567096337</v>
      </c>
      <c r="CO147" s="136">
        <v>0.57829964855107852</v>
      </c>
      <c r="CP147" s="142">
        <f t="shared" si="133"/>
        <v>52.794610896396094</v>
      </c>
      <c r="CQ147" s="143">
        <f>IF('DSS Model'!$I$38=1,0.0001*CP147^2-0.0266*CP147+1.3006,IF('DSS Model'!$I$38=2,-0.0001*CP147^2+0.0032*CP147+0.977, IF('DSS Model'!$I$38=3,-0.00046396*CP147^2 + 0.054267*CP147 - 0.57714, IF('DSS Model'!$I$38=4,0.000072066*CP147^2+0.0021761*CP147-0.038248,IF('DSS Model'!$I$38=5,-0.00012623*CP147^2+0.025656*CP147-0.30101,-0.00046396*CP147^2 + 0.054267*CP147 - 0.57714)))))</f>
        <v>0.86721566089828095</v>
      </c>
      <c r="CR147" s="136">
        <v>0.70802527341036803</v>
      </c>
      <c r="CS147" s="142">
        <f t="shared" si="134"/>
        <v>59.322481285562191</v>
      </c>
      <c r="CT147" s="143">
        <f>IF('DSS Model'!$I$38=1,0.0001*CS147^2-0.0266*CS147+1.3006,IF('DSS Model'!$I$38=2,-0.0001*CS147^2+0.0032*CS147+0.977, IF('DSS Model'!$I$38=3,-0.00046396*CS147^2 + 0.054267*CS147 - 0.57714, IF('DSS Model'!$I$38=4,0.000072066*CS147^2+0.0021761*CS147-0.038248,IF('DSS Model'!$I$38=5,-0.00012623*CS147^2+0.025656*CS147-0.30101,-0.00046396*CS147^2 + 0.054267*CS147 - 0.57714)))))</f>
        <v>0.81491626152621133</v>
      </c>
      <c r="CU147" s="136">
        <v>0.98584751884583688</v>
      </c>
      <c r="CV147" s="142">
        <f t="shared" si="135"/>
        <v>67.205169953017474</v>
      </c>
      <c r="CW147" s="143">
        <f>IF('DSS Model'!$I$38=1,0.0001*CV147^2-0.0266*CV147+1.3006,IF('DSS Model'!$I$38=2,-0.0001*CV147^2+0.0032*CV147+0.977, IF('DSS Model'!$I$38=3,-0.00046396*CV147^2 + 0.054267*CV147 - 0.57714, IF('DSS Model'!$I$38=4,0.000072066*CV147^2+0.0021761*CV147-0.038248,IF('DSS Model'!$I$38=5,-0.00012623*CV147^2+0.025656*CV147-0.30101,-0.00046396*CV147^2 + 0.054267*CV147 - 0.57714)))))</f>
        <v>0.74040305700825959</v>
      </c>
      <c r="CX147" s="136">
        <v>0.70444184193048931</v>
      </c>
      <c r="CY147" s="142">
        <f t="shared" si="136"/>
        <v>68.919480012899669</v>
      </c>
      <c r="CZ147" s="143">
        <f>IF('DSS Model'!$I$38=1,0.0001*CY147^2-0.0266*CY147+1.3006,IF('DSS Model'!$I$38=2,-0.0001*CY147^2+0.0032*CY147+0.977, IF('DSS Model'!$I$38=3,-0.00046396*CY147^2 + 0.054267*CY147 - 0.57714, IF('DSS Model'!$I$38=4,0.000072066*CY147^2+0.0021761*CY147-0.038248,IF('DSS Model'!$I$38=5,-0.00012623*CY147^2+0.025656*CY147-0.30101,-0.00046396*CY147^2 + 0.054267*CY147 - 0.57714)))))</f>
        <v>0.72255286351643122</v>
      </c>
      <c r="DA147" s="136">
        <v>0.68176528434481121</v>
      </c>
      <c r="DB147" s="142">
        <f t="shared" si="137"/>
        <v>52.751433772632438</v>
      </c>
      <c r="DC147" s="143">
        <f>IF('DSS Model'!$I$38=1,0.0001*DB147^2-0.0266*DB147+1.3006,IF('DSS Model'!$I$38=2,-0.0001*DB147^2+0.0032*DB147+0.977, IF('DSS Model'!$I$38=3,-0.00046396*DB147^2 + 0.054267*DB147 - 0.57714, IF('DSS Model'!$I$38=4,0.000072066*DB147^2+0.0021761*DB147-0.038248,IF('DSS Model'!$I$38=5,-0.00012623*DB147^2+0.025656*DB147-0.30101,-0.00046396*DB147^2 + 0.054267*DB147 - 0.57714)))))</f>
        <v>0.86753321156558116</v>
      </c>
      <c r="DD147" s="136">
        <v>0.66988919034713046</v>
      </c>
      <c r="DE147" s="142">
        <f t="shared" si="138"/>
        <v>55.319047367696925</v>
      </c>
      <c r="DF147" s="143">
        <f>IF('DSS Model'!$I$38=1,0.0001*DE147^2-0.0266*DE147+1.3006,IF('DSS Model'!$I$38=2,-0.0001*DE147^2+0.0032*DE147+0.977, IF('DSS Model'!$I$38=3,-0.00046396*DE147^2 + 0.054267*DE147 - 0.57714, IF('DSS Model'!$I$38=4,0.000072066*DE147^2+0.0021761*DE147-0.038248,IF('DSS Model'!$I$38=5,-0.00012623*DE147^2+0.025656*DE147-0.30101,-0.00046396*DE147^2 + 0.054267*DE147 - 0.57714)))))</f>
        <v>0.84800125140968052</v>
      </c>
      <c r="DG147" s="136">
        <v>0.93815200267538024</v>
      </c>
      <c r="DH147" s="142">
        <f t="shared" si="139"/>
        <v>64.74185872264944</v>
      </c>
      <c r="DI147" s="143">
        <f>IF('DSS Model'!$I$38=1,0.0001*DH147^2-0.0266*DH147+1.3006,IF('DSS Model'!$I$38=2,-0.0001*DH147^2+0.0032*DH147+0.977, IF('DSS Model'!$I$38=3,-0.00046396*DH147^2 + 0.054267*DH147 - 0.57714, IF('DSS Model'!$I$38=4,0.000072066*DH147^2+0.0021761*DH147-0.038248,IF('DSS Model'!$I$38=5,-0.00012623*DH147^2+0.025656*DH147-0.30101,-0.00046396*DH147^2 + 0.054267*DH147 - 0.57714)))))</f>
        <v>0.76502312082612822</v>
      </c>
      <c r="DJ147" s="136">
        <v>0.46262771195634178</v>
      </c>
      <c r="DK147" s="142">
        <f t="shared" si="140"/>
        <v>62.545919474820835</v>
      </c>
      <c r="DL147" s="143">
        <f>IF('DSS Model'!$I$38=1,0.0001*DK147^2-0.0266*DK147+1.3006,IF('DSS Model'!$I$38=2,-0.0001*DK147^2+0.0032*DK147+0.977, IF('DSS Model'!$I$38=3,-0.00046396*DK147^2 + 0.054267*DK147 - 0.57714, IF('DSS Model'!$I$38=4,0.000072066*DK147^2+0.0021761*DK147-0.038248,IF('DSS Model'!$I$38=5,-0.00012623*DK147^2+0.025656*DK147-0.30101,-0.00046396*DK147^2 + 0.054267*DK147 - 0.57714)))))</f>
        <v>0.78594773802434947</v>
      </c>
      <c r="DM147" s="136">
        <v>4.0097795581237605E-3</v>
      </c>
      <c r="DN147" s="142">
        <f t="shared" si="141"/>
        <v>31.360623270503488</v>
      </c>
      <c r="DO147" s="143">
        <f>IF('DSS Model'!$I$38=1,0.0001*DN147^2-0.0266*DN147+1.3006,IF('DSS Model'!$I$38=2,-0.0001*DN147^2+0.0032*DN147+0.977, IF('DSS Model'!$I$38=3,-0.00046396*DN147^2 + 0.054267*DN147 - 0.57714, IF('DSS Model'!$I$38=4,0.000072066*DN147^2+0.0021761*DN147-0.038248,IF('DSS Model'!$I$38=5,-0.00012623*DN147^2+0.025656*DN147-0.30101,-0.00046396*DN147^2 + 0.054267*DN147 - 0.57714)))))</f>
        <v>0.97900512527416661</v>
      </c>
      <c r="DP147" s="136">
        <v>0.33897687550153088</v>
      </c>
      <c r="DQ147" s="142">
        <f t="shared" si="142"/>
        <v>48.067810253449693</v>
      </c>
      <c r="DR147" s="143">
        <f>IF('DSS Model'!$I$38=1,0.0001*DQ147^2-0.0266*DQ147+1.3006,IF('DSS Model'!$I$38=2,-0.0001*DQ147^2+0.0032*DQ147+0.977, IF('DSS Model'!$I$38=3,-0.00046396*DQ147^2 + 0.054267*DQ147 - 0.57714, IF('DSS Model'!$I$38=4,0.000072066*DQ147^2+0.0021761*DQ147-0.038248,IF('DSS Model'!$I$38=5,-0.00012623*DQ147^2+0.025656*DQ147-0.30101,-0.00046396*DQ147^2 + 0.054267*DQ147 - 0.57714)))))</f>
        <v>0.89976555455487461</v>
      </c>
      <c r="DS147" s="136">
        <v>0.76362968280944665</v>
      </c>
      <c r="DT147" s="142">
        <f t="shared" si="143"/>
        <v>81.189965060726038</v>
      </c>
      <c r="DU147" s="143">
        <f>IF('DSS Model'!$I$38=1,0.0001*DT147^2-0.0266*DT147+1.3006,IF('DSS Model'!$I$38=2,-0.0001*DT147^2+0.0032*DT147+0.977, IF('DSS Model'!$I$38=3,-0.00046396*DT147^2 + 0.054267*DT147 - 0.57714, IF('DSS Model'!$I$38=4,0.000072066*DT147^2+0.0021761*DT147-0.038248,IF('DSS Model'!$I$38=5,-0.00012623*DT147^2+0.025656*DT147-0.30101,-0.00046396*DT147^2 + 0.054267*DT147 - 0.57714)))))</f>
        <v>0.57762684553813182</v>
      </c>
      <c r="DV147" s="136">
        <v>0.96986880060377345</v>
      </c>
      <c r="DW147" s="142">
        <f t="shared" si="144"/>
        <v>71.074410759172963</v>
      </c>
      <c r="DX147" s="143">
        <f>IF('DSS Model'!$I$38=1,0.0001*DW147^2-0.0266*DW147+1.3006,IF('DSS Model'!$I$38=2,-0.0001*DW147^2+0.0032*DW147+0.977, IF('DSS Model'!$I$38=3,-0.00046396*DW147^2 + 0.054267*DW147 - 0.57714, IF('DSS Model'!$I$38=4,0.000072066*DW147^2+0.0021761*DW147-0.038248,IF('DSS Model'!$I$38=5,-0.00012623*DW147^2+0.025656*DW147-0.30101,-0.00046396*DW147^2 + 0.054267*DW147 - 0.57714)))))</f>
        <v>0.69928092795298924</v>
      </c>
      <c r="DY147" s="136">
        <v>0.1945541319237245</v>
      </c>
      <c r="DZ147" s="142">
        <f t="shared" si="145"/>
        <v>36.507619901918851</v>
      </c>
      <c r="EA147" s="143">
        <f>IF('DSS Model'!$I$38=1,0.0001*DZ147^2-0.0266*DZ147+1.3006,IF('DSS Model'!$I$38=2,-0.0001*DZ147^2+0.0032*DZ147+0.977, IF('DSS Model'!$I$38=3,-0.00046396*DZ147^2 + 0.054267*DZ147 - 0.57714, IF('DSS Model'!$I$38=4,0.000072066*DZ147^2+0.0021761*DZ147-0.038248,IF('DSS Model'!$I$38=5,-0.00012623*DZ147^2+0.025656*DZ147-0.30101,-0.00046396*DZ147^2 + 0.054267*DZ147 - 0.57714)))))</f>
        <v>0.96054375259584213</v>
      </c>
      <c r="EB147" s="136">
        <v>0.91421720756880898</v>
      </c>
      <c r="EC147" s="142">
        <f t="shared" si="146"/>
        <v>61.267972889652157</v>
      </c>
      <c r="ED147" s="143">
        <f>IF('DSS Model'!$I$38=1,0.0001*EC147^2-0.0266*EC147+1.3006,IF('DSS Model'!$I$38=2,-0.0001*EC147^2+0.0032*EC147+0.977, IF('DSS Model'!$I$38=3,-0.00046396*EC147^2 + 0.054267*EC147 - 0.57714, IF('DSS Model'!$I$38=4,0.000072066*EC147^2+0.0021761*EC147-0.038248,IF('DSS Model'!$I$38=5,-0.00012623*EC147^2+0.025656*EC147-0.30101,-0.00046396*EC147^2 + 0.054267*EC147 - 0.57714)))))</f>
        <v>0.7976810630461717</v>
      </c>
      <c r="EE147" s="136">
        <v>0.45900497214917613</v>
      </c>
      <c r="EF147" s="142">
        <f t="shared" si="147"/>
        <v>51.593981220230447</v>
      </c>
      <c r="EG147" s="143">
        <f>IF('DSS Model'!$I$38=1,0.0001*EF147^2-0.0266*EF147+1.3006,IF('DSS Model'!$I$38=2,-0.0001*EF147^2+0.0032*EF147+0.977, IF('DSS Model'!$I$38=3,-0.00046396*EF147^2 + 0.054267*EF147 - 0.57714, IF('DSS Model'!$I$38=4,0.000072066*EF147^2+0.0021761*EF147-0.038248,IF('DSS Model'!$I$38=5,-0.00012623*EF147^2+0.025656*EF147-0.30101,-0.00046396*EF147^2 + 0.054267*EF147 - 0.57714)))))</f>
        <v>0.87590685008938818</v>
      </c>
      <c r="EH147" s="136">
        <v>0.1516408055921894</v>
      </c>
      <c r="EI147" s="142">
        <f t="shared" si="148"/>
        <v>59.512789455089411</v>
      </c>
      <c r="EJ147" s="143">
        <f>IF('DSS Model'!$I$38=1,0.0001*EI147^2-0.0266*EI147+1.3006,IF('DSS Model'!$I$38=2,-0.0001*EI147^2+0.0032*EI147+0.977, IF('DSS Model'!$I$38=3,-0.00046396*EI147^2 + 0.054267*EI147 - 0.57714, IF('DSS Model'!$I$38=4,0.000072066*EI147^2+0.0021761*EI147-0.038248,IF('DSS Model'!$I$38=5,-0.00012623*EI147^2+0.025656*EI147-0.30101,-0.00046396*EI147^2 + 0.054267*EI147 - 0.57714)))))</f>
        <v>0.8132637153837059</v>
      </c>
      <c r="EK147" s="136">
        <v>0.22833385778638371</v>
      </c>
      <c r="EL147" s="142">
        <f t="shared" si="149"/>
        <v>37.788380973214686</v>
      </c>
      <c r="EM147" s="143">
        <f>IF('DSS Model'!$I$38=1,0.0001*EL147^2-0.0266*EL147+1.3006,IF('DSS Model'!$I$38=2,-0.0001*EL147^2+0.0032*EL147+0.977, IF('DSS Model'!$I$38=3,-0.00046396*EL147^2 + 0.054267*EL147 - 0.57714, IF('DSS Model'!$I$38=4,0.000072066*EL147^2+0.0021761*EL147-0.038248,IF('DSS Model'!$I$38=5,-0.00012623*EL147^2+0.025656*EL147-0.30101,-0.00046396*EL147^2 + 0.054267*EL147 - 0.57714)))))</f>
        <v>0.95512664545660564</v>
      </c>
      <c r="EN147" s="136">
        <v>0.56171828264550461</v>
      </c>
      <c r="EO147" s="142">
        <f t="shared" si="150"/>
        <v>57.109162208878544</v>
      </c>
      <c r="EP147" s="143">
        <f>IF('DSS Model'!$I$38=1,0.0001*EO147^2-0.0266*EO147+1.3006,IF('DSS Model'!$I$38=2,-0.0001*EO147^2+0.0032*EO147+0.977, IF('DSS Model'!$I$38=3,-0.00046396*EO147^2 + 0.054267*EO147 - 0.57714, IF('DSS Model'!$I$38=4,0.000072066*EO147^2+0.0021761*EO147-0.038248,IF('DSS Model'!$I$38=5,-0.00012623*EO147^2+0.025656*EO147-0.30101,-0.00046396*EO147^2 + 0.054267*EO147 - 0.57714)))))</f>
        <v>0.8336036782484112</v>
      </c>
      <c r="EQ147" s="136">
        <v>0.65634755422126534</v>
      </c>
      <c r="ER147" s="142">
        <f t="shared" si="151"/>
        <v>57.760253727042873</v>
      </c>
      <c r="ES147" s="143">
        <f>IF('DSS Model'!$I$38=1,0.0001*ER147^2-0.0266*ER147+1.3006,IF('DSS Model'!$I$38=2,-0.0001*ER147^2+0.0032*ER147+0.977, IF('DSS Model'!$I$38=3,-0.00046396*ER147^2 + 0.054267*ER147 - 0.57714, IF('DSS Model'!$I$38=4,0.000072066*ER147^2+0.0021761*ER147-0.038248,IF('DSS Model'!$I$38=5,-0.00012623*ER147^2+0.025656*ER147-0.30101,-0.00046396*ER147^2 + 0.054267*ER147 - 0.57714)))))</f>
        <v>0.82820812086530016</v>
      </c>
      <c r="ET147" s="136">
        <v>0.39917814983939659</v>
      </c>
      <c r="EU147" s="141">
        <f t="shared" si="152"/>
        <v>52.219850815353666</v>
      </c>
      <c r="EV147" s="142">
        <f>IF('DSS Model'!$I$38=1,0.0001*EU147^2-0.0266*EU147+1.3006,IF('DSS Model'!$I$38=2,-0.0001*EU147^2+0.0032*EU147+0.977, IF('DSS Model'!$I$38=3,-0.00046396*EU147^2 + 0.054267*EU147 - 0.57714, IF('DSS Model'!$I$38=4,0.000072066*EU147^2+0.0021761*EU147-0.038248,IF('DSS Model'!$I$38=5,-0.00012623*EU147^2+0.025656*EU147-0.30101,-0.00046396*EU147^2 + 0.054267*EU147 - 0.57714)))))</f>
        <v>0.87141224069135248</v>
      </c>
    </row>
    <row r="148" spans="2:152" x14ac:dyDescent="0.2">
      <c r="B148" s="64">
        <f t="shared" ca="1" si="105"/>
        <v>0.44234134512759793</v>
      </c>
      <c r="C148" s="64">
        <v>0.25219254421601189</v>
      </c>
      <c r="D148" s="64">
        <f t="shared" si="106"/>
        <v>41.694278647051654</v>
      </c>
      <c r="E148" s="131">
        <f>IF('DSS Model'!$I$38=1,0.0001*D148^2-0.0266*D148+1.3006,IF('DSS Model'!$I$38=2,-0.0001*D148^2+0.0032*D148+0.977, IF('DSS Model'!$I$38=3,-0.00046396*D148^2 + 0.054267*D148 - 0.57714, IF('DSS Model'!$I$38=4,0.000072066*D148^2+0.0021761*D148-0.038248,IF('DSS Model'!$I$38=5,-0.00012623*D148^2+0.025656*D148-0.30101,-0.00046396*D148^2 + 0.054267*D148 - 0.57714)))))</f>
        <v>0.93658040448076652</v>
      </c>
      <c r="F148" s="136">
        <v>0.18917963692645068</v>
      </c>
      <c r="G148" s="138">
        <f t="shared" si="102"/>
        <v>54.114234453036474</v>
      </c>
      <c r="H148" s="136">
        <f>IF('DSS Model'!$I$38=1,0.0001*G148^2-0.0266*G148+1.3006,IF('DSS Model'!$I$38=2,-0.0001*G148^2+0.0032*G148+0.977, IF('DSS Model'!$I$38=3,-0.00046396*G148^2 + 0.054267*G148 - 0.57714, IF('DSS Model'!$I$38=4,0.000072066*G148^2+0.0021761*G148-0.038248,IF('DSS Model'!$I$38=5,-0.00012623*G148^2+0.025656*G148-0.30101,-0.00046396*G148^2 + 0.054267*G148 - 0.57714)))))</f>
        <v>0.8573305132058967</v>
      </c>
      <c r="I148" s="136">
        <v>0.15681084911003917</v>
      </c>
      <c r="J148" s="138">
        <f t="shared" si="103"/>
        <v>51.08234465570947</v>
      </c>
      <c r="K148" s="136">
        <f>IF('DSS Model'!$I$38=1,0.0001*J148^2-0.0266*J148+1.3006,IF('DSS Model'!$I$38=2,-0.0001*J148^2+0.0032*J148+0.977, IF('DSS Model'!$I$38=3,-0.00046396*J148^2 + 0.054267*J148 - 0.57714, IF('DSS Model'!$I$38=4,0.000072066*J148^2+0.0021761*J148-0.038248,IF('DSS Model'!$I$38=5,-0.00012623*J148^2+0.025656*J148-0.30101,-0.00046396*J148^2 + 0.054267*J148 - 0.57714)))))</f>
        <v>0.87952290934580124</v>
      </c>
      <c r="L148" s="136">
        <v>0.34892513944035619</v>
      </c>
      <c r="M148" s="138">
        <f t="shared" si="104"/>
        <v>65.762261368130311</v>
      </c>
      <c r="N148" s="136">
        <f>IF('DSS Model'!$I$38=1,0.0001*M148^2-0.0266*M148+1.3006,IF('DSS Model'!$I$38=2,-0.0001*M148^2+0.0032*M148+0.977, IF('DSS Model'!$I$38=3,-0.00046396*M148^2 + 0.054267*M148 - 0.57714, IF('DSS Model'!$I$38=4,0.000072066*M148^2+0.0021761*M148-0.038248,IF('DSS Model'!$I$38=5,-0.00012623*M148^2+0.025656*M148-0.30101,-0.00046396*M148^2 + 0.054267*M148 - 0.57714)))))</f>
        <v>0.75497173435298848</v>
      </c>
      <c r="O148" s="136">
        <v>0.45798937536129081</v>
      </c>
      <c r="P148" s="139">
        <f t="shared" si="107"/>
        <v>50.479431296368674</v>
      </c>
      <c r="Q148" s="138">
        <f>IF('DSS Model'!$I$38=1,0.0001*P148^2-0.0266*P148+1.3006,IF('DSS Model'!$I$38=2,-0.0001*P148^2+0.0032*P148+0.977, IF('DSS Model'!$I$38=3,-0.00046396*P148^2 + 0.054267*P148 - 0.57714, IF('DSS Model'!$I$38=4,0.000072066*P148^2+0.0021761*P148-0.038248,IF('DSS Model'!$I$38=5,-0.00012623*P148^2+0.025656*P148-0.30101,-0.00046396*P148^2 + 0.054267*P148 - 0.57714)))))</f>
        <v>0.8837168817478992</v>
      </c>
      <c r="R148" s="136">
        <v>0.73264529441032245</v>
      </c>
      <c r="S148" s="142">
        <f t="shared" si="108"/>
        <v>59.00972531567875</v>
      </c>
      <c r="T148" s="138">
        <f>IF('DSS Model'!$I$38=1,0.0001*S148^2-0.0266*S148+1.3006,IF('DSS Model'!$I$38=2,-0.0001*S148^2+0.0032*S148+0.977, IF('DSS Model'!$I$38=3,-0.00046396*S148^2 + 0.054267*S148 - 0.57714, IF('DSS Model'!$I$38=4,0.000072066*S148^2+0.0021761*S148-0.038248,IF('DSS Model'!$I$38=5,-0.00012623*S148^2+0.025656*S148-0.30101,-0.00046396*S148^2 + 0.054267*S148 - 0.57714)))))</f>
        <v>0.81761635282698619</v>
      </c>
      <c r="U148" s="136">
        <v>2.1709733217000204E-3</v>
      </c>
      <c r="V148" s="142">
        <f t="shared" si="109"/>
        <v>19.783827588501012</v>
      </c>
      <c r="W148" s="138">
        <f>IF('DSS Model'!$I$38=1,0.0001*V148^2-0.0266*V148+1.3006,IF('DSS Model'!$I$38=2,-0.0001*V148^2+0.0032*V148+0.977, IF('DSS Model'!$I$38=3,-0.00046396*V148^2 + 0.054267*V148 - 0.57714, IF('DSS Model'!$I$38=4,0.000072066*V148^2+0.0021761*V148-0.038248,IF('DSS Model'!$I$38=5,-0.00012623*V148^2+0.025656*V148-0.30101,-0.00046396*V148^2 + 0.054267*V148 - 0.57714)))))</f>
        <v>1.0011682648780498</v>
      </c>
      <c r="X148" s="136">
        <v>0.7762307434627419</v>
      </c>
      <c r="Y148" s="142">
        <f t="shared" si="110"/>
        <v>68.313105519330009</v>
      </c>
      <c r="Z148" s="138">
        <f>IF('DSS Model'!$I$38=1,0.0001*Y148^2-0.0266*Y148+1.3006,IF('DSS Model'!$I$38=2,-0.0001*Y148^2+0.0032*Y148+0.977, IF('DSS Model'!$I$38=3,-0.00046396*Y148^2 + 0.054267*Y148 - 0.57714, IF('DSS Model'!$I$38=4,0.000072066*Y148^2+0.0021761*Y148-0.038248,IF('DSS Model'!$I$38=5,-0.00012623*Y148^2+0.025656*Y148-0.30101,-0.00046396*Y148^2 + 0.054267*Y148 - 0.57714)))))</f>
        <v>0.72893389909234441</v>
      </c>
      <c r="AA148" s="136">
        <v>0.48285082752985442</v>
      </c>
      <c r="AB148" s="142">
        <f t="shared" si="111"/>
        <v>62.170161456775489</v>
      </c>
      <c r="AC148" s="138">
        <f>IF('DSS Model'!$I$38=1,0.0001*AB148^2-0.0266*AB148+1.3006,IF('DSS Model'!$I$38=2,-0.0001*AB148^2+0.0032*AB148+0.977, IF('DSS Model'!$I$38=3,-0.00046396*AB148^2 + 0.054267*AB148 - 0.57714, IF('DSS Model'!$I$38=4,0.000072066*AB148^2+0.0021761*AB148-0.038248,IF('DSS Model'!$I$38=5,-0.00012623*AB148^2+0.025656*AB148-0.30101,-0.00046396*AB148^2 + 0.054267*AB148 - 0.57714)))))</f>
        <v>0.78943161910552828</v>
      </c>
      <c r="AD148" s="136">
        <v>0.4307737536930023</v>
      </c>
      <c r="AE148" s="142">
        <f t="shared" si="112"/>
        <v>50.582776561506989</v>
      </c>
      <c r="AF148" s="138">
        <f>IF('DSS Model'!$I$38=1,0.0001*AE148^2-0.0266*AE148+1.3006,IF('DSS Model'!$I$38=2,-0.0001*AE148^2+0.0032*AE148+0.977, IF('DSS Model'!$I$38=3,-0.00046396*AE148^2 + 0.054267*AE148 - 0.57714, IF('DSS Model'!$I$38=4,0.000072066*AE148^2+0.0021761*AE148-0.038248,IF('DSS Model'!$I$38=5,-0.00012623*AE148^2+0.025656*AE148-0.30101,-0.00046396*AE148^2 + 0.054267*AE148 - 0.57714)))))</f>
        <v>0.8830031565296883</v>
      </c>
      <c r="AG148" s="136">
        <v>0.22480671526692897</v>
      </c>
      <c r="AH148" s="142">
        <f t="shared" si="113"/>
        <v>60.797549668635114</v>
      </c>
      <c r="AI148" s="138">
        <f>IF('DSS Model'!$I$38=1,0.0001*AH148^2-0.0266*AH148+1.3006,IF('DSS Model'!$I$38=2,-0.0001*AH148^2+0.0032*AH148+0.977, IF('DSS Model'!$I$38=3,-0.00046396*AH148^2 + 0.054267*AH148 - 0.57714, IF('DSS Model'!$I$38=4,0.000072066*AH148^2+0.0021761*AH148-0.038248,IF('DSS Model'!$I$38=5,-0.00012623*AH148^2+0.025656*AH148-0.30101,-0.00046396*AH148^2 + 0.054267*AH148 - 0.57714)))))</f>
        <v>0.8019179543686169</v>
      </c>
      <c r="AJ148" s="136">
        <v>1.2026137317099339E-2</v>
      </c>
      <c r="AK148" s="142">
        <f t="shared" si="114"/>
        <v>21.376482503293524</v>
      </c>
      <c r="AL148" s="138">
        <f>IF('DSS Model'!$I$38=1,0.0001*AK148^2-0.0266*AK148+1.3006,IF('DSS Model'!$I$38=2,-0.0001*AK148^2+0.0032*AK148+0.977, IF('DSS Model'!$I$38=3,-0.00046396*AK148^2 + 0.054267*AK148 - 0.57714, IF('DSS Model'!$I$38=4,0.000072066*AK148^2+0.0021761*AK148-0.038248,IF('DSS Model'!$I$38=5,-0.00012623*AK148^2+0.025656*AK148-0.30101,-0.00046396*AK148^2 + 0.054267*AK148 - 0.57714)))))</f>
        <v>0.99970934358917785</v>
      </c>
      <c r="AM148" s="136">
        <v>0.88749638664973263</v>
      </c>
      <c r="AN148" s="142">
        <f t="shared" si="115"/>
        <v>72.209784210916951</v>
      </c>
      <c r="AO148" s="138">
        <f>IF('DSS Model'!$I$38=1,0.0001*AN148^2-0.0266*AN148+1.3006,IF('DSS Model'!$I$38=2,-0.0001*AN148^2+0.0032*AN148+0.977, IF('DSS Model'!$I$38=3,-0.00046396*AN148^2 + 0.054267*AN148 - 0.57714, IF('DSS Model'!$I$38=4,0.000072066*AN148^2+0.0021761*AN148-0.038248,IF('DSS Model'!$I$38=5,-0.00012623*AN148^2+0.025656*AN148-0.30101,-0.00046396*AN148^2 + 0.054267*AN148 - 0.57714)))))</f>
        <v>0.6866460158962151</v>
      </c>
      <c r="AP148" s="136">
        <v>0.36996667627375257</v>
      </c>
      <c r="AQ148" s="142">
        <f t="shared" si="116"/>
        <v>65.363549635967544</v>
      </c>
      <c r="AR148" s="138">
        <f>IF('DSS Model'!$I$38=1,0.0001*AQ148^2-0.0266*AQ148+1.3006,IF('DSS Model'!$I$38=2,-0.0001*AQ148^2+0.0032*AQ148+0.977, IF('DSS Model'!$I$38=3,-0.00046396*AQ148^2 + 0.054267*AQ148 - 0.57714, IF('DSS Model'!$I$38=4,0.000072066*AQ148^2+0.0021761*AQ148-0.038248,IF('DSS Model'!$I$38=5,-0.00012623*AQ148^2+0.025656*AQ148-0.30101,-0.00046396*AQ148^2 + 0.054267*AQ148 - 0.57714)))))</f>
        <v>0.75892399673373689</v>
      </c>
      <c r="AS148" s="136">
        <v>5.1533576944262749E-2</v>
      </c>
      <c r="AT148" s="142">
        <f t="shared" si="117"/>
        <v>33.701938055278426</v>
      </c>
      <c r="AU148" s="138">
        <f>IF('DSS Model'!$I$38=1,0.0001*AT148^2-0.0266*AT148+1.3006,IF('DSS Model'!$I$38=2,-0.0001*AT148^2+0.0032*AT148+0.977, IF('DSS Model'!$I$38=3,-0.00046396*AT148^2 + 0.054267*AT148 - 0.57714, IF('DSS Model'!$I$38=4,0.000072066*AT148^2+0.0021761*AT148-0.038248,IF('DSS Model'!$I$38=5,-0.00012623*AT148^2+0.025656*AT148-0.30101,-0.00046396*AT148^2 + 0.054267*AT148 - 0.57714)))))</f>
        <v>0.97126413890870855</v>
      </c>
      <c r="AV148" s="136">
        <v>0.51217276773113107</v>
      </c>
      <c r="AW148" s="142">
        <f t="shared" si="118"/>
        <v>65.382059219586125</v>
      </c>
      <c r="AX148" s="138">
        <f>IF('DSS Model'!$I$38=1,0.0001*AW148^2-0.0266*AW148+1.3006,IF('DSS Model'!$I$38=2,-0.0001*AW148^2+0.0032*AW148+0.977, IF('DSS Model'!$I$38=3,-0.00046396*AW148^2 + 0.054267*AW148 - 0.57714, IF('DSS Model'!$I$38=4,0.000072066*AW148^2+0.0021761*AW148-0.038248,IF('DSS Model'!$I$38=5,-0.00012623*AW148^2+0.025656*AW148-0.30101,-0.00046396*AW148^2 + 0.054267*AW148 - 0.57714)))))</f>
        <v>0.75874122272332889</v>
      </c>
      <c r="AY148" s="136">
        <v>0.5437642687261498</v>
      </c>
      <c r="AZ148" s="142">
        <f t="shared" si="119"/>
        <v>56.978160087121466</v>
      </c>
      <c r="BA148" s="138">
        <f>IF('DSS Model'!$I$38=1,0.0001*AZ148^2-0.0266*AZ148+1.3006,IF('DSS Model'!$I$38=2,-0.0001*AZ148^2+0.0032*AZ148+0.977, IF('DSS Model'!$I$38=3,-0.00046396*AZ148^2 + 0.054267*AZ148 - 0.57714, IF('DSS Model'!$I$38=4,0.000072066*AZ148^2+0.0021761*AZ148-0.038248,IF('DSS Model'!$I$38=5,-0.00012623*AZ148^2+0.025656*AZ148-0.30101,-0.00046396*AZ148^2 + 0.054267*AZ148 - 0.57714)))))</f>
        <v>0.83467903958742451</v>
      </c>
      <c r="BB148" s="136">
        <v>0.57200315491832798</v>
      </c>
      <c r="BC148" s="142">
        <f t="shared" si="120"/>
        <v>57.386728302365967</v>
      </c>
      <c r="BD148" s="138">
        <f>IF('DSS Model'!$I$38=1,0.0001*BC148^2-0.0266*BC148+1.3006,IF('DSS Model'!$I$38=2,-0.0001*BC148^2+0.0032*BC148+0.977, IF('DSS Model'!$I$38=3,-0.00046396*BC148^2 + 0.054267*BC148 - 0.57714, IF('DSS Model'!$I$38=4,0.000072066*BC148^2+0.0021761*BC148-0.038248,IF('DSS Model'!$I$38=5,-0.00012623*BC148^2+0.025656*BC148-0.30101,-0.00046396*BC148^2 + 0.054267*BC148 - 0.57714)))))</f>
        <v>0.83131387204261398</v>
      </c>
      <c r="BE148" s="136">
        <v>0.69061042248863125</v>
      </c>
      <c r="BF148" s="142">
        <f t="shared" si="121"/>
        <v>55.732675586956915</v>
      </c>
      <c r="BG148" s="143">
        <f>IF('DSS Model'!$I$38=1,0.0001*BF148^2-0.0266*BF148+1.3006,IF('DSS Model'!$I$38=2,-0.0001*BF148^2+0.0032*BF148+0.977, IF('DSS Model'!$I$38=3,-0.00046396*BF148^2 + 0.054267*BF148 - 0.57714, IF('DSS Model'!$I$38=4,0.000072066*BF148^2+0.0021761*BF148-0.038248,IF('DSS Model'!$I$38=5,-0.00012623*BF148^2+0.025656*BF148-0.30101,-0.00046396*BF148^2 + 0.054267*BF148 - 0.57714)))))</f>
        <v>0.84473144907016384</v>
      </c>
      <c r="BH148" s="136">
        <v>0.18154494828760104</v>
      </c>
      <c r="BI148" s="142">
        <f t="shared" si="122"/>
        <v>45.351383556972962</v>
      </c>
      <c r="BJ148" s="143">
        <f>IF('DSS Model'!$I$38=1,0.0001*BI148^2-0.0266*BI148+1.3006,IF('DSS Model'!$I$38=2,-0.0001*BI148^2+0.0032*BI148+0.977, IF('DSS Model'!$I$38=3,-0.00046396*BI148^2 + 0.054267*BI148 - 0.57714, IF('DSS Model'!$I$38=4,0.000072066*BI148^2+0.0021761*BI148-0.038248,IF('DSS Model'!$I$38=5,-0.00012623*BI148^2+0.025656*BI148-0.30101,-0.00046396*BI148^2 + 0.054267*BI148 - 0.57714)))))</f>
        <v>0.91644962832914567</v>
      </c>
      <c r="BK148" s="136">
        <v>0.65427851515634772</v>
      </c>
      <c r="BL148" s="142">
        <f t="shared" si="123"/>
        <v>54.943018830444174</v>
      </c>
      <c r="BM148" s="143">
        <f>IF('DSS Model'!$I$38=1,0.0001*BL148^2-0.0266*BL148+1.3006,IF('DSS Model'!$I$38=2,-0.0001*BL148^2+0.0032*BL148+0.977, IF('DSS Model'!$I$38=3,-0.00046396*BL148^2 + 0.054267*BL148 - 0.57714, IF('DSS Model'!$I$38=4,0.000072066*BL148^2+0.0021761*BL148-0.038248,IF('DSS Model'!$I$38=5,-0.00012623*BL148^2+0.025656*BL148-0.30101,-0.00046396*BL148^2 + 0.054267*BL148 - 0.57714)))))</f>
        <v>0.85094412843716705</v>
      </c>
      <c r="BN148" s="136">
        <v>0.17560169132883363</v>
      </c>
      <c r="BO148" s="142">
        <f t="shared" si="124"/>
        <v>42.914110642825932</v>
      </c>
      <c r="BP148" s="143">
        <f>IF('DSS Model'!$I$38=1,0.0001*BO148^2-0.0266*BO148+1.3006,IF('DSS Model'!$I$38=2,-0.0001*BO148^2+0.0032*BO148+0.977, IF('DSS Model'!$I$38=3,-0.00046396*BO148^2 + 0.054267*BO148 - 0.57714, IF('DSS Model'!$I$38=4,0.000072066*BO148^2+0.0021761*BO148-0.038248,IF('DSS Model'!$I$38=5,-0.00012623*BO148^2+0.025656*BO148-0.30101,-0.00046396*BO148^2 + 0.054267*BO148 - 0.57714)))))</f>
        <v>0.93016306483057232</v>
      </c>
      <c r="BQ148" s="136">
        <v>0.15800744291811286</v>
      </c>
      <c r="BR148" s="142">
        <f t="shared" si="125"/>
        <v>44.282465745624549</v>
      </c>
      <c r="BS148" s="143">
        <f>IF('DSS Model'!$I$38=1,0.0001*BR148^2-0.0266*BR148+1.3006,IF('DSS Model'!$I$38=2,-0.0001*BR148^2+0.0032*BR148+0.977, IF('DSS Model'!$I$38=3,-0.00046396*BR148^2 + 0.054267*BR148 - 0.57714, IF('DSS Model'!$I$38=4,0.000072066*BR148^2+0.0021761*BR148-0.038248,IF('DSS Model'!$I$38=5,-0.00012623*BR148^2+0.025656*BR148-0.30101,-0.00046396*BR148^2 + 0.054267*BR148 - 0.57714)))))</f>
        <v>0.92261021313475733</v>
      </c>
      <c r="BT148" s="136">
        <v>0.79617469905235572</v>
      </c>
      <c r="BU148" s="142">
        <f t="shared" si="126"/>
        <v>67.727063952109432</v>
      </c>
      <c r="BV148" s="143">
        <f>IF('DSS Model'!$I$38=1,0.0001*BU148^2-0.0266*BU148+1.3006,IF('DSS Model'!$I$38=2,-0.0001*BU148^2+0.0032*BU148+0.977, IF('DSS Model'!$I$38=3,-0.00046396*BU148^2 + 0.054267*BU148 - 0.57714, IF('DSS Model'!$I$38=4,0.000072066*BU148^2+0.0021761*BU148-0.038248,IF('DSS Model'!$I$38=5,-0.00012623*BU148^2+0.025656*BU148-0.30101,-0.00046396*BU148^2 + 0.054267*BU148 - 0.57714)))))</f>
        <v>0.73503108548943807</v>
      </c>
      <c r="BW148" s="136">
        <v>0.38599516059593753</v>
      </c>
      <c r="BX148" s="142">
        <f t="shared" si="127"/>
        <v>57.902977565100855</v>
      </c>
      <c r="BY148" s="143">
        <f>IF('DSS Model'!$I$38=1,0.0001*BX148^2-0.0266*BX148+1.3006,IF('DSS Model'!$I$38=2,-0.0001*BX148^2+0.0032*BX148+0.977, IF('DSS Model'!$I$38=3,-0.00046396*BX148^2 + 0.054267*BX148 - 0.57714, IF('DSS Model'!$I$38=4,0.000072066*BX148^2+0.0021761*BX148-0.038248,IF('DSS Model'!$I$38=5,-0.00012623*BX148^2+0.025656*BX148-0.30101,-0.00046396*BX148^2 + 0.054267*BX148 - 0.57714)))))</f>
        <v>0.82701404711786541</v>
      </c>
      <c r="BZ148" s="136">
        <v>0.93681858839955667</v>
      </c>
      <c r="CA148" s="142">
        <f t="shared" si="128"/>
        <v>69.658081139499799</v>
      </c>
      <c r="CB148" s="143">
        <f>IF('DSS Model'!$I$38=1,0.0001*CA148^2-0.0266*CA148+1.3006,IF('DSS Model'!$I$38=2,-0.0001*CA148^2+0.0032*CA148+0.977, IF('DSS Model'!$I$38=3,-0.00046396*CA148^2 + 0.054267*CA148 - 0.57714, IF('DSS Model'!$I$38=4,0.000072066*CA148^2+0.0021761*CA148-0.038248,IF('DSS Model'!$I$38=5,-0.00012623*CA148^2+0.025656*CA148-0.30101,-0.00046396*CA148^2 + 0.054267*CA148 - 0.57714)))))</f>
        <v>0.71468103284268558</v>
      </c>
      <c r="CC148" s="136">
        <v>0.83470539400823773</v>
      </c>
      <c r="CD148" s="142">
        <f t="shared" si="129"/>
        <v>80.283946835470601</v>
      </c>
      <c r="CE148" s="143">
        <f>IF('DSS Model'!$I$38=1,0.0001*CD148^2-0.0266*CD148+1.3006,IF('DSS Model'!$I$38=2,-0.0001*CD148^2+0.0032*CD148+0.977, IF('DSS Model'!$I$38=3,-0.00046396*CD148^2 + 0.054267*CD148 - 0.57714, IF('DSS Model'!$I$38=4,0.000072066*CD148^2+0.0021761*CD148-0.038248,IF('DSS Model'!$I$38=5,-0.00012623*CD148^2+0.025656*CD148-0.30101,-0.00046396*CD148^2 + 0.054267*CD148 - 0.57714)))))</f>
        <v>0.58935741792543894</v>
      </c>
      <c r="CF148" s="136">
        <v>0.56500789060580681</v>
      </c>
      <c r="CG148" s="142">
        <f t="shared" si="130"/>
        <v>49.6375035202269</v>
      </c>
      <c r="CH148" s="143">
        <f>IF('DSS Model'!$I$38=1,0.0001*CG148^2-0.0266*CG148+1.3006,IF('DSS Model'!$I$38=2,-0.0001*CG148^2+0.0032*CG148+0.977, IF('DSS Model'!$I$38=3,-0.00046396*CG148^2 + 0.054267*CG148 - 0.57714, IF('DSS Model'!$I$38=4,0.000072066*CG148^2+0.0021761*CG148-0.038248,IF('DSS Model'!$I$38=5,-0.00012623*CG148^2+0.025656*CG148-0.30101,-0.00046396*CG148^2 + 0.054267*CG148 - 0.57714)))))</f>
        <v>0.88945183569267228</v>
      </c>
      <c r="CI148" s="136">
        <v>0.21569383148937193</v>
      </c>
      <c r="CJ148" s="142">
        <f t="shared" si="131"/>
        <v>61.503324294998798</v>
      </c>
      <c r="CK148" s="143">
        <f>IF('DSS Model'!$I$38=1,0.0001*CJ148^2-0.0266*CJ148+1.3006,IF('DSS Model'!$I$38=2,-0.0001*CJ148^2+0.0032*CJ148+0.977, IF('DSS Model'!$I$38=3,-0.00046396*CJ148^2 + 0.054267*CJ148 - 0.57714, IF('DSS Model'!$I$38=4,0.000072066*CJ148^2+0.0021761*CJ148-0.038248,IF('DSS Model'!$I$38=5,-0.00012623*CJ148^2+0.025656*CJ148-0.30101,-0.00046396*CJ148^2 + 0.054267*CJ148 - 0.57714)))))</f>
        <v>0.79554474781041717</v>
      </c>
      <c r="CL148" s="136">
        <v>0.37399408670178058</v>
      </c>
      <c r="CM148" s="142">
        <f t="shared" si="132"/>
        <v>50.545813350317317</v>
      </c>
      <c r="CN148" s="143">
        <f>IF('DSS Model'!$I$38=1,0.0001*CM148^2-0.0266*CM148+1.3006,IF('DSS Model'!$I$38=2,-0.0001*CM148^2+0.0032*CM148+0.977, IF('DSS Model'!$I$38=3,-0.00046396*CM148^2 + 0.054267*CM148 - 0.57714, IF('DSS Model'!$I$38=4,0.000072066*CM148^2+0.0021761*CM148-0.038248,IF('DSS Model'!$I$38=5,-0.00012623*CM148^2+0.025656*CM148-0.30101,-0.00046396*CM148^2 + 0.054267*CM148 - 0.57714)))))</f>
        <v>0.8832586779965037</v>
      </c>
      <c r="CO148" s="136">
        <v>7.2716941764895626E-2</v>
      </c>
      <c r="CP148" s="142">
        <f t="shared" si="133"/>
        <v>31.435419478969258</v>
      </c>
      <c r="CQ148" s="143">
        <f>IF('DSS Model'!$I$38=1,0.0001*CP148^2-0.0266*CP148+1.3006,IF('DSS Model'!$I$38=2,-0.0001*CP148^2+0.0032*CP148+0.977, IF('DSS Model'!$I$38=3,-0.00046396*CP148^2 + 0.054267*CP148 - 0.57714, IF('DSS Model'!$I$38=4,0.000072066*CP148^2+0.0021761*CP148-0.038248,IF('DSS Model'!$I$38=5,-0.00012623*CP148^2+0.025656*CP148-0.30101,-0.00046396*CP148^2 + 0.054267*CP148 - 0.57714)))))</f>
        <v>0.97877478255082562</v>
      </c>
      <c r="CR148" s="136">
        <v>0.52822447424166408</v>
      </c>
      <c r="CS148" s="142">
        <f t="shared" si="134"/>
        <v>54.863836202560215</v>
      </c>
      <c r="CT148" s="143">
        <f>IF('DSS Model'!$I$38=1,0.0001*CS148^2-0.0266*CS148+1.3006,IF('DSS Model'!$I$38=2,-0.0001*CS148^2+0.0032*CS148+0.977, IF('DSS Model'!$I$38=3,-0.00046396*CS148^2 + 0.054267*CS148 - 0.57714, IF('DSS Model'!$I$38=4,0.000072066*CS148^2+0.0021761*CS148-0.038248,IF('DSS Model'!$I$38=5,-0.00012623*CS148^2+0.025656*CS148-0.30101,-0.00046396*CS148^2 + 0.054267*CS148 - 0.57714)))))</f>
        <v>0.85156022356205696</v>
      </c>
      <c r="CU148" s="136">
        <v>0.78948302050334651</v>
      </c>
      <c r="CV148" s="142">
        <f t="shared" si="135"/>
        <v>62.873828621824494</v>
      </c>
      <c r="CW148" s="143">
        <f>IF('DSS Model'!$I$38=1,0.0001*CV148^2-0.0266*CV148+1.3006,IF('DSS Model'!$I$38=2,-0.0001*CV148^2+0.0032*CV148+0.977, IF('DSS Model'!$I$38=3,-0.00046396*CV148^2 + 0.054267*CV148 - 0.57714, IF('DSS Model'!$I$38=4,0.000072066*CV148^2+0.0021761*CV148-0.038248,IF('DSS Model'!$I$38=5,-0.00012623*CV148^2+0.025656*CV148-0.30101,-0.00046396*CV148^2 + 0.054267*CV148 - 0.57714)))))</f>
        <v>0.78288441903318273</v>
      </c>
      <c r="CX148" s="136">
        <v>0.54282742974800458</v>
      </c>
      <c r="CY148" s="142">
        <f t="shared" si="136"/>
        <v>65.459569027227886</v>
      </c>
      <c r="CZ148" s="143">
        <f>IF('DSS Model'!$I$38=1,0.0001*CY148^2-0.0266*CY148+1.3006,IF('DSS Model'!$I$38=2,-0.0001*CY148^2+0.0032*CY148+0.977, IF('DSS Model'!$I$38=3,-0.00046396*CY148^2 + 0.054267*CY148 - 0.57714, IF('DSS Model'!$I$38=4,0.000072066*CY148^2+0.0021761*CY148-0.038248,IF('DSS Model'!$I$38=5,-0.00012623*CY148^2+0.025656*CY148-0.30101,-0.00046396*CY148^2 + 0.054267*CY148 - 0.57714)))))</f>
        <v>0.757975103164088</v>
      </c>
      <c r="DA148" s="136">
        <v>0.99862772292889335</v>
      </c>
      <c r="DB148" s="142">
        <f t="shared" si="137"/>
        <v>61.257393418727844</v>
      </c>
      <c r="DC148" s="143">
        <f>IF('DSS Model'!$I$38=1,0.0001*DB148^2-0.0266*DB148+1.3006,IF('DSS Model'!$I$38=2,-0.0001*DB148^2+0.0032*DB148+0.977, IF('DSS Model'!$I$38=3,-0.00046396*DB148^2 + 0.054267*DB148 - 0.57714, IF('DSS Model'!$I$38=4,0.000072066*DB148^2+0.0021761*DB148-0.038248,IF('DSS Model'!$I$38=5,-0.00012623*DB148^2+0.025656*DB148-0.30101,-0.00046396*DB148^2 + 0.054267*DB148 - 0.57714)))))</f>
        <v>0.79777683409424893</v>
      </c>
      <c r="DD148" s="136">
        <v>0.51741187606995198</v>
      </c>
      <c r="DE148" s="142">
        <f t="shared" si="138"/>
        <v>51.00394065171993</v>
      </c>
      <c r="DF148" s="143">
        <f>IF('DSS Model'!$I$38=1,0.0001*DE148^2-0.0266*DE148+1.3006,IF('DSS Model'!$I$38=2,-0.0001*DE148^2+0.0032*DE148+0.977, IF('DSS Model'!$I$38=3,-0.00046396*DE148^2 + 0.054267*DE148 - 0.57714, IF('DSS Model'!$I$38=4,0.000072066*DE148^2+0.0021761*DE148-0.038248,IF('DSS Model'!$I$38=5,-0.00012623*DE148^2+0.025656*DE148-0.30101,-0.00046396*DE148^2 + 0.054267*DE148 - 0.57714)))))</f>
        <v>0.88007241388508683</v>
      </c>
      <c r="DG148" s="136">
        <v>0.68344091713138555</v>
      </c>
      <c r="DH148" s="142">
        <f t="shared" si="139"/>
        <v>58.803301675045219</v>
      </c>
      <c r="DI148" s="143">
        <f>IF('DSS Model'!$I$38=1,0.0001*DH148^2-0.0266*DH148+1.3006,IF('DSS Model'!$I$38=2,-0.0001*DH148^2+0.0032*DH148+0.977, IF('DSS Model'!$I$38=3,-0.00046396*DH148^2 + 0.054267*DH148 - 0.57714, IF('DSS Model'!$I$38=4,0.000072066*DH148^2+0.0021761*DH148-0.038248,IF('DSS Model'!$I$38=5,-0.00012623*DH148^2+0.025656*DH148-0.30101,-0.00046396*DH148^2 + 0.054267*DH148 - 0.57714)))))</f>
        <v>0.81938773657150699</v>
      </c>
      <c r="DJ148" s="136">
        <v>0.86322894947214079</v>
      </c>
      <c r="DK148" s="142">
        <f t="shared" si="140"/>
        <v>68.455147086962512</v>
      </c>
      <c r="DL148" s="143">
        <f>IF('DSS Model'!$I$38=1,0.0001*DK148^2-0.0266*DK148+1.3006,IF('DSS Model'!$I$38=2,-0.0001*DK148^2+0.0032*DK148+0.977, IF('DSS Model'!$I$38=3,-0.00046396*DK148^2 + 0.054267*DK148 - 0.57714, IF('DSS Model'!$I$38=4,0.000072066*DK148^2+0.0021761*DK148-0.038248,IF('DSS Model'!$I$38=5,-0.00012623*DK148^2+0.025656*DK148-0.30101,-0.00046396*DK148^2 + 0.054267*DK148 - 0.57714)))))</f>
        <v>0.72744575440851289</v>
      </c>
      <c r="DM148" s="136">
        <v>0.7978098326977533</v>
      </c>
      <c r="DN148" s="142">
        <f t="shared" si="141"/>
        <v>64.918951236537396</v>
      </c>
      <c r="DO148" s="143">
        <f>IF('DSS Model'!$I$38=1,0.0001*DN148^2-0.0266*DN148+1.3006,IF('DSS Model'!$I$38=2,-0.0001*DN148^2+0.0032*DN148+0.977, IF('DSS Model'!$I$38=3,-0.00046396*DN148^2 + 0.054267*DN148 - 0.57714, IF('DSS Model'!$I$38=4,0.000072066*DN148^2+0.0021761*DN148-0.038248,IF('DSS Model'!$I$38=5,-0.00012623*DN148^2+0.025656*DN148-0.30101,-0.00046396*DN148^2 + 0.054267*DN148 - 0.57714)))))</f>
        <v>0.76329362099172771</v>
      </c>
      <c r="DP148" s="136">
        <v>3.8267802128367778E-2</v>
      </c>
      <c r="DQ148" s="142">
        <f t="shared" si="142"/>
        <v>33.281854112008361</v>
      </c>
      <c r="DR148" s="143">
        <f>IF('DSS Model'!$I$38=1,0.0001*DQ148^2-0.0266*DQ148+1.3006,IF('DSS Model'!$I$38=2,-0.0001*DQ148^2+0.0032*DQ148+0.977, IF('DSS Model'!$I$38=3,-0.00046396*DQ148^2 + 0.054267*DQ148 - 0.57714, IF('DSS Model'!$I$38=4,0.000072066*DQ148^2+0.0021761*DQ148-0.038248,IF('DSS Model'!$I$38=5,-0.00012623*DQ148^2+0.025656*DQ148-0.30101,-0.00046396*DQ148^2 + 0.054267*DQ148 - 0.57714)))))</f>
        <v>0.972733751845126</v>
      </c>
      <c r="DS148" s="136">
        <v>0.56881437307478344</v>
      </c>
      <c r="DT148" s="142">
        <f t="shared" si="143"/>
        <v>75.563341338181118</v>
      </c>
      <c r="DU148" s="143">
        <f>IF('DSS Model'!$I$38=1,0.0001*DT148^2-0.0266*DT148+1.3006,IF('DSS Model'!$I$38=2,-0.0001*DT148^2+0.0032*DT148+0.977, IF('DSS Model'!$I$38=3,-0.00046396*DT148^2 + 0.054267*DT148 - 0.57714, IF('DSS Model'!$I$38=4,0.000072066*DT148^2+0.0021761*DT148-0.038248,IF('DSS Model'!$I$38=5,-0.00012623*DT148^2+0.025656*DT148-0.30101,-0.00046396*DT148^2 + 0.054267*DT148 - 0.57714)))))</f>
        <v>0.64782083686313241</v>
      </c>
      <c r="DV148" s="136">
        <v>0.16295180907324891</v>
      </c>
      <c r="DW148" s="142">
        <f t="shared" si="144"/>
        <v>47.898402316692639</v>
      </c>
      <c r="DX148" s="143">
        <f>IF('DSS Model'!$I$38=1,0.0001*DW148^2-0.0266*DW148+1.3006,IF('DSS Model'!$I$38=2,-0.0001*DW148^2+0.0032*DW148+0.977, IF('DSS Model'!$I$38=3,-0.00046396*DW148^2 + 0.054267*DW148 - 0.57714, IF('DSS Model'!$I$38=4,0.000072066*DW148^2+0.0021761*DW148-0.038248,IF('DSS Model'!$I$38=5,-0.00012623*DW148^2+0.025656*DW148-0.30101,-0.00046396*DW148^2 + 0.054267*DW148 - 0.57714)))))</f>
        <v>0.90084919296424171</v>
      </c>
      <c r="DY148" s="136">
        <v>0.99039820888023888</v>
      </c>
      <c r="DZ148" s="142">
        <f t="shared" si="145"/>
        <v>61.641929895403621</v>
      </c>
      <c r="EA148" s="143">
        <f>IF('DSS Model'!$I$38=1,0.0001*DZ148^2-0.0266*DZ148+1.3006,IF('DSS Model'!$I$38=2,-0.0001*DZ148^2+0.0032*DZ148+0.977, IF('DSS Model'!$I$38=3,-0.00046396*DZ148^2 + 0.054267*DZ148 - 0.57714, IF('DSS Model'!$I$38=4,0.000072066*DZ148^2+0.0021761*DZ148-0.038248,IF('DSS Model'!$I$38=5,-0.00012623*DZ148^2+0.025656*DZ148-0.30101,-0.00046396*DZ148^2 + 0.054267*DZ148 - 0.57714)))))</f>
        <v>0.79428142354230613</v>
      </c>
      <c r="EB148" s="136">
        <v>0.25643622336071137</v>
      </c>
      <c r="EC148" s="142">
        <f t="shared" si="146"/>
        <v>41.997488449564749</v>
      </c>
      <c r="ED148" s="143">
        <f>IF('DSS Model'!$I$38=1,0.0001*EC148^2-0.0266*EC148+1.3006,IF('DSS Model'!$I$38=2,-0.0001*EC148^2+0.0032*EC148+0.977, IF('DSS Model'!$I$38=3,-0.00046396*EC148^2 + 0.054267*EC148 - 0.57714, IF('DSS Model'!$I$38=4,0.000072066*EC148^2+0.0021761*EC148-0.038248,IF('DSS Model'!$I$38=5,-0.00012623*EC148^2+0.025656*EC148-0.30101,-0.00046396*EC148^2 + 0.054267*EC148 - 0.57714)))))</f>
        <v>0.93501305943147472</v>
      </c>
      <c r="EE148" s="136">
        <v>0.30948747815199795</v>
      </c>
      <c r="EF148" s="142">
        <f t="shared" si="147"/>
        <v>46.35421812601377</v>
      </c>
      <c r="EG148" s="143">
        <f>IF('DSS Model'!$I$38=1,0.0001*EF148^2-0.0266*EF148+1.3006,IF('DSS Model'!$I$38=2,-0.0001*EF148^2+0.0032*EF148+0.977, IF('DSS Model'!$I$38=3,-0.00046396*EF148^2 + 0.054267*EF148 - 0.57714, IF('DSS Model'!$I$38=4,0.000072066*EF148^2+0.0021761*EF148-0.038248,IF('DSS Model'!$I$38=5,-0.00012623*EF148^2+0.025656*EF148-0.30101,-0.00046396*EF148^2 + 0.054267*EF148 - 0.57714)))))</f>
        <v>0.91046214419583771</v>
      </c>
      <c r="EH148" s="136">
        <v>0.34207993514502866</v>
      </c>
      <c r="EI148" s="142">
        <f t="shared" si="148"/>
        <v>65.392035621999725</v>
      </c>
      <c r="EJ148" s="143">
        <f>IF('DSS Model'!$I$38=1,0.0001*EI148^2-0.0266*EI148+1.3006,IF('DSS Model'!$I$38=2,-0.0001*EI148^2+0.0032*EI148+0.977, IF('DSS Model'!$I$38=3,-0.00046396*EI148^2 + 0.054267*EI148 - 0.57714, IF('DSS Model'!$I$38=4,0.000072066*EI148^2+0.0021761*EI148-0.038248,IF('DSS Model'!$I$38=5,-0.00012623*EI148^2+0.025656*EI148-0.30101,-0.00046396*EI148^2 + 0.054267*EI148 - 0.57714)))))</f>
        <v>0.75864268171151106</v>
      </c>
      <c r="EK148" s="136">
        <v>7.4131966606364452E-3</v>
      </c>
      <c r="EL148" s="142">
        <f t="shared" si="149"/>
        <v>18.122336169272671</v>
      </c>
      <c r="EM148" s="143">
        <f>IF('DSS Model'!$I$38=1,0.0001*EL148^2-0.0266*EL148+1.3006,IF('DSS Model'!$I$38=2,-0.0001*EL148^2+0.0032*EL148+0.977, IF('DSS Model'!$I$38=3,-0.00046396*EL148^2 + 0.054267*EL148 - 0.57714, IF('DSS Model'!$I$38=4,0.000072066*EL148^2+0.0021761*EL148-0.038248,IF('DSS Model'!$I$38=5,-0.00012623*EL148^2+0.025656*EL148-0.30101,-0.00046396*EL148^2 + 0.054267*EL148 - 0.57714)))))</f>
        <v>1.0021495689184596</v>
      </c>
      <c r="EN148" s="136">
        <v>0.1290403213154232</v>
      </c>
      <c r="EO148" s="142">
        <f t="shared" si="150"/>
        <v>41.327047954958687</v>
      </c>
      <c r="EP148" s="143">
        <f>IF('DSS Model'!$I$38=1,0.0001*EO148^2-0.0266*EO148+1.3006,IF('DSS Model'!$I$38=2,-0.0001*EO148^2+0.0032*EO148+0.977, IF('DSS Model'!$I$38=3,-0.00046396*EO148^2 + 0.054267*EO148 - 0.57714, IF('DSS Model'!$I$38=4,0.000072066*EO148^2+0.0021761*EO148-0.038248,IF('DSS Model'!$I$38=5,-0.00012623*EO148^2+0.025656*EO148-0.30101,-0.00046396*EO148^2 + 0.054267*EO148 - 0.57714)))))</f>
        <v>0.93845406418872224</v>
      </c>
      <c r="EQ148" s="136">
        <v>4.5646881524942451E-2</v>
      </c>
      <c r="ER148" s="142">
        <f t="shared" si="151"/>
        <v>31.504225834598522</v>
      </c>
      <c r="ES148" s="143">
        <f>IF('DSS Model'!$I$38=1,0.0001*ER148^2-0.0266*ER148+1.3006,IF('DSS Model'!$I$38=2,-0.0001*ER148^2+0.0032*ER148+0.977, IF('DSS Model'!$I$38=3,-0.00046396*ER148^2 + 0.054267*ER148 - 0.57714, IF('DSS Model'!$I$38=4,0.000072066*ER148^2+0.0021761*ER148-0.038248,IF('DSS Model'!$I$38=5,-0.00012623*ER148^2+0.025656*ER148-0.30101,-0.00046396*ER148^2 + 0.054267*ER148 - 0.57714)))))</f>
        <v>0.9785618981269768</v>
      </c>
      <c r="ET148" s="136">
        <v>0.19320784384928225</v>
      </c>
      <c r="EU148" s="141">
        <f t="shared" si="152"/>
        <v>44.241443939309953</v>
      </c>
      <c r="EV148" s="142">
        <f>IF('DSS Model'!$I$38=1,0.0001*EU148^2-0.0266*EU148+1.3006,IF('DSS Model'!$I$38=2,-0.0001*EU148^2+0.0032*EU148+0.977, IF('DSS Model'!$I$38=3,-0.00046396*EU148^2 + 0.054267*EU148 - 0.57714, IF('DSS Model'!$I$38=4,0.000072066*EU148^2+0.0021761*EU148-0.038248,IF('DSS Model'!$I$38=5,-0.00012623*EU148^2+0.025656*EU148-0.30101,-0.00046396*EU148^2 + 0.054267*EU148 - 0.57714)))))</f>
        <v>0.92284208442228133</v>
      </c>
    </row>
    <row r="149" spans="2:152" x14ac:dyDescent="0.2">
      <c r="B149" s="64">
        <f t="shared" ca="1" si="105"/>
        <v>0.40473793247333001</v>
      </c>
      <c r="C149" s="64">
        <v>0.85558126263209666</v>
      </c>
      <c r="D149" s="64">
        <f t="shared" si="106"/>
        <v>59.958550428212718</v>
      </c>
      <c r="E149" s="131">
        <f>IF('DSS Model'!$I$38=1,0.0001*D149^2-0.0266*D149+1.3006,IF('DSS Model'!$I$38=2,-0.0001*D149^2+0.0032*D149+0.977, IF('DSS Model'!$I$38=3,-0.00046396*D149^2 + 0.054267*D149 - 0.57714, IF('DSS Model'!$I$38=4,0.000072066*D149^2+0.0021761*D149-0.038248,IF('DSS Model'!$I$38=5,-0.00012623*D149^2+0.025656*D149-0.30101,-0.00046396*D149^2 + 0.054267*D149 - 0.57714)))))</f>
        <v>0.8093645844250279</v>
      </c>
      <c r="F149" s="136">
        <v>0.56077870009546671</v>
      </c>
      <c r="G149" s="138">
        <f t="shared" si="102"/>
        <v>66.970843836176797</v>
      </c>
      <c r="H149" s="136">
        <f>IF('DSS Model'!$I$38=1,0.0001*G149^2-0.0266*G149+1.3006,IF('DSS Model'!$I$38=2,-0.0001*G149^2+0.0032*G149+0.977, IF('DSS Model'!$I$38=3,-0.00046396*G149^2 + 0.054267*G149 - 0.57714, IF('DSS Model'!$I$38=4,0.000072066*G149^2+0.0021761*G149-0.038248,IF('DSS Model'!$I$38=5,-0.00012623*G149^2+0.025656*G149-0.30101,-0.00046396*G149^2 + 0.054267*G149 - 0.57714)))))</f>
        <v>0.74279730786280773</v>
      </c>
      <c r="I149" s="136">
        <v>0.38331351324334151</v>
      </c>
      <c r="J149" s="138">
        <f t="shared" si="103"/>
        <v>56.538036555557632</v>
      </c>
      <c r="K149" s="136">
        <f>IF('DSS Model'!$I$38=1,0.0001*J149^2-0.0266*J149+1.3006,IF('DSS Model'!$I$38=2,-0.0001*J149^2+0.0032*J149+0.977, IF('DSS Model'!$I$38=3,-0.00046396*J149^2 + 0.054267*J149 - 0.57714, IF('DSS Model'!$I$38=4,0.000072066*J149^2+0.0021761*J149-0.038248,IF('DSS Model'!$I$38=5,-0.00012623*J149^2+0.025656*J149-0.30101,-0.00046396*J149^2 + 0.054267*J149 - 0.57714)))))</f>
        <v>0.83826675922202731</v>
      </c>
      <c r="L149" s="136">
        <v>0.1751480263311529</v>
      </c>
      <c r="M149" s="138">
        <f t="shared" si="104"/>
        <v>60.234658206826587</v>
      </c>
      <c r="N149" s="136">
        <f>IF('DSS Model'!$I$38=1,0.0001*M149^2-0.0266*M149+1.3006,IF('DSS Model'!$I$38=2,-0.0001*M149^2+0.0032*M149+0.977, IF('DSS Model'!$I$38=3,-0.00046396*M149^2 + 0.054267*M149 - 0.57714, IF('DSS Model'!$I$38=4,0.000072066*M149^2+0.0021761*M149-0.038248,IF('DSS Model'!$I$38=5,-0.00012623*M149^2+0.025656*M149-0.30101,-0.00046396*M149^2 + 0.054267*M149 - 0.57714)))))</f>
        <v>0.80692950133252284</v>
      </c>
      <c r="O149" s="136">
        <v>0.88697173014591524</v>
      </c>
      <c r="P149" s="139">
        <f t="shared" si="107"/>
        <v>61.78979807341932</v>
      </c>
      <c r="Q149" s="138">
        <f>IF('DSS Model'!$I$38=1,0.0001*P149^2-0.0266*P149+1.3006,IF('DSS Model'!$I$38=2,-0.0001*P149^2+0.0032*P149+0.977, IF('DSS Model'!$I$38=3,-0.00046396*P149^2 + 0.054267*P149 - 0.57714, IF('DSS Model'!$I$38=4,0.000072066*P149^2+0.0021761*P149-0.038248,IF('DSS Model'!$I$38=5,-0.00012623*P149^2+0.025656*P149-0.30101,-0.00046396*P149^2 + 0.054267*P149 - 0.57714)))))</f>
        <v>0.79292943923954839</v>
      </c>
      <c r="R149" s="136">
        <v>0.57134924825124911</v>
      </c>
      <c r="S149" s="142">
        <f t="shared" si="108"/>
        <v>54.530855946855709</v>
      </c>
      <c r="T149" s="138">
        <f>IF('DSS Model'!$I$38=1,0.0001*S149^2-0.0266*S149+1.3006,IF('DSS Model'!$I$38=2,-0.0001*S149^2+0.0032*S149+0.977, IF('DSS Model'!$I$38=3,-0.00046396*S149^2 + 0.054267*S149 - 0.57714, IF('DSS Model'!$I$38=4,0.000072066*S149^2+0.0021761*S149-0.038248,IF('DSS Model'!$I$38=5,-0.00012623*S149^2+0.025656*S149-0.30101,-0.00046396*S149^2 + 0.054267*S149 - 0.57714)))))</f>
        <v>0.85413731400026538</v>
      </c>
      <c r="U149" s="136">
        <v>0.24626778793744086</v>
      </c>
      <c r="V149" s="142">
        <f t="shared" si="109"/>
        <v>39.894141210614805</v>
      </c>
      <c r="W149" s="138">
        <f>IF('DSS Model'!$I$38=1,0.0001*V149^2-0.0266*V149+1.3006,IF('DSS Model'!$I$38=2,-0.0001*V149^2+0.0032*V149+0.977, IF('DSS Model'!$I$38=3,-0.00046396*V149^2 + 0.054267*V149 - 0.57714, IF('DSS Model'!$I$38=4,0.000072066*V149^2+0.0021761*V149-0.038248,IF('DSS Model'!$I$38=5,-0.00012623*V149^2+0.025656*V149-0.30101,-0.00046396*V149^2 + 0.054267*V149 - 0.57714)))))</f>
        <v>0.94550700158071987</v>
      </c>
      <c r="X149" s="136">
        <v>0.19998647587622698</v>
      </c>
      <c r="Y149" s="142">
        <f t="shared" si="110"/>
        <v>52.253775063105167</v>
      </c>
      <c r="Z149" s="138">
        <f>IF('DSS Model'!$I$38=1,0.0001*Y149^2-0.0266*Y149+1.3006,IF('DSS Model'!$I$38=2,-0.0001*Y149^2+0.0032*Y149+0.977, IF('DSS Model'!$I$38=3,-0.00046396*Y149^2 + 0.054267*Y149 - 0.57714, IF('DSS Model'!$I$38=4,0.000072066*Y149^2+0.0021761*Y149-0.038248,IF('DSS Model'!$I$38=5,-0.00012623*Y149^2+0.025656*Y149-0.30101,-0.00046396*Y149^2 + 0.054267*Y149 - 0.57714)))))</f>
        <v>0.8711663793673774</v>
      </c>
      <c r="AA149" s="136">
        <v>0.33530863170365288</v>
      </c>
      <c r="AB149" s="142">
        <f t="shared" si="111"/>
        <v>59.791722429265597</v>
      </c>
      <c r="AC149" s="138">
        <f>IF('DSS Model'!$I$38=1,0.0001*AB149^2-0.0266*AB149+1.3006,IF('DSS Model'!$I$38=2,-0.0001*AB149^2+0.0032*AB149+0.977, IF('DSS Model'!$I$38=3,-0.00046396*AB149^2 + 0.054267*AB149 - 0.57714, IF('DSS Model'!$I$38=4,0.000072066*AB149^2+0.0021761*AB149-0.038248,IF('DSS Model'!$I$38=5,-0.00012623*AB149^2+0.025656*AB149-0.30101,-0.00046396*AB149^2 + 0.054267*AB149 - 0.57714)))))</f>
        <v>0.81082850466781564</v>
      </c>
      <c r="AD149" s="136">
        <v>0.21473905629709</v>
      </c>
      <c r="AE149" s="142">
        <f t="shared" si="112"/>
        <v>41.974887566870478</v>
      </c>
      <c r="AF149" s="138">
        <f>IF('DSS Model'!$I$38=1,0.0001*AE149^2-0.0266*AE149+1.3006,IF('DSS Model'!$I$38=2,-0.0001*AE149^2+0.0032*AE149+0.977, IF('DSS Model'!$I$38=3,-0.00046396*AE149^2 + 0.054267*AE149 - 0.57714, IF('DSS Model'!$I$38=4,0.000072066*AE149^2+0.0021761*AE149-0.038248,IF('DSS Model'!$I$38=5,-0.00012623*AE149^2+0.025656*AE149-0.30101,-0.00046396*AE149^2 + 0.054267*AE149 - 0.57714)))))</f>
        <v>0.93513052158884369</v>
      </c>
      <c r="AG149" s="136">
        <v>0.22344058633003683</v>
      </c>
      <c r="AH149" s="142">
        <f t="shared" si="113"/>
        <v>60.745216107585122</v>
      </c>
      <c r="AI149" s="138">
        <f>IF('DSS Model'!$I$38=1,0.0001*AH149^2-0.0266*AH149+1.3006,IF('DSS Model'!$I$38=2,-0.0001*AH149^2+0.0032*AH149+0.977, IF('DSS Model'!$I$38=3,-0.00046396*AH149^2 + 0.054267*AH149 - 0.57714, IF('DSS Model'!$I$38=4,0.000072066*AH149^2+0.0021761*AH149-0.038248,IF('DSS Model'!$I$38=5,-0.00012623*AH149^2+0.025656*AH149-0.30101,-0.00046396*AH149^2 + 0.054267*AH149 - 0.57714)))))</f>
        <v>0.80238656354855042</v>
      </c>
      <c r="AJ149" s="136">
        <v>0.26687846396487969</v>
      </c>
      <c r="AK149" s="142">
        <f t="shared" si="114"/>
        <v>39.101002955152317</v>
      </c>
      <c r="AL149" s="138">
        <f>IF('DSS Model'!$I$38=1,0.0001*AK149^2-0.0266*AK149+1.3006,IF('DSS Model'!$I$38=2,-0.0001*AK149^2+0.0032*AK149+0.977, IF('DSS Model'!$I$38=3,-0.00046396*AK149^2 + 0.054267*AK149 - 0.57714, IF('DSS Model'!$I$38=4,0.000072066*AK149^2+0.0021761*AK149-0.038248,IF('DSS Model'!$I$38=5,-0.00012623*AK149^2+0.025656*AK149-0.30101,-0.00046396*AK149^2 + 0.054267*AK149 - 0.57714)))))</f>
        <v>0.9492343662466044</v>
      </c>
      <c r="AM149" s="136">
        <v>0.45880659591773598</v>
      </c>
      <c r="AN149" s="142">
        <f t="shared" si="115"/>
        <v>64.226758982409976</v>
      </c>
      <c r="AO149" s="138">
        <f>IF('DSS Model'!$I$38=1,0.0001*AN149^2-0.0266*AN149+1.3006,IF('DSS Model'!$I$38=2,-0.0001*AN149^2+0.0032*AN149+0.977, IF('DSS Model'!$I$38=3,-0.00046396*AN149^2 + 0.054267*AN149 - 0.57714, IF('DSS Model'!$I$38=4,0.000072066*AN149^2+0.0021761*AN149-0.038248,IF('DSS Model'!$I$38=5,-0.00012623*AN149^2+0.025656*AN149-0.30101,-0.00046396*AN149^2 + 0.054267*AN149 - 0.57714)))))</f>
        <v>0.77001797180525378</v>
      </c>
      <c r="AP149" s="136">
        <v>0.70778661960430145</v>
      </c>
      <c r="AQ149" s="142">
        <f t="shared" si="116"/>
        <v>73.932185634278852</v>
      </c>
      <c r="AR149" s="138">
        <f>IF('DSS Model'!$I$38=1,0.0001*AQ149^2-0.0266*AQ149+1.3006,IF('DSS Model'!$I$38=2,-0.0001*AQ149^2+0.0032*AQ149+0.977, IF('DSS Model'!$I$38=3,-0.00046396*AQ149^2 + 0.054267*AQ149 - 0.57714, IF('DSS Model'!$I$38=4,0.000072066*AQ149^2+0.0021761*AQ149-0.038248,IF('DSS Model'!$I$38=5,-0.00012623*AQ149^2+0.025656*AQ149-0.30101,-0.00046396*AQ149^2 + 0.054267*AQ149 - 0.57714)))))</f>
        <v>0.6669861867635456</v>
      </c>
      <c r="AS149" s="136">
        <v>0.21334408425648899</v>
      </c>
      <c r="AT149" s="142">
        <f t="shared" si="117"/>
        <v>43.533360691234435</v>
      </c>
      <c r="AU149" s="138">
        <f>IF('DSS Model'!$I$38=1,0.0001*AT149^2-0.0266*AT149+1.3006,IF('DSS Model'!$I$38=2,-0.0001*AT149^2+0.0032*AT149+0.977, IF('DSS Model'!$I$38=3,-0.00046396*AT149^2 + 0.054267*AT149 - 0.57714, IF('DSS Model'!$I$38=4,0.000072066*AT149^2+0.0021761*AT149-0.038248,IF('DSS Model'!$I$38=5,-0.00012623*AT149^2+0.025656*AT149-0.30101,-0.00046396*AT149^2 + 0.054267*AT149 - 0.57714)))))</f>
        <v>0.92679140490463863</v>
      </c>
      <c r="AV149" s="136">
        <v>0.861335606802068</v>
      </c>
      <c r="AW149" s="142">
        <f t="shared" si="118"/>
        <v>71.7879338446768</v>
      </c>
      <c r="AX149" s="138">
        <f>IF('DSS Model'!$I$38=1,0.0001*AW149^2-0.0266*AW149+1.3006,IF('DSS Model'!$I$38=2,-0.0001*AW149^2+0.0032*AW149+0.977, IF('DSS Model'!$I$38=3,-0.00046396*AW149^2 + 0.054267*AW149 - 0.57714, IF('DSS Model'!$I$38=4,0.000072066*AW149^2+0.0021761*AW149-0.038248,IF('DSS Model'!$I$38=5,-0.00012623*AW149^2+0.025656*AW149-0.30101,-0.00046396*AW149^2 + 0.054267*AW149 - 0.57714)))))</f>
        <v>0.69137064373419643</v>
      </c>
      <c r="AY149" s="136">
        <v>0.86875322713877612</v>
      </c>
      <c r="AZ149" s="142">
        <f t="shared" si="119"/>
        <v>64.892028628153412</v>
      </c>
      <c r="BA149" s="138">
        <f>IF('DSS Model'!$I$38=1,0.0001*AZ149^2-0.0266*AZ149+1.3006,IF('DSS Model'!$I$38=2,-0.0001*AZ149^2+0.0032*AZ149+0.977, IF('DSS Model'!$I$38=3,-0.00046396*AZ149^2 + 0.054267*AZ149 - 0.57714, IF('DSS Model'!$I$38=4,0.000072066*AZ149^2+0.0021761*AZ149-0.038248,IF('DSS Model'!$I$38=5,-0.00012623*AZ149^2+0.025656*AZ149-0.30101,-0.00046396*AZ149^2 + 0.054267*AZ149 - 0.57714)))))</f>
        <v>0.76355695366238263</v>
      </c>
      <c r="BB149" s="136">
        <v>0.31849819319175054</v>
      </c>
      <c r="BC149" s="142">
        <f t="shared" si="120"/>
        <v>49.420724332149945</v>
      </c>
      <c r="BD149" s="138">
        <f>IF('DSS Model'!$I$38=1,0.0001*BC149^2-0.0266*BC149+1.3006,IF('DSS Model'!$I$38=2,-0.0001*BC149^2+0.0032*BC149+0.977, IF('DSS Model'!$I$38=3,-0.00046396*BC149^2 + 0.054267*BC149 - 0.57714, IF('DSS Model'!$I$38=4,0.000072066*BC149^2+0.0021761*BC149-0.038248,IF('DSS Model'!$I$38=5,-0.00012623*BC149^2+0.025656*BC149-0.30101,-0.00046396*BC149^2 + 0.054267*BC149 - 0.57714)))))</f>
        <v>0.89090551851144406</v>
      </c>
      <c r="BE149" s="136">
        <v>0.47918573035684475</v>
      </c>
      <c r="BF149" s="142">
        <f t="shared" si="121"/>
        <v>49.814764490510768</v>
      </c>
      <c r="BG149" s="143">
        <f>IF('DSS Model'!$I$38=1,0.0001*BF149^2-0.0266*BF149+1.3006,IF('DSS Model'!$I$38=2,-0.0001*BF149^2+0.0032*BF149+0.977, IF('DSS Model'!$I$38=3,-0.00046396*BF149^2 + 0.054267*BF149 - 0.57714, IF('DSS Model'!$I$38=4,0.000072066*BF149^2+0.0021761*BF149-0.038248,IF('DSS Model'!$I$38=5,-0.00012623*BF149^2+0.025656*BF149-0.30101,-0.00046396*BF149^2 + 0.054267*BF149 - 0.57714)))))</f>
        <v>0.88825617024512915</v>
      </c>
      <c r="BH149" s="136">
        <v>0.49675810866998904</v>
      </c>
      <c r="BI149" s="142">
        <f t="shared" si="122"/>
        <v>56.702155184866101</v>
      </c>
      <c r="BJ149" s="143">
        <f>IF('DSS Model'!$I$38=1,0.0001*BI149^2-0.0266*BI149+1.3006,IF('DSS Model'!$I$38=2,-0.0001*BI149^2+0.0032*BI149+0.977, IF('DSS Model'!$I$38=3,-0.00046396*BI149^2 + 0.054267*BI149 - 0.57714, IF('DSS Model'!$I$38=4,0.000072066*BI149^2+0.0021761*BI149-0.038248,IF('DSS Model'!$I$38=5,-0.00012623*BI149^2+0.025656*BI149-0.30101,-0.00046396*BI149^2 + 0.054267*BI149 - 0.57714)))))</f>
        <v>0.83693345633070781</v>
      </c>
      <c r="BK149" s="136">
        <v>0.3651871240947463</v>
      </c>
      <c r="BL149" s="142">
        <f t="shared" si="123"/>
        <v>46.105788840516112</v>
      </c>
      <c r="BM149" s="143">
        <f>IF('DSS Model'!$I$38=1,0.0001*BL149^2-0.0266*BL149+1.3006,IF('DSS Model'!$I$38=2,-0.0001*BL149^2+0.0032*BL149+0.977, IF('DSS Model'!$I$38=3,-0.00046396*BL149^2 + 0.054267*BL149 - 0.57714, IF('DSS Model'!$I$38=4,0.000072066*BL149^2+0.0021761*BL149-0.038248,IF('DSS Model'!$I$38=5,-0.00012623*BL149^2+0.025656*BL149-0.30101,-0.00046396*BL149^2 + 0.054267*BL149 - 0.57714)))))</f>
        <v>0.91196414782902557</v>
      </c>
      <c r="BN149" s="136">
        <v>0.88273247058819471</v>
      </c>
      <c r="BO149" s="142">
        <f t="shared" si="124"/>
        <v>64.419540661432819</v>
      </c>
      <c r="BP149" s="143">
        <f>IF('DSS Model'!$I$38=1,0.0001*BO149^2-0.0266*BO149+1.3006,IF('DSS Model'!$I$38=2,-0.0001*BO149^2+0.0032*BO149+0.977, IF('DSS Model'!$I$38=3,-0.00046396*BO149^2 + 0.054267*BO149 - 0.57714, IF('DSS Model'!$I$38=4,0.000072066*BO149^2+0.0021761*BO149-0.038248,IF('DSS Model'!$I$38=5,-0.00012623*BO149^2+0.025656*BO149-0.30101,-0.00046396*BO149^2 + 0.054267*BO149 - 0.57714)))))</f>
        <v>0.76815480821358539</v>
      </c>
      <c r="BQ149" s="136">
        <v>0.61006427349586878</v>
      </c>
      <c r="BR149" s="142">
        <f t="shared" si="125"/>
        <v>60.187036129875437</v>
      </c>
      <c r="BS149" s="143">
        <f>IF('DSS Model'!$I$38=1,0.0001*BR149^2-0.0266*BR149+1.3006,IF('DSS Model'!$I$38=2,-0.0001*BR149^2+0.0032*BR149+0.977, IF('DSS Model'!$I$38=3,-0.00046396*BR149^2 + 0.054267*BR149 - 0.57714, IF('DSS Model'!$I$38=4,0.000072066*BR149^2+0.0021761*BR149-0.038248,IF('DSS Model'!$I$38=5,-0.00012623*BR149^2+0.025656*BR149-0.30101,-0.00046396*BR149^2 + 0.054267*BR149 - 0.57714)))))</f>
        <v>0.80735058380570823</v>
      </c>
      <c r="BT149" s="136">
        <v>0.36020818009557276</v>
      </c>
      <c r="BU149" s="142">
        <f t="shared" si="126"/>
        <v>56.325532008575586</v>
      </c>
      <c r="BV149" s="143">
        <f>IF('DSS Model'!$I$38=1,0.0001*BU149^2-0.0266*BU149+1.3006,IF('DSS Model'!$I$38=2,-0.0001*BU149^2+0.0032*BU149+0.977, IF('DSS Model'!$I$38=3,-0.00046396*BU149^2 + 0.054267*BU149 - 0.57714, IF('DSS Model'!$I$38=4,0.000072066*BU149^2+0.0021761*BU149-0.038248,IF('DSS Model'!$I$38=5,-0.00012623*BU149^2+0.025656*BU149-0.30101,-0.00046396*BU149^2 + 0.054267*BU149 - 0.57714)))))</f>
        <v>0.83998514682253456</v>
      </c>
      <c r="BW149" s="136">
        <v>0.37938763131599795</v>
      </c>
      <c r="BX149" s="142">
        <f t="shared" si="127"/>
        <v>57.70094529034602</v>
      </c>
      <c r="BY149" s="143">
        <f>IF('DSS Model'!$I$38=1,0.0001*BX149^2-0.0266*BX149+1.3006,IF('DSS Model'!$I$38=2,-0.0001*BX149^2+0.0032*BX149+0.977, IF('DSS Model'!$I$38=3,-0.00046396*BX149^2 + 0.054267*BX149 - 0.57714, IF('DSS Model'!$I$38=4,0.000072066*BX149^2+0.0021761*BX149-0.038248,IF('DSS Model'!$I$38=5,-0.00012623*BX149^2+0.025656*BX149-0.30101,-0.00046396*BX149^2 + 0.054267*BX149 - 0.57714)))))</f>
        <v>0.82870311618915682</v>
      </c>
      <c r="BZ149" s="136">
        <v>0.79616132019625163</v>
      </c>
      <c r="CA149" s="142">
        <f t="shared" si="128"/>
        <v>67.677021413830872</v>
      </c>
      <c r="CB149" s="143">
        <f>IF('DSS Model'!$I$38=1,0.0001*CA149^2-0.0266*CA149+1.3006,IF('DSS Model'!$I$38=2,-0.0001*CA149^2+0.0032*CA149+0.977, IF('DSS Model'!$I$38=3,-0.00046396*CA149^2 + 0.054267*CA149 - 0.57714, IF('DSS Model'!$I$38=4,0.000072066*CA149^2+0.0021761*CA149-0.038248,IF('DSS Model'!$I$38=5,-0.00012623*CA149^2+0.025656*CA149-0.30101,-0.00046396*CA149^2 + 0.054267*CA149 - 0.57714)))))</f>
        <v>0.73554854577944651</v>
      </c>
      <c r="CC149" s="136">
        <v>0.95514070786835881</v>
      </c>
      <c r="CD149" s="142">
        <f t="shared" si="129"/>
        <v>83.001614918560648</v>
      </c>
      <c r="CE149" s="143">
        <f>IF('DSS Model'!$I$38=1,0.0001*CD149^2-0.0266*CD149+1.3006,IF('DSS Model'!$I$38=2,-0.0001*CD149^2+0.0032*CD149+0.977, IF('DSS Model'!$I$38=3,-0.00046396*CD149^2 + 0.054267*CD149 - 0.57714, IF('DSS Model'!$I$38=4,0.000072066*CD149^2+0.0021761*CD149-0.038248,IF('DSS Model'!$I$38=5,-0.00012623*CD149^2+0.025656*CD149-0.30101,-0.00046396*CD149^2 + 0.054267*CD149 - 0.57714)))))</f>
        <v>0.55367835983049107</v>
      </c>
      <c r="CF149" s="136">
        <v>0.954707498320021</v>
      </c>
      <c r="CG149" s="142">
        <f t="shared" si="130"/>
        <v>60.834793573320724</v>
      </c>
      <c r="CH149" s="143">
        <f>IF('DSS Model'!$I$38=1,0.0001*CG149^2-0.0266*CG149+1.3006,IF('DSS Model'!$I$38=2,-0.0001*CG149^2+0.0032*CG149+0.977, IF('DSS Model'!$I$38=3,-0.00046396*CG149^2 + 0.054267*CG149 - 0.57714, IF('DSS Model'!$I$38=4,0.000072066*CG149^2+0.0021761*CG149-0.038248,IF('DSS Model'!$I$38=5,-0.00012623*CG149^2+0.025656*CG149-0.30101,-0.00046396*CG149^2 + 0.054267*CG149 - 0.57714)))))</f>
        <v>0.80158412852377192</v>
      </c>
      <c r="CI149" s="136">
        <v>0.63580094860314662</v>
      </c>
      <c r="CJ149" s="142">
        <f t="shared" si="131"/>
        <v>72.474079202806564</v>
      </c>
      <c r="CK149" s="143">
        <f>IF('DSS Model'!$I$38=1,0.0001*CJ149^2-0.0266*CJ149+1.3006,IF('DSS Model'!$I$38=2,-0.0001*CJ149^2+0.0032*CJ149+0.977, IF('DSS Model'!$I$38=3,-0.00046396*CJ149^2 + 0.054267*CJ149 - 0.57714, IF('DSS Model'!$I$38=4,0.000072066*CJ149^2+0.0021761*CJ149-0.038248,IF('DSS Model'!$I$38=5,-0.00012623*CJ149^2+0.025656*CJ149-0.30101,-0.00046396*CJ149^2 + 0.054267*CJ149 - 0.57714)))))</f>
        <v>0.68366783781951312</v>
      </c>
      <c r="CL149" s="136">
        <v>5.3051524243478365E-2</v>
      </c>
      <c r="CM149" s="142">
        <f t="shared" si="132"/>
        <v>36.304451474279382</v>
      </c>
      <c r="CN149" s="143">
        <f>IF('DSS Model'!$I$38=1,0.0001*CM149^2-0.0266*CM149+1.3006,IF('DSS Model'!$I$38=2,-0.0001*CM149^2+0.0032*CM149+0.977, IF('DSS Model'!$I$38=3,-0.00046396*CM149^2 + 0.054267*CM149 - 0.57714, IF('DSS Model'!$I$38=4,0.000072066*CM149^2+0.0021761*CM149-0.038248,IF('DSS Model'!$I$38=5,-0.00012623*CM149^2+0.025656*CM149-0.30101,-0.00046396*CM149^2 + 0.054267*CM149 - 0.57714)))))</f>
        <v>0.96137292503286331</v>
      </c>
      <c r="CO149" s="136">
        <v>0.99754859406332397</v>
      </c>
      <c r="CP149" s="142">
        <f t="shared" si="133"/>
        <v>63.165816836548814</v>
      </c>
      <c r="CQ149" s="143">
        <f>IF('DSS Model'!$I$38=1,0.0001*CP149^2-0.0266*CP149+1.3006,IF('DSS Model'!$I$38=2,-0.0001*CP149^2+0.0032*CP149+0.977, IF('DSS Model'!$I$38=3,-0.00046396*CP149^2 + 0.054267*CP149 - 0.57714, IF('DSS Model'!$I$38=4,0.000072066*CP149^2+0.0021761*CP149-0.038248,IF('DSS Model'!$I$38=5,-0.00012623*CP149^2+0.025656*CP149-0.30101,-0.00046396*CP149^2 + 0.054267*CP149 - 0.57714)))))</f>
        <v>0.78013857221411287</v>
      </c>
      <c r="CR149" s="136">
        <v>0.75365409699657426</v>
      </c>
      <c r="CS149" s="142">
        <f t="shared" si="134"/>
        <v>60.360423041926758</v>
      </c>
      <c r="CT149" s="143">
        <f>IF('DSS Model'!$I$38=1,0.0001*CS149^2-0.0266*CS149+1.3006,IF('DSS Model'!$I$38=2,-0.0001*CS149^2+0.0032*CS149+0.977, IF('DSS Model'!$I$38=3,-0.00046396*CS149^2 + 0.054267*CS149 - 0.57714, IF('DSS Model'!$I$38=4,0.000072066*CS149^2+0.0021761*CS149-0.038248,IF('DSS Model'!$I$38=5,-0.00012623*CS149^2+0.025656*CS149-0.30101,-0.00046396*CS149^2 + 0.054267*CS149 - 0.57714)))))</f>
        <v>0.80581528675412928</v>
      </c>
      <c r="CU149" s="136">
        <v>0.4090441075446245</v>
      </c>
      <c r="CV149" s="142">
        <f t="shared" si="135"/>
        <v>52.541893748895426</v>
      </c>
      <c r="CW149" s="143">
        <f>IF('DSS Model'!$I$38=1,0.0001*CV149^2-0.0266*CV149+1.3006,IF('DSS Model'!$I$38=2,-0.0001*CV149^2+0.0032*CV149+0.977, IF('DSS Model'!$I$38=3,-0.00046396*CV149^2 + 0.054267*CV149 - 0.57714, IF('DSS Model'!$I$38=4,0.000072066*CV149^2+0.0021761*CV149-0.038248,IF('DSS Model'!$I$38=5,-0.00012623*CV149^2+0.025656*CV149-0.30101,-0.00046396*CV149^2 + 0.054267*CV149 - 0.57714)))))</f>
        <v>0.86906900012444366</v>
      </c>
      <c r="CX149" s="136">
        <v>0.38740880111054421</v>
      </c>
      <c r="CY149" s="142">
        <f t="shared" si="136"/>
        <v>61.601361191321203</v>
      </c>
      <c r="CZ149" s="143">
        <f>IF('DSS Model'!$I$38=1,0.0001*CY149^2-0.0266*CY149+1.3006,IF('DSS Model'!$I$38=2,-0.0001*CY149^2+0.0032*CY149+0.977, IF('DSS Model'!$I$38=3,-0.00046396*CY149^2 + 0.054267*CY149 - 0.57714, IF('DSS Model'!$I$38=4,0.000072066*CY149^2+0.0021761*CY149-0.038248,IF('DSS Model'!$I$38=5,-0.00012623*CY149^2+0.025656*CY149-0.30101,-0.00046396*CY149^2 + 0.054267*CY149 - 0.57714)))))</f>
        <v>0.79465158574986638</v>
      </c>
      <c r="DA149" s="136">
        <v>0.42521776436541103</v>
      </c>
      <c r="DB149" s="142">
        <f t="shared" si="137"/>
        <v>44.246418588140841</v>
      </c>
      <c r="DC149" s="143">
        <f>IF('DSS Model'!$I$38=1,0.0001*DB149^2-0.0266*DB149+1.3006,IF('DSS Model'!$I$38=2,-0.0001*DB149^2+0.0032*DB149+0.977, IF('DSS Model'!$I$38=3,-0.00046396*DB149^2 + 0.054267*DB149 - 0.57714, IF('DSS Model'!$I$38=4,0.000072066*DB149^2+0.0021761*DB149-0.038248,IF('DSS Model'!$I$38=5,-0.00012623*DB149^2+0.025656*DB149-0.30101,-0.00046396*DB149^2 + 0.054267*DB149 - 0.57714)))))</f>
        <v>0.92281398369435308</v>
      </c>
      <c r="DD149" s="136">
        <v>0.64473221234613853</v>
      </c>
      <c r="DE149" s="142">
        <f t="shared" si="138"/>
        <v>54.643829664285491</v>
      </c>
      <c r="DF149" s="143">
        <f>IF('DSS Model'!$I$38=1,0.0001*DE149^2-0.0266*DE149+1.3006,IF('DSS Model'!$I$38=2,-0.0001*DE149^2+0.0032*DE149+0.977, IF('DSS Model'!$I$38=3,-0.00046396*DE149^2 + 0.054267*DE149 - 0.57714, IF('DSS Model'!$I$38=4,0.000072066*DE149^2+0.0021761*DE149-0.038248,IF('DSS Model'!$I$38=5,-0.00012623*DE149^2+0.025656*DE149-0.30101,-0.00046396*DE149^2 + 0.054267*DE149 - 0.57714)))))</f>
        <v>0.85326544288776884</v>
      </c>
      <c r="DG149" s="136">
        <v>6.0512856567564888E-2</v>
      </c>
      <c r="DH149" s="142">
        <f t="shared" si="139"/>
        <v>34.49652974095514</v>
      </c>
      <c r="DI149" s="143">
        <f>IF('DSS Model'!$I$38=1,0.0001*DH149^2-0.0266*DH149+1.3006,IF('DSS Model'!$I$38=2,-0.0001*DH149^2+0.0032*DH149+0.977, IF('DSS Model'!$I$38=3,-0.00046396*DH149^2 + 0.054267*DH149 - 0.57714, IF('DSS Model'!$I$38=4,0.000072066*DH149^2+0.0021761*DH149-0.038248,IF('DSS Model'!$I$38=5,-0.00012623*DH149^2+0.025656*DH149-0.30101,-0.00046396*DH149^2 + 0.054267*DH149 - 0.57714)))))</f>
        <v>0.96838783875419621</v>
      </c>
      <c r="DJ149" s="136">
        <v>7.6207730833135479E-2</v>
      </c>
      <c r="DK149" s="142">
        <f t="shared" si="140"/>
        <v>52.953095171327199</v>
      </c>
      <c r="DL149" s="143">
        <f>IF('DSS Model'!$I$38=1,0.0001*DK149^2-0.0266*DK149+1.3006,IF('DSS Model'!$I$38=2,-0.0001*DK149^2+0.0032*DK149+0.977, IF('DSS Model'!$I$38=3,-0.00046396*DK149^2 + 0.054267*DK149 - 0.57714, IF('DSS Model'!$I$38=4,0.000072066*DK149^2+0.0021761*DK149-0.038248,IF('DSS Model'!$I$38=5,-0.00012623*DK149^2+0.025656*DK149-0.30101,-0.00046396*DK149^2 + 0.054267*DK149 - 0.57714)))))</f>
        <v>0.86604687572588346</v>
      </c>
      <c r="DM149" s="136">
        <v>0.33468814377170986</v>
      </c>
      <c r="DN149" s="142">
        <f t="shared" si="141"/>
        <v>52.194060201160042</v>
      </c>
      <c r="DO149" s="143">
        <f>IF('DSS Model'!$I$38=1,0.0001*DN149^2-0.0266*DN149+1.3006,IF('DSS Model'!$I$38=2,-0.0001*DN149^2+0.0032*DN149+0.977, IF('DSS Model'!$I$38=3,-0.00046396*DN149^2 + 0.054267*DN149 - 0.57714, IF('DSS Model'!$I$38=4,0.000072066*DN149^2+0.0021761*DN149-0.038248,IF('DSS Model'!$I$38=5,-0.00012623*DN149^2+0.025656*DN149-0.30101,-0.00046396*DN149^2 + 0.054267*DN149 - 0.57714)))))</f>
        <v>0.87159900061548023</v>
      </c>
      <c r="DP149" s="136">
        <v>0.37782903748724783</v>
      </c>
      <c r="DQ149" s="142">
        <f t="shared" si="142"/>
        <v>49.309324023381578</v>
      </c>
      <c r="DR149" s="143">
        <f>IF('DSS Model'!$I$38=1,0.0001*DQ149^2-0.0266*DQ149+1.3006,IF('DSS Model'!$I$38=2,-0.0001*DQ149^2+0.0032*DQ149+0.977, IF('DSS Model'!$I$38=3,-0.00046396*DQ149^2 + 0.054267*DQ149 - 0.57714, IF('DSS Model'!$I$38=4,0.000072066*DQ149^2+0.0021761*DQ149-0.038248,IF('DSS Model'!$I$38=5,-0.00012623*DQ149^2+0.025656*DQ149-0.30101,-0.00046396*DQ149^2 + 0.054267*DQ149 - 0.57714)))))</f>
        <v>0.89164889331053754</v>
      </c>
      <c r="DS149" s="136">
        <v>0.13325088295962917</v>
      </c>
      <c r="DT149" s="142">
        <f t="shared" si="143"/>
        <v>57.264431310816562</v>
      </c>
      <c r="DU149" s="143">
        <f>IF('DSS Model'!$I$38=1,0.0001*DT149^2-0.0266*DT149+1.3006,IF('DSS Model'!$I$38=2,-0.0001*DT149^2+0.0032*DT149+0.977, IF('DSS Model'!$I$38=3,-0.00046396*DT149^2 + 0.054267*DT149 - 0.57714, IF('DSS Model'!$I$38=4,0.000072066*DT149^2+0.0021761*DT149-0.038248,IF('DSS Model'!$I$38=5,-0.00012623*DT149^2+0.025656*DT149-0.30101,-0.00046396*DT149^2 + 0.054267*DT149 - 0.57714)))))</f>
        <v>0.83232467085949013</v>
      </c>
      <c r="DV149" s="136">
        <v>0.58305155322318369</v>
      </c>
      <c r="DW149" s="142">
        <f t="shared" si="144"/>
        <v>62.251357773441754</v>
      </c>
      <c r="DX149" s="143">
        <f>IF('DSS Model'!$I$38=1,0.0001*DW149^2-0.0266*DW149+1.3006,IF('DSS Model'!$I$38=2,-0.0001*DW149^2+0.0032*DW149+0.977, IF('DSS Model'!$I$38=3,-0.00046396*DW149^2 + 0.054267*DW149 - 0.57714, IF('DSS Model'!$I$38=4,0.000072066*DW149^2+0.0021761*DW149-0.038248,IF('DSS Model'!$I$38=5,-0.00012623*DW149^2+0.025656*DW149-0.30101,-0.00046396*DW149^2 + 0.054267*DW149 - 0.57714)))))</f>
        <v>0.78868119041130891</v>
      </c>
      <c r="DY149" s="136">
        <v>0.9607241859657758</v>
      </c>
      <c r="DZ149" s="142">
        <f t="shared" si="145"/>
        <v>60.960522363484237</v>
      </c>
      <c r="EA149" s="143">
        <f>IF('DSS Model'!$I$38=1,0.0001*DZ149^2-0.0266*DZ149+1.3006,IF('DSS Model'!$I$38=2,-0.0001*DZ149^2+0.0032*DZ149+0.977, IF('DSS Model'!$I$38=3,-0.00046396*DZ149^2 + 0.054267*DZ149 - 0.57714, IF('DSS Model'!$I$38=4,0.000072066*DZ149^2+0.0021761*DZ149-0.038248,IF('DSS Model'!$I$38=5,-0.00012623*DZ149^2+0.025656*DZ149-0.30101,-0.00046396*DZ149^2 + 0.054267*DZ149 - 0.57714)))))</f>
        <v>0.80045514288026332</v>
      </c>
      <c r="EB149" s="136">
        <v>0.8119751858070956</v>
      </c>
      <c r="EC149" s="142">
        <f t="shared" si="146"/>
        <v>58.909231598360194</v>
      </c>
      <c r="ED149" s="143">
        <f>IF('DSS Model'!$I$38=1,0.0001*EC149^2-0.0266*EC149+1.3006,IF('DSS Model'!$I$38=2,-0.0001*EC149^2+0.0032*EC149+0.977, IF('DSS Model'!$I$38=3,-0.00046396*EC149^2 + 0.054267*EC149 - 0.57714, IF('DSS Model'!$I$38=4,0.000072066*EC149^2+0.0021761*EC149-0.038248,IF('DSS Model'!$I$38=5,-0.00012623*EC149^2+0.025656*EC149-0.30101,-0.00046396*EC149^2 + 0.054267*EC149 - 0.57714)))))</f>
        <v>0.81847978436382873</v>
      </c>
      <c r="EE149" s="136">
        <v>0.67573632239766546</v>
      </c>
      <c r="EF149" s="142">
        <f t="shared" si="147"/>
        <v>57.843348166735495</v>
      </c>
      <c r="EG149" s="143">
        <f>IF('DSS Model'!$I$38=1,0.0001*EF149^2-0.0266*EF149+1.3006,IF('DSS Model'!$I$38=2,-0.0001*EF149^2+0.0032*EF149+0.977, IF('DSS Model'!$I$38=3,-0.00046396*EF149^2 + 0.054267*EF149 - 0.57714, IF('DSS Model'!$I$38=4,0.000072066*EF149^2+0.0021761*EF149-0.038248,IF('DSS Model'!$I$38=5,-0.00012623*EF149^2+0.025656*EF149-0.30101,-0.00046396*EF149^2 + 0.054267*EF149 - 0.57714)))))</f>
        <v>0.82751342141973527</v>
      </c>
      <c r="EH149" s="136">
        <v>0.50281499522334938</v>
      </c>
      <c r="EI149" s="142">
        <f t="shared" si="148"/>
        <v>69.128308094609011</v>
      </c>
      <c r="EJ149" s="143">
        <f>IF('DSS Model'!$I$38=1,0.0001*EI149^2-0.0266*EI149+1.3006,IF('DSS Model'!$I$38=2,-0.0001*EI149^2+0.0032*EI149+0.977, IF('DSS Model'!$I$38=3,-0.00046396*EI149^2 + 0.054267*EI149 - 0.57714, IF('DSS Model'!$I$38=4,0.000072066*EI149^2+0.0021761*EI149-0.038248,IF('DSS Model'!$I$38=5,-0.00012623*EI149^2+0.025656*EI149-0.30101,-0.00046396*EI149^2 + 0.054267*EI149 - 0.57714)))))</f>
        <v>0.72033828790043031</v>
      </c>
      <c r="EK149" s="136">
        <v>0.29286891262071202</v>
      </c>
      <c r="EL149" s="142">
        <f t="shared" si="149"/>
        <v>40.967671527174829</v>
      </c>
      <c r="EM149" s="143">
        <f>IF('DSS Model'!$I$38=1,0.0001*EL149^2-0.0266*EL149+1.3006,IF('DSS Model'!$I$38=2,-0.0001*EL149^2+0.0032*EL149+0.977, IF('DSS Model'!$I$38=3,-0.00046396*EL149^2 + 0.054267*EL149 - 0.57714, IF('DSS Model'!$I$38=4,0.000072066*EL149^2+0.0021761*EL149-0.038248,IF('DSS Model'!$I$38=5,-0.00012623*EL149^2+0.025656*EL149-0.30101,-0.00046396*EL149^2 + 0.054267*EL149 - 0.57714)))))</f>
        <v>0.94026153785111033</v>
      </c>
      <c r="EN149" s="136">
        <v>0.45285713034135677</v>
      </c>
      <c r="EO149" s="142">
        <f t="shared" si="150"/>
        <v>54.014180276151286</v>
      </c>
      <c r="EP149" s="143">
        <f>IF('DSS Model'!$I$38=1,0.0001*EO149^2-0.0266*EO149+1.3006,IF('DSS Model'!$I$38=2,-0.0001*EO149^2+0.0032*EO149+0.977, IF('DSS Model'!$I$38=3,-0.00046396*EO149^2 + 0.054267*EO149 - 0.57714, IF('DSS Model'!$I$38=4,0.000072066*EO149^2+0.0021761*EO149-0.038248,IF('DSS Model'!$I$38=5,-0.00012623*EO149^2+0.025656*EO149-0.30101,-0.00046396*EO149^2 + 0.054267*EO149 - 0.57714)))))</f>
        <v>0.85809220979322709</v>
      </c>
      <c r="EQ149" s="136">
        <v>0.9965314159465074</v>
      </c>
      <c r="ER149" s="142">
        <f t="shared" si="151"/>
        <v>66.040297250404208</v>
      </c>
      <c r="ES149" s="143">
        <f>IF('DSS Model'!$I$38=1,0.0001*ER149^2-0.0266*ER149+1.3006,IF('DSS Model'!$I$38=2,-0.0001*ER149^2+0.0032*ER149+0.977, IF('DSS Model'!$I$38=3,-0.00046396*ER149^2 + 0.054267*ER149 - 0.57714, IF('DSS Model'!$I$38=4,0.000072066*ER149^2+0.0021761*ER149-0.038248,IF('DSS Model'!$I$38=5,-0.00012623*ER149^2+0.025656*ER149-0.30101,-0.00046396*ER149^2 + 0.054267*ER149 - 0.57714)))))</f>
        <v>0.75219686510911887</v>
      </c>
      <c r="ET149" s="136">
        <v>0.79273627381739264</v>
      </c>
      <c r="EU149" s="141">
        <f t="shared" si="152"/>
        <v>62.949724223859455</v>
      </c>
      <c r="EV149" s="142">
        <f>IF('DSS Model'!$I$38=1,0.0001*EU149^2-0.0266*EU149+1.3006,IF('DSS Model'!$I$38=2,-0.0001*EU149^2+0.0032*EU149+0.977, IF('DSS Model'!$I$38=3,-0.00046396*EU149^2 + 0.054267*EU149 - 0.57714, IF('DSS Model'!$I$38=4,0.000072066*EU149^2+0.0021761*EU149-0.038248,IF('DSS Model'!$I$38=5,-0.00012623*EU149^2+0.025656*EU149-0.30101,-0.00046396*EU149^2 + 0.054267*EU149 - 0.57714)))))</f>
        <v>0.78217233953035448</v>
      </c>
    </row>
    <row r="150" spans="2:152" x14ac:dyDescent="0.2">
      <c r="B150" s="64">
        <f t="shared" ca="1" si="105"/>
        <v>0.22555710829538644</v>
      </c>
      <c r="C150" s="64">
        <v>0.86171790380272262</v>
      </c>
      <c r="D150" s="64">
        <f t="shared" si="106"/>
        <v>60.101595380690789</v>
      </c>
      <c r="E150" s="131">
        <f>IF('DSS Model'!$I$38=1,0.0001*D150^2-0.0266*D150+1.3006,IF('DSS Model'!$I$38=2,-0.0001*D150^2+0.0032*D150+0.977, IF('DSS Model'!$I$38=3,-0.00046396*D150^2 + 0.054267*D150 - 0.57714, IF('DSS Model'!$I$38=4,0.000072066*D150^2+0.0021761*D150-0.038248,IF('DSS Model'!$I$38=5,-0.00012623*D150^2+0.025656*D150-0.30101,-0.00046396*D150^2 + 0.054267*D150 - 0.57714)))))</f>
        <v>0.80810492848778326</v>
      </c>
      <c r="F150" s="136">
        <v>0.81576288457294688</v>
      </c>
      <c r="G150" s="138">
        <f t="shared" si="102"/>
        <v>73.292351658718218</v>
      </c>
      <c r="H150" s="136">
        <f>IF('DSS Model'!$I$38=1,0.0001*G150^2-0.0266*G150+1.3006,IF('DSS Model'!$I$38=2,-0.0001*G150^2+0.0032*G150+0.977, IF('DSS Model'!$I$38=3,-0.00046396*G150^2 + 0.054267*G150 - 0.57714, IF('DSS Model'!$I$38=4,0.000072066*G150^2+0.0021761*G150-0.038248,IF('DSS Model'!$I$38=5,-0.00012623*G150^2+0.025656*G150-0.30101,-0.00046396*G150^2 + 0.054267*G150 - 0.57714)))))</f>
        <v>0.67435864414137681</v>
      </c>
      <c r="I150" s="136">
        <v>7.0183838178586311E-2</v>
      </c>
      <c r="J150" s="138">
        <f t="shared" si="103"/>
        <v>47.877553999519108</v>
      </c>
      <c r="K150" s="136">
        <f>IF('DSS Model'!$I$38=1,0.0001*J150^2-0.0266*J150+1.3006,IF('DSS Model'!$I$38=2,-0.0001*J150^2+0.0032*J150+0.977, IF('DSS Model'!$I$38=3,-0.00046396*J150^2 + 0.054267*J150 - 0.57714, IF('DSS Model'!$I$38=4,0.000072066*J150^2+0.0021761*J150-0.038248,IF('DSS Model'!$I$38=5,-0.00012623*J150^2+0.025656*J150-0.30101,-0.00046396*J150^2 + 0.054267*J150 - 0.57714)))))</f>
        <v>0.9009821551007744</v>
      </c>
      <c r="L150" s="136">
        <v>0.31505789967636022</v>
      </c>
      <c r="M150" s="138">
        <f t="shared" si="104"/>
        <v>64.818522847794412</v>
      </c>
      <c r="N150" s="136">
        <f>IF('DSS Model'!$I$38=1,0.0001*M150^2-0.0266*M150+1.3006,IF('DSS Model'!$I$38=2,-0.0001*M150^2+0.0032*M150+0.977, IF('DSS Model'!$I$38=3,-0.00046396*M150^2 + 0.054267*M150 - 0.57714, IF('DSS Model'!$I$38=4,0.000072066*M150^2+0.0021761*M150-0.038248,IF('DSS Model'!$I$38=5,-0.00012623*M150^2+0.025656*M150-0.30101,-0.00046396*M150^2 + 0.054267*M150 - 0.57714)))))</f>
        <v>0.76427518269593742</v>
      </c>
      <c r="O150" s="136">
        <v>0.11742905564361039</v>
      </c>
      <c r="P150" s="139">
        <f t="shared" si="107"/>
        <v>36.223412111398517</v>
      </c>
      <c r="Q150" s="138">
        <f>IF('DSS Model'!$I$38=1,0.0001*P150^2-0.0266*P150+1.3006,IF('DSS Model'!$I$38=2,-0.0001*P150^2+0.0032*P150+0.977, IF('DSS Model'!$I$38=3,-0.00046396*P150^2 + 0.054267*P150 - 0.57714, IF('DSS Model'!$I$38=4,0.000072066*P150^2+0.0021761*P150-0.038248,IF('DSS Model'!$I$38=5,-0.00012623*P150^2+0.025656*P150-0.30101,-0.00046396*P150^2 + 0.054267*P150 - 0.57714)))))</f>
        <v>0.96170136025725395</v>
      </c>
      <c r="R150" s="136">
        <v>0.64004170283154005</v>
      </c>
      <c r="S150" s="142">
        <f t="shared" si="108"/>
        <v>56.506864413295688</v>
      </c>
      <c r="T150" s="138">
        <f>IF('DSS Model'!$I$38=1,0.0001*S150^2-0.0266*S150+1.3006,IF('DSS Model'!$I$38=2,-0.0001*S150^2+0.0032*S150+0.977, IF('DSS Model'!$I$38=3,-0.00046396*S150^2 + 0.054267*S150 - 0.57714, IF('DSS Model'!$I$38=4,0.000072066*S150^2+0.0021761*S150-0.038248,IF('DSS Model'!$I$38=5,-0.00012623*S150^2+0.025656*S150-0.30101,-0.00046396*S150^2 + 0.054267*S150 - 0.57714)))))</f>
        <v>0.83851939354028793</v>
      </c>
      <c r="U150" s="136">
        <v>0.35007067070150089</v>
      </c>
      <c r="V150" s="142">
        <f t="shared" si="109"/>
        <v>44.161374758763543</v>
      </c>
      <c r="W150" s="138">
        <f>IF('DSS Model'!$I$38=1,0.0001*V150^2-0.0266*V150+1.3006,IF('DSS Model'!$I$38=2,-0.0001*V150^2+0.0032*V150+0.977, IF('DSS Model'!$I$38=3,-0.00046396*V150^2 + 0.054267*V150 - 0.57714, IF('DSS Model'!$I$38=4,0.000072066*V150^2+0.0021761*V150-0.038248,IF('DSS Model'!$I$38=5,-0.00012623*V150^2+0.025656*V150-0.30101,-0.00046396*V150^2 + 0.054267*V150 - 0.57714)))))</f>
        <v>0.92329369716964749</v>
      </c>
      <c r="X150" s="136">
        <v>0.92886404240356446</v>
      </c>
      <c r="Y150" s="142">
        <f t="shared" si="110"/>
        <v>71.375725315999347</v>
      </c>
      <c r="Z150" s="138">
        <f>IF('DSS Model'!$I$38=1,0.0001*Y150^2-0.0266*Y150+1.3006,IF('DSS Model'!$I$38=2,-0.0001*Y150^2+0.0032*Y150+0.977, IF('DSS Model'!$I$38=3,-0.00046396*Y150^2 + 0.054267*Y150 - 0.57714, IF('DSS Model'!$I$38=4,0.000072066*Y150^2+0.0021761*Y150-0.038248,IF('DSS Model'!$I$38=5,-0.00012623*Y150^2+0.025656*Y150-0.30101,-0.00046396*Y150^2 + 0.054267*Y150 - 0.57714)))))</f>
        <v>0.69595290457269898</v>
      </c>
      <c r="AA150" s="136">
        <v>0.29660135661717602</v>
      </c>
      <c r="AB150" s="142">
        <f t="shared" si="111"/>
        <v>59.084304007837403</v>
      </c>
      <c r="AC150" s="138">
        <f>IF('DSS Model'!$I$38=1,0.0001*AB150^2-0.0266*AB150+1.3006,IF('DSS Model'!$I$38=2,-0.0001*AB150^2+0.0032*AB150+0.977, IF('DSS Model'!$I$38=3,-0.00046396*AB150^2 + 0.054267*AB150 - 0.57714, IF('DSS Model'!$I$38=4,0.000072066*AB150^2+0.0021761*AB150-0.038248,IF('DSS Model'!$I$38=5,-0.00012623*AB150^2+0.025656*AB150-0.30101,-0.00046396*AB150^2 + 0.054267*AB150 - 0.57714)))))</f>
        <v>0.81697427481602447</v>
      </c>
      <c r="AD150" s="136">
        <v>0.41518079646629191</v>
      </c>
      <c r="AE150" s="142">
        <f t="shared" si="112"/>
        <v>50.047909249438334</v>
      </c>
      <c r="AF150" s="138">
        <f>IF('DSS Model'!$I$38=1,0.0001*AE150^2-0.0266*AE150+1.3006,IF('DSS Model'!$I$38=2,-0.0001*AE150^2+0.0032*AE150+0.977, IF('DSS Model'!$I$38=3,-0.00046396*AE150^2 + 0.054267*AE150 - 0.57714, IF('DSS Model'!$I$38=4,0.000072066*AE150^2+0.0021761*AE150-0.038248,IF('DSS Model'!$I$38=5,-0.00012623*AE150^2+0.025656*AE150-0.30101,-0.00046396*AE150^2 + 0.054267*AE150 - 0.57714)))))</f>
        <v>0.88667398757420113</v>
      </c>
      <c r="AG150" s="136">
        <v>0.72950689470818042</v>
      </c>
      <c r="AH150" s="142">
        <f t="shared" si="113"/>
        <v>74.579658982598275</v>
      </c>
      <c r="AI150" s="138">
        <f>IF('DSS Model'!$I$38=1,0.0001*AH150^2-0.0266*AH150+1.3006,IF('DSS Model'!$I$38=2,-0.0001*AH150^2+0.0032*AH150+0.977, IF('DSS Model'!$I$38=3,-0.00046396*AH150^2 + 0.054267*AH150 - 0.57714, IF('DSS Model'!$I$38=4,0.000072066*AH150^2+0.0021761*AH150-0.038248,IF('DSS Model'!$I$38=5,-0.00012623*AH150^2+0.025656*AH150-0.30101,-0.00046396*AH150^2 + 0.054267*AH150 - 0.57714)))))</f>
        <v>0.65944235534824935</v>
      </c>
      <c r="AJ150" s="136">
        <v>0.92709112975149355</v>
      </c>
      <c r="AK150" s="142">
        <f t="shared" si="114"/>
        <v>58.537865733148109</v>
      </c>
      <c r="AL150" s="138">
        <f>IF('DSS Model'!$I$38=1,0.0001*AK150^2-0.0266*AK150+1.3006,IF('DSS Model'!$I$38=2,-0.0001*AK150^2+0.0032*AK150+0.977, IF('DSS Model'!$I$38=3,-0.00046396*AK150^2 + 0.054267*AK150 - 0.57714, IF('DSS Model'!$I$38=4,0.000072066*AK150^2+0.0021761*AK150-0.038248,IF('DSS Model'!$I$38=5,-0.00012623*AK150^2+0.025656*AK150-0.30101,-0.00046396*AK150^2 + 0.054267*AK150 - 0.57714)))))</f>
        <v>0.82165299788686641</v>
      </c>
      <c r="AM150" s="136">
        <v>4.5958115854277004E-2</v>
      </c>
      <c r="AN150" s="142">
        <f t="shared" si="115"/>
        <v>50.264958569190924</v>
      </c>
      <c r="AO150" s="138">
        <f>IF('DSS Model'!$I$38=1,0.0001*AN150^2-0.0266*AN150+1.3006,IF('DSS Model'!$I$38=2,-0.0001*AN150^2+0.0032*AN150+0.977, IF('DSS Model'!$I$38=3,-0.00046396*AN150^2 + 0.054267*AN150 - 0.57714, IF('DSS Model'!$I$38=4,0.000072066*AN150^2+0.0021761*AN150-0.038248,IF('DSS Model'!$I$38=5,-0.00012623*AN150^2+0.025656*AN150-0.30101,-0.00046396*AN150^2 + 0.054267*AN150 - 0.57714)))))</f>
        <v>0.88519126142516291</v>
      </c>
      <c r="AP150" s="136">
        <v>0.15795611949351784</v>
      </c>
      <c r="AQ150" s="142">
        <f t="shared" si="116"/>
        <v>57.612605566897621</v>
      </c>
      <c r="AR150" s="138">
        <f>IF('DSS Model'!$I$38=1,0.0001*AQ150^2-0.0266*AQ150+1.3006,IF('DSS Model'!$I$38=2,-0.0001*AQ150^2+0.0032*AQ150+0.977, IF('DSS Model'!$I$38=3,-0.00046396*AQ150^2 + 0.054267*AQ150 - 0.57714, IF('DSS Model'!$I$38=4,0.000072066*AQ150^2+0.0021761*AQ150-0.038248,IF('DSS Model'!$I$38=5,-0.00012623*AQ150^2+0.025656*AQ150-0.30101,-0.00046396*AQ150^2 + 0.054267*AQ150 - 0.57714)))))</f>
        <v>0.82943910579338009</v>
      </c>
      <c r="AS150" s="136">
        <v>0.41747630885690323</v>
      </c>
      <c r="AT150" s="142">
        <f t="shared" si="117"/>
        <v>51.244749825378207</v>
      </c>
      <c r="AU150" s="138">
        <f>IF('DSS Model'!$I$38=1,0.0001*AT150^2-0.0266*AT150+1.3006,IF('DSS Model'!$I$38=2,-0.0001*AT150^2+0.0032*AT150+0.977, IF('DSS Model'!$I$38=3,-0.00046396*AT150^2 + 0.054267*AT150 - 0.57714, IF('DSS Model'!$I$38=4,0.000072066*AT150^2+0.0021761*AT150-0.038248,IF('DSS Model'!$I$38=5,-0.00012623*AT150^2+0.025656*AT150-0.30101,-0.00046396*AT150^2 + 0.054267*AT150 - 0.57714)))))</f>
        <v>0.87838076097465023</v>
      </c>
      <c r="AV150" s="136">
        <v>0.48979801606370132</v>
      </c>
      <c r="AW150" s="142">
        <f t="shared" si="118"/>
        <v>64.905378692381049</v>
      </c>
      <c r="AX150" s="138">
        <f>IF('DSS Model'!$I$38=1,0.0001*AW150^2-0.0266*AW150+1.3006,IF('DSS Model'!$I$38=2,-0.0001*AW150^2+0.0032*AW150+0.977, IF('DSS Model'!$I$38=3,-0.00046396*AW150^2 + 0.054267*AW150 - 0.57714, IF('DSS Model'!$I$38=4,0.000072066*AW150^2+0.0021761*AW150-0.038248,IF('DSS Model'!$I$38=5,-0.00012623*AW150^2+0.025656*AW150-0.30101,-0.00046396*AW150^2 + 0.054267*AW150 - 0.57714)))))</f>
        <v>0.76342639349548014</v>
      </c>
      <c r="AY150" s="136">
        <v>0.62535405854358816</v>
      </c>
      <c r="AZ150" s="142">
        <f t="shared" si="119"/>
        <v>59.148641645272654</v>
      </c>
      <c r="BA150" s="138">
        <f>IF('DSS Model'!$I$38=1,0.0001*AZ150^2-0.0266*AZ150+1.3006,IF('DSS Model'!$I$38=2,-0.0001*AZ150^2+0.0032*AZ150+0.977, IF('DSS Model'!$I$38=3,-0.00046396*AZ150^2 + 0.054267*AZ150 - 0.57714, IF('DSS Model'!$I$38=4,0.000072066*AZ150^2+0.0021761*AZ150-0.038248,IF('DSS Model'!$I$38=5,-0.00012623*AZ150^2+0.025656*AZ150-0.30101,-0.00046396*AZ150^2 + 0.054267*AZ150 - 0.57714)))))</f>
        <v>0.81641947241678414</v>
      </c>
      <c r="BB150" s="136">
        <v>0.20758053241832453</v>
      </c>
      <c r="BC150" s="142">
        <f t="shared" si="120"/>
        <v>44.907762854238868</v>
      </c>
      <c r="BD150" s="138">
        <f>IF('DSS Model'!$I$38=1,0.0001*BC150^2-0.0266*BC150+1.3006,IF('DSS Model'!$I$38=2,-0.0001*BC150^2+0.0032*BC150+0.977, IF('DSS Model'!$I$38=3,-0.00046396*BC150^2 + 0.054267*BC150 - 0.57714, IF('DSS Model'!$I$38=4,0.000072066*BC150^2+0.0021761*BC150-0.038248,IF('DSS Model'!$I$38=5,-0.00012623*BC150^2+0.025656*BC150-0.30101,-0.00046396*BC150^2 + 0.054267*BC150 - 0.57714)))))</f>
        <v>0.91903412467630874</v>
      </c>
      <c r="BE150" s="136">
        <v>0.41600559020568484</v>
      </c>
      <c r="BF150" s="142">
        <f t="shared" si="121"/>
        <v>47.80027059042726</v>
      </c>
      <c r="BG150" s="143">
        <f>IF('DSS Model'!$I$38=1,0.0001*BF150^2-0.0266*BF150+1.3006,IF('DSS Model'!$I$38=2,-0.0001*BF150^2+0.0032*BF150+0.977, IF('DSS Model'!$I$38=3,-0.00046396*BF150^2 + 0.054267*BF150 - 0.57714, IF('DSS Model'!$I$38=4,0.000072066*BF150^2+0.0021761*BF150-0.038248,IF('DSS Model'!$I$38=5,-0.00012623*BF150^2+0.025656*BF150-0.30101,-0.00046396*BF150^2 + 0.054267*BF150 - 0.57714)))))</f>
        <v>0.90147427903756072</v>
      </c>
      <c r="BH150" s="136">
        <v>0.95100713629687028</v>
      </c>
      <c r="BI150" s="142">
        <f t="shared" si="122"/>
        <v>67.713111370075296</v>
      </c>
      <c r="BJ150" s="143">
        <f>IF('DSS Model'!$I$38=1,0.0001*BI150^2-0.0266*BI150+1.3006,IF('DSS Model'!$I$38=2,-0.0001*BI150^2+0.0032*BI150+0.977, IF('DSS Model'!$I$38=3,-0.00046396*BI150^2 + 0.054267*BI150 - 0.57714, IF('DSS Model'!$I$38=4,0.000072066*BI150^2+0.0021761*BI150-0.038248,IF('DSS Model'!$I$38=5,-0.00012623*BI150^2+0.025656*BI150-0.30101,-0.00046396*BI150^2 + 0.054267*BI150 - 0.57714)))))</f>
        <v>0.73517541124261887</v>
      </c>
      <c r="BK150" s="136">
        <v>0.81045993315828924</v>
      </c>
      <c r="BL150" s="142">
        <f t="shared" si="123"/>
        <v>58.890620042112978</v>
      </c>
      <c r="BM150" s="143">
        <f>IF('DSS Model'!$I$38=1,0.0001*BL150^2-0.0266*BL150+1.3006,IF('DSS Model'!$I$38=2,-0.0001*BL150^2+0.0032*BL150+0.977, IF('DSS Model'!$I$38=3,-0.00046396*BL150^2 + 0.054267*BL150 - 0.57714, IF('DSS Model'!$I$38=4,0.000072066*BL150^2+0.0021761*BL150-0.038248,IF('DSS Model'!$I$38=5,-0.00012623*BL150^2+0.025656*BL150-0.30101,-0.00046396*BL150^2 + 0.054267*BL150 - 0.57714)))))</f>
        <v>0.81863947124030967</v>
      </c>
      <c r="BN150" s="136">
        <v>0.12387648169673393</v>
      </c>
      <c r="BO150" s="142">
        <f t="shared" si="124"/>
        <v>40.14220532548552</v>
      </c>
      <c r="BP150" s="143">
        <f>IF('DSS Model'!$I$38=1,0.0001*BO150^2-0.0266*BO150+1.3006,IF('DSS Model'!$I$38=2,-0.0001*BO150^2+0.0032*BO150+0.977, IF('DSS Model'!$I$38=3,-0.00046396*BO150^2 + 0.054267*BO150 - 0.57714, IF('DSS Model'!$I$38=4,0.000072066*BO150^2+0.0021761*BO150-0.038248,IF('DSS Model'!$I$38=5,-0.00012623*BO150^2+0.025656*BO150-0.30101,-0.00046396*BO150^2 + 0.054267*BO150 - 0.57714)))))</f>
        <v>0.94431539220220984</v>
      </c>
      <c r="BQ150" s="136">
        <v>0.47304764196443772</v>
      </c>
      <c r="BR150" s="142">
        <f t="shared" si="125"/>
        <v>56.31910225950277</v>
      </c>
      <c r="BS150" s="143">
        <f>IF('DSS Model'!$I$38=1,0.0001*BR150^2-0.0266*BR150+1.3006,IF('DSS Model'!$I$38=2,-0.0001*BR150^2+0.0032*BR150+0.977, IF('DSS Model'!$I$38=3,-0.00046396*BR150^2 + 0.054267*BR150 - 0.57714, IF('DSS Model'!$I$38=4,0.000072066*BR150^2+0.0021761*BR150-0.038248,IF('DSS Model'!$I$38=5,-0.00012623*BR150^2+0.025656*BR150-0.30101,-0.00046396*BR150^2 + 0.054267*BR150 - 0.57714)))))</f>
        <v>0.84003699929877584</v>
      </c>
      <c r="BT150" s="136">
        <v>0.25921886735806488</v>
      </c>
      <c r="BU150" s="142">
        <f t="shared" si="126"/>
        <v>52.772201470596315</v>
      </c>
      <c r="BV150" s="143">
        <f>IF('DSS Model'!$I$38=1,0.0001*BU150^2-0.0266*BU150+1.3006,IF('DSS Model'!$I$38=2,-0.0001*BU150^2+0.0032*BU150+0.977, IF('DSS Model'!$I$38=3,-0.00046396*BU150^2 + 0.054267*BU150 - 0.57714, IF('DSS Model'!$I$38=4,0.000072066*BU150^2+0.0021761*BU150-0.038248,IF('DSS Model'!$I$38=5,-0.00012623*BU150^2+0.025656*BU150-0.30101,-0.00046396*BU150^2 + 0.054267*BU150 - 0.57714)))))</f>
        <v>0.8673805199005874</v>
      </c>
      <c r="BW150" s="136">
        <v>0.92918631483956948</v>
      </c>
      <c r="BX150" s="142">
        <f t="shared" si="127"/>
        <v>70.865599562335603</v>
      </c>
      <c r="BY150" s="143">
        <f>IF('DSS Model'!$I$38=1,0.0001*BX150^2-0.0266*BX150+1.3006,IF('DSS Model'!$I$38=2,-0.0001*BX150^2+0.0032*BX150+0.977, IF('DSS Model'!$I$38=3,-0.00046396*BX150^2 + 0.054267*BX150 - 0.57714, IF('DSS Model'!$I$38=4,0.000072066*BX150^2+0.0021761*BX150-0.038248,IF('DSS Model'!$I$38=5,-0.00012623*BX150^2+0.025656*BX150-0.30101,-0.00046396*BX150^2 + 0.054267*BX150 - 0.57714)))))</f>
        <v>0.70157659846654397</v>
      </c>
      <c r="BZ150" s="136">
        <v>0.61872088724346308</v>
      </c>
      <c r="CA150" s="142">
        <f t="shared" si="128"/>
        <v>64.908008564728249</v>
      </c>
      <c r="CB150" s="143">
        <f>IF('DSS Model'!$I$38=1,0.0001*CA150^2-0.0266*CA150+1.3006,IF('DSS Model'!$I$38=2,-0.0001*CA150^2+0.0032*CA150+0.977, IF('DSS Model'!$I$38=3,-0.00046396*CA150^2 + 0.054267*CA150 - 0.57714, IF('DSS Model'!$I$38=4,0.000072066*CA150^2+0.0021761*CA150-0.038248,IF('DSS Model'!$I$38=5,-0.00012623*CA150^2+0.025656*CA150-0.30101,-0.00046396*CA150^2 + 0.054267*CA150 - 0.57714)))))</f>
        <v>0.76340066982324672</v>
      </c>
      <c r="CC150" s="136">
        <v>0.79149870336260597</v>
      </c>
      <c r="CD150" s="142">
        <f t="shared" si="129"/>
        <v>79.261581753297591</v>
      </c>
      <c r="CE150" s="143">
        <f>IF('DSS Model'!$I$38=1,0.0001*CD150^2-0.0266*CD150+1.3006,IF('DSS Model'!$I$38=2,-0.0001*CD150^2+0.0032*CD150+0.977, IF('DSS Model'!$I$38=3,-0.00046396*CD150^2 + 0.054267*CD150 - 0.57714, IF('DSS Model'!$I$38=4,0.000072066*CD150^2+0.0021761*CD150-0.038248,IF('DSS Model'!$I$38=5,-0.00012623*CD150^2+0.025656*CD150-0.30101,-0.00046396*CD150^2 + 0.054267*CD150 - 0.57714)))))</f>
        <v>0.60239722740708457</v>
      </c>
      <c r="CF150" s="136">
        <v>0.66398181882948704</v>
      </c>
      <c r="CG150" s="142">
        <f t="shared" si="130"/>
        <v>52.775862685599435</v>
      </c>
      <c r="CH150" s="143">
        <f>IF('DSS Model'!$I$38=1,0.0001*CG150^2-0.0266*CG150+1.3006,IF('DSS Model'!$I$38=2,-0.0001*CG150^2+0.0032*CG150+0.977, IF('DSS Model'!$I$38=3,-0.00046396*CG150^2 + 0.054267*CG150 - 0.57714, IF('DSS Model'!$I$38=4,0.000072066*CG150^2+0.0021761*CG150-0.038248,IF('DSS Model'!$I$38=5,-0.00012623*CG150^2+0.025656*CG150-0.30101,-0.00046396*CG150^2 + 0.054267*CG150 - 0.57714)))))</f>
        <v>0.86735359237299348</v>
      </c>
      <c r="CI150" s="136">
        <v>0.9255276089130795</v>
      </c>
      <c r="CJ150" s="142">
        <f t="shared" si="131"/>
        <v>77.900171240128415</v>
      </c>
      <c r="CK150" s="143">
        <f>IF('DSS Model'!$I$38=1,0.0001*CJ150^2-0.0266*CJ150+1.3006,IF('DSS Model'!$I$38=2,-0.0001*CJ150^2+0.0032*CJ150+0.977, IF('DSS Model'!$I$38=3,-0.00046396*CJ150^2 + 0.054267*CJ150 - 0.57714, IF('DSS Model'!$I$38=4,0.000072066*CJ150^2+0.0021761*CJ150-0.038248,IF('DSS Model'!$I$38=5,-0.00012623*CJ150^2+0.025656*CJ150-0.30101,-0.00046396*CJ150^2 + 0.054267*CJ150 - 0.57714)))))</f>
        <v>0.61943688004427788</v>
      </c>
      <c r="CL150" s="136">
        <v>0.562106058800109</v>
      </c>
      <c r="CM150" s="142">
        <f t="shared" si="132"/>
        <v>55.708083322838782</v>
      </c>
      <c r="CN150" s="143">
        <f>IF('DSS Model'!$I$38=1,0.0001*CM150^2-0.0266*CM150+1.3006,IF('DSS Model'!$I$38=2,-0.0001*CM150^2+0.0032*CM150+0.977, IF('DSS Model'!$I$38=3,-0.00046396*CM150^2 + 0.054267*CM150 - 0.57714, IF('DSS Model'!$I$38=4,0.000072066*CM150^2+0.0021761*CM150-0.038248,IF('DSS Model'!$I$38=5,-0.00012623*CM150^2+0.025656*CM150-0.30101,-0.00046396*CM150^2 + 0.054267*CM150 - 0.57714)))))</f>
        <v>0.84492681188264918</v>
      </c>
      <c r="CO150" s="136">
        <v>0.8725761857337504</v>
      </c>
      <c r="CP150" s="142">
        <f t="shared" si="133"/>
        <v>60.352053941773534</v>
      </c>
      <c r="CQ150" s="143">
        <f>IF('DSS Model'!$I$38=1,0.0001*CP150^2-0.0266*CP150+1.3006,IF('DSS Model'!$I$38=2,-0.0001*CP150^2+0.0032*CP150+0.977, IF('DSS Model'!$I$38=3,-0.00046396*CP150^2 + 0.054267*CP150 - 0.57714, IF('DSS Model'!$I$38=4,0.000072066*CP150^2+0.0021761*CP150-0.038248,IF('DSS Model'!$I$38=5,-0.00012623*CP150^2+0.025656*CP150-0.30101,-0.00046396*CP150^2 + 0.054267*CP150 - 0.57714)))))</f>
        <v>0.80588953111460104</v>
      </c>
      <c r="CR150" s="136">
        <v>0.68079809660124091</v>
      </c>
      <c r="CS150" s="142">
        <f t="shared" si="134"/>
        <v>58.6871403751096</v>
      </c>
      <c r="CT150" s="143">
        <f>IF('DSS Model'!$I$38=1,0.0001*CS150^2-0.0266*CS150+1.3006,IF('DSS Model'!$I$38=2,-0.0001*CS150^2+0.0032*CS150+0.977, IF('DSS Model'!$I$38=3,-0.00046396*CS150^2 + 0.054267*CS150 - 0.57714, IF('DSS Model'!$I$38=4,0.000072066*CS150^2+0.0021761*CS150-0.038248,IF('DSS Model'!$I$38=5,-0.00012623*CS150^2+0.025656*CS150-0.30101,-0.00046396*CS150^2 + 0.054267*CS150 - 0.57714)))))</f>
        <v>0.82038080465956875</v>
      </c>
      <c r="CU150" s="136">
        <v>0.80489461537897011</v>
      </c>
      <c r="CV150" s="142">
        <f t="shared" si="135"/>
        <v>63.231998366865525</v>
      </c>
      <c r="CW150" s="143">
        <f>IF('DSS Model'!$I$38=1,0.0001*CV150^2-0.0266*CV150+1.3006,IF('DSS Model'!$I$38=2,-0.0001*CV150^2+0.0032*CV150+0.977, IF('DSS Model'!$I$38=3,-0.00046396*CV150^2 + 0.054267*CV150 - 0.57714, IF('DSS Model'!$I$38=4,0.000072066*CV150^2+0.0021761*CV150-0.038248,IF('DSS Model'!$I$38=5,-0.00012623*CV150^2+0.025656*CV150-0.30101,-0.00046396*CV150^2 + 0.054267*CV150 - 0.57714)))))</f>
        <v>0.77951383302724131</v>
      </c>
      <c r="CX150" s="136">
        <v>0.85237588730962421</v>
      </c>
      <c r="CY150" s="142">
        <f t="shared" si="136"/>
        <v>71.751451012501178</v>
      </c>
      <c r="CZ150" s="143">
        <f>IF('DSS Model'!$I$38=1,0.0001*CY150^2-0.0266*CY150+1.3006,IF('DSS Model'!$I$38=2,-0.0001*CY150^2+0.0032*CY150+0.977, IF('DSS Model'!$I$38=3,-0.00046396*CY150^2 + 0.054267*CY150 - 0.57714, IF('DSS Model'!$I$38=4,0.000072066*CY150^2+0.0021761*CY150-0.038248,IF('DSS Model'!$I$38=5,-0.00012623*CY150^2+0.025656*CY150-0.30101,-0.00046396*CY150^2 + 0.054267*CY150 - 0.57714)))))</f>
        <v>0.69177757100006798</v>
      </c>
      <c r="DA150" s="136">
        <v>0.33651539467034175</v>
      </c>
      <c r="DB150" s="142">
        <f t="shared" si="137"/>
        <v>40.719664478247822</v>
      </c>
      <c r="DC150" s="143">
        <f>IF('DSS Model'!$I$38=1,0.0001*DB150^2-0.0266*DB150+1.3006,IF('DSS Model'!$I$38=2,-0.0001*DB150^2+0.0032*DB150+0.977, IF('DSS Model'!$I$38=3,-0.00046396*DB150^2 + 0.054267*DB150 - 0.57714, IF('DSS Model'!$I$38=4,0.000072066*DB150^2+0.0021761*DB150-0.038248,IF('DSS Model'!$I$38=5,-0.00012623*DB150^2+0.025656*DB150-0.30101,-0.00046396*DB150^2 + 0.054267*DB150 - 0.57714)))))</f>
        <v>0.94149381880828531</v>
      </c>
      <c r="DD150" s="136">
        <v>0.73032997856401527</v>
      </c>
      <c r="DE150" s="142">
        <f t="shared" si="138"/>
        <v>56.891216073179962</v>
      </c>
      <c r="DF150" s="143">
        <f>IF('DSS Model'!$I$38=1,0.0001*DE150^2-0.0266*DE150+1.3006,IF('DSS Model'!$I$38=2,-0.0001*DE150^2+0.0032*DE150+0.977, IF('DSS Model'!$I$38=3,-0.00046396*DE150^2 + 0.054267*DE150 - 0.57714, IF('DSS Model'!$I$38=4,0.000072066*DE150^2+0.0021761*DE150-0.038248,IF('DSS Model'!$I$38=5,-0.00012623*DE150^2+0.025656*DE150-0.30101,-0.00046396*DE150^2 + 0.054267*DE150 - 0.57714)))))</f>
        <v>0.83539084480565085</v>
      </c>
      <c r="DG150" s="136">
        <v>6.4443843486932995E-2</v>
      </c>
      <c r="DH150" s="142">
        <f t="shared" si="139"/>
        <v>34.825705331370081</v>
      </c>
      <c r="DI150" s="143">
        <f>IF('DSS Model'!$I$38=1,0.0001*DH150^2-0.0266*DH150+1.3006,IF('DSS Model'!$I$38=2,-0.0001*DH150^2+0.0032*DH150+0.977, IF('DSS Model'!$I$38=3,-0.00046396*DH150^2 + 0.054267*DH150 - 0.57714, IF('DSS Model'!$I$38=4,0.000072066*DH150^2+0.0021761*DH150-0.038248,IF('DSS Model'!$I$38=5,-0.00012623*DH150^2+0.025656*DH150-0.30101,-0.00046396*DH150^2 + 0.054267*DH150 - 0.57714)))))</f>
        <v>0.96715928187764244</v>
      </c>
      <c r="DJ150" s="136">
        <v>0.41599954218759139</v>
      </c>
      <c r="DK150" s="142">
        <f t="shared" si="140"/>
        <v>61.710641463462849</v>
      </c>
      <c r="DL150" s="143">
        <f>IF('DSS Model'!$I$38=1,0.0001*DK150^2-0.0266*DK150+1.3006,IF('DSS Model'!$I$38=2,-0.0001*DK150^2+0.0032*DK150+0.977, IF('DSS Model'!$I$38=3,-0.00046396*DK150^2 + 0.054267*DK150 - 0.57714, IF('DSS Model'!$I$38=4,0.000072066*DK150^2+0.0021761*DK150-0.038248,IF('DSS Model'!$I$38=5,-0.00012623*DK150^2+0.025656*DK150-0.30101,-0.00046396*DK150^2 + 0.054267*DK150 - 0.57714)))))</f>
        <v>0.79365372569987502</v>
      </c>
      <c r="DM150" s="136">
        <v>0.80581059455875148</v>
      </c>
      <c r="DN150" s="142">
        <f t="shared" si="141"/>
        <v>65.099607218570156</v>
      </c>
      <c r="DO150" s="143">
        <f>IF('DSS Model'!$I$38=1,0.0001*DN150^2-0.0266*DN150+1.3006,IF('DSS Model'!$I$38=2,-0.0001*DN150^2+0.0032*DN150+0.977, IF('DSS Model'!$I$38=3,-0.00046396*DN150^2 + 0.054267*DN150 - 0.57714, IF('DSS Model'!$I$38=4,0.000072066*DN150^2+0.0021761*DN150-0.038248,IF('DSS Model'!$I$38=5,-0.00012623*DN150^2+0.025656*DN150-0.30101,-0.00046396*DN150^2 + 0.054267*DN150 - 0.57714)))))</f>
        <v>0.76152285709821332</v>
      </c>
      <c r="DP150" s="136">
        <v>7.3537061415208105E-2</v>
      </c>
      <c r="DQ150" s="142">
        <f t="shared" si="142"/>
        <v>36.171596474900397</v>
      </c>
      <c r="DR150" s="143">
        <f>IF('DSS Model'!$I$38=1,0.0001*DQ150^2-0.0266*DQ150+1.3006,IF('DSS Model'!$I$38=2,-0.0001*DQ150^2+0.0032*DQ150+0.977, IF('DSS Model'!$I$38=3,-0.00046396*DQ150^2 + 0.054267*DQ150 - 0.57714, IF('DSS Model'!$I$38=4,0.000072066*DQ150^2+0.0021761*DQ150-0.038248,IF('DSS Model'!$I$38=5,-0.00012623*DQ150^2+0.025656*DQ150-0.30101,-0.00046396*DQ150^2 + 0.054267*DQ150 - 0.57714)))))</f>
        <v>0.96191066956537852</v>
      </c>
      <c r="DS150" s="136">
        <v>0.26291693329412102</v>
      </c>
      <c r="DT150" s="142">
        <f t="shared" si="143"/>
        <v>64.210357515252682</v>
      </c>
      <c r="DU150" s="143">
        <f>IF('DSS Model'!$I$38=1,0.0001*DT150^2-0.0266*DT150+1.3006,IF('DSS Model'!$I$38=2,-0.0001*DT150^2+0.0032*DT150+0.977, IF('DSS Model'!$I$38=3,-0.00046396*DT150^2 + 0.054267*DT150 - 0.57714, IF('DSS Model'!$I$38=4,0.000072066*DT150^2+0.0021761*DT150-0.038248,IF('DSS Model'!$I$38=5,-0.00012623*DT150^2+0.025656*DT150-0.30101,-0.00046396*DT150^2 + 0.054267*DT150 - 0.57714)))))</f>
        <v>0.7701761428251519</v>
      </c>
      <c r="DV150" s="136">
        <v>0.84454928990589018</v>
      </c>
      <c r="DW150" s="142">
        <f t="shared" si="144"/>
        <v>68.449300002405607</v>
      </c>
      <c r="DX150" s="143">
        <f>IF('DSS Model'!$I$38=1,0.0001*DW150^2-0.0266*DW150+1.3006,IF('DSS Model'!$I$38=2,-0.0001*DW150^2+0.0032*DW150+0.977, IF('DSS Model'!$I$38=3,-0.00046396*DW150^2 + 0.054267*DW150 - 0.57714, IF('DSS Model'!$I$38=4,0.000072066*DW150^2+0.0021761*DW150-0.038248,IF('DSS Model'!$I$38=5,-0.00012623*DW150^2+0.025656*DW150-0.30101,-0.00046396*DW150^2 + 0.054267*DW150 - 0.57714)))))</f>
        <v>0.72750709292576543</v>
      </c>
      <c r="DY150" s="136">
        <v>0.46917625098846238</v>
      </c>
      <c r="DZ150" s="142">
        <f t="shared" si="145"/>
        <v>47.570139929219991</v>
      </c>
      <c r="EA150" s="143">
        <f>IF('DSS Model'!$I$38=1,0.0001*DZ150^2-0.0266*DZ150+1.3006,IF('DSS Model'!$I$38=2,-0.0001*DZ150^2+0.0032*DZ150+0.977, IF('DSS Model'!$I$38=3,-0.00046396*DZ150^2 + 0.054267*DZ150 - 0.57714, IF('DSS Model'!$I$38=4,0.000072066*DZ150^2+0.0021761*DZ150-0.038248,IF('DSS Model'!$I$38=5,-0.00012623*DZ150^2+0.025656*DZ150-0.30101,-0.00046396*DZ150^2 + 0.054267*DZ150 - 0.57714)))))</f>
        <v>0.90293262648494688</v>
      </c>
      <c r="EB150" s="136">
        <v>0.17715283705495821</v>
      </c>
      <c r="EC150" s="142">
        <f t="shared" si="146"/>
        <v>38.33407351198602</v>
      </c>
      <c r="ED150" s="143">
        <f>IF('DSS Model'!$I$38=1,0.0001*EC150^2-0.0266*EC150+1.3006,IF('DSS Model'!$I$38=2,-0.0001*EC150^2+0.0032*EC150+0.977, IF('DSS Model'!$I$38=3,-0.00046396*EC150^2 + 0.054267*EC150 - 0.57714, IF('DSS Model'!$I$38=4,0.000072066*EC150^2+0.0021761*EC150-0.038248,IF('DSS Model'!$I$38=5,-0.00012623*EC150^2+0.025656*EC150-0.30101,-0.00046396*EC150^2 + 0.054267*EC150 - 0.57714)))))</f>
        <v>0.95271891603612047</v>
      </c>
      <c r="EE150" s="136">
        <v>0.61060334328063959</v>
      </c>
      <c r="EF150" s="142">
        <f t="shared" si="147"/>
        <v>56.086973620964528</v>
      </c>
      <c r="EG150" s="143">
        <f>IF('DSS Model'!$I$38=1,0.0001*EF150^2-0.0266*EF150+1.3006,IF('DSS Model'!$I$38=2,-0.0001*EF150^2+0.0032*EF150+0.977, IF('DSS Model'!$I$38=3,-0.00046396*EF150^2 + 0.054267*EF150 - 0.57714, IF('DSS Model'!$I$38=4,0.000072066*EF150^2+0.0021761*EF150-0.038248,IF('DSS Model'!$I$38=5,-0.00012623*EF150^2+0.025656*EF150-0.30101,-0.00046396*EF150^2 + 0.054267*EF150 - 0.57714)))))</f>
        <v>0.84190345459120941</v>
      </c>
      <c r="EH150" s="136">
        <v>0.98676681346834061</v>
      </c>
      <c r="EI150" s="142">
        <f t="shared" si="148"/>
        <v>77.678553113308681</v>
      </c>
      <c r="EJ150" s="143">
        <f>IF('DSS Model'!$I$38=1,0.0001*EI150^2-0.0266*EI150+1.3006,IF('DSS Model'!$I$38=2,-0.0001*EI150^2+0.0032*EI150+0.977, IF('DSS Model'!$I$38=3,-0.00046396*EI150^2 + 0.054267*EI150 - 0.57714, IF('DSS Model'!$I$38=4,0.000072066*EI150^2+0.0021761*EI150-0.038248,IF('DSS Model'!$I$38=5,-0.00012623*EI150^2+0.025656*EI150-0.30101,-0.00046396*EI150^2 + 0.054267*EI150 - 0.57714)))))</f>
        <v>0.62217560858487597</v>
      </c>
      <c r="EK150" s="136">
        <v>0.90378024521067446</v>
      </c>
      <c r="EL150" s="142">
        <f t="shared" si="149"/>
        <v>61.525139060824515</v>
      </c>
      <c r="EM150" s="143">
        <f>IF('DSS Model'!$I$38=1,0.0001*EL150^2-0.0266*EL150+1.3006,IF('DSS Model'!$I$38=2,-0.0001*EL150^2+0.0032*EL150+0.977, IF('DSS Model'!$I$38=3,-0.00046396*EL150^2 + 0.054267*EL150 - 0.57714, IF('DSS Model'!$I$38=4,0.000072066*EL150^2+0.0021761*EL150-0.038248,IF('DSS Model'!$I$38=5,-0.00012623*EL150^2+0.025656*EL150-0.30101,-0.00046396*EL150^2 + 0.054267*EL150 - 0.57714)))))</f>
        <v>0.795346171349259</v>
      </c>
      <c r="EN150" s="136">
        <v>0.6977919280744177</v>
      </c>
      <c r="EO150" s="142">
        <f t="shared" si="150"/>
        <v>60.581398357845757</v>
      </c>
      <c r="EP150" s="143">
        <f>IF('DSS Model'!$I$38=1,0.0001*EO150^2-0.0266*EO150+1.3006,IF('DSS Model'!$I$38=2,-0.0001*EO150^2+0.0032*EO150+0.977, IF('DSS Model'!$I$38=3,-0.00046396*EO150^2 + 0.054267*EO150 - 0.57714, IF('DSS Model'!$I$38=4,0.000072066*EO150^2+0.0021761*EO150-0.038248,IF('DSS Model'!$I$38=5,-0.00012623*EO150^2+0.025656*EO150-0.30101,-0.00046396*EO150^2 + 0.054267*EO150 - 0.57714)))))</f>
        <v>0.80384989204590673</v>
      </c>
      <c r="EQ150" s="136">
        <v>0.58040586737145894</v>
      </c>
      <c r="ER150" s="142">
        <f t="shared" si="151"/>
        <v>55.633847913059135</v>
      </c>
      <c r="ES150" s="143">
        <f>IF('DSS Model'!$I$38=1,0.0001*ER150^2-0.0266*ER150+1.3006,IF('DSS Model'!$I$38=2,-0.0001*ER150^2+0.0032*ER150+0.977, IF('DSS Model'!$I$38=3,-0.00046396*ER150^2 + 0.054267*ER150 - 0.57714, IF('DSS Model'!$I$38=4,0.000072066*ER150^2+0.0021761*ER150-0.038248,IF('DSS Model'!$I$38=5,-0.00012623*ER150^2+0.025656*ER150-0.30101,-0.00046396*ER150^2 + 0.054267*ER150 - 0.57714)))))</f>
        <v>0.84551580996044973</v>
      </c>
      <c r="ET150" s="136">
        <v>3.6648794073599222E-2</v>
      </c>
      <c r="EU150" s="141">
        <f t="shared" si="152"/>
        <v>33.944684959475453</v>
      </c>
      <c r="EV150" s="142">
        <f>IF('DSS Model'!$I$38=1,0.0001*EU150^2-0.0266*EU150+1.3006,IF('DSS Model'!$I$38=2,-0.0001*EU150^2+0.0032*EU150+0.977, IF('DSS Model'!$I$38=3,-0.00046396*EU150^2 + 0.054267*EU150 - 0.57714, IF('DSS Model'!$I$38=4,0.000072066*EU150^2+0.0021761*EU150-0.038248,IF('DSS Model'!$I$38=5,-0.00012623*EU150^2+0.025656*EU150-0.30101,-0.00046396*EU150^2 + 0.054267*EU150 - 0.57714)))))</f>
        <v>0.97039882817051759</v>
      </c>
    </row>
    <row r="151" spans="2:152" x14ac:dyDescent="0.2">
      <c r="B151" s="64">
        <f t="shared" ca="1" si="105"/>
        <v>0.31184954370767703</v>
      </c>
      <c r="C151" s="64">
        <v>0.19942871910735571</v>
      </c>
      <c r="D151" s="64">
        <f t="shared" si="106"/>
        <v>39.291808510301649</v>
      </c>
      <c r="E151" s="131">
        <f>IF('DSS Model'!$I$38=1,0.0001*D151^2-0.0266*D151+1.3006,IF('DSS Model'!$I$38=2,-0.0001*D151^2+0.0032*D151+0.977, IF('DSS Model'!$I$38=3,-0.00046396*D151^2 + 0.054267*D151 - 0.57714, IF('DSS Model'!$I$38=4,0.000072066*D151^2+0.0021761*D151-0.038248,IF('DSS Model'!$I$38=5,-0.00012623*D151^2+0.025656*D151-0.30101,-0.00046396*D151^2 + 0.054267*D151 - 0.57714)))))</f>
        <v>0.94834916563194394</v>
      </c>
      <c r="F151" s="136">
        <v>0.72467459998626182</v>
      </c>
      <c r="G151" s="138">
        <f t="shared" si="102"/>
        <v>71.165948929162312</v>
      </c>
      <c r="H151" s="136">
        <f>IF('DSS Model'!$I$38=1,0.0001*G151^2-0.0266*G151+1.3006,IF('DSS Model'!$I$38=2,-0.0001*G151^2+0.0032*G151+0.977, IF('DSS Model'!$I$38=3,-0.00046396*G151^2 + 0.054267*G151 - 0.57714, IF('DSS Model'!$I$38=4,0.000072066*G151^2+0.0021761*G151-0.038248,IF('DSS Model'!$I$38=5,-0.00012623*G151^2+0.025656*G151-0.30101,-0.00046396*G151^2 + 0.054267*G151 - 0.57714)))))</f>
        <v>0.69827180787450549</v>
      </c>
      <c r="I151" s="136">
        <v>0.81885113085041039</v>
      </c>
      <c r="J151" s="138">
        <f t="shared" si="103"/>
        <v>63.52559513476664</v>
      </c>
      <c r="K151" s="136">
        <f>IF('DSS Model'!$I$38=1,0.0001*J151^2-0.0266*J151+1.3006,IF('DSS Model'!$I$38=2,-0.0001*J151^2+0.0032*J151+0.977, IF('DSS Model'!$I$38=3,-0.00046396*J151^2 + 0.054267*J151 - 0.57714, IF('DSS Model'!$I$38=4,0.000072066*J151^2+0.0021761*J151-0.038248,IF('DSS Model'!$I$38=5,-0.00012623*J151^2+0.025656*J151-0.30101,-0.00046396*J151^2 + 0.054267*J151 - 0.57714)))))</f>
        <v>0.77673178070862448</v>
      </c>
      <c r="L151" s="136">
        <v>0.29069761064581823</v>
      </c>
      <c r="M151" s="138">
        <f t="shared" si="104"/>
        <v>64.107914021352073</v>
      </c>
      <c r="N151" s="136">
        <f>IF('DSS Model'!$I$38=1,0.0001*M151^2-0.0266*M151+1.3006,IF('DSS Model'!$I$38=2,-0.0001*M151^2+0.0032*M151+0.977, IF('DSS Model'!$I$38=3,-0.00046396*M151^2 + 0.054267*M151 - 0.57714, IF('DSS Model'!$I$38=4,0.000072066*M151^2+0.0021761*M151-0.038248,IF('DSS Model'!$I$38=5,-0.00012623*M151^2+0.025656*M151-0.30101,-0.00046396*M151^2 + 0.054267*M151 - 0.57714)))))</f>
        <v>0.77116286085141961</v>
      </c>
      <c r="O151" s="136">
        <v>0.40311250158316747</v>
      </c>
      <c r="P151" s="139">
        <f t="shared" si="107"/>
        <v>48.69405877693535</v>
      </c>
      <c r="Q151" s="138">
        <f>IF('DSS Model'!$I$38=1,0.0001*P151^2-0.0266*P151+1.3006,IF('DSS Model'!$I$38=2,-0.0001*P151^2+0.0032*P151+0.977, IF('DSS Model'!$I$38=3,-0.00046396*P151^2 + 0.054267*P151 - 0.57714, IF('DSS Model'!$I$38=4,0.000072066*P151^2+0.0021761*P151-0.038248,IF('DSS Model'!$I$38=5,-0.00012623*P151^2+0.025656*P151-0.30101,-0.00046396*P151^2 + 0.054267*P151 - 0.57714)))))</f>
        <v>0.89570985206902964</v>
      </c>
      <c r="R151" s="136">
        <v>0.87692813361310462</v>
      </c>
      <c r="S151" s="142">
        <f t="shared" si="108"/>
        <v>62.612557035496778</v>
      </c>
      <c r="T151" s="138">
        <f>IF('DSS Model'!$I$38=1,0.0001*S151^2-0.0266*S151+1.3006,IF('DSS Model'!$I$38=2,-0.0001*S151^2+0.0032*S151+0.977, IF('DSS Model'!$I$38=3,-0.00046396*S151^2 + 0.054267*S151 - 0.57714, IF('DSS Model'!$I$38=4,0.000072066*S151^2+0.0021761*S151-0.038248,IF('DSS Model'!$I$38=5,-0.00012623*S151^2+0.025656*S151-0.30101,-0.00046396*S151^2 + 0.054267*S151 - 0.57714)))))</f>
        <v>0.78532695266125596</v>
      </c>
      <c r="U151" s="136">
        <v>0.28408846251835485</v>
      </c>
      <c r="V151" s="142">
        <f t="shared" si="109"/>
        <v>41.537534708101902</v>
      </c>
      <c r="W151" s="138">
        <f>IF('DSS Model'!$I$38=1,0.0001*V151^2-0.0266*V151+1.3006,IF('DSS Model'!$I$38=2,-0.0001*V151^2+0.0032*V151+0.977, IF('DSS Model'!$I$38=3,-0.00046396*V151^2 + 0.054267*V151 - 0.57714, IF('DSS Model'!$I$38=4,0.000072066*V151^2+0.0021761*V151-0.038248,IF('DSS Model'!$I$38=5,-0.00012623*V151^2+0.025656*V151-0.30101,-0.00046396*V151^2 + 0.054267*V151 - 0.57714)))))</f>
        <v>0.93738343210324904</v>
      </c>
      <c r="X151" s="136">
        <v>0.5603990662366648</v>
      </c>
      <c r="Y151" s="142">
        <f t="shared" si="110"/>
        <v>63.410568607112076</v>
      </c>
      <c r="Z151" s="138">
        <f>IF('DSS Model'!$I$38=1,0.0001*Y151^2-0.0266*Y151+1.3006,IF('DSS Model'!$I$38=2,-0.0001*Y151^2+0.0032*Y151+0.977, IF('DSS Model'!$I$38=3,-0.00046396*Y151^2 + 0.054267*Y151 - 0.57714, IF('DSS Model'!$I$38=4,0.000072066*Y151^2+0.0021761*Y151-0.038248,IF('DSS Model'!$I$38=5,-0.00012623*Y151^2+0.025656*Y151-0.30101,-0.00046396*Y151^2 + 0.054267*Y151 - 0.57714)))))</f>
        <v>0.7778237984350318</v>
      </c>
      <c r="AA151" s="136">
        <v>0.69047008291461942</v>
      </c>
      <c r="AB151" s="142">
        <f t="shared" si="111"/>
        <v>64.964549591724108</v>
      </c>
      <c r="AC151" s="138">
        <f>IF('DSS Model'!$I$38=1,0.0001*AB151^2-0.0266*AB151+1.3006,IF('DSS Model'!$I$38=2,-0.0001*AB151^2+0.0032*AB151+0.977, IF('DSS Model'!$I$38=3,-0.00046396*AB151^2 + 0.054267*AB151 - 0.57714, IF('DSS Model'!$I$38=4,0.000072066*AB151^2+0.0021761*AB151-0.038248,IF('DSS Model'!$I$38=5,-0.00012623*AB151^2+0.025656*AB151-0.30101,-0.00046396*AB151^2 + 0.054267*AB151 - 0.57714)))))</f>
        <v>0.76284728832795901</v>
      </c>
      <c r="AD151" s="136">
        <v>0.8593831017733814</v>
      </c>
      <c r="AE151" s="142">
        <f t="shared" si="112"/>
        <v>62.660048683071238</v>
      </c>
      <c r="AF151" s="138">
        <f>IF('DSS Model'!$I$38=1,0.0001*AE151^2-0.0266*AE151+1.3006,IF('DSS Model'!$I$38=2,-0.0001*AE151^2+0.0032*AE151+0.977, IF('DSS Model'!$I$38=3,-0.00046396*AE151^2 + 0.054267*AE151 - 0.57714, IF('DSS Model'!$I$38=4,0.000072066*AE151^2+0.0021761*AE151-0.038248,IF('DSS Model'!$I$38=5,-0.00012623*AE151^2+0.025656*AE151-0.30101,-0.00046396*AE151^2 + 0.054267*AE151 - 0.57714)))))</f>
        <v>0.78488398568934215</v>
      </c>
      <c r="AG151" s="136">
        <v>0.12618274155763931</v>
      </c>
      <c r="AH151" s="142">
        <f t="shared" si="113"/>
        <v>56.484332143857138</v>
      </c>
      <c r="AI151" s="138">
        <f>IF('DSS Model'!$I$38=1,0.0001*AH151^2-0.0266*AH151+1.3006,IF('DSS Model'!$I$38=2,-0.0001*AH151^2+0.0032*AH151+0.977, IF('DSS Model'!$I$38=3,-0.00046396*AH151^2 + 0.054267*AH151 - 0.57714, IF('DSS Model'!$I$38=4,0.000072066*AH151^2+0.0021761*AH151-0.038248,IF('DSS Model'!$I$38=5,-0.00012623*AH151^2+0.025656*AH151-0.30101,-0.00046396*AH151^2 + 0.054267*AH151 - 0.57714)))))</f>
        <v>0.83870188508658561</v>
      </c>
      <c r="AJ151" s="136">
        <v>7.2095412662982472E-3</v>
      </c>
      <c r="AK151" s="142">
        <f t="shared" si="114"/>
        <v>20.298272669273373</v>
      </c>
      <c r="AL151" s="138">
        <f>IF('DSS Model'!$I$38=1,0.0001*AK151^2-0.0266*AK151+1.3006,IF('DSS Model'!$I$38=2,-0.0001*AK151^2+0.0032*AK151+0.977, IF('DSS Model'!$I$38=3,-0.00046396*AK151^2 + 0.054267*AK151 - 0.57714, IF('DSS Model'!$I$38=4,0.000072066*AK151^2+0.0021761*AK151-0.038248,IF('DSS Model'!$I$38=5,-0.00012623*AK151^2+0.025656*AK151-0.30101,-0.00046396*AK151^2 + 0.054267*AK151 - 0.57714)))))</f>
        <v>1.0007524852060576</v>
      </c>
      <c r="AM151" s="136">
        <v>0.87456878761413848</v>
      </c>
      <c r="AN151" s="142">
        <f t="shared" si="115"/>
        <v>72.002111490452734</v>
      </c>
      <c r="AO151" s="138">
        <f>IF('DSS Model'!$I$38=1,0.0001*AN151^2-0.0266*AN151+1.3006,IF('DSS Model'!$I$38=2,-0.0001*AN151^2+0.0032*AN151+0.977, IF('DSS Model'!$I$38=3,-0.00046396*AN151^2 + 0.054267*AN151 - 0.57714, IF('DSS Model'!$I$38=4,0.000072066*AN151^2+0.0021761*AN151-0.038248,IF('DSS Model'!$I$38=5,-0.00012623*AN151^2+0.025656*AN151-0.30101,-0.00046396*AN151^2 + 0.054267*AN151 - 0.57714)))))</f>
        <v>0.68897635086109021</v>
      </c>
      <c r="AP151" s="136">
        <v>0.99058467093470792</v>
      </c>
      <c r="AQ151" s="142">
        <f t="shared" si="116"/>
        <v>79.593608319800296</v>
      </c>
      <c r="AR151" s="138">
        <f>IF('DSS Model'!$I$38=1,0.0001*AQ151^2-0.0266*AQ151+1.3006,IF('DSS Model'!$I$38=2,-0.0001*AQ151^2+0.0032*AQ151+0.977, IF('DSS Model'!$I$38=3,-0.00046396*AQ151^2 + 0.054267*AQ151 - 0.57714, IF('DSS Model'!$I$38=4,0.000072066*AQ151^2+0.0021761*AQ151-0.038248,IF('DSS Model'!$I$38=5,-0.00012623*AQ151^2+0.025656*AQ151-0.30101,-0.00046396*AQ151^2 + 0.054267*AQ151 - 0.57714)))))</f>
        <v>0.59818529808678256</v>
      </c>
      <c r="AS151" s="136">
        <v>0.27874507408108884</v>
      </c>
      <c r="AT151" s="142">
        <f t="shared" si="117"/>
        <v>46.298899741617632</v>
      </c>
      <c r="AU151" s="138">
        <f>IF('DSS Model'!$I$38=1,0.0001*AT151^2-0.0266*AT151+1.3006,IF('DSS Model'!$I$38=2,-0.0001*AT151^2+0.0032*AT151+0.977, IF('DSS Model'!$I$38=3,-0.00046396*AT151^2 + 0.054267*AT151 - 0.57714, IF('DSS Model'!$I$38=4,0.000072066*AT151^2+0.0021761*AT151-0.038248,IF('DSS Model'!$I$38=5,-0.00012623*AT151^2+0.025656*AT151-0.30101,-0.00046396*AT151^2 + 0.054267*AT151 - 0.57714)))))</f>
        <v>0.91079766744474022</v>
      </c>
      <c r="AV151" s="136">
        <v>0.69500387229698934</v>
      </c>
      <c r="AW151" s="142">
        <f t="shared" si="118"/>
        <v>68.940751213578551</v>
      </c>
      <c r="AX151" s="138">
        <f>IF('DSS Model'!$I$38=1,0.0001*AW151^2-0.0266*AW151+1.3006,IF('DSS Model'!$I$38=2,-0.0001*AW151^2+0.0032*AW151+0.977, IF('DSS Model'!$I$38=3,-0.00046396*AW151^2 + 0.054267*AW151 - 0.57714, IF('DSS Model'!$I$38=4,0.000072066*AW151^2+0.0021761*AW151-0.038248,IF('DSS Model'!$I$38=5,-0.00012623*AW151^2+0.025656*AW151-0.30101,-0.00046396*AW151^2 + 0.054267*AW151 - 0.57714)))))</f>
        <v>0.72232768609419806</v>
      </c>
      <c r="AY151" s="136">
        <v>0.56225688085678394</v>
      </c>
      <c r="AZ151" s="142">
        <f t="shared" si="119"/>
        <v>57.48365450745078</v>
      </c>
      <c r="BA151" s="138">
        <f>IF('DSS Model'!$I$38=1,0.0001*AZ151^2-0.0266*AZ151+1.3006,IF('DSS Model'!$I$38=2,-0.0001*AZ151^2+0.0032*AZ151+0.977, IF('DSS Model'!$I$38=3,-0.00046396*AZ151^2 + 0.054267*AZ151 - 0.57714, IF('DSS Model'!$I$38=4,0.000072066*AZ151^2+0.0021761*AZ151-0.038248,IF('DSS Model'!$I$38=5,-0.00012623*AZ151^2+0.025656*AZ151-0.30101,-0.00046396*AZ151^2 + 0.054267*AZ151 - 0.57714)))))</f>
        <v>0.83051064087064586</v>
      </c>
      <c r="BB151" s="136">
        <v>0.16784560728943476</v>
      </c>
      <c r="BC151" s="142">
        <f t="shared" si="120"/>
        <v>43.00207101203133</v>
      </c>
      <c r="BD151" s="138">
        <f>IF('DSS Model'!$I$38=1,0.0001*BC151^2-0.0266*BC151+1.3006,IF('DSS Model'!$I$38=2,-0.0001*BC151^2+0.0032*BC151+0.977, IF('DSS Model'!$I$38=3,-0.00046396*BC151^2 + 0.054267*BC151 - 0.57714, IF('DSS Model'!$I$38=4,0.000072066*BC151^2+0.0021761*BC151-0.038248,IF('DSS Model'!$I$38=5,-0.00012623*BC151^2+0.025656*BC151-0.30101,-0.00046396*BC151^2 + 0.054267*BC151 - 0.57714)))))</f>
        <v>0.92968881610612164</v>
      </c>
      <c r="BE151" s="136">
        <v>0.13116369858448962</v>
      </c>
      <c r="BF151" s="142">
        <f t="shared" si="121"/>
        <v>35.741668009988928</v>
      </c>
      <c r="BG151" s="143">
        <f>IF('DSS Model'!$I$38=1,0.0001*BF151^2-0.0266*BF151+1.3006,IF('DSS Model'!$I$38=2,-0.0001*BF151^2+0.0032*BF151+0.977, IF('DSS Model'!$I$38=3,-0.00046396*BF151^2 + 0.054267*BF151 - 0.57714, IF('DSS Model'!$I$38=4,0.000072066*BF151^2+0.0021761*BF151-0.038248,IF('DSS Model'!$I$38=5,-0.00012623*BF151^2+0.025656*BF151-0.30101,-0.00046396*BF151^2 + 0.054267*BF151 - 0.57714)))))</f>
        <v>0.96362665441833795</v>
      </c>
      <c r="BH151" s="136">
        <v>0.97214854126524108</v>
      </c>
      <c r="BI151" s="142">
        <f t="shared" si="122"/>
        <v>68.152107016487321</v>
      </c>
      <c r="BJ151" s="143">
        <f>IF('DSS Model'!$I$38=1,0.0001*BI151^2-0.0266*BI151+1.3006,IF('DSS Model'!$I$38=2,-0.0001*BI151^2+0.0032*BI151+0.977, IF('DSS Model'!$I$38=3,-0.00046396*BI151^2 + 0.054267*BI151 - 0.57714, IF('DSS Model'!$I$38=4,0.000072066*BI151^2+0.0021761*BI151-0.038248,IF('DSS Model'!$I$38=5,-0.00012623*BI151^2+0.025656*BI151-0.30101,-0.00046396*BI151^2 + 0.054267*BI151 - 0.57714)))))</f>
        <v>0.73061577337408545</v>
      </c>
      <c r="BK151" s="136">
        <v>0.99034825708733309</v>
      </c>
      <c r="BL151" s="142">
        <f t="shared" si="123"/>
        <v>62.990556141743284</v>
      </c>
      <c r="BM151" s="143">
        <f>IF('DSS Model'!$I$38=1,0.0001*BL151^2-0.0266*BL151+1.3006,IF('DSS Model'!$I$38=2,-0.0001*BL151^2+0.0032*BL151+0.977, IF('DSS Model'!$I$38=3,-0.00046396*BL151^2 + 0.054267*BL151 - 0.57714, IF('DSS Model'!$I$38=4,0.000072066*BL151^2+0.0021761*BL151-0.038248,IF('DSS Model'!$I$38=5,-0.00012623*BL151^2+0.025656*BL151-0.30101,-0.00046396*BL151^2 + 0.054267*BL151 - 0.57714)))))</f>
        <v>0.7817887633489673</v>
      </c>
      <c r="BN151" s="136">
        <v>0.34580159296671376</v>
      </c>
      <c r="BO151" s="142">
        <f t="shared" si="124"/>
        <v>49.896814388580353</v>
      </c>
      <c r="BP151" s="143">
        <f>IF('DSS Model'!$I$38=1,0.0001*BO151^2-0.0266*BO151+1.3006,IF('DSS Model'!$I$38=2,-0.0001*BO151^2+0.0032*BO151+0.977, IF('DSS Model'!$I$38=3,-0.00046396*BO151^2 + 0.054267*BO151 - 0.57714, IF('DSS Model'!$I$38=4,0.000072066*BO151^2+0.0021761*BO151-0.038248,IF('DSS Model'!$I$38=5,-0.00012623*BO151^2+0.025656*BO151-0.30101,-0.00046396*BO151^2 + 0.054267*BO151 - 0.57714)))))</f>
        <v>0.88770059743061314</v>
      </c>
      <c r="BQ151" s="136">
        <v>0.46738386474176397</v>
      </c>
      <c r="BR151" s="142">
        <f t="shared" si="125"/>
        <v>56.14785920810246</v>
      </c>
      <c r="BS151" s="143">
        <f>IF('DSS Model'!$I$38=1,0.0001*BR151^2-0.0266*BR151+1.3006,IF('DSS Model'!$I$38=2,-0.0001*BR151^2+0.0032*BR151+0.977, IF('DSS Model'!$I$38=3,-0.00046396*BR151^2 + 0.054267*BR151 - 0.57714, IF('DSS Model'!$I$38=4,0.000072066*BR151^2+0.0021761*BR151-0.038248,IF('DSS Model'!$I$38=5,-0.00012623*BR151^2+0.025656*BR151-0.30101,-0.00046396*BR151^2 + 0.054267*BR151 - 0.57714)))))</f>
        <v>0.84141494010063822</v>
      </c>
      <c r="BT151" s="136">
        <v>3.5385673367819059E-2</v>
      </c>
      <c r="BU151" s="142">
        <f t="shared" si="126"/>
        <v>40.242203363805054</v>
      </c>
      <c r="BV151" s="143">
        <f>IF('DSS Model'!$I$38=1,0.0001*BU151^2-0.0266*BU151+1.3006,IF('DSS Model'!$I$38=2,-0.0001*BU151^2+0.0032*BU151+0.977, IF('DSS Model'!$I$38=3,-0.00046396*BU151^2 + 0.054267*BU151 - 0.57714, IF('DSS Model'!$I$38=4,0.000072066*BU151^2+0.0021761*BU151-0.038248,IF('DSS Model'!$I$38=5,-0.00012623*BU151^2+0.025656*BU151-0.30101,-0.00046396*BU151^2 + 0.054267*BU151 - 0.57714)))))</f>
        <v>0.94383155760679183</v>
      </c>
      <c r="BW151" s="136">
        <v>0.64765743599305814</v>
      </c>
      <c r="BX151" s="142">
        <f t="shared" si="127"/>
        <v>64.84420476052783</v>
      </c>
      <c r="BY151" s="143">
        <f>IF('DSS Model'!$I$38=1,0.0001*BX151^2-0.0266*BX151+1.3006,IF('DSS Model'!$I$38=2,-0.0001*BX151^2+0.0032*BX151+0.977, IF('DSS Model'!$I$38=3,-0.00046396*BX151^2 + 0.054267*BX151 - 0.57714, IF('DSS Model'!$I$38=4,0.000072066*BX151^2+0.0021761*BX151-0.038248,IF('DSS Model'!$I$38=5,-0.00012623*BX151^2+0.025656*BX151-0.30101,-0.00046396*BX151^2 + 0.054267*BX151 - 0.57714)))))</f>
        <v>0.76402436613116298</v>
      </c>
      <c r="BZ151" s="136">
        <v>0.5345514210328578</v>
      </c>
      <c r="CA151" s="142">
        <f t="shared" si="128"/>
        <v>63.455054043174968</v>
      </c>
      <c r="CB151" s="143">
        <f>IF('DSS Model'!$I$38=1,0.0001*CA151^2-0.0266*CA151+1.3006,IF('DSS Model'!$I$38=2,-0.0001*CA151^2+0.0032*CA151+0.977, IF('DSS Model'!$I$38=3,-0.00046396*CA151^2 + 0.054267*CA151 - 0.57714, IF('DSS Model'!$I$38=4,0.000072066*CA151^2+0.0021761*CA151-0.038248,IF('DSS Model'!$I$38=5,-0.00012623*CA151^2+0.025656*CA151-0.30101,-0.00046396*CA151^2 + 0.054267*CA151 - 0.57714)))))</f>
        <v>0.77740178457593423</v>
      </c>
      <c r="CC151" s="136">
        <v>2.5872835459966437E-2</v>
      </c>
      <c r="CD151" s="142">
        <f t="shared" si="129"/>
        <v>48.163430011441861</v>
      </c>
      <c r="CE151" s="143">
        <f>IF('DSS Model'!$I$38=1,0.0001*CD151^2-0.0266*CD151+1.3006,IF('DSS Model'!$I$38=2,-0.0001*CD151^2+0.0032*CD151+0.977, IF('DSS Model'!$I$38=3,-0.00046396*CD151^2 + 0.054267*CD151 - 0.57714, IF('DSS Model'!$I$38=4,0.000072066*CD151^2+0.0021761*CD151-0.038248,IF('DSS Model'!$I$38=5,-0.00012623*CD151^2+0.025656*CD151-0.30101,-0.00046396*CD151^2 + 0.054267*CD151 - 0.57714)))))</f>
        <v>0.8991513769899081</v>
      </c>
      <c r="CF151" s="136">
        <v>0.25387233276002663</v>
      </c>
      <c r="CG151" s="142">
        <f t="shared" si="130"/>
        <v>37.327974676458233</v>
      </c>
      <c r="CH151" s="143">
        <f>IF('DSS Model'!$I$38=1,0.0001*CG151^2-0.0266*CG151+1.3006,IF('DSS Model'!$I$38=2,-0.0001*CG151^2+0.0032*CG151+0.977, IF('DSS Model'!$I$38=3,-0.00046396*CG151^2 + 0.054267*CG151 - 0.57714, IF('DSS Model'!$I$38=4,0.000072066*CG151^2+0.0021761*CG151-0.038248,IF('DSS Model'!$I$38=5,-0.00012623*CG151^2+0.025656*CG151-0.30101,-0.00046396*CG151^2 + 0.054267*CG151 - 0.57714)))))</f>
        <v>0.95711174962003565</v>
      </c>
      <c r="CI151" s="136">
        <v>0.4880778380743821</v>
      </c>
      <c r="CJ151" s="142">
        <f t="shared" si="131"/>
        <v>69.220325659461054</v>
      </c>
      <c r="CK151" s="143">
        <f>IF('DSS Model'!$I$38=1,0.0001*CJ151^2-0.0266*CJ151+1.3006,IF('DSS Model'!$I$38=2,-0.0001*CJ151^2+0.0032*CJ151+0.977, IF('DSS Model'!$I$38=3,-0.00046396*CJ151^2 + 0.054267*CJ151 - 0.57714, IF('DSS Model'!$I$38=4,0.000072066*CJ151^2+0.0021761*CJ151-0.038248,IF('DSS Model'!$I$38=5,-0.00012623*CJ151^2+0.025656*CJ151-0.30101,-0.00046396*CJ151^2 + 0.054267*CJ151 - 0.57714)))))</f>
        <v>0.719359693670091</v>
      </c>
      <c r="CL151" s="136">
        <v>0.10356193636702826</v>
      </c>
      <c r="CM151" s="142">
        <f t="shared" si="132"/>
        <v>39.721933950757254</v>
      </c>
      <c r="CN151" s="143">
        <f>IF('DSS Model'!$I$38=1,0.0001*CM151^2-0.0266*CM151+1.3006,IF('DSS Model'!$I$38=2,-0.0001*CM151^2+0.0032*CM151+0.977, IF('DSS Model'!$I$38=3,-0.00046396*CM151^2 + 0.054267*CM151 - 0.57714, IF('DSS Model'!$I$38=4,0.000072066*CM151^2+0.0021761*CM151-0.038248,IF('DSS Model'!$I$38=5,-0.00012623*CM151^2+0.025656*CM151-0.30101,-0.00046396*CM151^2 + 0.054267*CM151 - 0.57714)))))</f>
        <v>0.94632698496359102</v>
      </c>
      <c r="CO151" s="136">
        <v>0.40116895708951683</v>
      </c>
      <c r="CP151" s="142">
        <f t="shared" si="133"/>
        <v>47.264141764455097</v>
      </c>
      <c r="CQ151" s="143">
        <f>IF('DSS Model'!$I$38=1,0.0001*CP151^2-0.0266*CP151+1.3006,IF('DSS Model'!$I$38=2,-0.0001*CP151^2+0.0032*CP151+0.977, IF('DSS Model'!$I$38=3,-0.00046396*CP151^2 + 0.054267*CP151 - 0.57714, IF('DSS Model'!$I$38=4,0.000072066*CP151^2+0.0021761*CP151-0.038248,IF('DSS Model'!$I$38=5,-0.00012623*CP151^2+0.025656*CP151-0.30101,-0.00046396*CP151^2 + 0.054267*CP151 - 0.57714)))))</f>
        <v>0.90485534397320544</v>
      </c>
      <c r="CR151" s="136">
        <v>0.64925922522614754</v>
      </c>
      <c r="CS151" s="142">
        <f t="shared" si="134"/>
        <v>57.935087545657296</v>
      </c>
      <c r="CT151" s="143">
        <f>IF('DSS Model'!$I$38=1,0.0001*CS151^2-0.0266*CS151+1.3006,IF('DSS Model'!$I$38=2,-0.0001*CS151^2+0.0032*CS151+0.977, IF('DSS Model'!$I$38=3,-0.00046396*CS151^2 + 0.054267*CS151 - 0.57714, IF('DSS Model'!$I$38=4,0.000072066*CS151^2+0.0021761*CS151-0.038248,IF('DSS Model'!$I$38=5,-0.00012623*CS151^2+0.025656*CS151-0.30101,-0.00046396*CS151^2 + 0.054267*CS151 - 0.57714)))))</f>
        <v>0.82674484325380582</v>
      </c>
      <c r="CU151" s="136">
        <v>0.75881067471678565</v>
      </c>
      <c r="CV151" s="142">
        <f t="shared" si="135"/>
        <v>62.150437015674328</v>
      </c>
      <c r="CW151" s="143">
        <f>IF('DSS Model'!$I$38=1,0.0001*CV151^2-0.0266*CV151+1.3006,IF('DSS Model'!$I$38=2,-0.0001*CV151^2+0.0032*CV151+0.977, IF('DSS Model'!$I$38=3,-0.00046396*CV151^2 + 0.054267*CV151 - 0.57714, IF('DSS Model'!$I$38=4,0.000072066*CV151^2+0.0021761*CV151-0.038248,IF('DSS Model'!$I$38=5,-0.00012623*CV151^2+0.025656*CV151-0.30101,-0.00046396*CV151^2 + 0.054267*CV151 - 0.57714)))))</f>
        <v>0.78961371632622768</v>
      </c>
      <c r="CX151" s="136">
        <v>0.93615381333472958</v>
      </c>
      <c r="CY151" s="142">
        <f t="shared" si="136"/>
        <v>73.24647597222895</v>
      </c>
      <c r="CZ151" s="143">
        <f>IF('DSS Model'!$I$38=1,0.0001*CY151^2-0.0266*CY151+1.3006,IF('DSS Model'!$I$38=2,-0.0001*CY151^2+0.0032*CY151+0.977, IF('DSS Model'!$I$38=3,-0.00046396*CY151^2 + 0.054267*CY151 - 0.57714, IF('DSS Model'!$I$38=4,0.000072066*CY151^2+0.0021761*CY151-0.038248,IF('DSS Model'!$I$38=5,-0.00012623*CY151^2+0.025656*CY151-0.30101,-0.00046396*CY151^2 + 0.054267*CY151 - 0.57714)))))</f>
        <v>0.67488409887610135</v>
      </c>
      <c r="DA151" s="136">
        <v>0.12158486793369871</v>
      </c>
      <c r="DB151" s="142">
        <f t="shared" si="137"/>
        <v>29.382689285502707</v>
      </c>
      <c r="DC151" s="143">
        <f>IF('DSS Model'!$I$38=1,0.0001*DB151^2-0.0266*DB151+1.3006,IF('DSS Model'!$I$38=2,-0.0001*DB151^2+0.0032*DB151+0.977, IF('DSS Model'!$I$38=3,-0.00046396*DB151^2 + 0.054267*DB151 - 0.57714, IF('DSS Model'!$I$38=4,0.000072066*DB151^2+0.0021761*DB151-0.038248,IF('DSS Model'!$I$38=5,-0.00012623*DB151^2+0.025656*DB151-0.30101,-0.00046396*DB151^2 + 0.054267*DB151 - 0.57714)))))</f>
        <v>0.98469036274876909</v>
      </c>
      <c r="DD151" s="136">
        <v>0.87772572279762584</v>
      </c>
      <c r="DE151" s="142">
        <f t="shared" si="138"/>
        <v>60.471832199704735</v>
      </c>
      <c r="DF151" s="143">
        <f>IF('DSS Model'!$I$38=1,0.0001*DE151^2-0.0266*DE151+1.3006,IF('DSS Model'!$I$38=2,-0.0001*DE151^2+0.0032*DE151+0.977, IF('DSS Model'!$I$38=3,-0.00046396*DE151^2 + 0.054267*DE151 - 0.57714, IF('DSS Model'!$I$38=4,0.000072066*DE151^2+0.0021761*DE151-0.038248,IF('DSS Model'!$I$38=5,-0.00012623*DE151^2+0.025656*DE151-0.30101,-0.00046396*DE151^2 + 0.054267*DE151 - 0.57714)))))</f>
        <v>0.80482561408013042</v>
      </c>
      <c r="DG151" s="136">
        <v>0.60142146319019096</v>
      </c>
      <c r="DH151" s="142">
        <f t="shared" si="139"/>
        <v>56.660597707208268</v>
      </c>
      <c r="DI151" s="143">
        <f>IF('DSS Model'!$I$38=1,0.0001*DH151^2-0.0266*DH151+1.3006,IF('DSS Model'!$I$38=2,-0.0001*DH151^2+0.0032*DH151+0.977, IF('DSS Model'!$I$38=3,-0.00046396*DH151^2 + 0.054267*DH151 - 0.57714, IF('DSS Model'!$I$38=4,0.000072066*DH151^2+0.0021761*DH151-0.038248,IF('DSS Model'!$I$38=5,-0.00012623*DH151^2+0.025656*DH151-0.30101,-0.00046396*DH151^2 + 0.054267*DH151 - 0.57714)))))</f>
        <v>0.83727157940925689</v>
      </c>
      <c r="DJ151" s="136">
        <v>9.8184239630397907E-2</v>
      </c>
      <c r="DK151" s="142">
        <f t="shared" si="140"/>
        <v>53.838199985999921</v>
      </c>
      <c r="DL151" s="143">
        <f>IF('DSS Model'!$I$38=1,0.0001*DK151^2-0.0266*DK151+1.3006,IF('DSS Model'!$I$38=2,-0.0001*DK151^2+0.0032*DK151+0.977, IF('DSS Model'!$I$38=3,-0.00046396*DK151^2 + 0.054267*DK151 - 0.57714, IF('DSS Model'!$I$38=4,0.000072066*DK151^2+0.0021761*DK151-0.038248,IF('DSS Model'!$I$38=5,-0.00012623*DK151^2+0.025656*DK151-0.30101,-0.00046396*DK151^2 + 0.054267*DK151 - 0.57714)))))</f>
        <v>0.85942706218194753</v>
      </c>
      <c r="DM151" s="136">
        <v>2.1433218095660678E-2</v>
      </c>
      <c r="DN151" s="142">
        <f t="shared" si="141"/>
        <v>34.72010120099516</v>
      </c>
      <c r="DO151" s="143">
        <f>IF('DSS Model'!$I$38=1,0.0001*DN151^2-0.0266*DN151+1.3006,IF('DSS Model'!$I$38=2,-0.0001*DN151^2+0.0032*DN151+0.977, IF('DSS Model'!$I$38=3,-0.00046396*DN151^2 + 0.054267*DN151 - 0.57714, IF('DSS Model'!$I$38=4,0.000072066*DN151^2+0.0021761*DN151-0.038248,IF('DSS Model'!$I$38=5,-0.00012623*DN151^2+0.025656*DN151-0.30101,-0.00046396*DN151^2 + 0.054267*DN151 - 0.57714)))))</f>
        <v>0.96755578110245</v>
      </c>
      <c r="DP151" s="136">
        <v>8.7798210229332763E-2</v>
      </c>
      <c r="DQ151" s="142">
        <f t="shared" si="142"/>
        <v>37.132749971805964</v>
      </c>
      <c r="DR151" s="143">
        <f>IF('DSS Model'!$I$38=1,0.0001*DQ151^2-0.0266*DQ151+1.3006,IF('DSS Model'!$I$38=2,-0.0001*DQ151^2+0.0032*DQ151+0.977, IF('DSS Model'!$I$38=3,-0.00046396*DQ151^2 + 0.054267*DQ151 - 0.57714, IF('DSS Model'!$I$38=4,0.000072066*DQ151^2+0.0021761*DQ151-0.038248,IF('DSS Model'!$I$38=5,-0.00012623*DQ151^2+0.025656*DQ151-0.30101,-0.00046396*DQ151^2 + 0.054267*DQ151 - 0.57714)))))</f>
        <v>0.95794068786291353</v>
      </c>
      <c r="DS151" s="136">
        <v>0.4649479405574668</v>
      </c>
      <c r="DT151" s="142">
        <f t="shared" si="143"/>
        <v>72.162437470856133</v>
      </c>
      <c r="DU151" s="143">
        <f>IF('DSS Model'!$I$38=1,0.0001*DT151^2-0.0266*DT151+1.3006,IF('DSS Model'!$I$38=2,-0.0001*DT151^2+0.0032*DT151+0.977, IF('DSS Model'!$I$38=3,-0.00046396*DT151^2 + 0.054267*DT151 - 0.57714, IF('DSS Model'!$I$38=4,0.000072066*DT151^2+0.0021761*DT151-0.038248,IF('DSS Model'!$I$38=5,-0.00012623*DT151^2+0.025656*DT151-0.30101,-0.00046396*DT151^2 + 0.054267*DT151 - 0.57714)))))</f>
        <v>0.68717806173321749</v>
      </c>
      <c r="DV151" s="136">
        <v>0.96017147330999508</v>
      </c>
      <c r="DW151" s="142">
        <f t="shared" si="144"/>
        <v>70.877572994650222</v>
      </c>
      <c r="DX151" s="143">
        <f>IF('DSS Model'!$I$38=1,0.0001*DW151^2-0.0266*DW151+1.3006,IF('DSS Model'!$I$38=2,-0.0001*DW151^2+0.0032*DW151+0.977, IF('DSS Model'!$I$38=3,-0.00046396*DW151^2 + 0.054267*DW151 - 0.57714, IF('DSS Model'!$I$38=4,0.000072066*DW151^2+0.0021761*DW151-0.038248,IF('DSS Model'!$I$38=5,-0.00012623*DW151^2+0.025656*DW151-0.30101,-0.00046396*DW151^2 + 0.054267*DW151 - 0.57714)))))</f>
        <v>0.70144519822168361</v>
      </c>
      <c r="DY151" s="136">
        <v>0.50750815579888142</v>
      </c>
      <c r="DZ151" s="142">
        <f t="shared" si="145"/>
        <v>48.814445778381973</v>
      </c>
      <c r="EA151" s="143">
        <f>IF('DSS Model'!$I$38=1,0.0001*DZ151^2-0.0266*DZ151+1.3006,IF('DSS Model'!$I$38=2,-0.0001*DZ151^2+0.0032*DZ151+0.977, IF('DSS Model'!$I$38=3,-0.00046396*DZ151^2 + 0.054267*DZ151 - 0.57714, IF('DSS Model'!$I$38=4,0.000072066*DZ151^2+0.0021761*DZ151-0.038248,IF('DSS Model'!$I$38=5,-0.00012623*DZ151^2+0.025656*DZ151-0.30101,-0.00046396*DZ151^2 + 0.054267*DZ151 - 0.57714)))))</f>
        <v>0.89492121482576292</v>
      </c>
      <c r="EB151" s="136">
        <v>0.12924481596358894</v>
      </c>
      <c r="EC151" s="142">
        <f t="shared" si="146"/>
        <v>35.703745902698941</v>
      </c>
      <c r="ED151" s="143">
        <f>IF('DSS Model'!$I$38=1,0.0001*EC151^2-0.0266*EC151+1.3006,IF('DSS Model'!$I$38=2,-0.0001*EC151^2+0.0032*EC151+0.977, IF('DSS Model'!$I$38=3,-0.00046396*EC151^2 + 0.054267*EC151 - 0.57714, IF('DSS Model'!$I$38=4,0.000072066*EC151^2+0.0021761*EC151-0.038248,IF('DSS Model'!$I$38=5,-0.00012623*EC151^2+0.025656*EC151-0.30101,-0.00046396*EC151^2 + 0.054267*EC151 - 0.57714)))))</f>
        <v>0.96377623974018745</v>
      </c>
      <c r="EE151" s="136">
        <v>0.7579753206256532</v>
      </c>
      <c r="EF151" s="142">
        <f t="shared" si="147"/>
        <v>59.944127568970117</v>
      </c>
      <c r="EG151" s="143">
        <f>IF('DSS Model'!$I$38=1,0.0001*EF151^2-0.0266*EF151+1.3006,IF('DSS Model'!$I$38=2,-0.0001*EF151^2+0.0032*EF151+0.977, IF('DSS Model'!$I$38=3,-0.00046396*EF151^2 + 0.054267*EF151 - 0.57714, IF('DSS Model'!$I$38=4,0.000072066*EF151^2+0.0021761*EF151-0.038248,IF('DSS Model'!$I$38=5,-0.00012623*EF151^2+0.025656*EF151-0.30101,-0.00046396*EF151^2 + 0.054267*EF151 - 0.57714)))))</f>
        <v>0.80949136522020804</v>
      </c>
      <c r="EH151" s="136">
        <v>0.68174397929308272</v>
      </c>
      <c r="EI151" s="142">
        <f t="shared" si="148"/>
        <v>72.634930603213931</v>
      </c>
      <c r="EJ151" s="143">
        <f>IF('DSS Model'!$I$38=1,0.0001*EI151^2-0.0266*EI151+1.3006,IF('DSS Model'!$I$38=2,-0.0001*EI151^2+0.0032*EI151+0.977, IF('DSS Model'!$I$38=3,-0.00046396*EI151^2 + 0.054267*EI151 - 0.57714, IF('DSS Model'!$I$38=4,0.000072066*EI151^2+0.0021761*EI151-0.038248,IF('DSS Model'!$I$38=5,-0.00012623*EI151^2+0.025656*EI151-0.30101,-0.00046396*EI151^2 + 0.054267*EI151 - 0.57714)))))</f>
        <v>0.6818484635569142</v>
      </c>
      <c r="EK151" s="136">
        <v>2.6851840651006431E-2</v>
      </c>
      <c r="EL151" s="142">
        <f t="shared" si="149"/>
        <v>22.026267183349532</v>
      </c>
      <c r="EM151" s="143">
        <f>IF('DSS Model'!$I$38=1,0.0001*EL151^2-0.0266*EL151+1.3006,IF('DSS Model'!$I$38=2,-0.0001*EL151^2+0.0032*EL151+0.977, IF('DSS Model'!$I$38=3,-0.00046396*EL151^2 + 0.054267*EL151 - 0.57714, IF('DSS Model'!$I$38=4,0.000072066*EL151^2+0.0021761*EL151-0.038248,IF('DSS Model'!$I$38=5,-0.00012623*EL151^2+0.025656*EL151-0.30101,-0.00046396*EL151^2 + 0.054267*EL151 - 0.57714)))))</f>
        <v>0.99896841038348838</v>
      </c>
      <c r="EN151" s="136">
        <v>3.5551656224120931E-2</v>
      </c>
      <c r="EO151" s="142">
        <f t="shared" si="150"/>
        <v>34.425082925585258</v>
      </c>
      <c r="EP151" s="143">
        <f>IF('DSS Model'!$I$38=1,0.0001*EO151^2-0.0266*EO151+1.3006,IF('DSS Model'!$I$38=2,-0.0001*EO151^2+0.0032*EO151+0.977, IF('DSS Model'!$I$38=3,-0.00046396*EO151^2 + 0.054267*EO151 - 0.57714, IF('DSS Model'!$I$38=4,0.000072066*EO151^2+0.0021761*EO151-0.038248,IF('DSS Model'!$I$38=5,-0.00012623*EO151^2+0.025656*EO151-0.30101,-0.00046396*EO151^2 + 0.054267*EO151 - 0.57714)))))</f>
        <v>0.96865163191853065</v>
      </c>
      <c r="EQ151" s="136">
        <v>7.0774680689819514E-2</v>
      </c>
      <c r="ER151" s="142">
        <f t="shared" si="151"/>
        <v>33.809988069853219</v>
      </c>
      <c r="ES151" s="143">
        <f>IF('DSS Model'!$I$38=1,0.0001*ER151^2-0.0266*ER151+1.3006,IF('DSS Model'!$I$38=2,-0.0001*ER151^2+0.0032*ER151+0.977, IF('DSS Model'!$I$38=3,-0.00046396*ER151^2 + 0.054267*ER151 - 0.57714, IF('DSS Model'!$I$38=4,0.000072066*ER151^2+0.0021761*ER151-0.038248,IF('DSS Model'!$I$38=5,-0.00012623*ER151^2+0.025656*ER151-0.30101,-0.00046396*ER151^2 + 0.054267*ER151 - 0.57714)))))</f>
        <v>0.97088043249516853</v>
      </c>
      <c r="ET151" s="136">
        <v>0.36470874213772542</v>
      </c>
      <c r="EU151" s="141">
        <f t="shared" si="152"/>
        <v>51.062242199357904</v>
      </c>
      <c r="EV151" s="142">
        <f>IF('DSS Model'!$I$38=1,0.0001*EU151^2-0.0266*EU151+1.3006,IF('DSS Model'!$I$38=2,-0.0001*EU151^2+0.0032*EU151+0.977, IF('DSS Model'!$I$38=3,-0.00046396*EU151^2 + 0.054267*EU151 - 0.57714, IF('DSS Model'!$I$38=4,0.000072066*EU151^2+0.0021761*EU151-0.038248,IF('DSS Model'!$I$38=5,-0.00012623*EU151^2+0.025656*EU151-0.30101,-0.00046396*EU151^2 + 0.054267*EU151 - 0.57714)))))</f>
        <v>0.87966391719535653</v>
      </c>
    </row>
    <row r="152" spans="2:152" x14ac:dyDescent="0.2">
      <c r="B152" s="64">
        <f t="shared" ca="1" si="105"/>
        <v>0.1499637498351718</v>
      </c>
      <c r="C152" s="64">
        <v>0.7489534398616724</v>
      </c>
      <c r="D152" s="64">
        <f t="shared" si="106"/>
        <v>57.385784858283408</v>
      </c>
      <c r="E152" s="131">
        <f>IF('DSS Model'!$I$38=1,0.0001*D152^2-0.0266*D152+1.3006,IF('DSS Model'!$I$38=2,-0.0001*D152^2+0.0032*D152+0.977, IF('DSS Model'!$I$38=3,-0.00046396*D152^2 + 0.054267*D152 - 0.57714, IF('DSS Model'!$I$38=4,0.000072066*D152^2+0.0021761*D152-0.038248,IF('DSS Model'!$I$38=5,-0.00012623*D152^2+0.025656*D152-0.30101,-0.00046396*D152^2 + 0.054267*D152 - 0.57714)))))</f>
        <v>0.83132168116638794</v>
      </c>
      <c r="F152" s="136">
        <v>0.40840528050563063</v>
      </c>
      <c r="G152" s="138">
        <f t="shared" si="102"/>
        <v>62.474334260786662</v>
      </c>
      <c r="H152" s="136">
        <f>IF('DSS Model'!$I$38=1,0.0001*G152^2-0.0266*G152+1.3006,IF('DSS Model'!$I$38=2,-0.0001*G152^2+0.0032*G152+0.977, IF('DSS Model'!$I$38=3,-0.00046396*G152^2 + 0.054267*G152 - 0.57714, IF('DSS Model'!$I$38=4,0.000072066*G152^2+0.0021761*G152-0.038248,IF('DSS Model'!$I$38=5,-0.00012623*G152^2+0.025656*G152-0.30101,-0.00046396*G152^2 + 0.054267*G152 - 0.57714)))))</f>
        <v>0.78661362550166702</v>
      </c>
      <c r="I152" s="136">
        <v>0.4658803788214616</v>
      </c>
      <c r="J152" s="138">
        <f t="shared" si="103"/>
        <v>58.088976172150964</v>
      </c>
      <c r="K152" s="136">
        <f>IF('DSS Model'!$I$38=1,0.0001*J152^2-0.0266*J152+1.3006,IF('DSS Model'!$I$38=2,-0.0001*J152^2+0.0032*J152+0.977, IF('DSS Model'!$I$38=3,-0.00046396*J152^2 + 0.054267*J152 - 0.57714, IF('DSS Model'!$I$38=4,0.000072066*J152^2+0.0021761*J152-0.038248,IF('DSS Model'!$I$38=5,-0.00012623*J152^2+0.025656*J152-0.30101,-0.00046396*J152^2 + 0.054267*J152 - 0.57714)))))</f>
        <v>0.82545180847801081</v>
      </c>
      <c r="L152" s="136">
        <v>0.81278562818089051</v>
      </c>
      <c r="M152" s="138">
        <f t="shared" si="104"/>
        <v>75.740898221036744</v>
      </c>
      <c r="N152" s="136">
        <f>IF('DSS Model'!$I$38=1,0.0001*M152^2-0.0266*M152+1.3006,IF('DSS Model'!$I$38=2,-0.0001*M152^2+0.0032*M152+0.977, IF('DSS Model'!$I$38=3,-0.00046396*M152^2 + 0.054267*M152 - 0.57714, IF('DSS Model'!$I$38=4,0.000072066*M152^2+0.0021761*M152-0.038248,IF('DSS Model'!$I$38=5,-0.00012623*M152^2+0.025656*M152-0.30101,-0.00046396*M152^2 + 0.054267*M152 - 0.57714)))))</f>
        <v>0.6457025079743729</v>
      </c>
      <c r="O152" s="136">
        <v>0.32117816859341752</v>
      </c>
      <c r="P152" s="139">
        <f t="shared" si="107"/>
        <v>45.784323515803436</v>
      </c>
      <c r="Q152" s="138">
        <f>IF('DSS Model'!$I$38=1,0.0001*P152^2-0.0266*P152+1.3006,IF('DSS Model'!$I$38=2,-0.0001*P152^2+0.0032*P152+0.977, IF('DSS Model'!$I$38=3,-0.00046396*P152^2 + 0.054267*P152 - 0.57714, IF('DSS Model'!$I$38=4,0.000072066*P152^2+0.0021761*P152-0.038248,IF('DSS Model'!$I$38=5,-0.00012623*P152^2+0.025656*P152-0.30101,-0.00046396*P152^2 + 0.054267*P152 - 0.57714)))))</f>
        <v>0.91388940727059587</v>
      </c>
      <c r="R152" s="136">
        <v>0.35626434291481579</v>
      </c>
      <c r="S152" s="142">
        <f t="shared" si="108"/>
        <v>47.414579010850218</v>
      </c>
      <c r="T152" s="138">
        <f>IF('DSS Model'!$I$38=1,0.0001*S152^2-0.0266*S152+1.3006,IF('DSS Model'!$I$38=2,-0.0001*S152^2+0.0032*S152+0.977, IF('DSS Model'!$I$38=3,-0.00046396*S152^2 + 0.054267*S152 - 0.57714, IF('DSS Model'!$I$38=4,0.000072066*S152^2+0.0021761*S152-0.038248,IF('DSS Model'!$I$38=5,-0.00012623*S152^2+0.025656*S152-0.30101,-0.00046396*S152^2 + 0.054267*S152 - 0.57714)))))</f>
        <v>0.90391242255710491</v>
      </c>
      <c r="U152" s="136">
        <v>0.69464008055928361</v>
      </c>
      <c r="V152" s="142">
        <f t="shared" si="109"/>
        <v>54.974725972608681</v>
      </c>
      <c r="W152" s="138">
        <f>IF('DSS Model'!$I$38=1,0.0001*V152^2-0.0266*V152+1.3006,IF('DSS Model'!$I$38=2,-0.0001*V152^2+0.0032*V152+0.977, IF('DSS Model'!$I$38=3,-0.00046396*V152^2 + 0.054267*V152 - 0.57714, IF('DSS Model'!$I$38=4,0.000072066*V152^2+0.0021761*V152-0.038248,IF('DSS Model'!$I$38=5,-0.00012623*V152^2+0.025656*V152-0.30101,-0.00046396*V152^2 + 0.054267*V152 - 0.57714)))))</f>
        <v>0.85069707353600621</v>
      </c>
      <c r="X152" s="136">
        <v>0.69824677131654345</v>
      </c>
      <c r="Y152" s="142">
        <f t="shared" si="110"/>
        <v>66.63151586102866</v>
      </c>
      <c r="Z152" s="138">
        <f>IF('DSS Model'!$I$38=1,0.0001*Y152^2-0.0266*Y152+1.3006,IF('DSS Model'!$I$38=2,-0.0001*Y152^2+0.0032*Y152+0.977, IF('DSS Model'!$I$38=3,-0.00046396*Y152^2 + 0.054267*Y152 - 0.57714, IF('DSS Model'!$I$38=4,0.000072066*Y152^2+0.0021761*Y152-0.038248,IF('DSS Model'!$I$38=5,-0.00012623*Y152^2+0.025656*Y152-0.30101,-0.00046396*Y152^2 + 0.054267*Y152 - 0.57714)))))</f>
        <v>0.74624496016144026</v>
      </c>
      <c r="AA152" s="136">
        <v>0.41121183512998949</v>
      </c>
      <c r="AB152" s="142">
        <f t="shared" si="111"/>
        <v>61.069072835538641</v>
      </c>
      <c r="AC152" s="138">
        <f>IF('DSS Model'!$I$38=1,0.0001*AB152^2-0.0266*AB152+1.3006,IF('DSS Model'!$I$38=2,-0.0001*AB152^2+0.0032*AB152+0.977, IF('DSS Model'!$I$38=3,-0.00046396*AB152^2 + 0.054267*AB152 - 0.57714, IF('DSS Model'!$I$38=4,0.000072066*AB152^2+0.0021761*AB152-0.038248,IF('DSS Model'!$I$38=5,-0.00012623*AB152^2+0.025656*AB152-0.30101,-0.00046396*AB152^2 + 0.054267*AB152 - 0.57714)))))</f>
        <v>0.79947786737449134</v>
      </c>
      <c r="AD152" s="136">
        <v>0.14825643302230818</v>
      </c>
      <c r="AE152" s="142">
        <f t="shared" si="112"/>
        <v>38.478862748065886</v>
      </c>
      <c r="AF152" s="138">
        <f>IF('DSS Model'!$I$38=1,0.0001*AE152^2-0.0266*AE152+1.3006,IF('DSS Model'!$I$38=2,-0.0001*AE152^2+0.0032*AE152+0.977, IF('DSS Model'!$I$38=3,-0.00046396*AE152^2 + 0.054267*AE152 - 0.57714, IF('DSS Model'!$I$38=4,0.000072066*AE152^2+0.0021761*AE152-0.038248,IF('DSS Model'!$I$38=5,-0.00012623*AE152^2+0.025656*AE152-0.30101,-0.00046396*AE152^2 + 0.054267*AE152 - 0.57714)))))</f>
        <v>0.9520700729553615</v>
      </c>
      <c r="AG152" s="136">
        <v>0.56038153099304833</v>
      </c>
      <c r="AH152" s="142">
        <f t="shared" si="113"/>
        <v>70.752125923663044</v>
      </c>
      <c r="AI152" s="138">
        <f>IF('DSS Model'!$I$38=1,0.0001*AH152^2-0.0266*AH152+1.3006,IF('DSS Model'!$I$38=2,-0.0001*AH152^2+0.0032*AH152+0.977, IF('DSS Model'!$I$38=3,-0.00046396*AH152^2 + 0.054267*AH152 - 0.57714, IF('DSS Model'!$I$38=4,0.000072066*AH152^2+0.0021761*AH152-0.038248,IF('DSS Model'!$I$38=5,-0.00012623*AH152^2+0.025656*AH152-0.30101,-0.00046396*AH152^2 + 0.054267*AH152 - 0.57714)))))</f>
        <v>0.7028204706839345</v>
      </c>
      <c r="AJ152" s="136">
        <v>0.43633828859823365</v>
      </c>
      <c r="AK152" s="142">
        <f t="shared" si="114"/>
        <v>45.371120369212406</v>
      </c>
      <c r="AL152" s="138">
        <f>IF('DSS Model'!$I$38=1,0.0001*AK152^2-0.0266*AK152+1.3006,IF('DSS Model'!$I$38=2,-0.0001*AK152^2+0.0032*AK152+0.977, IF('DSS Model'!$I$38=3,-0.00046396*AK152^2 + 0.054267*AK152 - 0.57714, IF('DSS Model'!$I$38=4,0.000072066*AK152^2+0.0021761*AK152-0.038248,IF('DSS Model'!$I$38=5,-0.00012623*AK152^2+0.025656*AK152-0.30101,-0.00046396*AK152^2 + 0.054267*AK152 - 0.57714)))))</f>
        <v>0.91633372882572361</v>
      </c>
      <c r="AM152" s="136">
        <v>0.40981719293837193</v>
      </c>
      <c r="AN152" s="142">
        <f t="shared" si="115"/>
        <v>63.10544093705046</v>
      </c>
      <c r="AO152" s="138">
        <f>IF('DSS Model'!$I$38=1,0.0001*AN152^2-0.0266*AN152+1.3006,IF('DSS Model'!$I$38=2,-0.0001*AN152^2+0.0032*AN152+0.977, IF('DSS Model'!$I$38=3,-0.00046396*AN152^2 + 0.054267*AN152 - 0.57714, IF('DSS Model'!$I$38=4,0.000072066*AN152^2+0.0021761*AN152-0.038248,IF('DSS Model'!$I$38=5,-0.00012623*AN152^2+0.025656*AN152-0.30101,-0.00046396*AN152^2 + 0.054267*AN152 - 0.57714)))))</f>
        <v>0.78070774341260507</v>
      </c>
      <c r="AP152" s="136">
        <v>0.57222458506576379</v>
      </c>
      <c r="AQ152" s="142">
        <f t="shared" si="116"/>
        <v>70.812670468396249</v>
      </c>
      <c r="AR152" s="138">
        <f>IF('DSS Model'!$I$38=1,0.0001*AQ152^2-0.0266*AQ152+1.3006,IF('DSS Model'!$I$38=2,-0.0001*AQ152^2+0.0032*AQ152+0.977, IF('DSS Model'!$I$38=3,-0.00046396*AQ152^2 + 0.054267*AQ152 - 0.57714, IF('DSS Model'!$I$38=4,0.000072066*AQ152^2+0.0021761*AQ152-0.038248,IF('DSS Model'!$I$38=5,-0.00012623*AQ152^2+0.025656*AQ152-0.30101,-0.00046396*AQ152^2 + 0.054267*AQ152 - 0.57714)))))</f>
        <v>0.7021571156123001</v>
      </c>
      <c r="AS152" s="136">
        <v>0.65797096385842424</v>
      </c>
      <c r="AT152" s="142">
        <f t="shared" si="117"/>
        <v>58.152395035990594</v>
      </c>
      <c r="AU152" s="138">
        <f>IF('DSS Model'!$I$38=1,0.0001*AT152^2-0.0266*AT152+1.3006,IF('DSS Model'!$I$38=2,-0.0001*AT152^2+0.0032*AT152+0.977, IF('DSS Model'!$I$38=3,-0.00046396*AT152^2 + 0.054267*AT152 - 0.57714, IF('DSS Model'!$I$38=4,0.000072066*AT152^2+0.0021761*AT152-0.038248,IF('DSS Model'!$I$38=5,-0.00012623*AT152^2+0.025656*AT152-0.30101,-0.00046396*AT152^2 + 0.054267*AT152 - 0.57714)))))</f>
        <v>0.82491755927297949</v>
      </c>
      <c r="AV152" s="136">
        <v>0.73812276462612558</v>
      </c>
      <c r="AW152" s="142">
        <f t="shared" si="118"/>
        <v>69.708897812024688</v>
      </c>
      <c r="AX152" s="138">
        <f>IF('DSS Model'!$I$38=1,0.0001*AW152^2-0.0266*AW152+1.3006,IF('DSS Model'!$I$38=2,-0.0001*AW152^2+0.0032*AW152+0.977, IF('DSS Model'!$I$38=3,-0.00046396*AW152^2 + 0.054267*AW152 - 0.57714, IF('DSS Model'!$I$38=4,0.000072066*AW152^2+0.0021761*AW152-0.038248,IF('DSS Model'!$I$38=5,-0.00012623*AW152^2+0.025656*AW152-0.30101,-0.00046396*AW152^2 + 0.054267*AW152 - 0.57714)))))</f>
        <v>0.71413542958174892</v>
      </c>
      <c r="AY152" s="136">
        <v>0.52565101751418164</v>
      </c>
      <c r="AZ152" s="142">
        <f t="shared" si="119"/>
        <v>56.474632307563027</v>
      </c>
      <c r="BA152" s="138">
        <f>IF('DSS Model'!$I$38=1,0.0001*AZ152^2-0.0266*AZ152+1.3006,IF('DSS Model'!$I$38=2,-0.0001*AZ152^2+0.0032*AZ152+0.977, IF('DSS Model'!$I$38=3,-0.00046396*AZ152^2 + 0.054267*AZ152 - 0.57714, IF('DSS Model'!$I$38=4,0.000072066*AZ152^2+0.0021761*AZ152-0.038248,IF('DSS Model'!$I$38=5,-0.00012623*AZ152^2+0.025656*AZ152-0.30101,-0.00046396*AZ152^2 + 0.054267*AZ152 - 0.57714)))))</f>
        <v>0.8387804139567574</v>
      </c>
      <c r="BB152" s="136">
        <v>0.21722344571220664</v>
      </c>
      <c r="BC152" s="142">
        <f t="shared" si="120"/>
        <v>45.34194682919459</v>
      </c>
      <c r="BD152" s="138">
        <f>IF('DSS Model'!$I$38=1,0.0001*BC152^2-0.0266*BC152+1.3006,IF('DSS Model'!$I$38=2,-0.0001*BC152^2+0.0032*BC152+0.977, IF('DSS Model'!$I$38=3,-0.00046396*BC152^2 + 0.054267*BC152 - 0.57714, IF('DSS Model'!$I$38=4,0.000072066*BC152^2+0.0021761*BC152-0.038248,IF('DSS Model'!$I$38=5,-0.00012623*BC152^2+0.025656*BC152-0.30101,-0.00046396*BC152^2 + 0.054267*BC152 - 0.57714)))))</f>
        <v>0.91650501562727171</v>
      </c>
      <c r="BE152" s="136">
        <v>0.93937892432503078</v>
      </c>
      <c r="BF152" s="142">
        <f t="shared" si="121"/>
        <v>61.624517348772031</v>
      </c>
      <c r="BG152" s="143">
        <f>IF('DSS Model'!$I$38=1,0.0001*BF152^2-0.0266*BF152+1.3006,IF('DSS Model'!$I$38=2,-0.0001*BF152^2+0.0032*BF152+0.977, IF('DSS Model'!$I$38=3,-0.00046396*BF152^2 + 0.054267*BF152 - 0.57714, IF('DSS Model'!$I$38=4,0.000072066*BF152^2+0.0021761*BF152-0.038248,IF('DSS Model'!$I$38=5,-0.00012623*BF152^2+0.025656*BF152-0.30101,-0.00046396*BF152^2 + 0.054267*BF152 - 0.57714)))))</f>
        <v>0.79444034166915989</v>
      </c>
      <c r="BH152" s="136">
        <v>0.1042843695472101</v>
      </c>
      <c r="BI152" s="142">
        <f t="shared" si="122"/>
        <v>41.150783732147005</v>
      </c>
      <c r="BJ152" s="143">
        <f>IF('DSS Model'!$I$38=1,0.0001*BI152^2-0.0266*BI152+1.3006,IF('DSS Model'!$I$38=2,-0.0001*BI152^2+0.0032*BI152+0.977, IF('DSS Model'!$I$38=3,-0.00046396*BI152^2 + 0.054267*BI152 - 0.57714, IF('DSS Model'!$I$38=4,0.000072066*BI152^2+0.0021761*BI152-0.038248,IF('DSS Model'!$I$38=5,-0.00012623*BI152^2+0.025656*BI152-0.30101,-0.00046396*BI152^2 + 0.054267*BI152 - 0.57714)))))</f>
        <v>0.93934380776587689</v>
      </c>
      <c r="BK152" s="136">
        <v>0.18773128905753766</v>
      </c>
      <c r="BL152" s="142">
        <f t="shared" si="123"/>
        <v>38.717481979133218</v>
      </c>
      <c r="BM152" s="143">
        <f>IF('DSS Model'!$I$38=1,0.0001*BL152^2-0.0266*BL152+1.3006,IF('DSS Model'!$I$38=2,-0.0001*BL152^2+0.0032*BL152+0.977, IF('DSS Model'!$I$38=3,-0.00046396*BL152^2 + 0.054267*BL152 - 0.57714, IF('DSS Model'!$I$38=4,0.000072066*BL152^2+0.0021761*BL152-0.038248,IF('DSS Model'!$I$38=5,-0.00012623*BL152^2+0.025656*BL152-0.30101,-0.00046396*BL152^2 + 0.054267*BL152 - 0.57714)))))</f>
        <v>0.95099160125277571</v>
      </c>
      <c r="BN152" s="136">
        <v>0.16576459578316938</v>
      </c>
      <c r="BO152" s="142">
        <f t="shared" si="124"/>
        <v>42.422158889133037</v>
      </c>
      <c r="BP152" s="143">
        <f>IF('DSS Model'!$I$38=1,0.0001*BO152^2-0.0266*BO152+1.3006,IF('DSS Model'!$I$38=2,-0.0001*BO152^2+0.0032*BO152+0.977, IF('DSS Model'!$I$38=3,-0.00046396*BO152^2 + 0.054267*BO152 - 0.57714, IF('DSS Model'!$I$38=4,0.000072066*BO152^2+0.0021761*BO152-0.038248,IF('DSS Model'!$I$38=5,-0.00012623*BO152^2+0.025656*BO152-0.30101,-0.00046396*BO152^2 + 0.054267*BO152 - 0.57714)))))</f>
        <v>0.93278695196374084</v>
      </c>
      <c r="BQ152" s="136">
        <v>0.92619403972030045</v>
      </c>
      <c r="BR152" s="142">
        <f t="shared" si="125"/>
        <v>67.705651030067102</v>
      </c>
      <c r="BS152" s="143">
        <f>IF('DSS Model'!$I$38=1,0.0001*BR152^2-0.0266*BR152+1.3006,IF('DSS Model'!$I$38=2,-0.0001*BR152^2+0.0032*BR152+0.977, IF('DSS Model'!$I$38=3,-0.00046396*BR152^2 + 0.054267*BR152 - 0.57714, IF('DSS Model'!$I$38=4,0.000072066*BR152^2+0.0021761*BR152-0.038248,IF('DSS Model'!$I$38=5,-0.00012623*BR152^2+0.025656*BR152-0.30101,-0.00046396*BR152^2 + 0.054267*BR152 - 0.57714)))))</f>
        <v>0.73525256515569204</v>
      </c>
      <c r="BT152" s="136">
        <v>0.76964014819637749</v>
      </c>
      <c r="BU152" s="142">
        <f t="shared" si="126"/>
        <v>67.141795913302929</v>
      </c>
      <c r="BV152" s="143">
        <f>IF('DSS Model'!$I$38=1,0.0001*BU152^2-0.0266*BU152+1.3006,IF('DSS Model'!$I$38=2,-0.0001*BU152^2+0.0032*BU152+0.977, IF('DSS Model'!$I$38=3,-0.00046396*BU152^2 + 0.054267*BU152 - 0.57714, IF('DSS Model'!$I$38=4,0.000072066*BU152^2+0.0021761*BU152-0.038248,IF('DSS Model'!$I$38=5,-0.00012623*BU152^2+0.025656*BU152-0.30101,-0.00046396*BU152^2 + 0.054267*BU152 - 0.57714)))))</f>
        <v>0.74105167107620717</v>
      </c>
      <c r="BW152" s="136">
        <v>0.60116796728023569</v>
      </c>
      <c r="BX152" s="142">
        <f t="shared" si="127"/>
        <v>63.731202747507638</v>
      </c>
      <c r="BY152" s="143">
        <f>IF('DSS Model'!$I$38=1,0.0001*BX152^2-0.0266*BX152+1.3006,IF('DSS Model'!$I$38=2,-0.0001*BX152^2+0.0032*BX152+0.977, IF('DSS Model'!$I$38=3,-0.00046396*BX152^2 + 0.054267*BX152 - 0.57714, IF('DSS Model'!$I$38=4,0.000072066*BX152^2+0.0021761*BX152-0.038248,IF('DSS Model'!$I$38=5,-0.00012623*BX152^2+0.025656*BX152-0.30101,-0.00046396*BX152^2 + 0.054267*BX152 - 0.57714)))))</f>
        <v>0.77477322842763185</v>
      </c>
      <c r="BZ152" s="136">
        <v>0.61100890921789197</v>
      </c>
      <c r="CA152" s="142">
        <f t="shared" si="128"/>
        <v>64.779172719794147</v>
      </c>
      <c r="CB152" s="143">
        <f>IF('DSS Model'!$I$38=1,0.0001*CA152^2-0.0266*CA152+1.3006,IF('DSS Model'!$I$38=2,-0.0001*CA152^2+0.0032*CA152+0.977, IF('DSS Model'!$I$38=3,-0.00046396*CA152^2 + 0.054267*CA152 - 0.57714, IF('DSS Model'!$I$38=4,0.000072066*CA152^2+0.0021761*CA152-0.038248,IF('DSS Model'!$I$38=5,-0.00012623*CA152^2+0.025656*CA152-0.30101,-0.00046396*CA152^2 + 0.054267*CA152 - 0.57714)))))</f>
        <v>0.76465923087724907</v>
      </c>
      <c r="CC152" s="136">
        <v>0.88348509066939662</v>
      </c>
      <c r="CD152" s="142">
        <f t="shared" si="129"/>
        <v>81.406873532871771</v>
      </c>
      <c r="CE152" s="143">
        <f>IF('DSS Model'!$I$38=1,0.0001*CD152^2-0.0266*CD152+1.3006,IF('DSS Model'!$I$38=2,-0.0001*CD152^2+0.0032*CD152+0.977, IF('DSS Model'!$I$38=3,-0.00046396*CD152^2 + 0.054267*CD152 - 0.57714, IF('DSS Model'!$I$38=4,0.000072066*CD152^2+0.0021761*CD152-0.038248,IF('DSS Model'!$I$38=5,-0.00012623*CD152^2+0.025656*CD152-0.30101,-0.00046396*CD152^2 + 0.054267*CD152 - 0.57714)))))</f>
        <v>0.57479408946549182</v>
      </c>
      <c r="CF152" s="136">
        <v>0.32793572685687933</v>
      </c>
      <c r="CG152" s="142">
        <f t="shared" si="130"/>
        <v>40.745422368671683</v>
      </c>
      <c r="CH152" s="143">
        <f>IF('DSS Model'!$I$38=1,0.0001*CG152^2-0.0266*CG152+1.3006,IF('DSS Model'!$I$38=2,-0.0001*CG152^2+0.0032*CG152+0.977, IF('DSS Model'!$I$38=3,-0.00046396*CG152^2 + 0.054267*CG152 - 0.57714, IF('DSS Model'!$I$38=4,0.000072066*CG152^2+0.0021761*CG152-0.038248,IF('DSS Model'!$I$38=5,-0.00012623*CG152^2+0.025656*CG152-0.30101,-0.00046396*CG152^2 + 0.054267*CG152 - 0.57714)))))</f>
        <v>0.94136640717960429</v>
      </c>
      <c r="CI152" s="136">
        <v>0.80009138854373862</v>
      </c>
      <c r="CJ152" s="142">
        <f t="shared" si="131"/>
        <v>75.673839689209984</v>
      </c>
      <c r="CK152" s="143">
        <f>IF('DSS Model'!$I$38=1,0.0001*CJ152^2-0.0266*CJ152+1.3006,IF('DSS Model'!$I$38=2,-0.0001*CJ152^2+0.0032*CJ152+0.977, IF('DSS Model'!$I$38=3,-0.00046396*CJ152^2 + 0.054267*CJ152 - 0.57714, IF('DSS Model'!$I$38=4,0.000072066*CJ152^2+0.0021761*CJ152-0.038248,IF('DSS Model'!$I$38=5,-0.00012623*CJ152^2+0.025656*CJ152-0.30101,-0.00046396*CJ152^2 + 0.054267*CJ152 - 0.57714)))))</f>
        <v>0.64650328567464677</v>
      </c>
      <c r="CL152" s="136">
        <v>0.16490467394519515</v>
      </c>
      <c r="CM152" s="142">
        <f t="shared" si="132"/>
        <v>42.870180182547486</v>
      </c>
      <c r="CN152" s="143">
        <f>IF('DSS Model'!$I$38=1,0.0001*CM152^2-0.0266*CM152+1.3006,IF('DSS Model'!$I$38=2,-0.0001*CM152^2+0.0032*CM152+0.977, IF('DSS Model'!$I$38=3,-0.00046396*CM152^2 + 0.054267*CM152 - 0.57714, IF('DSS Model'!$I$38=4,0.000072066*CM152^2+0.0021761*CM152-0.038248,IF('DSS Model'!$I$38=5,-0.00012623*CM152^2+0.025656*CM152-0.30101,-0.00046396*CM152^2 + 0.054267*CM152 - 0.57714)))))</f>
        <v>0.93039934169574323</v>
      </c>
      <c r="CO152" s="136">
        <v>5.0206192541769501E-2</v>
      </c>
      <c r="CP152" s="142">
        <f t="shared" si="133"/>
        <v>29.451231316029173</v>
      </c>
      <c r="CQ152" s="143">
        <f>IF('DSS Model'!$I$38=1,0.0001*CP152^2-0.0266*CP152+1.3006,IF('DSS Model'!$I$38=2,-0.0001*CP152^2+0.0032*CP152+0.977, IF('DSS Model'!$I$38=3,-0.00046396*CP152^2 + 0.054267*CP152 - 0.57714, IF('DSS Model'!$I$38=4,0.000072066*CP152^2+0.0021761*CP152-0.038248,IF('DSS Model'!$I$38=5,-0.00012623*CP152^2+0.025656*CP152-0.30101,-0.00046396*CP152^2 + 0.054267*CP152 - 0.57714)))))</f>
        <v>0.98450643760826761</v>
      </c>
      <c r="CR152" s="136">
        <v>4.591233250822746E-2</v>
      </c>
      <c r="CS152" s="142">
        <f t="shared" si="134"/>
        <v>34.932714965654505</v>
      </c>
      <c r="CT152" s="143">
        <f>IF('DSS Model'!$I$38=1,0.0001*CS152^2-0.0266*CS152+1.3006,IF('DSS Model'!$I$38=2,-0.0001*CS152^2+0.0032*CS152+0.977, IF('DSS Model'!$I$38=3,-0.00046396*CS152^2 + 0.054267*CS152 - 0.57714, IF('DSS Model'!$I$38=4,0.000072066*CS152^2+0.0021761*CS152-0.038248,IF('DSS Model'!$I$38=5,-0.00012623*CS152^2+0.025656*CS152-0.30101,-0.00046396*CS152^2 + 0.054267*CS152 - 0.57714)))))</f>
        <v>0.96675523040292821</v>
      </c>
      <c r="CU152" s="136">
        <v>0.85349391824359022</v>
      </c>
      <c r="CV152" s="142">
        <f t="shared" si="135"/>
        <v>64.339553541425602</v>
      </c>
      <c r="CW152" s="143">
        <f>IF('DSS Model'!$I$38=1,0.0001*CV152^2-0.0266*CV152+1.3006,IF('DSS Model'!$I$38=2,-0.0001*CV152^2+0.0032*CV152+0.977, IF('DSS Model'!$I$38=3,-0.00046396*CV152^2 + 0.054267*CV152 - 0.57714, IF('DSS Model'!$I$38=4,0.000072066*CV152^2+0.0021761*CV152-0.038248,IF('DSS Model'!$I$38=5,-0.00012623*CV152^2+0.025656*CV152-0.30101,-0.00046396*CV152^2 + 0.054267*CV152 - 0.57714)))))</f>
        <v>0.76892875634156477</v>
      </c>
      <c r="CX152" s="136">
        <v>0.46672305257665048</v>
      </c>
      <c r="CY152" s="142">
        <f t="shared" si="136"/>
        <v>63.651135783242111</v>
      </c>
      <c r="CZ152" s="143">
        <f>IF('DSS Model'!$I$38=1,0.0001*CY152^2-0.0266*CY152+1.3006,IF('DSS Model'!$I$38=2,-0.0001*CY152^2+0.0032*CY152+0.977, IF('DSS Model'!$I$38=3,-0.00046396*CY152^2 + 0.054267*CY152 - 0.57714, IF('DSS Model'!$I$38=4,0.000072066*CY152^2+0.0021761*CY152-0.038248,IF('DSS Model'!$I$38=5,-0.00012623*CY152^2+0.025656*CY152-0.30101,-0.00046396*CY152^2 + 0.054267*CY152 - 0.57714)))))</f>
        <v>0.77553692585670231</v>
      </c>
      <c r="DA152" s="136">
        <v>0.39779762761451076</v>
      </c>
      <c r="DB152" s="142">
        <f t="shared" si="137"/>
        <v>43.19922397067829</v>
      </c>
      <c r="DC152" s="143">
        <f>IF('DSS Model'!$I$38=1,0.0001*DB152^2-0.0266*DB152+1.3006,IF('DSS Model'!$I$38=2,-0.0001*DB152^2+0.0032*DB152+0.977, IF('DSS Model'!$I$38=3,-0.00046396*DB152^2 + 0.054267*DB152 - 0.57714, IF('DSS Model'!$I$38=4,0.000072066*DB152^2+0.0021761*DB152-0.038248,IF('DSS Model'!$I$38=5,-0.00012623*DB152^2+0.025656*DB152-0.30101,-0.00046396*DB152^2 + 0.054267*DB152 - 0.57714)))))</f>
        <v>0.92862022153928792</v>
      </c>
      <c r="DD152" s="136">
        <v>0.95668381136348402</v>
      </c>
      <c r="DE152" s="142">
        <f t="shared" si="138"/>
        <v>62.26621434914702</v>
      </c>
      <c r="DF152" s="143">
        <f>IF('DSS Model'!$I$38=1,0.0001*DE152^2-0.0266*DE152+1.3006,IF('DSS Model'!$I$38=2,-0.0001*DE152^2+0.0032*DE152+0.977, IF('DSS Model'!$I$38=3,-0.00046396*DE152^2 + 0.054267*DE152 - 0.57714, IF('DSS Model'!$I$38=4,0.000072066*DE152^2+0.0021761*DE152-0.038248,IF('DSS Model'!$I$38=5,-0.00012623*DE152^2+0.025656*DE152-0.30101,-0.00046396*DE152^2 + 0.054267*DE152 - 0.57714)))))</f>
        <v>0.78854374097987823</v>
      </c>
      <c r="DG152" s="136">
        <v>0.92350448357565873</v>
      </c>
      <c r="DH152" s="142">
        <f t="shared" si="139"/>
        <v>64.42412031635439</v>
      </c>
      <c r="DI152" s="143">
        <f>IF('DSS Model'!$I$38=1,0.0001*DH152^2-0.0266*DH152+1.3006,IF('DSS Model'!$I$38=2,-0.0001*DH152^2+0.0032*DH152+0.977, IF('DSS Model'!$I$38=3,-0.00046396*DH152^2 + 0.054267*DH152 - 0.57714, IF('DSS Model'!$I$38=4,0.000072066*DH152^2+0.0021761*DH152-0.038248,IF('DSS Model'!$I$38=5,-0.00012623*DH152^2+0.025656*DH152-0.30101,-0.00046396*DH152^2 + 0.054267*DH152 - 0.57714)))))</f>
        <v>0.76811045715872339</v>
      </c>
      <c r="DJ152" s="136">
        <v>0.1936725550813696</v>
      </c>
      <c r="DK152" s="142">
        <f t="shared" si="140"/>
        <v>56.846745176769261</v>
      </c>
      <c r="DL152" s="143">
        <f>IF('DSS Model'!$I$38=1,0.0001*DK152^2-0.0266*DK152+1.3006,IF('DSS Model'!$I$38=2,-0.0001*DK152^2+0.0032*DK152+0.977, IF('DSS Model'!$I$38=3,-0.00046396*DK152^2 + 0.054267*DK152 - 0.57714, IF('DSS Model'!$I$38=4,0.000072066*DK152^2+0.0021761*DK152-0.038248,IF('DSS Model'!$I$38=5,-0.00012623*DK152^2+0.025656*DK152-0.30101,-0.00046396*DK152^2 + 0.054267*DK152 - 0.57714)))))</f>
        <v>0.83575434084640765</v>
      </c>
      <c r="DM152" s="136">
        <v>0.21832625845546172</v>
      </c>
      <c r="DN152" s="142">
        <f t="shared" si="141"/>
        <v>47.694631455161307</v>
      </c>
      <c r="DO152" s="143">
        <f>IF('DSS Model'!$I$38=1,0.0001*DN152^2-0.0266*DN152+1.3006,IF('DSS Model'!$I$38=2,-0.0001*DN152^2+0.0032*DN152+0.977, IF('DSS Model'!$I$38=3,-0.00046396*DN152^2 + 0.054267*DN152 - 0.57714, IF('DSS Model'!$I$38=4,0.000072066*DN152^2+0.0021761*DN152-0.038248,IF('DSS Model'!$I$38=5,-0.00012623*DN152^2+0.025656*DN152-0.30101,-0.00046396*DN152^2 + 0.054267*DN152 - 0.57714)))))</f>
        <v>0.90214503369214993</v>
      </c>
      <c r="DP152" s="136">
        <v>0.45223321180163456</v>
      </c>
      <c r="DQ152" s="142">
        <f t="shared" si="142"/>
        <v>51.52016217335013</v>
      </c>
      <c r="DR152" s="143">
        <f>IF('DSS Model'!$I$38=1,0.0001*DQ152^2-0.0266*DQ152+1.3006,IF('DSS Model'!$I$38=2,-0.0001*DQ152^2+0.0032*DQ152+0.977, IF('DSS Model'!$I$38=3,-0.00046396*DQ152^2 + 0.054267*DQ152 - 0.57714, IF('DSS Model'!$I$38=4,0.000072066*DQ152^2+0.0021761*DQ152-0.038248,IF('DSS Model'!$I$38=5,-0.00012623*DQ152^2+0.025656*DQ152-0.30101,-0.00046396*DQ152^2 + 0.054267*DQ152 - 0.57714)))))</f>
        <v>0.87643180791789055</v>
      </c>
      <c r="DS152" s="136">
        <v>0.27279739214592125</v>
      </c>
      <c r="DT152" s="142">
        <f t="shared" si="143"/>
        <v>64.659214849718467</v>
      </c>
      <c r="DU152" s="143">
        <f>IF('DSS Model'!$I$38=1,0.0001*DT152^2-0.0266*DT152+1.3006,IF('DSS Model'!$I$38=2,-0.0001*DT152^2+0.0032*DT152+0.977, IF('DSS Model'!$I$38=3,-0.00046396*DT152^2 + 0.054267*DT152 - 0.57714, IF('DSS Model'!$I$38=4,0.000072066*DT152^2+0.0021761*DT152-0.038248,IF('DSS Model'!$I$38=5,-0.00012623*DT152^2+0.025656*DT152-0.30101,-0.00046396*DT152^2 + 0.054267*DT152 - 0.57714)))))</f>
        <v>0.76582808102089373</v>
      </c>
      <c r="DV152" s="136">
        <v>0.82527014332815229</v>
      </c>
      <c r="DW152" s="142">
        <f t="shared" si="144"/>
        <v>68.028574853961516</v>
      </c>
      <c r="DX152" s="143">
        <f>IF('DSS Model'!$I$38=1,0.0001*DW152^2-0.0266*DW152+1.3006,IF('DSS Model'!$I$38=2,-0.0001*DW152^2+0.0032*DW152+0.977, IF('DSS Model'!$I$38=3,-0.00046396*DW152^2 + 0.054267*DW152 - 0.57714, IF('DSS Model'!$I$38=4,0.000072066*DW152^2+0.0021761*DW152-0.038248,IF('DSS Model'!$I$38=5,-0.00012623*DW152^2+0.025656*DW152-0.30101,-0.00046396*DW152^2 + 0.054267*DW152 - 0.57714)))))</f>
        <v>0.73190273986657228</v>
      </c>
      <c r="DY152" s="136">
        <v>0.12841919684481773</v>
      </c>
      <c r="DZ152" s="142">
        <f t="shared" si="145"/>
        <v>32.755119761725986</v>
      </c>
      <c r="EA152" s="143">
        <f>IF('DSS Model'!$I$38=1,0.0001*DZ152^2-0.0266*DZ152+1.3006,IF('DSS Model'!$I$38=2,-0.0001*DZ152^2+0.0032*DZ152+0.977, IF('DSS Model'!$I$38=3,-0.00046396*DZ152^2 + 0.054267*DZ152 - 0.57714, IF('DSS Model'!$I$38=4,0.000072066*DZ152^2+0.0021761*DZ152-0.038248,IF('DSS Model'!$I$38=5,-0.00012623*DZ152^2+0.025656*DZ152-0.30101,-0.00046396*DZ152^2 + 0.054267*DZ152 - 0.57714)))))</f>
        <v>0.97452659617702198</v>
      </c>
      <c r="EB152" s="136">
        <v>0.4054581898553653</v>
      </c>
      <c r="EC152" s="142">
        <f t="shared" si="146"/>
        <v>47.583043679689979</v>
      </c>
      <c r="ED152" s="143">
        <f>IF('DSS Model'!$I$38=1,0.0001*EC152^2-0.0266*EC152+1.3006,IF('DSS Model'!$I$38=2,-0.0001*EC152^2+0.0032*EC152+0.977, IF('DSS Model'!$I$38=3,-0.00046396*EC152^2 + 0.054267*EC152 - 0.57714, IF('DSS Model'!$I$38=4,0.000072066*EC152^2+0.0021761*EC152-0.038248,IF('DSS Model'!$I$38=5,-0.00012623*EC152^2+0.025656*EC152-0.30101,-0.00046396*EC152^2 + 0.054267*EC152 - 0.57714)))))</f>
        <v>0.90285113519267945</v>
      </c>
      <c r="EE152" s="136">
        <v>0.28230203846549018</v>
      </c>
      <c r="EF152" s="142">
        <f t="shared" si="147"/>
        <v>45.273475989356548</v>
      </c>
      <c r="EG152" s="143">
        <f>IF('DSS Model'!$I$38=1,0.0001*EF152^2-0.0266*EF152+1.3006,IF('DSS Model'!$I$38=2,-0.0001*EF152^2+0.0032*EF152+0.977, IF('DSS Model'!$I$38=3,-0.00046396*EF152^2 + 0.054267*EF152 - 0.57714, IF('DSS Model'!$I$38=4,0.000072066*EF152^2+0.0021761*EF152-0.038248,IF('DSS Model'!$I$38=5,-0.00012623*EF152^2+0.025656*EF152-0.30101,-0.00046396*EF152^2 + 0.054267*EF152 - 0.57714)))))</f>
        <v>0.91690636035005657</v>
      </c>
      <c r="EH152" s="136">
        <v>0.42189082223332741</v>
      </c>
      <c r="EI152" s="142">
        <f t="shared" si="148"/>
        <v>67.336750673397333</v>
      </c>
      <c r="EJ152" s="143">
        <f>IF('DSS Model'!$I$38=1,0.0001*EI152^2-0.0266*EI152+1.3006,IF('DSS Model'!$I$38=2,-0.0001*EI152^2+0.0032*EI152+0.977, IF('DSS Model'!$I$38=3,-0.00046396*EI152^2 + 0.054267*EI152 - 0.57714, IF('DSS Model'!$I$38=4,0.000072066*EI152^2+0.0021761*EI152-0.038248,IF('DSS Model'!$I$38=5,-0.00012623*EI152^2+0.025656*EI152-0.30101,-0.00046396*EI152^2 + 0.054267*EI152 - 0.57714)))))</f>
        <v>0.73905380302974377</v>
      </c>
      <c r="EK152" s="136">
        <v>0.42273996247750056</v>
      </c>
      <c r="EL152" s="142">
        <f t="shared" si="149"/>
        <v>46.440171547290433</v>
      </c>
      <c r="EM152" s="143">
        <f>IF('DSS Model'!$I$38=1,0.0001*EL152^2-0.0266*EL152+1.3006,IF('DSS Model'!$I$38=2,-0.0001*EL152^2+0.0032*EL152+0.977, IF('DSS Model'!$I$38=3,-0.00046396*EL152^2 + 0.054267*EL152 - 0.57714, IF('DSS Model'!$I$38=4,0.000072066*EL152^2+0.0021761*EL152-0.038248,IF('DSS Model'!$I$38=5,-0.00012623*EL152^2+0.025656*EL152-0.30101,-0.00046396*EL152^2 + 0.054267*EL152 - 0.57714)))))</f>
        <v>0.90993959561715299</v>
      </c>
      <c r="EN152" s="136">
        <v>0.74386833139071107</v>
      </c>
      <c r="EO152" s="142">
        <f t="shared" si="150"/>
        <v>61.678892564457897</v>
      </c>
      <c r="EP152" s="143">
        <f>IF('DSS Model'!$I$38=1,0.0001*EO152^2-0.0266*EO152+1.3006,IF('DSS Model'!$I$38=2,-0.0001*EO152^2+0.0032*EO152+0.977, IF('DSS Model'!$I$38=3,-0.00046396*EO152^2 + 0.054267*EO152 - 0.57714, IF('DSS Model'!$I$38=4,0.000072066*EO152^2+0.0021761*EO152-0.038248,IF('DSS Model'!$I$38=5,-0.00012623*EO152^2+0.025656*EO152-0.30101,-0.00046396*EO152^2 + 0.054267*EO152 - 0.57714)))))</f>
        <v>0.79394387740847128</v>
      </c>
      <c r="EQ152" s="136">
        <v>0.66955747264368148</v>
      </c>
      <c r="ER152" s="142">
        <f t="shared" si="151"/>
        <v>58.117322450772953</v>
      </c>
      <c r="ES152" s="143">
        <f>IF('DSS Model'!$I$38=1,0.0001*ER152^2-0.0266*ER152+1.3006,IF('DSS Model'!$I$38=2,-0.0001*ER152^2+0.0032*ER152+0.977, IF('DSS Model'!$I$38=3,-0.00046396*ER152^2 + 0.054267*ER152 - 0.57714, IF('DSS Model'!$I$38=4,0.000072066*ER152^2+0.0021761*ER152-0.038248,IF('DSS Model'!$I$38=5,-0.00012623*ER152^2+0.025656*ER152-0.30101,-0.00046396*ER152^2 + 0.054267*ER152 - 0.57714)))))</f>
        <v>0.82521311495776162</v>
      </c>
      <c r="ET152" s="136">
        <v>0.87381890978849397</v>
      </c>
      <c r="EU152" s="141">
        <f t="shared" si="152"/>
        <v>64.793374166139955</v>
      </c>
      <c r="EV152" s="142">
        <f>IF('DSS Model'!$I$38=1,0.0001*EU152^2-0.0266*EU152+1.3006,IF('DSS Model'!$I$38=2,-0.0001*EU152^2+0.0032*EU152+0.977, IF('DSS Model'!$I$38=3,-0.00046396*EU152^2 + 0.054267*EU152 - 0.57714, IF('DSS Model'!$I$38=4,0.000072066*EU152^2+0.0021761*EU152-0.038248,IF('DSS Model'!$I$38=5,-0.00012623*EU152^2+0.025656*EU152-0.30101,-0.00046396*EU152^2 + 0.054267*EU152 - 0.57714)))))</f>
        <v>0.76452066374830652</v>
      </c>
    </row>
    <row r="153" spans="2:152" x14ac:dyDescent="0.2">
      <c r="B153" s="64">
        <f t="shared" ca="1" si="105"/>
        <v>2.2762048781534649E-2</v>
      </c>
      <c r="C153" s="64">
        <v>0.80627034330537961</v>
      </c>
      <c r="D153" s="64">
        <f t="shared" si="106"/>
        <v>58.789969253358521</v>
      </c>
      <c r="E153" s="131">
        <f>IF('DSS Model'!$I$38=1,0.0001*D153^2-0.0266*D153+1.3006,IF('DSS Model'!$I$38=2,-0.0001*D153^2+0.0032*D153+0.977, IF('DSS Model'!$I$38=3,-0.00046396*D153^2 + 0.054267*D153 - 0.57714, IF('DSS Model'!$I$38=4,0.000072066*D153^2+0.0021761*D153-0.038248,IF('DSS Model'!$I$38=5,-0.00012623*D153^2+0.025656*D153-0.30101,-0.00046396*D153^2 + 0.054267*D153 - 0.57714)))))</f>
        <v>0.81950185312966317</v>
      </c>
      <c r="F153" s="136">
        <v>0.51085794976642662</v>
      </c>
      <c r="G153" s="138">
        <f t="shared" si="102"/>
        <v>65.573863806366305</v>
      </c>
      <c r="H153" s="136">
        <f>IF('DSS Model'!$I$38=1,0.0001*G153^2-0.0266*G153+1.3006,IF('DSS Model'!$I$38=2,-0.0001*G153^2+0.0032*G153+0.977, IF('DSS Model'!$I$38=3,-0.00046396*G153^2 + 0.054267*G153 - 0.57714, IF('DSS Model'!$I$38=4,0.000072066*G153^2+0.0021761*G153-0.038248,IF('DSS Model'!$I$38=5,-0.00012623*G153^2+0.025656*G153-0.30101,-0.00046396*G153^2 + 0.054267*G153 - 0.57714)))))</f>
        <v>0.75684320273078454</v>
      </c>
      <c r="I153" s="136">
        <v>0.67608264279587227</v>
      </c>
      <c r="J153" s="138">
        <f t="shared" si="103"/>
        <v>61.504458390344269</v>
      </c>
      <c r="K153" s="136">
        <f>IF('DSS Model'!$I$38=1,0.0001*J153^2-0.0266*J153+1.3006,IF('DSS Model'!$I$38=2,-0.0001*J153^2+0.0032*J153+0.977, IF('DSS Model'!$I$38=3,-0.00046396*J153^2 + 0.054267*J153 - 0.57714, IF('DSS Model'!$I$38=4,0.000072066*J153^2+0.0021761*J153-0.038248,IF('DSS Model'!$I$38=5,-0.00012623*J153^2+0.025656*J153-0.30101,-0.00046396*J153^2 + 0.054267*J153 - 0.57714)))))</f>
        <v>0.79553442666014262</v>
      </c>
      <c r="L153" s="136">
        <v>0.2233192197753896</v>
      </c>
      <c r="M153" s="138">
        <f t="shared" si="104"/>
        <v>61.970051284637734</v>
      </c>
      <c r="N153" s="136">
        <f>IF('DSS Model'!$I$38=1,0.0001*M153^2-0.0266*M153+1.3006,IF('DSS Model'!$I$38=2,-0.0001*M153^2+0.0032*M153+0.977, IF('DSS Model'!$I$38=3,-0.00046396*M153^2 + 0.054267*M153 - 0.57714, IF('DSS Model'!$I$38=4,0.000072066*M153^2+0.0021761*M153-0.038248,IF('DSS Model'!$I$38=5,-0.00012623*M153^2+0.025656*M153-0.30101,-0.00046396*M153^2 + 0.054267*M153 - 0.57714)))))</f>
        <v>0.79127543848877768</v>
      </c>
      <c r="O153" s="136">
        <v>0.18716102040243554</v>
      </c>
      <c r="P153" s="139">
        <f t="shared" si="107"/>
        <v>40.061570252929606</v>
      </c>
      <c r="Q153" s="138">
        <f>IF('DSS Model'!$I$38=1,0.0001*P153^2-0.0266*P153+1.3006,IF('DSS Model'!$I$38=2,-0.0001*P153^2+0.0032*P153+0.977, IF('DSS Model'!$I$38=3,-0.00046396*P153^2 + 0.054267*P153 - 0.57714, IF('DSS Model'!$I$38=4,0.000072066*P153^2+0.0021761*P153-0.038248,IF('DSS Model'!$I$38=5,-0.00012623*P153^2+0.025656*P153-0.30101,-0.00046396*P153^2 + 0.054267*P153 - 0.57714)))))</f>
        <v>0.9447040836963333</v>
      </c>
      <c r="R153" s="136">
        <v>0.43927990421423035</v>
      </c>
      <c r="S153" s="142">
        <f t="shared" si="108"/>
        <v>50.364212514778579</v>
      </c>
      <c r="T153" s="138">
        <f>IF('DSS Model'!$I$38=1,0.0001*S153^2-0.0266*S153+1.3006,IF('DSS Model'!$I$38=2,-0.0001*S153^2+0.0032*S153+0.977, IF('DSS Model'!$I$38=3,-0.00046396*S153^2 + 0.054267*S153 - 0.57714, IF('DSS Model'!$I$38=4,0.000072066*S153^2+0.0021761*S153-0.038248,IF('DSS Model'!$I$38=5,-0.00012623*S153^2+0.025656*S153-0.30101,-0.00046396*S153^2 + 0.054267*S153 - 0.57714)))))</f>
        <v>0.88451008982391344</v>
      </c>
      <c r="U153" s="136">
        <v>0.33107716055806957</v>
      </c>
      <c r="V153" s="142">
        <f t="shared" si="109"/>
        <v>43.433517346158482</v>
      </c>
      <c r="W153" s="138">
        <f>IF('DSS Model'!$I$38=1,0.0001*V153^2-0.0266*V153+1.3006,IF('DSS Model'!$I$38=2,-0.0001*V153^2+0.0032*V153+0.977, IF('DSS Model'!$I$38=3,-0.00046396*V153^2 + 0.054267*V153 - 0.57714, IF('DSS Model'!$I$38=4,0.000072066*V153^2+0.0021761*V153-0.038248,IF('DSS Model'!$I$38=5,-0.00012623*V153^2+0.025656*V153-0.30101,-0.00046396*V153^2 + 0.054267*V153 - 0.57714)))))</f>
        <v>0.92734021260180211</v>
      </c>
      <c r="X153" s="136">
        <v>0.31075963372941617</v>
      </c>
      <c r="Y153" s="142">
        <f t="shared" si="110"/>
        <v>56.335216813134238</v>
      </c>
      <c r="Z153" s="138">
        <f>IF('DSS Model'!$I$38=1,0.0001*Y153^2-0.0266*Y153+1.3006,IF('DSS Model'!$I$38=2,-0.0001*Y153^2+0.0032*Y153+0.977, IF('DSS Model'!$I$38=3,-0.00046396*Y153^2 + 0.054267*Y153 - 0.57714, IF('DSS Model'!$I$38=4,0.000072066*Y153^2+0.0021761*Y153-0.038248,IF('DSS Model'!$I$38=5,-0.00012623*Y153^2+0.025656*Y153-0.30101,-0.00046396*Y153^2 + 0.054267*Y153 - 0.57714)))))</f>
        <v>0.83990702846374521</v>
      </c>
      <c r="AA153" s="136">
        <v>0.54426601207611014</v>
      </c>
      <c r="AB153" s="142">
        <f t="shared" si="111"/>
        <v>63.05053622592213</v>
      </c>
      <c r="AC153" s="138">
        <f>IF('DSS Model'!$I$38=1,0.0001*AB153^2-0.0266*AB153+1.3006,IF('DSS Model'!$I$38=2,-0.0001*AB153^2+0.0032*AB153+0.977, IF('DSS Model'!$I$38=3,-0.00046396*AB153^2 + 0.054267*AB153 - 0.57714, IF('DSS Model'!$I$38=4,0.000072066*AB153^2+0.0021761*AB153-0.038248,IF('DSS Model'!$I$38=5,-0.00012623*AB153^2+0.025656*AB153-0.30101,-0.00046396*AB153^2 + 0.054267*AB153 - 0.57714)))))</f>
        <v>0.78122470408531886</v>
      </c>
      <c r="AD153" s="136">
        <v>0.47397883567167987</v>
      </c>
      <c r="AE153" s="142">
        <f t="shared" si="112"/>
        <v>52.016173445509438</v>
      </c>
      <c r="AF153" s="138">
        <f>IF('DSS Model'!$I$38=1,0.0001*AE153^2-0.0266*AE153+1.3006,IF('DSS Model'!$I$38=2,-0.0001*AE153^2+0.0032*AE153+0.977, IF('DSS Model'!$I$38=3,-0.00046396*AE153^2 + 0.054267*AE153 - 0.57714, IF('DSS Model'!$I$38=4,0.000072066*AE153^2+0.0021761*AE153-0.038248,IF('DSS Model'!$I$38=5,-0.00012623*AE153^2+0.025656*AE153-0.30101,-0.00046396*AE153^2 + 0.054267*AE153 - 0.57714)))))</f>
        <v>0.87288352503429811</v>
      </c>
      <c r="AG153" s="136">
        <v>0.1059619130934677</v>
      </c>
      <c r="AH153" s="142">
        <f t="shared" si="113"/>
        <v>55.406925631415071</v>
      </c>
      <c r="AI153" s="138">
        <f>IF('DSS Model'!$I$38=1,0.0001*AH153^2-0.0266*AH153+1.3006,IF('DSS Model'!$I$38=2,-0.0001*AH153^2+0.0032*AH153+0.977, IF('DSS Model'!$I$38=3,-0.00046396*AH153^2 + 0.054267*AH153 - 0.57714, IF('DSS Model'!$I$38=4,0.000072066*AH153^2+0.0021761*AH153-0.038248,IF('DSS Model'!$I$38=5,-0.00012623*AH153^2+0.025656*AH153-0.30101,-0.00046396*AH153^2 + 0.054267*AH153 - 0.57714)))))</f>
        <v>0.84730942122801212</v>
      </c>
      <c r="AJ153" s="136">
        <v>0.8655433103738619</v>
      </c>
      <c r="AK153" s="142">
        <f t="shared" si="114"/>
        <v>57.121873279875075</v>
      </c>
      <c r="AL153" s="138">
        <f>IF('DSS Model'!$I$38=1,0.0001*AK153^2-0.0266*AK153+1.3006,IF('DSS Model'!$I$38=2,-0.0001*AK153^2+0.0032*AK153+0.977, IF('DSS Model'!$I$38=3,-0.00046396*AK153^2 + 0.054267*AK153 - 0.57714, IF('DSS Model'!$I$38=4,0.000072066*AK153^2+0.0021761*AK153-0.038248,IF('DSS Model'!$I$38=5,-0.00012623*AK153^2+0.025656*AK153-0.30101,-0.00046396*AK153^2 + 0.054267*AK153 - 0.57714)))))</f>
        <v>0.83349915379538952</v>
      </c>
      <c r="AM153" s="136">
        <v>0.53262183403523999</v>
      </c>
      <c r="AN153" s="142">
        <f t="shared" si="115"/>
        <v>65.80868634259366</v>
      </c>
      <c r="AO153" s="138">
        <f>IF('DSS Model'!$I$38=1,0.0001*AN153^2-0.0266*AN153+1.3006,IF('DSS Model'!$I$38=2,-0.0001*AN153^2+0.0032*AN153+0.977, IF('DSS Model'!$I$38=3,-0.00046396*AN153^2 + 0.054267*AN153 - 0.57714, IF('DSS Model'!$I$38=4,0.000072066*AN153^2+0.0021761*AN153-0.038248,IF('DSS Model'!$I$38=5,-0.00012623*AN153^2+0.025656*AN153-0.30101,-0.00046396*AN153^2 + 0.054267*AN153 - 0.57714)))))</f>
        <v>0.75450947648251243</v>
      </c>
      <c r="AP153" s="136">
        <v>0.41148515082402393</v>
      </c>
      <c r="AQ153" s="142">
        <f t="shared" si="116"/>
        <v>66.585034589479235</v>
      </c>
      <c r="AR153" s="138">
        <f>IF('DSS Model'!$I$38=1,0.0001*AQ153^2-0.0266*AQ153+1.3006,IF('DSS Model'!$I$38=2,-0.0001*AQ153^2+0.0032*AQ153+0.977, IF('DSS Model'!$I$38=3,-0.00046396*AQ153^2 + 0.054267*AQ153 - 0.57714, IF('DSS Model'!$I$38=4,0.000072066*AQ153^2+0.0021761*AQ153-0.038248,IF('DSS Model'!$I$38=5,-0.00012623*AQ153^2+0.025656*AQ153-0.30101,-0.00046396*AQ153^2 + 0.054267*AQ153 - 0.57714)))))</f>
        <v>0.74671542755811893</v>
      </c>
      <c r="AS153" s="136">
        <v>9.9510975668776869E-2</v>
      </c>
      <c r="AT153" s="142">
        <f t="shared" si="117"/>
        <v>37.403909624489899</v>
      </c>
      <c r="AU153" s="138">
        <f>IF('DSS Model'!$I$38=1,0.0001*AT153^2-0.0266*AT153+1.3006,IF('DSS Model'!$I$38=2,-0.0001*AT153^2+0.0032*AT153+0.977, IF('DSS Model'!$I$38=3,-0.00046396*AT153^2 + 0.054267*AT153 - 0.57714, IF('DSS Model'!$I$38=4,0.000072066*AT153^2+0.0021761*AT153-0.038248,IF('DSS Model'!$I$38=5,-0.00012623*AT153^2+0.025656*AT153-0.30101,-0.00046396*AT153^2 + 0.054267*AT153 - 0.57714)))))</f>
        <v>0.95678726527866687</v>
      </c>
      <c r="AV153" s="136">
        <v>0.11135149845675074</v>
      </c>
      <c r="AW153" s="142">
        <f t="shared" si="118"/>
        <v>53.863120452499949</v>
      </c>
      <c r="AX153" s="138">
        <f>IF('DSS Model'!$I$38=1,0.0001*AW153^2-0.0266*AW153+1.3006,IF('DSS Model'!$I$38=2,-0.0001*AW153^2+0.0032*AW153+0.977, IF('DSS Model'!$I$38=3,-0.00046396*AW153^2 + 0.054267*AW153 - 0.57714, IF('DSS Model'!$I$38=4,0.000072066*AW153^2+0.0021761*AW153-0.038248,IF('DSS Model'!$I$38=5,-0.00012623*AW153^2+0.025656*AW153-0.30101,-0.00046396*AW153^2 + 0.054267*AW153 - 0.57714)))))</f>
        <v>0.85923841095994802</v>
      </c>
      <c r="AY153" s="136">
        <v>0.71536766044271149</v>
      </c>
      <c r="AZ153" s="142">
        <f t="shared" si="119"/>
        <v>61.384625049095391</v>
      </c>
      <c r="BA153" s="138">
        <f>IF('DSS Model'!$I$38=1,0.0001*AZ153^2-0.0266*AZ153+1.3006,IF('DSS Model'!$I$38=2,-0.0001*AZ153^2+0.0032*AZ153+0.977, IF('DSS Model'!$I$38=3,-0.00046396*AZ153^2 + 0.054267*AZ153 - 0.57714, IF('DSS Model'!$I$38=4,0.000072066*AZ153^2+0.0021761*AZ153-0.038248,IF('DSS Model'!$I$38=5,-0.00012623*AZ153^2+0.025656*AZ153-0.30101,-0.00046396*AZ153^2 + 0.054267*AZ153 - 0.57714)))))</f>
        <v>0.79662358091530228</v>
      </c>
      <c r="BB153" s="136">
        <v>0.23633360806119041</v>
      </c>
      <c r="BC153" s="142">
        <f t="shared" si="120"/>
        <v>46.174815814458</v>
      </c>
      <c r="BD153" s="138">
        <f>IF('DSS Model'!$I$38=1,0.0001*BC153^2-0.0266*BC153+1.3006,IF('DSS Model'!$I$38=2,-0.0001*BC153^2+0.0032*BC153+0.977, IF('DSS Model'!$I$38=3,-0.00046396*BC153^2 + 0.054267*BC153 - 0.57714, IF('DSS Model'!$I$38=4,0.000072066*BC153^2+0.0021761*BC153-0.038248,IF('DSS Model'!$I$38=5,-0.00012623*BC153^2+0.025656*BC153-0.30101,-0.00046396*BC153^2 + 0.054267*BC153 - 0.57714)))))</f>
        <v>0.91154804905635356</v>
      </c>
      <c r="BE153" s="136">
        <v>0.77480701523743256</v>
      </c>
      <c r="BF153" s="142">
        <f t="shared" si="121"/>
        <v>57.830483198866943</v>
      </c>
      <c r="BG153" s="143">
        <f>IF('DSS Model'!$I$38=1,0.0001*BF153^2-0.0266*BF153+1.3006,IF('DSS Model'!$I$38=2,-0.0001*BF153^2+0.0032*BF153+0.977, IF('DSS Model'!$I$38=3,-0.00046396*BF153^2 + 0.054267*BF153 - 0.57714, IF('DSS Model'!$I$38=4,0.000072066*BF153^2+0.0021761*BF153-0.038248,IF('DSS Model'!$I$38=5,-0.00012623*BF153^2+0.025656*BF153-0.30101,-0.00046396*BF153^2 + 0.054267*BF153 - 0.57714)))))</f>
        <v>0.82762106753493092</v>
      </c>
      <c r="BH153" s="136">
        <v>0.86998068672862972</v>
      </c>
      <c r="BI153" s="142">
        <f t="shared" si="122"/>
        <v>65.983661898993162</v>
      </c>
      <c r="BJ153" s="143">
        <f>IF('DSS Model'!$I$38=1,0.0001*BI153^2-0.0266*BI153+1.3006,IF('DSS Model'!$I$38=2,-0.0001*BI153^2+0.0032*BI153+0.977, IF('DSS Model'!$I$38=3,-0.00046396*BI153^2 + 0.054267*BI153 - 0.57714, IF('DSS Model'!$I$38=4,0.000072066*BI153^2+0.0021761*BI153-0.038248,IF('DSS Model'!$I$38=5,-0.00012623*BI153^2+0.025656*BI153-0.30101,-0.00046396*BI153^2 + 0.054267*BI153 - 0.57714)))))</f>
        <v>0.75276335431671382</v>
      </c>
      <c r="BK153" s="136">
        <v>0.38214908840549999</v>
      </c>
      <c r="BL153" s="142">
        <f t="shared" si="123"/>
        <v>46.705179811833212</v>
      </c>
      <c r="BM153" s="143">
        <f>IF('DSS Model'!$I$38=1,0.0001*BL153^2-0.0266*BL153+1.3006,IF('DSS Model'!$I$38=2,-0.0001*BL153^2+0.0032*BL153+0.977, IF('DSS Model'!$I$38=3,-0.00046396*BL153^2 + 0.054267*BL153 - 0.57714, IF('DSS Model'!$I$38=4,0.000072066*BL153^2+0.0021761*BL153-0.038248,IF('DSS Model'!$I$38=5,-0.00012623*BL153^2+0.025656*BL153-0.30101,-0.00046396*BL153^2 + 0.054267*BL153 - 0.57714)))))</f>
        <v>0.90831919327229893</v>
      </c>
      <c r="BN153" s="136">
        <v>0.31726569613944033</v>
      </c>
      <c r="BO153" s="142">
        <f t="shared" si="124"/>
        <v>48.872733684817639</v>
      </c>
      <c r="BP153" s="143">
        <f>IF('DSS Model'!$I$38=1,0.0001*BO153^2-0.0266*BO153+1.3006,IF('DSS Model'!$I$38=2,-0.0001*BO153^2+0.0032*BO153+0.977, IF('DSS Model'!$I$38=3,-0.00046396*BO153^2 + 0.054267*BO153 - 0.57714, IF('DSS Model'!$I$38=4,0.000072066*BO153^2+0.0021761*BO153-0.038248,IF('DSS Model'!$I$38=5,-0.00012623*BO153^2+0.025656*BO153-0.30101,-0.00046396*BO153^2 + 0.054267*BO153 - 0.57714)))))</f>
        <v>0.89453833800870552</v>
      </c>
      <c r="BQ153" s="136">
        <v>0.31259937206471478</v>
      </c>
      <c r="BR153" s="142">
        <f t="shared" si="125"/>
        <v>50.983417702167813</v>
      </c>
      <c r="BS153" s="143">
        <f>IF('DSS Model'!$I$38=1,0.0001*BR153^2-0.0266*BR153+1.3006,IF('DSS Model'!$I$38=2,-0.0001*BR153^2+0.0032*BR153+0.977, IF('DSS Model'!$I$38=3,-0.00046396*BR153^2 + 0.054267*BR153 - 0.57714, IF('DSS Model'!$I$38=4,0.000072066*BR153^2+0.0021761*BR153-0.038248,IF('DSS Model'!$I$38=5,-0.00012623*BR153^2+0.025656*BR153-0.30101,-0.00046396*BR153^2 + 0.054267*BR153 - 0.57714)))))</f>
        <v>0.88021604858756519</v>
      </c>
      <c r="BT153" s="136">
        <v>0.53050526068385107</v>
      </c>
      <c r="BU153" s="142">
        <f t="shared" si="126"/>
        <v>61.328734307671979</v>
      </c>
      <c r="BV153" s="143">
        <f>IF('DSS Model'!$I$38=1,0.0001*BU153^2-0.0266*BU153+1.3006,IF('DSS Model'!$I$38=2,-0.0001*BU153^2+0.0032*BU153+0.977, IF('DSS Model'!$I$38=3,-0.00046396*BU153^2 + 0.054267*BU153 - 0.57714, IF('DSS Model'!$I$38=4,0.000072066*BU153^2+0.0021761*BU153-0.038248,IF('DSS Model'!$I$38=5,-0.00012623*BU153^2+0.025656*BU153-0.30101,-0.00046396*BU153^2 + 0.054267*BU153 - 0.57714)))))</f>
        <v>0.79713058460644803</v>
      </c>
      <c r="BW153" s="136">
        <v>0.57095249076330201</v>
      </c>
      <c r="BX153" s="142">
        <f t="shared" si="127"/>
        <v>62.984588338500629</v>
      </c>
      <c r="BY153" s="143">
        <f>IF('DSS Model'!$I$38=1,0.0001*BX153^2-0.0266*BX153+1.3006,IF('DSS Model'!$I$38=2,-0.0001*BX153^2+0.0032*BX153+0.977, IF('DSS Model'!$I$38=3,-0.00046396*BX153^2 + 0.054267*BX153 - 0.57714, IF('DSS Model'!$I$38=4,0.000072066*BX153^2+0.0021761*BX153-0.038248,IF('DSS Model'!$I$38=5,-0.00012623*BX153^2+0.025656*BX153-0.30101,-0.00046396*BX153^2 + 0.054267*BX153 - 0.57714)))))</f>
        <v>0.7818448458661631</v>
      </c>
      <c r="BZ153" s="136">
        <v>0.2197425482327372</v>
      </c>
      <c r="CA153" s="142">
        <f t="shared" si="128"/>
        <v>56.581338897162262</v>
      </c>
      <c r="CB153" s="143">
        <f>IF('DSS Model'!$I$38=1,0.0001*CA153^2-0.0266*CA153+1.3006,IF('DSS Model'!$I$38=2,-0.0001*CA153^2+0.0032*CA153+0.977, IF('DSS Model'!$I$38=3,-0.00046396*CA153^2 + 0.054267*CA153 - 0.57714, IF('DSS Model'!$I$38=4,0.000072066*CA153^2+0.0021761*CA153-0.038248,IF('DSS Model'!$I$38=5,-0.00012623*CA153^2+0.025656*CA153-0.30101,-0.00046396*CA153^2 + 0.054267*CA153 - 0.57714)))))</f>
        <v>0.8379154933313665</v>
      </c>
      <c r="CC153" s="136">
        <v>0.90064326020237795</v>
      </c>
      <c r="CD153" s="142">
        <f t="shared" si="129"/>
        <v>81.794458680793213</v>
      </c>
      <c r="CE153" s="143">
        <f>IF('DSS Model'!$I$38=1,0.0001*CD153^2-0.0266*CD153+1.3006,IF('DSS Model'!$I$38=2,-0.0001*CD153^2+0.0032*CD153+0.977, IF('DSS Model'!$I$38=3,-0.00046396*CD153^2 + 0.054267*CD153 - 0.57714, IF('DSS Model'!$I$38=4,0.000072066*CD153^2+0.0021761*CD153-0.038248,IF('DSS Model'!$I$38=5,-0.00012623*CD153^2+0.025656*CD153-0.30101,-0.00046396*CD153^2 + 0.054267*CD153 - 0.57714)))))</f>
        <v>0.56970892069013934</v>
      </c>
      <c r="CF153" s="136">
        <v>0.71233550023119196</v>
      </c>
      <c r="CG153" s="142">
        <f t="shared" si="130"/>
        <v>54.223768515729105</v>
      </c>
      <c r="CH153" s="143">
        <f>IF('DSS Model'!$I$38=1,0.0001*CG153^2-0.0266*CG153+1.3006,IF('DSS Model'!$I$38=2,-0.0001*CG153^2+0.0032*CG153+0.977, IF('DSS Model'!$I$38=3,-0.00046396*CG153^2 + 0.054267*CG153 - 0.57714, IF('DSS Model'!$I$38=4,0.000072066*CG153^2+0.0021761*CG153-0.038248,IF('DSS Model'!$I$38=5,-0.00012623*CG153^2+0.025656*CG153-0.30101,-0.00046396*CG153^2 + 0.054267*CG153 - 0.57714)))))</f>
        <v>0.85649435204559565</v>
      </c>
      <c r="CI153" s="136">
        <v>0.11178276390965847</v>
      </c>
      <c r="CJ153" s="142">
        <f t="shared" si="131"/>
        <v>57.21677147546189</v>
      </c>
      <c r="CK153" s="143">
        <f>IF('DSS Model'!$I$38=1,0.0001*CJ153^2-0.0266*CJ153+1.3006,IF('DSS Model'!$I$38=2,-0.0001*CJ153^2+0.0032*CJ153+0.977, IF('DSS Model'!$I$38=3,-0.00046396*CJ153^2 + 0.054267*CJ153 - 0.57714, IF('DSS Model'!$I$38=4,0.000072066*CJ153^2+0.0021761*CJ153-0.038248,IF('DSS Model'!$I$38=5,-0.00012623*CJ153^2+0.025656*CJ153-0.30101,-0.00046396*CJ153^2 + 0.054267*CJ153 - 0.57714)))))</f>
        <v>0.83271777491395504</v>
      </c>
      <c r="CL153" s="136">
        <v>0.29517818641217797</v>
      </c>
      <c r="CM153" s="142">
        <f t="shared" si="132"/>
        <v>47.996277240651274</v>
      </c>
      <c r="CN153" s="143">
        <f>IF('DSS Model'!$I$38=1,0.0001*CM153^2-0.0266*CM153+1.3006,IF('DSS Model'!$I$38=2,-0.0001*CM153^2+0.0032*CM153+0.977, IF('DSS Model'!$I$38=3,-0.00046396*CM153^2 + 0.054267*CM153 - 0.57714, IF('DSS Model'!$I$38=4,0.000072066*CM153^2+0.0021761*CM153-0.038248,IF('DSS Model'!$I$38=5,-0.00012623*CM153^2+0.025656*CM153-0.30101,-0.00046396*CM153^2 + 0.054267*CM153 - 0.57714)))))</f>
        <v>0.9002238242739381</v>
      </c>
      <c r="CO153" s="136">
        <v>0.72274568450477339</v>
      </c>
      <c r="CP153" s="142">
        <f t="shared" si="133"/>
        <v>56.697601365457203</v>
      </c>
      <c r="CQ153" s="143">
        <f>IF('DSS Model'!$I$38=1,0.0001*CP153^2-0.0266*CP153+1.3006,IF('DSS Model'!$I$38=2,-0.0001*CP153^2+0.0032*CP153+0.977, IF('DSS Model'!$I$38=3,-0.00046396*CP153^2 + 0.054267*CP153 - 0.57714, IF('DSS Model'!$I$38=4,0.000072066*CP153^2+0.0021761*CP153-0.038248,IF('DSS Model'!$I$38=5,-0.00012623*CP153^2+0.025656*CP153-0.30101,-0.00046396*CP153^2 + 0.054267*CP153 - 0.57714)))))</f>
        <v>0.83697052430983354</v>
      </c>
      <c r="CR153" s="136">
        <v>0.41091167750021895</v>
      </c>
      <c r="CS153" s="142">
        <f t="shared" si="134"/>
        <v>51.528496707927076</v>
      </c>
      <c r="CT153" s="143">
        <f>IF('DSS Model'!$I$38=1,0.0001*CS153^2-0.0266*CS153+1.3006,IF('DSS Model'!$I$38=2,-0.0001*CS153^2+0.0032*CS153+0.977, IF('DSS Model'!$I$38=3,-0.00046396*CS153^2 + 0.054267*CS153 - 0.57714, IF('DSS Model'!$I$38=4,0.000072066*CS153^2+0.0021761*CS153-0.038248,IF('DSS Model'!$I$38=5,-0.00012623*CS153^2+0.025656*CS153-0.30101,-0.00046396*CS153^2 + 0.054267*CS153 - 0.57714)))))</f>
        <v>0.87637259216748142</v>
      </c>
      <c r="CU153" s="136">
        <v>0.52337074464751832</v>
      </c>
      <c r="CV153" s="142">
        <f t="shared" si="135"/>
        <v>56.022825171221676</v>
      </c>
      <c r="CW153" s="143">
        <f>IF('DSS Model'!$I$38=1,0.0001*CV153^2-0.0266*CV153+1.3006,IF('DSS Model'!$I$38=2,-0.0001*CV153^2+0.0032*CV153+0.977, IF('DSS Model'!$I$38=3,-0.00046396*CV153^2 + 0.054267*CV153 - 0.57714, IF('DSS Model'!$I$38=4,0.000072066*CV153^2+0.0021761*CV153-0.038248,IF('DSS Model'!$I$38=5,-0.00012623*CV153^2+0.025656*CV153-0.30101,-0.00046396*CV153^2 + 0.054267*CV153 - 0.57714)))))</f>
        <v>0.84241734653138245</v>
      </c>
      <c r="CX153" s="136">
        <v>0.37843761979733226</v>
      </c>
      <c r="CY153" s="142">
        <f t="shared" si="136"/>
        <v>61.356773867508096</v>
      </c>
      <c r="CZ153" s="143">
        <f>IF('DSS Model'!$I$38=1,0.0001*CY153^2-0.0266*CY153+1.3006,IF('DSS Model'!$I$38=2,-0.0001*CY153^2+0.0032*CY153+0.977, IF('DSS Model'!$I$38=3,-0.00046396*CY153^2 + 0.054267*CY153 - 0.57714, IF('DSS Model'!$I$38=4,0.000072066*CY153^2+0.0021761*CY153-0.038248,IF('DSS Model'!$I$38=5,-0.00012623*CY153^2+0.025656*CY153-0.30101,-0.00046396*CY153^2 + 0.054267*CY153 - 0.57714)))))</f>
        <v>0.79687630643317342</v>
      </c>
      <c r="DA153" s="136">
        <v>0.38987240068705942</v>
      </c>
      <c r="DB153" s="142">
        <f t="shared" si="137"/>
        <v>42.889876533536793</v>
      </c>
      <c r="DC153" s="143">
        <f>IF('DSS Model'!$I$38=1,0.0001*DB153^2-0.0266*DB153+1.3006,IF('DSS Model'!$I$38=2,-0.0001*DB153^2+0.0032*DB153+0.977, IF('DSS Model'!$I$38=3,-0.00046396*DB153^2 + 0.054267*DB153 - 0.57714, IF('DSS Model'!$I$38=4,0.000072066*DB153^2+0.0021761*DB153-0.038248,IF('DSS Model'!$I$38=5,-0.00012623*DB153^2+0.025656*DB153-0.30101,-0.00046396*DB153^2 + 0.054267*DB153 - 0.57714)))))</f>
        <v>0.93029345400111474</v>
      </c>
      <c r="DD153" s="136">
        <v>0.40110030235472793</v>
      </c>
      <c r="DE153" s="142">
        <f t="shared" si="138"/>
        <v>47.261783045290557</v>
      </c>
      <c r="DF153" s="143">
        <f>IF('DSS Model'!$I$38=1,0.0001*DE153^2-0.0266*DE153+1.3006,IF('DSS Model'!$I$38=2,-0.0001*DE153^2+0.0032*DE153+0.977, IF('DSS Model'!$I$38=3,-0.00046396*DE153^2 + 0.054267*DE153 - 0.57714, IF('DSS Model'!$I$38=4,0.000072066*DE153^2+0.0021761*DE153-0.038248,IF('DSS Model'!$I$38=5,-0.00012623*DE153^2+0.025656*DE153-0.30101,-0.00046396*DE153^2 + 0.054267*DE153 - 0.57714)))))</f>
        <v>0.90487009208291835</v>
      </c>
      <c r="DG153" s="136">
        <v>0.76924844587533969</v>
      </c>
      <c r="DH153" s="142">
        <f t="shared" si="139"/>
        <v>60.91135079472825</v>
      </c>
      <c r="DI153" s="143">
        <f>IF('DSS Model'!$I$38=1,0.0001*DH153^2-0.0266*DH153+1.3006,IF('DSS Model'!$I$38=2,-0.0001*DH153^2+0.0032*DH153+0.977, IF('DSS Model'!$I$38=3,-0.00046396*DH153^2 + 0.054267*DH153 - 0.57714, IF('DSS Model'!$I$38=4,0.000072066*DH153^2+0.0021761*DH153-0.038248,IF('DSS Model'!$I$38=5,-0.00012623*DH153^2+0.025656*DH153-0.30101,-0.00046396*DH153^2 + 0.054267*DH153 - 0.57714)))))</f>
        <v>0.80089705697928615</v>
      </c>
      <c r="DJ153" s="136">
        <v>6.584318135100542E-2</v>
      </c>
      <c r="DK153" s="142">
        <f t="shared" si="140"/>
        <v>52.491193043344758</v>
      </c>
      <c r="DL153" s="143">
        <f>IF('DSS Model'!$I$38=1,0.0001*DK153^2-0.0266*DK153+1.3006,IF('DSS Model'!$I$38=2,-0.0001*DK153^2+0.0032*DK153+0.977, IF('DSS Model'!$I$38=3,-0.00046396*DK153^2 + 0.054267*DK153 - 0.57714, IF('DSS Model'!$I$38=4,0.000072066*DK153^2+0.0021761*DK153-0.038248,IF('DSS Model'!$I$38=5,-0.00012623*DK153^2+0.025656*DK153-0.30101,-0.00046396*DK153^2 + 0.054267*DK153 - 0.57714)))))</f>
        <v>0.86943928302733475</v>
      </c>
      <c r="DM153" s="136">
        <v>0.1307863687750872</v>
      </c>
      <c r="DN153" s="142">
        <f t="shared" si="141"/>
        <v>43.424016897590846</v>
      </c>
      <c r="DO153" s="143">
        <f>IF('DSS Model'!$I$38=1,0.0001*DN153^2-0.0266*DN153+1.3006,IF('DSS Model'!$I$38=2,-0.0001*DN153^2+0.0032*DN153+0.977, IF('DSS Model'!$I$38=3,-0.00046396*DN153^2 + 0.054267*DN153 - 0.57714, IF('DSS Model'!$I$38=4,0.000072066*DN153^2+0.0021761*DN153-0.038248,IF('DSS Model'!$I$38=5,-0.00012623*DN153^2+0.025656*DN153-0.30101,-0.00046396*DN153^2 + 0.054267*DN153 - 0.57714)))))</f>
        <v>0.92739232972006513</v>
      </c>
      <c r="DP153" s="136">
        <v>0.50080109213064405</v>
      </c>
      <c r="DQ153" s="142">
        <f t="shared" si="142"/>
        <v>52.866064316200578</v>
      </c>
      <c r="DR153" s="143">
        <f>IF('DSS Model'!$I$38=1,0.0001*DQ153^2-0.0266*DQ153+1.3006,IF('DSS Model'!$I$38=2,-0.0001*DQ153^2+0.0032*DQ153+0.977, IF('DSS Model'!$I$38=3,-0.00046396*DQ153^2 + 0.054267*DQ153 - 0.57714, IF('DSS Model'!$I$38=4,0.000072066*DQ153^2+0.0021761*DQ153-0.038248,IF('DSS Model'!$I$38=5,-0.00012623*DQ153^2+0.025656*DQ153-0.30101,-0.00046396*DQ153^2 + 0.054267*DQ153 - 0.57714)))))</f>
        <v>0.86668933018337624</v>
      </c>
      <c r="DS153" s="136">
        <v>0.7849597794376092</v>
      </c>
      <c r="DT153" s="142">
        <f t="shared" si="143"/>
        <v>81.759885649585669</v>
      </c>
      <c r="DU153" s="143">
        <f>IF('DSS Model'!$I$38=1,0.0001*DT153^2-0.0266*DT153+1.3006,IF('DSS Model'!$I$38=2,-0.0001*DT153^2+0.0032*DT153+0.977, IF('DSS Model'!$I$38=3,-0.00046396*DT153^2 + 0.054267*DT153 - 0.57714, IF('DSS Model'!$I$38=4,0.000072066*DT153^2+0.0021761*DT153-0.038248,IF('DSS Model'!$I$38=5,-0.00012623*DT153^2+0.025656*DT153-0.30101,-0.00046396*DT153^2 + 0.054267*DT153 - 0.57714)))))</f>
        <v>0.57016374393534164</v>
      </c>
      <c r="DV153" s="136">
        <v>0.8642979035101247</v>
      </c>
      <c r="DW153" s="142">
        <f t="shared" si="144"/>
        <v>68.875320440186385</v>
      </c>
      <c r="DX153" s="143">
        <f>IF('DSS Model'!$I$38=1,0.0001*DW153^2-0.0266*DW153+1.3006,IF('DSS Model'!$I$38=2,-0.0001*DW153^2+0.0032*DW153+0.977, IF('DSS Model'!$I$38=3,-0.00046396*DW153^2 + 0.054267*DW153 - 0.57714, IF('DSS Model'!$I$38=4,0.000072066*DW153^2+0.0021761*DW153-0.038248,IF('DSS Model'!$I$38=5,-0.00012623*DW153^2+0.025656*DW153-0.30101,-0.00046396*DW153^2 + 0.054267*DW153 - 0.57714)))))</f>
        <v>0.72302004883476068</v>
      </c>
      <c r="DY153" s="136">
        <v>0.97584985990942996</v>
      </c>
      <c r="DZ153" s="142">
        <f t="shared" si="145"/>
        <v>61.30914950383066</v>
      </c>
      <c r="EA153" s="143">
        <f>IF('DSS Model'!$I$38=1,0.0001*DZ153^2-0.0266*DZ153+1.3006,IF('DSS Model'!$I$38=2,-0.0001*DZ153^2+0.0032*DZ153+0.977, IF('DSS Model'!$I$38=3,-0.00046396*DZ153^2 + 0.054267*DZ153 - 0.57714, IF('DSS Model'!$I$38=4,0.000072066*DZ153^2+0.0021761*DZ153-0.038248,IF('DSS Model'!$I$38=5,-0.00012623*DZ153^2+0.025656*DZ153-0.30101,-0.00046396*DZ153^2 + 0.054267*DZ153 - 0.57714)))))</f>
        <v>0.79730809712395212</v>
      </c>
      <c r="EB153" s="136">
        <v>0.43837103528002386</v>
      </c>
      <c r="EC153" s="142">
        <f t="shared" si="146"/>
        <v>48.668782998732688</v>
      </c>
      <c r="ED153" s="143">
        <f>IF('DSS Model'!$I$38=1,0.0001*EC153^2-0.0266*EC153+1.3006,IF('DSS Model'!$I$38=2,-0.0001*EC153^2+0.0032*EC153+0.977, IF('DSS Model'!$I$38=3,-0.00046396*EC153^2 + 0.054267*EC153 - 0.57714, IF('DSS Model'!$I$38=4,0.000072066*EC153^2+0.0021761*EC153-0.038248,IF('DSS Model'!$I$38=5,-0.00012623*EC153^2+0.025656*EC153-0.30101,-0.00046396*EC153^2 + 0.054267*EC153 - 0.57714)))))</f>
        <v>0.89587506173817144</v>
      </c>
      <c r="EE153" s="136">
        <v>2.7798179369565412E-2</v>
      </c>
      <c r="EF153" s="142">
        <f t="shared" si="147"/>
        <v>29.509047386594482</v>
      </c>
      <c r="EG153" s="143">
        <f>IF('DSS Model'!$I$38=1,0.0001*EF153^2-0.0266*EF153+1.3006,IF('DSS Model'!$I$38=2,-0.0001*EF153^2+0.0032*EF153+0.977, IF('DSS Model'!$I$38=3,-0.00046396*EF153^2 + 0.054267*EF153 - 0.57714, IF('DSS Model'!$I$38=4,0.000072066*EF153^2+0.0021761*EF153-0.038248,IF('DSS Model'!$I$38=5,-0.00012623*EF153^2+0.025656*EF153-0.30101,-0.00046396*EF153^2 + 0.054267*EF153 - 0.57714)))))</f>
        <v>0.98435056387067443</v>
      </c>
      <c r="EH153" s="136">
        <v>0.5276822700814745</v>
      </c>
      <c r="EI153" s="142">
        <f t="shared" si="148"/>
        <v>69.649351243062341</v>
      </c>
      <c r="EJ153" s="143">
        <f>IF('DSS Model'!$I$38=1,0.0001*EI153^2-0.0266*EI153+1.3006,IF('DSS Model'!$I$38=2,-0.0001*EI153^2+0.0032*EI153+0.977, IF('DSS Model'!$I$38=3,-0.00046396*EI153^2 + 0.054267*EI153 - 0.57714, IF('DSS Model'!$I$38=4,0.000072066*EI153^2+0.0021761*EI153-0.038248,IF('DSS Model'!$I$38=5,-0.00012623*EI153^2+0.025656*EI153-0.30101,-0.00046396*EI153^2 + 0.054267*EI153 - 0.57714)))))</f>
        <v>0.71477471111985247</v>
      </c>
      <c r="EK153" s="136">
        <v>0.855106712943693</v>
      </c>
      <c r="EL153" s="142">
        <f t="shared" si="149"/>
        <v>60.222223512305362</v>
      </c>
      <c r="EM153" s="143">
        <f>IF('DSS Model'!$I$38=1,0.0001*EL153^2-0.0266*EL153+1.3006,IF('DSS Model'!$I$38=2,-0.0001*EL153^2+0.0032*EL153+0.977, IF('DSS Model'!$I$38=3,-0.00046396*EL153^2 + 0.054267*EL153 - 0.57714, IF('DSS Model'!$I$38=4,0.000072066*EL153^2+0.0021761*EL153-0.038248,IF('DSS Model'!$I$38=5,-0.00012623*EL153^2+0.025656*EL153-0.30101,-0.00046396*EL153^2 + 0.054267*EL153 - 0.57714)))))</f>
        <v>0.80703949476277059</v>
      </c>
      <c r="EN153" s="136">
        <v>0.11238117984827101</v>
      </c>
      <c r="EO153" s="142">
        <f t="shared" si="150"/>
        <v>40.356932881277366</v>
      </c>
      <c r="EP153" s="143">
        <f>IF('DSS Model'!$I$38=1,0.0001*EO153^2-0.0266*EO153+1.3006,IF('DSS Model'!$I$38=2,-0.0001*EO153^2+0.0032*EO153+0.977, IF('DSS Model'!$I$38=3,-0.00046396*EO153^2 + 0.054267*EO153 - 0.57714, IF('DSS Model'!$I$38=4,0.000072066*EO153^2+0.0021761*EO153-0.038248,IF('DSS Model'!$I$38=5,-0.00012623*EO153^2+0.025656*EO153-0.30101,-0.00046396*EO153^2 + 0.054267*EO153 - 0.57714)))))</f>
        <v>0.94327398206169488</v>
      </c>
      <c r="EQ153" s="136">
        <v>0.67709223457359968</v>
      </c>
      <c r="ER153" s="142">
        <f t="shared" si="151"/>
        <v>58.319413188500334</v>
      </c>
      <c r="ES153" s="143">
        <f>IF('DSS Model'!$I$38=1,0.0001*ER153^2-0.0266*ER153+1.3006,IF('DSS Model'!$I$38=2,-0.0001*ER153^2+0.0032*ER153+0.977, IF('DSS Model'!$I$38=3,-0.00046396*ER153^2 + 0.054267*ER153 - 0.57714, IF('DSS Model'!$I$38=4,0.000072066*ER153^2+0.0021761*ER153-0.038248,IF('DSS Model'!$I$38=5,-0.00012623*ER153^2+0.025656*ER153-0.30101,-0.00046396*ER153^2 + 0.054267*ER153 - 0.57714)))))</f>
        <v>0.82350672673809844</v>
      </c>
      <c r="ET153" s="136">
        <v>0.90214009237232862</v>
      </c>
      <c r="EU153" s="141">
        <f t="shared" si="152"/>
        <v>65.417023640646931</v>
      </c>
      <c r="EV153" s="142">
        <f>IF('DSS Model'!$I$38=1,0.0001*EU153^2-0.0266*EU153+1.3006,IF('DSS Model'!$I$38=2,-0.0001*EU153^2+0.0032*EU153+0.977, IF('DSS Model'!$I$38=3,-0.00046396*EU153^2 + 0.054267*EU153 - 0.57714, IF('DSS Model'!$I$38=4,0.000072066*EU153^2+0.0021761*EU153-0.038248,IF('DSS Model'!$I$38=5,-0.00012623*EU153^2+0.025656*EU153-0.30101,-0.00046396*EU153^2 + 0.054267*EU153 - 0.57714)))))</f>
        <v>0.75839577744997422</v>
      </c>
    </row>
    <row r="154" spans="2:152" x14ac:dyDescent="0.2">
      <c r="B154" s="64">
        <f t="shared" ca="1" si="105"/>
        <v>0.32137748823487422</v>
      </c>
      <c r="C154" s="64">
        <v>0.5455255090563369</v>
      </c>
      <c r="D154" s="64">
        <f t="shared" si="106"/>
        <v>51.907047889156651</v>
      </c>
      <c r="E154" s="131">
        <f>IF('DSS Model'!$I$38=1,0.0001*D154^2-0.0266*D154+1.3006,IF('DSS Model'!$I$38=2,-0.0001*D154^2+0.0032*D154+0.977, IF('DSS Model'!$I$38=3,-0.00046396*D154^2 + 0.054267*D154 - 0.57714, IF('DSS Model'!$I$38=4,0.000072066*D154^2+0.0021761*D154-0.038248,IF('DSS Model'!$I$38=5,-0.00012623*D154^2+0.025656*D154-0.30101,-0.00046396*D154^2 + 0.054267*D154 - 0.57714)))))</f>
        <v>0.87366839118858108</v>
      </c>
      <c r="F154" s="136">
        <v>0.13849191955417972</v>
      </c>
      <c r="G154" s="138">
        <f t="shared" si="102"/>
        <v>51.542008074165977</v>
      </c>
      <c r="H154" s="136">
        <f>IF('DSS Model'!$I$38=1,0.0001*G154^2-0.0266*G154+1.3006,IF('DSS Model'!$I$38=2,-0.0001*G154^2+0.0032*G154+0.977, IF('DSS Model'!$I$38=3,-0.00046396*G154^2 + 0.054267*G154 - 0.57714, IF('DSS Model'!$I$38=4,0.000072066*G154^2+0.0021761*G154-0.038248,IF('DSS Model'!$I$38=5,-0.00012623*G154^2+0.025656*G154-0.30101,-0.00046396*G154^2 + 0.054267*G154 - 0.57714)))))</f>
        <v>0.87627656620559202</v>
      </c>
      <c r="I154" s="136">
        <v>0.14671883269471475</v>
      </c>
      <c r="J154" s="138">
        <f t="shared" si="103"/>
        <v>50.76559592007942</v>
      </c>
      <c r="K154" s="136">
        <f>IF('DSS Model'!$I$38=1,0.0001*J154^2-0.0266*J154+1.3006,IF('DSS Model'!$I$38=2,-0.0001*J154^2+0.0032*J154+0.977, IF('DSS Model'!$I$38=3,-0.00046396*J154^2 + 0.054267*J154 - 0.57714, IF('DSS Model'!$I$38=4,0.000072066*J154^2+0.0021761*J154-0.038248,IF('DSS Model'!$I$38=5,-0.00012623*J154^2+0.025656*J154-0.30101,-0.00046396*J154^2 + 0.054267*J154 - 0.57714)))))</f>
        <v>0.88173533403217563</v>
      </c>
      <c r="L154" s="136">
        <v>0.41207229440486215</v>
      </c>
      <c r="M154" s="138">
        <f t="shared" si="104"/>
        <v>67.406807112801602</v>
      </c>
      <c r="N154" s="136">
        <f>IF('DSS Model'!$I$38=1,0.0001*M154^2-0.0266*M154+1.3006,IF('DSS Model'!$I$38=2,-0.0001*M154^2+0.0032*M154+0.977, IF('DSS Model'!$I$38=3,-0.00046396*M154^2 + 0.054267*M154 - 0.57714, IF('DSS Model'!$I$38=4,0.000072066*M154^2+0.0021761*M154-0.038248,IF('DSS Model'!$I$38=5,-0.00012623*M154^2+0.025656*M154-0.30101,-0.00046396*M154^2 + 0.054267*M154 - 0.57714)))))</f>
        <v>0.73833401824672107</v>
      </c>
      <c r="O154" s="136">
        <v>0.26297742871890484</v>
      </c>
      <c r="P154" s="139">
        <f t="shared" si="107"/>
        <v>43.483670774542418</v>
      </c>
      <c r="Q154" s="138">
        <f>IF('DSS Model'!$I$38=1,0.0001*P154^2-0.0266*P154+1.3006,IF('DSS Model'!$I$38=2,-0.0001*P154^2+0.0032*P154+0.977, IF('DSS Model'!$I$38=3,-0.00046396*P154^2 + 0.054267*P154 - 0.57714, IF('DSS Model'!$I$38=4,0.000072066*P154^2+0.0021761*P154-0.038248,IF('DSS Model'!$I$38=5,-0.00012623*P154^2+0.025656*P154-0.30101,-0.00046396*P154^2 + 0.054267*P154 - 0.57714)))))</f>
        <v>0.92706478407565629</v>
      </c>
      <c r="R154" s="136">
        <v>0.9310644795957661</v>
      </c>
      <c r="S154" s="142">
        <f t="shared" si="108"/>
        <v>63.886900392668124</v>
      </c>
      <c r="T154" s="138">
        <f>IF('DSS Model'!$I$38=1,0.0001*S154^2-0.0266*S154+1.3006,IF('DSS Model'!$I$38=2,-0.0001*S154^2+0.0032*S154+0.977, IF('DSS Model'!$I$38=3,-0.00046396*S154^2 + 0.054267*S154 - 0.57714, IF('DSS Model'!$I$38=4,0.000072066*S154^2+0.0021761*S154-0.038248,IF('DSS Model'!$I$38=5,-0.00012623*S154^2+0.025656*S154-0.30101,-0.00046396*S154^2 + 0.054267*S154 - 0.57714)))))</f>
        <v>0.77328447707826808</v>
      </c>
      <c r="U154" s="136">
        <v>0.17261292460897204</v>
      </c>
      <c r="V154" s="142">
        <f t="shared" si="109"/>
        <v>36.281090375550455</v>
      </c>
      <c r="W154" s="138">
        <f>IF('DSS Model'!$I$38=1,0.0001*V154^2-0.0266*V154+1.3006,IF('DSS Model'!$I$38=2,-0.0001*V154^2+0.0032*V154+0.977, IF('DSS Model'!$I$38=3,-0.00046396*V154^2 + 0.054267*V154 - 0.57714, IF('DSS Model'!$I$38=4,0.000072066*V154^2+0.0021761*V154-0.038248,IF('DSS Model'!$I$38=5,-0.00012623*V154^2+0.025656*V154-0.30101,-0.00046396*V154^2 + 0.054267*V154 - 0.57714)))))</f>
        <v>0.96146773731787549</v>
      </c>
      <c r="X154" s="136">
        <v>0.44650363682412564</v>
      </c>
      <c r="Y154" s="142">
        <f t="shared" si="110"/>
        <v>60.434847448195868</v>
      </c>
      <c r="Z154" s="138">
        <f>IF('DSS Model'!$I$38=1,0.0001*Y154^2-0.0266*Y154+1.3006,IF('DSS Model'!$I$38=2,-0.0001*Y154^2+0.0032*Y154+0.977, IF('DSS Model'!$I$38=3,-0.00046396*Y154^2 + 0.054267*Y154 - 0.57714, IF('DSS Model'!$I$38=4,0.000072066*Y154^2+0.0021761*Y154-0.038248,IF('DSS Model'!$I$38=5,-0.00012623*Y154^2+0.025656*Y154-0.30101,-0.00046396*Y154^2 + 0.054267*Y154 - 0.57714)))))</f>
        <v>0.80515443322555613</v>
      </c>
      <c r="AA154" s="136">
        <v>0.9190704973132543</v>
      </c>
      <c r="AB154" s="142">
        <f t="shared" si="111"/>
        <v>67.58778279890582</v>
      </c>
      <c r="AC154" s="138">
        <f>IF('DSS Model'!$I$38=1,0.0001*AB154^2-0.0266*AB154+1.3006,IF('DSS Model'!$I$38=2,-0.0001*AB154^2+0.0032*AB154+0.977, IF('DSS Model'!$I$38=3,-0.00046396*AB154^2 + 0.054267*AB154 - 0.57714, IF('DSS Model'!$I$38=4,0.000072066*AB154^2+0.0021761*AB154-0.038248,IF('DSS Model'!$I$38=5,-0.00012623*AB154^2+0.025656*AB154-0.30101,-0.00046396*AB154^2 + 0.054267*AB154 - 0.57714)))))</f>
        <v>0.73647006658929171</v>
      </c>
      <c r="AD154" s="136">
        <v>0.44977087736895915</v>
      </c>
      <c r="AE154" s="142">
        <f t="shared" si="112"/>
        <v>51.221495912730624</v>
      </c>
      <c r="AF154" s="138">
        <f>IF('DSS Model'!$I$38=1,0.0001*AE154^2-0.0266*AE154+1.3006,IF('DSS Model'!$I$38=2,-0.0001*AE154^2+0.0032*AE154+0.977, IF('DSS Model'!$I$38=3,-0.00046396*AE154^2 + 0.054267*AE154 - 0.57714, IF('DSS Model'!$I$38=4,0.000072066*AE154^2+0.0021761*AE154-0.038248,IF('DSS Model'!$I$38=5,-0.00012623*AE154^2+0.025656*AE154-0.30101,-0.00046396*AE154^2 + 0.054267*AE154 - 0.57714)))))</f>
        <v>0.87854462256694998</v>
      </c>
      <c r="AG154" s="136">
        <v>0.93593539327312159</v>
      </c>
      <c r="AH154" s="142">
        <f t="shared" si="113"/>
        <v>78.690121165224241</v>
      </c>
      <c r="AI154" s="138">
        <f>IF('DSS Model'!$I$38=1,0.0001*AH154^2-0.0266*AH154+1.3006,IF('DSS Model'!$I$38=2,-0.0001*AH154^2+0.0032*AH154+0.977, IF('DSS Model'!$I$38=3,-0.00046396*AH154^2 + 0.054267*AH154 - 0.57714, IF('DSS Model'!$I$38=4,0.000072066*AH154^2+0.0021761*AH154-0.038248,IF('DSS Model'!$I$38=5,-0.00012623*AH154^2+0.025656*AH154-0.30101,-0.00046396*AH154^2 + 0.054267*AH154 - 0.57714)))))</f>
        <v>0.60959487082895036</v>
      </c>
      <c r="AJ154" s="136">
        <v>0.51842500926679658</v>
      </c>
      <c r="AK154" s="142">
        <f t="shared" si="114"/>
        <v>47.96086869141287</v>
      </c>
      <c r="AL154" s="138">
        <f>IF('DSS Model'!$I$38=1,0.0001*AK154^2-0.0266*AK154+1.3006,IF('DSS Model'!$I$38=2,-0.0001*AK154^2+0.0032*AK154+0.977, IF('DSS Model'!$I$38=3,-0.00046396*AK154^2 + 0.054267*AK154 - 0.57714, IF('DSS Model'!$I$38=4,0.000072066*AK154^2+0.0021761*AK154-0.038248,IF('DSS Model'!$I$38=5,-0.00012623*AK154^2+0.025656*AK154-0.30101,-0.00046396*AK154^2 + 0.054267*AK154 - 0.57714)))))</f>
        <v>0.90045028724902643</v>
      </c>
      <c r="AM154" s="136">
        <v>0.12730809905428775</v>
      </c>
      <c r="AN154" s="142">
        <f t="shared" si="115"/>
        <v>54.560009503849933</v>
      </c>
      <c r="AO154" s="138">
        <f>IF('DSS Model'!$I$38=1,0.0001*AN154^2-0.0266*AN154+1.3006,IF('DSS Model'!$I$38=2,-0.0001*AN154^2+0.0032*AN154+0.977, IF('DSS Model'!$I$38=3,-0.00046396*AN154^2 + 0.054267*AN154 - 0.57714, IF('DSS Model'!$I$38=4,0.000072066*AN154^2+0.0021761*AN154-0.038248,IF('DSS Model'!$I$38=5,-0.00012623*AN154^2+0.025656*AN154-0.30101,-0.00046396*AN154^2 + 0.054267*AN154 - 0.57714)))))</f>
        <v>0.85391256670630034</v>
      </c>
      <c r="AP154" s="136">
        <v>0.94811613740003398</v>
      </c>
      <c r="AQ154" s="142">
        <f t="shared" si="116"/>
        <v>78.800591571370916</v>
      </c>
      <c r="AR154" s="138">
        <f>IF('DSS Model'!$I$38=1,0.0001*AQ154^2-0.0266*AQ154+1.3006,IF('DSS Model'!$I$38=2,-0.0001*AQ154^2+0.0032*AQ154+0.977, IF('DSS Model'!$I$38=3,-0.00046396*AQ154^2 + 0.054267*AQ154 - 0.57714, IF('DSS Model'!$I$38=4,0.000072066*AQ154^2+0.0021761*AQ154-0.038248,IF('DSS Model'!$I$38=5,-0.00012623*AQ154^2+0.025656*AQ154-0.30101,-0.00046396*AQ154^2 + 0.054267*AQ154 - 0.57714)))))</f>
        <v>0.60820856982858551</v>
      </c>
      <c r="AS154" s="136">
        <v>0.26362760794464568</v>
      </c>
      <c r="AT154" s="142">
        <f t="shared" si="117"/>
        <v>45.69129054103125</v>
      </c>
      <c r="AU154" s="138">
        <f>IF('DSS Model'!$I$38=1,0.0001*AT154^2-0.0266*AT154+1.3006,IF('DSS Model'!$I$38=2,-0.0001*AT154^2+0.0032*AT154+0.977, IF('DSS Model'!$I$38=3,-0.00046396*AT154^2 + 0.054267*AT154 - 0.57714, IF('DSS Model'!$I$38=4,0.000072066*AT154^2+0.0021761*AT154-0.038248,IF('DSS Model'!$I$38=5,-0.00012623*AT154^2+0.025656*AT154-0.30101,-0.00046396*AT154^2 + 0.054267*AT154 - 0.57714)))))</f>
        <v>0.91444272660080683</v>
      </c>
      <c r="AV154" s="136">
        <v>0.14517730194385448</v>
      </c>
      <c r="AW154" s="142">
        <f t="shared" si="118"/>
        <v>55.290369607057883</v>
      </c>
      <c r="AX154" s="138">
        <f>IF('DSS Model'!$I$38=1,0.0001*AW154^2-0.0266*AW154+1.3006,IF('DSS Model'!$I$38=2,-0.0001*AW154^2+0.0032*AW154+0.977, IF('DSS Model'!$I$38=3,-0.00046396*AW154^2 + 0.054267*AW154 - 0.57714, IF('DSS Model'!$I$38=4,0.000072066*AW154^2+0.0021761*AW154-0.038248,IF('DSS Model'!$I$38=5,-0.00012623*AW154^2+0.025656*AW154-0.30101,-0.00046396*AW154^2 + 0.054267*AW154 - 0.57714)))))</f>
        <v>0.84822668561407821</v>
      </c>
      <c r="AY154" s="136">
        <v>0.56345204405046501</v>
      </c>
      <c r="AZ154" s="142">
        <f t="shared" si="119"/>
        <v>57.516036148934617</v>
      </c>
      <c r="BA154" s="138">
        <f>IF('DSS Model'!$I$38=1,0.0001*AZ154^2-0.0266*AZ154+1.3006,IF('DSS Model'!$I$38=2,-0.0001*AZ154^2+0.0032*AZ154+0.977, IF('DSS Model'!$I$38=3,-0.00046396*AZ154^2 + 0.054267*AZ154 - 0.57714, IF('DSS Model'!$I$38=4,0.000072066*AZ154^2+0.0021761*AZ154-0.038248,IF('DSS Model'!$I$38=5,-0.00012623*AZ154^2+0.025656*AZ154-0.30101,-0.00046396*AZ154^2 + 0.054267*AZ154 - 0.57714)))))</f>
        <v>0.83024187424803531</v>
      </c>
      <c r="BB154" s="136">
        <v>0.80731478969371151</v>
      </c>
      <c r="BC154" s="142">
        <f t="shared" si="120"/>
        <v>63.287931337124313</v>
      </c>
      <c r="BD154" s="138">
        <f>IF('DSS Model'!$I$38=1,0.0001*BC154^2-0.0266*BC154+1.3006,IF('DSS Model'!$I$38=2,-0.0001*BC154^2+0.0032*BC154+0.977, IF('DSS Model'!$I$38=3,-0.00046396*BC154^2 + 0.054267*BC154 - 0.57714, IF('DSS Model'!$I$38=4,0.000072066*BC154^2+0.0021761*BC154-0.038248,IF('DSS Model'!$I$38=5,-0.00012623*BC154^2+0.025656*BC154-0.30101,-0.00046396*BC154^2 + 0.054267*BC154 - 0.57714)))))</f>
        <v>0.77898515498554166</v>
      </c>
      <c r="BE154" s="136">
        <v>0.82565005310225836</v>
      </c>
      <c r="BF154" s="142">
        <f t="shared" si="121"/>
        <v>59.042299164294022</v>
      </c>
      <c r="BG154" s="143">
        <f>IF('DSS Model'!$I$38=1,0.0001*BF154^2-0.0266*BF154+1.3006,IF('DSS Model'!$I$38=2,-0.0001*BF154^2+0.0032*BF154+0.977, IF('DSS Model'!$I$38=3,-0.00046396*BF154^2 + 0.054267*BF154 - 0.57714, IF('DSS Model'!$I$38=4,0.000072066*BF154^2+0.0021761*BF154-0.038248,IF('DSS Model'!$I$38=5,-0.00012623*BF154^2+0.025656*BF154-0.30101,-0.00046396*BF154^2 + 0.054267*BF154 - 0.57714)))))</f>
        <v>0.81733604826514139</v>
      </c>
      <c r="BH154" s="136">
        <v>0.44788464364749425</v>
      </c>
      <c r="BI154" s="142">
        <f t="shared" si="122"/>
        <v>55.253677464374078</v>
      </c>
      <c r="BJ154" s="143">
        <f>IF('DSS Model'!$I$38=1,0.0001*BI154^2-0.0266*BI154+1.3006,IF('DSS Model'!$I$38=2,-0.0001*BI154^2+0.0032*BI154+0.977, IF('DSS Model'!$I$38=3,-0.00046396*BI154^2 + 0.054267*BI154 - 0.57714, IF('DSS Model'!$I$38=4,0.000072066*BI154^2+0.0021761*BI154-0.038248,IF('DSS Model'!$I$38=5,-0.00012623*BI154^2+0.025656*BI154-0.30101,-0.00046396*BI154^2 + 0.054267*BI154 - 0.57714)))))</f>
        <v>0.84851488055228907</v>
      </c>
      <c r="BK154" s="136">
        <v>0.82970866234673368</v>
      </c>
      <c r="BL154" s="142">
        <f t="shared" si="123"/>
        <v>59.349743400325679</v>
      </c>
      <c r="BM154" s="143">
        <f>IF('DSS Model'!$I$38=1,0.0001*BL154^2-0.0266*BL154+1.3006,IF('DSS Model'!$I$38=2,-0.0001*BL154^2+0.0032*BL154+0.977, IF('DSS Model'!$I$38=3,-0.00046396*BL154^2 + 0.054267*BL154 - 0.57714, IF('DSS Model'!$I$38=4,0.000072066*BL154^2+0.0021761*BL154-0.038248,IF('DSS Model'!$I$38=5,-0.00012623*BL154^2+0.025656*BL154-0.30101,-0.00046396*BL154^2 + 0.054267*BL154 - 0.57714)))))</f>
        <v>0.81467997471259201</v>
      </c>
      <c r="BN154" s="136">
        <v>0.58188722438593354</v>
      </c>
      <c r="BO154" s="142">
        <f t="shared" si="124"/>
        <v>57.117753332216537</v>
      </c>
      <c r="BP154" s="143">
        <f>IF('DSS Model'!$I$38=1,0.0001*BO154^2-0.0266*BO154+1.3006,IF('DSS Model'!$I$38=2,-0.0001*BO154^2+0.0032*BO154+0.977, IF('DSS Model'!$I$38=3,-0.00046396*BO154^2 + 0.054267*BO154 - 0.57714, IF('DSS Model'!$I$38=4,0.000072066*BO154^2+0.0021761*BO154-0.038248,IF('DSS Model'!$I$38=5,-0.00012623*BO154^2+0.025656*BO154-0.30101,-0.00046396*BO154^2 + 0.054267*BO154 - 0.57714)))))</f>
        <v>0.83353303609109952</v>
      </c>
      <c r="BQ154" s="136">
        <v>0.60711904206041178</v>
      </c>
      <c r="BR154" s="142">
        <f t="shared" si="125"/>
        <v>60.108763457566582</v>
      </c>
      <c r="BS154" s="143">
        <f>IF('DSS Model'!$I$38=1,0.0001*BR154^2-0.0266*BR154+1.3006,IF('DSS Model'!$I$38=2,-0.0001*BR154^2+0.0032*BR154+0.977, IF('DSS Model'!$I$38=3,-0.00046396*BR154^2 + 0.054267*BR154 - 0.57714, IF('DSS Model'!$I$38=4,0.000072066*BR154^2+0.0021761*BR154-0.038248,IF('DSS Model'!$I$38=5,-0.00012623*BR154^2+0.025656*BR154-0.30101,-0.00046396*BR154^2 + 0.054267*BR154 - 0.57714)))))</f>
        <v>0.80804169862444386</v>
      </c>
      <c r="BT154" s="136">
        <v>0.58736849749579167</v>
      </c>
      <c r="BU154" s="142">
        <f t="shared" si="126"/>
        <v>62.81355317953701</v>
      </c>
      <c r="BV154" s="143">
        <f>IF('DSS Model'!$I$38=1,0.0001*BU154^2-0.0266*BU154+1.3006,IF('DSS Model'!$I$38=2,-0.0001*BU154^2+0.0032*BU154+0.977, IF('DSS Model'!$I$38=3,-0.00046396*BU154^2 + 0.054267*BU154 - 0.57714, IF('DSS Model'!$I$38=4,0.000072066*BU154^2+0.0021761*BU154-0.038248,IF('DSS Model'!$I$38=5,-0.00012623*BU154^2+0.025656*BU154-0.30101,-0.00046396*BU154^2 + 0.054267*BU154 - 0.57714)))))</f>
        <v>0.78344912387066601</v>
      </c>
      <c r="BW154" s="136">
        <v>3.3814488836053203E-2</v>
      </c>
      <c r="BX154" s="142">
        <f t="shared" si="127"/>
        <v>41.356381148521045</v>
      </c>
      <c r="BY154" s="143">
        <f>IF('DSS Model'!$I$38=1,0.0001*BX154^2-0.0266*BX154+1.3006,IF('DSS Model'!$I$38=2,-0.0001*BX154^2+0.0032*BX154+0.977, IF('DSS Model'!$I$38=3,-0.00046396*BX154^2 + 0.054267*BX154 - 0.57714, IF('DSS Model'!$I$38=4,0.000072066*BX154^2+0.0021761*BX154-0.038248,IF('DSS Model'!$I$38=5,-0.00012623*BX154^2+0.025656*BX154-0.30101,-0.00046396*BX154^2 + 0.054267*BX154 - 0.57714)))))</f>
        <v>0.93830539350509268</v>
      </c>
      <c r="BZ154" s="136">
        <v>0.39267868920621807</v>
      </c>
      <c r="CA154" s="142">
        <f t="shared" si="128"/>
        <v>60.717510538176853</v>
      </c>
      <c r="CB154" s="143">
        <f>IF('DSS Model'!$I$38=1,0.0001*CA154^2-0.0266*CA154+1.3006,IF('DSS Model'!$I$38=2,-0.0001*CA154^2+0.0032*CA154+0.977, IF('DSS Model'!$I$38=3,-0.00046396*CA154^2 + 0.054267*CA154 - 0.57714, IF('DSS Model'!$I$38=4,0.000072066*CA154^2+0.0021761*CA154-0.038248,IF('DSS Model'!$I$38=5,-0.00012623*CA154^2+0.025656*CA154-0.30101,-0.00046396*CA154^2 + 0.054267*CA154 - 0.57714)))))</f>
        <v>0.80263442512680416</v>
      </c>
      <c r="CC154" s="136">
        <v>0.9010017888386932</v>
      </c>
      <c r="CD154" s="142">
        <f t="shared" si="129"/>
        <v>81.802517908626484</v>
      </c>
      <c r="CE154" s="143">
        <f>IF('DSS Model'!$I$38=1,0.0001*CD154^2-0.0266*CD154+1.3006,IF('DSS Model'!$I$38=2,-0.0001*CD154^2+0.0032*CD154+0.977, IF('DSS Model'!$I$38=3,-0.00046396*CD154^2 + 0.054267*CD154 - 0.57714, IF('DSS Model'!$I$38=4,0.000072066*CD154^2+0.0021761*CD154-0.038248,IF('DSS Model'!$I$38=5,-0.00012623*CD154^2+0.025656*CD154-0.30101,-0.00046396*CD154^2 + 0.054267*CD154 - 0.57714)))))</f>
        <v>0.569602863688489</v>
      </c>
      <c r="CF154" s="136">
        <v>0.54982500619819019</v>
      </c>
      <c r="CG154" s="142">
        <f t="shared" si="130"/>
        <v>49.132420824503114</v>
      </c>
      <c r="CH154" s="143">
        <f>IF('DSS Model'!$I$38=1,0.0001*CG154^2-0.0266*CG154+1.3006,IF('DSS Model'!$I$38=2,-0.0001*CG154^2+0.0032*CG154+0.977, IF('DSS Model'!$I$38=3,-0.00046396*CG154^2 + 0.054267*CG154 - 0.57714, IF('DSS Model'!$I$38=4,0.000072066*CG154^2+0.0021761*CG154-0.038248,IF('DSS Model'!$I$38=5,-0.00012623*CG154^2+0.025656*CG154-0.30101,-0.00046396*CG154^2 + 0.054267*CG154 - 0.57714)))))</f>
        <v>0.89282426903080325</v>
      </c>
      <c r="CI154" s="136">
        <v>0.3470847678738066</v>
      </c>
      <c r="CJ154" s="142">
        <f t="shared" si="131"/>
        <v>65.612644270337412</v>
      </c>
      <c r="CK154" s="143">
        <f>IF('DSS Model'!$I$38=1,0.0001*CJ154^2-0.0266*CJ154+1.3006,IF('DSS Model'!$I$38=2,-0.0001*CJ154^2+0.0032*CJ154+0.977, IF('DSS Model'!$I$38=3,-0.00046396*CJ154^2 + 0.054267*CJ154 - 0.57714, IF('DSS Model'!$I$38=4,0.000072066*CJ154^2+0.0021761*CJ154-0.038248,IF('DSS Model'!$I$38=5,-0.00012623*CJ154^2+0.025656*CJ154-0.30101,-0.00046396*CJ154^2 + 0.054267*CJ154 - 0.57714)))))</f>
        <v>0.75645855285049557</v>
      </c>
      <c r="CL154" s="136">
        <v>0.27805272931889924</v>
      </c>
      <c r="CM154" s="142">
        <f t="shared" si="132"/>
        <v>47.398712316501374</v>
      </c>
      <c r="CN154" s="143">
        <f>IF('DSS Model'!$I$38=1,0.0001*CM154^2-0.0266*CM154+1.3006,IF('DSS Model'!$I$38=2,-0.0001*CM154^2+0.0032*CM154+0.977, IF('DSS Model'!$I$38=3,-0.00046396*CM154^2 + 0.054267*CM154 - 0.57714, IF('DSS Model'!$I$38=4,0.000072066*CM154^2+0.0021761*CM154-0.038248,IF('DSS Model'!$I$38=5,-0.00012623*CM154^2+0.025656*CM154-0.30101,-0.00046396*CM154^2 + 0.054267*CM154 - 0.57714)))))</f>
        <v>0.9040120864865584</v>
      </c>
      <c r="CO154" s="136">
        <v>0.35383813060303493</v>
      </c>
      <c r="CP154" s="142">
        <f t="shared" si="133"/>
        <v>45.58708388968715</v>
      </c>
      <c r="CQ154" s="143">
        <f>IF('DSS Model'!$I$38=1,0.0001*CP154^2-0.0266*CP154+1.3006,IF('DSS Model'!$I$38=2,-0.0001*CP154^2+0.0032*CP154+0.977, IF('DSS Model'!$I$38=3,-0.00046396*CP154^2 + 0.054267*CP154 - 0.57714, IF('DSS Model'!$I$38=4,0.000072066*CP154^2+0.0021761*CP154-0.038248,IF('DSS Model'!$I$38=5,-0.00012623*CP154^2+0.025656*CP154-0.30101,-0.00046396*CP154^2 + 0.054267*CP154 - 0.57714)))))</f>
        <v>0.91506044669046149</v>
      </c>
      <c r="CR154" s="136">
        <v>0.95954377846822148</v>
      </c>
      <c r="CS154" s="142">
        <f t="shared" si="134"/>
        <v>64.693795387872029</v>
      </c>
      <c r="CT154" s="143">
        <f>IF('DSS Model'!$I$38=1,0.0001*CS154^2-0.0266*CS154+1.3006,IF('DSS Model'!$I$38=2,-0.0001*CS154^2+0.0032*CS154+0.977, IF('DSS Model'!$I$38=3,-0.00046396*CS154^2 + 0.054267*CS154 - 0.57714, IF('DSS Model'!$I$38=4,0.000072066*CS154^2+0.0021761*CS154-0.038248,IF('DSS Model'!$I$38=5,-0.00012623*CS154^2+0.025656*CS154-0.30101,-0.00046396*CS154^2 + 0.054267*CS154 - 0.57714)))))</f>
        <v>0.7654914290724053</v>
      </c>
      <c r="CU154" s="136">
        <v>0.26692151646358664</v>
      </c>
      <c r="CV154" s="142">
        <f t="shared" si="135"/>
        <v>47.440683583184736</v>
      </c>
      <c r="CW154" s="143">
        <f>IF('DSS Model'!$I$38=1,0.0001*CV154^2-0.0266*CV154+1.3006,IF('DSS Model'!$I$38=2,-0.0001*CV154^2+0.0032*CV154+0.977, IF('DSS Model'!$I$38=3,-0.00046396*CV154^2 + 0.054267*CV154 - 0.57714, IF('DSS Model'!$I$38=4,0.000072066*CV154^2+0.0021761*CV154-0.038248,IF('DSS Model'!$I$38=5,-0.00012623*CV154^2+0.025656*CV154-0.30101,-0.00046396*CV154^2 + 0.054267*CV154 - 0.57714)))))</f>
        <v>0.90374834158220574</v>
      </c>
      <c r="CX154" s="136">
        <v>0.96168740683634046</v>
      </c>
      <c r="CY154" s="142">
        <f t="shared" si="136"/>
        <v>73.688697147742715</v>
      </c>
      <c r="CZ154" s="143">
        <f>IF('DSS Model'!$I$38=1,0.0001*CY154^2-0.0266*CY154+1.3006,IF('DSS Model'!$I$38=2,-0.0001*CY154^2+0.0032*CY154+0.977, IF('DSS Model'!$I$38=3,-0.00046396*CY154^2 + 0.054267*CY154 - 0.57714, IF('DSS Model'!$I$38=4,0.000072066*CY154^2+0.0021761*CY154-0.038248,IF('DSS Model'!$I$38=5,-0.00012623*CY154^2+0.025656*CY154-0.30101,-0.00046396*CY154^2 + 0.054267*CY154 - 0.57714)))))</f>
        <v>0.66980142213960214</v>
      </c>
      <c r="DA154" s="136">
        <v>0.25920259355377084</v>
      </c>
      <c r="DB154" s="142">
        <f t="shared" si="137"/>
        <v>37.242279944709878</v>
      </c>
      <c r="DC154" s="143">
        <f>IF('DSS Model'!$I$38=1,0.0001*DB154^2-0.0266*DB154+1.3006,IF('DSS Model'!$I$38=2,-0.0001*DB154^2+0.0032*DB154+0.977, IF('DSS Model'!$I$38=3,-0.00046396*DB154^2 + 0.054267*DB154 - 0.57714, IF('DSS Model'!$I$38=4,0.000072066*DB154^2+0.0021761*DB154-0.038248,IF('DSS Model'!$I$38=5,-0.00012623*DB154^2+0.025656*DB154-0.30101,-0.00046396*DB154^2 + 0.054267*DB154 - 0.57714)))))</f>
        <v>0.95747655427505762</v>
      </c>
      <c r="DD154" s="136">
        <v>0.19088690053255764</v>
      </c>
      <c r="DE154" s="142">
        <f t="shared" si="138"/>
        <v>38.713798112334672</v>
      </c>
      <c r="DF154" s="143">
        <f>IF('DSS Model'!$I$38=1,0.0001*DE154^2-0.0266*DE154+1.3006,IF('DSS Model'!$I$38=2,-0.0001*DE154^2+0.0032*DE154+0.977, IF('DSS Model'!$I$38=3,-0.00046396*DE154^2 + 0.054267*DE154 - 0.57714, IF('DSS Model'!$I$38=4,0.000072066*DE154^2+0.0021761*DE154-0.038248,IF('DSS Model'!$I$38=5,-0.00012623*DE154^2+0.025656*DE154-0.30101,-0.00046396*DE154^2 + 0.054267*DE154 - 0.57714)))))</f>
        <v>0.95100833753121017</v>
      </c>
      <c r="DG154" s="136">
        <v>0.49951829416713989</v>
      </c>
      <c r="DH154" s="142">
        <f t="shared" si="139"/>
        <v>53.783036547670847</v>
      </c>
      <c r="DI154" s="143">
        <f>IF('DSS Model'!$I$38=1,0.0001*DH154^2-0.0266*DH154+1.3006,IF('DSS Model'!$I$38=2,-0.0001*DH154^2+0.0032*DH154+0.977, IF('DSS Model'!$I$38=3,-0.00046396*DH154^2 + 0.054267*DH154 - 0.57714, IF('DSS Model'!$I$38=4,0.000072066*DH154^2+0.0021761*DH154-0.038248,IF('DSS Model'!$I$38=5,-0.00012623*DH154^2+0.025656*DH154-0.30101,-0.00046396*DH154^2 + 0.054267*DH154 - 0.57714)))))</f>
        <v>0.85984421492373686</v>
      </c>
      <c r="DJ154" s="136">
        <v>0.81604456185874785</v>
      </c>
      <c r="DK154" s="142">
        <f t="shared" si="140"/>
        <v>67.843906141545304</v>
      </c>
      <c r="DL154" s="143">
        <f>IF('DSS Model'!$I$38=1,0.0001*DK154^2-0.0266*DK154+1.3006,IF('DSS Model'!$I$38=2,-0.0001*DK154^2+0.0032*DK154+0.977, IF('DSS Model'!$I$38=3,-0.00046396*DK154^2 + 0.054267*DK154 - 0.57714, IF('DSS Model'!$I$38=4,0.000072066*DK154^2+0.0021761*DK154-0.038248,IF('DSS Model'!$I$38=5,-0.00012623*DK154^2+0.025656*DK154-0.30101,-0.00046396*DK154^2 + 0.054267*DK154 - 0.57714)))))</f>
        <v>0.73382093959866412</v>
      </c>
      <c r="DM154" s="136">
        <v>0.2292153750264887</v>
      </c>
      <c r="DN154" s="142">
        <f t="shared" si="141"/>
        <v>48.160087325301873</v>
      </c>
      <c r="DO154" s="143">
        <f>IF('DSS Model'!$I$38=1,0.0001*DN154^2-0.0266*DN154+1.3006,IF('DSS Model'!$I$38=2,-0.0001*DN154^2+0.0032*DN154+0.977, IF('DSS Model'!$I$38=3,-0.00046396*DN154^2 + 0.054267*DN154 - 0.57714, IF('DSS Model'!$I$38=4,0.000072066*DN154^2+0.0021761*DN154-0.038248,IF('DSS Model'!$I$38=5,-0.00012623*DN154^2+0.025656*DN154-0.30101,-0.00046396*DN154^2 + 0.054267*DN154 - 0.57714)))))</f>
        <v>0.89917287832289572</v>
      </c>
      <c r="DP154" s="136">
        <v>0.32715530306906304</v>
      </c>
      <c r="DQ154" s="142">
        <f t="shared" si="142"/>
        <v>47.676077740980567</v>
      </c>
      <c r="DR154" s="143">
        <f>IF('DSS Model'!$I$38=1,0.0001*DQ154^2-0.0266*DQ154+1.3006,IF('DSS Model'!$I$38=2,-0.0001*DQ154^2+0.0032*DQ154+0.977, IF('DSS Model'!$I$38=3,-0.00046396*DQ154^2 + 0.054267*DQ154 - 0.57714, IF('DSS Model'!$I$38=4,0.000072066*DQ154^2+0.0021761*DQ154-0.038248,IF('DSS Model'!$I$38=5,-0.00012623*DQ154^2+0.025656*DQ154-0.30101,-0.00046396*DQ154^2 + 0.054267*DQ154 - 0.57714)))))</f>
        <v>0.9022626098947355</v>
      </c>
      <c r="DS154" s="136">
        <v>0.59066182105714382</v>
      </c>
      <c r="DT154" s="142">
        <f t="shared" si="143"/>
        <v>76.237975681509127</v>
      </c>
      <c r="DU154" s="143">
        <f>IF('DSS Model'!$I$38=1,0.0001*DT154^2-0.0266*DT154+1.3006,IF('DSS Model'!$I$38=2,-0.0001*DT154^2+0.0032*DT154+0.977, IF('DSS Model'!$I$38=3,-0.00046396*DT154^2 + 0.054267*DT154 - 0.57714, IF('DSS Model'!$I$38=4,0.000072066*DT154^2+0.0021761*DT154-0.038248,IF('DSS Model'!$I$38=5,-0.00012623*DT154^2+0.025656*DT154-0.30101,-0.00046396*DT154^2 + 0.054267*DT154 - 0.57714)))))</f>
        <v>0.63973862857939146</v>
      </c>
      <c r="DV154" s="136">
        <v>0.49294852878442164</v>
      </c>
      <c r="DW154" s="142">
        <f t="shared" si="144"/>
        <v>59.799738216253807</v>
      </c>
      <c r="DX154" s="143">
        <f>IF('DSS Model'!$I$38=1,0.0001*DW154^2-0.0266*DW154+1.3006,IF('DSS Model'!$I$38=2,-0.0001*DW154^2+0.0032*DW154+0.977, IF('DSS Model'!$I$38=3,-0.00046396*DW154^2 + 0.054267*DW154 - 0.57714, IF('DSS Model'!$I$38=4,0.000072066*DW154^2+0.0021761*DW154-0.038248,IF('DSS Model'!$I$38=5,-0.00012623*DW154^2+0.025656*DW154-0.30101,-0.00046396*DW154^2 + 0.054267*DW154 - 0.57714)))))</f>
        <v>0.81075829321876358</v>
      </c>
      <c r="DY154" s="136">
        <v>0.36055213706677747</v>
      </c>
      <c r="DZ154" s="142">
        <f t="shared" si="145"/>
        <v>43.736997808527796</v>
      </c>
      <c r="EA154" s="143">
        <f>IF('DSS Model'!$I$38=1,0.0001*DZ154^2-0.0266*DZ154+1.3006,IF('DSS Model'!$I$38=2,-0.0001*DZ154^2+0.0032*DZ154+0.977, IF('DSS Model'!$I$38=3,-0.00046396*DZ154^2 + 0.054267*DZ154 - 0.57714, IF('DSS Model'!$I$38=4,0.000072066*DZ154^2+0.0021761*DZ154-0.038248,IF('DSS Model'!$I$38=5,-0.00012623*DZ154^2+0.025656*DZ154-0.30101,-0.00046396*DZ154^2 + 0.054267*DZ154 - 0.57714)))))</f>
        <v>0.9256658952569724</v>
      </c>
      <c r="EB154" s="136">
        <v>2.7458264913425512E-2</v>
      </c>
      <c r="EC154" s="142">
        <f t="shared" si="146"/>
        <v>27.399966917103303</v>
      </c>
      <c r="ED154" s="143">
        <f>IF('DSS Model'!$I$38=1,0.0001*EC154^2-0.0266*EC154+1.3006,IF('DSS Model'!$I$38=2,-0.0001*EC154^2+0.0032*EC154+0.977, IF('DSS Model'!$I$38=3,-0.00046396*EC154^2 + 0.054267*EC154 - 0.57714, IF('DSS Model'!$I$38=4,0.000072066*EC154^2+0.0021761*EC154-0.038248,IF('DSS Model'!$I$38=5,-0.00012623*EC154^2+0.025656*EC154-0.30101,-0.00046396*EC154^2 + 0.054267*EC154 - 0.57714)))))</f>
        <v>0.98960407542889506</v>
      </c>
      <c r="EE154" s="136">
        <v>3.0870811364726247E-2</v>
      </c>
      <c r="EF154" s="142">
        <f t="shared" si="147"/>
        <v>29.897027977771153</v>
      </c>
      <c r="EG154" s="143">
        <f>IF('DSS Model'!$I$38=1,0.0001*EF154^2-0.0266*EF154+1.3006,IF('DSS Model'!$I$38=2,-0.0001*EF154^2+0.0032*EF154+0.977, IF('DSS Model'!$I$38=3,-0.00046396*EF154^2 + 0.054267*EF154 - 0.57714, IF('DSS Model'!$I$38=4,0.000072066*EF154^2+0.0021761*EF154-0.038248,IF('DSS Model'!$I$38=5,-0.00012623*EF154^2+0.025656*EF154-0.30101,-0.00046396*EF154^2 + 0.054267*EF154 - 0.57714)))))</f>
        <v>0.98328726133850453</v>
      </c>
      <c r="EH154" s="136">
        <v>0.43573250450348944</v>
      </c>
      <c r="EI154" s="142">
        <f t="shared" si="148"/>
        <v>67.654651767893256</v>
      </c>
      <c r="EJ154" s="143">
        <f>IF('DSS Model'!$I$38=1,0.0001*EI154^2-0.0266*EI154+1.3006,IF('DSS Model'!$I$38=2,-0.0001*EI154^2+0.0032*EI154+0.977, IF('DSS Model'!$I$38=3,-0.00046396*EI154^2 + 0.054267*EI154 - 0.57714, IF('DSS Model'!$I$38=4,0.000072066*EI154^2+0.0021761*EI154-0.038248,IF('DSS Model'!$I$38=5,-0.00012623*EI154^2+0.025656*EI154-0.30101,-0.00046396*EI154^2 + 0.054267*EI154 - 0.57714)))))</f>
        <v>0.73577969507376817</v>
      </c>
      <c r="EK154" s="136">
        <v>0.93552363026109586</v>
      </c>
      <c r="EL154" s="142">
        <f t="shared" si="149"/>
        <v>62.356028899729935</v>
      </c>
      <c r="EM154" s="143">
        <f>IF('DSS Model'!$I$38=1,0.0001*EL154^2-0.0266*EL154+1.3006,IF('DSS Model'!$I$38=2,-0.0001*EL154^2+0.0032*EL154+0.977, IF('DSS Model'!$I$38=3,-0.00046396*EL154^2 + 0.054267*EL154 - 0.57714, IF('DSS Model'!$I$38=4,0.000072066*EL154^2+0.0021761*EL154-0.038248,IF('DSS Model'!$I$38=5,-0.00012623*EL154^2+0.025656*EL154-0.30101,-0.00046396*EL154^2 + 0.054267*EL154 - 0.57714)))))</f>
        <v>0.78771185846474023</v>
      </c>
      <c r="EN154" s="136">
        <v>9.0118337914731783E-2</v>
      </c>
      <c r="EO154" s="142">
        <f t="shared" si="150"/>
        <v>38.94007134215078</v>
      </c>
      <c r="EP154" s="143">
        <f>IF('DSS Model'!$I$38=1,0.0001*EO154^2-0.0266*EO154+1.3006,IF('DSS Model'!$I$38=2,-0.0001*EO154^2+0.0032*EO154+0.977, IF('DSS Model'!$I$38=3,-0.00046396*EO154^2 + 0.054267*EO154 - 0.57714, IF('DSS Model'!$I$38=4,0.000072066*EO154^2+0.0021761*EO154-0.038248,IF('DSS Model'!$I$38=5,-0.00012623*EO154^2+0.025656*EO154-0.30101,-0.00046396*EO154^2 + 0.054267*EO154 - 0.57714)))))</f>
        <v>0.94997531268170321</v>
      </c>
      <c r="EQ154" s="136">
        <v>0.90295558175341384</v>
      </c>
      <c r="ER154" s="142">
        <f t="shared" si="151"/>
        <v>63.926419294266474</v>
      </c>
      <c r="ES154" s="143">
        <f>IF('DSS Model'!$I$38=1,0.0001*ER154^2-0.0266*ER154+1.3006,IF('DSS Model'!$I$38=2,-0.0001*ER154^2+0.0032*ER154+0.977, IF('DSS Model'!$I$38=3,-0.00046396*ER154^2 + 0.054267*ER154 - 0.57714, IF('DSS Model'!$I$38=4,0.000072066*ER154^2+0.0021761*ER154-0.038248,IF('DSS Model'!$I$38=5,-0.00012623*ER154^2+0.025656*ER154-0.30101,-0.00046396*ER154^2 + 0.054267*ER154 - 0.57714)))))</f>
        <v>0.77290583336301621</v>
      </c>
      <c r="ET154" s="136">
        <v>6.9212977516863505E-2</v>
      </c>
      <c r="EU154" s="141">
        <f t="shared" si="152"/>
        <v>36.917937460832199</v>
      </c>
      <c r="EV154" s="142">
        <f>IF('DSS Model'!$I$38=1,0.0001*EU154^2-0.0266*EU154+1.3006,IF('DSS Model'!$I$38=2,-0.0001*EU154^2+0.0032*EU154+0.977, IF('DSS Model'!$I$38=3,-0.00046396*EU154^2 + 0.054267*EU154 - 0.57714, IF('DSS Model'!$I$38=4,0.000072066*EU154^2+0.0021761*EU154-0.038248,IF('DSS Model'!$I$38=5,-0.00012623*EU154^2+0.025656*EU154-0.30101,-0.00046396*EU154^2 + 0.054267*EU154 - 0.57714)))))</f>
        <v>0.95884398923847125</v>
      </c>
    </row>
    <row r="155" spans="2:152" x14ac:dyDescent="0.2">
      <c r="B155" s="64">
        <f t="shared" ca="1" si="105"/>
        <v>0.88564192440960066</v>
      </c>
      <c r="C155" s="64">
        <v>0.74048756387318881</v>
      </c>
      <c r="D155" s="64">
        <f t="shared" si="106"/>
        <v>57.173887228808141</v>
      </c>
      <c r="E155" s="131">
        <f>IF('DSS Model'!$I$38=1,0.0001*D155^2-0.0266*D155+1.3006,IF('DSS Model'!$I$38=2,-0.0001*D155^2+0.0032*D155+0.977, IF('DSS Model'!$I$38=3,-0.00046396*D155^2 + 0.054267*D155 - 0.57714, IF('DSS Model'!$I$38=4,0.000072066*D155^2+0.0021761*D155-0.038248,IF('DSS Model'!$I$38=5,-0.00012623*D155^2+0.025656*D155-0.30101,-0.00046396*D155^2 + 0.054267*D155 - 0.57714)))))</f>
        <v>0.83307110104693893</v>
      </c>
      <c r="F155" s="136">
        <v>0.42379196156005816</v>
      </c>
      <c r="G155" s="138">
        <f t="shared" si="102"/>
        <v>62.962835138022776</v>
      </c>
      <c r="H155" s="136">
        <f>IF('DSS Model'!$I$38=1,0.0001*G155^2-0.0266*G155+1.3006,IF('DSS Model'!$I$38=2,-0.0001*G155^2+0.0032*G155+0.977, IF('DSS Model'!$I$38=3,-0.00046396*G155^2 + 0.054267*G155 - 0.57714, IF('DSS Model'!$I$38=4,0.000072066*G155^2+0.0021761*G155-0.038248,IF('DSS Model'!$I$38=5,-0.00012623*G155^2+0.025656*G155-0.30101,-0.00046396*G155^2 + 0.054267*G155 - 0.57714)))))</f>
        <v>0.78204921157988927</v>
      </c>
      <c r="I155" s="136">
        <v>0.5559838087586827</v>
      </c>
      <c r="J155" s="138">
        <f t="shared" si="103"/>
        <v>59.631548486848033</v>
      </c>
      <c r="K155" s="136">
        <f>IF('DSS Model'!$I$38=1,0.0001*J155^2-0.0266*J155+1.3006,IF('DSS Model'!$I$38=2,-0.0001*J155^2+0.0032*J155+0.977, IF('DSS Model'!$I$38=3,-0.00046396*J155^2 + 0.054267*J155 - 0.57714, IF('DSS Model'!$I$38=4,0.000072066*J155^2+0.0021761*J155-0.038248,IF('DSS Model'!$I$38=5,-0.00012623*J155^2+0.025656*J155-0.30101,-0.00046396*J155^2 + 0.054267*J155 - 0.57714)))))</f>
        <v>0.81222879766398293</v>
      </c>
      <c r="L155" s="136">
        <v>0.75540700541803785</v>
      </c>
      <c r="M155" s="138">
        <f t="shared" si="104"/>
        <v>74.700661624472062</v>
      </c>
      <c r="N155" s="136">
        <f>IF('DSS Model'!$I$38=1,0.0001*M155^2-0.0266*M155+1.3006,IF('DSS Model'!$I$38=2,-0.0001*M155^2+0.0032*M155+0.977, IF('DSS Model'!$I$38=3,-0.00046396*M155^2 + 0.054267*M155 - 0.57714, IF('DSS Model'!$I$38=4,0.000072066*M155^2+0.0021761*M155-0.038248,IF('DSS Model'!$I$38=5,-0.00012623*M155^2+0.025656*M155-0.30101,-0.00046396*M155^2 + 0.054267*M155 - 0.57714)))))</f>
        <v>0.65802323248492323</v>
      </c>
      <c r="O155" s="136">
        <v>0.23897743472141408</v>
      </c>
      <c r="P155" s="139">
        <f t="shared" si="107"/>
        <v>42.461204603268513</v>
      </c>
      <c r="Q155" s="138">
        <f>IF('DSS Model'!$I$38=1,0.0001*P155^2-0.0266*P155+1.3006,IF('DSS Model'!$I$38=2,-0.0001*P155^2+0.0032*P155+0.977, IF('DSS Model'!$I$38=3,-0.00046396*P155^2 + 0.054267*P155 - 0.57714, IF('DSS Model'!$I$38=4,0.000072066*P155^2+0.0021761*P155-0.038248,IF('DSS Model'!$I$38=5,-0.00012623*P155^2+0.025656*P155-0.30101,-0.00046396*P155^2 + 0.054267*P155 - 0.57714)))))</f>
        <v>0.93258046509439607</v>
      </c>
      <c r="R155" s="136">
        <v>3.197457777460555E-2</v>
      </c>
      <c r="S155" s="142">
        <f t="shared" si="108"/>
        <v>28.703216490767311</v>
      </c>
      <c r="T155" s="138">
        <f>IF('DSS Model'!$I$38=1,0.0001*S155^2-0.0266*S155+1.3006,IF('DSS Model'!$I$38=2,-0.0001*S155^2+0.0032*S155+0.977, IF('DSS Model'!$I$38=3,-0.00046396*S155^2 + 0.054267*S155 - 0.57714, IF('DSS Model'!$I$38=4,0.000072066*S155^2+0.0021761*S155-0.038248,IF('DSS Model'!$I$38=5,-0.00012623*S155^2+0.025656*S155-0.30101,-0.00046396*S155^2 + 0.054267*S155 - 0.57714)))))</f>
        <v>0.98646282907886973</v>
      </c>
      <c r="U155" s="136">
        <v>0.22238887680626696</v>
      </c>
      <c r="V155" s="142">
        <f t="shared" si="109"/>
        <v>38.790703724872699</v>
      </c>
      <c r="W155" s="138">
        <f>IF('DSS Model'!$I$38=1,0.0001*V155^2-0.0266*V155+1.3006,IF('DSS Model'!$I$38=2,-0.0001*V155^2+0.0032*V155+0.977, IF('DSS Model'!$I$38=3,-0.00046396*V155^2 + 0.054267*V155 - 0.57714, IF('DSS Model'!$I$38=4,0.000072066*V155^2+0.0021761*V155-0.038248,IF('DSS Model'!$I$38=5,-0.00012623*V155^2+0.025656*V155-0.30101,-0.00046396*V155^2 + 0.054267*V155 - 0.57714)))))</f>
        <v>0.95065838237250733</v>
      </c>
      <c r="X155" s="136">
        <v>0.59989126066904308</v>
      </c>
      <c r="Y155" s="142">
        <f t="shared" si="110"/>
        <v>64.370350575229153</v>
      </c>
      <c r="Z155" s="138">
        <f>IF('DSS Model'!$I$38=1,0.0001*Y155^2-0.0266*Y155+1.3006,IF('DSS Model'!$I$38=2,-0.0001*Y155^2+0.0032*Y155+0.977, IF('DSS Model'!$I$38=3,-0.00046396*Y155^2 + 0.054267*Y155 - 0.57714, IF('DSS Model'!$I$38=4,0.000072066*Y155^2+0.0021761*Y155-0.038248,IF('DSS Model'!$I$38=5,-0.00012623*Y155^2+0.025656*Y155-0.30101,-0.00046396*Y155^2 + 0.054267*Y155 - 0.57714)))))</f>
        <v>0.76863091852294285</v>
      </c>
      <c r="AA155" s="136">
        <v>0.8124966902965618</v>
      </c>
      <c r="AB155" s="142">
        <f t="shared" si="111"/>
        <v>66.411141352322716</v>
      </c>
      <c r="AC155" s="138">
        <f>IF('DSS Model'!$I$38=1,0.0001*AB155^2-0.0266*AB155+1.3006,IF('DSS Model'!$I$38=2,-0.0001*AB155^2+0.0032*AB155+0.977, IF('DSS Model'!$I$38=3,-0.00046396*AB155^2 + 0.054267*AB155 - 0.57714, IF('DSS Model'!$I$38=4,0.000072066*AB155^2+0.0021761*AB155-0.038248,IF('DSS Model'!$I$38=5,-0.00012623*AB155^2+0.025656*AB155-0.30101,-0.00046396*AB155^2 + 0.054267*AB155 - 0.57714)))))</f>
        <v>0.74847168275561393</v>
      </c>
      <c r="AD155" s="136">
        <v>0.83398133603118141</v>
      </c>
      <c r="AE155" s="142">
        <f t="shared" si="112"/>
        <v>62.04420067015954</v>
      </c>
      <c r="AF155" s="138">
        <f>IF('DSS Model'!$I$38=1,0.0001*AE155^2-0.0266*AE155+1.3006,IF('DSS Model'!$I$38=2,-0.0001*AE155^2+0.0032*AE155+0.977, IF('DSS Model'!$I$38=3,-0.00046396*AE155^2 + 0.054267*AE155 - 0.57714, IF('DSS Model'!$I$38=4,0.000072066*AE155^2+0.0021761*AE155-0.038248,IF('DSS Model'!$I$38=5,-0.00012623*AE155^2+0.025656*AE155-0.30101,-0.00046396*AE155^2 + 0.054267*AE155 - 0.57714)))))</f>
        <v>0.79059315846460798</v>
      </c>
      <c r="AG155" s="136">
        <v>0.61948896343531623</v>
      </c>
      <c r="AH155" s="142">
        <f t="shared" si="113"/>
        <v>72.148199247859793</v>
      </c>
      <c r="AI155" s="138">
        <f>IF('DSS Model'!$I$38=1,0.0001*AH155^2-0.0266*AH155+1.3006,IF('DSS Model'!$I$38=2,-0.0001*AH155^2+0.0032*AH155+0.977, IF('DSS Model'!$I$38=3,-0.00046396*AH155^2 + 0.054267*AH155 - 0.57714, IF('DSS Model'!$I$38=4,0.000072066*AH155^2+0.0021761*AH155-0.038248,IF('DSS Model'!$I$38=5,-0.00012623*AH155^2+0.025656*AH155-0.30101,-0.00046396*AH155^2 + 0.054267*AH155 - 0.57714)))))</f>
        <v>0.68733797212226366</v>
      </c>
      <c r="AJ155" s="136">
        <v>0.42327652076897615</v>
      </c>
      <c r="AK155" s="142">
        <f t="shared" si="114"/>
        <v>44.937217357228718</v>
      </c>
      <c r="AL155" s="138">
        <f>IF('DSS Model'!$I$38=1,0.0001*AK155^2-0.0266*AK155+1.3006,IF('DSS Model'!$I$38=2,-0.0001*AK155^2+0.0032*AK155+0.977, IF('DSS Model'!$I$38=3,-0.00046396*AK155^2 + 0.054267*AK155 - 0.57714, IF('DSS Model'!$I$38=4,0.000072066*AK155^2+0.0021761*AK155-0.038248,IF('DSS Model'!$I$38=5,-0.00012623*AK155^2+0.025656*AK155-0.30101,-0.00046396*AK155^2 + 0.054267*AK155 - 0.57714)))))</f>
        <v>0.91886374516205005</v>
      </c>
      <c r="AM155" s="136">
        <v>0.69312864943768193</v>
      </c>
      <c r="AN155" s="142">
        <f t="shared" si="115"/>
        <v>68.906811578894505</v>
      </c>
      <c r="AO155" s="138">
        <f>IF('DSS Model'!$I$38=1,0.0001*AN155^2-0.0266*AN155+1.3006,IF('DSS Model'!$I$38=2,-0.0001*AN155^2+0.0032*AN155+0.977, IF('DSS Model'!$I$38=3,-0.00046396*AN155^2 + 0.054267*AN155 - 0.57714, IF('DSS Model'!$I$38=4,0.000072066*AN155^2+0.0021761*AN155-0.038248,IF('DSS Model'!$I$38=5,-0.00012623*AN155^2+0.025656*AN155-0.30101,-0.00046396*AN155^2 + 0.054267*AN155 - 0.57714)))))</f>
        <v>0.72268692885553532</v>
      </c>
      <c r="AP155" s="136">
        <v>0.93220123217049844</v>
      </c>
      <c r="AQ155" s="142">
        <f t="shared" si="116"/>
        <v>78.498848849965867</v>
      </c>
      <c r="AR155" s="138">
        <f>IF('DSS Model'!$I$38=1,0.0001*AQ155^2-0.0266*AQ155+1.3006,IF('DSS Model'!$I$38=2,-0.0001*AQ155^2+0.0032*AQ155+0.977, IF('DSS Model'!$I$38=3,-0.00046396*AQ155^2 + 0.054267*AQ155 - 0.57714, IF('DSS Model'!$I$38=4,0.000072066*AQ155^2+0.0021761*AQ155-0.038248,IF('DSS Model'!$I$38=5,-0.00012623*AQ155^2+0.025656*AQ155-0.30101,-0.00046396*AQ155^2 + 0.054267*AQ155 - 0.57714)))))</f>
        <v>0.61198938924291202</v>
      </c>
      <c r="AS155" s="136">
        <v>0.9044060395016823</v>
      </c>
      <c r="AT155" s="142">
        <f t="shared" si="117"/>
        <v>64.006021921399622</v>
      </c>
      <c r="AU155" s="138">
        <f>IF('DSS Model'!$I$38=1,0.0001*AT155^2-0.0266*AT155+1.3006,IF('DSS Model'!$I$38=2,-0.0001*AT155^2+0.0032*AT155+0.977, IF('DSS Model'!$I$38=3,-0.00046396*AT155^2 + 0.054267*AT155 - 0.57714, IF('DSS Model'!$I$38=4,0.000072066*AT155^2+0.0021761*AT155-0.038248,IF('DSS Model'!$I$38=5,-0.00012623*AT155^2+0.025656*AT155-0.30101,-0.00046396*AT155^2 + 0.054267*AT155 - 0.57714)))))</f>
        <v>0.77214218592820982</v>
      </c>
      <c r="AV155" s="136">
        <v>0.49745643410860907</v>
      </c>
      <c r="AW155" s="142">
        <f t="shared" si="118"/>
        <v>65.069739182025529</v>
      </c>
      <c r="AX155" s="138">
        <f>IF('DSS Model'!$I$38=1,0.0001*AW155^2-0.0266*AW155+1.3006,IF('DSS Model'!$I$38=2,-0.0001*AW155^2+0.0032*AW155+0.977, IF('DSS Model'!$I$38=3,-0.00046396*AW155^2 + 0.054267*AW155 - 0.57714, IF('DSS Model'!$I$38=4,0.000072066*AW155^2+0.0021761*AW155-0.038248,IF('DSS Model'!$I$38=5,-0.00012623*AW155^2+0.025656*AW155-0.30101,-0.00046396*AW155^2 + 0.054267*AW155 - 0.57714)))))</f>
        <v>0.76181606966079884</v>
      </c>
      <c r="AY155" s="136">
        <v>0.59244530188693112</v>
      </c>
      <c r="AZ155" s="142">
        <f t="shared" si="119"/>
        <v>58.291311882606792</v>
      </c>
      <c r="BA155" s="138">
        <f>IF('DSS Model'!$I$38=1,0.0001*AZ155^2-0.0266*AZ155+1.3006,IF('DSS Model'!$I$38=2,-0.0001*AZ155^2+0.0032*AZ155+0.977, IF('DSS Model'!$I$38=3,-0.00046396*AZ155^2 + 0.054267*AZ155 - 0.57714, IF('DSS Model'!$I$38=4,0.000072066*AZ155^2+0.0021761*AZ155-0.038248,IF('DSS Model'!$I$38=5,-0.00012623*AZ155^2+0.025656*AZ155-0.30101,-0.00046396*AZ155^2 + 0.054267*AZ155 - 0.57714)))))</f>
        <v>0.82374449392480809</v>
      </c>
      <c r="BB155" s="136">
        <v>0.8128206803404433</v>
      </c>
      <c r="BC155" s="142">
        <f t="shared" si="120"/>
        <v>63.414867212239642</v>
      </c>
      <c r="BD155" s="138">
        <f>IF('DSS Model'!$I$38=1,0.0001*BC155^2-0.0266*BC155+1.3006,IF('DSS Model'!$I$38=2,-0.0001*BC155^2+0.0032*BC155+0.977, IF('DSS Model'!$I$38=3,-0.00046396*BC155^2 + 0.054267*BC155 - 0.57714, IF('DSS Model'!$I$38=4,0.000072066*BC155^2+0.0021761*BC155-0.038248,IF('DSS Model'!$I$38=5,-0.00012623*BC155^2+0.025656*BC155-0.30101,-0.00046396*BC155^2 + 0.054267*BC155 - 0.57714)))))</f>
        <v>0.77778303672456817</v>
      </c>
      <c r="BE155" s="136">
        <v>0.45031512878555047</v>
      </c>
      <c r="BF155" s="142">
        <f t="shared" si="121"/>
        <v>48.911831100470096</v>
      </c>
      <c r="BG155" s="143">
        <f>IF('DSS Model'!$I$38=1,0.0001*BF155^2-0.0266*BF155+1.3006,IF('DSS Model'!$I$38=2,-0.0001*BF155^2+0.0032*BF155+0.977, IF('DSS Model'!$I$38=3,-0.00046396*BF155^2 + 0.054267*BF155 - 0.57714, IF('DSS Model'!$I$38=4,0.000072066*BF155^2+0.0021761*BF155-0.038248,IF('DSS Model'!$I$38=5,-0.00012623*BF155^2+0.025656*BF155-0.30101,-0.00046396*BF155^2 + 0.054267*BF155 - 0.57714)))))</f>
        <v>0.8942811373614129</v>
      </c>
      <c r="BH155" s="136">
        <v>5.1342828189047673E-2</v>
      </c>
      <c r="BI155" s="142">
        <f t="shared" si="122"/>
        <v>37.227454655112254</v>
      </c>
      <c r="BJ155" s="143">
        <f>IF('DSS Model'!$I$38=1,0.0001*BI155^2-0.0266*BI155+1.3006,IF('DSS Model'!$I$38=2,-0.0001*BI155^2+0.0032*BI155+0.977, IF('DSS Model'!$I$38=3,-0.00046396*BI155^2 + 0.054267*BI155 - 0.57714, IF('DSS Model'!$I$38=4,0.000072066*BI155^2+0.0021761*BI155-0.038248,IF('DSS Model'!$I$38=5,-0.00012623*BI155^2+0.025656*BI155-0.30101,-0.00046396*BI155^2 + 0.054267*BI155 - 0.57714)))))</f>
        <v>0.95753951688651529</v>
      </c>
      <c r="BK155" s="136">
        <v>0.47165889203244526</v>
      </c>
      <c r="BL155" s="142">
        <f t="shared" si="123"/>
        <v>49.668330325634258</v>
      </c>
      <c r="BM155" s="143">
        <f>IF('DSS Model'!$I$38=1,0.0001*BL155^2-0.0266*BL155+1.3006,IF('DSS Model'!$I$38=2,-0.0001*BL155^2+0.0032*BL155+0.977, IF('DSS Model'!$I$38=3,-0.00046396*BL155^2 + 0.054267*BL155 - 0.57714, IF('DSS Model'!$I$38=4,0.000072066*BL155^2+0.0021761*BL155-0.038248,IF('DSS Model'!$I$38=5,-0.00012623*BL155^2+0.025656*BL155-0.30101,-0.00046396*BL155^2 + 0.054267*BL155 - 0.57714)))))</f>
        <v>0.88924435330839757</v>
      </c>
      <c r="BN155" s="136">
        <v>0.78873356921151705</v>
      </c>
      <c r="BO155" s="142">
        <f t="shared" si="124"/>
        <v>62.294502485787177</v>
      </c>
      <c r="BP155" s="143">
        <f>IF('DSS Model'!$I$38=1,0.0001*BO155^2-0.0266*BO155+1.3006,IF('DSS Model'!$I$38=2,-0.0001*BO155^2+0.0032*BO155+0.977, IF('DSS Model'!$I$38=3,-0.00046396*BO155^2 + 0.054267*BO155 - 0.57714, IF('DSS Model'!$I$38=4,0.000072066*BO155^2+0.0021761*BO155-0.038248,IF('DSS Model'!$I$38=5,-0.00012623*BO155^2+0.025656*BO155-0.30101,-0.00046396*BO155^2 + 0.054267*BO155 - 0.57714)))))</f>
        <v>0.7882819039593445</v>
      </c>
      <c r="BQ155" s="136">
        <v>0.57962678152398484</v>
      </c>
      <c r="BR155" s="142">
        <f t="shared" si="125"/>
        <v>59.368767842300699</v>
      </c>
      <c r="BS155" s="143">
        <f>IF('DSS Model'!$I$38=1,0.0001*BR155^2-0.0266*BR155+1.3006,IF('DSS Model'!$I$38=2,-0.0001*BR155^2+0.0032*BR155+0.977, IF('DSS Model'!$I$38=3,-0.00046396*BR155^2 + 0.054267*BR155 - 0.57714, IF('DSS Model'!$I$38=4,0.000072066*BR155^2+0.0021761*BR155-0.038248,IF('DSS Model'!$I$38=5,-0.00012623*BR155^2+0.025656*BR155-0.30101,-0.00046396*BR155^2 + 0.054267*BR155 - 0.57714)))))</f>
        <v>0.81451499758406243</v>
      </c>
      <c r="BT155" s="136">
        <v>0.53649445487494141</v>
      </c>
      <c r="BU155" s="142">
        <f t="shared" si="126"/>
        <v>61.488758495861283</v>
      </c>
      <c r="BV155" s="143">
        <f>IF('DSS Model'!$I$38=1,0.0001*BU155^2-0.0266*BU155+1.3006,IF('DSS Model'!$I$38=2,-0.0001*BU155^2+0.0032*BU155+0.977, IF('DSS Model'!$I$38=3,-0.00046396*BU155^2 + 0.054267*BU155 - 0.57714, IF('DSS Model'!$I$38=4,0.000072066*BU155^2+0.0021761*BU155-0.038248,IF('DSS Model'!$I$38=5,-0.00012623*BU155^2+0.025656*BU155-0.30101,-0.00046396*BU155^2 + 0.054267*BU155 - 0.57714)))))</f>
        <v>0.79567728505052071</v>
      </c>
      <c r="BW155" s="136">
        <v>0.87464287559469678</v>
      </c>
      <c r="BX155" s="142">
        <f t="shared" si="127"/>
        <v>69.779145360028963</v>
      </c>
      <c r="BY155" s="143">
        <f>IF('DSS Model'!$I$38=1,0.0001*BX155^2-0.0266*BX155+1.3006,IF('DSS Model'!$I$38=2,-0.0001*BX155^2+0.0032*BX155+0.977, IF('DSS Model'!$I$38=3,-0.00046396*BX155^2 + 0.054267*BX155 - 0.57714, IF('DSS Model'!$I$38=4,0.000072066*BX155^2+0.0021761*BX155-0.038248,IF('DSS Model'!$I$38=5,-0.00012623*BX155^2+0.025656*BX155-0.30101,-0.00046396*BX155^2 + 0.054267*BX155 - 0.57714)))))</f>
        <v>0.7133803524344875</v>
      </c>
      <c r="BZ155" s="136">
        <v>0.99023653300200731</v>
      </c>
      <c r="CA155" s="142">
        <f t="shared" si="128"/>
        <v>70.371025224424486</v>
      </c>
      <c r="CB155" s="143">
        <f>IF('DSS Model'!$I$38=1,0.0001*CA155^2-0.0266*CA155+1.3006,IF('DSS Model'!$I$38=2,-0.0001*CA155^2+0.0032*CA155+0.977, IF('DSS Model'!$I$38=3,-0.00046396*CA155^2 + 0.054267*CA155 - 0.57714, IF('DSS Model'!$I$38=4,0.000072066*CA155^2+0.0021761*CA155-0.038248,IF('DSS Model'!$I$38=5,-0.00012623*CA155^2+0.025656*CA155-0.30101,-0.00046396*CA155^2 + 0.054267*CA155 - 0.57714)))))</f>
        <v>0.70697916160449958</v>
      </c>
      <c r="CC155" s="136">
        <v>0.81987316135049593</v>
      </c>
      <c r="CD155" s="142">
        <f t="shared" si="129"/>
        <v>79.936033244509559</v>
      </c>
      <c r="CE155" s="143">
        <f>IF('DSS Model'!$I$38=1,0.0001*CD155^2-0.0266*CD155+1.3006,IF('DSS Model'!$I$38=2,-0.0001*CD155^2+0.0032*CD155+0.977, IF('DSS Model'!$I$38=3,-0.00046396*CD155^2 + 0.054267*CD155 - 0.57714, IF('DSS Model'!$I$38=4,0.000072066*CD155^2+0.0021761*CD155-0.038248,IF('DSS Model'!$I$38=5,-0.00012623*CD155^2+0.025656*CD155-0.30101,-0.00046396*CD155^2 + 0.054267*CD155 - 0.57714)))))</f>
        <v>0.59381836529569676</v>
      </c>
      <c r="CF155" s="136">
        <v>0.65372033720387546</v>
      </c>
      <c r="CG155" s="142">
        <f t="shared" si="130"/>
        <v>52.461878511968266</v>
      </c>
      <c r="CH155" s="143">
        <f>IF('DSS Model'!$I$38=1,0.0001*CG155^2-0.0266*CG155+1.3006,IF('DSS Model'!$I$38=2,-0.0001*CG155^2+0.0032*CG155+0.977, IF('DSS Model'!$I$38=3,-0.00046396*CG155^2 + 0.054267*CG155 - 0.57714, IF('DSS Model'!$I$38=4,0.000072066*CG155^2+0.0021761*CG155-0.038248,IF('DSS Model'!$I$38=5,-0.00012623*CG155^2+0.025656*CG155-0.30101,-0.00046396*CG155^2 + 0.054267*CG155 - 0.57714)))))</f>
        <v>0.86965314153784667</v>
      </c>
      <c r="CI155" s="136">
        <v>0.64616159535656759</v>
      </c>
      <c r="CJ155" s="142">
        <f t="shared" si="131"/>
        <v>72.687287776862817</v>
      </c>
      <c r="CK155" s="143">
        <f>IF('DSS Model'!$I$38=1,0.0001*CJ155^2-0.0266*CJ155+1.3006,IF('DSS Model'!$I$38=2,-0.0001*CJ155^2+0.0032*CJ155+0.977, IF('DSS Model'!$I$38=3,-0.00046396*CJ155^2 + 0.054267*CJ155 - 0.57714, IF('DSS Model'!$I$38=4,0.000072066*CJ155^2+0.0021761*CJ155-0.038248,IF('DSS Model'!$I$38=5,-0.00012623*CJ155^2+0.025656*CJ155-0.30101,-0.00046396*CJ155^2 + 0.054267*CJ155 - 0.57714)))))</f>
        <v>0.68125514045031388</v>
      </c>
      <c r="CL155" s="136">
        <v>0.48919754415847883</v>
      </c>
      <c r="CM155" s="142">
        <f t="shared" si="132"/>
        <v>53.828615055639794</v>
      </c>
      <c r="CN155" s="143">
        <f>IF('DSS Model'!$I$38=1,0.0001*CM155^2-0.0266*CM155+1.3006,IF('DSS Model'!$I$38=2,-0.0001*CM155^2+0.0032*CM155+0.977, IF('DSS Model'!$I$38=3,-0.00046396*CM155^2 + 0.054267*CM155 - 0.57714, IF('DSS Model'!$I$38=4,0.000072066*CM155^2+0.0021761*CM155-0.038248,IF('DSS Model'!$I$38=5,-0.00012623*CM155^2+0.025656*CM155-0.30101,-0.00046396*CM155^2 + 0.054267*CM155 - 0.57714)))))</f>
        <v>0.85949958829722217</v>
      </c>
      <c r="CO155" s="136">
        <v>0.73401479142786097</v>
      </c>
      <c r="CP155" s="142">
        <f t="shared" si="133"/>
        <v>56.984920460972617</v>
      </c>
      <c r="CQ155" s="143">
        <f>IF('DSS Model'!$I$38=1,0.0001*CP155^2-0.0266*CP155+1.3006,IF('DSS Model'!$I$38=2,-0.0001*CP155^2+0.0032*CP155+0.977, IF('DSS Model'!$I$38=3,-0.00046396*CP155^2 + 0.054267*CP155 - 0.57714, IF('DSS Model'!$I$38=4,0.000072066*CP155^2+0.0021761*CP155-0.038248,IF('DSS Model'!$I$38=5,-0.00012623*CP155^2+0.025656*CP155-0.30101,-0.00046396*CP155^2 + 0.054267*CP155 - 0.57714)))))</f>
        <v>0.83462362948077473</v>
      </c>
      <c r="CR155" s="136">
        <v>0.51247113019032653</v>
      </c>
      <c r="CS155" s="142">
        <f t="shared" si="134"/>
        <v>54.439187121922842</v>
      </c>
      <c r="CT155" s="143">
        <f>IF('DSS Model'!$I$38=1,0.0001*CS155^2-0.0266*CS155+1.3006,IF('DSS Model'!$I$38=2,-0.0001*CS155^2+0.0032*CS155+0.977, IF('DSS Model'!$I$38=3,-0.00046396*CS155^2 + 0.054267*CS155 - 0.57714, IF('DSS Model'!$I$38=4,0.000072066*CS155^2+0.0021761*CS155-0.038248,IF('DSS Model'!$I$38=5,-0.00012623*CS155^2+0.025656*CS155-0.30101,-0.00046396*CS155^2 + 0.054267*CS155 - 0.57714)))))</f>
        <v>0.85484288934058006</v>
      </c>
      <c r="CU155" s="136">
        <v>0.64218174067782774</v>
      </c>
      <c r="CV155" s="142">
        <f t="shared" si="135"/>
        <v>59.256444203567256</v>
      </c>
      <c r="CW155" s="143">
        <f>IF('DSS Model'!$I$38=1,0.0001*CV155^2-0.0266*CV155+1.3006,IF('DSS Model'!$I$38=2,-0.0001*CV155^2+0.0032*CV155+0.977, IF('DSS Model'!$I$38=3,-0.00046396*CV155^2 + 0.054267*CV155 - 0.57714, IF('DSS Model'!$I$38=4,0.000072066*CV155^2+0.0021761*CV155-0.038248,IF('DSS Model'!$I$38=5,-0.00012623*CV155^2+0.025656*CV155-0.30101,-0.00046396*CV155^2 + 0.054267*CV155 - 0.57714)))))</f>
        <v>0.81548800348636719</v>
      </c>
      <c r="CX155" s="136">
        <v>0.75986425240702138</v>
      </c>
      <c r="CY155" s="142">
        <f t="shared" si="136"/>
        <v>70.01241666508119</v>
      </c>
      <c r="CZ155" s="143">
        <f>IF('DSS Model'!$I$38=1,0.0001*CY155^2-0.0266*CY155+1.3006,IF('DSS Model'!$I$38=2,-0.0001*CY155^2+0.0032*CY155+0.977, IF('DSS Model'!$I$38=3,-0.00046396*CY155^2 + 0.054267*CY155 - 0.57714, IF('DSS Model'!$I$38=4,0.000072066*CY155^2+0.0021761*CY155-0.038248,IF('DSS Model'!$I$38=5,-0.00012623*CY155^2+0.025656*CY155-0.30101,-0.00046396*CY155^2 + 0.054267*CY155 - 0.57714)))))</f>
        <v>0.71086588459976596</v>
      </c>
      <c r="DA155" s="136">
        <v>0.66559393220255703</v>
      </c>
      <c r="DB155" s="142">
        <f t="shared" si="137"/>
        <v>52.268804192244744</v>
      </c>
      <c r="DC155" s="143">
        <f>IF('DSS Model'!$I$38=1,0.0001*DB155^2-0.0266*DB155+1.3006,IF('DSS Model'!$I$38=2,-0.0001*DB155^2+0.0032*DB155+0.977, IF('DSS Model'!$I$38=3,-0.00046396*DB155^2 + 0.054267*DB155 - 0.57714, IF('DSS Model'!$I$38=4,0.000072066*DB155^2+0.0021761*DB155-0.038248,IF('DSS Model'!$I$38=5,-0.00012623*DB155^2+0.025656*DB155-0.30101,-0.00046396*DB155^2 + 0.054267*DB155 - 0.57714)))))</f>
        <v>0.87105738424646095</v>
      </c>
      <c r="DD155" s="136">
        <v>7.8953518726079475E-2</v>
      </c>
      <c r="DE155" s="142">
        <f t="shared" si="138"/>
        <v>31.928313382707216</v>
      </c>
      <c r="DF155" s="143">
        <f>IF('DSS Model'!$I$38=1,0.0001*DE155^2-0.0266*DE155+1.3006,IF('DSS Model'!$I$38=2,-0.0001*DE155^2+0.0032*DE155+0.977, IF('DSS Model'!$I$38=3,-0.00046396*DE155^2 + 0.054267*DE155 - 0.57714, IF('DSS Model'!$I$38=4,0.000072066*DE155^2+0.0021761*DE155-0.038248,IF('DSS Model'!$I$38=5,-0.00012623*DE155^2+0.025656*DE155-0.30101,-0.00046396*DE155^2 + 0.054267*DE155 - 0.57714)))))</f>
        <v>0.97722888327822699</v>
      </c>
      <c r="DG155" s="136">
        <v>0.55443996117571093</v>
      </c>
      <c r="DH155" s="142">
        <f t="shared" si="139"/>
        <v>55.366950636529161</v>
      </c>
      <c r="DI155" s="143">
        <f>IF('DSS Model'!$I$38=1,0.0001*DH155^2-0.0266*DH155+1.3006,IF('DSS Model'!$I$38=2,-0.0001*DH155^2+0.0032*DH155+0.977, IF('DSS Model'!$I$38=3,-0.00046396*DH155^2 + 0.054267*DH155 - 0.57714, IF('DSS Model'!$I$38=4,0.000072066*DH155^2+0.0021761*DH155-0.038248,IF('DSS Model'!$I$38=5,-0.00012623*DH155^2+0.025656*DH155-0.30101,-0.00046396*DH155^2 + 0.054267*DH155 - 0.57714)))))</f>
        <v>0.84762431975810759</v>
      </c>
      <c r="DJ155" s="136">
        <v>4.1164874699170406E-2</v>
      </c>
      <c r="DK155" s="142">
        <f t="shared" si="140"/>
        <v>51.216264827953559</v>
      </c>
      <c r="DL155" s="143">
        <f>IF('DSS Model'!$I$38=1,0.0001*DK155^2-0.0266*DK155+1.3006,IF('DSS Model'!$I$38=2,-0.0001*DK155^2+0.0032*DK155+0.977, IF('DSS Model'!$I$38=3,-0.00046396*DK155^2 + 0.054267*DK155 - 0.57714, IF('DSS Model'!$I$38=4,0.000072066*DK155^2+0.0021761*DK155-0.038248,IF('DSS Model'!$I$38=5,-0.00012623*DK155^2+0.025656*DK155-0.30101,-0.00046396*DK155^2 + 0.054267*DK155 - 0.57714)))))</f>
        <v>0.87858146915674418</v>
      </c>
      <c r="DM155" s="136">
        <v>0.25266787168853722</v>
      </c>
      <c r="DN155" s="142">
        <f t="shared" si="141"/>
        <v>49.126399183945395</v>
      </c>
      <c r="DO155" s="143">
        <f>IF('DSS Model'!$I$38=1,0.0001*DN155^2-0.0266*DN155+1.3006,IF('DSS Model'!$I$38=2,-0.0001*DN155^2+0.0032*DN155+0.977, IF('DSS Model'!$I$38=3,-0.00046396*DN155^2 + 0.054267*DN155 - 0.57714, IF('DSS Model'!$I$38=4,0.000072066*DN155^2+0.0021761*DN155-0.038248,IF('DSS Model'!$I$38=5,-0.00012623*DN155^2+0.025656*DN155-0.30101,-0.00046396*DN155^2 + 0.054267*DN155 - 0.57714)))))</f>
        <v>0.89286416771059018</v>
      </c>
      <c r="DP155" s="136">
        <v>0.23105777517937298</v>
      </c>
      <c r="DQ155" s="142">
        <f t="shared" si="142"/>
        <v>44.18454006855724</v>
      </c>
      <c r="DR155" s="143">
        <f>IF('DSS Model'!$I$38=1,0.0001*DQ155^2-0.0266*DQ155+1.3006,IF('DSS Model'!$I$38=2,-0.0001*DQ155^2+0.0032*DQ155+0.977, IF('DSS Model'!$I$38=3,-0.00046396*DQ155^2 + 0.054267*DQ155 - 0.57714, IF('DSS Model'!$I$38=4,0.000072066*DQ155^2+0.0021761*DQ155-0.038248,IF('DSS Model'!$I$38=5,-0.00012623*DQ155^2+0.025656*DQ155-0.30101,-0.00046396*DQ155^2 + 0.054267*DQ155 - 0.57714)))))</f>
        <v>0.92316317011238913</v>
      </c>
      <c r="DS155" s="136">
        <v>0.87288728710883978</v>
      </c>
      <c r="DT155" s="142">
        <f t="shared" si="143"/>
        <v>84.031239361047454</v>
      </c>
      <c r="DU155" s="143">
        <f>IF('DSS Model'!$I$38=1,0.0001*DT155^2-0.0266*DT155+1.3006,IF('DSS Model'!$I$38=2,-0.0001*DT155^2+0.0032*DT155+0.977, IF('DSS Model'!$I$38=3,-0.00046396*DT155^2 + 0.054267*DT155 - 0.57714, IF('DSS Model'!$I$38=4,0.000072066*DT155^2+0.0021761*DT155-0.038248,IF('DSS Model'!$I$38=5,-0.00012623*DT155^2+0.025656*DT155-0.30101,-0.00046396*DT155^2 + 0.054267*DT155 - 0.57714)))))</f>
        <v>0.53977504709998669</v>
      </c>
      <c r="DV155" s="136">
        <v>0.97671518173677552</v>
      </c>
      <c r="DW155" s="142">
        <f t="shared" si="144"/>
        <v>71.212787582638299</v>
      </c>
      <c r="DX155" s="143">
        <f>IF('DSS Model'!$I$38=1,0.0001*DW155^2-0.0266*DW155+1.3006,IF('DSS Model'!$I$38=2,-0.0001*DW155^2+0.0032*DW155+0.977, IF('DSS Model'!$I$38=3,-0.00046396*DW155^2 + 0.054267*DW155 - 0.57714, IF('DSS Model'!$I$38=4,0.000072066*DW155^2+0.0021761*DW155-0.038248,IF('DSS Model'!$I$38=5,-0.00012623*DW155^2+0.025656*DW155-0.30101,-0.00046396*DW155^2 + 0.054267*DW155 - 0.57714)))))</f>
        <v>0.69775480873544615</v>
      </c>
      <c r="DY155" s="136">
        <v>0.37392198822267697</v>
      </c>
      <c r="DZ155" s="142">
        <f t="shared" si="145"/>
        <v>44.237396901431993</v>
      </c>
      <c r="EA155" s="143">
        <f>IF('DSS Model'!$I$38=1,0.0001*DZ155^2-0.0266*DZ155+1.3006,IF('DSS Model'!$I$38=2,-0.0001*DZ155^2+0.0032*DZ155+0.977, IF('DSS Model'!$I$38=3,-0.00046396*DZ155^2 + 0.054267*DZ155 - 0.57714, IF('DSS Model'!$I$38=4,0.000072066*DZ155^2+0.0021761*DZ155-0.038248,IF('DSS Model'!$I$38=5,-0.00012623*DZ155^2+0.025656*DZ155-0.30101,-0.00046396*DZ155^2 + 0.054267*DZ155 - 0.57714)))))</f>
        <v>0.92286494162309984</v>
      </c>
      <c r="EB155" s="136">
        <v>9.5917869424816615E-2</v>
      </c>
      <c r="EC155" s="142">
        <f t="shared" si="146"/>
        <v>33.569957790522317</v>
      </c>
      <c r="ED155" s="143">
        <f>IF('DSS Model'!$I$38=1,0.0001*EC155^2-0.0266*EC155+1.3006,IF('DSS Model'!$I$38=2,-0.0001*EC155^2+0.0032*EC155+0.977, IF('DSS Model'!$I$38=3,-0.00046396*EC155^2 + 0.054267*EC155 - 0.57714, IF('DSS Model'!$I$38=4,0.000072066*EC155^2+0.0021761*EC155-0.038248,IF('DSS Model'!$I$38=5,-0.00012623*EC155^2+0.025656*EC155-0.30101,-0.00046396*EC155^2 + 0.054267*EC155 - 0.57714)))))</f>
        <v>0.97172965832392644</v>
      </c>
      <c r="EE155" s="136">
        <v>0.50092155134499294</v>
      </c>
      <c r="EF155" s="142">
        <f t="shared" si="147"/>
        <v>52.902334805248849</v>
      </c>
      <c r="EG155" s="143">
        <f>IF('DSS Model'!$I$38=1,0.0001*EF155^2-0.0266*EF155+1.3006,IF('DSS Model'!$I$38=2,-0.0001*EF155^2+0.0032*EF155+0.977, IF('DSS Model'!$I$38=3,-0.00046396*EF155^2 + 0.054267*EF155 - 0.57714, IF('DSS Model'!$I$38=4,0.000072066*EF155^2+0.0021761*EF155-0.038248,IF('DSS Model'!$I$38=5,-0.00012623*EF155^2+0.025656*EF155-0.30101,-0.00046396*EF155^2 + 0.054267*EF155 - 0.57714)))))</f>
        <v>0.86642176859213194</v>
      </c>
      <c r="EH155" s="136">
        <v>0.50416770470288497</v>
      </c>
      <c r="EI155" s="142">
        <f t="shared" si="148"/>
        <v>69.156978307913789</v>
      </c>
      <c r="EJ155" s="143">
        <f>IF('DSS Model'!$I$38=1,0.0001*EI155^2-0.0266*EI155+1.3006,IF('DSS Model'!$I$38=2,-0.0001*EI155^2+0.0032*EI155+0.977, IF('DSS Model'!$I$38=3,-0.00046396*EI155^2 + 0.054267*EI155 - 0.57714, IF('DSS Model'!$I$38=4,0.000072066*EI155^2+0.0021761*EI155-0.038248,IF('DSS Model'!$I$38=5,-0.00012623*EI155^2+0.025656*EI155-0.30101,-0.00046396*EI155^2 + 0.054267*EI155 - 0.57714)))))</f>
        <v>0.72003356571719834</v>
      </c>
      <c r="EK155" s="136">
        <v>0.26374764682799567</v>
      </c>
      <c r="EL155" s="142">
        <f t="shared" si="149"/>
        <v>39.581612528757354</v>
      </c>
      <c r="EM155" s="143">
        <f>IF('DSS Model'!$I$38=1,0.0001*EL155^2-0.0266*EL155+1.3006,IF('DSS Model'!$I$38=2,-0.0001*EL155^2+0.0032*EL155+0.977, IF('DSS Model'!$I$38=3,-0.00046396*EL155^2 + 0.054267*EL155 - 0.57714, IF('DSS Model'!$I$38=4,0.000072066*EL155^2+0.0021761*EL155-0.038248,IF('DSS Model'!$I$38=5,-0.00012623*EL155^2+0.025656*EL155-0.30101,-0.00046396*EL155^2 + 0.054267*EL155 - 0.57714)))))</f>
        <v>0.94699075505435537</v>
      </c>
      <c r="EN155" s="136">
        <v>0.71252124664537986</v>
      </c>
      <c r="EO155" s="142">
        <f t="shared" si="150"/>
        <v>60.936073253799819</v>
      </c>
      <c r="EP155" s="143">
        <f>IF('DSS Model'!$I$38=1,0.0001*EO155^2-0.0266*EO155+1.3006,IF('DSS Model'!$I$38=2,-0.0001*EO155^2+0.0032*EO155+0.977, IF('DSS Model'!$I$38=3,-0.00046396*EO155^2 + 0.054267*EO155 - 0.57714, IF('DSS Model'!$I$38=4,0.000072066*EO155^2+0.0021761*EO155-0.038248,IF('DSS Model'!$I$38=5,-0.00012623*EO155^2+0.025656*EO155-0.30101,-0.00046396*EO155^2 + 0.054267*EO155 - 0.57714)))))</f>
        <v>0.80067493205291362</v>
      </c>
      <c r="EQ155" s="136">
        <v>0.66696636147271626</v>
      </c>
      <c r="ER155" s="142">
        <f t="shared" si="151"/>
        <v>58.047563427338766</v>
      </c>
      <c r="ES155" s="143">
        <f>IF('DSS Model'!$I$38=1,0.0001*ER155^2-0.0266*ER155+1.3006,IF('DSS Model'!$I$38=2,-0.0001*ER155^2+0.0032*ER155+0.977, IF('DSS Model'!$I$38=3,-0.00046396*ER155^2 + 0.054267*ER155 - 0.57714, IF('DSS Model'!$I$38=4,0.000072066*ER155^2+0.0021761*ER155-0.038248,IF('DSS Model'!$I$38=5,-0.00012623*ER155^2+0.025656*ER155-0.30101,-0.00046396*ER155^2 + 0.054267*ER155 - 0.57714)))))</f>
        <v>0.82580024098239235</v>
      </c>
      <c r="ET155" s="136">
        <v>0.44611347625359588</v>
      </c>
      <c r="EU155" s="141">
        <f t="shared" si="152"/>
        <v>53.71848613007198</v>
      </c>
      <c r="EV155" s="142">
        <f>IF('DSS Model'!$I$38=1,0.0001*EU155^2-0.0266*EU155+1.3006,IF('DSS Model'!$I$38=2,-0.0001*EU155^2+0.0032*EU155+0.977, IF('DSS Model'!$I$38=3,-0.00046396*EU155^2 + 0.054267*EU155 - 0.57714, IF('DSS Model'!$I$38=4,0.000072066*EU155^2+0.0021761*EU155-0.038248,IF('DSS Model'!$I$38=5,-0.00012623*EU155^2+0.025656*EU155-0.30101,-0.00046396*EU155^2 + 0.054267*EU155 - 0.57714)))))</f>
        <v>0.8603315804055568</v>
      </c>
    </row>
    <row r="156" spans="2:152" x14ac:dyDescent="0.2">
      <c r="B156" s="64">
        <f t="shared" ca="1" si="105"/>
        <v>0.21507779042651676</v>
      </c>
      <c r="C156" s="64">
        <v>0.77688221048268746</v>
      </c>
      <c r="D156" s="64">
        <f t="shared" si="106"/>
        <v>58.07647017782493</v>
      </c>
      <c r="E156" s="131">
        <f>IF('DSS Model'!$I$38=1,0.0001*D156^2-0.0266*D156+1.3006,IF('DSS Model'!$I$38=2,-0.0001*D156^2+0.0032*D156+0.977, IF('DSS Model'!$I$38=3,-0.00046396*D156^2 + 0.054267*D156 - 0.57714, IF('DSS Model'!$I$38=4,0.000072066*D156^2+0.0021761*D156-0.038248,IF('DSS Model'!$I$38=5,-0.00012623*D156^2+0.025656*D156-0.30101,-0.00046396*D156^2 + 0.054267*D156 - 0.57714)))))</f>
        <v>0.8255570657374609</v>
      </c>
      <c r="F156" s="136">
        <v>0.30997349233419402</v>
      </c>
      <c r="G156" s="138">
        <f t="shared" si="102"/>
        <v>59.103013696783307</v>
      </c>
      <c r="H156" s="136">
        <f>IF('DSS Model'!$I$38=1,0.0001*G156^2-0.0266*G156+1.3006,IF('DSS Model'!$I$38=2,-0.0001*G156^2+0.0032*G156+0.977, IF('DSS Model'!$I$38=3,-0.00046396*G156^2 + 0.054267*G156 - 0.57714, IF('DSS Model'!$I$38=4,0.000072066*G156^2+0.0021761*G156-0.038248,IF('DSS Model'!$I$38=5,-0.00012623*G156^2+0.025656*G156-0.30101,-0.00046396*G156^2 + 0.054267*G156 - 0.57714)))))</f>
        <v>0.81681302102549103</v>
      </c>
      <c r="I156" s="136">
        <v>0.7390965069740113</v>
      </c>
      <c r="J156" s="138">
        <f t="shared" si="103"/>
        <v>62.420500843922412</v>
      </c>
      <c r="K156" s="136">
        <f>IF('DSS Model'!$I$38=1,0.0001*J156^2-0.0266*J156+1.3006,IF('DSS Model'!$I$38=2,-0.0001*J156^2+0.0032*J156+0.977, IF('DSS Model'!$I$38=3,-0.00046396*J156^2 + 0.054267*J156 - 0.57714, IF('DSS Model'!$I$38=4,0.000072066*J156^2+0.0021761*J156-0.038248,IF('DSS Model'!$I$38=5,-0.00012623*J156^2+0.025656*J156-0.30101,-0.00046396*J156^2 + 0.054267*J156 - 0.57714)))))</f>
        <v>0.7871137101399398</v>
      </c>
      <c r="L156" s="136">
        <v>0.37224475199023754</v>
      </c>
      <c r="M156" s="138">
        <f t="shared" si="104"/>
        <v>66.3856635559263</v>
      </c>
      <c r="N156" s="136">
        <f>IF('DSS Model'!$I$38=1,0.0001*M156^2-0.0266*M156+1.3006,IF('DSS Model'!$I$38=2,-0.0001*M156^2+0.0032*M156+0.977, IF('DSS Model'!$I$38=3,-0.00046396*M156^2 + 0.054267*M156 - 0.57714, IF('DSS Model'!$I$38=4,0.000072066*M156^2+0.0021761*M156-0.038248,IF('DSS Model'!$I$38=5,-0.00012623*M156^2+0.025656*M156-0.30101,-0.00046396*M156^2 + 0.054267*M156 - 0.57714)))))</f>
        <v>0.74872849080290005</v>
      </c>
      <c r="O156" s="136">
        <v>0.55833313006976704</v>
      </c>
      <c r="P156" s="139">
        <f t="shared" si="107"/>
        <v>53.486557457862233</v>
      </c>
      <c r="Q156" s="138">
        <f>IF('DSS Model'!$I$38=1,0.0001*P156^2-0.0266*P156+1.3006,IF('DSS Model'!$I$38=2,-0.0001*P156^2+0.0032*P156+0.977, IF('DSS Model'!$I$38=3,-0.00046396*P156^2 + 0.054267*P156 - 0.57714, IF('DSS Model'!$I$38=4,0.000072066*P156^2+0.0021761*P156-0.038248,IF('DSS Model'!$I$38=5,-0.00012623*P156^2+0.025656*P156-0.30101,-0.00046396*P156^2 + 0.054267*P156 - 0.57714)))))</f>
        <v>0.86207580099583936</v>
      </c>
      <c r="R156" s="136">
        <v>0.77756448078506046</v>
      </c>
      <c r="S156" s="142">
        <f t="shared" si="108"/>
        <v>60.16665894028317</v>
      </c>
      <c r="T156" s="138">
        <f>IF('DSS Model'!$I$38=1,0.0001*S156^2-0.0266*S156+1.3006,IF('DSS Model'!$I$38=2,-0.0001*S156^2+0.0032*S156+0.977, IF('DSS Model'!$I$38=3,-0.00046396*S156^2 + 0.054267*S156 - 0.57714, IF('DSS Model'!$I$38=4,0.000072066*S156^2+0.0021761*S156-0.038248,IF('DSS Model'!$I$38=5,-0.00012623*S156^2+0.025656*S156-0.30101,-0.00046396*S156^2 + 0.054267*S156 - 0.57714)))))</f>
        <v>0.80753062380527041</v>
      </c>
      <c r="U156" s="136">
        <v>0.76644706162364373</v>
      </c>
      <c r="V156" s="142">
        <f t="shared" si="109"/>
        <v>56.853953615418959</v>
      </c>
      <c r="W156" s="138">
        <f>IF('DSS Model'!$I$38=1,0.0001*V156^2-0.0266*V156+1.3006,IF('DSS Model'!$I$38=2,-0.0001*V156^2+0.0032*V156+0.977, IF('DSS Model'!$I$38=3,-0.00046396*V156^2 + 0.054267*V156 - 0.57714, IF('DSS Model'!$I$38=4,0.000072066*V156^2+0.0021761*V156-0.038248,IF('DSS Model'!$I$38=5,-0.00012623*V156^2+0.025656*V156-0.30101,-0.00046396*V156^2 + 0.054267*V156 - 0.57714)))))</f>
        <v>0.83569544739891954</v>
      </c>
      <c r="X156" s="136">
        <v>0.72041132295763222</v>
      </c>
      <c r="Y156" s="142">
        <f t="shared" si="110"/>
        <v>67.118612430472425</v>
      </c>
      <c r="Z156" s="138">
        <f>IF('DSS Model'!$I$38=1,0.0001*Y156^2-0.0266*Y156+1.3006,IF('DSS Model'!$I$38=2,-0.0001*Y156^2+0.0032*Y156+0.977, IF('DSS Model'!$I$38=3,-0.00046396*Y156^2 + 0.054267*Y156 - 0.57714, IF('DSS Model'!$I$38=4,0.000072066*Y156^2+0.0021761*Y156-0.038248,IF('DSS Model'!$I$38=5,-0.00012623*Y156^2+0.025656*Y156-0.30101,-0.00046396*Y156^2 + 0.054267*Y156 - 0.57714)))))</f>
        <v>0.74128874631831498</v>
      </c>
      <c r="AA156" s="136">
        <v>6.377256015363153E-2</v>
      </c>
      <c r="AB156" s="142">
        <f t="shared" si="111"/>
        <v>53.086081325933151</v>
      </c>
      <c r="AC156" s="138">
        <f>IF('DSS Model'!$I$38=1,0.0001*AB156^2-0.0266*AB156+1.3006,IF('DSS Model'!$I$38=2,-0.0001*AB156^2+0.0032*AB156+0.977, IF('DSS Model'!$I$38=3,-0.00046396*AB156^2 + 0.054267*AB156 - 0.57714, IF('DSS Model'!$I$38=4,0.000072066*AB156^2+0.0021761*AB156-0.038248,IF('DSS Model'!$I$38=5,-0.00012623*AB156^2+0.025656*AB156-0.30101,-0.00046396*AB156^2 + 0.054267*AB156 - 0.57714)))))</f>
        <v>0.86506225718862717</v>
      </c>
      <c r="AD156" s="136">
        <v>0.63779079251600967</v>
      </c>
      <c r="AE156" s="142">
        <f t="shared" si="112"/>
        <v>56.930897265584946</v>
      </c>
      <c r="AF156" s="138">
        <f>IF('DSS Model'!$I$38=1,0.0001*AE156^2-0.0266*AE156+1.3006,IF('DSS Model'!$I$38=2,-0.0001*AE156^2+0.0032*AE156+0.977, IF('DSS Model'!$I$38=3,-0.00046396*AE156^2 + 0.054267*AE156 - 0.57714, IF('DSS Model'!$I$38=4,0.000072066*AE156^2+0.0021761*AE156-0.038248,IF('DSS Model'!$I$38=5,-0.00012623*AE156^2+0.025656*AE156-0.30101,-0.00046396*AE156^2 + 0.054267*AE156 - 0.57714)))))</f>
        <v>0.83506616490341301</v>
      </c>
      <c r="AG156" s="136">
        <v>0.43484783402750105</v>
      </c>
      <c r="AH156" s="142">
        <f t="shared" si="113"/>
        <v>67.518315376434444</v>
      </c>
      <c r="AI156" s="138">
        <f>IF('DSS Model'!$I$38=1,0.0001*AH156^2-0.0266*AH156+1.3006,IF('DSS Model'!$I$38=2,-0.0001*AH156^2+0.0032*AH156+0.977, IF('DSS Model'!$I$38=3,-0.00046396*AH156^2 + 0.054267*AH156 - 0.57714, IF('DSS Model'!$I$38=4,0.000072066*AH156^2+0.0021761*AH156-0.038248,IF('DSS Model'!$I$38=5,-0.00012623*AH156^2+0.025656*AH156-0.30101,-0.00046396*AH156^2 + 0.054267*AH156 - 0.57714)))))</f>
        <v>0.73718631807742374</v>
      </c>
      <c r="AJ156" s="136">
        <v>0.11263225088993667</v>
      </c>
      <c r="AK156" s="142">
        <f t="shared" si="114"/>
        <v>31.217614140594179</v>
      </c>
      <c r="AL156" s="138">
        <f>IF('DSS Model'!$I$38=1,0.0001*AK156^2-0.0266*AK156+1.3006,IF('DSS Model'!$I$38=2,-0.0001*AK156^2+0.0032*AK156+0.977, IF('DSS Model'!$I$38=3,-0.00046396*AK156^2 + 0.054267*AK156 - 0.57714, IF('DSS Model'!$I$38=4,0.000072066*AK156^2+0.0021761*AK156-0.038248,IF('DSS Model'!$I$38=5,-0.00012623*AK156^2+0.025656*AK156-0.30101,-0.00046396*AK156^2 + 0.054267*AK156 - 0.57714)))))</f>
        <v>0.97944242198679876</v>
      </c>
      <c r="AM156" s="136">
        <v>8.3227485143546276E-2</v>
      </c>
      <c r="AN156" s="142">
        <f t="shared" si="115"/>
        <v>52.499975391579866</v>
      </c>
      <c r="AO156" s="138">
        <f>IF('DSS Model'!$I$38=1,0.0001*AN156^2-0.0266*AN156+1.3006,IF('DSS Model'!$I$38=2,-0.0001*AN156^2+0.0032*AN156+0.977, IF('DSS Model'!$I$38=3,-0.00046396*AN156^2 + 0.054267*AN156 - 0.57714, IF('DSS Model'!$I$38=4,0.000072066*AN156^2+0.0021761*AN156-0.038248,IF('DSS Model'!$I$38=5,-0.00012623*AN156^2+0.025656*AN156-0.30101,-0.00046396*AN156^2 + 0.054267*AN156 - 0.57714)))))</f>
        <v>0.86937517964140643</v>
      </c>
      <c r="AP156" s="136">
        <v>0.6268987734521243</v>
      </c>
      <c r="AQ156" s="142">
        <f t="shared" si="116"/>
        <v>72.111068340547902</v>
      </c>
      <c r="AR156" s="138">
        <f>IF('DSS Model'!$I$38=1,0.0001*AQ156^2-0.0266*AQ156+1.3006,IF('DSS Model'!$I$38=2,-0.0001*AQ156^2+0.0032*AQ156+0.977, IF('DSS Model'!$I$38=3,-0.00046396*AQ156^2 + 0.054267*AQ156 - 0.57714, IF('DSS Model'!$I$38=4,0.000072066*AQ156^2+0.0021761*AQ156-0.038248,IF('DSS Model'!$I$38=5,-0.00012623*AQ156^2+0.025656*AQ156-0.30101,-0.00046396*AQ156^2 + 0.054267*AQ156 - 0.57714)))))</f>
        <v>0.68775480096823616</v>
      </c>
      <c r="AS156" s="136">
        <v>0.7394774892489826</v>
      </c>
      <c r="AT156" s="142">
        <f t="shared" si="117"/>
        <v>60.193951730314609</v>
      </c>
      <c r="AU156" s="138">
        <f>IF('DSS Model'!$I$38=1,0.0001*AT156^2-0.0266*AT156+1.3006,IF('DSS Model'!$I$38=2,-0.0001*AT156^2+0.0032*AT156+0.977, IF('DSS Model'!$I$38=3,-0.00046396*AT156^2 + 0.054267*AT156 - 0.57714, IF('DSS Model'!$I$38=4,0.000072066*AT156^2+0.0021761*AT156-0.038248,IF('DSS Model'!$I$38=5,-0.00012623*AT156^2+0.025656*AT156-0.30101,-0.00046396*AT156^2 + 0.054267*AT156 - 0.57714)))))</f>
        <v>0.80728946304586224</v>
      </c>
      <c r="AV156" s="136">
        <v>0.15876449277376847</v>
      </c>
      <c r="AW156" s="142">
        <f t="shared" si="118"/>
        <v>55.816038975604577</v>
      </c>
      <c r="AX156" s="138">
        <f>IF('DSS Model'!$I$38=1,0.0001*AW156^2-0.0266*AW156+1.3006,IF('DSS Model'!$I$38=2,-0.0001*AW156^2+0.0032*AW156+0.977, IF('DSS Model'!$I$38=3,-0.00046396*AW156^2 + 0.054267*AW156 - 0.57714, IF('DSS Model'!$I$38=4,0.000072066*AW156^2+0.0021761*AW156-0.038248,IF('DSS Model'!$I$38=5,-0.00012623*AW156^2+0.025656*AW156-0.30101,-0.00046396*AW156^2 + 0.054267*AW156 - 0.57714)))))</f>
        <v>0.84406830402931365</v>
      </c>
      <c r="AY156" s="136">
        <v>0.70953869631414945</v>
      </c>
      <c r="AZ156" s="142">
        <f t="shared" si="119"/>
        <v>61.244251987338274</v>
      </c>
      <c r="BA156" s="138">
        <f>IF('DSS Model'!$I$38=1,0.0001*AZ156^2-0.0266*AZ156+1.3006,IF('DSS Model'!$I$38=2,-0.0001*AZ156^2+0.0032*AZ156+0.977, IF('DSS Model'!$I$38=3,-0.00046396*AZ156^2 + 0.054267*AZ156 - 0.57714, IF('DSS Model'!$I$38=4,0.000072066*AZ156^2+0.0021761*AZ156-0.038248,IF('DSS Model'!$I$38=5,-0.00012623*AZ156^2+0.025656*AZ156-0.30101,-0.00046396*AZ156^2 + 0.054267*AZ156 - 0.57714)))))</f>
        <v>0.79789576621062364</v>
      </c>
      <c r="BB156" s="136">
        <v>0.66052746992731892</v>
      </c>
      <c r="BC156" s="142">
        <f t="shared" si="120"/>
        <v>59.728131134227191</v>
      </c>
      <c r="BD156" s="138">
        <f>IF('DSS Model'!$I$38=1,0.0001*BC156^2-0.0266*BC156+1.3006,IF('DSS Model'!$I$38=2,-0.0001*BC156^2+0.0032*BC156+0.977, IF('DSS Model'!$I$38=3,-0.00046396*BC156^2 + 0.054267*BC156 - 0.57714, IF('DSS Model'!$I$38=4,0.000072066*BC156^2+0.0021761*BC156-0.038248,IF('DSS Model'!$I$38=5,-0.00012623*BC156^2+0.025656*BC156-0.30101,-0.00046396*BC156^2 + 0.054267*BC156 - 0.57714)))))</f>
        <v>0.81138505475078304</v>
      </c>
      <c r="BE156" s="136">
        <v>0.22761486884635551</v>
      </c>
      <c r="BF156" s="142">
        <f t="shared" si="121"/>
        <v>40.641721224448204</v>
      </c>
      <c r="BG156" s="143">
        <f>IF('DSS Model'!$I$38=1,0.0001*BF156^2-0.0266*BF156+1.3006,IF('DSS Model'!$I$38=2,-0.0001*BF156^2+0.0032*BF156+0.977, IF('DSS Model'!$I$38=3,-0.00046396*BF156^2 + 0.054267*BF156 - 0.57714, IF('DSS Model'!$I$38=4,0.000072066*BF156^2+0.0021761*BF156-0.038248,IF('DSS Model'!$I$38=5,-0.00012623*BF156^2+0.025656*BF156-0.30101,-0.00046396*BF156^2 + 0.054267*BF156 - 0.57714)))))</f>
        <v>0.94187855750965788</v>
      </c>
      <c r="BH156" s="136">
        <v>0.44937673072616602</v>
      </c>
      <c r="BI156" s="142">
        <f t="shared" si="122"/>
        <v>55.299036296207582</v>
      </c>
      <c r="BJ156" s="143">
        <f>IF('DSS Model'!$I$38=1,0.0001*BI156^2-0.0266*BI156+1.3006,IF('DSS Model'!$I$38=2,-0.0001*BI156^2+0.0032*BI156+0.977, IF('DSS Model'!$I$38=3,-0.00046396*BI156^2 + 0.054267*BI156 - 0.57714, IF('DSS Model'!$I$38=4,0.000072066*BI156^2+0.0021761*BI156-0.038248,IF('DSS Model'!$I$38=5,-0.00012623*BI156^2+0.025656*BI156-0.30101,-0.00046396*BI156^2 + 0.054267*BI156 - 0.57714)))))</f>
        <v>0.84815857461893585</v>
      </c>
      <c r="BK156" s="136">
        <v>0.75763387580841701</v>
      </c>
      <c r="BL156" s="142">
        <f t="shared" si="123"/>
        <v>57.601812975356225</v>
      </c>
      <c r="BM156" s="143">
        <f>IF('DSS Model'!$I$38=1,0.0001*BL156^2-0.0266*BL156+1.3006,IF('DSS Model'!$I$38=2,-0.0001*BL156^2+0.0032*BL156+0.977, IF('DSS Model'!$I$38=3,-0.00046396*BL156^2 + 0.054267*BL156 - 0.57714, IF('DSS Model'!$I$38=4,0.000072066*BL156^2+0.0021761*BL156-0.038248,IF('DSS Model'!$I$38=5,-0.00012623*BL156^2+0.025656*BL156-0.30101,-0.00046396*BL156^2 + 0.054267*BL156 - 0.57714)))))</f>
        <v>0.82952891571634813</v>
      </c>
      <c r="BN156" s="136">
        <v>0.63893849371388478</v>
      </c>
      <c r="BO156" s="142">
        <f t="shared" si="124"/>
        <v>58.626714180245941</v>
      </c>
      <c r="BP156" s="143">
        <f>IF('DSS Model'!$I$38=1,0.0001*BO156^2-0.0266*BO156+1.3006,IF('DSS Model'!$I$38=2,-0.0001*BO156^2+0.0032*BO156+0.977, IF('DSS Model'!$I$38=3,-0.00046396*BO156^2 + 0.054267*BO156 - 0.57714, IF('DSS Model'!$I$38=4,0.000072066*BO156^2+0.0021761*BO156-0.038248,IF('DSS Model'!$I$38=5,-0.00012623*BO156^2+0.025656*BO156-0.30101,-0.00046396*BO156^2 + 0.054267*BO156 - 0.57714)))))</f>
        <v>0.8208963238195619</v>
      </c>
      <c r="BQ156" s="136">
        <v>0.65690096094016071</v>
      </c>
      <c r="BR156" s="142">
        <f t="shared" si="125"/>
        <v>61.407279512065159</v>
      </c>
      <c r="BS156" s="143">
        <f>IF('DSS Model'!$I$38=1,0.0001*BR156^2-0.0266*BR156+1.3006,IF('DSS Model'!$I$38=2,-0.0001*BR156^2+0.0032*BR156+0.977, IF('DSS Model'!$I$38=3,-0.00046396*BR156^2 + 0.054267*BR156 - 0.57714, IF('DSS Model'!$I$38=4,0.000072066*BR156^2+0.0021761*BR156-0.038248,IF('DSS Model'!$I$38=5,-0.00012623*BR156^2+0.025656*BR156-0.30101,-0.00046396*BR156^2 + 0.054267*BR156 - 0.57714)))))</f>
        <v>0.79641789673131869</v>
      </c>
      <c r="BT156" s="136">
        <v>0.54389291259218531</v>
      </c>
      <c r="BU156" s="142">
        <f t="shared" si="126"/>
        <v>61.685208332743379</v>
      </c>
      <c r="BV156" s="143">
        <f>IF('DSS Model'!$I$38=1,0.0001*BU156^2-0.0266*BU156+1.3006,IF('DSS Model'!$I$38=2,-0.0001*BU156^2+0.0032*BU156+0.977, IF('DSS Model'!$I$38=3,-0.00046396*BU156^2 + 0.054267*BU156 - 0.57714, IF('DSS Model'!$I$38=4,0.000072066*BU156^2+0.0021761*BU156-0.038248,IF('DSS Model'!$I$38=5,-0.00012623*BU156^2+0.025656*BU156-0.30101,-0.00046396*BU156^2 + 0.054267*BU156 - 0.57714)))))</f>
        <v>0.79388617395938343</v>
      </c>
      <c r="BW156" s="136">
        <v>0.15650946243557096</v>
      </c>
      <c r="BX156" s="142">
        <f t="shared" si="127"/>
        <v>49.365879910726832</v>
      </c>
      <c r="BY156" s="143">
        <f>IF('DSS Model'!$I$38=1,0.0001*BX156^2-0.0266*BX156+1.3006,IF('DSS Model'!$I$38=2,-0.0001*BX156^2+0.0032*BX156+0.977, IF('DSS Model'!$I$38=3,-0.00046396*BX156^2 + 0.054267*BX156 - 0.57714, IF('DSS Model'!$I$38=4,0.000072066*BX156^2+0.0021761*BX156-0.038248,IF('DSS Model'!$I$38=5,-0.00012623*BX156^2+0.025656*BX156-0.30101,-0.00046396*BX156^2 + 0.054267*BX156 - 0.57714)))))</f>
        <v>0.89127180577829557</v>
      </c>
      <c r="BZ156" s="136">
        <v>0.25907655304109478</v>
      </c>
      <c r="CA156" s="142">
        <f t="shared" si="128"/>
        <v>57.635296997345328</v>
      </c>
      <c r="CB156" s="143">
        <f>IF('DSS Model'!$I$38=1,0.0001*CA156^2-0.0266*CA156+1.3006,IF('DSS Model'!$I$38=2,-0.0001*CA156^2+0.0032*CA156+0.977, IF('DSS Model'!$I$38=3,-0.00046396*CA156^2 + 0.054267*CA156 - 0.57714, IF('DSS Model'!$I$38=4,0.000072066*CA156^2+0.0021761*CA156-0.038248,IF('DSS Model'!$I$38=5,-0.00012623*CA156^2+0.025656*CA156-0.30101,-0.00046396*CA156^2 + 0.054267*CA156 - 0.57714)))))</f>
        <v>0.82925020439428465</v>
      </c>
      <c r="CC156" s="136">
        <v>0.69213573539991791</v>
      </c>
      <c r="CD156" s="142">
        <f t="shared" si="129"/>
        <v>76.798894820017011</v>
      </c>
      <c r="CE156" s="143">
        <f>IF('DSS Model'!$I$38=1,0.0001*CD156^2-0.0266*CD156+1.3006,IF('DSS Model'!$I$38=2,-0.0001*CD156^2+0.0032*CD156+0.977, IF('DSS Model'!$I$38=3,-0.00046396*CD156^2 + 0.054267*CD156 - 0.57714, IF('DSS Model'!$I$38=4,0.000072066*CD156^2+0.0021761*CD156-0.038248,IF('DSS Model'!$I$38=5,-0.00012623*CD156^2+0.025656*CD156-0.30101,-0.00046396*CD156^2 + 0.054267*CD156 - 0.57714)))))</f>
        <v>0.63294943886645083</v>
      </c>
      <c r="CF156" s="136">
        <v>0.45803528644190772</v>
      </c>
      <c r="CG156" s="142">
        <f t="shared" si="130"/>
        <v>45.917660612556531</v>
      </c>
      <c r="CH156" s="143">
        <f>IF('DSS Model'!$I$38=1,0.0001*CG156^2-0.0266*CG156+1.3006,IF('DSS Model'!$I$38=2,-0.0001*CG156^2+0.0032*CG156+0.977, IF('DSS Model'!$I$38=3,-0.00046396*CG156^2 + 0.054267*CG156 - 0.57714, IF('DSS Model'!$I$38=4,0.000072066*CG156^2+0.0021761*CG156-0.038248,IF('DSS Model'!$I$38=5,-0.00012623*CG156^2+0.025656*CG156-0.30101,-0.00046396*CG156^2 + 0.054267*CG156 - 0.57714)))))</f>
        <v>0.9130933583471883</v>
      </c>
      <c r="CI156" s="136">
        <v>0.32032321017856824</v>
      </c>
      <c r="CJ156" s="142">
        <f t="shared" si="131"/>
        <v>64.849239359380903</v>
      </c>
      <c r="CK156" s="143">
        <f>IF('DSS Model'!$I$38=1,0.0001*CJ156^2-0.0266*CJ156+1.3006,IF('DSS Model'!$I$38=2,-0.0001*CJ156^2+0.0032*CJ156+0.977, IF('DSS Model'!$I$38=3,-0.00046396*CJ156^2 + 0.054267*CJ156 - 0.57714, IF('DSS Model'!$I$38=4,0.000072066*CJ156^2+0.0021761*CJ156-0.038248,IF('DSS Model'!$I$38=5,-0.00012623*CJ156^2+0.025656*CJ156-0.30101,-0.00046396*CJ156^2 + 0.054267*CJ156 - 0.57714)))))</f>
        <v>0.76397518140099119</v>
      </c>
      <c r="CL156" s="136">
        <v>0.66439235406046659</v>
      </c>
      <c r="CM156" s="142">
        <f t="shared" si="132"/>
        <v>58.149948992282802</v>
      </c>
      <c r="CN156" s="143">
        <f>IF('DSS Model'!$I$38=1,0.0001*CM156^2-0.0266*CM156+1.3006,IF('DSS Model'!$I$38=2,-0.0001*CM156^2+0.0032*CM156+0.977, IF('DSS Model'!$I$38=3,-0.00046396*CM156^2 + 0.054267*CM156 - 0.57714, IF('DSS Model'!$I$38=4,0.000072066*CM156^2+0.0021761*CM156-0.038248,IF('DSS Model'!$I$38=5,-0.00012623*CM156^2+0.025656*CM156-0.30101,-0.00046396*CM156^2 + 0.054267*CM156 - 0.57714)))))</f>
        <v>0.82493817999479579</v>
      </c>
      <c r="CO156" s="136">
        <v>0.72539783989439677</v>
      </c>
      <c r="CP156" s="142">
        <f t="shared" si="133"/>
        <v>56.765421580400186</v>
      </c>
      <c r="CQ156" s="143">
        <f>IF('DSS Model'!$I$38=1,0.0001*CP156^2-0.0266*CP156+1.3006,IF('DSS Model'!$I$38=2,-0.0001*CP156^2+0.0032*CP156+0.977, IF('DSS Model'!$I$38=3,-0.00046396*CP156^2 + 0.054267*CP156 - 0.57714, IF('DSS Model'!$I$38=4,0.000072066*CP156^2+0.0021761*CP156-0.038248,IF('DSS Model'!$I$38=5,-0.00012623*CP156^2+0.025656*CP156-0.30101,-0.00046396*CP156^2 + 0.054267*CP156 - 0.57714)))))</f>
        <v>0.83641804033722422</v>
      </c>
      <c r="CR156" s="136">
        <v>0.43375392750765807</v>
      </c>
      <c r="CS156" s="142">
        <f t="shared" si="134"/>
        <v>52.212003819466787</v>
      </c>
      <c r="CT156" s="143">
        <f>IF('DSS Model'!$I$38=1,0.0001*CS156^2-0.0266*CS156+1.3006,IF('DSS Model'!$I$38=2,-0.0001*CS156^2+0.0032*CS156+0.977, IF('DSS Model'!$I$38=3,-0.00046396*CS156^2 + 0.054267*CS156 - 0.57714, IF('DSS Model'!$I$38=4,0.000072066*CS156^2+0.0021761*CS156-0.038248,IF('DSS Model'!$I$38=5,-0.00012623*CS156^2+0.025656*CS156-0.30101,-0.00046396*CS156^2 + 0.054267*CS156 - 0.57714)))))</f>
        <v>0.8714690779378923</v>
      </c>
      <c r="CU156" s="136">
        <v>0.27650158517401269</v>
      </c>
      <c r="CV156" s="142">
        <f t="shared" si="135"/>
        <v>47.822055128930721</v>
      </c>
      <c r="CW156" s="143">
        <f>IF('DSS Model'!$I$38=1,0.0001*CV156^2-0.0266*CV156+1.3006,IF('DSS Model'!$I$38=2,-0.0001*CV156^2+0.0032*CV156+0.977, IF('DSS Model'!$I$38=3,-0.00046396*CV156^2 + 0.054267*CV156 - 0.57714, IF('DSS Model'!$I$38=4,0.000072066*CV156^2+0.0021761*CV156-0.038248,IF('DSS Model'!$I$38=5,-0.00012623*CV156^2+0.025656*CV156-0.30101,-0.00046396*CV156^2 + 0.054267*CV156 - 0.57714)))))</f>
        <v>0.90133568073712933</v>
      </c>
      <c r="CX156" s="136">
        <v>0.62825449850305626</v>
      </c>
      <c r="CY156" s="142">
        <f t="shared" si="136"/>
        <v>67.344255111252579</v>
      </c>
      <c r="CZ156" s="143">
        <f>IF('DSS Model'!$I$38=1,0.0001*CY156^2-0.0266*CY156+1.3006,IF('DSS Model'!$I$38=2,-0.0001*CY156^2+0.0032*CY156+0.977, IF('DSS Model'!$I$38=3,-0.00046396*CY156^2 + 0.054267*CY156 - 0.57714, IF('DSS Model'!$I$38=4,0.000072066*CY156^2+0.0021761*CY156-0.038248,IF('DSS Model'!$I$38=5,-0.00012623*CY156^2+0.025656*CY156-0.30101,-0.00046396*CY156^2 + 0.054267*CY156 - 0.57714)))))</f>
        <v>0.73897674670706137</v>
      </c>
      <c r="DA156" s="136">
        <v>0.94153708047225593</v>
      </c>
      <c r="DB156" s="142">
        <f t="shared" si="137"/>
        <v>59.837374533971385</v>
      </c>
      <c r="DC156" s="143">
        <f>IF('DSS Model'!$I$38=1,0.0001*DB156^2-0.0266*DB156+1.3006,IF('DSS Model'!$I$38=2,-0.0001*DB156^2+0.0032*DB156+0.977, IF('DSS Model'!$I$38=3,-0.00046396*DB156^2 + 0.054267*DB156 - 0.57714, IF('DSS Model'!$I$38=4,0.000072066*DB156^2+0.0021761*DB156-0.038248,IF('DSS Model'!$I$38=5,-0.00012623*DB156^2+0.025656*DB156-0.30101,-0.00046396*DB156^2 + 0.054267*DB156 - 0.57714)))))</f>
        <v>0.81042845939683161</v>
      </c>
      <c r="DD156" s="136">
        <v>0.46080236712304978</v>
      </c>
      <c r="DE156" s="142">
        <f t="shared" si="138"/>
        <v>49.241882457651315</v>
      </c>
      <c r="DF156" s="143">
        <f>IF('DSS Model'!$I$38=1,0.0001*DE156^2-0.0266*DE156+1.3006,IF('DSS Model'!$I$38=2,-0.0001*DE156^2+0.0032*DE156+0.977, IF('DSS Model'!$I$38=3,-0.00046396*DE156^2 + 0.054267*DE156 - 0.57714, IF('DSS Model'!$I$38=4,0.000072066*DE156^2+0.0021761*DE156-0.038248,IF('DSS Model'!$I$38=5,-0.00012623*DE156^2+0.025656*DE156-0.30101,-0.00046396*DE156^2 + 0.054267*DE156 - 0.57714)))))</f>
        <v>0.89209772506716933</v>
      </c>
      <c r="DG156" s="136">
        <v>0.79225407330543729</v>
      </c>
      <c r="DH156" s="142">
        <f t="shared" si="139"/>
        <v>61.456263049736023</v>
      </c>
      <c r="DI156" s="143">
        <f>IF('DSS Model'!$I$38=1,0.0001*DH156^2-0.0266*DH156+1.3006,IF('DSS Model'!$I$38=2,-0.0001*DH156^2+0.0032*DH156+0.977, IF('DSS Model'!$I$38=3,-0.00046396*DH156^2 + 0.054267*DH156 - 0.57714, IF('DSS Model'!$I$38=4,0.000072066*DH156^2+0.0021761*DH156-0.038248,IF('DSS Model'!$I$38=5,-0.00012623*DH156^2+0.025656*DH156-0.30101,-0.00046396*DH156^2 + 0.054267*DH156 - 0.57714)))))</f>
        <v>0.79597281495532035</v>
      </c>
      <c r="DJ156" s="136">
        <v>0.62531102416529449</v>
      </c>
      <c r="DK156" s="142">
        <f t="shared" si="140"/>
        <v>65.171328192675759</v>
      </c>
      <c r="DL156" s="143">
        <f>IF('DSS Model'!$I$38=1,0.0001*DK156^2-0.0266*DK156+1.3006,IF('DSS Model'!$I$38=2,-0.0001*DK156^2+0.0032*DK156+0.977, IF('DSS Model'!$I$38=3,-0.00046396*DK156^2 + 0.054267*DK156 - 0.57714, IF('DSS Model'!$I$38=4,0.000072066*DK156^2+0.0021761*DK156-0.038248,IF('DSS Model'!$I$38=5,-0.00012623*DK156^2+0.025656*DK156-0.30101,-0.00046396*DK156^2 + 0.054267*DK156 - 0.57714)))))</f>
        <v>0.76081804837681699</v>
      </c>
      <c r="DM156" s="136">
        <v>0.86438163942829027</v>
      </c>
      <c r="DN156" s="142">
        <f t="shared" si="141"/>
        <v>66.395702637311359</v>
      </c>
      <c r="DO156" s="143">
        <f>IF('DSS Model'!$I$38=1,0.0001*DN156^2-0.0266*DN156+1.3006,IF('DSS Model'!$I$38=2,-0.0001*DN156^2+0.0032*DN156+0.977, IF('DSS Model'!$I$38=3,-0.00046396*DN156^2 + 0.054267*DN156 - 0.57714, IF('DSS Model'!$I$38=4,0.000072066*DN156^2+0.0021761*DN156-0.038248,IF('DSS Model'!$I$38=5,-0.00012623*DN156^2+0.025656*DN156-0.30101,-0.00046396*DN156^2 + 0.054267*DN156 - 0.57714)))))</f>
        <v>0.74862731556916884</v>
      </c>
      <c r="DP156" s="136">
        <v>0.49131741921633776</v>
      </c>
      <c r="DQ156" s="142">
        <f t="shared" si="142"/>
        <v>52.608564318695969</v>
      </c>
      <c r="DR156" s="143">
        <f>IF('DSS Model'!$I$38=1,0.0001*DQ156^2-0.0266*DQ156+1.3006,IF('DSS Model'!$I$38=2,-0.0001*DQ156^2+0.0032*DQ156+0.977, IF('DSS Model'!$I$38=3,-0.00046396*DQ156^2 + 0.054267*DQ156 - 0.57714, IF('DSS Model'!$I$38=4,0.000072066*DQ156^2+0.0021761*DQ156-0.038248,IF('DSS Model'!$I$38=5,-0.00012623*DQ156^2+0.025656*DQ156-0.30101,-0.00046396*DQ156^2 + 0.054267*DQ156 - 0.57714)))))</f>
        <v>0.86858130185239002</v>
      </c>
      <c r="DS156" s="136">
        <v>0.65527831298402961</v>
      </c>
      <c r="DT156" s="142">
        <f t="shared" si="143"/>
        <v>78.163372814395842</v>
      </c>
      <c r="DU156" s="143">
        <f>IF('DSS Model'!$I$38=1,0.0001*DT156^2-0.0266*DT156+1.3006,IF('DSS Model'!$I$38=2,-0.0001*DT156^2+0.0032*DT156+0.977, IF('DSS Model'!$I$38=3,-0.00046396*DT156^2 + 0.054267*DT156 - 0.57714, IF('DSS Model'!$I$38=4,0.000072066*DT156^2+0.0021761*DT156-0.038248,IF('DSS Model'!$I$38=5,-0.00012623*DT156^2+0.025656*DT156-0.30101,-0.00046396*DT156^2 + 0.054267*DT156 - 0.57714)))))</f>
        <v>0.61617150803384324</v>
      </c>
      <c r="DV156" s="136">
        <v>0.65986447491378863</v>
      </c>
      <c r="DW156" s="142">
        <f t="shared" si="144"/>
        <v>64.195191941133629</v>
      </c>
      <c r="DX156" s="143">
        <f>IF('DSS Model'!$I$38=1,0.0001*DW156^2-0.0266*DW156+1.3006,IF('DSS Model'!$I$38=2,-0.0001*DW156^2+0.0032*DW156+0.977, IF('DSS Model'!$I$38=3,-0.00046396*DW156^2 + 0.054267*DW156 - 0.57714, IF('DSS Model'!$I$38=4,0.000072066*DW156^2+0.0021761*DW156-0.038248,IF('DSS Model'!$I$38=5,-0.00012623*DW156^2+0.025656*DW156-0.30101,-0.00046396*DW156^2 + 0.054267*DW156 - 0.57714)))))</f>
        <v>0.7703223473757288</v>
      </c>
      <c r="DY156" s="136">
        <v>0.64935069309739735</v>
      </c>
      <c r="DZ156" s="142">
        <f t="shared" si="145"/>
        <v>53.052312082583093</v>
      </c>
      <c r="EA156" s="143">
        <f>IF('DSS Model'!$I$38=1,0.0001*DZ156^2-0.0266*DZ156+1.3006,IF('DSS Model'!$I$38=2,-0.0001*DZ156^2+0.0032*DZ156+0.977, IF('DSS Model'!$I$38=3,-0.00046396*DZ156^2 + 0.054267*DZ156 - 0.57714, IF('DSS Model'!$I$38=4,0.000072066*DZ156^2+0.0021761*DZ156-0.038248,IF('DSS Model'!$I$38=5,-0.00012623*DZ156^2+0.025656*DZ156-0.30101,-0.00046396*DZ156^2 + 0.054267*DZ156 - 0.57714)))))</f>
        <v>0.8653126169334866</v>
      </c>
      <c r="EB156" s="136">
        <v>0.40362249332466649</v>
      </c>
      <c r="EC156" s="142">
        <f t="shared" si="146"/>
        <v>47.521212144116987</v>
      </c>
      <c r="ED156" s="143">
        <f>IF('DSS Model'!$I$38=1,0.0001*EC156^2-0.0266*EC156+1.3006,IF('DSS Model'!$I$38=2,-0.0001*EC156^2+0.0032*EC156+0.977, IF('DSS Model'!$I$38=3,-0.00046396*EC156^2 + 0.054267*EC156 - 0.57714, IF('DSS Model'!$I$38=4,0.000072066*EC156^2+0.0021761*EC156-0.038248,IF('DSS Model'!$I$38=5,-0.00012623*EC156^2+0.025656*EC156-0.30101,-0.00046396*EC156^2 + 0.054267*EC156 - 0.57714)))))</f>
        <v>0.9032413184965572</v>
      </c>
      <c r="EE156" s="136">
        <v>0.66630435234528895</v>
      </c>
      <c r="EF156" s="142">
        <f t="shared" si="147"/>
        <v>57.594418325999627</v>
      </c>
      <c r="EG156" s="143">
        <f>IF('DSS Model'!$I$38=1,0.0001*EF156^2-0.0266*EF156+1.3006,IF('DSS Model'!$I$38=2,-0.0001*EF156^2+0.0032*EF156+0.977, IF('DSS Model'!$I$38=3,-0.00046396*EF156^2 + 0.054267*EF156 - 0.57714, IF('DSS Model'!$I$38=4,0.000072066*EF156^2+0.0021761*EF156-0.038248,IF('DSS Model'!$I$38=5,-0.00012623*EF156^2+0.025656*EF156-0.30101,-0.00046396*EF156^2 + 0.054267*EF156 - 0.57714)))))</f>
        <v>0.82959043641217456</v>
      </c>
      <c r="EH156" s="136">
        <v>0.13905870027152001</v>
      </c>
      <c r="EI156" s="142">
        <f t="shared" si="148"/>
        <v>59.016345489313537</v>
      </c>
      <c r="EJ156" s="143">
        <f>IF('DSS Model'!$I$38=1,0.0001*EI156^2-0.0266*EI156+1.3006,IF('DSS Model'!$I$38=2,-0.0001*EI156^2+0.0032*EI156+0.977, IF('DSS Model'!$I$38=3,-0.00046396*EI156^2 + 0.054267*EI156 - 0.57714, IF('DSS Model'!$I$38=4,0.000072066*EI156^2+0.0021761*EI156-0.038248,IF('DSS Model'!$I$38=5,-0.00012623*EI156^2+0.025656*EI156-0.30101,-0.00046396*EI156^2 + 0.054267*EI156 - 0.57714)))))</f>
        <v>0.81755940207440148</v>
      </c>
      <c r="EK156" s="136">
        <v>0.23283817870902535</v>
      </c>
      <c r="EL156" s="142">
        <f t="shared" si="149"/>
        <v>38.023833743214794</v>
      </c>
      <c r="EM156" s="143">
        <f>IF('DSS Model'!$I$38=1,0.0001*EL156^2-0.0266*EL156+1.3006,IF('DSS Model'!$I$38=2,-0.0001*EL156^2+0.0032*EL156+0.977, IF('DSS Model'!$I$38=3,-0.00046396*EL156^2 + 0.054267*EL156 - 0.57714, IF('DSS Model'!$I$38=4,0.000072066*EL156^2+0.0021761*EL156-0.038248,IF('DSS Model'!$I$38=5,-0.00012623*EL156^2+0.025656*EL156-0.30101,-0.00046396*EL156^2 + 0.054267*EL156 - 0.57714)))))</f>
        <v>0.95409507472512334</v>
      </c>
      <c r="EN156" s="136">
        <v>0.29486774943196004</v>
      </c>
      <c r="EO156" s="142">
        <f t="shared" si="150"/>
        <v>48.759795417444494</v>
      </c>
      <c r="EP156" s="143">
        <f>IF('DSS Model'!$I$38=1,0.0001*EO156^2-0.0266*EO156+1.3006,IF('DSS Model'!$I$38=2,-0.0001*EO156^2+0.0032*EO156+0.977, IF('DSS Model'!$I$38=3,-0.00046396*EO156^2 + 0.054267*EO156 - 0.57714, IF('DSS Model'!$I$38=4,0.000072066*EO156^2+0.0021761*EO156-0.038248,IF('DSS Model'!$I$38=5,-0.00012623*EO156^2+0.025656*EO156-0.30101,-0.00046396*EO156^2 + 0.054267*EO156 - 0.57714)))))</f>
        <v>0.89527958042071831</v>
      </c>
      <c r="EQ156" s="136">
        <v>0.32550810411473563</v>
      </c>
      <c r="ER156" s="142">
        <f t="shared" si="151"/>
        <v>47.212988402003788</v>
      </c>
      <c r="ES156" s="143">
        <f>IF('DSS Model'!$I$38=1,0.0001*ER156^2-0.0266*ER156+1.3006,IF('DSS Model'!$I$38=2,-0.0001*ER156^2+0.0032*ER156+0.977, IF('DSS Model'!$I$38=3,-0.00046396*ER156^2 + 0.054267*ER156 - 0.57714, IF('DSS Model'!$I$38=4,0.000072066*ER156^2+0.0021761*ER156-0.038248,IF('DSS Model'!$I$38=5,-0.00012623*ER156^2+0.025656*ER156-0.30101,-0.00046396*ER156^2 + 0.054267*ER156 - 0.57714)))))</f>
        <v>0.90517493550163775</v>
      </c>
      <c r="ET156" s="136">
        <v>0.21432610663099083</v>
      </c>
      <c r="EU156" s="141">
        <f t="shared" si="152"/>
        <v>45.212521799184969</v>
      </c>
      <c r="EV156" s="142">
        <f>IF('DSS Model'!$I$38=1,0.0001*EU156^2-0.0266*EU156+1.3006,IF('DSS Model'!$I$38=2,-0.0001*EU156^2+0.0032*EU156+0.977, IF('DSS Model'!$I$38=3,-0.00046396*EU156^2 + 0.054267*EU156 - 0.57714, IF('DSS Model'!$I$38=4,0.000072066*EU156^2+0.0021761*EU156-0.038248,IF('DSS Model'!$I$38=5,-0.00012623*EU156^2+0.025656*EU156-0.30101,-0.00046396*EU156^2 + 0.054267*EU156 - 0.57714)))))</f>
        <v>0.91726285701321431</v>
      </c>
    </row>
    <row r="157" spans="2:152" x14ac:dyDescent="0.2">
      <c r="B157" s="64">
        <f t="shared" ca="1" si="105"/>
        <v>0.79258126796254647</v>
      </c>
      <c r="C157" s="64">
        <v>0.66747469906257495</v>
      </c>
      <c r="D157" s="64">
        <f t="shared" si="106"/>
        <v>55.293643668379971</v>
      </c>
      <c r="E157" s="131">
        <f>IF('DSS Model'!$I$38=1,0.0001*D157^2-0.0266*D157+1.3006,IF('DSS Model'!$I$38=2,-0.0001*D157^2+0.0032*D157+0.977, IF('DSS Model'!$I$38=3,-0.00046396*D157^2 + 0.054267*D157 - 0.57714, IF('DSS Model'!$I$38=4,0.000072066*D157^2+0.0021761*D157-0.038248,IF('DSS Model'!$I$38=5,-0.00012623*D157^2+0.025656*D157-0.30101,-0.00046396*D157^2 + 0.054267*D157 - 0.57714)))))</f>
        <v>0.8482009567262383</v>
      </c>
      <c r="F157" s="136">
        <v>0.31521076889708655</v>
      </c>
      <c r="G157" s="138">
        <f t="shared" si="102"/>
        <v>59.29484535101669</v>
      </c>
      <c r="H157" s="136">
        <f>IF('DSS Model'!$I$38=1,0.0001*G157^2-0.0266*G157+1.3006,IF('DSS Model'!$I$38=2,-0.0001*G157^2+0.0032*G157+0.977, IF('DSS Model'!$I$38=3,-0.00046396*G157^2 + 0.054267*G157 - 0.57714, IF('DSS Model'!$I$38=4,0.000072066*G157^2+0.0021761*G157-0.038248,IF('DSS Model'!$I$38=5,-0.00012623*G157^2+0.025656*G157-0.30101,-0.00046396*G157^2 + 0.054267*G157 - 0.57714)))))</f>
        <v>0.81515563660315482</v>
      </c>
      <c r="I157" s="136">
        <v>0.19339901484098521</v>
      </c>
      <c r="J157" s="138">
        <f t="shared" si="103"/>
        <v>52.152751602847275</v>
      </c>
      <c r="K157" s="136">
        <f>IF('DSS Model'!$I$38=1,0.0001*J157^2-0.0266*J157+1.3006,IF('DSS Model'!$I$38=2,-0.0001*J157^2+0.0032*J157+0.977, IF('DSS Model'!$I$38=3,-0.00046396*J157^2 + 0.054267*J157 - 0.57714, IF('DSS Model'!$I$38=4,0.000072066*J157^2+0.0021761*J157-0.038248,IF('DSS Model'!$I$38=5,-0.00012623*J157^2+0.025656*J157-0.30101,-0.00046396*J157^2 + 0.054267*J157 - 0.57714)))))</f>
        <v>0.87189785515428231</v>
      </c>
      <c r="L157" s="136">
        <v>0.89555868038891251</v>
      </c>
      <c r="M157" s="138">
        <f t="shared" si="104"/>
        <v>77.178828485324686</v>
      </c>
      <c r="N157" s="136">
        <f>IF('DSS Model'!$I$38=1,0.0001*M157^2-0.0266*M157+1.3006,IF('DSS Model'!$I$38=2,-0.0001*M157^2+0.0032*M157+0.977, IF('DSS Model'!$I$38=3,-0.00046396*M157^2 + 0.054267*M157 - 0.57714, IF('DSS Model'!$I$38=4,0.000072066*M157^2+0.0021761*M157-0.038248,IF('DSS Model'!$I$38=5,-0.00012623*M157^2+0.025656*M157-0.30101,-0.00046396*M157^2 + 0.054267*M157 - 0.57714)))))</f>
        <v>0.62831509451632239</v>
      </c>
      <c r="O157" s="136">
        <v>0.58006928202015473</v>
      </c>
      <c r="P157" s="139">
        <f t="shared" si="107"/>
        <v>54.101310220094248</v>
      </c>
      <c r="Q157" s="138">
        <f>IF('DSS Model'!$I$38=1,0.0001*P157^2-0.0266*P157+1.3006,IF('DSS Model'!$I$38=2,-0.0001*P157^2+0.0032*P157+0.977, IF('DSS Model'!$I$38=3,-0.00046396*P157^2 + 0.054267*P157 - 0.57714, IF('DSS Model'!$I$38=4,0.000072066*P157^2+0.0021761*P157-0.038248,IF('DSS Model'!$I$38=5,-0.00012623*P157^2+0.025656*P157-0.30101,-0.00046396*P157^2 + 0.054267*P157 - 0.57714)))))</f>
        <v>0.85742901595121412</v>
      </c>
      <c r="R157" s="136">
        <v>0.50513557249203878</v>
      </c>
      <c r="S157" s="142">
        <f t="shared" si="108"/>
        <v>52.510180427279124</v>
      </c>
      <c r="T157" s="138">
        <f>IF('DSS Model'!$I$38=1,0.0001*S157^2-0.0266*S157+1.3006,IF('DSS Model'!$I$38=2,-0.0001*S157^2+0.0032*S157+0.977, IF('DSS Model'!$I$38=3,-0.00046396*S157^2 + 0.054267*S157 - 0.57714, IF('DSS Model'!$I$38=4,0.000072066*S157^2+0.0021761*S157-0.038248,IF('DSS Model'!$I$38=5,-0.00012623*S157^2+0.025656*S157-0.30101,-0.00046396*S157^2 + 0.054267*S157 - 0.57714)))))</f>
        <v>0.86930067251675247</v>
      </c>
      <c r="U157" s="136">
        <v>0.611004520605958</v>
      </c>
      <c r="V157" s="142">
        <f t="shared" si="109"/>
        <v>52.658818944947569</v>
      </c>
      <c r="W157" s="138">
        <f>IF('DSS Model'!$I$38=1,0.0001*V157^2-0.0266*V157+1.3006,IF('DSS Model'!$I$38=2,-0.0001*V157^2+0.0032*V157+0.977, IF('DSS Model'!$I$38=3,-0.00046396*V157^2 + 0.054267*V157 - 0.57714, IF('DSS Model'!$I$38=4,0.000072066*V157^2+0.0021761*V157-0.038248,IF('DSS Model'!$I$38=5,-0.00012623*V157^2+0.025656*V157-0.30101,-0.00046396*V157^2 + 0.054267*V157 - 0.57714)))))</f>
        <v>0.86821309935615532</v>
      </c>
      <c r="X157" s="136">
        <v>0.90160479691322992</v>
      </c>
      <c r="Y157" s="142">
        <f t="shared" si="110"/>
        <v>70.848341936347651</v>
      </c>
      <c r="Z157" s="138">
        <f>IF('DSS Model'!$I$38=1,0.0001*Y157^2-0.0266*Y157+1.3006,IF('DSS Model'!$I$38=2,-0.0001*Y157^2+0.0032*Y157+0.977, IF('DSS Model'!$I$38=3,-0.00046396*Y157^2 + 0.054267*Y157 - 0.57714, IF('DSS Model'!$I$38=4,0.000072066*Y157^2+0.0021761*Y157-0.038248,IF('DSS Model'!$I$38=5,-0.00012623*Y157^2+0.025656*Y157-0.30101,-0.00046396*Y157^2 + 0.054267*Y157 - 0.57714)))))</f>
        <v>0.7017659386833488</v>
      </c>
      <c r="AA157" s="136">
        <v>0.75378002593775828</v>
      </c>
      <c r="AB157" s="142">
        <f t="shared" si="111"/>
        <v>65.729727651845678</v>
      </c>
      <c r="AC157" s="138">
        <f>IF('DSS Model'!$I$38=1,0.0001*AB157^2-0.0266*AB157+1.3006,IF('DSS Model'!$I$38=2,-0.0001*AB157^2+0.0032*AB157+0.977, IF('DSS Model'!$I$38=3,-0.00046396*AB157^2 + 0.054267*AB157 - 0.57714, IF('DSS Model'!$I$38=4,0.000072066*AB157^2+0.0021761*AB157-0.038248,IF('DSS Model'!$I$38=5,-0.00012623*AB157^2+0.025656*AB157-0.30101,-0.00046396*AB157^2 + 0.054267*AB157 - 0.57714)))))</f>
        <v>0.75529541876732553</v>
      </c>
      <c r="AD157" s="136">
        <v>0.54324181499978452</v>
      </c>
      <c r="AE157" s="142">
        <f t="shared" si="112"/>
        <v>54.183969153159893</v>
      </c>
      <c r="AF157" s="138">
        <f>IF('DSS Model'!$I$38=1,0.0001*AE157^2-0.0266*AE157+1.3006,IF('DSS Model'!$I$38=2,-0.0001*AE157^2+0.0032*AE157+0.977, IF('DSS Model'!$I$38=3,-0.00046396*AE157^2 + 0.054267*AE157 - 0.57714, IF('DSS Model'!$I$38=4,0.000072066*AE157^2+0.0021761*AE157-0.038248,IF('DSS Model'!$I$38=5,-0.00012623*AE157^2+0.025656*AE157-0.30101,-0.00046396*AE157^2 + 0.054267*AE157 - 0.57714)))))</f>
        <v>0.85679844997105337</v>
      </c>
      <c r="AG157" s="136">
        <v>0.59308278558401872</v>
      </c>
      <c r="AH157" s="142">
        <f t="shared" si="113"/>
        <v>71.533129304006295</v>
      </c>
      <c r="AI157" s="138">
        <f>IF('DSS Model'!$I$38=1,0.0001*AH157^2-0.0266*AH157+1.3006,IF('DSS Model'!$I$38=2,-0.0001*AH157^2+0.0032*AH157+0.977, IF('DSS Model'!$I$38=3,-0.00046396*AH157^2 + 0.054267*AH157 - 0.57714, IF('DSS Model'!$I$38=4,0.000072066*AH157^2+0.0021761*AH157-0.038248,IF('DSS Model'!$I$38=5,-0.00012623*AH157^2+0.025656*AH157-0.30101,-0.00046396*AH157^2 + 0.054267*AH157 - 0.57714)))))</f>
        <v>0.69420715497045171</v>
      </c>
      <c r="AJ157" s="136">
        <v>0.18930359814728703</v>
      </c>
      <c r="AK157" s="142">
        <f t="shared" si="114"/>
        <v>35.550669013130332</v>
      </c>
      <c r="AL157" s="138">
        <f>IF('DSS Model'!$I$38=1,0.0001*AK157^2-0.0266*AK157+1.3006,IF('DSS Model'!$I$38=2,-0.0001*AK157^2+0.0032*AK157+0.977, IF('DSS Model'!$I$38=3,-0.00046396*AK157^2 + 0.054267*AK157 - 0.57714, IF('DSS Model'!$I$38=4,0.000072066*AK157^2+0.0021761*AK157-0.038248,IF('DSS Model'!$I$38=5,-0.00012623*AK157^2+0.025656*AK157-0.30101,-0.00046396*AK157^2 + 0.054267*AK157 - 0.57714)))))</f>
        <v>0.96437713411390258</v>
      </c>
      <c r="AM157" s="136">
        <v>0.67195764650134293</v>
      </c>
      <c r="AN157" s="142">
        <f t="shared" si="115"/>
        <v>68.52040538619292</v>
      </c>
      <c r="AO157" s="138">
        <f>IF('DSS Model'!$I$38=1,0.0001*AN157^2-0.0266*AN157+1.3006,IF('DSS Model'!$I$38=2,-0.0001*AN157^2+0.0032*AN157+0.977, IF('DSS Model'!$I$38=3,-0.00046396*AN157^2 + 0.054267*AN157 - 0.57714, IF('DSS Model'!$I$38=4,0.000072066*AN157^2+0.0021761*AN157-0.038248,IF('DSS Model'!$I$38=5,-0.00012623*AN157^2+0.025656*AN157-0.30101,-0.00046396*AN157^2 + 0.054267*AN157 - 0.57714)))))</f>
        <v>0.72676070180699581</v>
      </c>
      <c r="AP157" s="136">
        <v>0.21370429481305342</v>
      </c>
      <c r="AQ157" s="142">
        <f t="shared" si="116"/>
        <v>59.996756743984477</v>
      </c>
      <c r="AR157" s="138">
        <f>IF('DSS Model'!$I$38=1,0.0001*AQ157^2-0.0266*AQ157+1.3006,IF('DSS Model'!$I$38=2,-0.0001*AQ157^2+0.0032*AQ157+0.977, IF('DSS Model'!$I$38=3,-0.00046396*AQ157^2 + 0.054267*AQ157 - 0.57714, IF('DSS Model'!$I$38=4,0.000072066*AQ157^2+0.0021761*AQ157-0.038248,IF('DSS Model'!$I$38=5,-0.00012623*AQ157^2+0.025656*AQ157-0.30101,-0.00046396*AQ157^2 + 0.054267*AQ157 - 0.57714)))))</f>
        <v>0.80902853960106558</v>
      </c>
      <c r="AS157" s="136">
        <v>0.38065501636610588</v>
      </c>
      <c r="AT157" s="142">
        <f t="shared" si="117"/>
        <v>50.024553987889462</v>
      </c>
      <c r="AU157" s="138">
        <f>IF('DSS Model'!$I$38=1,0.0001*AT157^2-0.0266*AT157+1.3006,IF('DSS Model'!$I$38=2,-0.0001*AT157^2+0.0032*AT157+0.977, IF('DSS Model'!$I$38=3,-0.00046396*AT157^2 + 0.054267*AT157 - 0.57714, IF('DSS Model'!$I$38=4,0.000072066*AT157^2+0.0021761*AT157-0.038248,IF('DSS Model'!$I$38=5,-0.00012623*AT157^2+0.025656*AT157-0.30101,-0.00046396*AT157^2 + 0.054267*AT157 - 0.57714)))))</f>
        <v>0.88683297259251948</v>
      </c>
      <c r="AV157" s="136">
        <v>0.97418951332912274</v>
      </c>
      <c r="AW157" s="142">
        <f t="shared" si="118"/>
        <v>73.565032657581682</v>
      </c>
      <c r="AX157" s="138">
        <f>IF('DSS Model'!$I$38=1,0.0001*AW157^2-0.0266*AW157+1.3006,IF('DSS Model'!$I$38=2,-0.0001*AW157^2+0.0032*AW157+0.977, IF('DSS Model'!$I$38=3,-0.00046396*AW157^2 + 0.054267*AW157 - 0.57714, IF('DSS Model'!$I$38=4,0.000072066*AW157^2+0.0021761*AW157-0.038248,IF('DSS Model'!$I$38=5,-0.00012623*AW157^2+0.025656*AW157-0.30101,-0.00046396*AW157^2 + 0.054267*AW157 - 0.57714)))))</f>
        <v>0.67122670151315544</v>
      </c>
      <c r="AY157" s="136">
        <v>0.32585305138531051</v>
      </c>
      <c r="AZ157" s="142">
        <f t="shared" si="119"/>
        <v>50.206547677014143</v>
      </c>
      <c r="BA157" s="138">
        <f>IF('DSS Model'!$I$38=1,0.0001*AZ157^2-0.0266*AZ157+1.3006,IF('DSS Model'!$I$38=2,-0.0001*AZ157^2+0.0032*AZ157+0.977, IF('DSS Model'!$I$38=3,-0.00046396*AZ157^2 + 0.054267*AZ157 - 0.57714, IF('DSS Model'!$I$38=4,0.000072066*AZ157^2+0.0021761*AZ157-0.038248,IF('DSS Model'!$I$38=5,-0.00012623*AZ157^2+0.025656*AZ157-0.30101,-0.00046396*AZ157^2 + 0.054267*AZ157 - 0.57714)))))</f>
        <v>0.88559120960201587</v>
      </c>
      <c r="BB157" s="136">
        <v>0.95246556003337735</v>
      </c>
      <c r="BC157" s="142">
        <f t="shared" si="120"/>
        <v>66.501534367377786</v>
      </c>
      <c r="BD157" s="138">
        <f>IF('DSS Model'!$I$38=1,0.0001*BC157^2-0.0266*BC157+1.3006,IF('DSS Model'!$I$38=2,-0.0001*BC157^2+0.0032*BC157+0.977, IF('DSS Model'!$I$38=3,-0.00046396*BC157^2 + 0.054267*BC157 - 0.57714, IF('DSS Model'!$I$38=4,0.000072066*BC157^2+0.0021761*BC157-0.038248,IF('DSS Model'!$I$38=5,-0.00012623*BC157^2+0.025656*BC157-0.30101,-0.00046396*BC157^2 + 0.054267*BC157 - 0.57714)))))</f>
        <v>0.74755950265405602</v>
      </c>
      <c r="BE157" s="136">
        <v>0.18827150367841217</v>
      </c>
      <c r="BF157" s="142">
        <f t="shared" si="121"/>
        <v>38.800338698711954</v>
      </c>
      <c r="BG157" s="143">
        <f>IF('DSS Model'!$I$38=1,0.0001*BF157^2-0.0266*BF157+1.3006,IF('DSS Model'!$I$38=2,-0.0001*BF157^2+0.0032*BF157+0.977, IF('DSS Model'!$I$38=3,-0.00046396*BF157^2 + 0.054267*BF157 - 0.57714, IF('DSS Model'!$I$38=4,0.000072066*BF157^2+0.0021761*BF157-0.038248,IF('DSS Model'!$I$38=5,-0.00012623*BF157^2+0.025656*BF157-0.30101,-0.00046396*BF157^2 + 0.054267*BF157 - 0.57714)))))</f>
        <v>0.95061445552240176</v>
      </c>
      <c r="BH157" s="136">
        <v>0.58123996044701298</v>
      </c>
      <c r="BI157" s="142">
        <f t="shared" si="122"/>
        <v>59.047008319741806</v>
      </c>
      <c r="BJ157" s="143">
        <f>IF('DSS Model'!$I$38=1,0.0001*BI157^2-0.0266*BI157+1.3006,IF('DSS Model'!$I$38=2,-0.0001*BI157^2+0.0032*BI157+0.977, IF('DSS Model'!$I$38=3,-0.00046396*BI157^2 + 0.054267*BI157 - 0.57714, IF('DSS Model'!$I$38=4,0.000072066*BI157^2+0.0021761*BI157-0.038248,IF('DSS Model'!$I$38=5,-0.00012623*BI157^2+0.025656*BI157-0.30101,-0.00046396*BI157^2 + 0.054267*BI157 - 0.57714)))))</f>
        <v>0.81729550747200796</v>
      </c>
      <c r="BK157" s="136">
        <v>7.5690748990528967E-3</v>
      </c>
      <c r="BL157" s="142">
        <f t="shared" si="123"/>
        <v>23.758378317388036</v>
      </c>
      <c r="BM157" s="143">
        <f>IF('DSS Model'!$I$38=1,0.0001*BL157^2-0.0266*BL157+1.3006,IF('DSS Model'!$I$38=2,-0.0001*BL157^2+0.0032*BL157+0.977, IF('DSS Model'!$I$38=3,-0.00046396*BL157^2 + 0.054267*BL157 - 0.57714, IF('DSS Model'!$I$38=4,0.000072066*BL157^2+0.0021761*BL157-0.038248,IF('DSS Model'!$I$38=5,-0.00012623*BL157^2+0.025656*BL157-0.30101,-0.00046396*BL157^2 + 0.054267*BL157 - 0.57714)))))</f>
        <v>0.99658075658842826</v>
      </c>
      <c r="BN157" s="136">
        <v>0.53974638679339237</v>
      </c>
      <c r="BO157" s="142">
        <f t="shared" si="124"/>
        <v>55.955033259977498</v>
      </c>
      <c r="BP157" s="143">
        <f>IF('DSS Model'!$I$38=1,0.0001*BO157^2-0.0266*BO157+1.3006,IF('DSS Model'!$I$38=2,-0.0001*BO157^2+0.0032*BO157+0.977, IF('DSS Model'!$I$38=3,-0.00046396*BO157^2 + 0.054267*BO157 - 0.57714, IF('DSS Model'!$I$38=4,0.000072066*BO157^2+0.0021761*BO157-0.038248,IF('DSS Model'!$I$38=5,-0.00012623*BO157^2+0.025656*BO157-0.30101,-0.00046396*BO157^2 + 0.054267*BO157 - 0.57714)))))</f>
        <v>0.84295953171940918</v>
      </c>
      <c r="BQ157" s="136">
        <v>0.21347482217474745</v>
      </c>
      <c r="BR157" s="142">
        <f t="shared" si="125"/>
        <v>46.958289857249099</v>
      </c>
      <c r="BS157" s="143">
        <f>IF('DSS Model'!$I$38=1,0.0001*BR157^2-0.0266*BR157+1.3006,IF('DSS Model'!$I$38=2,-0.0001*BR157^2+0.0032*BR157+0.977, IF('DSS Model'!$I$38=3,-0.00046396*BR157^2 + 0.054267*BR157 - 0.57714, IF('DSS Model'!$I$38=4,0.000072066*BR157^2+0.0021761*BR157-0.038248,IF('DSS Model'!$I$38=5,-0.00012623*BR157^2+0.025656*BR157-0.30101,-0.00046396*BR157^2 + 0.054267*BR157 - 0.57714)))))</f>
        <v>0.90675842891145475</v>
      </c>
      <c r="BT157" s="136">
        <v>0.71143474794024097</v>
      </c>
      <c r="BU157" s="142">
        <f t="shared" si="126"/>
        <v>65.821545413331989</v>
      </c>
      <c r="BV157" s="143">
        <f>IF('DSS Model'!$I$38=1,0.0001*BU157^2-0.0266*BU157+1.3006,IF('DSS Model'!$I$38=2,-0.0001*BU157^2+0.0032*BU157+0.977, IF('DSS Model'!$I$38=3,-0.00046396*BU157^2 + 0.054267*BU157 - 0.57714, IF('DSS Model'!$I$38=4,0.000072066*BU157^2+0.0021761*BU157-0.038248,IF('DSS Model'!$I$38=5,-0.00012623*BU157^2+0.025656*BU157-0.30101,-0.00046396*BU157^2 + 0.054267*BU157 - 0.57714)))))</f>
        <v>0.75438136126272981</v>
      </c>
      <c r="BW157" s="136">
        <v>0.74994178649956733</v>
      </c>
      <c r="BX157" s="142">
        <f t="shared" si="127"/>
        <v>67.160138763805634</v>
      </c>
      <c r="BY157" s="143">
        <f>IF('DSS Model'!$I$38=1,0.0001*BX157^2-0.0266*BX157+1.3006,IF('DSS Model'!$I$38=2,-0.0001*BX157^2+0.0032*BX157+0.977, IF('DSS Model'!$I$38=3,-0.00046396*BX157^2 + 0.054267*BX157 - 0.57714, IF('DSS Model'!$I$38=4,0.000072066*BX157^2+0.0021761*BX157-0.038248,IF('DSS Model'!$I$38=5,-0.00012623*BX157^2+0.025656*BX157-0.30101,-0.00046396*BX157^2 + 0.054267*BX157 - 0.57714)))))</f>
        <v>0.74086402016681518</v>
      </c>
      <c r="BZ157" s="136">
        <v>0.53895569294642864</v>
      </c>
      <c r="CA157" s="142">
        <f t="shared" si="128"/>
        <v>63.533803254645932</v>
      </c>
      <c r="CB157" s="143">
        <f>IF('DSS Model'!$I$38=1,0.0001*CA157^2-0.0266*CA157+1.3006,IF('DSS Model'!$I$38=2,-0.0001*CA157^2+0.0032*CA157+0.977, IF('DSS Model'!$I$38=3,-0.00046396*CA157^2 + 0.054267*CA157 - 0.57714, IF('DSS Model'!$I$38=4,0.000072066*CA157^2+0.0021761*CA157-0.038248,IF('DSS Model'!$I$38=5,-0.00012623*CA157^2+0.025656*CA157-0.30101,-0.00046396*CA157^2 + 0.054267*CA157 - 0.57714)))))</f>
        <v>0.7766537548148611</v>
      </c>
      <c r="CC157" s="136">
        <v>0.90743866339574608</v>
      </c>
      <c r="CD157" s="142">
        <f t="shared" si="129"/>
        <v>81.946938069732084</v>
      </c>
      <c r="CE157" s="143">
        <f>IF('DSS Model'!$I$38=1,0.0001*CD157^2-0.0266*CD157+1.3006,IF('DSS Model'!$I$38=2,-0.0001*CD157^2+0.0032*CD157+0.977, IF('DSS Model'!$I$38=3,-0.00046396*CD157^2 + 0.054267*CD157 - 0.57714, IF('DSS Model'!$I$38=4,0.000072066*CD157^2+0.0021761*CD157-0.038248,IF('DSS Model'!$I$38=5,-0.00012623*CD157^2+0.025656*CD157-0.30101,-0.00046396*CD157^2 + 0.054267*CD157 - 0.57714)))))</f>
        <v>0.56770013592269208</v>
      </c>
      <c r="CF157" s="136">
        <v>0.62543446370875477</v>
      </c>
      <c r="CG157" s="142">
        <f t="shared" si="130"/>
        <v>51.583386909299307</v>
      </c>
      <c r="CH157" s="143">
        <f>IF('DSS Model'!$I$38=1,0.0001*CG157^2-0.0266*CG157+1.3006,IF('DSS Model'!$I$38=2,-0.0001*CG157^2+0.0032*CG157+0.977, IF('DSS Model'!$I$38=3,-0.00046396*CG157^2 + 0.054267*CG157 - 0.57714, IF('DSS Model'!$I$38=4,0.000072066*CG157^2+0.0021761*CG157-0.038248,IF('DSS Model'!$I$38=5,-0.00012623*CG157^2+0.025656*CG157-0.30101,-0.00046396*CG157^2 + 0.054267*CG157 - 0.57714)))))</f>
        <v>0.87598225760631065</v>
      </c>
      <c r="CI157" s="136">
        <v>0.58883643858829993</v>
      </c>
      <c r="CJ157" s="142">
        <f t="shared" si="131"/>
        <v>71.485075668497259</v>
      </c>
      <c r="CK157" s="143">
        <f>IF('DSS Model'!$I$38=1,0.0001*CJ157^2-0.0266*CJ157+1.3006,IF('DSS Model'!$I$38=2,-0.0001*CJ157^2+0.0032*CJ157+0.977, IF('DSS Model'!$I$38=3,-0.00046396*CJ157^2 + 0.054267*CJ157 - 0.57714, IF('DSS Model'!$I$38=4,0.000072066*CJ157^2+0.0021761*CJ157-0.038248,IF('DSS Model'!$I$38=5,-0.00012623*CJ157^2+0.025656*CJ157-0.30101,-0.00046396*CJ157^2 + 0.054267*CJ157 - 0.57714)))))</f>
        <v>0.69474063780611328</v>
      </c>
      <c r="CL157" s="136">
        <v>0.888495492931203</v>
      </c>
      <c r="CM157" s="142">
        <f t="shared" si="132"/>
        <v>62.912906300319335</v>
      </c>
      <c r="CN157" s="143">
        <f>IF('DSS Model'!$I$38=1,0.0001*CM157^2-0.0266*CM157+1.3006,IF('DSS Model'!$I$38=2,-0.0001*CM157^2+0.0032*CM157+0.977, IF('DSS Model'!$I$38=3,-0.00046396*CM157^2 + 0.054267*CM157 - 0.57714, IF('DSS Model'!$I$38=4,0.000072066*CM157^2+0.0021761*CM157-0.038248,IF('DSS Model'!$I$38=5,-0.00012623*CM157^2+0.025656*CM157-0.30101,-0.00046396*CM157^2 + 0.054267*CM157 - 0.57714)))))</f>
        <v>0.78251792224574579</v>
      </c>
      <c r="CO157" s="136">
        <v>0.3737620945873118</v>
      </c>
      <c r="CP157" s="142">
        <f t="shared" si="133"/>
        <v>46.305929906334825</v>
      </c>
      <c r="CQ157" s="143">
        <f>IF('DSS Model'!$I$38=1,0.0001*CP157^2-0.0266*CP157+1.3006,IF('DSS Model'!$I$38=2,-0.0001*CP157^2+0.0032*CP157+0.977, IF('DSS Model'!$I$38=3,-0.00046396*CP157^2 + 0.054267*CP157 - 0.57714, IF('DSS Model'!$I$38=4,0.000072066*CP157^2+0.0021761*CP157-0.038248,IF('DSS Model'!$I$38=5,-0.00012623*CP157^2+0.025656*CP157-0.30101,-0.00046396*CP157^2 + 0.054267*CP157 - 0.57714)))))</f>
        <v>0.91075506125123207</v>
      </c>
      <c r="CR157" s="136">
        <v>5.7733506930916834E-2</v>
      </c>
      <c r="CS157" s="142">
        <f t="shared" si="134"/>
        <v>35.944064276414423</v>
      </c>
      <c r="CT157" s="143">
        <f>IF('DSS Model'!$I$38=1,0.0001*CS157^2-0.0266*CS157+1.3006,IF('DSS Model'!$I$38=2,-0.0001*CS157^2+0.0032*CS157+0.977, IF('DSS Model'!$I$38=3,-0.00046396*CS157^2 + 0.054267*CS157 - 0.57714, IF('DSS Model'!$I$38=4,0.000072066*CS157^2+0.0021761*CS157-0.038248,IF('DSS Model'!$I$38=5,-0.00012623*CS157^2+0.025656*CS157-0.30101,-0.00046396*CS157^2 + 0.054267*CS157 - 0.57714)))))</f>
        <v>0.96282343001382498</v>
      </c>
      <c r="CU157" s="136">
        <v>0.8927515471420151</v>
      </c>
      <c r="CV157" s="142">
        <f t="shared" si="135"/>
        <v>65.211381313973931</v>
      </c>
      <c r="CW157" s="143">
        <f>IF('DSS Model'!$I$38=1,0.0001*CV157^2-0.0266*CV157+1.3006,IF('DSS Model'!$I$38=2,-0.0001*CV157^2+0.0032*CV157+0.977, IF('DSS Model'!$I$38=3,-0.00046396*CV157^2 + 0.054267*CV157 - 0.57714, IF('DSS Model'!$I$38=4,0.000072066*CV157^2+0.0021761*CV157-0.038248,IF('DSS Model'!$I$38=5,-0.00012623*CV157^2+0.025656*CV157-0.30101,-0.00046396*CV157^2 + 0.054267*CV157 - 0.57714)))))</f>
        <v>0.76042399491706569</v>
      </c>
      <c r="CX157" s="136">
        <v>0.63280017456200655</v>
      </c>
      <c r="CY157" s="142">
        <f t="shared" si="136"/>
        <v>67.440833495540957</v>
      </c>
      <c r="CZ157" s="143">
        <f>IF('DSS Model'!$I$38=1,0.0001*CY157^2-0.0266*CY157+1.3006,IF('DSS Model'!$I$38=2,-0.0001*CY157^2+0.0032*CY157+0.977, IF('DSS Model'!$I$38=3,-0.00046396*CY157^2 + 0.054267*CY157 - 0.57714, IF('DSS Model'!$I$38=4,0.000072066*CY157^2+0.0021761*CY157-0.038248,IF('DSS Model'!$I$38=5,-0.00012623*CY157^2+0.025656*CY157-0.30101,-0.00046396*CY157^2 + 0.054267*CY157 - 0.57714)))))</f>
        <v>0.73798406492840318</v>
      </c>
      <c r="DA157" s="136">
        <v>0.22153018022769122</v>
      </c>
      <c r="DB157" s="142">
        <f t="shared" si="137"/>
        <v>35.358599614202213</v>
      </c>
      <c r="DC157" s="143">
        <f>IF('DSS Model'!$I$38=1,0.0001*DB157^2-0.0266*DB157+1.3006,IF('DSS Model'!$I$38=2,-0.0001*DB157^2+0.0032*DB157+0.977, IF('DSS Model'!$I$38=3,-0.00046396*DB157^2 + 0.054267*DB157 - 0.57714, IF('DSS Model'!$I$38=4,0.000072066*DB157^2+0.0021761*DB157-0.038248,IF('DSS Model'!$I$38=5,-0.00012623*DB157^2+0.025656*DB157-0.30101,-0.00046396*DB157^2 + 0.054267*DB157 - 0.57714)))))</f>
        <v>0.96512446209770097</v>
      </c>
      <c r="DD157" s="136">
        <v>0.19926889151309313</v>
      </c>
      <c r="DE157" s="142">
        <f t="shared" si="138"/>
        <v>39.126768619986116</v>
      </c>
      <c r="DF157" s="143">
        <f>IF('DSS Model'!$I$38=1,0.0001*DE157^2-0.0266*DE157+1.3006,IF('DSS Model'!$I$38=2,-0.0001*DE157^2+0.0032*DE157+0.977, IF('DSS Model'!$I$38=3,-0.00046396*DE157^2 + 0.054267*DE157 - 0.57714, IF('DSS Model'!$I$38=4,0.000072066*DE157^2+0.0021761*DE157-0.038248,IF('DSS Model'!$I$38=5,-0.00012623*DE157^2+0.025656*DE157-0.30101,-0.00046396*DE157^2 + 0.054267*DE157 - 0.57714)))))</f>
        <v>0.94911525731976254</v>
      </c>
      <c r="DG157" s="136">
        <v>0.12259157947535393</v>
      </c>
      <c r="DH157" s="142">
        <f t="shared" si="139"/>
        <v>38.855389699384318</v>
      </c>
      <c r="DI157" s="143">
        <f>IF('DSS Model'!$I$38=1,0.0001*DH157^2-0.0266*DH157+1.3006,IF('DSS Model'!$I$38=2,-0.0001*DH157^2+0.0032*DH157+0.977, IF('DSS Model'!$I$38=3,-0.00046396*DH157^2 + 0.054267*DH157 - 0.57714, IF('DSS Model'!$I$38=4,0.000072066*DH157^2+0.0021761*DH157-0.038248,IF('DSS Model'!$I$38=5,-0.00012623*DH157^2+0.025656*DH157-0.30101,-0.00046396*DH157^2 + 0.054267*DH157 - 0.57714)))))</f>
        <v>0.95036311616892766</v>
      </c>
      <c r="DJ157" s="136">
        <v>0.59551731313705292</v>
      </c>
      <c r="DK157" s="142">
        <f t="shared" si="140"/>
        <v>64.718679154151076</v>
      </c>
      <c r="DL157" s="143">
        <f>IF('DSS Model'!$I$38=1,0.0001*DK157^2-0.0266*DK157+1.3006,IF('DSS Model'!$I$38=2,-0.0001*DK157^2+0.0032*DK157+0.977, IF('DSS Model'!$I$38=3,-0.00046396*DK157^2 + 0.054267*DK157 - 0.57714, IF('DSS Model'!$I$38=4,0.000072066*DK157^2+0.0021761*DK157-0.038248,IF('DSS Model'!$I$38=5,-0.00012623*DK157^2+0.025656*DK157-0.30101,-0.00046396*DK157^2 + 0.054267*DK157 - 0.57714)))))</f>
        <v>0.76524903014748857</v>
      </c>
      <c r="DM157" s="136">
        <v>0.56519621897995709</v>
      </c>
      <c r="DN157" s="142">
        <f t="shared" si="141"/>
        <v>59.200803562998559</v>
      </c>
      <c r="DO157" s="143">
        <f>IF('DSS Model'!$I$38=1,0.0001*DN157^2-0.0266*DN157+1.3006,IF('DSS Model'!$I$38=2,-0.0001*DN157^2+0.0032*DN157+0.977, IF('DSS Model'!$I$38=3,-0.00046396*DN157^2 + 0.054267*DN157 - 0.57714, IF('DSS Model'!$I$38=4,0.000072066*DN157^2+0.0021761*DN157-0.038248,IF('DSS Model'!$I$38=5,-0.00012623*DN157^2+0.025656*DN157-0.30101,-0.00046396*DN157^2 + 0.054267*DN157 - 0.57714)))))</f>
        <v>0.81596905715112111</v>
      </c>
      <c r="DP157" s="136">
        <v>0.81975102913994191</v>
      </c>
      <c r="DQ157" s="142">
        <f t="shared" si="142"/>
        <v>60.4284825746943</v>
      </c>
      <c r="DR157" s="143">
        <f>IF('DSS Model'!$I$38=1,0.0001*DQ157^2-0.0266*DQ157+1.3006,IF('DSS Model'!$I$38=2,-0.0001*DQ157^2+0.0032*DQ157+0.977, IF('DSS Model'!$I$38=3,-0.00046396*DQ157^2 + 0.054267*DQ157 - 0.57714, IF('DSS Model'!$I$38=4,0.000072066*DQ157^2+0.0021761*DQ157-0.038248,IF('DSS Model'!$I$38=5,-0.00012623*DQ157^2+0.025656*DQ157-0.30101,-0.00046396*DQ157^2 + 0.054267*DQ157 - 0.57714)))))</f>
        <v>0.80521099361100845</v>
      </c>
      <c r="DS157" s="136">
        <v>0.87505902277732517</v>
      </c>
      <c r="DT157" s="142">
        <f t="shared" si="143"/>
        <v>84.085855673848897</v>
      </c>
      <c r="DU157" s="143">
        <f>IF('DSS Model'!$I$38=1,0.0001*DT157^2-0.0266*DT157+1.3006,IF('DSS Model'!$I$38=2,-0.0001*DT157^2+0.0032*DT157+0.977, IF('DSS Model'!$I$38=3,-0.00046396*DT157^2 + 0.054267*DT157 - 0.57714, IF('DSS Model'!$I$38=4,0.000072066*DT157^2+0.0021761*DT157-0.038248,IF('DSS Model'!$I$38=5,-0.00012623*DT157^2+0.025656*DT157-0.30101,-0.00046396*DT157^2 + 0.054267*DT157 - 0.57714)))))</f>
        <v>0.53903162571598173</v>
      </c>
      <c r="DV157" s="136">
        <v>0.50258193804793938</v>
      </c>
      <c r="DW157" s="142">
        <f t="shared" si="144"/>
        <v>60.072005840962944</v>
      </c>
      <c r="DX157" s="143">
        <f>IF('DSS Model'!$I$38=1,0.0001*DW157^2-0.0266*DW157+1.3006,IF('DSS Model'!$I$38=2,-0.0001*DW157^2+0.0032*DW157+0.977, IF('DSS Model'!$I$38=3,-0.00046396*DW157^2 + 0.054267*DW157 - 0.57714, IF('DSS Model'!$I$38=4,0.000072066*DW157^2+0.0021761*DW157-0.038248,IF('DSS Model'!$I$38=5,-0.00012623*DW157^2+0.025656*DW157-0.30101,-0.00046396*DW157^2 + 0.054267*DW157 - 0.57714)))))</f>
        <v>0.80836583011541274</v>
      </c>
      <c r="DY157" s="136">
        <v>0.95050736731622087</v>
      </c>
      <c r="DZ157" s="142">
        <f t="shared" si="145"/>
        <v>60.723482830069933</v>
      </c>
      <c r="EA157" s="143">
        <f>IF('DSS Model'!$I$38=1,0.0001*DZ157^2-0.0266*DZ157+1.3006,IF('DSS Model'!$I$38=2,-0.0001*DZ157^2+0.0032*DZ157+0.977, IF('DSS Model'!$I$38=3,-0.00046396*DZ157^2 + 0.054267*DZ157 - 0.57714, IF('DSS Model'!$I$38=4,0.000072066*DZ157^2+0.0021761*DZ157-0.038248,IF('DSS Model'!$I$38=5,-0.00012623*DZ157^2+0.025656*DZ157-0.30101,-0.00046396*DZ157^2 + 0.054267*DZ157 - 0.57714)))))</f>
        <v>0.80258100835484392</v>
      </c>
      <c r="EB157" s="136">
        <v>0.68494090556708564</v>
      </c>
      <c r="EC157" s="142">
        <f t="shared" si="146"/>
        <v>55.760620565556806</v>
      </c>
      <c r="ED157" s="143">
        <f>IF('DSS Model'!$I$38=1,0.0001*EC157^2-0.0266*EC157+1.3006,IF('DSS Model'!$I$38=2,-0.0001*EC157^2+0.0032*EC157+0.977, IF('DSS Model'!$I$38=3,-0.00046396*EC157^2 + 0.054267*EC157 - 0.57714, IF('DSS Model'!$I$38=4,0.000072066*EC157^2+0.0021761*EC157-0.038248,IF('DSS Model'!$I$38=5,-0.00012623*EC157^2+0.025656*EC157-0.30101,-0.00046396*EC157^2 + 0.054267*EC157 - 0.57714)))))</f>
        <v>0.84450930522418211</v>
      </c>
      <c r="EE157" s="136">
        <v>0.19601264674317165</v>
      </c>
      <c r="EF157" s="142">
        <f t="shared" si="147"/>
        <v>41.443077178060065</v>
      </c>
      <c r="EG157" s="143">
        <f>IF('DSS Model'!$I$38=1,0.0001*EF157^2-0.0266*EF157+1.3006,IF('DSS Model'!$I$38=2,-0.0001*EF157^2+0.0032*EF157+0.977, IF('DSS Model'!$I$38=3,-0.00046396*EF157^2 + 0.054267*EF157 - 0.57714, IF('DSS Model'!$I$38=4,0.000072066*EF157^2+0.0021761*EF157-0.038248,IF('DSS Model'!$I$38=5,-0.00012623*EF157^2+0.025656*EF157-0.30101,-0.00046396*EF157^2 + 0.054267*EF157 - 0.57714)))))</f>
        <v>0.93786498237112792</v>
      </c>
      <c r="EH157" s="136">
        <v>0.6998411416975967</v>
      </c>
      <c r="EI157" s="142">
        <f t="shared" si="148"/>
        <v>72.962398154663546</v>
      </c>
      <c r="EJ157" s="143">
        <f>IF('DSS Model'!$I$38=1,0.0001*EI157^2-0.0266*EI157+1.3006,IF('DSS Model'!$I$38=2,-0.0001*EI157^2+0.0032*EI157+0.977, IF('DSS Model'!$I$38=3,-0.00046396*EI157^2 + 0.054267*EI157 - 0.57714, IF('DSS Model'!$I$38=4,0.000072066*EI157^2+0.0021761*EI157-0.038248,IF('DSS Model'!$I$38=5,-0.00012623*EI157^2+0.025656*EI157-0.30101,-0.00046396*EI157^2 + 0.054267*EI157 - 0.57714)))))</f>
        <v>0.67812851964695842</v>
      </c>
      <c r="EK157" s="136">
        <v>0.22635693120186207</v>
      </c>
      <c r="EL157" s="142">
        <f t="shared" si="149"/>
        <v>37.684308884209081</v>
      </c>
      <c r="EM157" s="143">
        <f>IF('DSS Model'!$I$38=1,0.0001*EL157^2-0.0266*EL157+1.3006,IF('DSS Model'!$I$38=2,-0.0001*EL157^2+0.0032*EL157+0.977, IF('DSS Model'!$I$38=3,-0.00046396*EL157^2 + 0.054267*EL157 - 0.57714, IF('DSS Model'!$I$38=4,0.000072066*EL157^2+0.0021761*EL157-0.038248,IF('DSS Model'!$I$38=5,-0.00012623*EL157^2+0.025656*EL157-0.30101,-0.00046396*EL157^2 + 0.054267*EL157 - 0.57714)))))</f>
        <v>0.95557907482142113</v>
      </c>
      <c r="EN157" s="136">
        <v>0.69476649414983827</v>
      </c>
      <c r="EO157" s="142">
        <f t="shared" si="150"/>
        <v>60.508085378177867</v>
      </c>
      <c r="EP157" s="143">
        <f>IF('DSS Model'!$I$38=1,0.0001*EO157^2-0.0266*EO157+1.3006,IF('DSS Model'!$I$38=2,-0.0001*EO157^2+0.0032*EO157+0.977, IF('DSS Model'!$I$38=3,-0.00046396*EO157^2 + 0.054267*EO157 - 0.57714, IF('DSS Model'!$I$38=4,0.000072066*EO157^2+0.0021761*EO157-0.038248,IF('DSS Model'!$I$38=5,-0.00012623*EO157^2+0.025656*EO157-0.30101,-0.00046396*EO157^2 + 0.054267*EO157 - 0.57714)))))</f>
        <v>0.80450303359688291</v>
      </c>
      <c r="EQ157" s="136">
        <v>0.30396882672017922</v>
      </c>
      <c r="ER157" s="142">
        <f t="shared" si="151"/>
        <v>46.367889951653105</v>
      </c>
      <c r="ES157" s="143">
        <f>IF('DSS Model'!$I$38=1,0.0001*ER157^2-0.0266*ER157+1.3006,IF('DSS Model'!$I$38=2,-0.0001*ER157^2+0.0032*ER157+0.977, IF('DSS Model'!$I$38=3,-0.00046396*ER157^2 + 0.054267*ER157 - 0.57714, IF('DSS Model'!$I$38=4,0.000072066*ER157^2+0.0021761*ER157-0.038248,IF('DSS Model'!$I$38=5,-0.00012623*ER157^2+0.025656*ER157-0.30101,-0.00046396*ER157^2 + 0.054267*ER157 - 0.57714)))))</f>
        <v>0.91037912598842863</v>
      </c>
      <c r="ET157" s="136">
        <v>0.56629966667924669</v>
      </c>
      <c r="EU157" s="141">
        <f t="shared" si="152"/>
        <v>57.229856514906785</v>
      </c>
      <c r="EV157" s="142">
        <f>IF('DSS Model'!$I$38=1,0.0001*EU157^2-0.0266*EU157+1.3006,IF('DSS Model'!$I$38=2,-0.0001*EU157^2+0.0032*EU157+0.977, IF('DSS Model'!$I$38=3,-0.00046396*EU157^2 + 0.054267*EU157 - 0.57714, IF('DSS Model'!$I$38=4,0.000072066*EU157^2+0.0021761*EU157-0.038248,IF('DSS Model'!$I$38=5,-0.00012623*EU157^2+0.025656*EU157-0.30101,-0.00046396*EU157^2 + 0.054267*EU157 - 0.57714)))))</f>
        <v>0.83260989317601974</v>
      </c>
    </row>
    <row r="158" spans="2:152" x14ac:dyDescent="0.2">
      <c r="B158" s="64">
        <f t="shared" ca="1" si="105"/>
        <v>0.50595746622229654</v>
      </c>
      <c r="C158" s="64">
        <v>0.21099843734840729</v>
      </c>
      <c r="D158" s="64">
        <f t="shared" si="106"/>
        <v>39.843519944294101</v>
      </c>
      <c r="E158" s="131">
        <f>IF('DSS Model'!$I$38=1,0.0001*D158^2-0.0266*D158+1.3006,IF('DSS Model'!$I$38=2,-0.0001*D158^2+0.0032*D158+0.977, IF('DSS Model'!$I$38=3,-0.00046396*D158^2 + 0.054267*D158 - 0.57714, IF('DSS Model'!$I$38=4,0.000072066*D158^2+0.0021761*D158-0.038248,IF('DSS Model'!$I$38=5,-0.00012623*D158^2+0.025656*D158-0.30101,-0.00046396*D158^2 + 0.054267*D158 - 0.57714)))))</f>
        <v>0.94574865566660493</v>
      </c>
      <c r="F158" s="136">
        <v>0.56787207189278999</v>
      </c>
      <c r="G158" s="138">
        <f t="shared" si="102"/>
        <v>67.164214259874427</v>
      </c>
      <c r="H158" s="136">
        <f>IF('DSS Model'!$I$38=1,0.0001*G158^2-0.0266*G158+1.3006,IF('DSS Model'!$I$38=2,-0.0001*G158^2+0.0032*G158+0.977, IF('DSS Model'!$I$38=3,-0.00046396*G158^2 + 0.054267*G158 - 0.57714, IF('DSS Model'!$I$38=4,0.000072066*G158^2+0.0021761*G158-0.038248,IF('DSS Model'!$I$38=5,-0.00012623*G158^2+0.025656*G158-0.30101,-0.00046396*G158^2 + 0.054267*G158 - 0.57714)))))</f>
        <v>0.74082231791696618</v>
      </c>
      <c r="I158" s="136">
        <v>0.98832132653011739</v>
      </c>
      <c r="J158" s="138">
        <f t="shared" si="103"/>
        <v>65.70757128659227</v>
      </c>
      <c r="K158" s="136">
        <f>IF('DSS Model'!$I$38=1,0.0001*J158^2-0.0266*J158+1.3006,IF('DSS Model'!$I$38=2,-0.0001*J158^2+0.0032*J158+0.977, IF('DSS Model'!$I$38=3,-0.00046396*J158^2 + 0.054267*J158 - 0.57714, IF('DSS Model'!$I$38=4,0.000072066*J158^2+0.0021761*J158-0.038248,IF('DSS Model'!$I$38=5,-0.00012623*J158^2+0.025656*J158-0.30101,-0.00046396*J158^2 + 0.054267*J158 - 0.57714)))))</f>
        <v>0.75551573567883479</v>
      </c>
      <c r="L158" s="136">
        <v>0.48393537753791449</v>
      </c>
      <c r="M158" s="138">
        <f t="shared" si="104"/>
        <v>69.131489125287203</v>
      </c>
      <c r="N158" s="136">
        <f>IF('DSS Model'!$I$38=1,0.0001*M158^2-0.0266*M158+1.3006,IF('DSS Model'!$I$38=2,-0.0001*M158^2+0.0032*M158+0.977, IF('DSS Model'!$I$38=3,-0.00046396*M158^2 + 0.054267*M158 - 0.57714, IF('DSS Model'!$I$38=4,0.000072066*M158^2+0.0021761*M158-0.038248,IF('DSS Model'!$I$38=5,-0.00012623*M158^2+0.025656*M158-0.30101,-0.00046396*M158^2 + 0.054267*M158 - 0.57714)))))</f>
        <v>0.72030448633294875</v>
      </c>
      <c r="O158" s="136">
        <v>0.45254154319397288</v>
      </c>
      <c r="P158" s="139">
        <f t="shared" si="107"/>
        <v>50.307155505786085</v>
      </c>
      <c r="Q158" s="138">
        <f>IF('DSS Model'!$I$38=1,0.0001*P158^2-0.0266*P158+1.3006,IF('DSS Model'!$I$38=2,-0.0001*P158^2+0.0032*P158+0.977, IF('DSS Model'!$I$38=3,-0.00046396*P158^2 + 0.054267*P158 - 0.57714, IF('DSS Model'!$I$38=4,0.000072066*P158^2+0.0021761*P158-0.038248,IF('DSS Model'!$I$38=5,-0.00012623*P158^2+0.025656*P158-0.30101,-0.00046396*P158^2 + 0.054267*P158 - 0.57714)))))</f>
        <v>0.8849019081101811</v>
      </c>
      <c r="R158" s="136">
        <v>0.98967926924418004</v>
      </c>
      <c r="S158" s="142">
        <f t="shared" si="108"/>
        <v>65.22556021152279</v>
      </c>
      <c r="T158" s="138">
        <f>IF('DSS Model'!$I$38=1,0.0001*S158^2-0.0266*S158+1.3006,IF('DSS Model'!$I$38=2,-0.0001*S158^2+0.0032*S158+0.977, IF('DSS Model'!$I$38=3,-0.00046396*S158^2 + 0.054267*S158 - 0.57714, IF('DSS Model'!$I$38=4,0.000072066*S158^2+0.0021761*S158-0.038248,IF('DSS Model'!$I$38=5,-0.00012623*S158^2+0.025656*S158-0.30101,-0.00046396*S158^2 + 0.054267*S158 - 0.57714)))))</f>
        <v>0.76028442218617442</v>
      </c>
      <c r="U158" s="136">
        <v>0.94856415470542266</v>
      </c>
      <c r="V158" s="142">
        <f t="shared" si="109"/>
        <v>61.257996406615078</v>
      </c>
      <c r="W158" s="138">
        <f>IF('DSS Model'!$I$38=1,0.0001*V158^2-0.0266*V158+1.3006,IF('DSS Model'!$I$38=2,-0.0001*V158^2+0.0032*V158+0.977, IF('DSS Model'!$I$38=3,-0.00046396*V158^2 + 0.054267*V158 - 0.57714, IF('DSS Model'!$I$38=4,0.000072066*V158^2+0.0021761*V158-0.038248,IF('DSS Model'!$I$38=5,-0.00012623*V158^2+0.025656*V158-0.30101,-0.00046396*V158^2 + 0.054267*V158 - 0.57714)))))</f>
        <v>0.79777137612588156</v>
      </c>
      <c r="X158" s="136">
        <v>0.53132630770013423</v>
      </c>
      <c r="Y158" s="142">
        <f t="shared" si="110"/>
        <v>62.68220240454724</v>
      </c>
      <c r="Z158" s="138">
        <f>IF('DSS Model'!$I$38=1,0.0001*Y158^2-0.0266*Y158+1.3006,IF('DSS Model'!$I$38=2,-0.0001*Y158^2+0.0032*Y158+0.977, IF('DSS Model'!$I$38=3,-0.00046396*Y158^2 + 0.054267*Y158 - 0.57714, IF('DSS Model'!$I$38=4,0.000072066*Y158^2+0.0021761*Y158-0.038248,IF('DSS Model'!$I$38=5,-0.00012623*Y158^2+0.025656*Y158-0.30101,-0.00046396*Y158^2 + 0.054267*Y158 - 0.57714)))))</f>
        <v>0.78467719786608836</v>
      </c>
      <c r="AA158" s="136">
        <v>0.76935437145885732</v>
      </c>
      <c r="AB158" s="142">
        <f t="shared" si="111"/>
        <v>65.91298178034549</v>
      </c>
      <c r="AC158" s="138">
        <f>IF('DSS Model'!$I$38=1,0.0001*AB158^2-0.0266*AB158+1.3006,IF('DSS Model'!$I$38=2,-0.0001*AB158^2+0.0032*AB158+0.977, IF('DSS Model'!$I$38=3,-0.00046396*AB158^2 + 0.054267*AB158 - 0.57714, IF('DSS Model'!$I$38=4,0.000072066*AB158^2+0.0021761*AB158-0.038248,IF('DSS Model'!$I$38=5,-0.00012623*AB158^2+0.025656*AB158-0.30101,-0.00046396*AB158^2 + 0.054267*AB158 - 0.57714)))))</f>
        <v>0.75346942497948999</v>
      </c>
      <c r="AD158" s="136">
        <v>0.69629171842046422</v>
      </c>
      <c r="AE158" s="142">
        <f t="shared" si="112"/>
        <v>58.529161191450982</v>
      </c>
      <c r="AF158" s="138">
        <f>IF('DSS Model'!$I$38=1,0.0001*AE158^2-0.0266*AE158+1.3006,IF('DSS Model'!$I$38=2,-0.0001*AE158^2+0.0032*AE158+0.977, IF('DSS Model'!$I$38=3,-0.00046396*AE158^2 + 0.054267*AE158 - 0.57714, IF('DSS Model'!$I$38=4,0.000072066*AE158^2+0.0021761*AE158-0.038248,IF('DSS Model'!$I$38=5,-0.00012623*AE158^2+0.025656*AE158-0.30101,-0.00046396*AE158^2 + 0.054267*AE158 - 0.57714)))))</f>
        <v>0.82172704483515802</v>
      </c>
      <c r="AG158" s="136">
        <v>0.76018326621438403</v>
      </c>
      <c r="AH158" s="142">
        <f t="shared" si="113"/>
        <v>75.224311929773961</v>
      </c>
      <c r="AI158" s="138">
        <f>IF('DSS Model'!$I$38=1,0.0001*AH158^2-0.0266*AH158+1.3006,IF('DSS Model'!$I$38=2,-0.0001*AH158^2+0.0032*AH158+0.977, IF('DSS Model'!$I$38=3,-0.00046396*AH158^2 + 0.054267*AH158 - 0.57714, IF('DSS Model'!$I$38=4,0.000072066*AH158^2+0.0021761*AH158-0.038248,IF('DSS Model'!$I$38=5,-0.00012623*AH158^2+0.025656*AH158-0.30101,-0.00046396*AH158^2 + 0.054267*AH158 - 0.57714)))))</f>
        <v>0.65184808764448332</v>
      </c>
      <c r="AJ158" s="136">
        <v>0.82596169058564073</v>
      </c>
      <c r="AK158" s="142">
        <f t="shared" si="114"/>
        <v>56.184490942918785</v>
      </c>
      <c r="AL158" s="138">
        <f>IF('DSS Model'!$I$38=1,0.0001*AK158^2-0.0266*AK158+1.3006,IF('DSS Model'!$I$38=2,-0.0001*AK158^2+0.0032*AK158+0.977, IF('DSS Model'!$I$38=3,-0.00046396*AK158^2 + 0.054267*AK158 - 0.57714, IF('DSS Model'!$I$38=4,0.000072066*AK158^2+0.0021761*AK158-0.038248,IF('DSS Model'!$I$38=5,-0.00012623*AK158^2+0.025656*AK158-0.30101,-0.00046396*AK158^2 + 0.054267*AK158 - 0.57714)))))</f>
        <v>0.84112066876584779</v>
      </c>
      <c r="AM158" s="136">
        <v>0.34403900790170994</v>
      </c>
      <c r="AN158" s="142">
        <f t="shared" si="115"/>
        <v>61.48839718448373</v>
      </c>
      <c r="AO158" s="138">
        <f>IF('DSS Model'!$I$38=1,0.0001*AN158^2-0.0266*AN158+1.3006,IF('DSS Model'!$I$38=2,-0.0001*AN158^2+0.0032*AN158+0.977, IF('DSS Model'!$I$38=3,-0.00046396*AN158^2 + 0.054267*AN158 - 0.57714, IF('DSS Model'!$I$38=4,0.000072066*AN158^2+0.0021761*AN158-0.038248,IF('DSS Model'!$I$38=5,-0.00012623*AN158^2+0.025656*AN158-0.30101,-0.00046396*AN158^2 + 0.054267*AN158 - 0.57714)))))</f>
        <v>0.79568057215866528</v>
      </c>
      <c r="AP158" s="136">
        <v>0.83488145643521372</v>
      </c>
      <c r="AQ158" s="142">
        <f t="shared" si="116"/>
        <v>76.594783083661227</v>
      </c>
      <c r="AR158" s="138">
        <f>IF('DSS Model'!$I$38=1,0.0001*AQ158^2-0.0266*AQ158+1.3006,IF('DSS Model'!$I$38=2,-0.0001*AQ158^2+0.0032*AQ158+0.977, IF('DSS Model'!$I$38=3,-0.00046396*AQ158^2 + 0.054267*AQ158 - 0.57714, IF('DSS Model'!$I$38=4,0.000072066*AQ158^2+0.0021761*AQ158-0.038248,IF('DSS Model'!$I$38=5,-0.00012623*AQ158^2+0.025656*AQ158-0.30101,-0.00046396*AQ158^2 + 0.054267*AQ158 - 0.57714)))))</f>
        <v>0.63542722630440429</v>
      </c>
      <c r="AS158" s="136">
        <v>0.19193337104222419</v>
      </c>
      <c r="AT158" s="142">
        <f t="shared" si="117"/>
        <v>42.537591610295415</v>
      </c>
      <c r="AU158" s="138">
        <f>IF('DSS Model'!$I$38=1,0.0001*AT158^2-0.0266*AT158+1.3006,IF('DSS Model'!$I$38=2,-0.0001*AT158^2+0.0032*AT158+0.977, IF('DSS Model'!$I$38=3,-0.00046396*AT158^2 + 0.054267*AT158 - 0.57714, IF('DSS Model'!$I$38=4,0.000072066*AT158^2+0.0021761*AT158-0.038248,IF('DSS Model'!$I$38=5,-0.00012623*AT158^2+0.025656*AT158-0.30101,-0.00046396*AT158^2 + 0.054267*AT158 - 0.57714)))))</f>
        <v>0.93217562315251778</v>
      </c>
      <c r="AV158" s="136">
        <v>0.93893432314512293</v>
      </c>
      <c r="AW158" s="142">
        <f t="shared" si="118"/>
        <v>73.021482534222486</v>
      </c>
      <c r="AX158" s="138">
        <f>IF('DSS Model'!$I$38=1,0.0001*AW158^2-0.0266*AW158+1.3006,IF('DSS Model'!$I$38=2,-0.0001*AW158^2+0.0032*AW158+0.977, IF('DSS Model'!$I$38=3,-0.00046396*AW158^2 + 0.054267*AW158 - 0.57714, IF('DSS Model'!$I$38=4,0.000072066*AW158^2+0.0021761*AW158-0.038248,IF('DSS Model'!$I$38=5,-0.00012623*AW158^2+0.025656*AW158-0.30101,-0.00046396*AW158^2 + 0.054267*AW158 - 0.57714)))))</f>
        <v>0.67745505295993602</v>
      </c>
      <c r="AY158" s="136">
        <v>0.20340450814549471</v>
      </c>
      <c r="AZ158" s="142">
        <f t="shared" si="119"/>
        <v>45.334958377433587</v>
      </c>
      <c r="BA158" s="138">
        <f>IF('DSS Model'!$I$38=1,0.0001*AZ158^2-0.0266*AZ158+1.3006,IF('DSS Model'!$I$38=2,-0.0001*AZ158^2+0.0032*AZ158+0.977, IF('DSS Model'!$I$38=3,-0.00046396*AZ158^2 + 0.054267*AZ158 - 0.57714, IF('DSS Model'!$I$38=4,0.000072066*AZ158^2+0.0021761*AZ158-0.038248,IF('DSS Model'!$I$38=5,-0.00012623*AZ158^2+0.025656*AZ158-0.30101,-0.00046396*AZ158^2 + 0.054267*AZ158 - 0.57714)))))</f>
        <v>0.9165460216994239</v>
      </c>
      <c r="BB158" s="136">
        <v>0.99933848227991362</v>
      </c>
      <c r="BC158" s="142">
        <f t="shared" si="120"/>
        <v>67.486150794232032</v>
      </c>
      <c r="BD158" s="138">
        <f>IF('DSS Model'!$I$38=1,0.0001*BC158^2-0.0266*BC158+1.3006,IF('DSS Model'!$I$38=2,-0.0001*BC158^2+0.0032*BC158+0.977, IF('DSS Model'!$I$38=3,-0.00046396*BC158^2 + 0.054267*BC158 - 0.57714, IF('DSS Model'!$I$38=4,0.000072066*BC158^2+0.0021761*BC158-0.038248,IF('DSS Model'!$I$38=5,-0.00012623*BC158^2+0.025656*BC158-0.30101,-0.00046396*BC158^2 + 0.054267*BC158 - 0.57714)))))</f>
        <v>0.73751762763936002</v>
      </c>
      <c r="BE158" s="136">
        <v>0.76582996864888875</v>
      </c>
      <c r="BF158" s="142">
        <f t="shared" si="121"/>
        <v>57.612432467023481</v>
      </c>
      <c r="BG158" s="143">
        <f>IF('DSS Model'!$I$38=1,0.0001*BF158^2-0.0266*BF158+1.3006,IF('DSS Model'!$I$38=2,-0.0001*BF158^2+0.0032*BF158+0.977, IF('DSS Model'!$I$38=3,-0.00046396*BF158^2 + 0.054267*BF158 - 0.57714, IF('DSS Model'!$I$38=4,0.000072066*BF158^2+0.0021761*BF158-0.038248,IF('DSS Model'!$I$38=5,-0.00012623*BF158^2+0.025656*BF158-0.30101,-0.00046396*BF158^2 + 0.054267*BF158 - 0.57714)))))</f>
        <v>0.82944054641774101</v>
      </c>
      <c r="BH158" s="136">
        <v>0.13007785311685405</v>
      </c>
      <c r="BI158" s="142">
        <f t="shared" si="122"/>
        <v>42.68735885215338</v>
      </c>
      <c r="BJ158" s="143">
        <f>IF('DSS Model'!$I$38=1,0.0001*BI158^2-0.0266*BI158+1.3006,IF('DSS Model'!$I$38=2,-0.0001*BI158^2+0.0032*BI158+0.977, IF('DSS Model'!$I$38=3,-0.00046396*BI158^2 + 0.054267*BI158 - 0.57714, IF('DSS Model'!$I$38=4,0.000072066*BI158^2+0.0021761*BI158-0.038248,IF('DSS Model'!$I$38=5,-0.00012623*BI158^2+0.025656*BI158-0.30101,-0.00046396*BI158^2 + 0.054267*BI158 - 0.57714)))))</f>
        <v>0.93137848774963905</v>
      </c>
      <c r="BK158" s="136">
        <v>0.66804183769398673</v>
      </c>
      <c r="BL158" s="142">
        <f t="shared" si="123"/>
        <v>55.308634602665087</v>
      </c>
      <c r="BM158" s="143">
        <f>IF('DSS Model'!$I$38=1,0.0001*BL158^2-0.0266*BL158+1.3006,IF('DSS Model'!$I$38=2,-0.0001*BL158^2+0.0032*BL158+0.977, IF('DSS Model'!$I$38=3,-0.00046396*BL158^2 + 0.054267*BL158 - 0.57714, IF('DSS Model'!$I$38=4,0.000072066*BL158^2+0.0021761*BL158-0.038248,IF('DSS Model'!$I$38=5,-0.00012623*BL158^2+0.025656*BL158-0.30101,-0.00046396*BL158^2 + 0.054267*BL158 - 0.57714)))))</f>
        <v>0.84808312456741608</v>
      </c>
      <c r="BN158" s="136">
        <v>0.70244943633283308</v>
      </c>
      <c r="BO158" s="142">
        <f t="shared" si="124"/>
        <v>60.229273097129777</v>
      </c>
      <c r="BP158" s="143">
        <f>IF('DSS Model'!$I$38=1,0.0001*BO158^2-0.0266*BO158+1.3006,IF('DSS Model'!$I$38=2,-0.0001*BO158^2+0.0032*BO158+0.977, IF('DSS Model'!$I$38=3,-0.00046396*BO158^2 + 0.054267*BO158 - 0.57714, IF('DSS Model'!$I$38=4,0.000072066*BO158^2+0.0021761*BO158-0.038248,IF('DSS Model'!$I$38=5,-0.00012623*BO158^2+0.025656*BO158-0.30101,-0.00046396*BO158^2 + 0.054267*BO158 - 0.57714)))))</f>
        <v>0.80697714012995125</v>
      </c>
      <c r="BQ158" s="136">
        <v>6.8076382070623165E-2</v>
      </c>
      <c r="BR158" s="142">
        <f t="shared" si="125"/>
        <v>38.618863539066695</v>
      </c>
      <c r="BS158" s="143">
        <f>IF('DSS Model'!$I$38=1,0.0001*BR158^2-0.0266*BR158+1.3006,IF('DSS Model'!$I$38=2,-0.0001*BR158^2+0.0032*BR158+0.977, IF('DSS Model'!$I$38=3,-0.00046396*BR158^2 + 0.054267*BR158 - 0.57714, IF('DSS Model'!$I$38=4,0.000072066*BR158^2+0.0021761*BR158-0.038248,IF('DSS Model'!$I$38=5,-0.00012623*BR158^2+0.025656*BR158-0.30101,-0.00046396*BR158^2 + 0.054267*BR158 - 0.57714)))))</f>
        <v>0.95143870122010787</v>
      </c>
      <c r="BT158" s="136">
        <v>0.24440191741760076</v>
      </c>
      <c r="BU158" s="142">
        <f t="shared" si="126"/>
        <v>52.195897415530325</v>
      </c>
      <c r="BV158" s="143">
        <f>IF('DSS Model'!$I$38=1,0.0001*BU158^2-0.0266*BU158+1.3006,IF('DSS Model'!$I$38=2,-0.0001*BU158^2+0.0032*BU158+0.977, IF('DSS Model'!$I$38=3,-0.00046396*BU158^2 + 0.054267*BU158 - 0.57714, IF('DSS Model'!$I$38=4,0.000072066*BU158^2+0.0021761*BU158-0.038248,IF('DSS Model'!$I$38=5,-0.00012623*BU158^2+0.025656*BU158-0.30101,-0.00046396*BU158^2 + 0.054267*BU158 - 0.57714)))))</f>
        <v>0.87158570102844046</v>
      </c>
      <c r="BW158" s="136">
        <v>0.43774932443751635</v>
      </c>
      <c r="BX158" s="142">
        <f t="shared" si="127"/>
        <v>59.42906916399491</v>
      </c>
      <c r="BY158" s="143">
        <f>IF('DSS Model'!$I$38=1,0.0001*BX158^2-0.0266*BX158+1.3006,IF('DSS Model'!$I$38=2,-0.0001*BX158^2+0.0032*BX158+0.977, IF('DSS Model'!$I$38=3,-0.00046396*BX158^2 + 0.054267*BX158 - 0.57714, IF('DSS Model'!$I$38=4,0.000072066*BX158^2+0.0021761*BX158-0.038248,IF('DSS Model'!$I$38=5,-0.00012623*BX158^2+0.025656*BX158-0.30101,-0.00046396*BX158^2 + 0.054267*BX158 - 0.57714)))))</f>
        <v>0.81399159515489461</v>
      </c>
      <c r="BZ158" s="136">
        <v>5.2240639936572131E-2</v>
      </c>
      <c r="CA158" s="142">
        <f t="shared" si="128"/>
        <v>50.288152908239994</v>
      </c>
      <c r="CB158" s="143">
        <f>IF('DSS Model'!$I$38=1,0.0001*CA158^2-0.0266*CA158+1.3006,IF('DSS Model'!$I$38=2,-0.0001*CA158^2+0.0032*CA158+0.977, IF('DSS Model'!$I$38=3,-0.00046396*CA158^2 + 0.054267*CA158 - 0.57714, IF('DSS Model'!$I$38=4,0.000072066*CA158^2+0.0021761*CA158-0.038248,IF('DSS Model'!$I$38=5,-0.00012623*CA158^2+0.025656*CA158-0.30101,-0.00046396*CA158^2 + 0.054267*CA158 - 0.57714)))))</f>
        <v>0.88503225701411536</v>
      </c>
      <c r="CC158" s="136">
        <v>0.95890419513522152</v>
      </c>
      <c r="CD158" s="142">
        <f t="shared" si="129"/>
        <v>83.083691412831129</v>
      </c>
      <c r="CE158" s="143">
        <f>IF('DSS Model'!$I$38=1,0.0001*CD158^2-0.0266*CD158+1.3006,IF('DSS Model'!$I$38=2,-0.0001*CD158^2+0.0032*CD158+0.977, IF('DSS Model'!$I$38=3,-0.00046396*CD158^2 + 0.054267*CD158 - 0.57714, IF('DSS Model'!$I$38=4,0.000072066*CD158^2+0.0021761*CD158-0.038248,IF('DSS Model'!$I$38=5,-0.00012623*CD158^2+0.025656*CD158-0.30101,-0.00046396*CD158^2 + 0.054267*CD158 - 0.57714)))))</f>
        <v>0.55257783464280463</v>
      </c>
      <c r="CF158" s="136">
        <v>0.38080896079010618</v>
      </c>
      <c r="CG158" s="142">
        <f t="shared" si="130"/>
        <v>42.952902206386469</v>
      </c>
      <c r="CH158" s="143">
        <f>IF('DSS Model'!$I$38=1,0.0001*CG158^2-0.0266*CG158+1.3006,IF('DSS Model'!$I$38=2,-0.0001*CG158^2+0.0032*CG158+0.977, IF('DSS Model'!$I$38=3,-0.00046396*CG158^2 + 0.054267*CG158 - 0.57714, IF('DSS Model'!$I$38=4,0.000072066*CG158^2+0.0021761*CG158-0.038248,IF('DSS Model'!$I$38=5,-0.00012623*CG158^2+0.025656*CG158-0.30101,-0.00046396*CG158^2 + 0.054267*CG158 - 0.57714)))))</f>
        <v>0.92995410626529673</v>
      </c>
      <c r="CI158" s="136">
        <v>0.20167036940881766</v>
      </c>
      <c r="CJ158" s="142">
        <f t="shared" si="131"/>
        <v>60.997486958579074</v>
      </c>
      <c r="CK158" s="143">
        <f>IF('DSS Model'!$I$38=1,0.0001*CJ158^2-0.0266*CJ158+1.3006,IF('DSS Model'!$I$38=2,-0.0001*CJ158^2+0.0032*CJ158+0.977, IF('DSS Model'!$I$38=3,-0.00046396*CJ158^2 + 0.054267*CJ158 - 0.57714, IF('DSS Model'!$I$38=4,0.000072066*CJ158^2+0.0021761*CJ158-0.038248,IF('DSS Model'!$I$38=5,-0.00012623*CJ158^2+0.025656*CJ158-0.30101,-0.00046396*CJ158^2 + 0.054267*CJ158 - 0.57714)))))</f>
        <v>0.80012261674125051</v>
      </c>
      <c r="CL158" s="136">
        <v>0.33330361860193547</v>
      </c>
      <c r="CM158" s="142">
        <f t="shared" si="132"/>
        <v>49.267225087528459</v>
      </c>
      <c r="CN158" s="143">
        <f>IF('DSS Model'!$I$38=1,0.0001*CM158^2-0.0266*CM158+1.3006,IF('DSS Model'!$I$38=2,-0.0001*CM158^2+0.0032*CM158+0.977, IF('DSS Model'!$I$38=3,-0.00046396*CM158^2 + 0.054267*CM158 - 0.57714, IF('DSS Model'!$I$38=4,0.000072066*CM158^2+0.0021761*CM158-0.038248,IF('DSS Model'!$I$38=5,-0.00012623*CM158^2+0.025656*CM158-0.30101,-0.00046396*CM158^2 + 0.054267*CM158 - 0.57714)))))</f>
        <v>0.89192917349757173</v>
      </c>
      <c r="CO158" s="136">
        <v>0.19945876531736806</v>
      </c>
      <c r="CP158" s="142">
        <f t="shared" si="133"/>
        <v>39.136021836010315</v>
      </c>
      <c r="CQ158" s="143">
        <f>IF('DSS Model'!$I$38=1,0.0001*CP158^2-0.0266*CP158+1.3006,IF('DSS Model'!$I$38=2,-0.0001*CP158^2+0.0032*CP158+0.977, IF('DSS Model'!$I$38=3,-0.00046396*CP158^2 + 0.054267*CP158 - 0.57714, IF('DSS Model'!$I$38=4,0.000072066*CP158^2+0.0021761*CP158-0.038248,IF('DSS Model'!$I$38=5,-0.00012623*CP158^2+0.025656*CP158-0.30101,-0.00046396*CP158^2 + 0.054267*CP158 - 0.57714)))))</f>
        <v>0.94907244936036539</v>
      </c>
      <c r="CR158" s="136">
        <v>0.51621570556492269</v>
      </c>
      <c r="CS158" s="142">
        <f t="shared" si="134"/>
        <v>54.540711083291058</v>
      </c>
      <c r="CT158" s="143">
        <f>IF('DSS Model'!$I$38=1,0.0001*CS158^2-0.0266*CS158+1.3006,IF('DSS Model'!$I$38=2,-0.0001*CS158^2+0.0032*CS158+0.977, IF('DSS Model'!$I$38=3,-0.00046396*CS158^2 + 0.054267*CS158 - 0.57714, IF('DSS Model'!$I$38=4,0.000072066*CS158^2+0.0021761*CS158-0.038248,IF('DSS Model'!$I$38=5,-0.00012623*CS158^2+0.025656*CS158-0.30101,-0.00046396*CS158^2 + 0.054267*CS158 - 0.57714)))))</f>
        <v>0.85406135891942858</v>
      </c>
      <c r="CU158" s="136">
        <v>5.8739528685983755E-2</v>
      </c>
      <c r="CV158" s="142">
        <f t="shared" si="135"/>
        <v>36.058010035993632</v>
      </c>
      <c r="CW158" s="143">
        <f>IF('DSS Model'!$I$38=1,0.0001*CV158^2-0.0266*CV158+1.3006,IF('DSS Model'!$I$38=2,-0.0001*CV158^2+0.0032*CV158+0.977, IF('DSS Model'!$I$38=3,-0.00046396*CV158^2 + 0.054267*CV158 - 0.57714, IF('DSS Model'!$I$38=4,0.000072066*CV158^2+0.0021761*CV158-0.038248,IF('DSS Model'!$I$38=5,-0.00012623*CV158^2+0.025656*CV158-0.30101,-0.00046396*CV158^2 + 0.054267*CV158 - 0.57714)))))</f>
        <v>0.96236762333959791</v>
      </c>
      <c r="CX158" s="136">
        <v>0.39218757285999739</v>
      </c>
      <c r="CY158" s="142">
        <f t="shared" si="136"/>
        <v>61.730492373573547</v>
      </c>
      <c r="CZ158" s="143">
        <f>IF('DSS Model'!$I$38=1,0.0001*CY158^2-0.0266*CY158+1.3006,IF('DSS Model'!$I$38=2,-0.0001*CY158^2+0.0032*CY158+0.977, IF('DSS Model'!$I$38=3,-0.00046396*CY158^2 + 0.054267*CY158 - 0.57714, IF('DSS Model'!$I$38=4,0.000072066*CY158^2+0.0021761*CY158-0.038248,IF('DSS Model'!$I$38=5,-0.00012623*CY158^2+0.025656*CY158-0.30101,-0.00046396*CY158^2 + 0.054267*CY158 - 0.57714)))))</f>
        <v>0.79347220672705321</v>
      </c>
      <c r="DA158" s="136">
        <v>0.51024361902522319</v>
      </c>
      <c r="DB158" s="142">
        <f t="shared" si="137"/>
        <v>47.294941275773255</v>
      </c>
      <c r="DC158" s="143">
        <f>IF('DSS Model'!$I$38=1,0.0001*DB158^2-0.0266*DB158+1.3006,IF('DSS Model'!$I$38=2,-0.0001*DB158^2+0.0032*DB158+0.977, IF('DSS Model'!$I$38=3,-0.00046396*DB158^2 + 0.054267*DB158 - 0.57714, IF('DSS Model'!$I$38=4,0.000072066*DB158^2+0.0021761*DB158-0.038248,IF('DSS Model'!$I$38=5,-0.00012623*DB158^2+0.025656*DB158-0.30101,-0.00046396*DB158^2 + 0.054267*DB158 - 0.57714)))))</f>
        <v>0.90466266505459036</v>
      </c>
      <c r="DD158" s="136">
        <v>0.93532745108668702</v>
      </c>
      <c r="DE158" s="142">
        <f t="shared" si="138"/>
        <v>61.788423184553949</v>
      </c>
      <c r="DF158" s="143">
        <f>IF('DSS Model'!$I$38=1,0.0001*DE158^2-0.0266*DE158+1.3006,IF('DSS Model'!$I$38=2,-0.0001*DE158^2+0.0032*DE158+0.977, IF('DSS Model'!$I$38=3,-0.00046396*DE158^2 + 0.054267*DE158 - 0.57714, IF('DSS Model'!$I$38=4,0.000072066*DE158^2+0.0021761*DE158-0.038248,IF('DSS Model'!$I$38=5,-0.00012623*DE158^2+0.025656*DE158-0.30101,-0.00046396*DE158^2 + 0.054267*DE158 - 0.57714)))))</f>
        <v>0.79294203022722021</v>
      </c>
      <c r="DG158" s="136">
        <v>0.40598105911446758</v>
      </c>
      <c r="DH158" s="142">
        <f t="shared" si="139"/>
        <v>50.869810939872579</v>
      </c>
      <c r="DI158" s="143">
        <f>IF('DSS Model'!$I$38=1,0.0001*DH158^2-0.0266*DH158+1.3006,IF('DSS Model'!$I$38=2,-0.0001*DH158^2+0.0032*DH158+0.977, IF('DSS Model'!$I$38=3,-0.00046396*DH158^2 + 0.054267*DH158 - 0.57714, IF('DSS Model'!$I$38=4,0.000072066*DH158^2+0.0021761*DH158-0.038248,IF('DSS Model'!$I$38=5,-0.00012623*DH158^2+0.025656*DH158-0.30101,-0.00046396*DH158^2 + 0.054267*DH158 - 0.57714)))))</f>
        <v>0.88100962850175424</v>
      </c>
      <c r="DJ158" s="136">
        <v>0.94963166072823879</v>
      </c>
      <c r="DK158" s="142">
        <f t="shared" si="140"/>
        <v>69.532605577849694</v>
      </c>
      <c r="DL158" s="143">
        <f>IF('DSS Model'!$I$38=1,0.0001*DK158^2-0.0266*DK158+1.3006,IF('DSS Model'!$I$38=2,-0.0001*DK158^2+0.0032*DK158+0.977, IF('DSS Model'!$I$38=3,-0.00046396*DK158^2 + 0.054267*DK158 - 0.57714, IF('DSS Model'!$I$38=4,0.000072066*DK158^2+0.0021761*DK158-0.038248,IF('DSS Model'!$I$38=5,-0.00012623*DK158^2+0.025656*DK158-0.30101,-0.00046396*DK158^2 + 0.054267*DK158 - 0.57714)))))</f>
        <v>0.7160260140046375</v>
      </c>
      <c r="DM158" s="136">
        <v>0.79838391352061944</v>
      </c>
      <c r="DN158" s="142">
        <f t="shared" si="141"/>
        <v>64.931943974673118</v>
      </c>
      <c r="DO158" s="143">
        <f>IF('DSS Model'!$I$38=1,0.0001*DN158^2-0.0266*DN158+1.3006,IF('DSS Model'!$I$38=2,-0.0001*DN158^2+0.0032*DN158+0.977, IF('DSS Model'!$I$38=3,-0.00046396*DN158^2 + 0.054267*DN158 - 0.57714, IF('DSS Model'!$I$38=4,0.000072066*DN158^2+0.0021761*DN158-0.038248,IF('DSS Model'!$I$38=5,-0.00012623*DN158^2+0.025656*DN158-0.30101,-0.00046396*DN158^2 + 0.054267*DN158 - 0.57714)))))</f>
        <v>0.76316648588594505</v>
      </c>
      <c r="DP158" s="136">
        <v>0.56400935520332118</v>
      </c>
      <c r="DQ158" s="142">
        <f t="shared" si="142"/>
        <v>54.523385677726402</v>
      </c>
      <c r="DR158" s="143">
        <f>IF('DSS Model'!$I$38=1,0.0001*DQ158^2-0.0266*DQ158+1.3006,IF('DSS Model'!$I$38=2,-0.0001*DQ158^2+0.0032*DQ158+0.977, IF('DSS Model'!$I$38=3,-0.00046396*DQ158^2 + 0.054267*DQ158 - 0.57714, IF('DSS Model'!$I$38=4,0.000072066*DQ158^2+0.0021761*DQ158-0.038248,IF('DSS Model'!$I$38=5,-0.00012623*DQ158^2+0.025656*DQ158-0.30101,-0.00046396*DQ158^2 + 0.054267*DQ158 - 0.57714)))))</f>
        <v>0.85419487559251439</v>
      </c>
      <c r="DS158" s="136">
        <v>0.62016122980612609</v>
      </c>
      <c r="DT158" s="142">
        <f t="shared" si="143"/>
        <v>77.129400199049201</v>
      </c>
      <c r="DU158" s="143">
        <f>IF('DSS Model'!$I$38=1,0.0001*DT158^2-0.0266*DT158+1.3006,IF('DSS Model'!$I$38=2,-0.0001*DT158^2+0.0032*DT158+0.977, IF('DSS Model'!$I$38=3,-0.00046396*DT158^2 + 0.054267*DT158 - 0.57714, IF('DSS Model'!$I$38=4,0.000072066*DT158^2+0.0021761*DT158-0.038248,IF('DSS Model'!$I$38=5,-0.00012623*DT158^2+0.025656*DT158-0.30101,-0.00046396*DT158^2 + 0.054267*DT158 - 0.57714)))))</f>
        <v>0.62891964313044835</v>
      </c>
      <c r="DV158" s="136">
        <v>0.97750321050336197</v>
      </c>
      <c r="DW158" s="142">
        <f t="shared" si="144"/>
        <v>71.22868379726296</v>
      </c>
      <c r="DX158" s="143">
        <f>IF('DSS Model'!$I$38=1,0.0001*DW158^2-0.0266*DW158+1.3006,IF('DSS Model'!$I$38=2,-0.0001*DW158^2+0.0032*DW158+0.977, IF('DSS Model'!$I$38=3,-0.00046396*DW158^2 + 0.054267*DW158 - 0.57714, IF('DSS Model'!$I$38=4,0.000072066*DW158^2+0.0021761*DW158-0.038248,IF('DSS Model'!$I$38=5,-0.00012623*DW158^2+0.025656*DW158-0.30101,-0.00046396*DW158^2 + 0.054267*DW158 - 0.57714)))))</f>
        <v>0.69757924860219434</v>
      </c>
      <c r="DY158" s="136">
        <v>0.81106475352876972</v>
      </c>
      <c r="DZ158" s="142">
        <f t="shared" si="145"/>
        <v>57.351025490471102</v>
      </c>
      <c r="EA158" s="143">
        <f>IF('DSS Model'!$I$38=1,0.0001*DZ158^2-0.0266*DZ158+1.3006,IF('DSS Model'!$I$38=2,-0.0001*DZ158^2+0.0032*DZ158+0.977, IF('DSS Model'!$I$38=3,-0.00046396*DZ158^2 + 0.054267*DZ158 - 0.57714, IF('DSS Model'!$I$38=4,0.000072066*DZ158^2+0.0021761*DZ158-0.038248,IF('DSS Model'!$I$38=5,-0.00012623*DZ158^2+0.025656*DZ158-0.30101,-0.00046396*DZ158^2 + 0.054267*DZ158 - 0.57714)))))</f>
        <v>0.83160926908864086</v>
      </c>
      <c r="EB158" s="136">
        <v>0.88363956675919875</v>
      </c>
      <c r="EC158" s="142">
        <f t="shared" si="146"/>
        <v>60.577022420116194</v>
      </c>
      <c r="ED158" s="143">
        <f>IF('DSS Model'!$I$38=1,0.0001*EC158^2-0.0266*EC158+1.3006,IF('DSS Model'!$I$38=2,-0.0001*EC158^2+0.0032*EC158+0.977, IF('DSS Model'!$I$38=3,-0.00046396*EC158^2 + 0.054267*EC158 - 0.57714, IF('DSS Model'!$I$38=4,0.000072066*EC158^2+0.0021761*EC158-0.038248,IF('DSS Model'!$I$38=5,-0.00012623*EC158^2+0.025656*EC158-0.30101,-0.00046396*EC158^2 + 0.054267*EC158 - 0.57714)))))</f>
        <v>0.80388890721564576</v>
      </c>
      <c r="EE158" s="136">
        <v>1.5561067328370592E-2</v>
      </c>
      <c r="EF158" s="142">
        <f t="shared" si="147"/>
        <v>27.69373238439103</v>
      </c>
      <c r="EG158" s="143">
        <f>IF('DSS Model'!$I$38=1,0.0001*EF158^2-0.0266*EF158+1.3006,IF('DSS Model'!$I$38=2,-0.0001*EF158^2+0.0032*EF158+0.977, IF('DSS Model'!$I$38=3,-0.00046396*EF158^2 + 0.054267*EF158 - 0.57714, IF('DSS Model'!$I$38=4,0.000072066*EF158^2+0.0021761*EF158-0.038248,IF('DSS Model'!$I$38=5,-0.00012623*EF158^2+0.025656*EF158-0.30101,-0.00046396*EF158^2 + 0.054267*EF158 - 0.57714)))))</f>
        <v>0.98892566229222445</v>
      </c>
      <c r="EH158" s="136">
        <v>2.7910629550287336E-3</v>
      </c>
      <c r="EI158" s="142">
        <f t="shared" si="148"/>
        <v>49.389048348985796</v>
      </c>
      <c r="EJ158" s="143">
        <f>IF('DSS Model'!$I$38=1,0.0001*EI158^2-0.0266*EI158+1.3006,IF('DSS Model'!$I$38=2,-0.0001*EI158^2+0.0032*EI158+0.977, IF('DSS Model'!$I$38=3,-0.00046396*EI158^2 + 0.054267*EI158 - 0.57714, IF('DSS Model'!$I$38=4,0.000072066*EI158^2+0.0021761*EI158-0.038248,IF('DSS Model'!$I$38=5,-0.00012623*EI158^2+0.025656*EI158-0.30101,-0.00046396*EI158^2 + 0.054267*EI158 - 0.57714)))))</f>
        <v>0.89111714503490891</v>
      </c>
      <c r="EK158" s="136">
        <v>0.63850343535553233</v>
      </c>
      <c r="EL158" s="142">
        <f t="shared" si="149"/>
        <v>53.914132019954081</v>
      </c>
      <c r="EM158" s="143">
        <f>IF('DSS Model'!$I$38=1,0.0001*EL158^2-0.0266*EL158+1.3006,IF('DSS Model'!$I$38=2,-0.0001*EL158^2+0.0032*EL158+0.977, IF('DSS Model'!$I$38=3,-0.00046396*EL158^2 + 0.054267*EL158 - 0.57714, IF('DSS Model'!$I$38=4,0.000072066*EL158^2+0.0021761*EL158-0.038248,IF('DSS Model'!$I$38=5,-0.00012623*EL158^2+0.025656*EL158-0.30101,-0.00046396*EL158^2 + 0.054267*EL158 - 0.57714)))))</f>
        <v>0.8588518593173492</v>
      </c>
      <c r="EN158" s="136">
        <v>0.92139228107375426</v>
      </c>
      <c r="EO158" s="142">
        <f t="shared" si="150"/>
        <v>65.618337990099974</v>
      </c>
      <c r="EP158" s="143">
        <f>IF('DSS Model'!$I$38=1,0.0001*EO158^2-0.0266*EO158+1.3006,IF('DSS Model'!$I$38=2,-0.0001*EO158^2+0.0032*EO158+0.977, IF('DSS Model'!$I$38=3,-0.00046396*EO158^2 + 0.054267*EO158 - 0.57714, IF('DSS Model'!$I$38=4,0.000072066*EO158^2+0.0021761*EO158-0.038248,IF('DSS Model'!$I$38=5,-0.00012623*EO158^2+0.025656*EO158-0.30101,-0.00046396*EO158^2 + 0.054267*EO158 - 0.57714)))))</f>
        <v>0.7564020535100201</v>
      </c>
      <c r="EQ158" s="136">
        <v>0.71570555973304251</v>
      </c>
      <c r="ER158" s="142">
        <f t="shared" si="151"/>
        <v>59.337857763517732</v>
      </c>
      <c r="ES158" s="143">
        <f>IF('DSS Model'!$I$38=1,0.0001*ER158^2-0.0266*ER158+1.3006,IF('DSS Model'!$I$38=2,-0.0001*ER158^2+0.0032*ER158+0.977, IF('DSS Model'!$I$38=3,-0.00046396*ER158^2 + 0.054267*ER158 - 0.57714, IF('DSS Model'!$I$38=4,0.000072066*ER158^2+0.0021761*ER158-0.038248,IF('DSS Model'!$I$38=5,-0.00012623*ER158^2+0.025656*ER158-0.30101,-0.00046396*ER158^2 + 0.054267*ER158 - 0.57714)))))</f>
        <v>0.81478300844691054</v>
      </c>
      <c r="ET158" s="136">
        <v>6.0764021558268544E-2</v>
      </c>
      <c r="EU158" s="141">
        <f t="shared" si="152"/>
        <v>36.229869426757723</v>
      </c>
      <c r="EV158" s="142">
        <f>IF('DSS Model'!$I$38=1,0.0001*EU158^2-0.0266*EU158+1.3006,IF('DSS Model'!$I$38=2,-0.0001*EU158^2+0.0032*EU158+0.977, IF('DSS Model'!$I$38=3,-0.00046396*EU158^2 + 0.054267*EU158 - 0.57714, IF('DSS Model'!$I$38=4,0.000072066*EU158^2+0.0021761*EU158-0.038248,IF('DSS Model'!$I$38=5,-0.00012623*EU158^2+0.025656*EU158-0.30101,-0.00046396*EU158^2 + 0.054267*EU158 - 0.57714)))))</f>
        <v>0.96167523829763324</v>
      </c>
    </row>
    <row r="159" spans="2:152" x14ac:dyDescent="0.2">
      <c r="B159" s="64">
        <f t="shared" ca="1" si="105"/>
        <v>0.62724820428378314</v>
      </c>
      <c r="C159" s="64">
        <v>0.15263384152289661</v>
      </c>
      <c r="D159" s="64">
        <f t="shared" si="106"/>
        <v>36.877359836480039</v>
      </c>
      <c r="E159" s="131">
        <f>IF('DSS Model'!$I$38=1,0.0001*D159^2-0.0266*D159+1.3006,IF('DSS Model'!$I$38=2,-0.0001*D159^2+0.0032*D159+0.977, IF('DSS Model'!$I$38=3,-0.00046396*D159^2 + 0.054267*D159 - 0.57714, IF('DSS Model'!$I$38=4,0.000072066*D159^2+0.0021761*D159-0.038248,IF('DSS Model'!$I$38=5,-0.00012623*D159^2+0.025656*D159-0.30101,-0.00046396*D159^2 + 0.054267*D159 - 0.57714)))))</f>
        <v>0.95901358462581299</v>
      </c>
      <c r="F159" s="136">
        <v>0.92339598268476464</v>
      </c>
      <c r="G159" s="138">
        <f t="shared" si="102"/>
        <v>75.657178849529672</v>
      </c>
      <c r="H159" s="136">
        <f>IF('DSS Model'!$I$38=1,0.0001*G159^2-0.0266*G159+1.3006,IF('DSS Model'!$I$38=2,-0.0001*G159^2+0.0032*G159+0.977, IF('DSS Model'!$I$38=3,-0.00046396*G159^2 + 0.054267*G159 - 0.57714, IF('DSS Model'!$I$38=4,0.000072066*G159^2+0.0021761*G159-0.038248,IF('DSS Model'!$I$38=5,-0.00012623*G159^2+0.025656*G159-0.30101,-0.00046396*G159^2 + 0.054267*G159 - 0.57714)))))</f>
        <v>0.64670210117152294</v>
      </c>
      <c r="I159" s="136">
        <v>0.9079763690292828</v>
      </c>
      <c r="J159" s="138">
        <f t="shared" si="103"/>
        <v>64.698596362452093</v>
      </c>
      <c r="K159" s="136">
        <f>IF('DSS Model'!$I$38=1,0.0001*J159^2-0.0266*J159+1.3006,IF('DSS Model'!$I$38=2,-0.0001*J159^2+0.0032*J159+0.977, IF('DSS Model'!$I$38=3,-0.00046396*J159^2 + 0.054267*J159 - 0.57714, IF('DSS Model'!$I$38=4,0.000072066*J159^2+0.0021761*J159-0.038248,IF('DSS Model'!$I$38=5,-0.00012623*J159^2+0.025656*J159-0.30101,-0.00046396*J159^2 + 0.054267*J159 - 0.57714)))))</f>
        <v>0.76544467123269677</v>
      </c>
      <c r="L159" s="136">
        <v>0.86062693101649945</v>
      </c>
      <c r="M159" s="138">
        <f t="shared" si="104"/>
        <v>76.580464274629819</v>
      </c>
      <c r="N159" s="136">
        <f>IF('DSS Model'!$I$38=1,0.0001*M159^2-0.0266*M159+1.3006,IF('DSS Model'!$I$38=2,-0.0001*M159^2+0.0032*M159+0.977, IF('DSS Model'!$I$38=3,-0.00046396*M159^2 + 0.054267*M159 - 0.57714, IF('DSS Model'!$I$38=4,0.000072066*M159^2+0.0021761*M159-0.038248,IF('DSS Model'!$I$38=5,-0.00012623*M159^2+0.025656*M159-0.30101,-0.00046396*M159^2 + 0.054267*M159 - 0.57714)))))</f>
        <v>0.63560073482703006</v>
      </c>
      <c r="O159" s="136">
        <v>0.25649593599816845</v>
      </c>
      <c r="P159" s="139">
        <f t="shared" si="107"/>
        <v>43.212309553804396</v>
      </c>
      <c r="Q159" s="138">
        <f>IF('DSS Model'!$I$38=1,0.0001*P159^2-0.0266*P159+1.3006,IF('DSS Model'!$I$38=2,-0.0001*P159^2+0.0032*P159+0.977, IF('DSS Model'!$I$38=3,-0.00046396*P159^2 + 0.054267*P159 - 0.57714, IF('DSS Model'!$I$38=4,0.000072066*P159^2+0.0021761*P159-0.038248,IF('DSS Model'!$I$38=5,-0.00012623*P159^2+0.025656*P159-0.30101,-0.00046396*P159^2 + 0.054267*P159 - 0.57714)))))</f>
        <v>0.92854902087479263</v>
      </c>
      <c r="R159" s="136">
        <v>0.55004092165894591</v>
      </c>
      <c r="S159" s="142">
        <f t="shared" si="108"/>
        <v>53.894005095305999</v>
      </c>
      <c r="T159" s="138">
        <f>IF('DSS Model'!$I$38=1,0.0001*S159^2-0.0266*S159+1.3006,IF('DSS Model'!$I$38=2,-0.0001*S159^2+0.0032*S159+0.977, IF('DSS Model'!$I$38=3,-0.00046396*S159^2 + 0.054267*S159 - 0.57714, IF('DSS Model'!$I$38=4,0.000072066*S159^2+0.0021761*S159-0.038248,IF('DSS Model'!$I$38=5,-0.00012623*S159^2+0.025656*S159-0.30101,-0.00046396*S159^2 + 0.054267*S159 - 0.57714)))))</f>
        <v>0.85900443778369229</v>
      </c>
      <c r="U159" s="136">
        <v>0.34720436530226506</v>
      </c>
      <c r="V159" s="142">
        <f t="shared" si="109"/>
        <v>44.052822000504705</v>
      </c>
      <c r="W159" s="138">
        <f>IF('DSS Model'!$I$38=1,0.0001*V159^2-0.0266*V159+1.3006,IF('DSS Model'!$I$38=2,-0.0001*V159^2+0.0032*V159+0.977, IF('DSS Model'!$I$38=3,-0.00046396*V159^2 + 0.054267*V159 - 0.57714, IF('DSS Model'!$I$38=4,0.000072066*V159^2+0.0021761*V159-0.038248,IF('DSS Model'!$I$38=5,-0.00012623*V159^2+0.025656*V159-0.30101,-0.00046396*V159^2 + 0.054267*V159 - 0.57714)))))</f>
        <v>0.92390391778079994</v>
      </c>
      <c r="X159" s="136">
        <v>0.83217082447167479</v>
      </c>
      <c r="Y159" s="142">
        <f t="shared" si="110"/>
        <v>69.467816465028108</v>
      </c>
      <c r="Z159" s="138">
        <f>IF('DSS Model'!$I$38=1,0.0001*Y159^2-0.0266*Y159+1.3006,IF('DSS Model'!$I$38=2,-0.0001*Y159^2+0.0032*Y159+0.977, IF('DSS Model'!$I$38=3,-0.00046396*Y159^2 + 0.054267*Y159 - 0.57714, IF('DSS Model'!$I$38=4,0.000072066*Y159^2+0.0021761*Y159-0.038248,IF('DSS Model'!$I$38=5,-0.00012623*Y159^2+0.025656*Y159-0.30101,-0.00046396*Y159^2 + 0.054267*Y159 - 0.57714)))))</f>
        <v>0.71671926024620691</v>
      </c>
      <c r="AA159" s="136">
        <v>0.83828495641724354</v>
      </c>
      <c r="AB159" s="142">
        <f t="shared" si="111"/>
        <v>66.702614113984481</v>
      </c>
      <c r="AC159" s="138">
        <f>IF('DSS Model'!$I$38=1,0.0001*AB159^2-0.0266*AB159+1.3006,IF('DSS Model'!$I$38=2,-0.0001*AB159^2+0.0032*AB159+0.977, IF('DSS Model'!$I$38=3,-0.00046396*AB159^2 + 0.054267*AB159 - 0.57714, IF('DSS Model'!$I$38=4,0.000072066*AB159^2+0.0021761*AB159-0.038248,IF('DSS Model'!$I$38=5,-0.00012623*AB159^2+0.025656*AB159-0.30101,-0.00046396*AB159^2 + 0.054267*AB159 - 0.57714)))))</f>
        <v>0.74552449220083816</v>
      </c>
      <c r="AD159" s="136">
        <v>0.98206665154229467</v>
      </c>
      <c r="AE159" s="142">
        <f t="shared" si="112"/>
        <v>65.513828084593968</v>
      </c>
      <c r="AF159" s="138">
        <f>IF('DSS Model'!$I$38=1,0.0001*AE159^2-0.0266*AE159+1.3006,IF('DSS Model'!$I$38=2,-0.0001*AE159^2+0.0032*AE159+0.977, IF('DSS Model'!$I$38=3,-0.00046396*AE159^2 + 0.054267*AE159 - 0.57714, IF('DSS Model'!$I$38=4,0.000072066*AE159^2+0.0021761*AE159-0.038248,IF('DSS Model'!$I$38=5,-0.00012623*AE159^2+0.025656*AE159-0.30101,-0.00046396*AE159^2 + 0.054267*AE159 - 0.57714)))))</f>
        <v>0.7574380828409274</v>
      </c>
      <c r="AG159" s="136">
        <v>0.51019841879541195</v>
      </c>
      <c r="AH159" s="142">
        <f t="shared" si="113"/>
        <v>69.50785671890371</v>
      </c>
      <c r="AI159" s="138">
        <f>IF('DSS Model'!$I$38=1,0.0001*AH159^2-0.0266*AH159+1.3006,IF('DSS Model'!$I$38=2,-0.0001*AH159^2+0.0032*AH159+0.977, IF('DSS Model'!$I$38=3,-0.00046396*AH159^2 + 0.054267*AH159 - 0.57714, IF('DSS Model'!$I$38=4,0.000072066*AH159^2+0.0021761*AH159-0.038248,IF('DSS Model'!$I$38=5,-0.00012623*AH159^2+0.025656*AH159-0.30101,-0.00046396*AH159^2 + 0.054267*AH159 - 0.57714)))))</f>
        <v>0.71629092693492702</v>
      </c>
      <c r="AJ159" s="136">
        <v>0.23602121909728691</v>
      </c>
      <c r="AK159" s="142">
        <f t="shared" si="114"/>
        <v>37.760242313108392</v>
      </c>
      <c r="AL159" s="138">
        <f>IF('DSS Model'!$I$38=1,0.0001*AK159^2-0.0266*AK159+1.3006,IF('DSS Model'!$I$38=2,-0.0001*AK159^2+0.0032*AK159+0.977, IF('DSS Model'!$I$38=3,-0.00046396*AK159^2 + 0.054267*AK159 - 0.57714, IF('DSS Model'!$I$38=4,0.000072066*AK159^2+0.0021761*AK159-0.038248,IF('DSS Model'!$I$38=5,-0.00012623*AK159^2+0.025656*AK159-0.30101,-0.00046396*AK159^2 + 0.054267*AK159 - 0.57714)))))</f>
        <v>0.95524918544748072</v>
      </c>
      <c r="AM159" s="136">
        <v>0.42781675059750524</v>
      </c>
      <c r="AN159" s="142">
        <f t="shared" si="115"/>
        <v>63.524841887728513</v>
      </c>
      <c r="AO159" s="138">
        <f>IF('DSS Model'!$I$38=1,0.0001*AN159^2-0.0266*AN159+1.3006,IF('DSS Model'!$I$38=2,-0.0001*AN159^2+0.0032*AN159+0.977, IF('DSS Model'!$I$38=3,-0.00046396*AN159^2 + 0.054267*AN159 - 0.57714, IF('DSS Model'!$I$38=4,0.000072066*AN159^2+0.0021761*AN159-0.038248,IF('DSS Model'!$I$38=5,-0.00012623*AN159^2+0.025656*AN159-0.30101,-0.00046396*AN159^2 + 0.054267*AN159 - 0.57714)))))</f>
        <v>0.77673894035464053</v>
      </c>
      <c r="AP159" s="136">
        <v>0.2909744684384451</v>
      </c>
      <c r="AQ159" s="142">
        <f t="shared" si="116"/>
        <v>62.832929837128418</v>
      </c>
      <c r="AR159" s="138">
        <f>IF('DSS Model'!$I$38=1,0.0001*AQ159^2-0.0266*AQ159+1.3006,IF('DSS Model'!$I$38=2,-0.0001*AQ159^2+0.0032*AQ159+0.977, IF('DSS Model'!$I$38=3,-0.00046396*AQ159^2 + 0.054267*AQ159 - 0.57714, IF('DSS Model'!$I$38=4,0.000072066*AQ159^2+0.0021761*AQ159-0.038248,IF('DSS Model'!$I$38=5,-0.00012623*AQ159^2+0.025656*AQ159-0.30101,-0.00046396*AQ159^2 + 0.054267*AQ159 - 0.57714)))))</f>
        <v>0.78326766828706063</v>
      </c>
      <c r="AS159" s="136">
        <v>0.18891369825775317</v>
      </c>
      <c r="AT159" s="142">
        <f t="shared" si="117"/>
        <v>42.392767775893347</v>
      </c>
      <c r="AU159" s="138">
        <f>IF('DSS Model'!$I$38=1,0.0001*AT159^2-0.0266*AT159+1.3006,IF('DSS Model'!$I$38=2,-0.0001*AT159^2+0.0032*AT159+0.977, IF('DSS Model'!$I$38=3,-0.00046396*AT159^2 + 0.054267*AT159 - 0.57714, IF('DSS Model'!$I$38=4,0.000072066*AT159^2+0.0021761*AT159-0.038248,IF('DSS Model'!$I$38=5,-0.00012623*AT159^2+0.025656*AT159-0.30101,-0.00046396*AT159^2 + 0.054267*AT159 - 0.57714)))))</f>
        <v>0.93294218091277659</v>
      </c>
      <c r="AV159" s="136">
        <v>0.99284386271364389</v>
      </c>
      <c r="AW159" s="142">
        <f t="shared" si="118"/>
        <v>73.848660437158742</v>
      </c>
      <c r="AX159" s="138">
        <f>IF('DSS Model'!$I$38=1,0.0001*AW159^2-0.0266*AW159+1.3006,IF('DSS Model'!$I$38=2,-0.0001*AW159^2+0.0032*AW159+0.977, IF('DSS Model'!$I$38=3,-0.00046396*AW159^2 + 0.054267*AW159 - 0.57714, IF('DSS Model'!$I$38=4,0.000072066*AW159^2+0.0021761*AW159-0.038248,IF('DSS Model'!$I$38=5,-0.00012623*AW159^2+0.025656*AW159-0.30101,-0.00046396*AW159^2 + 0.054267*AW159 - 0.57714)))))</f>
        <v>0.6679532485626305</v>
      </c>
      <c r="AY159" s="136">
        <v>0.79157650112002997</v>
      </c>
      <c r="AZ159" s="142">
        <f t="shared" si="119"/>
        <v>63.169798381123108</v>
      </c>
      <c r="BA159" s="138">
        <f>IF('DSS Model'!$I$38=1,0.0001*AZ159^2-0.0266*AZ159+1.3006,IF('DSS Model'!$I$38=2,-0.0001*AZ159^2+0.0032*AZ159+0.977, IF('DSS Model'!$I$38=3,-0.00046396*AZ159^2 + 0.054267*AZ159 - 0.57714, IF('DSS Model'!$I$38=4,0.000072066*AZ159^2+0.0021761*AZ159-0.038248,IF('DSS Model'!$I$38=5,-0.00012623*AZ159^2+0.025656*AZ159-0.30101,-0.00046396*AZ159^2 + 0.054267*AZ159 - 0.57714)))))</f>
        <v>0.78010101206841953</v>
      </c>
      <c r="BB159" s="136">
        <v>0.55155431004771815</v>
      </c>
      <c r="BC159" s="142">
        <f t="shared" si="120"/>
        <v>56.820592060124056</v>
      </c>
      <c r="BD159" s="138">
        <f>IF('DSS Model'!$I$38=1,0.0001*BC159^2-0.0266*BC159+1.3006,IF('DSS Model'!$I$38=2,-0.0001*BC159^2+0.0032*BC159+0.977, IF('DSS Model'!$I$38=3,-0.00046396*BC159^2 + 0.054267*BC159 - 0.57714, IF('DSS Model'!$I$38=4,0.000072066*BC159^2+0.0021761*BC159-0.038248,IF('DSS Model'!$I$38=5,-0.00012623*BC159^2+0.025656*BC159-0.30101,-0.00046396*BC159^2 + 0.054267*BC159 - 0.57714)))))</f>
        <v>0.83596792638609363</v>
      </c>
      <c r="BE159" s="136">
        <v>0.11562628045631618</v>
      </c>
      <c r="BF159" s="142">
        <f t="shared" si="121"/>
        <v>34.798252576332999</v>
      </c>
      <c r="BG159" s="143">
        <f>IF('DSS Model'!$I$38=1,0.0001*BF159^2-0.0266*BF159+1.3006,IF('DSS Model'!$I$38=2,-0.0001*BF159^2+0.0032*BF159+0.977, IF('DSS Model'!$I$38=3,-0.00046396*BF159^2 + 0.054267*BF159 - 0.57714, IF('DSS Model'!$I$38=4,0.000072066*BF159^2+0.0021761*BF159-0.038248,IF('DSS Model'!$I$38=5,-0.00012623*BF159^2+0.025656*BF159-0.30101,-0.00046396*BF159^2 + 0.054267*BF159 - 0.57714)))))</f>
        <v>0.96726257000763893</v>
      </c>
      <c r="BH159" s="136">
        <v>0.34777861859563097</v>
      </c>
      <c r="BI159" s="142">
        <f t="shared" si="122"/>
        <v>52.015601293880245</v>
      </c>
      <c r="BJ159" s="143">
        <f>IF('DSS Model'!$I$38=1,0.0001*BI159^2-0.0266*BI159+1.3006,IF('DSS Model'!$I$38=2,-0.0001*BI159^2+0.0032*BI159+0.977, IF('DSS Model'!$I$38=3,-0.00046396*BI159^2 + 0.054267*BI159 - 0.57714, IF('DSS Model'!$I$38=4,0.000072066*BI159^2+0.0021761*BI159-0.038248,IF('DSS Model'!$I$38=5,-0.00012623*BI159^2+0.025656*BI159-0.30101,-0.00046396*BI159^2 + 0.054267*BI159 - 0.57714)))))</f>
        <v>0.87288764634402516</v>
      </c>
      <c r="BK159" s="136">
        <v>0.71083128957687647</v>
      </c>
      <c r="BL159" s="142">
        <f t="shared" si="123"/>
        <v>56.421880135549934</v>
      </c>
      <c r="BM159" s="143">
        <f>IF('DSS Model'!$I$38=1,0.0001*BL159^2-0.0266*BL159+1.3006,IF('DSS Model'!$I$38=2,-0.0001*BL159^2+0.0032*BL159+0.977, IF('DSS Model'!$I$38=3,-0.00046396*BL159^2 + 0.054267*BL159 - 0.57714, IF('DSS Model'!$I$38=4,0.000072066*BL159^2+0.0021761*BL159-0.038248,IF('DSS Model'!$I$38=5,-0.00012623*BL159^2+0.025656*BL159-0.30101,-0.00046396*BL159^2 + 0.054267*BL159 - 0.57714)))))</f>
        <v>0.83920716063072343</v>
      </c>
      <c r="BN159" s="136">
        <v>0.42674945023196387</v>
      </c>
      <c r="BO159" s="142">
        <f t="shared" si="124"/>
        <v>52.591208271648327</v>
      </c>
      <c r="BP159" s="143">
        <f>IF('DSS Model'!$I$38=1,0.0001*BO159^2-0.0266*BO159+1.3006,IF('DSS Model'!$I$38=2,-0.0001*BO159^2+0.0032*BO159+0.977, IF('DSS Model'!$I$38=3,-0.00046396*BO159^2 + 0.054267*BO159 - 0.57714, IF('DSS Model'!$I$38=4,0.000072066*BO159^2+0.0021761*BO159-0.038248,IF('DSS Model'!$I$38=5,-0.00012623*BO159^2+0.025656*BO159-0.30101,-0.00046396*BO159^2 + 0.054267*BO159 - 0.57714)))))</f>
        <v>0.86870834772208549</v>
      </c>
      <c r="BQ159" s="136">
        <v>0.8161563006277246</v>
      </c>
      <c r="BR159" s="142">
        <f t="shared" si="125"/>
        <v>65.260198838864767</v>
      </c>
      <c r="BS159" s="143">
        <f>IF('DSS Model'!$I$38=1,0.0001*BR159^2-0.0266*BR159+1.3006,IF('DSS Model'!$I$38=2,-0.0001*BR159^2+0.0032*BR159+0.977, IF('DSS Model'!$I$38=3,-0.00046396*BR159^2 + 0.054267*BR159 - 0.57714, IF('DSS Model'!$I$38=4,0.000072066*BR159^2+0.0021761*BR159-0.038248,IF('DSS Model'!$I$38=5,-0.00012623*BR159^2+0.025656*BR159-0.30101,-0.00046396*BR159^2 + 0.054267*BR159 - 0.57714)))))</f>
        <v>0.75994328103555064</v>
      </c>
      <c r="BT159" s="136">
        <v>0.69920505441738079</v>
      </c>
      <c r="BU159" s="142">
        <f t="shared" si="126"/>
        <v>65.537355102728753</v>
      </c>
      <c r="BV159" s="143">
        <f>IF('DSS Model'!$I$38=1,0.0001*BU159^2-0.0266*BU159+1.3006,IF('DSS Model'!$I$38=2,-0.0001*BU159^2+0.0032*BU159+0.977, IF('DSS Model'!$I$38=3,-0.00046396*BU159^2 + 0.054267*BU159 - 0.57714, IF('DSS Model'!$I$38=4,0.000072066*BU159^2+0.0021761*BU159-0.038248,IF('DSS Model'!$I$38=5,-0.00012623*BU159^2+0.025656*BU159-0.30101,-0.00046396*BU159^2 + 0.054267*BU159 - 0.57714)))))</f>
        <v>0.75720504494261531</v>
      </c>
      <c r="BW159" s="136">
        <v>0.51458151836690158</v>
      </c>
      <c r="BX159" s="142">
        <f t="shared" si="127"/>
        <v>61.536825888532093</v>
      </c>
      <c r="BY159" s="143">
        <f>IF('DSS Model'!$I$38=1,0.0001*BX159^2-0.0266*BX159+1.3006,IF('DSS Model'!$I$38=2,-0.0001*BX159^2+0.0032*BX159+0.977, IF('DSS Model'!$I$38=3,-0.00046396*BX159^2 + 0.054267*BX159 - 0.57714, IF('DSS Model'!$I$38=4,0.000072066*BX159^2+0.0021761*BX159-0.038248,IF('DSS Model'!$I$38=5,-0.00012623*BX159^2+0.025656*BX159-0.30101,-0.00046396*BX159^2 + 0.054267*BX159 - 0.57714)))))</f>
        <v>0.79523974879975134</v>
      </c>
      <c r="BZ159" s="136">
        <v>0.56851306833544701</v>
      </c>
      <c r="CA159" s="142">
        <f t="shared" si="128"/>
        <v>64.054173485758668</v>
      </c>
      <c r="CB159" s="143">
        <f>IF('DSS Model'!$I$38=1,0.0001*CA159^2-0.0266*CA159+1.3006,IF('DSS Model'!$I$38=2,-0.0001*CA159^2+0.0032*CA159+0.977, IF('DSS Model'!$I$38=3,-0.00046396*CA159^2 + 0.054267*CA159 - 0.57714, IF('DSS Model'!$I$38=4,0.000072066*CA159^2+0.0021761*CA159-0.038248,IF('DSS Model'!$I$38=5,-0.00012623*CA159^2+0.025656*CA159-0.30101,-0.00046396*CA159^2 + 0.054267*CA159 - 0.57714)))))</f>
        <v>0.77167964106006082</v>
      </c>
      <c r="CC159" s="136">
        <v>0.44005536120959265</v>
      </c>
      <c r="CD159" s="142">
        <f t="shared" si="129"/>
        <v>69.60563188049872</v>
      </c>
      <c r="CE159" s="143">
        <f>IF('DSS Model'!$I$38=1,0.0001*CD159^2-0.0266*CD159+1.3006,IF('DSS Model'!$I$38=2,-0.0001*CD159^2+0.0032*CD159+0.977, IF('DSS Model'!$I$38=3,-0.00046396*CD159^2 + 0.054267*CD159 - 0.57714, IF('DSS Model'!$I$38=4,0.000072066*CD159^2+0.0021761*CD159-0.038248,IF('DSS Model'!$I$38=5,-0.00012623*CD159^2+0.025656*CD159-0.30101,-0.00046396*CD159^2 + 0.054267*CD159 - 0.57714)))))</f>
        <v>0.71524362306924583</v>
      </c>
      <c r="CF159" s="136">
        <v>0.6556370075859943</v>
      </c>
      <c r="CG159" s="142">
        <f t="shared" si="130"/>
        <v>52.520711577215181</v>
      </c>
      <c r="CH159" s="143">
        <f>IF('DSS Model'!$I$38=1,0.0001*CG159^2-0.0266*CG159+1.3006,IF('DSS Model'!$I$38=2,-0.0001*CG159^2+0.0032*CG159+0.977, IF('DSS Model'!$I$38=3,-0.00046396*CG159^2 + 0.054267*CG159 - 0.57714, IF('DSS Model'!$I$38=4,0.000072066*CG159^2+0.0021761*CG159-0.038248,IF('DSS Model'!$I$38=5,-0.00012623*CG159^2+0.025656*CG159-0.30101,-0.00046396*CG159^2 + 0.054267*CG159 - 0.57714)))))</f>
        <v>0.86922376258938616</v>
      </c>
      <c r="CI159" s="136">
        <v>0.48971955160273628</v>
      </c>
      <c r="CJ159" s="142">
        <f t="shared" si="131"/>
        <v>69.259009092937774</v>
      </c>
      <c r="CK159" s="143">
        <f>IF('DSS Model'!$I$38=1,0.0001*CJ159^2-0.0266*CJ159+1.3006,IF('DSS Model'!$I$38=2,-0.0001*CJ159^2+0.0032*CJ159+0.977, IF('DSS Model'!$I$38=3,-0.00046396*CJ159^2 + 0.054267*CJ159 - 0.57714, IF('DSS Model'!$I$38=4,0.000072066*CJ159^2+0.0021761*CJ159-0.038248,IF('DSS Model'!$I$38=5,-0.00012623*CJ159^2+0.025656*CJ159-0.30101,-0.00046396*CJ159^2 + 0.054267*CJ159 - 0.57714)))))</f>
        <v>0.71894779504383721</v>
      </c>
      <c r="CL159" s="136">
        <v>0.64038677920896203</v>
      </c>
      <c r="CM159" s="142">
        <f t="shared" si="132"/>
        <v>57.594785056809805</v>
      </c>
      <c r="CN159" s="143">
        <f>IF('DSS Model'!$I$38=1,0.0001*CM159^2-0.0266*CM159+1.3006,IF('DSS Model'!$I$38=2,-0.0001*CM159^2+0.0032*CM159+0.977, IF('DSS Model'!$I$38=3,-0.00046396*CM159^2 + 0.054267*CM159 - 0.57714, IF('DSS Model'!$I$38=4,0.000072066*CM159^2+0.0021761*CM159-0.038248,IF('DSS Model'!$I$38=5,-0.00012623*CM159^2+0.025656*CM159-0.30101,-0.00046396*CM159^2 + 0.054267*CM159 - 0.57714)))))</f>
        <v>0.82958738560777912</v>
      </c>
      <c r="CO159" s="136">
        <v>0.13541367671685889</v>
      </c>
      <c r="CP159" s="142">
        <f t="shared" si="133"/>
        <v>35.714451929666325</v>
      </c>
      <c r="CQ159" s="143">
        <f>IF('DSS Model'!$I$38=1,0.0001*CP159^2-0.0266*CP159+1.3006,IF('DSS Model'!$I$38=2,-0.0001*CP159^2+0.0032*CP159+0.977, IF('DSS Model'!$I$38=3,-0.00046396*CP159^2 + 0.054267*CP159 - 0.57714, IF('DSS Model'!$I$38=4,0.000072066*CP159^2+0.0021761*CP159-0.038248,IF('DSS Model'!$I$38=5,-0.00012623*CP159^2+0.025656*CP159-0.30101,-0.00046396*CP159^2 + 0.054267*CP159 - 0.57714)))))</f>
        <v>0.96373403851128758</v>
      </c>
      <c r="CR159" s="136">
        <v>0.12253322851023163</v>
      </c>
      <c r="CS159" s="142">
        <f t="shared" si="134"/>
        <v>40.212841442571552</v>
      </c>
      <c r="CT159" s="143">
        <f>IF('DSS Model'!$I$38=1,0.0001*CS159^2-0.0266*CS159+1.3006,IF('DSS Model'!$I$38=2,-0.0001*CS159^2+0.0032*CS159+0.977, IF('DSS Model'!$I$38=3,-0.00046396*CS159^2 + 0.054267*CS159 - 0.57714, IF('DSS Model'!$I$38=4,0.000072066*CS159^2+0.0021761*CS159-0.038248,IF('DSS Model'!$I$38=5,-0.00012623*CS159^2+0.025656*CS159-0.30101,-0.00046396*CS159^2 + 0.054267*CS159 - 0.57714)))))</f>
        <v>0.94397383092768894</v>
      </c>
      <c r="CU159" s="136">
        <v>0.30276314556517558</v>
      </c>
      <c r="CV159" s="142">
        <f t="shared" si="135"/>
        <v>48.834859312423362</v>
      </c>
      <c r="CW159" s="143">
        <f>IF('DSS Model'!$I$38=1,0.0001*CV159^2-0.0266*CV159+1.3006,IF('DSS Model'!$I$38=2,-0.0001*CV159^2+0.0032*CV159+0.977, IF('DSS Model'!$I$38=3,-0.00046396*CV159^2 + 0.054267*CV159 - 0.57714, IF('DSS Model'!$I$38=4,0.000072066*CV159^2+0.0021761*CV159-0.038248,IF('DSS Model'!$I$38=5,-0.00012623*CV159^2+0.025656*CV159-0.30101,-0.00046396*CV159^2 + 0.054267*CV159 - 0.57714)))))</f>
        <v>0.89478720139333645</v>
      </c>
      <c r="CX159" s="136">
        <v>2.3794655180417124E-2</v>
      </c>
      <c r="CY159" s="142">
        <f t="shared" si="136"/>
        <v>45.804780401688561</v>
      </c>
      <c r="CZ159" s="143">
        <f>IF('DSS Model'!$I$38=1,0.0001*CY159^2-0.0266*CY159+1.3006,IF('DSS Model'!$I$38=2,-0.0001*CY159^2+0.0032*CY159+0.977, IF('DSS Model'!$I$38=3,-0.00046396*CY159^2 + 0.054267*CY159 - 0.57714, IF('DSS Model'!$I$38=4,0.000072066*CY159^2+0.0021761*CY159-0.038248,IF('DSS Model'!$I$38=5,-0.00012623*CY159^2+0.025656*CY159-0.30101,-0.00046396*CY159^2 + 0.054267*CY159 - 0.57714)))))</f>
        <v>0.91376750652071204</v>
      </c>
      <c r="DA159" s="136">
        <v>0.35793679266782841</v>
      </c>
      <c r="DB159" s="142">
        <f t="shared" si="137"/>
        <v>41.610258525265664</v>
      </c>
      <c r="DC159" s="143">
        <f>IF('DSS Model'!$I$38=1,0.0001*DB159^2-0.0266*DB159+1.3006,IF('DSS Model'!$I$38=2,-0.0001*DB159^2+0.0032*DB159+0.977, IF('DSS Model'!$I$38=3,-0.00046396*DB159^2 + 0.054267*DB159 - 0.57714, IF('DSS Model'!$I$38=4,0.000072066*DB159^2+0.0021761*DB159-0.038248,IF('DSS Model'!$I$38=5,-0.00012623*DB159^2+0.025656*DB159-0.30101,-0.00046396*DB159^2 + 0.054267*DB159 - 0.57714)))))</f>
        <v>0.93701146582690575</v>
      </c>
      <c r="DD159" s="136">
        <v>0.70501815026581971</v>
      </c>
      <c r="DE159" s="142">
        <f t="shared" si="138"/>
        <v>56.241045074702527</v>
      </c>
      <c r="DF159" s="143">
        <f>IF('DSS Model'!$I$38=1,0.0001*DE159^2-0.0266*DE159+1.3006,IF('DSS Model'!$I$38=2,-0.0001*DE159^2+0.0032*DE159+0.977, IF('DSS Model'!$I$38=3,-0.00046396*DE159^2 + 0.054267*DE159 - 0.57714, IF('DSS Model'!$I$38=4,0.000072066*DE159^2+0.0021761*DE159-0.038248,IF('DSS Model'!$I$38=5,-0.00012623*DE159^2+0.025656*DE159-0.30101,-0.00046396*DE159^2 + 0.054267*DE159 - 0.57714)))))</f>
        <v>0.84066582912957588</v>
      </c>
      <c r="DG159" s="136">
        <v>0.84034564315368476</v>
      </c>
      <c r="DH159" s="142">
        <f t="shared" si="139"/>
        <v>62.570373555716856</v>
      </c>
      <c r="DI159" s="143">
        <f>IF('DSS Model'!$I$38=1,0.0001*DH159^2-0.0266*DH159+1.3006,IF('DSS Model'!$I$38=2,-0.0001*DH159^2+0.0032*DH159+0.977, IF('DSS Model'!$I$38=3,-0.00046396*DH159^2 + 0.054267*DH159 - 0.57714, IF('DSS Model'!$I$38=4,0.000072066*DH159^2+0.0021761*DH159-0.038248,IF('DSS Model'!$I$38=5,-0.00012623*DH159^2+0.025656*DH159-0.30101,-0.00046396*DH159^2 + 0.054267*DH159 - 0.57714)))))</f>
        <v>0.78572003068809881</v>
      </c>
      <c r="DJ159" s="136">
        <v>0.50917534174252532</v>
      </c>
      <c r="DK159" s="142">
        <f t="shared" si="140"/>
        <v>63.338722061357316</v>
      </c>
      <c r="DL159" s="143">
        <f>IF('DSS Model'!$I$38=1,0.0001*DK159^2-0.0266*DK159+1.3006,IF('DSS Model'!$I$38=2,-0.0001*DK159^2+0.0032*DK159+0.977, IF('DSS Model'!$I$38=3,-0.00046396*DK159^2 + 0.054267*DK159 - 0.57714, IF('DSS Model'!$I$38=4,0.000072066*DK159^2+0.0021761*DK159-0.038248,IF('DSS Model'!$I$38=5,-0.00012623*DK159^2+0.025656*DK159-0.30101,-0.00046396*DK159^2 + 0.054267*DK159 - 0.57714)))))</f>
        <v>0.77850453935975616</v>
      </c>
      <c r="DM159" s="136">
        <v>0.31075580264554703</v>
      </c>
      <c r="DN159" s="142">
        <f t="shared" si="141"/>
        <v>51.342135845700128</v>
      </c>
      <c r="DO159" s="143">
        <f>IF('DSS Model'!$I$38=1,0.0001*DN159^2-0.0266*DN159+1.3006,IF('DSS Model'!$I$38=2,-0.0001*DN159^2+0.0032*DN159+0.977, IF('DSS Model'!$I$38=3,-0.00046396*DN159^2 + 0.054267*DN159 - 0.57714, IF('DSS Model'!$I$38=4,0.000072066*DN159^2+0.0021761*DN159-0.038248,IF('DSS Model'!$I$38=5,-0.00012623*DN159^2+0.025656*DN159-0.30101,-0.00046396*DN159^2 + 0.054267*DN159 - 0.57714)))))</f>
        <v>0.87769334338640781</v>
      </c>
      <c r="DP159" s="136">
        <v>0.48181555217478278</v>
      </c>
      <c r="DQ159" s="142">
        <f t="shared" si="142"/>
        <v>52.348065649332575</v>
      </c>
      <c r="DR159" s="143">
        <f>IF('DSS Model'!$I$38=1,0.0001*DQ159^2-0.0266*DQ159+1.3006,IF('DSS Model'!$I$38=2,-0.0001*DQ159^2+0.0032*DQ159+0.977, IF('DSS Model'!$I$38=3,-0.00046396*DQ159^2 + 0.054267*DQ159 - 0.57714, IF('DSS Model'!$I$38=4,0.000072066*DQ159^2+0.0021761*DQ159-0.038248,IF('DSS Model'!$I$38=5,-0.00012623*DQ159^2+0.025656*DQ159-0.30101,-0.00046396*DQ159^2 + 0.054267*DQ159 - 0.57714)))))</f>
        <v>0.87048181235518096</v>
      </c>
      <c r="DS159" s="136">
        <v>0.1661034412824145</v>
      </c>
      <c r="DT159" s="142">
        <f t="shared" si="143"/>
        <v>59.263890749934326</v>
      </c>
      <c r="DU159" s="143">
        <f>IF('DSS Model'!$I$38=1,0.0001*DT159^2-0.0266*DT159+1.3006,IF('DSS Model'!$I$38=2,-0.0001*DT159^2+0.0032*DT159+0.977, IF('DSS Model'!$I$38=3,-0.00046396*DT159^2 + 0.054267*DT159 - 0.57714, IF('DSS Model'!$I$38=4,0.000072066*DT159^2+0.0021761*DT159-0.038248,IF('DSS Model'!$I$38=5,-0.00012623*DT159^2+0.025656*DT159-0.30101,-0.00046396*DT159^2 + 0.054267*DT159 - 0.57714)))))</f>
        <v>0.81542357571777468</v>
      </c>
      <c r="DV159" s="136">
        <v>0.94828948780930977</v>
      </c>
      <c r="DW159" s="142">
        <f t="shared" si="144"/>
        <v>70.635030596253245</v>
      </c>
      <c r="DX159" s="143">
        <f>IF('DSS Model'!$I$38=1,0.0001*DW159^2-0.0266*DW159+1.3006,IF('DSS Model'!$I$38=2,-0.0001*DW159^2+0.0032*DW159+0.977, IF('DSS Model'!$I$38=3,-0.00046396*DW159^2 + 0.054267*DW159 - 0.57714, IF('DSS Model'!$I$38=4,0.000072066*DW159^2+0.0021761*DW159-0.038248,IF('DSS Model'!$I$38=5,-0.00012623*DW159^2+0.025656*DW159-0.30101,-0.00046396*DW159^2 + 0.054267*DW159 - 0.57714)))))</f>
        <v>0.70410134317464712</v>
      </c>
      <c r="DY159" s="136">
        <v>0.11215502411433254</v>
      </c>
      <c r="DZ159" s="142">
        <f t="shared" si="145"/>
        <v>31.690937096388915</v>
      </c>
      <c r="EA159" s="143">
        <f>IF('DSS Model'!$I$38=1,0.0001*DZ159^2-0.0266*DZ159+1.3006,IF('DSS Model'!$I$38=2,-0.0001*DZ159^2+0.0032*DZ159+0.977, IF('DSS Model'!$I$38=3,-0.00046396*DZ159^2 + 0.054267*DZ159 - 0.57714, IF('DSS Model'!$I$38=4,0.000072066*DZ159^2+0.0021761*DZ159-0.038248,IF('DSS Model'!$I$38=5,-0.00012623*DZ159^2+0.025656*DZ159-0.30101,-0.00046396*DZ159^2 + 0.054267*DZ159 - 0.57714)))))</f>
        <v>0.97797944930371661</v>
      </c>
      <c r="EB159" s="136">
        <v>5.0590365753201194E-2</v>
      </c>
      <c r="EC159" s="142">
        <f t="shared" si="146"/>
        <v>29.937262519599223</v>
      </c>
      <c r="ED159" s="143">
        <f>IF('DSS Model'!$I$38=1,0.0001*EC159^2-0.0266*EC159+1.3006,IF('DSS Model'!$I$38=2,-0.0001*EC159^2+0.0032*EC159+0.977, IF('DSS Model'!$I$38=3,-0.00046396*EC159^2 + 0.054267*EC159 - 0.57714, IF('DSS Model'!$I$38=4,0.000072066*EC159^2+0.0021761*EC159-0.038248,IF('DSS Model'!$I$38=5,-0.00012623*EC159^2+0.025656*EC159-0.30101,-0.00046396*EC159^2 + 0.054267*EC159 - 0.57714)))))</f>
        <v>0.98317527134597749</v>
      </c>
      <c r="EE159" s="136">
        <v>0.3173745348745618</v>
      </c>
      <c r="EF159" s="142">
        <f t="shared" si="147"/>
        <v>46.658791747951824</v>
      </c>
      <c r="EG159" s="143">
        <f>IF('DSS Model'!$I$38=1,0.0001*EF159^2-0.0266*EF159+1.3006,IF('DSS Model'!$I$38=2,-0.0001*EF159^2+0.0032*EF159+0.977, IF('DSS Model'!$I$38=3,-0.00046396*EF159^2 + 0.054267*EF159 - 0.57714, IF('DSS Model'!$I$38=4,0.000072066*EF159^2+0.0021761*EF159-0.038248,IF('DSS Model'!$I$38=5,-0.00012623*EF159^2+0.025656*EF159-0.30101,-0.00046396*EF159^2 + 0.054267*EF159 - 0.57714)))))</f>
        <v>0.9086038488555721</v>
      </c>
      <c r="EH159" s="136">
        <v>0.88216087291268708</v>
      </c>
      <c r="EI159" s="142">
        <f t="shared" si="148"/>
        <v>76.050503388862083</v>
      </c>
      <c r="EJ159" s="143">
        <f>IF('DSS Model'!$I$38=1,0.0001*EI159^2-0.0266*EI159+1.3006,IF('DSS Model'!$I$38=2,-0.0001*EI159^2+0.0032*EI159+0.977, IF('DSS Model'!$I$38=3,-0.00046396*EI159^2 + 0.054267*EI159 - 0.57714, IF('DSS Model'!$I$38=4,0.000072066*EI159^2+0.0021761*EI159-0.038248,IF('DSS Model'!$I$38=5,-0.00012623*EI159^2+0.025656*EI159-0.30101,-0.00046396*EI159^2 + 0.054267*EI159 - 0.57714)))))</f>
        <v>0.64199370427442626</v>
      </c>
      <c r="EK159" s="136">
        <v>0.46675739449720988</v>
      </c>
      <c r="EL159" s="142">
        <f t="shared" si="149"/>
        <v>48.097414632359374</v>
      </c>
      <c r="EM159" s="143">
        <f>IF('DSS Model'!$I$38=1,0.0001*EL159^2-0.0266*EL159+1.3006,IF('DSS Model'!$I$38=2,-0.0001*EL159^2+0.0032*EL159+0.977, IF('DSS Model'!$I$38=3,-0.00046396*EL159^2 + 0.054267*EL159 - 0.57714, IF('DSS Model'!$I$38=4,0.000072066*EL159^2+0.0021761*EL159-0.038248,IF('DSS Model'!$I$38=5,-0.00012623*EL159^2+0.025656*EL159-0.30101,-0.00046396*EL159^2 + 0.054267*EL159 - 0.57714)))))</f>
        <v>0.89957559739184023</v>
      </c>
      <c r="EN159" s="136">
        <v>0.10473552499260363</v>
      </c>
      <c r="EO159" s="142">
        <f t="shared" si="150"/>
        <v>39.887649608826017</v>
      </c>
      <c r="EP159" s="143">
        <f>IF('DSS Model'!$I$38=1,0.0001*EO159^2-0.0266*EO159+1.3006,IF('DSS Model'!$I$38=2,-0.0001*EO159^2+0.0032*EO159+0.977, IF('DSS Model'!$I$38=3,-0.00046396*EO159^2 + 0.054267*EO159 - 0.57714, IF('DSS Model'!$I$38=4,0.000072066*EO159^2+0.0021761*EO159-0.038248,IF('DSS Model'!$I$38=5,-0.00012623*EO159^2+0.025656*EO159-0.30101,-0.00046396*EO159^2 + 0.054267*EO159 - 0.57714)))))</f>
        <v>0.94553801961659545</v>
      </c>
      <c r="EQ159" s="136">
        <v>0.37104995869460988</v>
      </c>
      <c r="ER159" s="142">
        <f t="shared" si="151"/>
        <v>48.912276357520369</v>
      </c>
      <c r="ES159" s="143">
        <f>IF('DSS Model'!$I$38=1,0.0001*ER159^2-0.0266*ER159+1.3006,IF('DSS Model'!$I$38=2,-0.0001*ER159^2+0.0032*ER159+0.977, IF('DSS Model'!$I$38=3,-0.00046396*ER159^2 + 0.054267*ER159 - 0.57714, IF('DSS Model'!$I$38=4,0.000072066*ER159^2+0.0021761*ER159-0.038248,IF('DSS Model'!$I$38=5,-0.00012623*ER159^2+0.025656*ER159-0.30101,-0.00046396*ER159^2 + 0.054267*ER159 - 0.57714)))))</f>
        <v>0.8942782064966206</v>
      </c>
      <c r="ET159" s="136">
        <v>0.58211322821785516</v>
      </c>
      <c r="EU159" s="141">
        <f t="shared" si="152"/>
        <v>57.662891310900818</v>
      </c>
      <c r="EV159" s="142">
        <f>IF('DSS Model'!$I$38=1,0.0001*EU159^2-0.0266*EU159+1.3006,IF('DSS Model'!$I$38=2,-0.0001*EU159^2+0.0032*EU159+0.977, IF('DSS Model'!$I$38=3,-0.00046396*EU159^2 + 0.054267*EU159 - 0.57714, IF('DSS Model'!$I$38=4,0.000072066*EU159^2+0.0021761*EU159-0.038248,IF('DSS Model'!$I$38=5,-0.00012623*EU159^2+0.025656*EU159-0.30101,-0.00046396*EU159^2 + 0.054267*EU159 - 0.57714)))))</f>
        <v>0.82902034876160657</v>
      </c>
    </row>
    <row r="160" spans="2:152" x14ac:dyDescent="0.2">
      <c r="B160" s="64">
        <f t="shared" ca="1" si="105"/>
        <v>0.64423260033319452</v>
      </c>
      <c r="C160" s="64">
        <v>0.15758215863221048</v>
      </c>
      <c r="D160" s="64">
        <f t="shared" si="106"/>
        <v>37.148755769426288</v>
      </c>
      <c r="E160" s="131">
        <f>IF('DSS Model'!$I$38=1,0.0001*D160^2-0.0266*D160+1.3006,IF('DSS Model'!$I$38=2,-0.0001*D160^2+0.0032*D160+0.977, IF('DSS Model'!$I$38=3,-0.00046396*D160^2 + 0.054267*D160 - 0.57714, IF('DSS Model'!$I$38=4,0.000072066*D160^2+0.0021761*D160-0.038248,IF('DSS Model'!$I$38=5,-0.00012623*D160^2+0.025656*D160-0.30101,-0.00046396*D160^2 + 0.054267*D160 - 0.57714)))))</f>
        <v>0.95787301294051586</v>
      </c>
      <c r="F160" s="136">
        <v>0.9549672704960237</v>
      </c>
      <c r="G160" s="138">
        <f t="shared" si="102"/>
        <v>76.32434317492762</v>
      </c>
      <c r="H160" s="136">
        <f>IF('DSS Model'!$I$38=1,0.0001*G160^2-0.0266*G160+1.3006,IF('DSS Model'!$I$38=2,-0.0001*G160^2+0.0032*G160+0.977, IF('DSS Model'!$I$38=3,-0.00046396*G160^2 + 0.054267*G160 - 0.57714, IF('DSS Model'!$I$38=4,0.000072066*G160^2+0.0021761*G160-0.038248,IF('DSS Model'!$I$38=5,-0.00012623*G160^2+0.025656*G160-0.30101,-0.00046396*G160^2 + 0.054267*G160 - 0.57714)))))</f>
        <v>0.6386973620513563</v>
      </c>
      <c r="I160" s="136">
        <v>0.20216669895035677</v>
      </c>
      <c r="J160" s="138">
        <f t="shared" si="103"/>
        <v>52.393786395072503</v>
      </c>
      <c r="K160" s="136">
        <f>IF('DSS Model'!$I$38=1,0.0001*J160^2-0.0266*J160+1.3006,IF('DSS Model'!$I$38=2,-0.0001*J160^2+0.0032*J160+0.977, IF('DSS Model'!$I$38=3,-0.00046396*J160^2 + 0.054267*J160 - 0.57714, IF('DSS Model'!$I$38=4,0.000072066*J160^2+0.0021761*J160-0.038248,IF('DSS Model'!$I$38=5,-0.00012623*J160^2+0.025656*J160-0.30101,-0.00046396*J160^2 + 0.054267*J160 - 0.57714)))))</f>
        <v>0.87014923118298348</v>
      </c>
      <c r="L160" s="136">
        <v>0.49527884774530262</v>
      </c>
      <c r="M160" s="138">
        <f t="shared" si="104"/>
        <v>69.391698754222404</v>
      </c>
      <c r="N160" s="136">
        <f>IF('DSS Model'!$I$38=1,0.0001*M160^2-0.0266*M160+1.3006,IF('DSS Model'!$I$38=2,-0.0001*M160^2+0.0032*M160+0.977, IF('DSS Model'!$I$38=3,-0.00046396*M160^2 + 0.054267*M160 - 0.57714, IF('DSS Model'!$I$38=4,0.000072066*M160^2+0.0021761*M160-0.038248,IF('DSS Model'!$I$38=5,-0.00012623*M160^2+0.025656*M160-0.30101,-0.00046396*M160^2 + 0.054267*M160 - 0.57714)))))</f>
        <v>0.71753265041383651</v>
      </c>
      <c r="O160" s="136">
        <v>0.50289961087803026</v>
      </c>
      <c r="P160" s="139">
        <f t="shared" si="107"/>
        <v>51.862275796599256</v>
      </c>
      <c r="Q160" s="138">
        <f>IF('DSS Model'!$I$38=1,0.0001*P160^2-0.0266*P160+1.3006,IF('DSS Model'!$I$38=2,-0.0001*P160^2+0.0032*P160+0.977, IF('DSS Model'!$I$38=3,-0.00046396*P160^2 + 0.054267*P160 - 0.57714, IF('DSS Model'!$I$38=4,0.000072066*P160^2+0.0021761*P160-0.038248,IF('DSS Model'!$I$38=5,-0.00012623*P160^2+0.025656*P160-0.30101,-0.00046396*P160^2 + 0.054267*P160 - 0.57714)))))</f>
        <v>0.87398971746886511</v>
      </c>
      <c r="R160" s="136">
        <v>0.29825471197664688</v>
      </c>
      <c r="S160" s="142">
        <f t="shared" si="108"/>
        <v>45.143073436694067</v>
      </c>
      <c r="T160" s="138">
        <f>IF('DSS Model'!$I$38=1,0.0001*S160^2-0.0266*S160+1.3006,IF('DSS Model'!$I$38=2,-0.0001*S160^2+0.0032*S160+0.977, IF('DSS Model'!$I$38=3,-0.00046396*S160^2 + 0.054267*S160 - 0.57714, IF('DSS Model'!$I$38=4,0.000072066*S160^2+0.0021761*S160-0.038248,IF('DSS Model'!$I$38=5,-0.00012623*S160^2+0.025656*S160-0.30101,-0.00046396*S160^2 + 0.054267*S160 - 0.57714)))))</f>
        <v>0.9176681270663456</v>
      </c>
      <c r="U160" s="136">
        <v>0.62755623427916896</v>
      </c>
      <c r="V160" s="142">
        <f t="shared" si="109"/>
        <v>53.129160710924396</v>
      </c>
      <c r="W160" s="138">
        <f>IF('DSS Model'!$I$38=1,0.0001*V160^2-0.0266*V160+1.3006,IF('DSS Model'!$I$38=2,-0.0001*V160^2+0.0032*V160+0.977, IF('DSS Model'!$I$38=3,-0.00046396*V160^2 + 0.054267*V160 - 0.57714, IF('DSS Model'!$I$38=4,0.000072066*V160^2+0.0021761*V160-0.038248,IF('DSS Model'!$I$38=5,-0.00012623*V160^2+0.025656*V160-0.30101,-0.00046396*V160^2 + 0.054267*V160 - 0.57714)))))</f>
        <v>0.86474254249023486</v>
      </c>
      <c r="X160" s="136">
        <v>0.91041353911663614</v>
      </c>
      <c r="Y160" s="142">
        <f t="shared" si="110"/>
        <v>71.01962547513476</v>
      </c>
      <c r="Z160" s="138">
        <f>IF('DSS Model'!$I$38=1,0.0001*Y160^2-0.0266*Y160+1.3006,IF('DSS Model'!$I$38=2,-0.0001*Y160^2+0.0032*Y160+0.977, IF('DSS Model'!$I$38=3,-0.00046396*Y160^2 + 0.054267*Y160 - 0.57714, IF('DSS Model'!$I$38=4,0.000072066*Y160^2+0.0021761*Y160-0.038248,IF('DSS Model'!$I$38=5,-0.00012623*Y160^2+0.025656*Y160-0.30101,-0.00046396*Y160^2 + 0.054267*Y160 - 0.57714)))))</f>
        <v>0.69988408125759016</v>
      </c>
      <c r="AA160" s="136">
        <v>0.87654722864217371</v>
      </c>
      <c r="AB160" s="142">
        <f t="shared" si="111"/>
        <v>67.126934966539778</v>
      </c>
      <c r="AC160" s="138">
        <f>IF('DSS Model'!$I$38=1,0.0001*AB160^2-0.0266*AB160+1.3006,IF('DSS Model'!$I$38=2,-0.0001*AB160^2+0.0032*AB160+0.977, IF('DSS Model'!$I$38=3,-0.00046396*AB160^2 + 0.054267*AB160 - 0.57714, IF('DSS Model'!$I$38=4,0.000072066*AB160^2+0.0021761*AB160-0.038248,IF('DSS Model'!$I$38=5,-0.00012623*AB160^2+0.025656*AB160-0.30101,-0.00046396*AB160^2 + 0.054267*AB160 - 0.57714)))))</f>
        <v>0.74120365209272121</v>
      </c>
      <c r="AD160" s="136">
        <v>0.10433078171882904</v>
      </c>
      <c r="AE160" s="142">
        <f t="shared" si="112"/>
        <v>35.710991668106409</v>
      </c>
      <c r="AF160" s="138">
        <f>IF('DSS Model'!$I$38=1,0.0001*AE160^2-0.0266*AE160+1.3006,IF('DSS Model'!$I$38=2,-0.0001*AE160^2+0.0032*AE160+0.977, IF('DSS Model'!$I$38=3,-0.00046396*AE160^2 + 0.054267*AE160 - 0.57714, IF('DSS Model'!$I$38=4,0.000072066*AE160^2+0.0021761*AE160-0.038248,IF('DSS Model'!$I$38=5,-0.00012623*AE160^2+0.025656*AE160-0.30101,-0.00046396*AE160^2 + 0.054267*AE160 - 0.57714)))))</f>
        <v>0.96374768074598394</v>
      </c>
      <c r="AG160" s="136">
        <v>0.65790214158945837</v>
      </c>
      <c r="AH160" s="142">
        <f t="shared" si="113"/>
        <v>73.019994178705943</v>
      </c>
      <c r="AI160" s="138">
        <f>IF('DSS Model'!$I$38=1,0.0001*AH160^2-0.0266*AH160+1.3006,IF('DSS Model'!$I$38=2,-0.0001*AH160^2+0.0032*AH160+0.977, IF('DSS Model'!$I$38=3,-0.00046396*AH160^2 + 0.054267*AH160 - 0.57714, IF('DSS Model'!$I$38=4,0.000072066*AH160^2+0.0021761*AH160-0.038248,IF('DSS Model'!$I$38=5,-0.00012623*AH160^2+0.025656*AH160-0.30101,-0.00046396*AH160^2 + 0.054267*AH160 - 0.57714)))))</f>
        <v>0.6774720263860341</v>
      </c>
      <c r="AJ160" s="136">
        <v>0.22523949768728979</v>
      </c>
      <c r="AK160" s="142">
        <f t="shared" si="114"/>
        <v>37.271280827818998</v>
      </c>
      <c r="AL160" s="138">
        <f>IF('DSS Model'!$I$38=1,0.0001*AK160^2-0.0266*AK160+1.3006,IF('DSS Model'!$I$38=2,-0.0001*AK160^2+0.0032*AK160+0.977, IF('DSS Model'!$I$38=3,-0.00046396*AK160^2 + 0.054267*AK160 - 0.57714, IF('DSS Model'!$I$38=4,0.000072066*AK160^2+0.0021761*AK160-0.038248,IF('DSS Model'!$I$38=5,-0.00012623*AK160^2+0.025656*AK160-0.30101,-0.00046396*AK160^2 + 0.054267*AK160 - 0.57714)))))</f>
        <v>0.957353261194406</v>
      </c>
      <c r="AM160" s="136">
        <v>0.92838610377226771</v>
      </c>
      <c r="AN160" s="142">
        <f t="shared" si="115"/>
        <v>72.856878262360084</v>
      </c>
      <c r="AO160" s="138">
        <f>IF('DSS Model'!$I$38=1,0.0001*AN160^2-0.0266*AN160+1.3006,IF('DSS Model'!$I$38=2,-0.0001*AN160^2+0.0032*AN160+0.977, IF('DSS Model'!$I$38=3,-0.00046396*AN160^2 + 0.054267*AN160 - 0.57714, IF('DSS Model'!$I$38=4,0.000072066*AN160^2+0.0021761*AN160-0.038248,IF('DSS Model'!$I$38=5,-0.00012623*AN160^2+0.025656*AN160-0.30101,-0.00046396*AN160^2 + 0.054267*AN160 - 0.57714)))))</f>
        <v>0.67932953942591656</v>
      </c>
      <c r="AP160" s="136">
        <v>0.66003086961037993</v>
      </c>
      <c r="AQ160" s="142">
        <f t="shared" si="116"/>
        <v>72.870435720904766</v>
      </c>
      <c r="AR160" s="138">
        <f>IF('DSS Model'!$I$38=1,0.0001*AQ160^2-0.0266*AQ160+1.3006,IF('DSS Model'!$I$38=2,-0.0001*AQ160^2+0.0032*AQ160+0.977, IF('DSS Model'!$I$38=3,-0.00046396*AQ160^2 + 0.054267*AQ160 - 0.57714, IF('DSS Model'!$I$38=4,0.000072066*AQ160^2+0.0021761*AQ160-0.038248,IF('DSS Model'!$I$38=5,-0.00012623*AQ160^2+0.025656*AQ160-0.30101,-0.00046396*AQ160^2 + 0.054267*AQ160 - 0.57714)))))</f>
        <v>0.67917535409144381</v>
      </c>
      <c r="AS160" s="136">
        <v>0.17740501690142951</v>
      </c>
      <c r="AT160" s="142">
        <f t="shared" si="117"/>
        <v>41.82990611464804</v>
      </c>
      <c r="AU160" s="138">
        <f>IF('DSS Model'!$I$38=1,0.0001*AT160^2-0.0266*AT160+1.3006,IF('DSS Model'!$I$38=2,-0.0001*AT160^2+0.0032*AT160+0.977, IF('DSS Model'!$I$38=3,-0.00046396*AT160^2 + 0.054267*AT160 - 0.57714, IF('DSS Model'!$I$38=4,0.000072066*AT160^2+0.0021761*AT160-0.038248,IF('DSS Model'!$I$38=5,-0.00012623*AT160^2+0.025656*AT160-0.30101,-0.00046396*AT160^2 + 0.054267*AT160 - 0.57714)))))</f>
        <v>0.93588159501084678</v>
      </c>
      <c r="AV160" s="136">
        <v>0.10343319225914449</v>
      </c>
      <c r="AW160" s="142">
        <f t="shared" si="118"/>
        <v>53.498724041657944</v>
      </c>
      <c r="AX160" s="138">
        <f>IF('DSS Model'!$I$38=1,0.0001*AW160^2-0.0266*AW160+1.3006,IF('DSS Model'!$I$38=2,-0.0001*AW160^2+0.0032*AW160+0.977, IF('DSS Model'!$I$38=3,-0.00046396*AW160^2 + 0.054267*AW160 - 0.57714, IF('DSS Model'!$I$38=4,0.000072066*AW160^2+0.0021761*AW160-0.038248,IF('DSS Model'!$I$38=5,-0.00012623*AW160^2+0.025656*AW160-0.30101,-0.00046396*AW160^2 + 0.054267*AW160 - 0.57714)))))</f>
        <v>0.86198456952475844</v>
      </c>
      <c r="AY160" s="136">
        <v>0.90451261974640651</v>
      </c>
      <c r="AZ160" s="142">
        <f t="shared" si="119"/>
        <v>65.664015530041382</v>
      </c>
      <c r="BA160" s="138">
        <f>IF('DSS Model'!$I$38=1,0.0001*AZ160^2-0.0266*AZ160+1.3006,IF('DSS Model'!$I$38=2,-0.0001*AZ160^2+0.0032*AZ160+0.977, IF('DSS Model'!$I$38=3,-0.00046396*AZ160^2 + 0.054267*AZ160 - 0.57714, IF('DSS Model'!$I$38=4,0.000072066*AZ160^2+0.0021761*AZ160-0.038248,IF('DSS Model'!$I$38=5,-0.00012623*AZ160^2+0.025656*AZ160-0.30101,-0.00046396*AZ160^2 + 0.054267*AZ160 - 0.57714)))))</f>
        <v>0.75594855614318079</v>
      </c>
      <c r="BB160" s="136">
        <v>0.97682187387101993</v>
      </c>
      <c r="BC160" s="142">
        <f t="shared" si="120"/>
        <v>67.016115175082405</v>
      </c>
      <c r="BD160" s="138">
        <f>IF('DSS Model'!$I$38=1,0.0001*BC160^2-0.0266*BC160+1.3006,IF('DSS Model'!$I$38=2,-0.0001*BC160^2+0.0032*BC160+0.977, IF('DSS Model'!$I$38=3,-0.00046396*BC160^2 + 0.054267*BC160 - 0.57714, IF('DSS Model'!$I$38=4,0.000072066*BC160^2+0.0021761*BC160-0.038248,IF('DSS Model'!$I$38=5,-0.00012623*BC160^2+0.025656*BC160-0.30101,-0.00046396*BC160^2 + 0.054267*BC160 - 0.57714)))))</f>
        <v>0.74233559924427261</v>
      </c>
      <c r="BE160" s="136">
        <v>0.25474946643530427</v>
      </c>
      <c r="BF160" s="142">
        <f t="shared" si="121"/>
        <v>41.820087128589151</v>
      </c>
      <c r="BG160" s="143">
        <f>IF('DSS Model'!$I$38=1,0.0001*BF160^2-0.0266*BF160+1.3006,IF('DSS Model'!$I$38=2,-0.0001*BF160^2+0.0032*BF160+0.977, IF('DSS Model'!$I$38=3,-0.00046396*BF160^2 + 0.054267*BF160 - 0.57714, IF('DSS Model'!$I$38=4,0.000072066*BF160^2+0.0021761*BF160-0.038248,IF('DSS Model'!$I$38=5,-0.00012623*BF160^2+0.025656*BF160-0.30101,-0.00046396*BF160^2 + 0.054267*BF160 - 0.57714)))))</f>
        <v>0.93593231006720645</v>
      </c>
      <c r="BH160" s="136">
        <v>0.73899061110693232</v>
      </c>
      <c r="BI160" s="142">
        <f t="shared" si="122"/>
        <v>63.007531327523139</v>
      </c>
      <c r="BJ160" s="143">
        <f>IF('DSS Model'!$I$38=1,0.0001*BI160^2-0.0266*BI160+1.3006,IF('DSS Model'!$I$38=2,-0.0001*BI160^2+0.0032*BI160+0.977, IF('DSS Model'!$I$38=3,-0.00046396*BI160^2 + 0.054267*BI160 - 0.57714, IF('DSS Model'!$I$38=4,0.000072066*BI160^2+0.0021761*BI160-0.038248,IF('DSS Model'!$I$38=5,-0.00012623*BI160^2+0.025656*BI160-0.30101,-0.00046396*BI160^2 + 0.054267*BI160 - 0.57714)))))</f>
        <v>0.7816291998491931</v>
      </c>
      <c r="BK160" s="136">
        <v>5.7025630205277067E-2</v>
      </c>
      <c r="BL160" s="142">
        <f t="shared" si="123"/>
        <v>30.316066648150741</v>
      </c>
      <c r="BM160" s="143">
        <f>IF('DSS Model'!$I$38=1,0.0001*BL160^2-0.0266*BL160+1.3006,IF('DSS Model'!$I$38=2,-0.0001*BL160^2+0.0032*BL160+0.977, IF('DSS Model'!$I$38=3,-0.00046396*BL160^2 + 0.054267*BL160 - 0.57714, IF('DSS Model'!$I$38=4,0.000072066*BL160^2+0.0021761*BL160-0.038248,IF('DSS Model'!$I$38=5,-0.00012623*BL160^2+0.025656*BL160-0.30101,-0.00046396*BL160^2 + 0.054267*BL160 - 0.57714)))))</f>
        <v>0.98210502357257057</v>
      </c>
      <c r="BN160" s="136">
        <v>0.53633078156843017</v>
      </c>
      <c r="BO160" s="142">
        <f t="shared" si="124"/>
        <v>55.858834970212342</v>
      </c>
      <c r="BP160" s="143">
        <f>IF('DSS Model'!$I$38=1,0.0001*BO160^2-0.0266*BO160+1.3006,IF('DSS Model'!$I$38=2,-0.0001*BO160^2+0.0032*BO160+0.977, IF('DSS Model'!$I$38=3,-0.00046396*BO160^2 + 0.054267*BO160 - 0.57714, IF('DSS Model'!$I$38=4,0.000072066*BO160^2+0.0021761*BO160-0.038248,IF('DSS Model'!$I$38=5,-0.00012623*BO160^2+0.025656*BO160-0.30101,-0.00046396*BO160^2 + 0.054267*BO160 - 0.57714)))))</f>
        <v>0.84372732748173773</v>
      </c>
      <c r="BQ160" s="136">
        <v>0.7102211942439336</v>
      </c>
      <c r="BR160" s="142">
        <f t="shared" si="125"/>
        <v>62.744612067316609</v>
      </c>
      <c r="BS160" s="143">
        <f>IF('DSS Model'!$I$38=1,0.0001*BR160^2-0.0266*BR160+1.3006,IF('DSS Model'!$I$38=2,-0.0001*BR160^2+0.0032*BR160+0.977, IF('DSS Model'!$I$38=3,-0.00046396*BR160^2 + 0.054267*BR160 - 0.57714, IF('DSS Model'!$I$38=4,0.000072066*BR160^2+0.0021761*BR160-0.038248,IF('DSS Model'!$I$38=5,-0.00012623*BR160^2+0.025656*BR160-0.30101,-0.00046396*BR160^2 + 0.054267*BR160 - 0.57714)))))</f>
        <v>0.78409412426760783</v>
      </c>
      <c r="BT160" s="136">
        <v>0.36274167543359737</v>
      </c>
      <c r="BU160" s="142">
        <f t="shared" si="126"/>
        <v>56.40776846113981</v>
      </c>
      <c r="BV160" s="143">
        <f>IF('DSS Model'!$I$38=1,0.0001*BU160^2-0.0266*BU160+1.3006,IF('DSS Model'!$I$38=2,-0.0001*BU160^2+0.0032*BU160+0.977, IF('DSS Model'!$I$38=3,-0.00046396*BU160^2 + 0.054267*BU160 - 0.57714, IF('DSS Model'!$I$38=4,0.000072066*BU160^2+0.0021761*BU160-0.038248,IF('DSS Model'!$I$38=5,-0.00012623*BU160^2+0.025656*BU160-0.30101,-0.00046396*BU160^2 + 0.054267*BU160 - 0.57714)))))</f>
        <v>0.83932122479909144</v>
      </c>
      <c r="BW160" s="136">
        <v>0.36578674086981666</v>
      </c>
      <c r="BX160" s="142">
        <f t="shared" si="127"/>
        <v>57.279468724688016</v>
      </c>
      <c r="BY160" s="143">
        <f>IF('DSS Model'!$I$38=1,0.0001*BX160^2-0.0266*BX160+1.3006,IF('DSS Model'!$I$38=2,-0.0001*BX160^2+0.0032*BX160+0.977, IF('DSS Model'!$I$38=3,-0.00046396*BX160^2 + 0.054267*BX160 - 0.57714, IF('DSS Model'!$I$38=4,0.000072066*BX160^2+0.0021761*BX160-0.038248,IF('DSS Model'!$I$38=5,-0.00012623*BX160^2+0.025656*BX160-0.30101,-0.00046396*BX160^2 + 0.054267*BX160 - 0.57714)))))</f>
        <v>0.83220054618075046</v>
      </c>
      <c r="BZ160" s="136">
        <v>0.65773472715530101</v>
      </c>
      <c r="CA160" s="142">
        <f t="shared" si="128"/>
        <v>65.547802632728832</v>
      </c>
      <c r="CB160" s="143">
        <f>IF('DSS Model'!$I$38=1,0.0001*CA160^2-0.0266*CA160+1.3006,IF('DSS Model'!$I$38=2,-0.0001*CA160^2+0.0032*CA160+0.977, IF('DSS Model'!$I$38=3,-0.00046396*CA160^2 + 0.054267*CA160 - 0.57714, IF('DSS Model'!$I$38=4,0.000072066*CA160^2+0.0021761*CA160-0.038248,IF('DSS Model'!$I$38=5,-0.00012623*CA160^2+0.025656*CA160-0.30101,-0.00046396*CA160^2 + 0.054267*CA160 - 0.57714)))))</f>
        <v>0.75710152542681497</v>
      </c>
      <c r="CC160" s="136">
        <v>2.7879828982836252E-2</v>
      </c>
      <c r="CD160" s="142">
        <f t="shared" si="129"/>
        <v>48.424661720323982</v>
      </c>
      <c r="CE160" s="143">
        <f>IF('DSS Model'!$I$38=1,0.0001*CD160^2-0.0266*CD160+1.3006,IF('DSS Model'!$I$38=2,-0.0001*CD160^2+0.0032*CD160+0.977, IF('DSS Model'!$I$38=3,-0.00046396*CD160^2 + 0.054267*CD160 - 0.57714, IF('DSS Model'!$I$38=4,0.000072066*CD160^2+0.0021761*CD160-0.038248,IF('DSS Model'!$I$38=5,-0.00012623*CD160^2+0.025656*CD160-0.30101,-0.00046396*CD160^2 + 0.054267*CD160 - 0.57714)))))</f>
        <v>0.89746413123225566</v>
      </c>
      <c r="CF160" s="136">
        <v>0.61184578817275459</v>
      </c>
      <c r="CG160" s="142">
        <f t="shared" si="130"/>
        <v>51.154292694909429</v>
      </c>
      <c r="CH160" s="143">
        <f>IF('DSS Model'!$I$38=1,0.0001*CG160^2-0.0266*CG160+1.3006,IF('DSS Model'!$I$38=2,-0.0001*CG160^2+0.0032*CG160+0.977, IF('DSS Model'!$I$38=3,-0.00046396*CG160^2 + 0.054267*CG160 - 0.57714, IF('DSS Model'!$I$38=4,0.000072066*CG160^2+0.0021761*CG160-0.038248,IF('DSS Model'!$I$38=5,-0.00012623*CG160^2+0.025656*CG160-0.30101,-0.00046396*CG160^2 + 0.054267*CG160 - 0.57714)))))</f>
        <v>0.87901757051206375</v>
      </c>
      <c r="CI160" s="136">
        <v>0.17681217525166892</v>
      </c>
      <c r="CJ160" s="142">
        <f t="shared" si="131"/>
        <v>60.055525518768746</v>
      </c>
      <c r="CK160" s="143">
        <f>IF('DSS Model'!$I$38=1,0.0001*CJ160^2-0.0266*CJ160+1.3006,IF('DSS Model'!$I$38=2,-0.0001*CJ160^2+0.0032*CJ160+0.977, IF('DSS Model'!$I$38=3,-0.00046396*CJ160^2 + 0.054267*CJ160 - 0.57714, IF('DSS Model'!$I$38=4,0.000072066*CJ160^2+0.0021761*CJ160-0.038248,IF('DSS Model'!$I$38=5,-0.00012623*CJ160^2+0.025656*CJ160-0.30101,-0.00046396*CJ160^2 + 0.054267*CJ160 - 0.57714)))))</f>
        <v>0.80851106712651155</v>
      </c>
      <c r="CL160" s="136">
        <v>0.78145589540550009</v>
      </c>
      <c r="CM160" s="142">
        <f t="shared" si="132"/>
        <v>60.723757953814086</v>
      </c>
      <c r="CN160" s="143">
        <f>IF('DSS Model'!$I$38=1,0.0001*CM160^2-0.0266*CM160+1.3006,IF('DSS Model'!$I$38=2,-0.0001*CM160^2+0.0032*CM160+0.977, IF('DSS Model'!$I$38=3,-0.00046396*CM160^2 + 0.054267*CM160 - 0.57714, IF('DSS Model'!$I$38=4,0.000072066*CM160^2+0.0021761*CM160-0.038248,IF('DSS Model'!$I$38=5,-0.00012623*CM160^2+0.025656*CM160-0.30101,-0.00046396*CM160^2 + 0.054267*CM160 - 0.57714)))))</f>
        <v>0.80257854744886514</v>
      </c>
      <c r="CO160" s="136">
        <v>0.60831227689874545</v>
      </c>
      <c r="CP160" s="142">
        <f t="shared" si="133"/>
        <v>53.642521819453421</v>
      </c>
      <c r="CQ160" s="143">
        <f>IF('DSS Model'!$I$38=1,0.0001*CP160^2-0.0266*CP160+1.3006,IF('DSS Model'!$I$38=2,-0.0001*CP160^2+0.0032*CP160+0.977, IF('DSS Model'!$I$38=3,-0.00046396*CP160^2 + 0.054267*CP160 - 0.57714, IF('DSS Model'!$I$38=4,0.000072066*CP160^2+0.0021761*CP160-0.038248,IF('DSS Model'!$I$38=5,-0.00012623*CP160^2+0.025656*CP160-0.30101,-0.00046396*CP160^2 + 0.054267*CP160 - 0.57714)))))</f>
        <v>0.86090405510719725</v>
      </c>
      <c r="CR160" s="136">
        <v>0.4924691943360302</v>
      </c>
      <c r="CS160" s="142">
        <f t="shared" si="134"/>
        <v>53.890493069533669</v>
      </c>
      <c r="CT160" s="143">
        <f>IF('DSS Model'!$I$38=1,0.0001*CS160^2-0.0266*CS160+1.3006,IF('DSS Model'!$I$38=2,-0.0001*CS160^2+0.0032*CS160+0.977, IF('DSS Model'!$I$38=3,-0.00046396*CS160^2 + 0.054267*CS160 - 0.57714, IF('DSS Model'!$I$38=4,0.000072066*CS160^2+0.0021761*CS160-0.038248,IF('DSS Model'!$I$38=5,-0.00012623*CS160^2+0.025656*CS160-0.30101,-0.00046396*CS160^2 + 0.054267*CS160 - 0.57714)))))</f>
        <v>0.85903105349476205</v>
      </c>
      <c r="CU160" s="136">
        <v>0.69152699454853173</v>
      </c>
      <c r="CV160" s="142">
        <f t="shared" si="135"/>
        <v>60.510512182395424</v>
      </c>
      <c r="CW160" s="143">
        <f>IF('DSS Model'!$I$38=1,0.0001*CV160^2-0.0266*CV160+1.3006,IF('DSS Model'!$I$38=2,-0.0001*CV160^2+0.0032*CV160+0.977, IF('DSS Model'!$I$38=3,-0.00046396*CV160^2 + 0.054267*CV160 - 0.57714, IF('DSS Model'!$I$38=4,0.000072066*CV160^2+0.0021761*CV160-0.038248,IF('DSS Model'!$I$38=5,-0.00012623*CV160^2+0.025656*CV160-0.30101,-0.00046396*CV160^2 + 0.054267*CV160 - 0.57714)))))</f>
        <v>0.80448143052608279</v>
      </c>
      <c r="CX160" s="136">
        <v>0.15450801970386741</v>
      </c>
      <c r="CY160" s="142">
        <f t="shared" si="136"/>
        <v>53.862891474805146</v>
      </c>
      <c r="CZ160" s="143">
        <f>IF('DSS Model'!$I$38=1,0.0001*CY160^2-0.0266*CY160+1.3006,IF('DSS Model'!$I$38=2,-0.0001*CY160^2+0.0032*CY160+0.977, IF('DSS Model'!$I$38=3,-0.00046396*CY160^2 + 0.054267*CY160 - 0.57714, IF('DSS Model'!$I$38=4,0.000072066*CY160^2+0.0021761*CY160-0.038248,IF('DSS Model'!$I$38=5,-0.00012623*CY160^2+0.025656*CY160-0.30101,-0.00046396*CY160^2 + 0.054267*CY160 - 0.57714)))))</f>
        <v>0.85924014491671274</v>
      </c>
      <c r="DA160" s="136">
        <v>0.45004865030732966</v>
      </c>
      <c r="DB160" s="142">
        <f t="shared" si="137"/>
        <v>45.165951478325226</v>
      </c>
      <c r="DC160" s="143">
        <f>IF('DSS Model'!$I$38=1,0.0001*DB160^2-0.0266*DB160+1.3006,IF('DSS Model'!$I$38=2,-0.0001*DB160^2+0.0032*DB160+0.977, IF('DSS Model'!$I$38=3,-0.00046396*DB160^2 + 0.054267*DB160 - 0.57714, IF('DSS Model'!$I$38=4,0.000072066*DB160^2+0.0021761*DB160-0.038248,IF('DSS Model'!$I$38=5,-0.00012623*DB160^2+0.025656*DB160-0.30101,-0.00046396*DB160^2 + 0.054267*DB160 - 0.57714)))))</f>
        <v>0.91753472743639786</v>
      </c>
      <c r="DD160" s="136">
        <v>0.44418693126451914</v>
      </c>
      <c r="DE160" s="142">
        <f t="shared" si="138"/>
        <v>48.70438782081942</v>
      </c>
      <c r="DF160" s="143">
        <f>IF('DSS Model'!$I$38=1,0.0001*DE160^2-0.0266*DE160+1.3006,IF('DSS Model'!$I$38=2,-0.0001*DE160^2+0.0032*DE160+0.977, IF('DSS Model'!$I$38=3,-0.00046396*DE160^2 + 0.054267*DE160 - 0.57714, IF('DSS Model'!$I$38=4,0.000072066*DE160^2+0.0021761*DE160-0.038248,IF('DSS Model'!$I$38=5,-0.00012623*DE160^2+0.025656*DE160-0.30101,-0.00046396*DE160^2 + 0.054267*DE160 - 0.57714)))))</f>
        <v>0.8956423017265438</v>
      </c>
      <c r="DG160" s="136">
        <v>0.9919759891790324</v>
      </c>
      <c r="DH160" s="142">
        <f t="shared" si="139"/>
        <v>65.888630740786681</v>
      </c>
      <c r="DI160" s="143">
        <f>IF('DSS Model'!$I$38=1,0.0001*DH160^2-0.0266*DH160+1.3006,IF('DSS Model'!$I$38=2,-0.0001*DH160^2+0.0032*DH160+0.977, IF('DSS Model'!$I$38=3,-0.00046396*DH160^2 + 0.054267*DH160 - 0.57714, IF('DSS Model'!$I$38=4,0.000072066*DH160^2+0.0021761*DH160-0.038248,IF('DSS Model'!$I$38=5,-0.00012623*DH160^2+0.025656*DH160-0.30101,-0.00046396*DH160^2 + 0.054267*DH160 - 0.57714)))))</f>
        <v>0.7537124522809433</v>
      </c>
      <c r="DJ160" s="136">
        <v>0.45680405786298739</v>
      </c>
      <c r="DK160" s="142">
        <f t="shared" si="140"/>
        <v>62.443973529203838</v>
      </c>
      <c r="DL160" s="143">
        <f>IF('DSS Model'!$I$38=1,0.0001*DK160^2-0.0266*DK160+1.3006,IF('DSS Model'!$I$38=2,-0.0001*DK160^2+0.0032*DK160+0.977, IF('DSS Model'!$I$38=3,-0.00046396*DK160^2 + 0.054267*DK160 - 0.57714, IF('DSS Model'!$I$38=4,0.000072066*DK160^2+0.0021761*DK160-0.038248,IF('DSS Model'!$I$38=5,-0.00012623*DK160^2+0.025656*DK160-0.30101,-0.00046396*DK160^2 + 0.054267*DK160 - 0.57714)))))</f>
        <v>0.78689573228186127</v>
      </c>
      <c r="DM160" s="136">
        <v>0.9199057288070831</v>
      </c>
      <c r="DN160" s="142">
        <f t="shared" si="141"/>
        <v>67.584402119219817</v>
      </c>
      <c r="DO160" s="143">
        <f>IF('DSS Model'!$I$38=1,0.0001*DN160^2-0.0266*DN160+1.3006,IF('DSS Model'!$I$38=2,-0.0001*DN160^2+0.0032*DN160+0.977, IF('DSS Model'!$I$38=3,-0.00046396*DN160^2 + 0.054267*DN160 - 0.57714, IF('DSS Model'!$I$38=4,0.000072066*DN160^2+0.0021761*DN160-0.038248,IF('DSS Model'!$I$38=5,-0.00012623*DN160^2+0.025656*DN160-0.30101,-0.00046396*DN160^2 + 0.054267*DN160 - 0.57714)))))</f>
        <v>0.73650494580026293</v>
      </c>
      <c r="DP160" s="136">
        <v>0.71567861375504216</v>
      </c>
      <c r="DQ160" s="142">
        <f t="shared" si="142"/>
        <v>58.155751825616349</v>
      </c>
      <c r="DR160" s="143">
        <f>IF('DSS Model'!$I$38=1,0.0001*DQ160^2-0.0266*DQ160+1.3006,IF('DSS Model'!$I$38=2,-0.0001*DQ160^2+0.0032*DQ160+0.977, IF('DSS Model'!$I$38=3,-0.00046396*DQ160^2 + 0.054267*DQ160 - 0.57714, IF('DSS Model'!$I$38=4,0.000072066*DQ160^2+0.0021761*DQ160-0.038248,IF('DSS Model'!$I$38=5,-0.00012623*DQ160^2+0.025656*DQ160-0.30101,-0.00046396*DQ160^2 + 0.054267*DQ160 - 0.57714)))))</f>
        <v>0.82488925880170438</v>
      </c>
      <c r="DS160" s="136">
        <v>5.864312281183004E-3</v>
      </c>
      <c r="DT160" s="142">
        <f t="shared" si="143"/>
        <v>43.700832466763153</v>
      </c>
      <c r="DU160" s="143">
        <f>IF('DSS Model'!$I$38=1,0.0001*DT160^2-0.0266*DT160+1.3006,IF('DSS Model'!$I$38=2,-0.0001*DT160^2+0.0032*DT160+0.977, IF('DSS Model'!$I$38=3,-0.00046396*DT160^2 + 0.054267*DT160 - 0.57714, IF('DSS Model'!$I$38=4,0.000072066*DT160^2+0.0021761*DT160-0.038248,IF('DSS Model'!$I$38=5,-0.00012623*DT160^2+0.025656*DT160-0.30101,-0.00046396*DT160^2 + 0.054267*DT160 - 0.57714)))))</f>
        <v>0.92586638806483201</v>
      </c>
      <c r="DV160" s="136">
        <v>0.42196985212855753</v>
      </c>
      <c r="DW160" s="142">
        <f t="shared" si="144"/>
        <v>57.705614310902916</v>
      </c>
      <c r="DX160" s="143">
        <f>IF('DSS Model'!$I$38=1,0.0001*DW160^2-0.0266*DW160+1.3006,IF('DSS Model'!$I$38=2,-0.0001*DW160^2+0.0032*DW160+0.977, IF('DSS Model'!$I$38=3,-0.00046396*DW160^2 + 0.054267*DW160 - 0.57714, IF('DSS Model'!$I$38=4,0.000072066*DW160^2+0.0021761*DW160-0.038248,IF('DSS Model'!$I$38=5,-0.00012623*DW160^2+0.025656*DW160-0.30101,-0.00046396*DW160^2 + 0.054267*DW160 - 0.57714)))))</f>
        <v>0.82866417349502097</v>
      </c>
      <c r="DY160" s="136">
        <v>0.67397667136747874</v>
      </c>
      <c r="DZ160" s="142">
        <f t="shared" si="145"/>
        <v>53.73896749605386</v>
      </c>
      <c r="EA160" s="143">
        <f>IF('DSS Model'!$I$38=1,0.0001*DZ160^2-0.0266*DZ160+1.3006,IF('DSS Model'!$I$38=2,-0.0001*DZ160^2+0.0032*DZ160+0.977, IF('DSS Model'!$I$38=3,-0.00046396*DZ160^2 + 0.054267*DZ160 - 0.57714, IF('DSS Model'!$I$38=4,0.000072066*DZ160^2+0.0021761*DZ160-0.038248,IF('DSS Model'!$I$38=5,-0.00012623*DZ160^2+0.025656*DZ160-0.30101,-0.00046396*DZ160^2 + 0.054267*DZ160 - 0.57714)))))</f>
        <v>0.86017703323317896</v>
      </c>
      <c r="EB160" s="136">
        <v>0.4086757377701129</v>
      </c>
      <c r="EC160" s="142">
        <f t="shared" si="146"/>
        <v>47.691083219592457</v>
      </c>
      <c r="ED160" s="143">
        <f>IF('DSS Model'!$I$38=1,0.0001*EC160^2-0.0266*EC160+1.3006,IF('DSS Model'!$I$38=2,-0.0001*EC160^2+0.0032*EC160+0.977, IF('DSS Model'!$I$38=3,-0.00046396*EC160^2 + 0.054267*EC160 - 0.57714, IF('DSS Model'!$I$38=4,0.000072066*EC160^2+0.0021761*EC160-0.038248,IF('DSS Model'!$I$38=5,-0.00012623*EC160^2+0.025656*EC160-0.30101,-0.00046396*EC160^2 + 0.054267*EC160 - 0.57714)))))</f>
        <v>0.90216752443688653</v>
      </c>
      <c r="EE160" s="136">
        <v>0.63118822952546894</v>
      </c>
      <c r="EF160" s="142">
        <f t="shared" si="147"/>
        <v>56.651772390833571</v>
      </c>
      <c r="EG160" s="143">
        <f>IF('DSS Model'!$I$38=1,0.0001*EF160^2-0.0266*EF160+1.3006,IF('DSS Model'!$I$38=2,-0.0001*EF160^2+0.0032*EF160+0.977, IF('DSS Model'!$I$38=3,-0.00046396*EF160^2 + 0.054267*EF160 - 0.57714, IF('DSS Model'!$I$38=4,0.000072066*EF160^2+0.0021761*EF160-0.038248,IF('DSS Model'!$I$38=5,-0.00012623*EF160^2+0.025656*EF160-0.30101,-0.00046396*EF160^2 + 0.054267*EF160 - 0.57714)))))</f>
        <v>0.83734334014838607</v>
      </c>
      <c r="EH160" s="136">
        <v>0.41274374136136327</v>
      </c>
      <c r="EI160" s="142">
        <f t="shared" si="148"/>
        <v>67.123800423561235</v>
      </c>
      <c r="EJ160" s="143">
        <f>IF('DSS Model'!$I$38=1,0.0001*EI160^2-0.0266*EI160+1.3006,IF('DSS Model'!$I$38=2,-0.0001*EI160^2+0.0032*EI160+0.977, IF('DSS Model'!$I$38=3,-0.00046396*EI160^2 + 0.054267*EI160 - 0.57714, IF('DSS Model'!$I$38=4,0.000072066*EI160^2+0.0021761*EI160-0.038248,IF('DSS Model'!$I$38=5,-0.00012623*EI160^2+0.025656*EI160-0.30101,-0.00046396*EI160^2 + 0.054267*EI160 - 0.57714)))))</f>
        <v>0.74123570302518793</v>
      </c>
      <c r="EK160" s="136">
        <v>0.75577926380570837</v>
      </c>
      <c r="EL160" s="142">
        <f t="shared" si="149"/>
        <v>57.44286637078126</v>
      </c>
      <c r="EM160" s="143">
        <f>IF('DSS Model'!$I$38=1,0.0001*EL160^2-0.0266*EL160+1.3006,IF('DSS Model'!$I$38=2,-0.0001*EL160^2+0.0032*EL160+0.977, IF('DSS Model'!$I$38=3,-0.00046396*EL160^2 + 0.054267*EL160 - 0.57714, IF('DSS Model'!$I$38=4,0.000072066*EL160^2+0.0021761*EL160-0.038248,IF('DSS Model'!$I$38=5,-0.00012623*EL160^2+0.025656*EL160-0.30101,-0.00046396*EL160^2 + 0.054267*EL160 - 0.57714)))))</f>
        <v>0.83084888269735668</v>
      </c>
      <c r="EN160" s="136">
        <v>2.7214067853332469E-2</v>
      </c>
      <c r="EO160" s="142">
        <f t="shared" si="150"/>
        <v>33.471314027138654</v>
      </c>
      <c r="EP160" s="143">
        <f>IF('DSS Model'!$I$38=1,0.0001*EO160^2-0.0266*EO160+1.3006,IF('DSS Model'!$I$38=2,-0.0001*EO160^2+0.0032*EO160+0.977, IF('DSS Model'!$I$38=3,-0.00046396*EO160^2 + 0.054267*EO160 - 0.57714, IF('DSS Model'!$I$38=4,0.000072066*EO160^2+0.0021761*EO160-0.038248,IF('DSS Model'!$I$38=5,-0.00012623*EO160^2+0.025656*EO160-0.30101,-0.00046396*EO160^2 + 0.054267*EO160 - 0.57714)))))</f>
        <v>0.97207531861651075</v>
      </c>
      <c r="EQ160" s="136">
        <v>0.3800872654241767</v>
      </c>
      <c r="ER160" s="142">
        <f t="shared" si="151"/>
        <v>49.236832426452793</v>
      </c>
      <c r="ES160" s="143">
        <f>IF('DSS Model'!$I$38=1,0.0001*ER160^2-0.0266*ER160+1.3006,IF('DSS Model'!$I$38=2,-0.0001*ER160^2+0.0032*ER160+0.977, IF('DSS Model'!$I$38=3,-0.00046396*ER160^2 + 0.054267*ER160 - 0.57714, IF('DSS Model'!$I$38=4,0.000072066*ER160^2+0.0021761*ER160-0.038248,IF('DSS Model'!$I$38=5,-0.00012623*ER160^2+0.025656*ER160-0.30101,-0.00046396*ER160^2 + 0.054267*ER160 - 0.57714)))))</f>
        <v>0.89213129702558958</v>
      </c>
      <c r="ET160" s="136">
        <v>0.40112161837533356</v>
      </c>
      <c r="EU160" s="141">
        <f t="shared" si="152"/>
        <v>52.283601275904608</v>
      </c>
      <c r="EV160" s="142">
        <f>IF('DSS Model'!$I$38=1,0.0001*EU160^2-0.0266*EU160+1.3006,IF('DSS Model'!$I$38=2,-0.0001*EU160^2+0.0032*EU160+0.977, IF('DSS Model'!$I$38=3,-0.00046396*EU160^2 + 0.054267*EU160 - 0.57714, IF('DSS Model'!$I$38=4,0.000072066*EU160^2+0.0021761*EU160-0.038248,IF('DSS Model'!$I$38=5,-0.00012623*EU160^2+0.025656*EU160-0.30101,-0.00046396*EU160^2 + 0.054267*EU160 - 0.57714)))))</f>
        <v>0.87095002784511732</v>
      </c>
    </row>
    <row r="161" spans="2:152" x14ac:dyDescent="0.2">
      <c r="B161" s="64">
        <f t="shared" ca="1" si="105"/>
        <v>0.17368128455774678</v>
      </c>
      <c r="C161" s="64">
        <v>0.58991694553687957</v>
      </c>
      <c r="D161" s="64">
        <f t="shared" si="106"/>
        <v>53.179858404775096</v>
      </c>
      <c r="E161" s="131">
        <f>IF('DSS Model'!$I$38=1,0.0001*D161^2-0.0266*D161+1.3006,IF('DSS Model'!$I$38=2,-0.0001*D161^2+0.0032*D161+0.977, IF('DSS Model'!$I$38=3,-0.00046396*D161^2 + 0.054267*D161 - 0.57714, IF('DSS Model'!$I$38=4,0.000072066*D161^2+0.0021761*D161-0.038248,IF('DSS Model'!$I$38=5,-0.00012623*D161^2+0.025656*D161-0.30101,-0.00046396*D161^2 + 0.054267*D161 - 0.57714)))))</f>
        <v>0.8643658129000874</v>
      </c>
      <c r="F161" s="136">
        <v>0.42598493845213803</v>
      </c>
      <c r="G161" s="138">
        <f t="shared" si="102"/>
        <v>63.031731601302539</v>
      </c>
      <c r="H161" s="136">
        <f>IF('DSS Model'!$I$38=1,0.0001*G161^2-0.0266*G161+1.3006,IF('DSS Model'!$I$38=2,-0.0001*G161^2+0.0032*G161+0.977, IF('DSS Model'!$I$38=3,-0.00046396*G161^2 + 0.054267*G161 - 0.57714, IF('DSS Model'!$I$38=4,0.000072066*G161^2+0.0021761*G161-0.038248,IF('DSS Model'!$I$38=5,-0.00012623*G161^2+0.025656*G161-0.30101,-0.00046396*G161^2 + 0.054267*G161 - 0.57714)))))</f>
        <v>0.78140162225830401</v>
      </c>
      <c r="I161" s="136">
        <v>0.72294084880936815</v>
      </c>
      <c r="J161" s="138">
        <f t="shared" si="103"/>
        <v>62.1894915053782</v>
      </c>
      <c r="K161" s="136">
        <f>IF('DSS Model'!$I$38=1,0.0001*J161^2-0.0266*J161+1.3006,IF('DSS Model'!$I$38=2,-0.0001*J161^2+0.0032*J161+0.977, IF('DSS Model'!$I$38=3,-0.00046396*J161^2 + 0.054267*J161 - 0.57714, IF('DSS Model'!$I$38=4,0.000072066*J161^2+0.0021761*J161-0.038248,IF('DSS Model'!$I$38=5,-0.00012623*J161^2+0.025656*J161-0.30101,-0.00046396*J161^2 + 0.054267*J161 - 0.57714)))))</f>
        <v>0.78925308744745948</v>
      </c>
      <c r="L161" s="136">
        <v>7.2755819865454652E-2</v>
      </c>
      <c r="M161" s="138">
        <f t="shared" si="104"/>
        <v>55.458803171995015</v>
      </c>
      <c r="N161" s="136">
        <f>IF('DSS Model'!$I$38=1,0.0001*M161^2-0.0266*M161+1.3006,IF('DSS Model'!$I$38=2,-0.0001*M161^2+0.0032*M161+0.977, IF('DSS Model'!$I$38=3,-0.00046396*M161^2 + 0.054267*M161 - 0.57714, IF('DSS Model'!$I$38=4,0.000072066*M161^2+0.0021761*M161-0.038248,IF('DSS Model'!$I$38=5,-0.00012623*M161^2+0.025656*M161-0.30101,-0.00046396*M161^2 + 0.054267*M161 - 0.57714)))))</f>
        <v>0.84690028522337557</v>
      </c>
      <c r="O161" s="136">
        <v>0.32105797526664603</v>
      </c>
      <c r="P161" s="139">
        <f t="shared" si="107"/>
        <v>45.779797887065264</v>
      </c>
      <c r="Q161" s="138">
        <f>IF('DSS Model'!$I$38=1,0.0001*P161^2-0.0266*P161+1.3006,IF('DSS Model'!$I$38=2,-0.0001*P161^2+0.0032*P161+0.977, IF('DSS Model'!$I$38=3,-0.00046396*P161^2 + 0.054267*P161 - 0.57714, IF('DSS Model'!$I$38=4,0.000072066*P161^2+0.0021761*P161-0.038248,IF('DSS Model'!$I$38=5,-0.00012623*P161^2+0.025656*P161-0.30101,-0.00046396*P161^2 + 0.054267*P161 - 0.57714)))))</f>
        <v>0.9139163637805543</v>
      </c>
      <c r="R161" s="136">
        <v>0.71163993114355362</v>
      </c>
      <c r="S161" s="142">
        <f t="shared" si="108"/>
        <v>58.456550558370211</v>
      </c>
      <c r="T161" s="138">
        <f>IF('DSS Model'!$I$38=1,0.0001*S161^2-0.0266*S161+1.3006,IF('DSS Model'!$I$38=2,-0.0001*S161^2+0.0032*S161+0.977, IF('DSS Model'!$I$38=3,-0.00046396*S161^2 + 0.054267*S161 - 0.57714, IF('DSS Model'!$I$38=4,0.000072066*S161^2+0.0021761*S161-0.038248,IF('DSS Model'!$I$38=5,-0.00012623*S161^2+0.025656*S161-0.30101,-0.00046396*S161^2 + 0.054267*S161 - 0.57714)))))</f>
        <v>0.82234413146845542</v>
      </c>
      <c r="U161" s="136">
        <v>9.9036828410586031E-2</v>
      </c>
      <c r="V161" s="142">
        <f t="shared" si="109"/>
        <v>31.774497626923882</v>
      </c>
      <c r="W161" s="138">
        <f>IF('DSS Model'!$I$38=1,0.0001*V161^2-0.0266*V161+1.3006,IF('DSS Model'!$I$38=2,-0.0001*V161^2+0.0032*V161+0.977, IF('DSS Model'!$I$38=3,-0.00046396*V161^2 + 0.054267*V161 - 0.57714, IF('DSS Model'!$I$38=4,0.000072066*V161^2+0.0021761*V161-0.038248,IF('DSS Model'!$I$38=5,-0.00012623*V161^2+0.025656*V161-0.30101,-0.00046396*V161^2 + 0.054267*V161 - 0.57714)))))</f>
        <v>0.97771652246181728</v>
      </c>
      <c r="X161" s="136">
        <v>0.5911273201283388</v>
      </c>
      <c r="Y161" s="142">
        <f t="shared" si="110"/>
        <v>64.160154389241356</v>
      </c>
      <c r="Z161" s="138">
        <f>IF('DSS Model'!$I$38=1,0.0001*Y161^2-0.0266*Y161+1.3006,IF('DSS Model'!$I$38=2,-0.0001*Y161^2+0.0032*Y161+0.977, IF('DSS Model'!$I$38=3,-0.00046396*Y161^2 + 0.054267*Y161 - 0.57714, IF('DSS Model'!$I$38=4,0.000072066*Y161^2+0.0021761*Y161-0.038248,IF('DSS Model'!$I$38=5,-0.00012623*Y161^2+0.025656*Y161-0.30101,-0.00046396*Y161^2 + 0.054267*Y161 - 0.57714)))))</f>
        <v>0.77065995292044365</v>
      </c>
      <c r="AA161" s="136">
        <v>0.97011230521760583</v>
      </c>
      <c r="AB161" s="142">
        <f t="shared" si="111"/>
        <v>68.127089845117936</v>
      </c>
      <c r="AC161" s="138">
        <f>IF('DSS Model'!$I$38=1,0.0001*AB161^2-0.0266*AB161+1.3006,IF('DSS Model'!$I$38=2,-0.0001*AB161^2+0.0032*AB161+0.977, IF('DSS Model'!$I$38=3,-0.00046396*AB161^2 + 0.054267*AB161 - 0.57714, IF('DSS Model'!$I$38=4,0.000072066*AB161^2+0.0021761*AB161-0.038248,IF('DSS Model'!$I$38=5,-0.00012623*AB161^2+0.025656*AB161-0.30101,-0.00046396*AB161^2 + 0.054267*AB161 - 0.57714)))))</f>
        <v>0.73087665042790029</v>
      </c>
      <c r="AD161" s="136">
        <v>0.39163544564486308</v>
      </c>
      <c r="AE161" s="142">
        <f t="shared" si="112"/>
        <v>49.220849784396584</v>
      </c>
      <c r="AF161" s="138">
        <f>IF('DSS Model'!$I$38=1,0.0001*AE161^2-0.0266*AE161+1.3006,IF('DSS Model'!$I$38=2,-0.0001*AE161^2+0.0032*AE161+0.977, IF('DSS Model'!$I$38=3,-0.00046396*AE161^2 + 0.054267*AE161 - 0.57714, IF('DSS Model'!$I$38=4,0.000072066*AE161^2+0.0021761*AE161-0.038248,IF('DSS Model'!$I$38=5,-0.00012623*AE161^2+0.025656*AE161-0.30101,-0.00046396*AE161^2 + 0.054267*AE161 - 0.57714)))))</f>
        <v>0.89223751396025575</v>
      </c>
      <c r="AG161" s="136">
        <v>0.89794329954149021</v>
      </c>
      <c r="AH161" s="142">
        <f t="shared" si="113"/>
        <v>77.970542691042652</v>
      </c>
      <c r="AI161" s="138">
        <f>IF('DSS Model'!$I$38=1,0.0001*AH161^2-0.0266*AH161+1.3006,IF('DSS Model'!$I$38=2,-0.0001*AH161^2+0.0032*AH161+0.977, IF('DSS Model'!$I$38=3,-0.00046396*AH161^2 + 0.054267*AH161 - 0.57714, IF('DSS Model'!$I$38=4,0.000072066*AH161^2+0.0021761*AH161-0.038248,IF('DSS Model'!$I$38=5,-0.00012623*AH161^2+0.025656*AH161-0.30101,-0.00046396*AH161^2 + 0.054267*AH161 - 0.57714)))))</f>
        <v>0.61856518385776593</v>
      </c>
      <c r="AJ161" s="136">
        <v>0.63899246616857586</v>
      </c>
      <c r="AK161" s="142">
        <f t="shared" si="114"/>
        <v>51.417130949697814</v>
      </c>
      <c r="AL161" s="138">
        <f>IF('DSS Model'!$I$38=1,0.0001*AK161^2-0.0266*AK161+1.3006,IF('DSS Model'!$I$38=2,-0.0001*AK161^2+0.0032*AK161+0.977, IF('DSS Model'!$I$38=3,-0.00046396*AK161^2 + 0.054267*AK161 - 0.57714, IF('DSS Model'!$I$38=4,0.000072066*AK161^2+0.0021761*AK161-0.038248,IF('DSS Model'!$I$38=5,-0.00012623*AK161^2+0.025656*AK161-0.30101,-0.00046396*AK161^2 + 0.054267*AK161 - 0.57714)))))</f>
        <v>0.87716268352919569</v>
      </c>
      <c r="AM161" s="136">
        <v>0.12302091900795564</v>
      </c>
      <c r="AN161" s="142">
        <f t="shared" si="115"/>
        <v>54.37728293908247</v>
      </c>
      <c r="AO161" s="138">
        <f>IF('DSS Model'!$I$38=1,0.0001*AN161^2-0.0266*AN161+1.3006,IF('DSS Model'!$I$38=2,-0.0001*AN161^2+0.0032*AN161+0.977, IF('DSS Model'!$I$38=3,-0.00046396*AN161^2 + 0.054267*AN161 - 0.57714, IF('DSS Model'!$I$38=4,0.000072066*AN161^2+0.0021761*AN161-0.038248,IF('DSS Model'!$I$38=5,-0.00012623*AN161^2+0.025656*AN161-0.30101,-0.00046396*AN161^2 + 0.054267*AN161 - 0.57714)))))</f>
        <v>0.85531841542136089</v>
      </c>
      <c r="AP161" s="136">
        <v>0.13833483943300773</v>
      </c>
      <c r="AQ161" s="142">
        <f t="shared" si="116"/>
        <v>56.674933368844194</v>
      </c>
      <c r="AR161" s="138">
        <f>IF('DSS Model'!$I$38=1,0.0001*AQ161^2-0.0266*AQ161+1.3006,IF('DSS Model'!$I$38=2,-0.0001*AQ161^2+0.0032*AQ161+0.977, IF('DSS Model'!$I$38=3,-0.00046396*AQ161^2 + 0.054267*AQ161 - 0.57714, IF('DSS Model'!$I$38=4,0.000072066*AQ161^2+0.0021761*AQ161-0.038248,IF('DSS Model'!$I$38=5,-0.00012623*AQ161^2+0.025656*AQ161-0.30101,-0.00046396*AQ161^2 + 0.054267*AQ161 - 0.57714)))))</f>
        <v>0.83715497954400853</v>
      </c>
      <c r="AS161" s="136">
        <v>2.1839245008849706E-2</v>
      </c>
      <c r="AT161" s="142">
        <f t="shared" si="117"/>
        <v>30.385657382647754</v>
      </c>
      <c r="AU161" s="138">
        <f>IF('DSS Model'!$I$38=1,0.0001*AT161^2-0.0266*AT161+1.3006,IF('DSS Model'!$I$38=2,-0.0001*AT161^2+0.0032*AT161+0.977, IF('DSS Model'!$I$38=3,-0.00046396*AT161^2 + 0.054267*AT161 - 0.57714, IF('DSS Model'!$I$38=4,0.000072066*AT161^2+0.0021761*AT161-0.038248,IF('DSS Model'!$I$38=5,-0.00012623*AT161^2+0.025656*AT161-0.30101,-0.00046396*AT161^2 + 0.054267*AT161 - 0.57714)))))</f>
        <v>0.9819052861669072</v>
      </c>
      <c r="AV161" s="136">
        <v>0.87025385716611758</v>
      </c>
      <c r="AW161" s="142">
        <f t="shared" si="118"/>
        <v>71.93245395131008</v>
      </c>
      <c r="AX161" s="138">
        <f>IF('DSS Model'!$I$38=1,0.0001*AW161^2-0.0266*AW161+1.3006,IF('DSS Model'!$I$38=2,-0.0001*AW161^2+0.0032*AW161+0.977, IF('DSS Model'!$I$38=3,-0.00046396*AW161^2 + 0.054267*AW161 - 0.57714, IF('DSS Model'!$I$38=4,0.000072066*AW161^2+0.0021761*AW161-0.038248,IF('DSS Model'!$I$38=5,-0.00012623*AW161^2+0.025656*AW161-0.30101,-0.00046396*AW161^2 + 0.054267*AW161 - 0.57714)))))</f>
        <v>0.68975605949845764</v>
      </c>
      <c r="AY161" s="136">
        <v>0.77693529924011018</v>
      </c>
      <c r="AZ161" s="142">
        <f t="shared" si="119"/>
        <v>62.833734214565403</v>
      </c>
      <c r="BA161" s="138">
        <f>IF('DSS Model'!$I$38=1,0.0001*AZ161^2-0.0266*AZ161+1.3006,IF('DSS Model'!$I$38=2,-0.0001*AZ161^2+0.0032*AZ161+0.977, IF('DSS Model'!$I$38=3,-0.00046396*AZ161^2 + 0.054267*AZ161 - 0.57714, IF('DSS Model'!$I$38=4,0.000072066*AZ161^2+0.0021761*AZ161-0.038248,IF('DSS Model'!$I$38=5,-0.00012623*AZ161^2+0.025656*AZ161-0.30101,-0.00046396*AZ161^2 + 0.054267*AZ161 - 0.57714)))))</f>
        <v>0.78326013395194449</v>
      </c>
      <c r="BB161" s="136">
        <v>0.9113781794156457</v>
      </c>
      <c r="BC161" s="142">
        <f t="shared" si="120"/>
        <v>65.618328532597161</v>
      </c>
      <c r="BD161" s="138">
        <f>IF('DSS Model'!$I$38=1,0.0001*BC161^2-0.0266*BC161+1.3006,IF('DSS Model'!$I$38=2,-0.0001*BC161^2+0.0032*BC161+0.977, IF('DSS Model'!$I$38=3,-0.00046396*BC161^2 + 0.054267*BC161 - 0.57714, IF('DSS Model'!$I$38=4,0.000072066*BC161^2+0.0021761*BC161-0.038248,IF('DSS Model'!$I$38=5,-0.00012623*BC161^2+0.025656*BC161-0.30101,-0.00046396*BC161^2 + 0.054267*BC161 - 0.57714)))))</f>
        <v>0.7564021473631255</v>
      </c>
      <c r="BE161" s="136">
        <v>3.4073221007581922E-2</v>
      </c>
      <c r="BF161" s="142">
        <f t="shared" si="121"/>
        <v>28.170348780969199</v>
      </c>
      <c r="BG161" s="143">
        <f>IF('DSS Model'!$I$38=1,0.0001*BF161^2-0.0266*BF161+1.3006,IF('DSS Model'!$I$38=2,-0.0001*BF161^2+0.0032*BF161+0.977, IF('DSS Model'!$I$38=3,-0.00046396*BF161^2 + 0.054267*BF161 - 0.57714, IF('DSS Model'!$I$38=4,0.000072066*BF161^2+0.0021761*BF161-0.038248,IF('DSS Model'!$I$38=5,-0.00012623*BF161^2+0.025656*BF161-0.30101,-0.00046396*BF161^2 + 0.054267*BF161 - 0.57714)))))</f>
        <v>0.9877882610549561</v>
      </c>
      <c r="BH161" s="136">
        <v>0.71136941666795228</v>
      </c>
      <c r="BI161" s="142">
        <f t="shared" si="122"/>
        <v>62.347064113455147</v>
      </c>
      <c r="BJ161" s="143">
        <f>IF('DSS Model'!$I$38=1,0.0001*BI161^2-0.0266*BI161+1.3006,IF('DSS Model'!$I$38=2,-0.0001*BI161^2+0.0032*BI161+0.977, IF('DSS Model'!$I$38=3,-0.00046396*BI161^2 + 0.054267*BI161 - 0.57714, IF('DSS Model'!$I$38=4,0.000072066*BI161^2+0.0021761*BI161-0.038248,IF('DSS Model'!$I$38=5,-0.00012623*BI161^2+0.025656*BI161-0.30101,-0.00046396*BI161^2 + 0.054267*BI161 - 0.57714)))))</f>
        <v>0.78779496480632782</v>
      </c>
      <c r="BK161" s="136">
        <v>0.51867402479119473</v>
      </c>
      <c r="BL161" s="142">
        <f t="shared" si="123"/>
        <v>51.111886234449486</v>
      </c>
      <c r="BM161" s="143">
        <f>IF('DSS Model'!$I$38=1,0.0001*BL161^2-0.0266*BL161+1.3006,IF('DSS Model'!$I$38=2,-0.0001*BL161^2+0.0032*BL161+0.977, IF('DSS Model'!$I$38=3,-0.00046396*BL161^2 + 0.054267*BL161 - 0.57714, IF('DSS Model'!$I$38=4,0.000072066*BL161^2+0.0021761*BL161-0.038248,IF('DSS Model'!$I$38=5,-0.00012623*BL161^2+0.025656*BL161-0.30101,-0.00046396*BL161^2 + 0.054267*BL161 - 0.57714)))))</f>
        <v>0.87931554450590765</v>
      </c>
      <c r="BN161" s="136">
        <v>0.21803383297965639</v>
      </c>
      <c r="BO161" s="142">
        <f t="shared" si="124"/>
        <v>44.892912117438897</v>
      </c>
      <c r="BP161" s="143">
        <f>IF('DSS Model'!$I$38=1,0.0001*BO161^2-0.0266*BO161+1.3006,IF('DSS Model'!$I$38=2,-0.0001*BO161^2+0.0032*BO161+0.977, IF('DSS Model'!$I$38=3,-0.00046396*BO161^2 + 0.054267*BO161 - 0.57714, IF('DSS Model'!$I$38=4,0.000072066*BO161^2+0.0021761*BO161-0.038248,IF('DSS Model'!$I$38=5,-0.00012623*BO161^2+0.025656*BO161-0.30101,-0.00046396*BO161^2 + 0.054267*BO161 - 0.57714)))))</f>
        <v>0.91911996293739517</v>
      </c>
      <c r="BQ161" s="136">
        <v>0.40569209869497325</v>
      </c>
      <c r="BR161" s="142">
        <f t="shared" si="125"/>
        <v>54.210807765234847</v>
      </c>
      <c r="BS161" s="143">
        <f>IF('DSS Model'!$I$38=1,0.0001*BR161^2-0.0266*BR161+1.3006,IF('DSS Model'!$I$38=2,-0.0001*BR161^2+0.0032*BR161+0.977, IF('DSS Model'!$I$38=3,-0.00046396*BR161^2 + 0.054267*BR161 - 0.57714, IF('DSS Model'!$I$38=4,0.000072066*BR161^2+0.0021761*BR161-0.038248,IF('DSS Model'!$I$38=5,-0.00012623*BR161^2+0.025656*BR161-0.30101,-0.00046396*BR161^2 + 0.054267*BR161 - 0.57714)))))</f>
        <v>0.85659341699282676</v>
      </c>
      <c r="BT161" s="136">
        <v>0.50861665065459394</v>
      </c>
      <c r="BU161" s="142">
        <f t="shared" si="126"/>
        <v>60.736072824183267</v>
      </c>
      <c r="BV161" s="143">
        <f>IF('DSS Model'!$I$38=1,0.0001*BU161^2-0.0266*BU161+1.3006,IF('DSS Model'!$I$38=2,-0.0001*BU161^2+0.0032*BU161+0.977, IF('DSS Model'!$I$38=3,-0.00046396*BU161^2 + 0.054267*BU161 - 0.57714, IF('DSS Model'!$I$38=4,0.000072066*BU161^2+0.0021761*BU161-0.038248,IF('DSS Model'!$I$38=5,-0.00012623*BU161^2+0.025656*BU161-0.30101,-0.00046396*BU161^2 + 0.054267*BU161 - 0.57714)))))</f>
        <v>0.80246837882693711</v>
      </c>
      <c r="BW161" s="136">
        <v>0.48786736883427917</v>
      </c>
      <c r="BX161" s="142">
        <f t="shared" si="127"/>
        <v>60.823043620888193</v>
      </c>
      <c r="BY161" s="143">
        <f>IF('DSS Model'!$I$38=1,0.0001*BX161^2-0.0266*BX161+1.3006,IF('DSS Model'!$I$38=2,-0.0001*BX161^2+0.0032*BX161+0.977, IF('DSS Model'!$I$38=3,-0.00046396*BX161^2 + 0.054267*BX161 - 0.57714, IF('DSS Model'!$I$38=4,0.000072066*BX161^2+0.0021761*BX161-0.038248,IF('DSS Model'!$I$38=5,-0.00012623*BX161^2+0.025656*BX161-0.30101,-0.00046396*BX161^2 + 0.054267*BX161 - 0.57714)))))</f>
        <v>0.80168947605599539</v>
      </c>
      <c r="BZ161" s="136">
        <v>0.71273172561038822</v>
      </c>
      <c r="CA161" s="142">
        <f t="shared" si="128"/>
        <v>66.418296870667291</v>
      </c>
      <c r="CB161" s="143">
        <f>IF('DSS Model'!$I$38=1,0.0001*CA161^2-0.0266*CA161+1.3006,IF('DSS Model'!$I$38=2,-0.0001*CA161^2+0.0032*CA161+0.977, IF('DSS Model'!$I$38=3,-0.00046396*CA161^2 + 0.054267*CA161 - 0.57714, IF('DSS Model'!$I$38=4,0.000072066*CA161^2+0.0021761*CA161-0.038248,IF('DSS Model'!$I$38=5,-0.00012623*CA161^2+0.025656*CA161-0.30101,-0.00046396*CA161^2 + 0.054267*CA161 - 0.57714)))))</f>
        <v>0.74839953406612614</v>
      </c>
      <c r="CC161" s="136">
        <v>0.20492043371482904</v>
      </c>
      <c r="CD161" s="142">
        <f t="shared" si="129"/>
        <v>60.615761275823147</v>
      </c>
      <c r="CE161" s="143">
        <f>IF('DSS Model'!$I$38=1,0.0001*CD161^2-0.0266*CD161+1.3006,IF('DSS Model'!$I$38=2,-0.0001*CD161^2+0.0032*CD161+0.977, IF('DSS Model'!$I$38=3,-0.00046396*CD161^2 + 0.054267*CD161 - 0.57714, IF('DSS Model'!$I$38=4,0.000072066*CD161^2+0.0021761*CD161-0.038248,IF('DSS Model'!$I$38=5,-0.00012623*CD161^2+0.025656*CD161-0.30101,-0.00046396*CD161^2 + 0.054267*CD161 - 0.57714)))))</f>
        <v>0.803543384577876</v>
      </c>
      <c r="CF161" s="136">
        <v>0.1622919455330778</v>
      </c>
      <c r="CG161" s="142">
        <f t="shared" si="130"/>
        <v>32.310894546956305</v>
      </c>
      <c r="CH161" s="143">
        <f>IF('DSS Model'!$I$38=1,0.0001*CG161^2-0.0266*CG161+1.3006,IF('DSS Model'!$I$38=2,-0.0001*CG161^2+0.0032*CG161+0.977, IF('DSS Model'!$I$38=3,-0.00046396*CG161^2 + 0.054267*CG161 - 0.57714, IF('DSS Model'!$I$38=4,0.000072066*CG161^2+0.0021761*CG161-0.038248,IF('DSS Model'!$I$38=5,-0.00012623*CG161^2+0.025656*CG161-0.30101,-0.00046396*CG161^2 + 0.054267*CG161 - 0.57714)))))</f>
        <v>0.97599547190780711</v>
      </c>
      <c r="CI161" s="136">
        <v>7.5594807518664098E-3</v>
      </c>
      <c r="CJ161" s="142">
        <f t="shared" si="131"/>
        <v>49.064922655351531</v>
      </c>
      <c r="CK161" s="143">
        <f>IF('DSS Model'!$I$38=1,0.0001*CJ161^2-0.0266*CJ161+1.3006,IF('DSS Model'!$I$38=2,-0.0001*CJ161^2+0.0032*CJ161+0.977, IF('DSS Model'!$I$38=3,-0.00046396*CJ161^2 + 0.054267*CJ161 - 0.57714, IF('DSS Model'!$I$38=4,0.000072066*CJ161^2+0.0021761*CJ161-0.038248,IF('DSS Model'!$I$38=5,-0.00012623*CJ161^2+0.025656*CJ161-0.30101,-0.00046396*CJ161^2 + 0.054267*CJ161 - 0.57714)))))</f>
        <v>0.89327108897956209</v>
      </c>
      <c r="CL161" s="136">
        <v>0.69684530194573324</v>
      </c>
      <c r="CM161" s="142">
        <f t="shared" si="132"/>
        <v>58.884762779014167</v>
      </c>
      <c r="CN161" s="143">
        <f>IF('DSS Model'!$I$38=1,0.0001*CM161^2-0.0266*CM161+1.3006,IF('DSS Model'!$I$38=2,-0.0001*CM161^2+0.0032*CM161+0.977, IF('DSS Model'!$I$38=3,-0.00046396*CM161^2 + 0.054267*CM161 - 0.57714, IF('DSS Model'!$I$38=4,0.000072066*CM161^2+0.0021761*CM161-0.038248,IF('DSS Model'!$I$38=5,-0.00012623*CM161^2+0.025656*CM161-0.30101,-0.00046396*CM161^2 + 0.054267*CM161 - 0.57714)))))</f>
        <v>0.81868971213876818</v>
      </c>
      <c r="CO161" s="136">
        <v>5.712493960090248E-2</v>
      </c>
      <c r="CP161" s="142">
        <f t="shared" si="133"/>
        <v>30.101445361532271</v>
      </c>
      <c r="CQ161" s="143">
        <f>IF('DSS Model'!$I$38=1,0.0001*CP161^2-0.0266*CP161+1.3006,IF('DSS Model'!$I$38=2,-0.0001*CP161^2+0.0032*CP161+0.977, IF('DSS Model'!$I$38=3,-0.00046396*CP161^2 + 0.054267*CP161 - 0.57714, IF('DSS Model'!$I$38=4,0.000072066*CP161^2+0.0021761*CP161-0.038248,IF('DSS Model'!$I$38=5,-0.00012623*CP161^2+0.025656*CP161-0.30101,-0.00046396*CP161^2 + 0.054267*CP161 - 0.57714)))))</f>
        <v>0.982714923871572</v>
      </c>
      <c r="CR161" s="136">
        <v>0.33408348112742248</v>
      </c>
      <c r="CS161" s="142">
        <f t="shared" si="134"/>
        <v>49.077569490018789</v>
      </c>
      <c r="CT161" s="143">
        <f>IF('DSS Model'!$I$38=1,0.0001*CS161^2-0.0266*CS161+1.3006,IF('DSS Model'!$I$38=2,-0.0001*CS161^2+0.0032*CS161+0.977, IF('DSS Model'!$I$38=3,-0.00046396*CS161^2 + 0.054267*CS161 - 0.57714, IF('DSS Model'!$I$38=4,0.000072066*CS161^2+0.0021761*CS161-0.038248,IF('DSS Model'!$I$38=5,-0.00012623*CS161^2+0.025656*CS161-0.30101,-0.00046396*CS161^2 + 0.054267*CS161 - 0.57714)))))</f>
        <v>0.89318743966329772</v>
      </c>
      <c r="CU161" s="136">
        <v>0.99173602701263164</v>
      </c>
      <c r="CV161" s="142">
        <f t="shared" si="135"/>
        <v>67.328046834592058</v>
      </c>
      <c r="CW161" s="143">
        <f>IF('DSS Model'!$I$38=1,0.0001*CV161^2-0.0266*CV161+1.3006,IF('DSS Model'!$I$38=2,-0.0001*CV161^2+0.0032*CV161+0.977, IF('DSS Model'!$I$38=3,-0.00046396*CV161^2 + 0.054267*CV161 - 0.57714, IF('DSS Model'!$I$38=4,0.000072066*CV161^2+0.0021761*CV161-0.038248,IF('DSS Model'!$I$38=5,-0.00012623*CV161^2+0.025656*CV161-0.30101,-0.00046396*CV161^2 + 0.054267*CV161 - 0.57714)))))</f>
        <v>0.73914316081459241</v>
      </c>
      <c r="CX161" s="136">
        <v>0.63358358751914878</v>
      </c>
      <c r="CY161" s="142">
        <f t="shared" si="136"/>
        <v>67.457442966872335</v>
      </c>
      <c r="CZ161" s="143">
        <f>IF('DSS Model'!$I$38=1,0.0001*CY161^2-0.0266*CY161+1.3006,IF('DSS Model'!$I$38=2,-0.0001*CY161^2+0.0032*CY161+0.977, IF('DSS Model'!$I$38=3,-0.00046396*CY161^2 + 0.054267*CY161 - 0.57714, IF('DSS Model'!$I$38=4,0.000072066*CY161^2+0.0021761*CY161-0.038248,IF('DSS Model'!$I$38=5,-0.00012623*CY161^2+0.025656*CY161-0.30101,-0.00046396*CY161^2 + 0.054267*CY161 - 0.57714)))))</f>
        <v>0.73781315633110811</v>
      </c>
      <c r="DA161" s="136">
        <v>0.2768358898313148</v>
      </c>
      <c r="DB161" s="142">
        <f t="shared" si="137"/>
        <v>38.076721201540266</v>
      </c>
      <c r="DC161" s="143">
        <f>IF('DSS Model'!$I$38=1,0.0001*DB161^2-0.0266*DB161+1.3006,IF('DSS Model'!$I$38=2,-0.0001*DB161^2+0.0032*DB161+0.977, IF('DSS Model'!$I$38=3,-0.00046396*DB161^2 + 0.054267*DB161 - 0.57714, IF('DSS Model'!$I$38=4,0.000072066*DB161^2+0.0021761*DB161-0.038248,IF('DSS Model'!$I$38=5,-0.00012623*DB161^2+0.025656*DB161-0.30101,-0.00046396*DB161^2 + 0.054267*DB161 - 0.57714)))))</f>
        <v>0.9538618380989462</v>
      </c>
      <c r="DD161" s="136">
        <v>0.20574612230916967</v>
      </c>
      <c r="DE161" s="142">
        <f t="shared" si="138"/>
        <v>39.439977101399649</v>
      </c>
      <c r="DF161" s="143">
        <f>IF('DSS Model'!$I$38=1,0.0001*DE161^2-0.0266*DE161+1.3006,IF('DSS Model'!$I$38=2,-0.0001*DE161^2+0.0032*DE161+0.977, IF('DSS Model'!$I$38=3,-0.00046396*DE161^2 + 0.054267*DE161 - 0.57714, IF('DSS Model'!$I$38=4,0.000072066*DE161^2+0.0021761*DE161-0.038248,IF('DSS Model'!$I$38=5,-0.00012623*DE161^2+0.025656*DE161-0.30101,-0.00046396*DE161^2 + 0.054267*DE161 - 0.57714)))))</f>
        <v>0.94765674734858596</v>
      </c>
      <c r="DG161" s="136">
        <v>9.5109330423279292E-2</v>
      </c>
      <c r="DH161" s="142">
        <f t="shared" si="139"/>
        <v>37.108584233043736</v>
      </c>
      <c r="DI161" s="143">
        <f>IF('DSS Model'!$I$38=1,0.0001*DH161^2-0.0266*DH161+1.3006,IF('DSS Model'!$I$38=2,-0.0001*DH161^2+0.0032*DH161+0.977, IF('DSS Model'!$I$38=3,-0.00046396*DH161^2 + 0.054267*DH161 - 0.57714, IF('DSS Model'!$I$38=4,0.000072066*DH161^2+0.0021761*DH161-0.038248,IF('DSS Model'!$I$38=5,-0.00012623*DH161^2+0.025656*DH161-0.30101,-0.00046396*DH161^2 + 0.054267*DH161 - 0.57714)))))</f>
        <v>0.95804276716764969</v>
      </c>
      <c r="DJ161" s="136">
        <v>0.89690941588887929</v>
      </c>
      <c r="DK161" s="142">
        <f t="shared" si="140"/>
        <v>68.881291240793615</v>
      </c>
      <c r="DL161" s="143">
        <f>IF('DSS Model'!$I$38=1,0.0001*DK161^2-0.0266*DK161+1.3006,IF('DSS Model'!$I$38=2,-0.0001*DK161^2+0.0032*DK161+0.977, IF('DSS Model'!$I$38=3,-0.00046396*DK161^2 + 0.054267*DK161 - 0.57714, IF('DSS Model'!$I$38=4,0.000072066*DK161^2+0.0021761*DK161-0.038248,IF('DSS Model'!$I$38=5,-0.00012623*DK161^2+0.025656*DK161-0.30101,-0.00046396*DK161^2 + 0.054267*DK161 - 0.57714)))))</f>
        <v>0.72295690367063636</v>
      </c>
      <c r="DM161" s="136">
        <v>0.48552415626625334</v>
      </c>
      <c r="DN161" s="142">
        <f t="shared" si="141"/>
        <v>56.976747511495674</v>
      </c>
      <c r="DO161" s="143">
        <f>IF('DSS Model'!$I$38=1,0.0001*DN161^2-0.0266*DN161+1.3006,IF('DSS Model'!$I$38=2,-0.0001*DN161^2+0.0032*DN161+0.977, IF('DSS Model'!$I$38=3,-0.00046396*DN161^2 + 0.054267*DN161 - 0.57714, IF('DSS Model'!$I$38=4,0.000072066*DN161^2+0.0021761*DN161-0.038248,IF('DSS Model'!$I$38=5,-0.00012623*DN161^2+0.025656*DN161-0.30101,-0.00046396*DN161^2 + 0.054267*DN161 - 0.57714)))))</f>
        <v>0.8346906163379133</v>
      </c>
      <c r="DP161" s="136">
        <v>0.1714445196372959</v>
      </c>
      <c r="DQ161" s="142">
        <f t="shared" si="142"/>
        <v>41.636320384654908</v>
      </c>
      <c r="DR161" s="143">
        <f>IF('DSS Model'!$I$38=1,0.0001*DQ161^2-0.0266*DQ161+1.3006,IF('DSS Model'!$I$38=2,-0.0001*DQ161^2+0.0032*DQ161+0.977, IF('DSS Model'!$I$38=3,-0.00046396*DQ161^2 + 0.054267*DQ161 - 0.57714, IF('DSS Model'!$I$38=4,0.000072066*DQ161^2+0.0021761*DQ161-0.038248,IF('DSS Model'!$I$38=5,-0.00012623*DQ161^2+0.025656*DQ161-0.30101,-0.00046396*DQ161^2 + 0.054267*DQ161 - 0.57714)))))</f>
        <v>0.93687790771353274</v>
      </c>
      <c r="DS161" s="136">
        <v>0.87233058138304131</v>
      </c>
      <c r="DT161" s="142">
        <f t="shared" si="143"/>
        <v>84.017228002663188</v>
      </c>
      <c r="DU161" s="143">
        <f>IF('DSS Model'!$I$38=1,0.0001*DT161^2-0.0266*DT161+1.3006,IF('DSS Model'!$I$38=2,-0.0001*DT161^2+0.0032*DT161+0.977, IF('DSS Model'!$I$38=3,-0.00046396*DT161^2 + 0.054267*DT161 - 0.57714, IF('DSS Model'!$I$38=4,0.000072066*DT161^2+0.0021761*DT161-0.038248,IF('DSS Model'!$I$38=5,-0.00012623*DT161^2+0.025656*DT161-0.30101,-0.00046396*DT161^2 + 0.054267*DT161 - 0.57714)))))</f>
        <v>0.53996566948337299</v>
      </c>
      <c r="DV161" s="136">
        <v>0.55263464287075281</v>
      </c>
      <c r="DW161" s="142">
        <f t="shared" si="144"/>
        <v>61.446418603629766</v>
      </c>
      <c r="DX161" s="143">
        <f>IF('DSS Model'!$I$38=1,0.0001*DW161^2-0.0266*DW161+1.3006,IF('DSS Model'!$I$38=2,-0.0001*DW161^2+0.0032*DW161+0.977, IF('DSS Model'!$I$38=3,-0.00046396*DW161^2 + 0.054267*DW161 - 0.57714, IF('DSS Model'!$I$38=4,0.000072066*DW161^2+0.0021761*DW161-0.038248,IF('DSS Model'!$I$38=5,-0.00012623*DW161^2+0.025656*DW161-0.30101,-0.00046396*DW161^2 + 0.054267*DW161 - 0.57714)))))</f>
        <v>0.79606230361036545</v>
      </c>
      <c r="DY161" s="136">
        <v>0.9687774856034348</v>
      </c>
      <c r="DZ161" s="142">
        <f t="shared" si="145"/>
        <v>61.146479318120335</v>
      </c>
      <c r="EA161" s="143">
        <f>IF('DSS Model'!$I$38=1,0.0001*DZ161^2-0.0266*DZ161+1.3006,IF('DSS Model'!$I$38=2,-0.0001*DZ161^2+0.0032*DZ161+0.977, IF('DSS Model'!$I$38=3,-0.00046396*DZ161^2 + 0.054267*DZ161 - 0.57714, IF('DSS Model'!$I$38=4,0.000072066*DZ161^2+0.0021761*DZ161-0.038248,IF('DSS Model'!$I$38=5,-0.00012623*DZ161^2+0.025656*DZ161-0.30101,-0.00046396*DZ161^2 + 0.054267*DZ161 - 0.57714)))))</f>
        <v>0.79877954051785327</v>
      </c>
      <c r="EB161" s="136">
        <v>0.62118754243198904</v>
      </c>
      <c r="EC161" s="142">
        <f t="shared" si="146"/>
        <v>54.070006835196111</v>
      </c>
      <c r="ED161" s="143">
        <f>IF('DSS Model'!$I$38=1,0.0001*EC161^2-0.0266*EC161+1.3006,IF('DSS Model'!$I$38=2,-0.0001*EC161^2+0.0032*EC161+0.977, IF('DSS Model'!$I$38=3,-0.00046396*EC161^2 + 0.054267*EC161 - 0.57714, IF('DSS Model'!$I$38=4,0.000072066*EC161^2+0.0021761*EC161-0.038248,IF('DSS Model'!$I$38=5,-0.00012623*EC161^2+0.025656*EC161-0.30101,-0.00046396*EC161^2 + 0.054267*EC161 - 0.57714)))))</f>
        <v>0.8576674579568121</v>
      </c>
      <c r="EE161" s="136">
        <v>0.75712234093684361</v>
      </c>
      <c r="EF161" s="142">
        <f t="shared" si="147"/>
        <v>59.922940391759454</v>
      </c>
      <c r="EG161" s="143">
        <f>IF('DSS Model'!$I$38=1,0.0001*EF161^2-0.0266*EF161+1.3006,IF('DSS Model'!$I$38=2,-0.0001*EF161^2+0.0032*EF161+0.977, IF('DSS Model'!$I$38=3,-0.00046396*EF161^2 + 0.054267*EF161 - 0.57714, IF('DSS Model'!$I$38=4,0.000072066*EF161^2+0.0021761*EF161-0.038248,IF('DSS Model'!$I$38=5,-0.00012623*EF161^2+0.025656*EF161-0.30101,-0.00046396*EF161^2 + 0.054267*EF161 - 0.57714)))))</f>
        <v>0.80967753073419457</v>
      </c>
      <c r="EH161" s="136">
        <v>0.92984832983480581</v>
      </c>
      <c r="EI161" s="142">
        <f t="shared" si="148"/>
        <v>76.804030478565366</v>
      </c>
      <c r="EJ161" s="143">
        <f>IF('DSS Model'!$I$38=1,0.0001*EI161^2-0.0266*EI161+1.3006,IF('DSS Model'!$I$38=2,-0.0001*EI161^2+0.0032*EI161+0.977, IF('DSS Model'!$I$38=3,-0.00046396*EI161^2 + 0.054267*EI161 - 0.57714, IF('DSS Model'!$I$38=4,0.000072066*EI161^2+0.0021761*EI161-0.038248,IF('DSS Model'!$I$38=5,-0.00012623*EI161^2+0.025656*EI161-0.30101,-0.00046396*EI161^2 + 0.054267*EI161 - 0.57714)))))</f>
        <v>0.63288698775616936</v>
      </c>
      <c r="EK161" s="136">
        <v>0.94233229479360925</v>
      </c>
      <c r="EL161" s="142">
        <f t="shared" si="149"/>
        <v>62.532401979514191</v>
      </c>
      <c r="EM161" s="143">
        <f>IF('DSS Model'!$I$38=1,0.0001*EL161^2-0.0266*EL161+1.3006,IF('DSS Model'!$I$38=2,-0.0001*EL161^2+0.0032*EL161+0.977, IF('DSS Model'!$I$38=3,-0.00046396*EL161^2 + 0.054267*EL161 - 0.57714, IF('DSS Model'!$I$38=4,0.000072066*EL161^2+0.0021761*EL161-0.038248,IF('DSS Model'!$I$38=5,-0.00012623*EL161^2+0.025656*EL161-0.30101,-0.00046396*EL161^2 + 0.054267*EL161 - 0.57714)))))</f>
        <v>0.78607355660169032</v>
      </c>
      <c r="EN161" s="136">
        <v>0.47612314776766385</v>
      </c>
      <c r="EO161" s="142">
        <f t="shared" si="150"/>
        <v>54.70450354910821</v>
      </c>
      <c r="EP161" s="143">
        <f>IF('DSS Model'!$I$38=1,0.0001*EO161^2-0.0266*EO161+1.3006,IF('DSS Model'!$I$38=2,-0.0001*EO161^2+0.0032*EO161+0.977, IF('DSS Model'!$I$38=3,-0.00046396*EO161^2 + 0.054267*EO161 - 0.57714, IF('DSS Model'!$I$38=4,0.000072066*EO161^2+0.0021761*EO161-0.038248,IF('DSS Model'!$I$38=5,-0.00012623*EO161^2+0.025656*EO161-0.30101,-0.00046396*EO161^2 + 0.054267*EO161 - 0.57714)))))</f>
        <v>0.85279614050170693</v>
      </c>
      <c r="EQ161" s="136">
        <v>0.72951119184710023</v>
      </c>
      <c r="ER161" s="142">
        <f t="shared" si="151"/>
        <v>59.695292908394812</v>
      </c>
      <c r="ES161" s="143">
        <f>IF('DSS Model'!$I$38=1,0.0001*ER161^2-0.0266*ER161+1.3006,IF('DSS Model'!$I$38=2,-0.0001*ER161^2+0.0032*ER161+0.977, IF('DSS Model'!$I$38=3,-0.00046396*ER161^2 + 0.054267*ER161 - 0.57714, IF('DSS Model'!$I$38=4,0.000072066*ER161^2+0.0021761*ER161-0.038248,IF('DSS Model'!$I$38=5,-0.00012623*ER161^2+0.025656*ER161-0.30101,-0.00046396*ER161^2 + 0.054267*ER161 - 0.57714)))))</f>
        <v>0.81167213776495817</v>
      </c>
      <c r="ET161" s="136">
        <v>0.74336171730189327</v>
      </c>
      <c r="EU161" s="141">
        <f t="shared" si="152"/>
        <v>61.780543372145878</v>
      </c>
      <c r="EV161" s="142">
        <f>IF('DSS Model'!$I$38=1,0.0001*EU161^2-0.0266*EU161+1.3006,IF('DSS Model'!$I$38=2,-0.0001*EU161^2+0.0032*EU161+0.977, IF('DSS Model'!$I$38=3,-0.00046396*EU161^2 + 0.054267*EU161 - 0.57714, IF('DSS Model'!$I$38=4,0.000072066*EU161^2+0.0021761*EU161-0.038248,IF('DSS Model'!$I$38=5,-0.00012623*EU161^2+0.025656*EU161-0.30101,-0.00046396*EU161^2 + 0.054267*EU161 - 0.57714)))))</f>
        <v>0.793014184855107</v>
      </c>
    </row>
    <row r="162" spans="2:152" x14ac:dyDescent="0.2">
      <c r="B162" s="64">
        <f t="shared" ca="1" si="105"/>
        <v>0.46190133444387749</v>
      </c>
      <c r="C162" s="64">
        <v>0.64647952009046972</v>
      </c>
      <c r="D162" s="64">
        <f t="shared" si="106"/>
        <v>54.734134225468104</v>
      </c>
      <c r="E162" s="131">
        <f>IF('DSS Model'!$I$38=1,0.0001*D162^2-0.0266*D162+1.3006,IF('DSS Model'!$I$38=2,-0.0001*D162^2+0.0032*D162+0.977, IF('DSS Model'!$I$38=3,-0.00046396*D162^2 + 0.054267*D162 - 0.57714, IF('DSS Model'!$I$38=4,0.000072066*D162^2+0.0021761*D162-0.038248,IF('DSS Model'!$I$38=5,-0.00012623*D162^2+0.025656*D162-0.30101,-0.00046396*D162^2 + 0.054267*D162 - 0.57714)))))</f>
        <v>0.85256668458034202</v>
      </c>
      <c r="F162" s="136">
        <v>0.31433528678125433</v>
      </c>
      <c r="G162" s="138">
        <f t="shared" si="102"/>
        <v>59.262889631374492</v>
      </c>
      <c r="H162" s="136">
        <f>IF('DSS Model'!$I$38=1,0.0001*G162^2-0.0266*G162+1.3006,IF('DSS Model'!$I$38=2,-0.0001*G162^2+0.0032*G162+0.977, IF('DSS Model'!$I$38=3,-0.00046396*G162^2 + 0.054267*G162 - 0.57714, IF('DSS Model'!$I$38=4,0.000072066*G162^2+0.0021761*G162-0.038248,IF('DSS Model'!$I$38=5,-0.00012623*G162^2+0.025656*G162-0.30101,-0.00046396*G162^2 + 0.054267*G162 - 0.57714)))))</f>
        <v>0.81543223807435095</v>
      </c>
      <c r="I162" s="136">
        <v>0.48486704840266981</v>
      </c>
      <c r="J162" s="138">
        <f t="shared" si="103"/>
        <v>58.425654648707408</v>
      </c>
      <c r="K162" s="136">
        <f>IF('DSS Model'!$I$38=1,0.0001*J162^2-0.0266*J162+1.3006,IF('DSS Model'!$I$38=2,-0.0001*J162^2+0.0032*J162+0.977, IF('DSS Model'!$I$38=3,-0.00046396*J162^2 + 0.054267*J162 - 0.57714, IF('DSS Model'!$I$38=4,0.000072066*J162^2+0.0021761*J162-0.038248,IF('DSS Model'!$I$38=5,-0.00012623*J162^2+0.025656*J162-0.30101,-0.00046396*J162^2 + 0.054267*J162 - 0.57714)))))</f>
        <v>0.82260638276286113</v>
      </c>
      <c r="L162" s="136">
        <v>0.77315149971635799</v>
      </c>
      <c r="M162" s="138">
        <f t="shared" si="104"/>
        <v>75.026452495092386</v>
      </c>
      <c r="N162" s="136">
        <f>IF('DSS Model'!$I$38=1,0.0001*M162^2-0.0266*M162+1.3006,IF('DSS Model'!$I$38=2,-0.0001*M162^2+0.0032*M162+0.977, IF('DSS Model'!$I$38=3,-0.00046396*M162^2 + 0.054267*M162 - 0.57714, IF('DSS Model'!$I$38=4,0.000072066*M162^2+0.0021761*M162-0.038248,IF('DSS Model'!$I$38=5,-0.00012623*M162^2+0.025656*M162-0.30101,-0.00046396*M162^2 + 0.054267*M162 - 0.57714)))))</f>
        <v>0.65418779058446019</v>
      </c>
      <c r="O162" s="136">
        <v>0.50346101024015866</v>
      </c>
      <c r="P162" s="139">
        <f t="shared" si="107"/>
        <v>51.879162351324069</v>
      </c>
      <c r="Q162" s="138">
        <f>IF('DSS Model'!$I$38=1,0.0001*P162^2-0.0266*P162+1.3006,IF('DSS Model'!$I$38=2,-0.0001*P162^2+0.0032*P162+0.977, IF('DSS Model'!$I$38=3,-0.00046396*P162^2 + 0.054267*P162 - 0.57714, IF('DSS Model'!$I$38=4,0.000072066*P162^2+0.0021761*P162-0.038248,IF('DSS Model'!$I$38=5,-0.00012623*P162^2+0.025656*P162-0.30101,-0.00046396*P162^2 + 0.054267*P162 - 0.57714)))))</f>
        <v>0.87386857089673287</v>
      </c>
      <c r="R162" s="136">
        <v>0.20012651078115995</v>
      </c>
      <c r="S162" s="142">
        <f t="shared" si="108"/>
        <v>40.722323201787034</v>
      </c>
      <c r="T162" s="138">
        <f>IF('DSS Model'!$I$38=1,0.0001*S162^2-0.0266*S162+1.3006,IF('DSS Model'!$I$38=2,-0.0001*S162^2+0.0032*S162+0.977, IF('DSS Model'!$I$38=3,-0.00046396*S162^2 + 0.054267*S162 - 0.57714, IF('DSS Model'!$I$38=4,0.000072066*S162^2+0.0021761*S162-0.038248,IF('DSS Model'!$I$38=5,-0.00012623*S162^2+0.025656*S162-0.30101,-0.00046396*S162^2 + 0.054267*S162 - 0.57714)))))</f>
        <v>0.94148067355063825</v>
      </c>
      <c r="U162" s="136">
        <v>0.46034805497355857</v>
      </c>
      <c r="V162" s="142">
        <f t="shared" si="109"/>
        <v>48.044340042205775</v>
      </c>
      <c r="W162" s="138">
        <f>IF('DSS Model'!$I$38=1,0.0001*V162^2-0.0266*V162+1.3006,IF('DSS Model'!$I$38=2,-0.0001*V162^2+0.0032*V162+0.977, IF('DSS Model'!$I$38=3,-0.00046396*V162^2 + 0.054267*V162 - 0.57714, IF('DSS Model'!$I$38=4,0.000072066*V162^2+0.0021761*V162-0.038248,IF('DSS Model'!$I$38=5,-0.00012623*V162^2+0.025656*V162-0.30101,-0.00046396*V162^2 + 0.054267*V162 - 0.57714)))))</f>
        <v>0.89991602712594876</v>
      </c>
      <c r="X162" s="136">
        <v>0.94259312257757188</v>
      </c>
      <c r="Y162" s="142">
        <f t="shared" si="110"/>
        <v>71.638410848971418</v>
      </c>
      <c r="Z162" s="138">
        <f>IF('DSS Model'!$I$38=1,0.0001*Y162^2-0.0266*Y162+1.3006,IF('DSS Model'!$I$38=2,-0.0001*Y162^2+0.0032*Y162+0.977, IF('DSS Model'!$I$38=3,-0.00046396*Y162^2 + 0.054267*Y162 - 0.57714, IF('DSS Model'!$I$38=4,0.000072066*Y162^2+0.0021761*Y162-0.038248,IF('DSS Model'!$I$38=5,-0.00012623*Y162^2+0.025656*Y162-0.30101,-0.00046396*Y162^2 + 0.054267*Y162 - 0.57714)))))</f>
        <v>0.69303672382010595</v>
      </c>
      <c r="AA162" s="136">
        <v>0.29779366028112342</v>
      </c>
      <c r="AB162" s="142">
        <f t="shared" si="111"/>
        <v>59.106761275540805</v>
      </c>
      <c r="AC162" s="138">
        <f>IF('DSS Model'!$I$38=1,0.0001*AB162^2-0.0266*AB162+1.3006,IF('DSS Model'!$I$38=2,-0.0001*AB162^2+0.0032*AB162+0.977, IF('DSS Model'!$I$38=3,-0.00046396*AB162^2 + 0.054267*AB162 - 0.57714, IF('DSS Model'!$I$38=4,0.000072066*AB162^2+0.0021761*AB162-0.038248,IF('DSS Model'!$I$38=5,-0.00012623*AB162^2+0.025656*AB162-0.30101,-0.00046396*AB162^2 + 0.054267*AB162 - 0.57714)))))</f>
        <v>0.81678071323335355</v>
      </c>
      <c r="AD162" s="136">
        <v>0.90733404130688855</v>
      </c>
      <c r="AE162" s="142">
        <f t="shared" si="112"/>
        <v>63.798268779608435</v>
      </c>
      <c r="AF162" s="138">
        <f>IF('DSS Model'!$I$38=1,0.0001*AE162^2-0.0266*AE162+1.3006,IF('DSS Model'!$I$38=2,-0.0001*AE162^2+0.0032*AE162+0.977, IF('DSS Model'!$I$38=3,-0.00046396*AE162^2 + 0.054267*AE162 - 0.57714, IF('DSS Model'!$I$38=4,0.000072066*AE162^2+0.0021761*AE162-0.038248,IF('DSS Model'!$I$38=5,-0.00012623*AE162^2+0.025656*AE162-0.30101,-0.00046396*AE162^2 + 0.054267*AE162 - 0.57714)))))</f>
        <v>0.77413255016723093</v>
      </c>
      <c r="AG162" s="136">
        <v>0.45281281871829737</v>
      </c>
      <c r="AH162" s="142">
        <f t="shared" si="113"/>
        <v>68.007387084769888</v>
      </c>
      <c r="AI162" s="138">
        <f>IF('DSS Model'!$I$38=1,0.0001*AH162^2-0.0266*AH162+1.3006,IF('DSS Model'!$I$38=2,-0.0001*AH162^2+0.0032*AH162+0.977, IF('DSS Model'!$I$38=3,-0.00046396*AH162^2 + 0.054267*AH162 - 0.57714, IF('DSS Model'!$I$38=4,0.000072066*AH162^2+0.0021761*AH162-0.038248,IF('DSS Model'!$I$38=5,-0.00012623*AH162^2+0.025656*AH162-0.30101,-0.00046396*AH162^2 + 0.054267*AH162 - 0.57714)))))</f>
        <v>0.73212316886149109</v>
      </c>
      <c r="AJ162" s="136">
        <v>0.25669306664947622</v>
      </c>
      <c r="AK162" s="142">
        <f t="shared" si="114"/>
        <v>38.667451523470518</v>
      </c>
      <c r="AL162" s="138">
        <f>IF('DSS Model'!$I$38=1,0.0001*AK162^2-0.0266*AK162+1.3006,IF('DSS Model'!$I$38=2,-0.0001*AK162^2+0.0032*AK162+0.977, IF('DSS Model'!$I$38=3,-0.00046396*AK162^2 + 0.054267*AK162 - 0.57714, IF('DSS Model'!$I$38=4,0.000072066*AK162^2+0.0021761*AK162-0.038248,IF('DSS Model'!$I$38=5,-0.00012623*AK162^2+0.025656*AK162-0.30101,-0.00046396*AK162^2 + 0.054267*AK162 - 0.57714)))))</f>
        <v>0.9512186641431114</v>
      </c>
      <c r="AM162" s="136">
        <v>0.67840872431604005</v>
      </c>
      <c r="AN162" s="142">
        <f t="shared" si="115"/>
        <v>68.638785118333317</v>
      </c>
      <c r="AO162" s="138">
        <f>IF('DSS Model'!$I$38=1,0.0001*AN162^2-0.0266*AN162+1.3006,IF('DSS Model'!$I$38=2,-0.0001*AN162^2+0.0032*AN162+0.977, IF('DSS Model'!$I$38=3,-0.00046396*AN162^2 + 0.054267*AN162 - 0.57714, IF('DSS Model'!$I$38=4,0.000072066*AN162^2+0.0021761*AN162-0.038248,IF('DSS Model'!$I$38=5,-0.00012623*AN162^2+0.025656*AN162-0.30101,-0.00046396*AN162^2 + 0.054267*AN162 - 0.57714)))))</f>
        <v>0.72551583012659304</v>
      </c>
      <c r="AP162" s="136">
        <v>0.38537499643351336</v>
      </c>
      <c r="AQ162" s="142">
        <f t="shared" si="116"/>
        <v>65.824496219604754</v>
      </c>
      <c r="AR162" s="138">
        <f>IF('DSS Model'!$I$38=1,0.0001*AQ162^2-0.0266*AQ162+1.3006,IF('DSS Model'!$I$38=2,-0.0001*AQ162^2+0.0032*AQ162+0.977, IF('DSS Model'!$I$38=3,-0.00046396*AQ162^2 + 0.054267*AQ162 - 0.57714, IF('DSS Model'!$I$38=4,0.000072066*AQ162^2+0.0021761*AQ162-0.038248,IF('DSS Model'!$I$38=5,-0.00012623*AQ162^2+0.025656*AQ162-0.30101,-0.00046396*AQ162^2 + 0.054267*AQ162 - 0.57714)))))</f>
        <v>0.75435195764625917</v>
      </c>
      <c r="AS162" s="136">
        <v>0.6476824793461613</v>
      </c>
      <c r="AT162" s="142">
        <f t="shared" si="117"/>
        <v>57.885897699400473</v>
      </c>
      <c r="AU162" s="138">
        <f>IF('DSS Model'!$I$38=1,0.0001*AT162^2-0.0266*AT162+1.3006,IF('DSS Model'!$I$38=2,-0.0001*AT162^2+0.0032*AT162+0.977, IF('DSS Model'!$I$38=3,-0.00046396*AT162^2 + 0.054267*AT162 - 0.57714, IF('DSS Model'!$I$38=4,0.000072066*AT162^2+0.0021761*AT162-0.038248,IF('DSS Model'!$I$38=5,-0.00012623*AT162^2+0.025656*AT162-0.30101,-0.00046396*AT162^2 + 0.054267*AT162 - 0.57714)))))</f>
        <v>0.82715715739153572</v>
      </c>
      <c r="AV162" s="136">
        <v>0.94558774424468628</v>
      </c>
      <c r="AW162" s="142">
        <f t="shared" si="118"/>
        <v>73.124833541700539</v>
      </c>
      <c r="AX162" s="138">
        <f>IF('DSS Model'!$I$38=1,0.0001*AW162^2-0.0266*AW162+1.3006,IF('DSS Model'!$I$38=2,-0.0001*AW162^2+0.0032*AW162+0.977, IF('DSS Model'!$I$38=3,-0.00046396*AW162^2 + 0.054267*AW162 - 0.57714, IF('DSS Model'!$I$38=4,0.000072066*AW162^2+0.0021761*AW162-0.038248,IF('DSS Model'!$I$38=5,-0.00012623*AW162^2+0.025656*AW162-0.30101,-0.00046396*AW162^2 + 0.054267*AW162 - 0.57714)))))</f>
        <v>0.67627533928330053</v>
      </c>
      <c r="AY162" s="136">
        <v>0.10920274879085068</v>
      </c>
      <c r="AZ162" s="142">
        <f t="shared" si="119"/>
        <v>40.434342819119017</v>
      </c>
      <c r="BA162" s="138">
        <f>IF('DSS Model'!$I$38=1,0.0001*AZ162^2-0.0266*AZ162+1.3006,IF('DSS Model'!$I$38=2,-0.0001*AZ162^2+0.0032*AZ162+0.977, IF('DSS Model'!$I$38=3,-0.00046396*AZ162^2 + 0.054267*AZ162 - 0.57714, IF('DSS Model'!$I$38=4,0.000072066*AZ162^2+0.0021761*AZ162-0.038248,IF('DSS Model'!$I$38=5,-0.00012623*AZ162^2+0.025656*AZ162-0.30101,-0.00046396*AZ162^2 + 0.054267*AZ162 - 0.57714)))))</f>
        <v>0.94289628909977663</v>
      </c>
      <c r="BB162" s="136">
        <v>0.86235636942424088</v>
      </c>
      <c r="BC162" s="142">
        <f t="shared" si="120"/>
        <v>64.538093280249399</v>
      </c>
      <c r="BD162" s="138">
        <f>IF('DSS Model'!$I$38=1,0.0001*BC162^2-0.0266*BC162+1.3006,IF('DSS Model'!$I$38=2,-0.0001*BC162^2+0.0032*BC162+0.977, IF('DSS Model'!$I$38=3,-0.00046396*BC162^2 + 0.054267*BC162 - 0.57714, IF('DSS Model'!$I$38=4,0.000072066*BC162^2+0.0021761*BC162-0.038248,IF('DSS Model'!$I$38=5,-0.00012623*BC162^2+0.025656*BC162-0.30101,-0.00046396*BC162^2 + 0.054267*BC162 - 0.57714)))))</f>
        <v>0.76700535007178072</v>
      </c>
      <c r="BE162" s="136">
        <v>0.21372265193694273</v>
      </c>
      <c r="BF162" s="142">
        <f t="shared" si="121"/>
        <v>40.011181684749573</v>
      </c>
      <c r="BG162" s="143">
        <f>IF('DSS Model'!$I$38=1,0.0001*BF162^2-0.0266*BF162+1.3006,IF('DSS Model'!$I$38=2,-0.0001*BF162^2+0.0032*BF162+0.977, IF('DSS Model'!$I$38=3,-0.00046396*BF162^2 + 0.054267*BF162 - 0.57714, IF('DSS Model'!$I$38=4,0.000072066*BF162^2+0.0021761*BF162-0.038248,IF('DSS Model'!$I$38=5,-0.00012623*BF162^2+0.025656*BF162-0.30101,-0.00046396*BF162^2 + 0.054267*BF162 - 0.57714)))))</f>
        <v>0.94494631541019469</v>
      </c>
      <c r="BH162" s="136">
        <v>0.82102614507188731</v>
      </c>
      <c r="BI162" s="142">
        <f t="shared" si="122"/>
        <v>64.899503227879862</v>
      </c>
      <c r="BJ162" s="143">
        <f>IF('DSS Model'!$I$38=1,0.0001*BI162^2-0.0266*BI162+1.3006,IF('DSS Model'!$I$38=2,-0.0001*BI162^2+0.0032*BI162+0.977, IF('DSS Model'!$I$38=3,-0.00046396*BI162^2 + 0.054267*BI162 - 0.57714, IF('DSS Model'!$I$38=4,0.000072066*BI162^2+0.0021761*BI162-0.038248,IF('DSS Model'!$I$38=5,-0.00012623*BI162^2+0.025656*BI162-0.30101,-0.00046396*BI162^2 + 0.054267*BI162 - 0.57714)))))</f>
        <v>0.76348385840665678</v>
      </c>
      <c r="BK162" s="136">
        <v>0.12928560717045312</v>
      </c>
      <c r="BL162" s="142">
        <f t="shared" si="123"/>
        <v>35.532958510905118</v>
      </c>
      <c r="BM162" s="143">
        <f>IF('DSS Model'!$I$38=1,0.0001*BL162^2-0.0266*BL162+1.3006,IF('DSS Model'!$I$38=2,-0.0001*BL162^2+0.0032*BL162+0.977, IF('DSS Model'!$I$38=3,-0.00046396*BL162^2 + 0.054267*BL162 - 0.57714, IF('DSS Model'!$I$38=4,0.000072066*BL162^2+0.0021761*BL162-0.038248,IF('DSS Model'!$I$38=5,-0.00012623*BL162^2+0.025656*BL162-0.30101,-0.00046396*BL162^2 + 0.054267*BL162 - 0.57714)))))</f>
        <v>0.96444635318112593</v>
      </c>
      <c r="BN162" s="136">
        <v>3.3130514928545018E-2</v>
      </c>
      <c r="BO162" s="142">
        <f t="shared" si="124"/>
        <v>33.12055573480216</v>
      </c>
      <c r="BP162" s="143">
        <f>IF('DSS Model'!$I$38=1,0.0001*BO162^2-0.0266*BO162+1.3006,IF('DSS Model'!$I$38=2,-0.0001*BO162^2+0.0032*BO162+0.977, IF('DSS Model'!$I$38=3,-0.00046396*BO162^2 + 0.054267*BO162 - 0.57714, IF('DSS Model'!$I$38=4,0.000072066*BO162^2+0.0021761*BO162-0.038248,IF('DSS Model'!$I$38=5,-0.00012623*BO162^2+0.025656*BO162-0.30101,-0.00046396*BO162^2 + 0.054267*BO162 - 0.57714)))))</f>
        <v>0.97328865713315327</v>
      </c>
      <c r="BQ162" s="136">
        <v>0.8497000148002648</v>
      </c>
      <c r="BR162" s="142">
        <f t="shared" si="125"/>
        <v>66.022247676542818</v>
      </c>
      <c r="BS162" s="143">
        <f>IF('DSS Model'!$I$38=1,0.0001*BR162^2-0.0266*BR162+1.3006,IF('DSS Model'!$I$38=2,-0.0001*BR162^2+0.0032*BR162+0.977, IF('DSS Model'!$I$38=3,-0.00046396*BR162^2 + 0.054267*BR162 - 0.57714, IF('DSS Model'!$I$38=4,0.000072066*BR162^2+0.0021761*BR162-0.038248,IF('DSS Model'!$I$38=5,-0.00012623*BR162^2+0.025656*BR162-0.30101,-0.00046396*BR162^2 + 0.054267*BR162 - 0.57714)))))</f>
        <v>0.7523774737386606</v>
      </c>
      <c r="BT162" s="136">
        <v>0.25174146130883812</v>
      </c>
      <c r="BU162" s="142">
        <f t="shared" si="126"/>
        <v>52.483488244343405</v>
      </c>
      <c r="BV162" s="143">
        <f>IF('DSS Model'!$I$38=1,0.0001*BU162^2-0.0266*BU162+1.3006,IF('DSS Model'!$I$38=2,-0.0001*BU162^2+0.0032*BU162+0.977, IF('DSS Model'!$I$38=3,-0.00046396*BU162^2 + 0.054267*BU162 - 0.57714, IF('DSS Model'!$I$38=4,0.000072066*BU162^2+0.0021761*BU162-0.038248,IF('DSS Model'!$I$38=5,-0.00012623*BU162^2+0.025656*BU162-0.30101,-0.00046396*BU162^2 + 0.054267*BU162 - 0.57714)))))</f>
        <v>0.8694955085524857</v>
      </c>
      <c r="BW162" s="136">
        <v>0.22125238735073083</v>
      </c>
      <c r="BX162" s="142">
        <f t="shared" si="127"/>
        <v>52.19409639430684</v>
      </c>
      <c r="BY162" s="143">
        <f>IF('DSS Model'!$I$38=1,0.0001*BX162^2-0.0266*BX162+1.3006,IF('DSS Model'!$I$38=2,-0.0001*BX162^2+0.0032*BX162+0.977, IF('DSS Model'!$I$38=3,-0.00046396*BX162^2 + 0.054267*BX162 - 0.57714, IF('DSS Model'!$I$38=4,0.000072066*BX162^2+0.0021761*BX162-0.038248,IF('DSS Model'!$I$38=5,-0.00012623*BX162^2+0.025656*BX162-0.30101,-0.00046396*BX162^2 + 0.054267*BX162 - 0.57714)))))</f>
        <v>0.8715987386199624</v>
      </c>
      <c r="BZ162" s="136">
        <v>0.98341721905065993</v>
      </c>
      <c r="CA162" s="142">
        <f t="shared" si="128"/>
        <v>70.281100422352651</v>
      </c>
      <c r="CB162" s="143">
        <f>IF('DSS Model'!$I$38=1,0.0001*CA162^2-0.0266*CA162+1.3006,IF('DSS Model'!$I$38=2,-0.0001*CA162^2+0.0032*CA162+0.977, IF('DSS Model'!$I$38=3,-0.00046396*CA162^2 + 0.054267*CA162 - 0.57714, IF('DSS Model'!$I$38=4,0.000072066*CA162^2+0.0021761*CA162-0.038248,IF('DSS Model'!$I$38=5,-0.00012623*CA162^2+0.025656*CA162-0.30101,-0.00046396*CA162^2 + 0.054267*CA162 - 0.57714)))))</f>
        <v>0.70795621369384665</v>
      </c>
      <c r="CC162" s="136">
        <v>8.8839517780899824E-3</v>
      </c>
      <c r="CD162" s="142">
        <f t="shared" si="129"/>
        <v>45.32181687827385</v>
      </c>
      <c r="CE162" s="143">
        <f>IF('DSS Model'!$I$38=1,0.0001*CD162^2-0.0266*CD162+1.3006,IF('DSS Model'!$I$38=2,-0.0001*CD162^2+0.0032*CD162+0.977, IF('DSS Model'!$I$38=3,-0.00046396*CD162^2 + 0.054267*CD162 - 0.57714, IF('DSS Model'!$I$38=4,0.000072066*CD162^2+0.0021761*CD162-0.038248,IF('DSS Model'!$I$38=5,-0.00012623*CD162^2+0.025656*CD162-0.30101,-0.00046396*CD162^2 + 0.054267*CD162 - 0.57714)))))</f>
        <v>0.91662310549569748</v>
      </c>
      <c r="CF162" s="136">
        <v>0.26534040367584233</v>
      </c>
      <c r="CG162" s="142">
        <f t="shared" si="130"/>
        <v>37.887020248979752</v>
      </c>
      <c r="CH162" s="143">
        <f>IF('DSS Model'!$I$38=1,0.0001*CG162^2-0.0266*CG162+1.3006,IF('DSS Model'!$I$38=2,-0.0001*CG162^2+0.0032*CG162+0.977, IF('DSS Model'!$I$38=3,-0.00046396*CG162^2 + 0.054267*CG162 - 0.57714, IF('DSS Model'!$I$38=4,0.000072066*CG162^2+0.0021761*CG162-0.038248,IF('DSS Model'!$I$38=5,-0.00012623*CG162^2+0.025656*CG162-0.30101,-0.00046396*CG162^2 + 0.054267*CG162 - 0.57714)))))</f>
        <v>0.95469583446207495</v>
      </c>
      <c r="CI162" s="136">
        <v>0.94285410777699474</v>
      </c>
      <c r="CJ162" s="142">
        <f t="shared" si="131"/>
        <v>78.195519624784168</v>
      </c>
      <c r="CK162" s="143">
        <f>IF('DSS Model'!$I$38=1,0.0001*CJ162^2-0.0266*CJ162+1.3006,IF('DSS Model'!$I$38=2,-0.0001*CJ162^2+0.0032*CJ162+0.977, IF('DSS Model'!$I$38=3,-0.00046396*CJ162^2 + 0.054267*CJ162 - 0.57714, IF('DSS Model'!$I$38=4,0.000072066*CJ162^2+0.0021761*CJ162-0.038248,IF('DSS Model'!$I$38=5,-0.00012623*CJ162^2+0.025656*CJ162-0.30101,-0.00046396*CJ162^2 + 0.054267*CJ162 - 0.57714)))))</f>
        <v>0.6157717338603087</v>
      </c>
      <c r="CL162" s="136">
        <v>0.2299385268755445</v>
      </c>
      <c r="CM162" s="142">
        <f t="shared" si="132"/>
        <v>45.613486834405933</v>
      </c>
      <c r="CN162" s="143">
        <f>IF('DSS Model'!$I$38=1,0.0001*CM162^2-0.0266*CM162+1.3006,IF('DSS Model'!$I$38=2,-0.0001*CM162^2+0.0032*CM162+0.977, IF('DSS Model'!$I$38=3,-0.00046396*CM162^2 + 0.054267*CM162 - 0.57714, IF('DSS Model'!$I$38=4,0.000072066*CM162^2+0.0021761*CM162-0.038248,IF('DSS Model'!$I$38=5,-0.00012623*CM162^2+0.025656*CM162-0.30101,-0.00046396*CM162^2 + 0.054267*CM162 - 0.57714)))))</f>
        <v>0.91490413975084661</v>
      </c>
      <c r="CO162" s="136">
        <v>0.84939131902349574</v>
      </c>
      <c r="CP162" s="142">
        <f t="shared" si="133"/>
        <v>59.808343358021901</v>
      </c>
      <c r="CQ162" s="143">
        <f>IF('DSS Model'!$I$38=1,0.0001*CP162^2-0.0266*CP162+1.3006,IF('DSS Model'!$I$38=2,-0.0001*CP162^2+0.0032*CP162+0.977, IF('DSS Model'!$I$38=3,-0.00046396*CP162^2 + 0.054267*CP162 - 0.57714, IF('DSS Model'!$I$38=4,0.000072066*CP162^2+0.0021761*CP162-0.038248,IF('DSS Model'!$I$38=5,-0.00012623*CP162^2+0.025656*CP162-0.30101,-0.00046396*CP162^2 + 0.054267*CP162 - 0.57714)))))</f>
        <v>0.81068290522256581</v>
      </c>
      <c r="CR162" s="136">
        <v>0.77169407459868367</v>
      </c>
      <c r="CS162" s="142">
        <f t="shared" si="134"/>
        <v>60.762089849672272</v>
      </c>
      <c r="CT162" s="143">
        <f>IF('DSS Model'!$I$38=1,0.0001*CS162^2-0.0266*CS162+1.3006,IF('DSS Model'!$I$38=2,-0.0001*CS162^2+0.0032*CS162+0.977, IF('DSS Model'!$I$38=3,-0.00046396*CS162^2 + 0.054267*CS162 - 0.57714, IF('DSS Model'!$I$38=4,0.000072066*CS162^2+0.0021761*CS162-0.038248,IF('DSS Model'!$I$38=5,-0.00012623*CS162^2+0.025656*CS162-0.30101,-0.00046396*CS162^2 + 0.054267*CS162 - 0.57714)))))</f>
        <v>0.80223553122898661</v>
      </c>
      <c r="CU162" s="136">
        <v>0.88555553754634597</v>
      </c>
      <c r="CV162" s="142">
        <f t="shared" si="135"/>
        <v>65.05303021512951</v>
      </c>
      <c r="CW162" s="143">
        <f>IF('DSS Model'!$I$38=1,0.0001*CV162^2-0.0266*CV162+1.3006,IF('DSS Model'!$I$38=2,-0.0001*CV162^2+0.0032*CV162+0.977, IF('DSS Model'!$I$38=3,-0.00046396*CV162^2 + 0.054267*CV162 - 0.57714, IF('DSS Model'!$I$38=4,0.000072066*CV162^2+0.0021761*CV162-0.038248,IF('DSS Model'!$I$38=5,-0.00012623*CV162^2+0.025656*CV162-0.30101,-0.00046396*CV162^2 + 0.054267*CV162 - 0.57714)))))</f>
        <v>0.76198002267135911</v>
      </c>
      <c r="CX162" s="136">
        <v>0.83216487578050313</v>
      </c>
      <c r="CY162" s="142">
        <f t="shared" si="136"/>
        <v>71.379913381596566</v>
      </c>
      <c r="CZ162" s="143">
        <f>IF('DSS Model'!$I$38=1,0.0001*CY162^2-0.0266*CY162+1.3006,IF('DSS Model'!$I$38=2,-0.0001*CY162^2+0.0032*CY162+0.977, IF('DSS Model'!$I$38=3,-0.00046396*CY162^2 + 0.054267*CY162 - 0.57714, IF('DSS Model'!$I$38=4,0.000072066*CY162^2+0.0021761*CY162-0.038248,IF('DSS Model'!$I$38=5,-0.00012623*CY162^2+0.025656*CY162-0.30101,-0.00046396*CY162^2 + 0.054267*CY162 - 0.57714)))))</f>
        <v>0.69590651938468617</v>
      </c>
      <c r="DA162" s="136">
        <v>0.47178724849331288</v>
      </c>
      <c r="DB162" s="142">
        <f t="shared" si="137"/>
        <v>45.950349342224811</v>
      </c>
      <c r="DC162" s="143">
        <f>IF('DSS Model'!$I$38=1,0.0001*DB162^2-0.0266*DB162+1.3006,IF('DSS Model'!$I$38=2,-0.0001*DB162^2+0.0032*DB162+0.977, IF('DSS Model'!$I$38=3,-0.00046396*DB162^2 + 0.054267*DB162 - 0.57714, IF('DSS Model'!$I$38=4,0.000072066*DB162^2+0.0021761*DB162-0.038248,IF('DSS Model'!$I$38=5,-0.00012623*DB162^2+0.025656*DB162-0.30101,-0.00046396*DB162^2 + 0.054267*DB162 - 0.57714)))))</f>
        <v>0.91289765742786932</v>
      </c>
      <c r="DD162" s="136">
        <v>0.44649660689529191</v>
      </c>
      <c r="DE162" s="142">
        <f t="shared" si="138"/>
        <v>48.779698308805251</v>
      </c>
      <c r="DF162" s="143">
        <f>IF('DSS Model'!$I$38=1,0.0001*DE162^2-0.0266*DE162+1.3006,IF('DSS Model'!$I$38=2,-0.0001*DE162^2+0.0032*DE162+0.977, IF('DSS Model'!$I$38=3,-0.00046396*DE162^2 + 0.054267*DE162 - 0.57714, IF('DSS Model'!$I$38=4,0.000072066*DE162^2+0.0021761*DE162-0.038248,IF('DSS Model'!$I$38=5,-0.00012623*DE162^2+0.025656*DE162-0.30101,-0.00046396*DE162^2 + 0.054267*DE162 - 0.57714)))))</f>
        <v>0.89514913787837092</v>
      </c>
      <c r="DG162" s="136">
        <v>0.78237044908869136</v>
      </c>
      <c r="DH162" s="142">
        <f t="shared" si="139"/>
        <v>61.22314177380666</v>
      </c>
      <c r="DI162" s="143">
        <f>IF('DSS Model'!$I$38=1,0.0001*DH162^2-0.0266*DH162+1.3006,IF('DSS Model'!$I$38=2,-0.0001*DH162^2+0.0032*DH162+0.977, IF('DSS Model'!$I$38=3,-0.00046396*DH162^2 + 0.054267*DH162 - 0.57714, IF('DSS Model'!$I$38=4,0.000072066*DH162^2+0.0021761*DH162-0.038248,IF('DSS Model'!$I$38=5,-0.00012623*DH162^2+0.025656*DH162-0.30101,-0.00046396*DH162^2 + 0.054267*DH162 - 0.57714)))))</f>
        <v>0.79808674481061825</v>
      </c>
      <c r="DJ162" s="136">
        <v>2.1966628738020355E-2</v>
      </c>
      <c r="DK162" s="142">
        <f t="shared" si="140"/>
        <v>49.918265949850074</v>
      </c>
      <c r="DL162" s="143">
        <f>IF('DSS Model'!$I$38=1,0.0001*DK162^2-0.0266*DK162+1.3006,IF('DSS Model'!$I$38=2,-0.0001*DK162^2+0.0032*DK162+0.977, IF('DSS Model'!$I$38=3,-0.00046396*DK162^2 + 0.054267*DK162 - 0.57714, IF('DSS Model'!$I$38=4,0.000072066*DK162^2+0.0021761*DK162-0.038248,IF('DSS Model'!$I$38=5,-0.00012623*DK162^2+0.025656*DK162-0.30101,-0.00046396*DK162^2 + 0.054267*DK162 - 0.57714)))))</f>
        <v>0.88755512349552412</v>
      </c>
      <c r="DM162" s="136">
        <v>0.54817874720422999</v>
      </c>
      <c r="DN162" s="142">
        <f t="shared" si="141"/>
        <v>58.739637396407403</v>
      </c>
      <c r="DO162" s="143">
        <f>IF('DSS Model'!$I$38=1,0.0001*DN162^2-0.0266*DN162+1.3006,IF('DSS Model'!$I$38=2,-0.0001*DN162^2+0.0032*DN162+0.977, IF('DSS Model'!$I$38=3,-0.00046396*DN162^2 + 0.054267*DN162 - 0.57714, IF('DSS Model'!$I$38=4,0.000072066*DN162^2+0.0021761*DN162-0.038248,IF('DSS Model'!$I$38=5,-0.00012623*DN162^2+0.025656*DN162-0.30101,-0.00046396*DN162^2 + 0.054267*DN162 - 0.57714)))))</f>
        <v>0.81993233952236133</v>
      </c>
      <c r="DP162" s="136">
        <v>0.10889678301800731</v>
      </c>
      <c r="DQ162" s="142">
        <f t="shared" si="142"/>
        <v>38.421181172883195</v>
      </c>
      <c r="DR162" s="143">
        <f>IF('DSS Model'!$I$38=1,0.0001*DQ162^2-0.0266*DQ162+1.3006,IF('DSS Model'!$I$38=2,-0.0001*DQ162^2+0.0032*DQ162+0.977, IF('DSS Model'!$I$38=3,-0.00046396*DQ162^2 + 0.054267*DQ162 - 0.57714, IF('DSS Model'!$I$38=4,0.000072066*DQ162^2+0.0021761*DQ162-0.038248,IF('DSS Model'!$I$38=5,-0.00012623*DQ162^2+0.025656*DQ162-0.30101,-0.00046396*DQ162^2 + 0.054267*DQ162 - 0.57714)))))</f>
        <v>0.95232906348127477</v>
      </c>
      <c r="DS162" s="136">
        <v>0.12889680159830563</v>
      </c>
      <c r="DT162" s="142">
        <f t="shared" si="143"/>
        <v>56.981671372641209</v>
      </c>
      <c r="DU162" s="143">
        <f>IF('DSS Model'!$I$38=1,0.0001*DT162^2-0.0266*DT162+1.3006,IF('DSS Model'!$I$38=2,-0.0001*DT162^2+0.0032*DT162+0.977, IF('DSS Model'!$I$38=3,-0.00046396*DT162^2 + 0.054267*DT162 - 0.57714, IF('DSS Model'!$I$38=4,0.000072066*DT162^2+0.0021761*DT162-0.038248,IF('DSS Model'!$I$38=5,-0.00012623*DT162^2+0.025656*DT162-0.30101,-0.00046396*DT162^2 + 0.054267*DT162 - 0.57714)))))</f>
        <v>0.83465026115048402</v>
      </c>
      <c r="DV162" s="136">
        <v>0.11222125510232384</v>
      </c>
      <c r="DW162" s="142">
        <f t="shared" si="144"/>
        <v>45.159516612315571</v>
      </c>
      <c r="DX162" s="143">
        <f>IF('DSS Model'!$I$38=1,0.0001*DW162^2-0.0266*DW162+1.3006,IF('DSS Model'!$I$38=2,-0.0001*DW162^2+0.0032*DW162+0.977, IF('DSS Model'!$I$38=3,-0.00046396*DW162^2 + 0.054267*DW162 - 0.57714, IF('DSS Model'!$I$38=4,0.000072066*DW162^2+0.0021761*DW162-0.038248,IF('DSS Model'!$I$38=5,-0.00012623*DW162^2+0.025656*DW162-0.30101,-0.00046396*DW162^2 + 0.054267*DW162 - 0.57714)))))</f>
        <v>0.91757225909360918</v>
      </c>
      <c r="DY162" s="136">
        <v>0.78445992534497455</v>
      </c>
      <c r="DZ162" s="142">
        <f t="shared" si="145"/>
        <v>56.675434277597454</v>
      </c>
      <c r="EA162" s="143">
        <f>IF('DSS Model'!$I$38=1,0.0001*DZ162^2-0.0266*DZ162+1.3006,IF('DSS Model'!$I$38=2,-0.0001*DZ162^2+0.0032*DZ162+0.977, IF('DSS Model'!$I$38=3,-0.00046396*DZ162^2 + 0.054267*DZ162 - 0.57714, IF('DSS Model'!$I$38=4,0.000072066*DZ162^2+0.0021761*DZ162-0.038248,IF('DSS Model'!$I$38=5,-0.00012623*DZ162^2+0.025656*DZ162-0.30101,-0.00046396*DZ162^2 + 0.054267*DZ162 - 0.57714)))))</f>
        <v>0.837150904632885</v>
      </c>
      <c r="EB162" s="136">
        <v>0.25069361888062158</v>
      </c>
      <c r="EC162" s="142">
        <f t="shared" si="146"/>
        <v>41.75316729898357</v>
      </c>
      <c r="ED162" s="143">
        <f>IF('DSS Model'!$I$38=1,0.0001*EC162^2-0.0266*EC162+1.3006,IF('DSS Model'!$I$38=2,-0.0001*EC162^2+0.0032*EC162+0.977, IF('DSS Model'!$I$38=3,-0.00046396*EC162^2 + 0.054267*EC162 - 0.57714, IF('DSS Model'!$I$38=4,0.000072066*EC162^2+0.0021761*EC162-0.038248,IF('DSS Model'!$I$38=5,-0.00012623*EC162^2+0.025656*EC162-0.30101,-0.00046396*EC162^2 + 0.054267*EC162 - 0.57714)))))</f>
        <v>0.93627743740705627</v>
      </c>
      <c r="EE162" s="136">
        <v>0.12486703987497449</v>
      </c>
      <c r="EF162" s="142">
        <f t="shared" si="147"/>
        <v>37.578953598615882</v>
      </c>
      <c r="EG162" s="143">
        <f>IF('DSS Model'!$I$38=1,0.0001*EF162^2-0.0266*EF162+1.3006,IF('DSS Model'!$I$38=2,-0.0001*EF162^2+0.0032*EF162+0.977, IF('DSS Model'!$I$38=3,-0.00046396*EF162^2 + 0.054267*EF162 - 0.57714, IF('DSS Model'!$I$38=4,0.000072066*EF162^2+0.0021761*EF162-0.038248,IF('DSS Model'!$I$38=5,-0.00012623*EF162^2+0.025656*EF162-0.30101,-0.00046396*EF162^2 + 0.054267*EF162 - 0.57714)))))</f>
        <v>0.95603487615887828</v>
      </c>
      <c r="EH162" s="136">
        <v>0.15828531404278379</v>
      </c>
      <c r="EI162" s="142">
        <f t="shared" si="148"/>
        <v>59.766650475989778</v>
      </c>
      <c r="EJ162" s="143">
        <f>IF('DSS Model'!$I$38=1,0.0001*EI162^2-0.0266*EI162+1.3006,IF('DSS Model'!$I$38=2,-0.0001*EI162^2+0.0032*EI162+0.977, IF('DSS Model'!$I$38=3,-0.00046396*EI162^2 + 0.054267*EI162 - 0.57714, IF('DSS Model'!$I$38=4,0.000072066*EI162^2+0.0021761*EI162-0.038248,IF('DSS Model'!$I$38=5,-0.00012623*EI162^2+0.025656*EI162-0.30101,-0.00046396*EI162^2 + 0.054267*EI162 - 0.57714)))))</f>
        <v>0.81104803061125441</v>
      </c>
      <c r="EK162" s="136">
        <v>0.58656882929434406</v>
      </c>
      <c r="EL162" s="142">
        <f t="shared" si="149"/>
        <v>52.24813431378719</v>
      </c>
      <c r="EM162" s="143">
        <f>IF('DSS Model'!$I$38=1,0.0001*EL162^2-0.0266*EL162+1.3006,IF('DSS Model'!$I$38=2,-0.0001*EL162^2+0.0032*EL162+0.977, IF('DSS Model'!$I$38=3,-0.00046396*EL162^2 + 0.054267*EL162 - 0.57714, IF('DSS Model'!$I$38=4,0.000072066*EL162^2+0.0021761*EL162-0.038248,IF('DSS Model'!$I$38=5,-0.00012623*EL162^2+0.025656*EL162-0.30101,-0.00046396*EL162^2 + 0.054267*EL162 - 0.57714)))))</f>
        <v>0.87120727587696434</v>
      </c>
      <c r="EN162" s="136">
        <v>0.45670940916576586</v>
      </c>
      <c r="EO162" s="142">
        <f t="shared" si="150"/>
        <v>54.129685361121098</v>
      </c>
      <c r="EP162" s="143">
        <f>IF('DSS Model'!$I$38=1,0.0001*EO162^2-0.0266*EO162+1.3006,IF('DSS Model'!$I$38=2,-0.0001*EO162^2+0.0032*EO162+0.977, IF('DSS Model'!$I$38=3,-0.00046396*EO162^2 + 0.054267*EO162 - 0.57714, IF('DSS Model'!$I$38=4,0.000072066*EO162^2+0.0021761*EO162-0.038248,IF('DSS Model'!$I$38=5,-0.00012623*EO162^2+0.025656*EO162-0.30101,-0.00046396*EO162^2 + 0.054267*EO162 - 0.57714)))))</f>
        <v>0.85721270942619077</v>
      </c>
      <c r="EQ162" s="136">
        <v>0.90425743809913262</v>
      </c>
      <c r="ER162" s="142">
        <f t="shared" si="151"/>
        <v>63.95656052035244</v>
      </c>
      <c r="ES162" s="143">
        <f>IF('DSS Model'!$I$38=1,0.0001*ER162^2-0.0266*ER162+1.3006,IF('DSS Model'!$I$38=2,-0.0001*ER162^2+0.0032*ER162+0.977, IF('DSS Model'!$I$38=3,-0.00046396*ER162^2 + 0.054267*ER162 - 0.57714, IF('DSS Model'!$I$38=4,0.000072066*ER162^2+0.0021761*ER162-0.038248,IF('DSS Model'!$I$38=5,-0.00012623*ER162^2+0.025656*ER162-0.30101,-0.00046396*ER162^2 + 0.054267*ER162 - 0.57714)))))</f>
        <v>0.77261683030577732</v>
      </c>
      <c r="ET162" s="136">
        <v>0.68949696990075271</v>
      </c>
      <c r="EU162" s="141">
        <f t="shared" si="152"/>
        <v>60.45982097228412</v>
      </c>
      <c r="EV162" s="142">
        <f>IF('DSS Model'!$I$38=1,0.0001*EU162^2-0.0266*EU162+1.3006,IF('DSS Model'!$I$38=2,-0.0001*EU162^2+0.0032*EU162+0.977, IF('DSS Model'!$I$38=3,-0.00046396*EU162^2 + 0.054267*EU162 - 0.57714, IF('DSS Model'!$I$38=4,0.000072066*EU162^2+0.0021761*EU162-0.038248,IF('DSS Model'!$I$38=5,-0.00012623*EU162^2+0.025656*EU162-0.30101,-0.00046396*EU162^2 + 0.054267*EU162 - 0.57714)))))</f>
        <v>0.80493243191124453</v>
      </c>
    </row>
    <row r="163" spans="2:152" x14ac:dyDescent="0.2">
      <c r="B163" s="64">
        <f t="shared" ca="1" si="105"/>
        <v>0.37453839013856371</v>
      </c>
      <c r="C163" s="64">
        <v>0.9574389718903682</v>
      </c>
      <c r="D163" s="64">
        <f t="shared" si="106"/>
        <v>62.270233135645292</v>
      </c>
      <c r="E163" s="131">
        <f>IF('DSS Model'!$I$38=1,0.0001*D163^2-0.0266*D163+1.3006,IF('DSS Model'!$I$38=2,-0.0001*D163^2+0.0032*D163+0.977, IF('DSS Model'!$I$38=3,-0.00046396*D163^2 + 0.054267*D163 - 0.57714, IF('DSS Model'!$I$38=4,0.000072066*D163^2+0.0021761*D163-0.038248,IF('DSS Model'!$I$38=5,-0.00012623*D163^2+0.025656*D163-0.30101,-0.00046396*D163^2 + 0.054267*D163 - 0.57714)))))</f>
        <v>0.78850655255730318</v>
      </c>
      <c r="F163" s="136">
        <v>0.34370508279090317</v>
      </c>
      <c r="G163" s="138">
        <f t="shared" si="102"/>
        <v>60.311702133145666</v>
      </c>
      <c r="H163" s="136">
        <f>IF('DSS Model'!$I$38=1,0.0001*G163^2-0.0266*G163+1.3006,IF('DSS Model'!$I$38=2,-0.0001*G163^2+0.0032*G163+0.977, IF('DSS Model'!$I$38=3,-0.00046396*G163^2 + 0.054267*G163 - 0.57714, IF('DSS Model'!$I$38=4,0.000072066*G163^2+0.0021761*G163-0.038248,IF('DSS Model'!$I$38=5,-0.00012623*G163^2+0.025656*G163-0.30101,-0.00046396*G163^2 + 0.054267*G163 - 0.57714)))))</f>
        <v>0.80624730540633738</v>
      </c>
      <c r="I163" s="136">
        <v>9.4294847928873771E-2</v>
      </c>
      <c r="J163" s="138">
        <f t="shared" si="103"/>
        <v>48.908210964390776</v>
      </c>
      <c r="K163" s="136">
        <f>IF('DSS Model'!$I$38=1,0.0001*J163^2-0.0266*J163+1.3006,IF('DSS Model'!$I$38=2,-0.0001*J163^2+0.0032*J163+0.977, IF('DSS Model'!$I$38=3,-0.00046396*J163^2 + 0.054267*J163 - 0.57714, IF('DSS Model'!$I$38=4,0.000072066*J163^2+0.0021761*J163-0.038248,IF('DSS Model'!$I$38=5,-0.00012623*J163^2+0.025656*J163-0.30101,-0.00046396*J163^2 + 0.054267*J163 - 0.57714)))))</f>
        <v>0.89430496511231505</v>
      </c>
      <c r="L163" s="136">
        <v>0.86033967371537345</v>
      </c>
      <c r="M163" s="138">
        <f t="shared" si="104"/>
        <v>76.575493845840612</v>
      </c>
      <c r="N163" s="136">
        <f>IF('DSS Model'!$I$38=1,0.0001*M163^2-0.0266*M163+1.3006,IF('DSS Model'!$I$38=2,-0.0001*M163^2+0.0032*M163+0.977, IF('DSS Model'!$I$38=3,-0.00046396*M163^2 + 0.054267*M163 - 0.57714, IF('DSS Model'!$I$38=4,0.000072066*M163^2+0.0021761*M163-0.038248,IF('DSS Model'!$I$38=5,-0.00012623*M163^2+0.025656*M163-0.30101,-0.00046396*M163^2 + 0.054267*M163 - 0.57714)))))</f>
        <v>0.63566095453325255</v>
      </c>
      <c r="O163" s="136">
        <v>4.4361539925155791E-2</v>
      </c>
      <c r="P163" s="139">
        <f t="shared" si="107"/>
        <v>30.588024381403567</v>
      </c>
      <c r="Q163" s="138">
        <f>IF('DSS Model'!$I$38=1,0.0001*P163^2-0.0266*P163+1.3006,IF('DSS Model'!$I$38=2,-0.0001*P163^2+0.0032*P163+0.977, IF('DSS Model'!$I$38=3,-0.00046396*P163^2 + 0.054267*P163 - 0.57714, IF('DSS Model'!$I$38=4,0.000072066*P163^2+0.0021761*P163-0.038248,IF('DSS Model'!$I$38=5,-0.00012623*P163^2+0.025656*P163-0.30101,-0.00046396*P163^2 + 0.054267*P163 - 0.57714)))))</f>
        <v>0.98131895446475748</v>
      </c>
      <c r="R163" s="136">
        <v>0.46743646042379772</v>
      </c>
      <c r="S163" s="142">
        <f t="shared" si="108"/>
        <v>51.300142442821269</v>
      </c>
      <c r="T163" s="138">
        <f>IF('DSS Model'!$I$38=1,0.0001*S163^2-0.0266*S163+1.3006,IF('DSS Model'!$I$38=2,-0.0001*S163^2+0.0032*S163+0.977, IF('DSS Model'!$I$38=3,-0.00046396*S163^2 + 0.054267*S163 - 0.57714, IF('DSS Model'!$I$38=4,0.000072066*S163^2+0.0021761*S163-0.038248,IF('DSS Model'!$I$38=5,-0.00012623*S163^2+0.025656*S163-0.30101,-0.00046396*S163^2 + 0.054267*S163 - 0.57714)))))</f>
        <v>0.87798999435165281</v>
      </c>
      <c r="U163" s="136">
        <v>0.22378939302479828</v>
      </c>
      <c r="V163" s="142">
        <f t="shared" si="109"/>
        <v>38.857009905474385</v>
      </c>
      <c r="W163" s="138">
        <f>IF('DSS Model'!$I$38=1,0.0001*V163^2-0.0266*V163+1.3006,IF('DSS Model'!$I$38=2,-0.0001*V163^2+0.0032*V163+0.977, IF('DSS Model'!$I$38=3,-0.00046396*V163^2 + 0.054267*V163 - 0.57714, IF('DSS Model'!$I$38=4,0.000072066*V163^2+0.0021761*V163-0.038248,IF('DSS Model'!$I$38=5,-0.00012623*V163^2+0.025656*V163-0.30101,-0.00046396*V163^2 + 0.054267*V163 - 0.57714)))))</f>
        <v>0.95035570981810458</v>
      </c>
      <c r="X163" s="136">
        <v>0.32973920891062947</v>
      </c>
      <c r="Y163" s="142">
        <f t="shared" si="110"/>
        <v>56.956023998518916</v>
      </c>
      <c r="Z163" s="138">
        <f>IF('DSS Model'!$I$38=1,0.0001*Y163^2-0.0266*Y163+1.3006,IF('DSS Model'!$I$38=2,-0.0001*Y163^2+0.0032*Y163+0.977, IF('DSS Model'!$I$38=3,-0.00046396*Y163^2 + 0.054267*Y163 - 0.57714, IF('DSS Model'!$I$38=4,0.000072066*Y163^2+0.0021761*Y163-0.038248,IF('DSS Model'!$I$38=5,-0.00012623*Y163^2+0.025656*Y163-0.30101,-0.00046396*Y163^2 + 0.054267*Y163 - 0.57714)))))</f>
        <v>0.83486040982327425</v>
      </c>
      <c r="AA163" s="136">
        <v>5.9989792475256376E-2</v>
      </c>
      <c r="AB163" s="142">
        <f t="shared" si="111"/>
        <v>52.929919987287533</v>
      </c>
      <c r="AC163" s="138">
        <f>IF('DSS Model'!$I$38=1,0.0001*AB163^2-0.0266*AB163+1.3006,IF('DSS Model'!$I$38=2,-0.0001*AB163^2+0.0032*AB163+0.977, IF('DSS Model'!$I$38=3,-0.00046396*AB163^2 + 0.054267*AB163 - 0.57714, IF('DSS Model'!$I$38=4,0.000072066*AB163^2+0.0021761*AB163-0.038248,IF('DSS Model'!$I$38=5,-0.00012623*AB163^2+0.025656*AB163-0.30101,-0.00046396*AB163^2 + 0.054267*AB163 - 0.57714)))))</f>
        <v>0.86621810097325402</v>
      </c>
      <c r="AD163" s="136">
        <v>0.96384077614379604</v>
      </c>
      <c r="AE163" s="142">
        <f t="shared" si="112"/>
        <v>65.101631195205442</v>
      </c>
      <c r="AF163" s="138">
        <f>IF('DSS Model'!$I$38=1,0.0001*AE163^2-0.0266*AE163+1.3006,IF('DSS Model'!$I$38=2,-0.0001*AE163^2+0.0032*AE163+0.977, IF('DSS Model'!$I$38=3,-0.00046396*AE163^2 + 0.054267*AE163 - 0.57714, IF('DSS Model'!$I$38=4,0.000072066*AE163^2+0.0021761*AE163-0.038248,IF('DSS Model'!$I$38=5,-0.00012623*AE163^2+0.025656*AE163-0.30101,-0.00046396*AE163^2 + 0.054267*AE163 - 0.57714)))))</f>
        <v>0.76150298139700279</v>
      </c>
      <c r="AG163" s="136">
        <v>0.65780897319671827</v>
      </c>
      <c r="AH163" s="142">
        <f t="shared" si="113"/>
        <v>73.017910958081345</v>
      </c>
      <c r="AI163" s="138">
        <f>IF('DSS Model'!$I$38=1,0.0001*AH163^2-0.0266*AH163+1.3006,IF('DSS Model'!$I$38=2,-0.0001*AH163^2+0.0032*AH163+0.977, IF('DSS Model'!$I$38=3,-0.00046396*AH163^2 + 0.054267*AH163 - 0.57714, IF('DSS Model'!$I$38=4,0.000072066*AH163^2+0.0021761*AH163-0.038248,IF('DSS Model'!$I$38=5,-0.00012623*AH163^2+0.025656*AH163-0.30101,-0.00046396*AH163^2 + 0.054267*AH163 - 0.57714)))))</f>
        <v>0.67749578299763069</v>
      </c>
      <c r="AJ163" s="136">
        <v>0.31632426851986217</v>
      </c>
      <c r="AK163" s="142">
        <f t="shared" si="114"/>
        <v>41.096913475150913</v>
      </c>
      <c r="AL163" s="138">
        <f>IF('DSS Model'!$I$38=1,0.0001*AK163^2-0.0266*AK163+1.3006,IF('DSS Model'!$I$38=2,-0.0001*AK163^2+0.0032*AK163+0.977, IF('DSS Model'!$I$38=3,-0.00046396*AK163^2 + 0.054267*AK163 - 0.57714, IF('DSS Model'!$I$38=4,0.000072066*AK163^2+0.0021761*AK163-0.038248,IF('DSS Model'!$I$38=5,-0.00012623*AK163^2+0.025656*AK163-0.30101,-0.00046396*AK163^2 + 0.054267*AK163 - 0.57714)))))</f>
        <v>0.93961449340207881</v>
      </c>
      <c r="AM163" s="136">
        <v>0.12594440885726732</v>
      </c>
      <c r="AN163" s="142">
        <f t="shared" si="115"/>
        <v>54.502225177366839</v>
      </c>
      <c r="AO163" s="138">
        <f>IF('DSS Model'!$I$38=1,0.0001*AN163^2-0.0266*AN163+1.3006,IF('DSS Model'!$I$38=2,-0.0001*AN163^2+0.0032*AN163+0.977, IF('DSS Model'!$I$38=3,-0.00046396*AN163^2 + 0.054267*AN163 - 0.57714, IF('DSS Model'!$I$38=4,0.000072066*AN163^2+0.0021761*AN163-0.038248,IF('DSS Model'!$I$38=5,-0.00012623*AN163^2+0.025656*AN163-0.30101,-0.00046396*AN163^2 + 0.054267*AN163 - 0.57714)))))</f>
        <v>0.85435786563913385</v>
      </c>
      <c r="AP163" s="136">
        <v>0.1727187206637939</v>
      </c>
      <c r="AQ163" s="142">
        <f t="shared" si="116"/>
        <v>58.280203564341996</v>
      </c>
      <c r="AR163" s="138">
        <f>IF('DSS Model'!$I$38=1,0.0001*AQ163^2-0.0266*AQ163+1.3006,IF('DSS Model'!$I$38=2,-0.0001*AQ163^2+0.0032*AQ163+0.977, IF('DSS Model'!$I$38=3,-0.00046396*AQ163^2 + 0.054267*AQ163 - 0.57714, IF('DSS Model'!$I$38=4,0.000072066*AQ163^2+0.0021761*AQ163-0.038248,IF('DSS Model'!$I$38=5,-0.00012623*AQ163^2+0.025656*AQ163-0.30101,-0.00046396*AQ163^2 + 0.054267*AQ163 - 0.57714)))))</f>
        <v>0.82383843865578021</v>
      </c>
      <c r="AS163" s="136">
        <v>0.9783273086103218</v>
      </c>
      <c r="AT163" s="142">
        <f t="shared" si="117"/>
        <v>65.600838695433254</v>
      </c>
      <c r="AU163" s="138">
        <f>IF('DSS Model'!$I$38=1,0.0001*AT163^2-0.0266*AT163+1.3006,IF('DSS Model'!$I$38=2,-0.0001*AT163^2+0.0032*AT163+0.977, IF('DSS Model'!$I$38=3,-0.00046396*AT163^2 + 0.054267*AT163 - 0.57714, IF('DSS Model'!$I$38=4,0.000072066*AT163^2+0.0021761*AT163-0.038248,IF('DSS Model'!$I$38=5,-0.00012623*AT163^2+0.025656*AT163-0.30101,-0.00046396*AT163^2 + 0.054267*AT163 - 0.57714)))))</f>
        <v>0.7565756800709611</v>
      </c>
      <c r="AV163" s="136">
        <v>0.11990875231699827</v>
      </c>
      <c r="AW163" s="142">
        <f t="shared" si="118"/>
        <v>54.24263456315731</v>
      </c>
      <c r="AX163" s="138">
        <f>IF('DSS Model'!$I$38=1,0.0001*AW163^2-0.0266*AW163+1.3006,IF('DSS Model'!$I$38=2,-0.0001*AW163^2+0.0032*AW163+0.977, IF('DSS Model'!$I$38=3,-0.00046396*AW163^2 + 0.054267*AW163 - 0.57714, IF('DSS Model'!$I$38=4,0.000072066*AW163^2+0.0021761*AW163-0.038248,IF('DSS Model'!$I$38=5,-0.00012623*AW163^2+0.025656*AW163-0.30101,-0.00046396*AW163^2 + 0.054267*AW163 - 0.57714)))))</f>
        <v>0.85635009016688057</v>
      </c>
      <c r="AY163" s="136">
        <v>0.91699889936600409</v>
      </c>
      <c r="AZ163" s="142">
        <f t="shared" si="119"/>
        <v>65.929968160277014</v>
      </c>
      <c r="BA163" s="138">
        <f>IF('DSS Model'!$I$38=1,0.0001*AZ163^2-0.0266*AZ163+1.3006,IF('DSS Model'!$I$38=2,-0.0001*AZ163^2+0.0032*AZ163+0.977, IF('DSS Model'!$I$38=3,-0.00046396*AZ163^2 + 0.054267*AZ163 - 0.57714, IF('DSS Model'!$I$38=4,0.000072066*AZ163^2+0.0021761*AZ163-0.038248,IF('DSS Model'!$I$38=5,-0.00012623*AZ163^2+0.025656*AZ163-0.30101,-0.00046396*AZ163^2 + 0.054267*AZ163 - 0.57714)))))</f>
        <v>0.7532998279513724</v>
      </c>
      <c r="BB163" s="136">
        <v>0.96506371475920849</v>
      </c>
      <c r="BC163" s="142">
        <f t="shared" si="120"/>
        <v>66.76850907387832</v>
      </c>
      <c r="BD163" s="138">
        <f>IF('DSS Model'!$I$38=1,0.0001*BC163^2-0.0266*BC163+1.3006,IF('DSS Model'!$I$38=2,-0.0001*BC163^2+0.0032*BC163+0.977, IF('DSS Model'!$I$38=3,-0.00046396*BC163^2 + 0.054267*BC163 - 0.57714, IF('DSS Model'!$I$38=4,0.000072066*BC163^2+0.0021761*BC163-0.038248,IF('DSS Model'!$I$38=5,-0.00012623*BC163^2+0.025656*BC163-0.30101,-0.00046396*BC163^2 + 0.054267*BC163 - 0.57714)))))</f>
        <v>0.74485584864155341</v>
      </c>
      <c r="BE163" s="136">
        <v>0.84762607620319452</v>
      </c>
      <c r="BF163" s="142">
        <f t="shared" si="121"/>
        <v>59.554507976171493</v>
      </c>
      <c r="BG163" s="143">
        <f>IF('DSS Model'!$I$38=1,0.0001*BF163^2-0.0266*BF163+1.3006,IF('DSS Model'!$I$38=2,-0.0001*BF163^2+0.0032*BF163+0.977, IF('DSS Model'!$I$38=3,-0.00046396*BF163^2 + 0.054267*BF163 - 0.57714, IF('DSS Model'!$I$38=4,0.000072066*BF163^2+0.0021761*BF163-0.038248,IF('DSS Model'!$I$38=5,-0.00012623*BF163^2+0.025656*BF163-0.30101,-0.00046396*BF163^2 + 0.054267*BF163 - 0.57714)))))</f>
        <v>0.81290048349536137</v>
      </c>
      <c r="BH163" s="136">
        <v>0.19574424147116032</v>
      </c>
      <c r="BI163" s="142">
        <f t="shared" si="122"/>
        <v>46.017167789942533</v>
      </c>
      <c r="BJ163" s="143">
        <f>IF('DSS Model'!$I$38=1,0.0001*BI163^2-0.0266*BI163+1.3006,IF('DSS Model'!$I$38=2,-0.0001*BI163^2+0.0032*BI163+0.977, IF('DSS Model'!$I$38=3,-0.00046396*BI163^2 + 0.054267*BI163 - 0.57714, IF('DSS Model'!$I$38=4,0.000072066*BI163^2+0.0021761*BI163-0.038248,IF('DSS Model'!$I$38=5,-0.00012623*BI163^2+0.025656*BI163-0.30101,-0.00046396*BI163^2 + 0.054267*BI163 - 0.57714)))))</f>
        <v>0.91249696378704359</v>
      </c>
      <c r="BK163" s="136">
        <v>0.20077901309442747</v>
      </c>
      <c r="BL163" s="142">
        <f t="shared" si="123"/>
        <v>39.357008917620007</v>
      </c>
      <c r="BM163" s="143">
        <f>IF('DSS Model'!$I$38=1,0.0001*BL163^2-0.0266*BL163+1.3006,IF('DSS Model'!$I$38=2,-0.0001*BL163^2+0.0032*BL163+0.977, IF('DSS Model'!$I$38=3,-0.00046396*BL163^2 + 0.054267*BL163 - 0.57714, IF('DSS Model'!$I$38=4,0.000072066*BL163^2+0.0021761*BL163-0.038248,IF('DSS Model'!$I$38=5,-0.00012623*BL163^2+0.025656*BL163-0.30101,-0.00046396*BL163^2 + 0.054267*BL163 - 0.57714)))))</f>
        <v>0.94804501344222192</v>
      </c>
      <c r="BN163" s="136">
        <v>0.10248712717081254</v>
      </c>
      <c r="BO163" s="142">
        <f t="shared" si="124"/>
        <v>38.827278599532583</v>
      </c>
      <c r="BP163" s="143">
        <f>IF('DSS Model'!$I$38=1,0.0001*BO163^2-0.0266*BO163+1.3006,IF('DSS Model'!$I$38=2,-0.0001*BO163^2+0.0032*BO163+0.977, IF('DSS Model'!$I$38=3,-0.00046396*BO163^2 + 0.054267*BO163 - 0.57714, IF('DSS Model'!$I$38=4,0.000072066*BO163^2+0.0021761*BO163-0.038248,IF('DSS Model'!$I$38=5,-0.00012623*BO163^2+0.025656*BO163-0.30101,-0.00046396*BO163^2 + 0.054267*BO163 - 0.57714)))))</f>
        <v>0.95049153517393214</v>
      </c>
      <c r="BQ163" s="136">
        <v>6.5180245161428618E-2</v>
      </c>
      <c r="BR163" s="142">
        <f t="shared" si="125"/>
        <v>38.386231922679286</v>
      </c>
      <c r="BS163" s="143">
        <f>IF('DSS Model'!$I$38=1,0.0001*BR163^2-0.0266*BR163+1.3006,IF('DSS Model'!$I$38=2,-0.0001*BR163^2+0.0032*BR163+0.977, IF('DSS Model'!$I$38=3,-0.00046396*BR163^2 + 0.054267*BR163 - 0.57714, IF('DSS Model'!$I$38=4,0.000072066*BR163^2+0.0021761*BR163-0.038248,IF('DSS Model'!$I$38=5,-0.00012623*BR163^2+0.025656*BR163-0.30101,-0.00046396*BR163^2 + 0.054267*BR163 - 0.57714)))))</f>
        <v>0.95248566203040141</v>
      </c>
      <c r="BT163" s="136">
        <v>0.11666076928693814</v>
      </c>
      <c r="BU163" s="142">
        <f t="shared" si="126"/>
        <v>46.231379612121657</v>
      </c>
      <c r="BV163" s="143">
        <f>IF('DSS Model'!$I$38=1,0.0001*BU163^2-0.0266*BU163+1.3006,IF('DSS Model'!$I$38=2,-0.0001*BU163^2+0.0032*BU163+0.977, IF('DSS Model'!$I$38=3,-0.00046396*BU163^2 + 0.054267*BU163 - 0.57714, IF('DSS Model'!$I$38=4,0.000072066*BU163^2+0.0021761*BU163-0.038248,IF('DSS Model'!$I$38=5,-0.00012623*BU163^2+0.025656*BU163-0.30101,-0.00046396*BU163^2 + 0.054267*BU163 - 0.57714)))))</f>
        <v>0.91120636867477944</v>
      </c>
      <c r="BW163" s="136">
        <v>0.3433639155137429</v>
      </c>
      <c r="BX163" s="142">
        <f t="shared" si="127"/>
        <v>56.567120521470699</v>
      </c>
      <c r="BY163" s="143">
        <f>IF('DSS Model'!$I$38=1,0.0001*BX163^2-0.0266*BX163+1.3006,IF('DSS Model'!$I$38=2,-0.0001*BX163^2+0.0032*BX163+0.977, IF('DSS Model'!$I$38=3,-0.00046396*BX163^2 + 0.054267*BX163 - 0.57714, IF('DSS Model'!$I$38=4,0.000072066*BX163^2+0.0021761*BX163-0.038248,IF('DSS Model'!$I$38=5,-0.00012623*BX163^2+0.025656*BX163-0.30101,-0.00046396*BX163^2 + 0.054267*BX163 - 0.57714)))))</f>
        <v>0.83803087325964709</v>
      </c>
      <c r="BZ163" s="136">
        <v>0.17485512252733471</v>
      </c>
      <c r="CA163" s="142">
        <f t="shared" si="128"/>
        <v>55.25538936335731</v>
      </c>
      <c r="CB163" s="143">
        <f>IF('DSS Model'!$I$38=1,0.0001*CA163^2-0.0266*CA163+1.3006,IF('DSS Model'!$I$38=2,-0.0001*CA163^2+0.0032*CA163+0.977, IF('DSS Model'!$I$38=3,-0.00046396*CA163^2 + 0.054267*CA163 - 0.57714, IF('DSS Model'!$I$38=4,0.000072066*CA163^2+0.0021761*CA163-0.038248,IF('DSS Model'!$I$38=5,-0.00012623*CA163^2+0.025656*CA163-0.30101,-0.00046396*CA163^2 + 0.054267*CA163 - 0.57714)))))</f>
        <v>0.84850144059312127</v>
      </c>
      <c r="CC163" s="136">
        <v>0.69915648635566141</v>
      </c>
      <c r="CD163" s="142">
        <f t="shared" si="129"/>
        <v>76.978483918291047</v>
      </c>
      <c r="CE163" s="143">
        <f>IF('DSS Model'!$I$38=1,0.0001*CD163^2-0.0266*CD163+1.3006,IF('DSS Model'!$I$38=2,-0.0001*CD163^2+0.0032*CD163+0.977, IF('DSS Model'!$I$38=3,-0.00046396*CD163^2 + 0.054267*CD163 - 0.57714, IF('DSS Model'!$I$38=4,0.000072066*CD163^2+0.0021761*CD163-0.038248,IF('DSS Model'!$I$38=5,-0.00012623*CD163^2+0.025656*CD163-0.30101,-0.00046396*CD163^2 + 0.054267*CD163 - 0.57714)))))</f>
        <v>0.63076244990267194</v>
      </c>
      <c r="CF163" s="136">
        <v>0.99305807079301445</v>
      </c>
      <c r="CG163" s="142">
        <f t="shared" si="130"/>
        <v>61.800016391040401</v>
      </c>
      <c r="CH163" s="143">
        <f>IF('DSS Model'!$I$38=1,0.0001*CG163^2-0.0266*CG163+1.3006,IF('DSS Model'!$I$38=2,-0.0001*CG163^2+0.0032*CG163+0.977, IF('DSS Model'!$I$38=3,-0.00046396*CG163^2 + 0.054267*CG163 - 0.57714, IF('DSS Model'!$I$38=4,0.000072066*CG163^2+0.0021761*CG163-0.038248,IF('DSS Model'!$I$38=5,-0.00012623*CG163^2+0.025656*CG163-0.30101,-0.00046396*CG163^2 + 0.054267*CG163 - 0.57714)))))</f>
        <v>0.79283584985804301</v>
      </c>
      <c r="CI163" s="136">
        <v>0.6428628804316382</v>
      </c>
      <c r="CJ163" s="142">
        <f t="shared" si="131"/>
        <v>72.619591235623901</v>
      </c>
      <c r="CK163" s="143">
        <f>IF('DSS Model'!$I$38=1,0.0001*CJ163^2-0.0266*CJ163+1.3006,IF('DSS Model'!$I$38=2,-0.0001*CJ163^2+0.0032*CJ163+0.977, IF('DSS Model'!$I$38=3,-0.00046396*CJ163^2 + 0.054267*CJ163 - 0.57714, IF('DSS Model'!$I$38=4,0.000072066*CJ163^2+0.0021761*CJ163-0.038248,IF('DSS Model'!$I$38=5,-0.00012623*CJ163^2+0.025656*CJ163-0.30101,-0.00046396*CJ163^2 + 0.054267*CJ163 - 0.57714)))))</f>
        <v>0.68202218883108612</v>
      </c>
      <c r="CL163" s="136">
        <v>0.3795815399825978</v>
      </c>
      <c r="CM163" s="142">
        <f t="shared" si="132"/>
        <v>50.715838327945264</v>
      </c>
      <c r="CN163" s="143">
        <f>IF('DSS Model'!$I$38=1,0.0001*CM163^2-0.0266*CM163+1.3006,IF('DSS Model'!$I$38=2,-0.0001*CM163^2+0.0032*CM163+0.977, IF('DSS Model'!$I$38=3,-0.00046396*CM163^2 + 0.054267*CM163 - 0.57714, IF('DSS Model'!$I$38=4,0.000072066*CM163^2+0.0021761*CM163-0.038248,IF('DSS Model'!$I$38=5,-0.00012623*CM163^2+0.025656*CM163-0.30101,-0.00046396*CM163^2 + 0.054267*CM163 - 0.57714)))))</f>
        <v>0.88208105691879657</v>
      </c>
      <c r="CO163" s="136">
        <v>1.7159353588679149E-2</v>
      </c>
      <c r="CP163" s="142">
        <f t="shared" si="133"/>
        <v>25.400740561424559</v>
      </c>
      <c r="CQ163" s="143">
        <f>IF('DSS Model'!$I$38=1,0.0001*CP163^2-0.0266*CP163+1.3006,IF('DSS Model'!$I$38=2,-0.0001*CP163^2+0.0032*CP163+0.977, IF('DSS Model'!$I$38=3,-0.00046396*CP163^2 + 0.054267*CP163 - 0.57714, IF('DSS Model'!$I$38=4,0.000072066*CP163^2+0.0021761*CP163-0.038248,IF('DSS Model'!$I$38=5,-0.00012623*CP163^2+0.025656*CP163-0.30101,-0.00046396*CP163^2 + 0.054267*CP163 - 0.57714)))))</f>
        <v>0.99376260768967872</v>
      </c>
      <c r="CR163" s="136">
        <v>4.5914217459556483E-2</v>
      </c>
      <c r="CS163" s="142">
        <f t="shared" si="134"/>
        <v>34.932886015567263</v>
      </c>
      <c r="CT163" s="143">
        <f>IF('DSS Model'!$I$38=1,0.0001*CS163^2-0.0266*CS163+1.3006,IF('DSS Model'!$I$38=2,-0.0001*CS163^2+0.0032*CS163+0.977, IF('DSS Model'!$I$38=3,-0.00046396*CS163^2 + 0.054267*CS163 - 0.57714, IF('DSS Model'!$I$38=4,0.000072066*CS163^2+0.0021761*CS163-0.038248,IF('DSS Model'!$I$38=5,-0.00012623*CS163^2+0.025656*CS163-0.30101,-0.00046396*CS163^2 + 0.054267*CS163 - 0.57714)))))</f>
        <v>0.96675458271215375</v>
      </c>
      <c r="CU163" s="136">
        <v>0.64468152270080559</v>
      </c>
      <c r="CV163" s="142">
        <f t="shared" si="135"/>
        <v>59.321109009998985</v>
      </c>
      <c r="CW163" s="143">
        <f>IF('DSS Model'!$I$38=1,0.0001*CV163^2-0.0266*CV163+1.3006,IF('DSS Model'!$I$38=2,-0.0001*CV163^2+0.0032*CV163+0.977, IF('DSS Model'!$I$38=3,-0.00046396*CV163^2 + 0.054267*CV163 - 0.57714, IF('DSS Model'!$I$38=4,0.000072066*CV163^2+0.0021761*CV163-0.038248,IF('DSS Model'!$I$38=5,-0.00012623*CV163^2+0.025656*CV163-0.30101,-0.00046396*CV163^2 + 0.054267*CV163 - 0.57714)))))</f>
        <v>0.81492815141437847</v>
      </c>
      <c r="CX163" s="136">
        <v>0.92598174011578493</v>
      </c>
      <c r="CY163" s="142">
        <f t="shared" si="136"/>
        <v>73.0686262642419</v>
      </c>
      <c r="CZ163" s="143">
        <f>IF('DSS Model'!$I$38=1,0.0001*CY163^2-0.0266*CY163+1.3006,IF('DSS Model'!$I$38=2,-0.0001*CY163^2+0.0032*CY163+0.977, IF('DSS Model'!$I$38=3,-0.00046396*CY163^2 + 0.054267*CY163 - 0.57714, IF('DSS Model'!$I$38=4,0.000072066*CY163^2+0.0021761*CY163-0.038248,IF('DSS Model'!$I$38=5,-0.00012623*CY163^2+0.025656*CY163-0.30101,-0.00046396*CY163^2 + 0.054267*CY163 - 0.57714)))))</f>
        <v>0.67691718963122793</v>
      </c>
      <c r="DA163" s="136">
        <v>0.4341559317831295</v>
      </c>
      <c r="DB163" s="142">
        <f t="shared" si="137"/>
        <v>44.580432695230797</v>
      </c>
      <c r="DC163" s="143">
        <f>IF('DSS Model'!$I$38=1,0.0001*DB163^2-0.0266*DB163+1.3006,IF('DSS Model'!$I$38=2,-0.0001*DB163^2+0.0032*DB163+0.977, IF('DSS Model'!$I$38=3,-0.00046396*DB163^2 + 0.054267*DB163 - 0.57714, IF('DSS Model'!$I$38=4,0.000072066*DB163^2+0.0021761*DB163-0.038248,IF('DSS Model'!$I$38=5,-0.00012623*DB163^2+0.025656*DB163-0.30101,-0.00046396*DB163^2 + 0.054267*DB163 - 0.57714)))))</f>
        <v>0.92091588669533819</v>
      </c>
      <c r="DD163" s="136">
        <v>0.12874739058555018</v>
      </c>
      <c r="DE163" s="142">
        <f t="shared" si="138"/>
        <v>35.315289237724201</v>
      </c>
      <c r="DF163" s="143">
        <f>IF('DSS Model'!$I$38=1,0.0001*DE163^2-0.0266*DE163+1.3006,IF('DSS Model'!$I$38=2,-0.0001*DE163^2+0.0032*DE163+0.977, IF('DSS Model'!$I$38=3,-0.00046396*DE163^2 + 0.054267*DE163 - 0.57714, IF('DSS Model'!$I$38=4,0.000072066*DE163^2+0.0021761*DE163-0.038248,IF('DSS Model'!$I$38=5,-0.00012623*DE163^2+0.025656*DE163-0.30101,-0.00046396*DE163^2 + 0.054267*DE163 - 0.57714)))))</f>
        <v>0.96529196016630558</v>
      </c>
      <c r="DG163" s="136">
        <v>0.32438766228988014</v>
      </c>
      <c r="DH163" s="142">
        <f t="shared" si="139"/>
        <v>48.039613762220853</v>
      </c>
      <c r="DI163" s="143">
        <f>IF('DSS Model'!$I$38=1,0.0001*DH163^2-0.0266*DH163+1.3006,IF('DSS Model'!$I$38=2,-0.0001*DH163^2+0.0032*DH163+0.977, IF('DSS Model'!$I$38=3,-0.00046396*DH163^2 + 0.054267*DH163 - 0.57714, IF('DSS Model'!$I$38=4,0.000072066*DH163^2+0.0021761*DH163-0.038248,IF('DSS Model'!$I$38=5,-0.00012623*DH163^2+0.025656*DH163-0.30101,-0.00046396*DH163^2 + 0.054267*DH163 - 0.57714)))))</f>
        <v>0.8999463149967708</v>
      </c>
      <c r="DJ163" s="136">
        <v>0.28493696368064481</v>
      </c>
      <c r="DK163" s="142">
        <f t="shared" si="140"/>
        <v>59.071305340573375</v>
      </c>
      <c r="DL163" s="143">
        <f>IF('DSS Model'!$I$38=1,0.0001*DK163^2-0.0266*DK163+1.3006,IF('DSS Model'!$I$38=2,-0.0001*DK163^2+0.0032*DK163+0.977, IF('DSS Model'!$I$38=3,-0.00046396*DK163^2 + 0.054267*DK163 - 0.57714, IF('DSS Model'!$I$38=4,0.000072066*DK163^2+0.0021761*DK163-0.038248,IF('DSS Model'!$I$38=5,-0.00012623*DK163^2+0.025656*DK163-0.30101,-0.00046396*DK163^2 + 0.054267*DK163 - 0.57714)))))</f>
        <v>0.81708626562590958</v>
      </c>
      <c r="DM163" s="136">
        <v>0.31375368124143377</v>
      </c>
      <c r="DN163" s="142">
        <f t="shared" si="141"/>
        <v>51.450607487791416</v>
      </c>
      <c r="DO163" s="143">
        <f>IF('DSS Model'!$I$38=1,0.0001*DN163^2-0.0266*DN163+1.3006,IF('DSS Model'!$I$38=2,-0.0001*DN163^2+0.0032*DN163+0.977, IF('DSS Model'!$I$38=3,-0.00046396*DN163^2 + 0.054267*DN163 - 0.57714, IF('DSS Model'!$I$38=4,0.000072066*DN163^2+0.0021761*DN163-0.038248,IF('DSS Model'!$I$38=5,-0.00012623*DN163^2+0.025656*DN163-0.30101,-0.00046396*DN163^2 + 0.054267*DN163 - 0.57714)))))</f>
        <v>0.87692544287465468</v>
      </c>
      <c r="DP163" s="136">
        <v>0.1061679195598122</v>
      </c>
      <c r="DQ163" s="142">
        <f t="shared" si="142"/>
        <v>38.262039669817028</v>
      </c>
      <c r="DR163" s="143">
        <f>IF('DSS Model'!$I$38=1,0.0001*DQ163^2-0.0266*DQ163+1.3006,IF('DSS Model'!$I$38=2,-0.0001*DQ163^2+0.0032*DQ163+0.977, IF('DSS Model'!$I$38=3,-0.00046396*DQ163^2 + 0.054267*DQ163 - 0.57714, IF('DSS Model'!$I$38=4,0.000072066*DQ163^2+0.0021761*DQ163-0.038248,IF('DSS Model'!$I$38=5,-0.00012623*DQ163^2+0.025656*DQ163-0.30101,-0.00046396*DQ163^2 + 0.054267*DQ163 - 0.57714)))))</f>
        <v>0.95304015897394923</v>
      </c>
      <c r="DS163" s="136">
        <v>0.98511905862026483</v>
      </c>
      <c r="DT163" s="142">
        <f t="shared" si="143"/>
        <v>86.770100049275726</v>
      </c>
      <c r="DU163" s="143">
        <f>IF('DSS Model'!$I$38=1,0.0001*DT163^2-0.0266*DT163+1.3006,IF('DSS Model'!$I$38=2,-0.0001*DT163^2+0.0032*DT163+0.977, IF('DSS Model'!$I$38=3,-0.00046396*DT163^2 + 0.054267*DT163 - 0.57714, IF('DSS Model'!$I$38=4,0.000072066*DT163^2+0.0021761*DT163-0.038248,IF('DSS Model'!$I$38=5,-0.00012623*DT163^2+0.025656*DT163-0.30101,-0.00046396*DT163^2 + 0.054267*DT163 - 0.57714)))))</f>
        <v>0.50175929390155027</v>
      </c>
      <c r="DV163" s="136">
        <v>0.90093892201174564</v>
      </c>
      <c r="DW163" s="142">
        <f t="shared" si="144"/>
        <v>69.653048246706362</v>
      </c>
      <c r="DX163" s="143">
        <f>IF('DSS Model'!$I$38=1,0.0001*DW163^2-0.0266*DW163+1.3006,IF('DSS Model'!$I$38=2,-0.0001*DW163^2+0.0032*DW163+0.977, IF('DSS Model'!$I$38=3,-0.00046396*DW163^2 + 0.054267*DW163 - 0.57714, IF('DSS Model'!$I$38=4,0.000072066*DW163^2+0.0021761*DW163-0.038248,IF('DSS Model'!$I$38=5,-0.00012623*DW163^2+0.025656*DW163-0.30101,-0.00046396*DW163^2 + 0.054267*DW163 - 0.57714)))))</f>
        <v>0.71473504138365995</v>
      </c>
      <c r="DY163" s="136">
        <v>0.92480351484247258</v>
      </c>
      <c r="DZ163" s="142">
        <f t="shared" si="145"/>
        <v>60.121433630316751</v>
      </c>
      <c r="EA163" s="143">
        <f>IF('DSS Model'!$I$38=1,0.0001*DZ163^2-0.0266*DZ163+1.3006,IF('DSS Model'!$I$38=2,-0.0001*DZ163^2+0.0032*DZ163+0.977, IF('DSS Model'!$I$38=3,-0.00046396*DZ163^2 + 0.054267*DZ163 - 0.57714, IF('DSS Model'!$I$38=4,0.000072066*DZ163^2+0.0021761*DZ163-0.038248,IF('DSS Model'!$I$38=5,-0.00012623*DZ163^2+0.025656*DZ163-0.30101,-0.00046396*DZ163^2 + 0.054267*DZ163 - 0.57714)))))</f>
        <v>0.80792990944055543</v>
      </c>
      <c r="EB163" s="136">
        <v>7.5386394222507258E-2</v>
      </c>
      <c r="EC163" s="142">
        <f t="shared" si="146"/>
        <v>32.064304726473736</v>
      </c>
      <c r="ED163" s="143">
        <f>IF('DSS Model'!$I$38=1,0.0001*EC163^2-0.0266*EC163+1.3006,IF('DSS Model'!$I$38=2,-0.0001*EC163^2+0.0032*EC163+0.977, IF('DSS Model'!$I$38=3,-0.00046396*EC163^2 + 0.054267*EC163 - 0.57714, IF('DSS Model'!$I$38=4,0.000072066*EC163^2+0.0021761*EC163-0.038248,IF('DSS Model'!$I$38=5,-0.00012623*EC163^2+0.025656*EC163-0.30101,-0.00046396*EC163^2 + 0.054267*EC163 - 0.57714)))))</f>
        <v>0.97679381136549936</v>
      </c>
      <c r="EE163" s="136">
        <v>0.10235008080484054</v>
      </c>
      <c r="EF163" s="142">
        <f t="shared" si="147"/>
        <v>36.132917879807486</v>
      </c>
      <c r="EG163" s="143">
        <f>IF('DSS Model'!$I$38=1,0.0001*EF163^2-0.0266*EF163+1.3006,IF('DSS Model'!$I$38=2,-0.0001*EF163^2+0.0032*EF163+0.977, IF('DSS Model'!$I$38=3,-0.00046396*EF163^2 + 0.054267*EF163 - 0.57714, IF('DSS Model'!$I$38=4,0.000072066*EF163^2+0.0021761*EF163-0.038248,IF('DSS Model'!$I$38=5,-0.00012623*EF163^2+0.025656*EF163-0.30101,-0.00046396*EF163^2 + 0.054267*EF163 - 0.57714)))))</f>
        <v>0.96206656176449279</v>
      </c>
      <c r="EH163" s="136">
        <v>0.51221297897441653</v>
      </c>
      <c r="EI163" s="142">
        <f t="shared" si="148"/>
        <v>69.326706252424088</v>
      </c>
      <c r="EJ163" s="143">
        <f>IF('DSS Model'!$I$38=1,0.0001*EI163^2-0.0266*EI163+1.3006,IF('DSS Model'!$I$38=2,-0.0001*EI163^2+0.0032*EI163+0.977, IF('DSS Model'!$I$38=3,-0.00046396*EI163^2 + 0.054267*EI163 - 0.57714, IF('DSS Model'!$I$38=4,0.000072066*EI163^2+0.0021761*EI163-0.038248,IF('DSS Model'!$I$38=5,-0.00012623*EI163^2+0.025656*EI163-0.30101,-0.00046396*EI163^2 + 0.054267*EI163 - 0.57714)))))</f>
        <v>0.71822624002676738</v>
      </c>
      <c r="EK163" s="136">
        <v>0.10148504930655966</v>
      </c>
      <c r="EL163" s="142">
        <f t="shared" si="149"/>
        <v>29.792516736317822</v>
      </c>
      <c r="EM163" s="143">
        <f>IF('DSS Model'!$I$38=1,0.0001*EL163^2-0.0266*EL163+1.3006,IF('DSS Model'!$I$38=2,-0.0001*EL163^2+0.0032*EL163+0.977, IF('DSS Model'!$I$38=3,-0.00046396*EL163^2 + 0.054267*EL163 - 0.57714, IF('DSS Model'!$I$38=4,0.000072066*EL163^2+0.0021761*EL163-0.038248,IF('DSS Model'!$I$38=5,-0.00012623*EL163^2+0.025656*EL163-0.30101,-0.00046396*EL163^2 + 0.054267*EL163 - 0.57714)))))</f>
        <v>0.9835766482078393</v>
      </c>
      <c r="EN163" s="136">
        <v>0.95771980782295718</v>
      </c>
      <c r="EO163" s="142">
        <f t="shared" si="150"/>
        <v>66.376181322985431</v>
      </c>
      <c r="EP163" s="143">
        <f>IF('DSS Model'!$I$38=1,0.0001*EO163^2-0.0266*EO163+1.3006,IF('DSS Model'!$I$38=2,-0.0001*EO163^2+0.0032*EO163+0.977, IF('DSS Model'!$I$38=3,-0.00046396*EO163^2 + 0.054267*EO163 - 0.57714, IF('DSS Model'!$I$38=4,0.000072066*EO163^2+0.0021761*EO163-0.038248,IF('DSS Model'!$I$38=5,-0.00012623*EO163^2+0.025656*EO163-0.30101,-0.00046396*EO163^2 + 0.054267*EO163 - 0.57714)))))</f>
        <v>0.74882403553136934</v>
      </c>
      <c r="EQ163" s="136">
        <v>0.49827106656407216</v>
      </c>
      <c r="ER163" s="142">
        <f t="shared" si="151"/>
        <v>53.170649226173126</v>
      </c>
      <c r="ES163" s="143">
        <f>IF('DSS Model'!$I$38=1,0.0001*ER163^2-0.0266*ER163+1.3006,IF('DSS Model'!$I$38=2,-0.0001*ER163^2+0.0032*ER163+0.977, IF('DSS Model'!$I$38=3,-0.00046396*ER163^2 + 0.054267*ER163 - 0.57714, IF('DSS Model'!$I$38=4,0.000072066*ER163^2+0.0021761*ER163-0.038248,IF('DSS Model'!$I$38=5,-0.00012623*ER163^2+0.025656*ER163-0.30101,-0.00046396*ER163^2 + 0.054267*ER163 - 0.57714)))))</f>
        <v>0.86443428361047947</v>
      </c>
      <c r="ET163" s="136">
        <v>0.92082710614323537</v>
      </c>
      <c r="EU163" s="141">
        <f t="shared" si="152"/>
        <v>65.823175102999073</v>
      </c>
      <c r="EV163" s="142">
        <f>IF('DSS Model'!$I$38=1,0.0001*EU163^2-0.0266*EU163+1.3006,IF('DSS Model'!$I$38=2,-0.0001*EU163^2+0.0032*EU163+0.977, IF('DSS Model'!$I$38=3,-0.00046396*EU163^2 + 0.054267*EU163 - 0.57714, IF('DSS Model'!$I$38=4,0.000072066*EU163^2+0.0021761*EU163-0.038248,IF('DSS Model'!$I$38=5,-0.00012623*EU163^2+0.025656*EU163-0.30101,-0.00046396*EU163^2 + 0.054267*EU163 - 0.57714)))))</f>
        <v>0.75436512226558927</v>
      </c>
    </row>
    <row r="164" spans="2:152" x14ac:dyDescent="0.2">
      <c r="B164" s="64">
        <f t="shared" ca="1" si="105"/>
        <v>0.65638638365886481</v>
      </c>
      <c r="C164" s="64">
        <v>0.54175235529748755</v>
      </c>
      <c r="D164" s="64">
        <f t="shared" si="106"/>
        <v>51.796513102165328</v>
      </c>
      <c r="E164" s="131">
        <f>IF('DSS Model'!$I$38=1,0.0001*D164^2-0.0266*D164+1.3006,IF('DSS Model'!$I$38=2,-0.0001*D164^2+0.0032*D164+0.977, IF('DSS Model'!$I$38=3,-0.00046396*D164^2 + 0.054267*D164 - 0.57714, IF('DSS Model'!$I$38=4,0.000072066*D164^2+0.0021761*D164-0.038248,IF('DSS Model'!$I$38=5,-0.00012623*D164^2+0.025656*D164-0.30101,-0.00046396*D164^2 + 0.054267*D164 - 0.57714)))))</f>
        <v>0.87446096497265058</v>
      </c>
      <c r="F164" s="136">
        <v>0.36622794339977194</v>
      </c>
      <c r="G164" s="138">
        <f t="shared" si="102"/>
        <v>61.085957975710429</v>
      </c>
      <c r="H164" s="136">
        <f>IF('DSS Model'!$I$38=1,0.0001*G164^2-0.0266*G164+1.3006,IF('DSS Model'!$I$38=2,-0.0001*G164^2+0.0032*G164+0.977, IF('DSS Model'!$I$38=3,-0.00046396*G164^2 + 0.054267*G164 - 0.57714, IF('DSS Model'!$I$38=4,0.000072066*G164^2+0.0021761*G164-0.038248,IF('DSS Model'!$I$38=5,-0.00012623*G164^2+0.025656*G164-0.30101,-0.00046396*G164^2 + 0.054267*G164 - 0.57714)))))</f>
        <v>0.79932563934124723</v>
      </c>
      <c r="I164" s="136">
        <v>0.61188544005964773</v>
      </c>
      <c r="J164" s="138">
        <f t="shared" si="103"/>
        <v>60.526149416054963</v>
      </c>
      <c r="K164" s="136">
        <f>IF('DSS Model'!$I$38=1,0.0001*J164^2-0.0266*J164+1.3006,IF('DSS Model'!$I$38=2,-0.0001*J164^2+0.0032*J164+0.977, IF('DSS Model'!$I$38=3,-0.00046396*J164^2 + 0.054267*J164 - 0.57714, IF('DSS Model'!$I$38=4,0.000072066*J164^2+0.0021761*J164-0.038248,IF('DSS Model'!$I$38=5,-0.00012623*J164^2+0.025656*J164-0.30101,-0.00046396*J164^2 + 0.054267*J164 - 0.57714)))))</f>
        <v>0.80434220181791483</v>
      </c>
      <c r="L164" s="136">
        <v>0.20007999324927206</v>
      </c>
      <c r="M164" s="138">
        <f t="shared" si="104"/>
        <v>61.159054044169302</v>
      </c>
      <c r="N164" s="136">
        <f>IF('DSS Model'!$I$38=1,0.0001*M164^2-0.0266*M164+1.3006,IF('DSS Model'!$I$38=2,-0.0001*M164^2+0.0032*M164+0.977, IF('DSS Model'!$I$38=3,-0.00046396*M164^2 + 0.054267*M164 - 0.57714, IF('DSS Model'!$I$38=4,0.000072066*M164^2+0.0021761*M164-0.038248,IF('DSS Model'!$I$38=5,-0.00012623*M164^2+0.025656*M164-0.30101,-0.00046396*M164^2 + 0.054267*M164 - 0.57714)))))</f>
        <v>0.79866598378357956</v>
      </c>
      <c r="O164" s="136">
        <v>0.81389621815746027</v>
      </c>
      <c r="P164" s="139">
        <f t="shared" si="107"/>
        <v>60.098645535598301</v>
      </c>
      <c r="Q164" s="138">
        <f>IF('DSS Model'!$I$38=1,0.0001*P164^2-0.0266*P164+1.3006,IF('DSS Model'!$I$38=2,-0.0001*P164^2+0.0032*P164+0.977, IF('DSS Model'!$I$38=3,-0.00046396*P164^2 + 0.054267*P164 - 0.57714, IF('DSS Model'!$I$38=4,0.000072066*P164^2+0.0021761*P164-0.038248,IF('DSS Model'!$I$38=5,-0.00012623*P164^2+0.025656*P164-0.30101,-0.00046396*P164^2 + 0.054267*P164 - 0.57714)))))</f>
        <v>0.80813094619256565</v>
      </c>
      <c r="R164" s="136">
        <v>0.90874578158842789</v>
      </c>
      <c r="S164" s="142">
        <f t="shared" si="108"/>
        <v>63.36614055287798</v>
      </c>
      <c r="T164" s="138">
        <f>IF('DSS Model'!$I$38=1,0.0001*S164^2-0.0266*S164+1.3006,IF('DSS Model'!$I$38=2,-0.0001*S164^2+0.0032*S164+0.977, IF('DSS Model'!$I$38=3,-0.00046396*S164^2 + 0.054267*S164 - 0.57714, IF('DSS Model'!$I$38=4,0.000072066*S164^2+0.0021761*S164-0.038248,IF('DSS Model'!$I$38=5,-0.00012623*S164^2+0.025656*S164-0.30101,-0.00046396*S164^2 + 0.054267*S164 - 0.57714)))))</f>
        <v>0.77824487291250077</v>
      </c>
      <c r="U164" s="136">
        <v>0.96812019927645532</v>
      </c>
      <c r="V164" s="142">
        <f t="shared" si="109"/>
        <v>61.704711795315518</v>
      </c>
      <c r="W164" s="138">
        <f>IF('DSS Model'!$I$38=1,0.0001*V164^2-0.0266*V164+1.3006,IF('DSS Model'!$I$38=2,-0.0001*V164^2+0.0032*V164+0.977, IF('DSS Model'!$I$38=3,-0.00046396*V164^2 + 0.054267*V164 - 0.57714, IF('DSS Model'!$I$38=4,0.000072066*V164^2+0.0021761*V164-0.038248,IF('DSS Model'!$I$38=5,-0.00012623*V164^2+0.025656*V164-0.30101,-0.00046396*V164^2 + 0.054267*V164 - 0.57714)))))</f>
        <v>0.79370793197071465</v>
      </c>
      <c r="X164" s="136">
        <v>0.64630619547021662</v>
      </c>
      <c r="Y164" s="142">
        <f t="shared" si="110"/>
        <v>65.458832944508345</v>
      </c>
      <c r="Z164" s="138">
        <f>IF('DSS Model'!$I$38=1,0.0001*Y164^2-0.0266*Y164+1.3006,IF('DSS Model'!$I$38=2,-0.0001*Y164^2+0.0032*Y164+0.977, IF('DSS Model'!$I$38=3,-0.00046396*Y164^2 + 0.054267*Y164 - 0.57714, IF('DSS Model'!$I$38=4,0.000072066*Y164^2+0.0021761*Y164-0.038248,IF('DSS Model'!$I$38=5,-0.00012623*Y164^2+0.025656*Y164-0.30101,-0.00046396*Y164^2 + 0.054267*Y164 - 0.57714)))))</f>
        <v>0.75798238437672161</v>
      </c>
      <c r="AA164" s="136">
        <v>0.55029546214133718</v>
      </c>
      <c r="AB164" s="142">
        <f t="shared" si="111"/>
        <v>63.134224896708318</v>
      </c>
      <c r="AC164" s="138">
        <f>IF('DSS Model'!$I$38=1,0.0001*AB164^2-0.0266*AB164+1.3006,IF('DSS Model'!$I$38=2,-0.0001*AB164^2+0.0032*AB164+0.977, IF('DSS Model'!$I$38=3,-0.00046396*AB164^2 + 0.054267*AB164 - 0.57714, IF('DSS Model'!$I$38=4,0.000072066*AB164^2+0.0021761*AB164-0.038248,IF('DSS Model'!$I$38=5,-0.00012623*AB164^2+0.025656*AB164-0.30101,-0.00046396*AB164^2 + 0.054267*AB164 - 0.57714)))))</f>
        <v>0.7804364843386522</v>
      </c>
      <c r="AD164" s="136">
        <v>0.12443301902878789</v>
      </c>
      <c r="AE164" s="142">
        <f t="shared" si="112"/>
        <v>37.038214331935635</v>
      </c>
      <c r="AF164" s="138">
        <f>IF('DSS Model'!$I$38=1,0.0001*AE164^2-0.0266*AE164+1.3006,IF('DSS Model'!$I$38=2,-0.0001*AE164^2+0.0032*AE164+0.977, IF('DSS Model'!$I$38=3,-0.00046396*AE164^2 + 0.054267*AE164 - 0.57714, IF('DSS Model'!$I$38=4,0.000072066*AE164^2+0.0021761*AE164-0.038248,IF('DSS Model'!$I$38=5,-0.00012623*AE164^2+0.025656*AE164-0.30101,-0.00046396*AE164^2 + 0.054267*AE164 - 0.57714)))))</f>
        <v>0.9583393537723538</v>
      </c>
      <c r="AG164" s="136">
        <v>0.10051968048841098</v>
      </c>
      <c r="AH164" s="142">
        <f t="shared" si="113"/>
        <v>55.099725720666278</v>
      </c>
      <c r="AI164" s="138">
        <f>IF('DSS Model'!$I$38=1,0.0001*AH164^2-0.0266*AH164+1.3006,IF('DSS Model'!$I$38=2,-0.0001*AH164^2+0.0032*AH164+0.977, IF('DSS Model'!$I$38=3,-0.00046396*AH164^2 + 0.054267*AH164 - 0.57714, IF('DSS Model'!$I$38=4,0.000072066*AH164^2+0.0021761*AH164-0.038248,IF('DSS Model'!$I$38=5,-0.00012623*AH164^2+0.025656*AH164-0.30101,-0.00046396*AH164^2 + 0.054267*AH164 - 0.57714)))))</f>
        <v>0.84972114485686678</v>
      </c>
      <c r="AJ164" s="136">
        <v>0.67657617081069277</v>
      </c>
      <c r="AK164" s="142">
        <f t="shared" si="114"/>
        <v>52.426423958371359</v>
      </c>
      <c r="AL164" s="138">
        <f>IF('DSS Model'!$I$38=1,0.0001*AK164^2-0.0266*AK164+1.3006,IF('DSS Model'!$I$38=2,-0.0001*AK164^2+0.0032*AK164+0.977, IF('DSS Model'!$I$38=3,-0.00046396*AK164^2 + 0.054267*AK164 - 0.57714, IF('DSS Model'!$I$38=4,0.000072066*AK164^2+0.0021761*AK164-0.038248,IF('DSS Model'!$I$38=5,-0.00012623*AK164^2+0.025656*AK164-0.30101,-0.00046396*AK164^2 + 0.054267*AK164 - 0.57714)))))</f>
        <v>0.86991156376049883</v>
      </c>
      <c r="AM164" s="136">
        <v>0.58006999120841074</v>
      </c>
      <c r="AN164" s="142">
        <f t="shared" si="115"/>
        <v>66.768087689328098</v>
      </c>
      <c r="AO164" s="138">
        <f>IF('DSS Model'!$I$38=1,0.0001*AN164^2-0.0266*AN164+1.3006,IF('DSS Model'!$I$38=2,-0.0001*AN164^2+0.0032*AN164+0.977, IF('DSS Model'!$I$38=3,-0.00046396*AN164^2 + 0.054267*AN164 - 0.57714, IF('DSS Model'!$I$38=4,0.000072066*AN164^2+0.0021761*AN164-0.038248,IF('DSS Model'!$I$38=5,-0.00012623*AN164^2+0.025656*AN164-0.30101,-0.00046396*AN164^2 + 0.054267*AN164 - 0.57714)))))</f>
        <v>0.74486012723686923</v>
      </c>
      <c r="AP164" s="136">
        <v>0.9170155518853853</v>
      </c>
      <c r="AQ164" s="142">
        <f t="shared" si="116"/>
        <v>78.208521175273773</v>
      </c>
      <c r="AR164" s="138">
        <f>IF('DSS Model'!$I$38=1,0.0001*AQ164^2-0.0266*AQ164+1.3006,IF('DSS Model'!$I$38=2,-0.0001*AQ164^2+0.0032*AQ164+0.977, IF('DSS Model'!$I$38=3,-0.00046396*AQ164^2 + 0.054267*AQ164 - 0.57714, IF('DSS Model'!$I$38=4,0.000072066*AQ164^2+0.0021761*AQ164-0.038248,IF('DSS Model'!$I$38=5,-0.00012623*AQ164^2+0.025656*AQ164-0.30101,-0.00046396*AQ164^2 + 0.054267*AQ164 - 0.57714)))))</f>
        <v>0.61560998931855138</v>
      </c>
      <c r="AS164" s="136">
        <v>0.48677699776925043</v>
      </c>
      <c r="AT164" s="142">
        <f t="shared" si="117"/>
        <v>53.403309745501907</v>
      </c>
      <c r="AU164" s="138">
        <f>IF('DSS Model'!$I$38=1,0.0001*AT164^2-0.0266*AT164+1.3006,IF('DSS Model'!$I$38=2,-0.0001*AT164^2+0.0032*AT164+0.977, IF('DSS Model'!$I$38=3,-0.00046396*AT164^2 + 0.054267*AT164 - 0.57714, IF('DSS Model'!$I$38=4,0.000072066*AT164^2+0.0021761*AT164-0.038248,IF('DSS Model'!$I$38=5,-0.00012623*AT164^2+0.025656*AT164-0.30101,-0.00046396*AT164^2 + 0.054267*AT164 - 0.57714)))))</f>
        <v>0.86269924200820425</v>
      </c>
      <c r="AV164" s="136">
        <v>0.37604791507719959</v>
      </c>
      <c r="AW164" s="142">
        <f t="shared" si="118"/>
        <v>62.292951506145727</v>
      </c>
      <c r="AX164" s="138">
        <f>IF('DSS Model'!$I$38=1,0.0001*AW164^2-0.0266*AW164+1.3006,IF('DSS Model'!$I$38=2,-0.0001*AW164^2+0.0032*AW164+0.977, IF('DSS Model'!$I$38=3,-0.00046396*AW164^2 + 0.054267*AW164 - 0.57714, IF('DSS Model'!$I$38=4,0.000072066*AW164^2+0.0021761*AW164-0.038248,IF('DSS Model'!$I$38=5,-0.00012623*AW164^2+0.025656*AW164-0.30101,-0.00046396*AW164^2 + 0.054267*AW164 - 0.57714)))))</f>
        <v>0.788296264084964</v>
      </c>
      <c r="AY164" s="136">
        <v>0.55065208451755376</v>
      </c>
      <c r="AZ164" s="142">
        <f t="shared" si="119"/>
        <v>57.167428016386339</v>
      </c>
      <c r="BA164" s="138">
        <f>IF('DSS Model'!$I$38=1,0.0001*AZ164^2-0.0266*AZ164+1.3006,IF('DSS Model'!$I$38=2,-0.0001*AZ164^2+0.0032*AZ164+0.977, IF('DSS Model'!$I$38=3,-0.00046396*AZ164^2 + 0.054267*AZ164 - 0.57714, IF('DSS Model'!$I$38=4,0.000072066*AZ164^2+0.0021761*AZ164-0.038248,IF('DSS Model'!$I$38=5,-0.00012623*AZ164^2+0.025656*AZ164-0.30101,-0.00046396*AZ164^2 + 0.054267*AZ164 - 0.57714)))))</f>
        <v>0.83312428705156494</v>
      </c>
      <c r="BB164" s="136">
        <v>0.93905697811818067</v>
      </c>
      <c r="BC164" s="142">
        <f t="shared" si="120"/>
        <v>66.215438453338479</v>
      </c>
      <c r="BD164" s="138">
        <f>IF('DSS Model'!$I$38=1,0.0001*BC164^2-0.0266*BC164+1.3006,IF('DSS Model'!$I$38=2,-0.0001*BC164^2+0.0032*BC164+0.977, IF('DSS Model'!$I$38=3,-0.00046396*BC164^2 + 0.054267*BC164 - 0.57714, IF('DSS Model'!$I$38=4,0.000072066*BC164^2+0.0021761*BC164-0.038248,IF('DSS Model'!$I$38=5,-0.00012623*BC164^2+0.025656*BC164-0.30101,-0.00046396*BC164^2 + 0.054267*BC164 - 0.57714)))))</f>
        <v>0.75044097409389754</v>
      </c>
      <c r="BE164" s="136">
        <v>0.42965823226618161</v>
      </c>
      <c r="BF164" s="142">
        <f t="shared" si="121"/>
        <v>48.247885315374702</v>
      </c>
      <c r="BG164" s="143">
        <f>IF('DSS Model'!$I$38=1,0.0001*BF164^2-0.0266*BF164+1.3006,IF('DSS Model'!$I$38=2,-0.0001*BF164^2+0.0032*BF164+0.977, IF('DSS Model'!$I$38=3,-0.00046396*BF164^2 + 0.054267*BF164 - 0.57714, IF('DSS Model'!$I$38=4,0.000072066*BF164^2+0.0021761*BF164-0.038248,IF('DSS Model'!$I$38=5,-0.00012623*BF164^2+0.025656*BF164-0.30101,-0.00046396*BF164^2 + 0.054267*BF164 - 0.57714)))))</f>
        <v>0.89860738926864403</v>
      </c>
      <c r="BH164" s="136">
        <v>0.62156233771046487</v>
      </c>
      <c r="BI164" s="142">
        <f t="shared" si="122"/>
        <v>60.105864723010974</v>
      </c>
      <c r="BJ164" s="143">
        <f>IF('DSS Model'!$I$38=1,0.0001*BI164^2-0.0266*BI164+1.3006,IF('DSS Model'!$I$38=2,-0.0001*BI164^2+0.0032*BI164+0.977, IF('DSS Model'!$I$38=3,-0.00046396*BI164^2 + 0.054267*BI164 - 0.57714, IF('DSS Model'!$I$38=4,0.000072066*BI164^2+0.0021761*BI164-0.038248,IF('DSS Model'!$I$38=5,-0.00012623*BI164^2+0.025656*BI164-0.30101,-0.00046396*BI164^2 + 0.054267*BI164 - 0.57714)))))</f>
        <v>0.80806726970354559</v>
      </c>
      <c r="BK164" s="136">
        <v>0.80080967742217213</v>
      </c>
      <c r="BL164" s="142">
        <f t="shared" si="123"/>
        <v>58.658388740417749</v>
      </c>
      <c r="BM164" s="143">
        <f>IF('DSS Model'!$I$38=1,0.0001*BL164^2-0.0266*BL164+1.3006,IF('DSS Model'!$I$38=2,-0.0001*BL164^2+0.0032*BL164+0.977, IF('DSS Model'!$I$38=3,-0.00046396*BL164^2 + 0.054267*BL164 - 0.57714, IF('DSS Model'!$I$38=4,0.000072066*BL164^2+0.0021761*BL164-0.038248,IF('DSS Model'!$I$38=5,-0.00012623*BL164^2+0.025656*BL164-0.30101,-0.00046396*BL164^2 + 0.054267*BL164 - 0.57714)))))</f>
        <v>0.82062618700713996</v>
      </c>
      <c r="BN164" s="136">
        <v>0.61389192924001357</v>
      </c>
      <c r="BO164" s="142">
        <f t="shared" si="124"/>
        <v>57.972914712797937</v>
      </c>
      <c r="BP164" s="143">
        <f>IF('DSS Model'!$I$38=1,0.0001*BO164^2-0.0266*BO164+1.3006,IF('DSS Model'!$I$38=2,-0.0001*BO164^2+0.0032*BO164+0.977, IF('DSS Model'!$I$38=3,-0.00046396*BO164^2 + 0.054267*BO164 - 0.57714, IF('DSS Model'!$I$38=4,0.000072066*BO164^2+0.0021761*BO164-0.038248,IF('DSS Model'!$I$38=5,-0.00012623*BO164^2+0.025656*BO164-0.30101,-0.00046396*BO164^2 + 0.054267*BO164 - 0.57714)))))</f>
        <v>0.82642744305121907</v>
      </c>
      <c r="BQ164" s="136">
        <v>0.87188011259567433</v>
      </c>
      <c r="BR164" s="142">
        <f t="shared" si="125"/>
        <v>66.517900128913226</v>
      </c>
      <c r="BS164" s="143">
        <f>IF('DSS Model'!$I$38=1,0.0001*BR164^2-0.0266*BR164+1.3006,IF('DSS Model'!$I$38=2,-0.0001*BR164^2+0.0032*BR164+0.977, IF('DSS Model'!$I$38=3,-0.00046396*BR164^2 + 0.054267*BR164 - 0.57714, IF('DSS Model'!$I$38=4,0.000072066*BR164^2+0.0021761*BR164-0.038248,IF('DSS Model'!$I$38=5,-0.00012623*BR164^2+0.025656*BR164-0.30101,-0.00046396*BR164^2 + 0.054267*BR164 - 0.57714)))))</f>
        <v>0.74739417665651486</v>
      </c>
      <c r="BT164" s="136">
        <v>0.10788144775293018</v>
      </c>
      <c r="BU164" s="142">
        <f t="shared" si="126"/>
        <v>45.719941995372835</v>
      </c>
      <c r="BV164" s="143">
        <f>IF('DSS Model'!$I$38=1,0.0001*BU164^2-0.0266*BU164+1.3006,IF('DSS Model'!$I$38=2,-0.0001*BU164^2+0.0032*BU164+0.977, IF('DSS Model'!$I$38=3,-0.00046396*BU164^2 + 0.054267*BU164 - 0.57714, IF('DSS Model'!$I$38=4,0.000072066*BU164^2+0.0021761*BU164-0.038248,IF('DSS Model'!$I$38=5,-0.00012623*BU164^2+0.025656*BU164-0.30101,-0.00046396*BU164^2 + 0.054267*BU164 - 0.57714)))))</f>
        <v>0.91427250477916733</v>
      </c>
      <c r="BW164" s="136">
        <v>0.40784735892043689</v>
      </c>
      <c r="BX164" s="142">
        <f t="shared" si="127"/>
        <v>58.559101771462011</v>
      </c>
      <c r="BY164" s="143">
        <f>IF('DSS Model'!$I$38=1,0.0001*BX164^2-0.0266*BX164+1.3006,IF('DSS Model'!$I$38=2,-0.0001*BX164^2+0.0032*BX164+0.977, IF('DSS Model'!$I$38=3,-0.00046396*BX164^2 + 0.054267*BX164 - 0.57714, IF('DSS Model'!$I$38=4,0.000072066*BX164^2+0.0021761*BX164-0.038248,IF('DSS Model'!$I$38=5,-0.00012623*BX164^2+0.025656*BX164-0.30101,-0.00046396*BX164^2 + 0.054267*BX164 - 0.57714)))))</f>
        <v>0.8214722856406339</v>
      </c>
      <c r="BZ164" s="136">
        <v>9.6635806705285154E-2</v>
      </c>
      <c r="CA164" s="142">
        <f t="shared" si="128"/>
        <v>52.444373378137058</v>
      </c>
      <c r="CB164" s="143">
        <f>IF('DSS Model'!$I$38=1,0.0001*CA164^2-0.0266*CA164+1.3006,IF('DSS Model'!$I$38=2,-0.0001*CA164^2+0.0032*CA164+0.977, IF('DSS Model'!$I$38=3,-0.00046396*CA164^2 + 0.054267*CA164 - 0.57714, IF('DSS Model'!$I$38=4,0.000072066*CA164^2+0.0021761*CA164-0.038248,IF('DSS Model'!$I$38=5,-0.00012623*CA164^2+0.025656*CA164-0.30101,-0.00046396*CA164^2 + 0.054267*CA164 - 0.57714)))))</f>
        <v>0.86978076490749345</v>
      </c>
      <c r="CC164" s="136">
        <v>0.86649337821434169</v>
      </c>
      <c r="CD164" s="142">
        <f t="shared" si="129"/>
        <v>81.01932141558882</v>
      </c>
      <c r="CE164" s="143">
        <f>IF('DSS Model'!$I$38=1,0.0001*CD164^2-0.0266*CD164+1.3006,IF('DSS Model'!$I$38=2,-0.0001*CD164^2+0.0032*CD164+0.977, IF('DSS Model'!$I$38=3,-0.00046396*CD164^2 + 0.054267*CD164 - 0.57714, IF('DSS Model'!$I$38=4,0.000072066*CD164^2+0.0021761*CD164-0.038248,IF('DSS Model'!$I$38=5,-0.00012623*CD164^2+0.025656*CD164-0.30101,-0.00046396*CD164^2 + 0.054267*CD164 - 0.57714)))))</f>
        <v>0.57984878426563524</v>
      </c>
      <c r="CF164" s="136">
        <v>0.96267859538615963</v>
      </c>
      <c r="CG164" s="142">
        <f t="shared" si="130"/>
        <v>61.036987111268004</v>
      </c>
      <c r="CH164" s="143">
        <f>IF('DSS Model'!$I$38=1,0.0001*CG164^2-0.0266*CG164+1.3006,IF('DSS Model'!$I$38=2,-0.0001*CG164^2+0.0032*CG164+0.977, IF('DSS Model'!$I$38=3,-0.00046396*CG164^2 + 0.054267*CG164 - 0.57714, IF('DSS Model'!$I$38=4,0.000072066*CG164^2+0.0021761*CG164-0.038248,IF('DSS Model'!$I$38=5,-0.00012623*CG164^2+0.025656*CG164-0.30101,-0.00046396*CG164^2 + 0.054267*CG164 - 0.57714)))))</f>
        <v>0.7997669791939479</v>
      </c>
      <c r="CI164" s="136">
        <v>0.75687155514335447</v>
      </c>
      <c r="CJ164" s="142">
        <f t="shared" si="131"/>
        <v>74.866720421290751</v>
      </c>
      <c r="CK164" s="143">
        <f>IF('DSS Model'!$I$38=1,0.0001*CJ164^2-0.0266*CJ164+1.3006,IF('DSS Model'!$I$38=2,-0.0001*CJ164^2+0.0032*CJ164+0.977, IF('DSS Model'!$I$38=3,-0.00046396*CJ164^2 + 0.054267*CJ164 - 0.57714, IF('DSS Model'!$I$38=4,0.000072066*CJ164^2+0.0021761*CJ164-0.038248,IF('DSS Model'!$I$38=5,-0.00012623*CJ164^2+0.025656*CJ164-0.30101,-0.00046396*CJ164^2 + 0.054267*CJ164 - 0.57714)))))</f>
        <v>0.65607092268415901</v>
      </c>
      <c r="CL164" s="136">
        <v>0.49634236595035852</v>
      </c>
      <c r="CM164" s="142">
        <f t="shared" si="132"/>
        <v>54.018730064835616</v>
      </c>
      <c r="CN164" s="143">
        <f>IF('DSS Model'!$I$38=1,0.0001*CM164^2-0.0266*CM164+1.3006,IF('DSS Model'!$I$38=2,-0.0001*CM164^2+0.0032*CM164+0.977, IF('DSS Model'!$I$38=3,-0.00046396*CM164^2 + 0.054267*CM164 - 0.57714, IF('DSS Model'!$I$38=4,0.000072066*CM164^2+0.0021761*CM164-0.038248,IF('DSS Model'!$I$38=5,-0.00012623*CM164^2+0.025656*CM164-0.30101,-0.00046396*CM164^2 + 0.054267*CM164 - 0.57714)))))</f>
        <v>0.85805761642571643</v>
      </c>
      <c r="CO164" s="136">
        <v>0.91653425546087863</v>
      </c>
      <c r="CP164" s="142">
        <f t="shared" si="133"/>
        <v>61.363443893927766</v>
      </c>
      <c r="CQ164" s="143">
        <f>IF('DSS Model'!$I$38=1,0.0001*CP164^2-0.0266*CP164+1.3006,IF('DSS Model'!$I$38=2,-0.0001*CP164^2+0.0032*CP164+0.977, IF('DSS Model'!$I$38=3,-0.00046396*CP164^2 + 0.054267*CP164 - 0.57714, IF('DSS Model'!$I$38=4,0.000072066*CP164^2+0.0021761*CP164-0.038248,IF('DSS Model'!$I$38=5,-0.00012623*CP164^2+0.025656*CP164-0.30101,-0.00046396*CP164^2 + 0.054267*CP164 - 0.57714)))))</f>
        <v>0.79681579580824669</v>
      </c>
      <c r="CR164" s="136">
        <v>0.90352604624594157</v>
      </c>
      <c r="CS164" s="142">
        <f t="shared" si="134"/>
        <v>63.565125595061382</v>
      </c>
      <c r="CT164" s="143">
        <f>IF('DSS Model'!$I$38=1,0.0001*CS164^2-0.0266*CS164+1.3006,IF('DSS Model'!$I$38=2,-0.0001*CS164^2+0.0032*CS164+0.977, IF('DSS Model'!$I$38=3,-0.00046396*CS164^2 + 0.054267*CS164 - 0.57714, IF('DSS Model'!$I$38=4,0.000072066*CS164^2+0.0021761*CS164-0.038248,IF('DSS Model'!$I$38=5,-0.00012623*CS164^2+0.025656*CS164-0.30101,-0.00046396*CS164^2 + 0.054267*CS164 - 0.57714)))))</f>
        <v>0.77635588271260358</v>
      </c>
      <c r="CU164" s="136">
        <v>0.5117213887509241</v>
      </c>
      <c r="CV164" s="142">
        <f t="shared" si="135"/>
        <v>55.686816005802839</v>
      </c>
      <c r="CW164" s="143">
        <f>IF('DSS Model'!$I$38=1,0.0001*CV164^2-0.0266*CV164+1.3006,IF('DSS Model'!$I$38=2,-0.0001*CV164^2+0.0032*CV164+0.977, IF('DSS Model'!$I$38=3,-0.00046396*CV164^2 + 0.054267*CV164 - 0.57714, IF('DSS Model'!$I$38=4,0.000072066*CV164^2+0.0021761*CV164-0.038248,IF('DSS Model'!$I$38=5,-0.00012623*CV164^2+0.025656*CV164-0.30101,-0.00046396*CV164^2 + 0.054267*CV164 - 0.57714)))))</f>
        <v>0.84509566353215515</v>
      </c>
      <c r="CX164" s="136">
        <v>0.88191165319377718</v>
      </c>
      <c r="CY164" s="142">
        <f t="shared" si="136"/>
        <v>72.286570955659613</v>
      </c>
      <c r="CZ164" s="143">
        <f>IF('DSS Model'!$I$38=1,0.0001*CY164^2-0.0266*CY164+1.3006,IF('DSS Model'!$I$38=2,-0.0001*CY164^2+0.0032*CY164+0.977, IF('DSS Model'!$I$38=3,-0.00046396*CY164^2 + 0.054267*CY164 - 0.57714, IF('DSS Model'!$I$38=4,0.000072066*CY164^2+0.0021761*CY164-0.038248,IF('DSS Model'!$I$38=5,-0.00012623*CY164^2+0.025656*CY164-0.30101,-0.00046396*CY164^2 + 0.054267*CY164 - 0.57714)))))</f>
        <v>0.68578219300534948</v>
      </c>
      <c r="DA164" s="136">
        <v>0.9492705099425246</v>
      </c>
      <c r="DB164" s="142">
        <f t="shared" si="137"/>
        <v>60.032202299110949</v>
      </c>
      <c r="DC164" s="143">
        <f>IF('DSS Model'!$I$38=1,0.0001*DB164^2-0.0266*DB164+1.3006,IF('DSS Model'!$I$38=2,-0.0001*DB164^2+0.0032*DB164+0.977, IF('DSS Model'!$I$38=3,-0.00046396*DB164^2 + 0.054267*DB164 - 0.57714, IF('DSS Model'!$I$38=4,0.000072066*DB164^2+0.0021761*DB164-0.038248,IF('DSS Model'!$I$38=5,-0.00012623*DB164^2+0.025656*DB164-0.30101,-0.00046396*DB164^2 + 0.054267*DB164 - 0.57714)))))</f>
        <v>0.80871651606901684</v>
      </c>
      <c r="DD164" s="136">
        <v>0.87393462937944466</v>
      </c>
      <c r="DE164" s="142">
        <f t="shared" si="138"/>
        <v>60.383685591085751</v>
      </c>
      <c r="DF164" s="143">
        <f>IF('DSS Model'!$I$38=1,0.0001*DE164^2-0.0266*DE164+1.3006,IF('DSS Model'!$I$38=2,-0.0001*DE164^2+0.0032*DE164+0.977, IF('DSS Model'!$I$38=3,-0.00046396*DE164^2 + 0.054267*DE164 - 0.57714, IF('DSS Model'!$I$38=4,0.000072066*DE164^2+0.0021761*DE164-0.038248,IF('DSS Model'!$I$38=5,-0.00012623*DE164^2+0.025656*DE164-0.30101,-0.00046396*DE164^2 + 0.054267*DE164 - 0.57714)))))</f>
        <v>0.80560884533516475</v>
      </c>
      <c r="DG164" s="136">
        <v>0.7293889976764758</v>
      </c>
      <c r="DH164" s="142">
        <f t="shared" si="139"/>
        <v>59.947580672392164</v>
      </c>
      <c r="DI164" s="143">
        <f>IF('DSS Model'!$I$38=1,0.0001*DH164^2-0.0266*DH164+1.3006,IF('DSS Model'!$I$38=2,-0.0001*DH164^2+0.0032*DH164+0.977, IF('DSS Model'!$I$38=3,-0.00046396*DH164^2 + 0.054267*DH164 - 0.57714, IF('DSS Model'!$I$38=4,0.000072066*DH164^2+0.0021761*DH164-0.038248,IF('DSS Model'!$I$38=5,-0.00012623*DH164^2+0.025656*DH164-0.30101,-0.00046396*DH164^2 + 0.054267*DH164 - 0.57714)))))</f>
        <v>0.80946101530435821</v>
      </c>
      <c r="DJ164" s="136">
        <v>8.2479426364075681E-2</v>
      </c>
      <c r="DK164" s="142">
        <f t="shared" si="140"/>
        <v>53.217415694833093</v>
      </c>
      <c r="DL164" s="143">
        <f>IF('DSS Model'!$I$38=1,0.0001*DK164^2-0.0266*DK164+1.3006,IF('DSS Model'!$I$38=2,-0.0001*DK164^2+0.0032*DK164+0.977, IF('DSS Model'!$I$38=3,-0.00046396*DK164^2 + 0.054267*DK164 - 0.57714, IF('DSS Model'!$I$38=4,0.000072066*DK164^2+0.0021761*DK164-0.038248,IF('DSS Model'!$I$38=5,-0.00012623*DK164^2+0.025656*DK164-0.30101,-0.00046396*DK164^2 + 0.054267*DK164 - 0.57714)))))</f>
        <v>0.86408639689979916</v>
      </c>
      <c r="DM164" s="136">
        <v>0.51279710702817183</v>
      </c>
      <c r="DN164" s="142">
        <f t="shared" si="141"/>
        <v>57.757310465795449</v>
      </c>
      <c r="DO164" s="143">
        <f>IF('DSS Model'!$I$38=1,0.0001*DN164^2-0.0266*DN164+1.3006,IF('DSS Model'!$I$38=2,-0.0001*DN164^2+0.0032*DN164+0.977, IF('DSS Model'!$I$38=3,-0.00046396*DN164^2 + 0.054267*DN164 - 0.57714, IF('DSS Model'!$I$38=4,0.000072066*DN164^2+0.0021761*DN164-0.038248,IF('DSS Model'!$I$38=5,-0.00012623*DN164^2+0.025656*DN164-0.30101,-0.00046396*DN164^2 + 0.054267*DN164 - 0.57714)))))</f>
        <v>0.82823270226631696</v>
      </c>
      <c r="DP164" s="136">
        <v>1.4327615431963925E-2</v>
      </c>
      <c r="DQ164" s="142">
        <f t="shared" si="142"/>
        <v>30.378038428615124</v>
      </c>
      <c r="DR164" s="143">
        <f>IF('DSS Model'!$I$38=1,0.0001*DQ164^2-0.0266*DQ164+1.3006,IF('DSS Model'!$I$38=2,-0.0001*DQ164^2+0.0032*DQ164+0.977, IF('DSS Model'!$I$38=3,-0.00046396*DQ164^2 + 0.054267*DQ164 - 0.57714, IF('DSS Model'!$I$38=4,0.000072066*DQ164^2+0.0021761*DQ164-0.038248,IF('DSS Model'!$I$38=5,-0.00012623*DQ164^2+0.025656*DQ164-0.30101,-0.00046396*DQ164^2 + 0.054267*DQ164 - 0.57714)))))</f>
        <v>0.98192720109452669</v>
      </c>
      <c r="DS164" s="136">
        <v>0.32502274746061199</v>
      </c>
      <c r="DT164" s="142">
        <f t="shared" si="143"/>
        <v>66.907187368976494</v>
      </c>
      <c r="DU164" s="143">
        <f>IF('DSS Model'!$I$38=1,0.0001*DT164^2-0.0266*DT164+1.3006,IF('DSS Model'!$I$38=2,-0.0001*DT164^2+0.0032*DT164+0.977, IF('DSS Model'!$I$38=3,-0.00046396*DT164^2 + 0.054267*DT164 - 0.57714, IF('DSS Model'!$I$38=4,0.000072066*DT164^2+0.0021761*DT164-0.038248,IF('DSS Model'!$I$38=5,-0.00012623*DT164^2+0.025656*DT164-0.30101,-0.00046396*DT164^2 + 0.054267*DT164 - 0.57714)))))</f>
        <v>0.74344582741799192</v>
      </c>
      <c r="DV164" s="136">
        <v>0.94821368075561208</v>
      </c>
      <c r="DW164" s="142">
        <f t="shared" si="144"/>
        <v>70.633478312838847</v>
      </c>
      <c r="DX164" s="143">
        <f>IF('DSS Model'!$I$38=1,0.0001*DW164^2-0.0266*DW164+1.3006,IF('DSS Model'!$I$38=2,-0.0001*DW164^2+0.0032*DW164+0.977, IF('DSS Model'!$I$38=3,-0.00046396*DW164^2 + 0.054267*DW164 - 0.57714, IF('DSS Model'!$I$38=4,0.000072066*DW164^2+0.0021761*DW164-0.038248,IF('DSS Model'!$I$38=5,-0.00012623*DW164^2+0.025656*DW164-0.30101,-0.00046396*DW164^2 + 0.054267*DW164 - 0.57714)))))</f>
        <v>0.70411830474405668</v>
      </c>
      <c r="DY164" s="136">
        <v>0.41427334199118138</v>
      </c>
      <c r="DZ164" s="142">
        <f t="shared" si="145"/>
        <v>45.695686578910163</v>
      </c>
      <c r="EA164" s="143">
        <f>IF('DSS Model'!$I$38=1,0.0001*DZ164^2-0.0266*DZ164+1.3006,IF('DSS Model'!$I$38=2,-0.0001*DZ164^2+0.0032*DZ164+0.977, IF('DSS Model'!$I$38=3,-0.00046396*DZ164^2 + 0.054267*DZ164 - 0.57714, IF('DSS Model'!$I$38=4,0.000072066*DZ164^2+0.0021761*DZ164-0.038248,IF('DSS Model'!$I$38=5,-0.00012623*DZ164^2+0.025656*DZ164-0.30101,-0.00046396*DZ164^2 + 0.054267*DZ164 - 0.57714)))))</f>
        <v>0.91441661986071343</v>
      </c>
      <c r="EB164" s="136">
        <v>0.28786751310416847</v>
      </c>
      <c r="EC164" s="142">
        <f t="shared" si="146"/>
        <v>43.288789716020695</v>
      </c>
      <c r="ED164" s="143">
        <f>IF('DSS Model'!$I$38=1,0.0001*EC164^2-0.0266*EC164+1.3006,IF('DSS Model'!$I$38=2,-0.0001*EC164^2+0.0032*EC164+0.977, IF('DSS Model'!$I$38=3,-0.00046396*EC164^2 + 0.054267*EC164 - 0.57714, IF('DSS Model'!$I$38=4,0.000072066*EC164^2+0.0021761*EC164-0.038248,IF('DSS Model'!$I$38=5,-0.00012623*EC164^2+0.025656*EC164-0.30101,-0.00046396*EC164^2 + 0.054267*EC164 - 0.57714)))))</f>
        <v>0.92813219558348026</v>
      </c>
      <c r="EE164" s="136">
        <v>1.0900596068584512E-2</v>
      </c>
      <c r="EF164" s="142">
        <f t="shared" si="147"/>
        <v>26.814345842531658</v>
      </c>
      <c r="EG164" s="143">
        <f>IF('DSS Model'!$I$38=1,0.0001*EF164^2-0.0266*EF164+1.3006,IF('DSS Model'!$I$38=2,-0.0001*EF164^2+0.0032*EF164+0.977, IF('DSS Model'!$I$38=3,-0.00046396*EF164^2 + 0.054267*EF164 - 0.57714, IF('DSS Model'!$I$38=4,0.000072066*EF164^2+0.0021761*EF164-0.038248,IF('DSS Model'!$I$38=5,-0.00012623*EF164^2+0.025656*EF164-0.30101,-0.00046396*EF164^2 + 0.054267*EF164 - 0.57714)))))</f>
        <v>0.99090499239981178</v>
      </c>
      <c r="EH164" s="136">
        <v>0.77857306499256418</v>
      </c>
      <c r="EI164" s="142">
        <f t="shared" si="148"/>
        <v>74.340065031924325</v>
      </c>
      <c r="EJ164" s="143">
        <f>IF('DSS Model'!$I$38=1,0.0001*EI164^2-0.0266*EI164+1.3006,IF('DSS Model'!$I$38=2,-0.0001*EI164^2+0.0032*EI164+0.977, IF('DSS Model'!$I$38=3,-0.00046396*EI164^2 + 0.054267*EI164 - 0.57714, IF('DSS Model'!$I$38=4,0.000072066*EI164^2+0.0021761*EI164-0.038248,IF('DSS Model'!$I$38=5,-0.00012623*EI164^2+0.025656*EI164-0.30101,-0.00046396*EI164^2 + 0.054267*EI164 - 0.57714)))))</f>
        <v>0.66224368120708399</v>
      </c>
      <c r="EK164" s="136">
        <v>0.85537332728023574</v>
      </c>
      <c r="EL164" s="142">
        <f t="shared" si="149"/>
        <v>60.229459957500097</v>
      </c>
      <c r="EM164" s="143">
        <f>IF('DSS Model'!$I$38=1,0.0001*EL164^2-0.0266*EL164+1.3006,IF('DSS Model'!$I$38=2,-0.0001*EL164^2+0.0032*EL164+0.977, IF('DSS Model'!$I$38=3,-0.00046396*EL164^2 + 0.054267*EL164 - 0.57714, IF('DSS Model'!$I$38=4,0.000072066*EL164^2+0.0021761*EL164-0.038248,IF('DSS Model'!$I$38=5,-0.00012623*EL164^2+0.025656*EL164-0.30101,-0.00046396*EL164^2 + 0.054267*EL164 - 0.57714)))))</f>
        <v>0.80697548718678958</v>
      </c>
      <c r="EN164" s="136">
        <v>0.46490783058144503</v>
      </c>
      <c r="EO164" s="142">
        <f t="shared" si="150"/>
        <v>54.373892802604182</v>
      </c>
      <c r="EP164" s="143">
        <f>IF('DSS Model'!$I$38=1,0.0001*EO164^2-0.0266*EO164+1.3006,IF('DSS Model'!$I$38=2,-0.0001*EO164^2+0.0032*EO164+0.977, IF('DSS Model'!$I$38=3,-0.00046396*EO164^2 + 0.054267*EO164 - 0.57714, IF('DSS Model'!$I$38=4,0.000072066*EO164^2+0.0021761*EO164-0.038248,IF('DSS Model'!$I$38=5,-0.00012623*EO164^2+0.025656*EO164-0.30101,-0.00046396*EO164^2 + 0.054267*EO164 - 0.57714)))))</f>
        <v>0.8553444351174242</v>
      </c>
      <c r="EQ164" s="136">
        <v>0.82274411132969938</v>
      </c>
      <c r="ER164" s="142">
        <f t="shared" si="151"/>
        <v>62.02545595704516</v>
      </c>
      <c r="ES164" s="143">
        <f>IF('DSS Model'!$I$38=1,0.0001*ER164^2-0.0266*ER164+1.3006,IF('DSS Model'!$I$38=2,-0.0001*ER164^2+0.0032*ER164+0.977, IF('DSS Model'!$I$38=3,-0.00046396*ER164^2 + 0.054267*ER164 - 0.57714, IF('DSS Model'!$I$38=4,0.000072066*ER164^2+0.0021761*ER164-0.038248,IF('DSS Model'!$I$38=5,-0.00012623*ER164^2+0.025656*ER164-0.30101,-0.00046396*ER164^2 + 0.054267*ER164 - 0.57714)))))</f>
        <v>0.79076574039460956</v>
      </c>
      <c r="ET164" s="136">
        <v>0.69179558568314814</v>
      </c>
      <c r="EU164" s="141">
        <f t="shared" si="152"/>
        <v>60.517213524369907</v>
      </c>
      <c r="EV164" s="142">
        <f>IF('DSS Model'!$I$38=1,0.0001*EU164^2-0.0266*EU164+1.3006,IF('DSS Model'!$I$38=2,-0.0001*EU164^2+0.0032*EU164+0.977, IF('DSS Model'!$I$38=3,-0.00046396*EU164^2 + 0.054267*EU164 - 0.57714, IF('DSS Model'!$I$38=4,0.000072066*EU164^2+0.0021761*EU164-0.038248,IF('DSS Model'!$I$38=5,-0.00012623*EU164^2+0.025656*EU164-0.30101,-0.00046396*EU164^2 + 0.054267*EU164 - 0.57714)))))</f>
        <v>0.80442177000256565</v>
      </c>
    </row>
    <row r="165" spans="2:152" x14ac:dyDescent="0.2">
      <c r="B165" s="64">
        <f t="shared" ca="1" si="105"/>
        <v>0.31545776197800757</v>
      </c>
      <c r="C165" s="64">
        <v>0.35355802527658131</v>
      </c>
      <c r="D165" s="64">
        <f t="shared" si="106"/>
        <v>45.686766763669496</v>
      </c>
      <c r="E165" s="131">
        <f>IF('DSS Model'!$I$38=1,0.0001*D165^2-0.0266*D165+1.3006,IF('DSS Model'!$I$38=2,-0.0001*D165^2+0.0032*D165+0.977, IF('DSS Model'!$I$38=3,-0.00046396*D165^2 + 0.054267*D165 - 0.57714, IF('DSS Model'!$I$38=4,0.000072066*D165^2+0.0021761*D165-0.038248,IF('DSS Model'!$I$38=5,-0.00012623*D165^2+0.025656*D165-0.30101,-0.00046396*D165^2 + 0.054267*D165 - 0.57714)))))</f>
        <v>0.91446958791194888</v>
      </c>
      <c r="F165" s="136">
        <v>0.17048142152427626</v>
      </c>
      <c r="G165" s="138">
        <f t="shared" si="102"/>
        <v>53.21096921506151</v>
      </c>
      <c r="H165" s="136">
        <f>IF('DSS Model'!$I$38=1,0.0001*G165^2-0.0266*G165+1.3006,IF('DSS Model'!$I$38=2,-0.0001*G165^2+0.0032*G165+0.977, IF('DSS Model'!$I$38=3,-0.00046396*G165^2 + 0.054267*G165 - 0.57714, IF('DSS Model'!$I$38=4,0.000072066*G165^2+0.0021761*G165-0.038248,IF('DSS Model'!$I$38=5,-0.00012623*G165^2+0.025656*G165-0.30101,-0.00046396*G165^2 + 0.054267*G165 - 0.57714)))))</f>
        <v>0.86413437700757445</v>
      </c>
      <c r="I165" s="136">
        <v>0.37386601311394196</v>
      </c>
      <c r="J165" s="138">
        <f t="shared" si="103"/>
        <v>56.350319638055872</v>
      </c>
      <c r="K165" s="136">
        <f>IF('DSS Model'!$I$38=1,0.0001*J165^2-0.0266*J165+1.3006,IF('DSS Model'!$I$38=2,-0.0001*J165^2+0.0032*J165+0.977, IF('DSS Model'!$I$38=3,-0.00046396*J165^2 + 0.054267*J165 - 0.57714, IF('DSS Model'!$I$38=4,0.000072066*J165^2+0.0021761*J165-0.038248,IF('DSS Model'!$I$38=5,-0.00012623*J165^2+0.025656*J165-0.30101,-0.00046396*J165^2 + 0.054267*J165 - 0.57714)))))</f>
        <v>0.83978517051067225</v>
      </c>
      <c r="L165" s="136">
        <v>0.78071506484334841</v>
      </c>
      <c r="M165" s="138">
        <f t="shared" si="104"/>
        <v>75.164182948237212</v>
      </c>
      <c r="N165" s="136">
        <f>IF('DSS Model'!$I$38=1,0.0001*M165^2-0.0266*M165+1.3006,IF('DSS Model'!$I$38=2,-0.0001*M165^2+0.0032*M165+0.977, IF('DSS Model'!$I$38=3,-0.00046396*M165^2 + 0.054267*M165 - 0.57714, IF('DSS Model'!$I$38=4,0.000072066*M165^2+0.0021761*M165-0.038248,IF('DSS Model'!$I$38=5,-0.00012623*M165^2+0.025656*M165-0.30101,-0.00046396*M165^2 + 0.054267*M165 - 0.57714)))))</f>
        <v>0.65255994560675168</v>
      </c>
      <c r="O165" s="136">
        <v>5.1031643914587477E-3</v>
      </c>
      <c r="P165" s="139">
        <f t="shared" si="107"/>
        <v>24.648461499685695</v>
      </c>
      <c r="Q165" s="138">
        <f>IF('DSS Model'!$I$38=1,0.0001*P165^2-0.0266*P165+1.3006,IF('DSS Model'!$I$38=2,-0.0001*P165^2+0.0032*P165+0.977, IF('DSS Model'!$I$38=3,-0.00046396*P165^2 + 0.054267*P165 - 0.57714, IF('DSS Model'!$I$38=4,0.000072066*P165^2+0.0021761*P165-0.038248,IF('DSS Model'!$I$38=5,-0.00012623*P165^2+0.025656*P165-0.30101,-0.00046396*P165^2 + 0.054267*P165 - 0.57714)))))</f>
        <v>0.99512041136884544</v>
      </c>
      <c r="R165" s="136">
        <v>0.83623284822844657</v>
      </c>
      <c r="S165" s="142">
        <f t="shared" si="108"/>
        <v>61.628494249987057</v>
      </c>
      <c r="T165" s="138">
        <f>IF('DSS Model'!$I$38=1,0.0001*S165^2-0.0266*S165+1.3006,IF('DSS Model'!$I$38=2,-0.0001*S165^2+0.0032*S165+0.977, IF('DSS Model'!$I$38=3,-0.00046396*S165^2 + 0.054267*S165 - 0.57714, IF('DSS Model'!$I$38=4,0.000072066*S165^2+0.0021761*S165-0.038248,IF('DSS Model'!$I$38=5,-0.00012623*S165^2+0.025656*S165-0.30101,-0.00046396*S165^2 + 0.054267*S165 - 0.57714)))))</f>
        <v>0.79440405124788982</v>
      </c>
      <c r="U165" s="136">
        <v>0.11666968022010482</v>
      </c>
      <c r="V165" s="142">
        <f t="shared" si="109"/>
        <v>32.976136978393761</v>
      </c>
      <c r="W165" s="138">
        <f>IF('DSS Model'!$I$38=1,0.0001*V165^2-0.0266*V165+1.3006,IF('DSS Model'!$I$38=2,-0.0001*V165^2+0.0032*V165+0.977, IF('DSS Model'!$I$38=3,-0.00046396*V165^2 + 0.054267*V165 - 0.57714, IF('DSS Model'!$I$38=4,0.000072066*V165^2+0.0021761*V165-0.038248,IF('DSS Model'!$I$38=5,-0.00012623*V165^2+0.025656*V165-0.30101,-0.00046396*V165^2 + 0.054267*V165 - 0.57714)))))</f>
        <v>0.97378107732908115</v>
      </c>
      <c r="X165" s="136">
        <v>0.57398820923388827</v>
      </c>
      <c r="Y165" s="142">
        <f t="shared" si="110"/>
        <v>63.744533583900996</v>
      </c>
      <c r="Z165" s="138">
        <f>IF('DSS Model'!$I$38=1,0.0001*Y165^2-0.0266*Y165+1.3006,IF('DSS Model'!$I$38=2,-0.0001*Y165^2+0.0032*Y165+0.977, IF('DSS Model'!$I$38=3,-0.00046396*Y165^2 + 0.054267*Y165 - 0.57714, IF('DSS Model'!$I$38=4,0.000072066*Y165^2+0.0021761*Y165-0.038248,IF('DSS Model'!$I$38=5,-0.00012623*Y165^2+0.025656*Y165-0.30101,-0.00046396*Y165^2 + 0.054267*Y165 - 0.57714)))))</f>
        <v>0.77464595128557501</v>
      </c>
      <c r="AA165" s="136">
        <v>0.41175772875861671</v>
      </c>
      <c r="AB165" s="142">
        <f t="shared" si="111"/>
        <v>61.077811067345706</v>
      </c>
      <c r="AC165" s="138">
        <f>IF('DSS Model'!$I$38=1,0.0001*AB165^2-0.0266*AB165+1.3006,IF('DSS Model'!$I$38=2,-0.0001*AB165^2+0.0032*AB165+0.977, IF('DSS Model'!$I$38=3,-0.00046396*AB165^2 + 0.054267*AB165 - 0.57714, IF('DSS Model'!$I$38=4,0.000072066*AB165^2+0.0021761*AB165-0.038248,IF('DSS Model'!$I$38=5,-0.00012623*AB165^2+0.025656*AB165-0.30101,-0.00046396*AB165^2 + 0.054267*AB165 - 0.57714)))))</f>
        <v>0.79939909493766848</v>
      </c>
      <c r="AD165" s="136">
        <v>0.87708033001064412</v>
      </c>
      <c r="AE165" s="142">
        <f t="shared" si="112"/>
        <v>63.083741116683029</v>
      </c>
      <c r="AF165" s="138">
        <f>IF('DSS Model'!$I$38=1,0.0001*AE165^2-0.0266*AE165+1.3006,IF('DSS Model'!$I$38=2,-0.0001*AE165^2+0.0032*AE165+0.977, IF('DSS Model'!$I$38=3,-0.00046396*AE165^2 + 0.054267*AE165 - 0.57714, IF('DSS Model'!$I$38=4,0.000072066*AE165^2+0.0021761*AE165-0.038248,IF('DSS Model'!$I$38=5,-0.00012623*AE165^2+0.025656*AE165-0.30101,-0.00046396*AE165^2 + 0.054267*AE165 - 0.57714)))))</f>
        <v>0.78091213224571709</v>
      </c>
      <c r="AG165" s="136">
        <v>0.63967559910793848</v>
      </c>
      <c r="AH165" s="142">
        <f t="shared" si="113"/>
        <v>72.609605619284167</v>
      </c>
      <c r="AI165" s="138">
        <f>IF('DSS Model'!$I$38=1,0.0001*AH165^2-0.0266*AH165+1.3006,IF('DSS Model'!$I$38=2,-0.0001*AH165^2+0.0032*AH165+0.977, IF('DSS Model'!$I$38=3,-0.00046396*AH165^2 + 0.054267*AH165 - 0.57714, IF('DSS Model'!$I$38=4,0.000072066*AH165^2+0.0021761*AH165-0.038248,IF('DSS Model'!$I$38=5,-0.00012623*AH165^2+0.025656*AH165-0.30101,-0.00046396*AH165^2 + 0.054267*AH165 - 0.57714)))))</f>
        <v>0.68213525516291096</v>
      </c>
      <c r="AJ165" s="136">
        <v>0.49956223490954721</v>
      </c>
      <c r="AK165" s="142">
        <f t="shared" si="114"/>
        <v>47.385053448823214</v>
      </c>
      <c r="AL165" s="138">
        <f>IF('DSS Model'!$I$38=1,0.0001*AK165^2-0.0266*AK165+1.3006,IF('DSS Model'!$I$38=2,-0.0001*AK165^2+0.0032*AK165+0.977, IF('DSS Model'!$I$38=3,-0.00046396*AK165^2 + 0.054267*AK165 - 0.57714, IF('DSS Model'!$I$38=4,0.000072066*AK165^2+0.0021761*AK165-0.038248,IF('DSS Model'!$I$38=5,-0.00012623*AK165^2+0.025656*AK165-0.30101,-0.00046396*AK165^2 + 0.054267*AK165 - 0.57714)))))</f>
        <v>0.90409784200145094</v>
      </c>
      <c r="AM165" s="136">
        <v>0.33521340475351313</v>
      </c>
      <c r="AN165" s="142">
        <f t="shared" si="115"/>
        <v>61.260043719446628</v>
      </c>
      <c r="AO165" s="138">
        <f>IF('DSS Model'!$I$38=1,0.0001*AN165^2-0.0266*AN165+1.3006,IF('DSS Model'!$I$38=2,-0.0001*AN165^2+0.0032*AN165+0.977, IF('DSS Model'!$I$38=3,-0.00046396*AN165^2 + 0.054267*AN165 - 0.57714, IF('DSS Model'!$I$38=4,0.000072066*AN165^2+0.0021761*AN165-0.038248,IF('DSS Model'!$I$38=5,-0.00012623*AN165^2+0.025656*AN165-0.30101,-0.00046396*AN165^2 + 0.054267*AN165 - 0.57714)))))</f>
        <v>0.79775284425137793</v>
      </c>
      <c r="AP165" s="136">
        <v>0.62060850697816328</v>
      </c>
      <c r="AQ165" s="142">
        <f t="shared" si="116"/>
        <v>71.964650729867614</v>
      </c>
      <c r="AR165" s="138">
        <f>IF('DSS Model'!$I$38=1,0.0001*AQ165^2-0.0266*AQ165+1.3006,IF('DSS Model'!$I$38=2,-0.0001*AQ165^2+0.0032*AQ165+0.977, IF('DSS Model'!$I$38=3,-0.00046396*AQ165^2 + 0.054267*AQ165 - 0.57714, IF('DSS Model'!$I$38=4,0.000072066*AQ165^2+0.0021761*AQ165-0.038248,IF('DSS Model'!$I$38=5,-0.00012623*AQ165^2+0.025656*AQ165-0.30101,-0.00046396*AQ165^2 + 0.054267*AQ165 - 0.57714)))))</f>
        <v>0.68939578686839276</v>
      </c>
      <c r="AS165" s="136">
        <v>0.8199145955859628</v>
      </c>
      <c r="AT165" s="142">
        <f t="shared" si="117"/>
        <v>62.101060294754376</v>
      </c>
      <c r="AU165" s="138">
        <f>IF('DSS Model'!$I$38=1,0.0001*AT165^2-0.0266*AT165+1.3006,IF('DSS Model'!$I$38=2,-0.0001*AT165^2+0.0032*AT165+0.977, IF('DSS Model'!$I$38=3,-0.00046396*AT165^2 + 0.054267*AT165 - 0.57714, IF('DSS Model'!$I$38=4,0.000072066*AT165^2+0.0021761*AT165-0.038248,IF('DSS Model'!$I$38=5,-0.00012623*AT165^2+0.025656*AT165-0.30101,-0.00046396*AT165^2 + 0.054267*AT165 - 0.57714)))))</f>
        <v>0.79006922396994206</v>
      </c>
      <c r="AV165" s="136">
        <v>0.41839475692377481</v>
      </c>
      <c r="AW165" s="142">
        <f t="shared" si="118"/>
        <v>63.306428268373182</v>
      </c>
      <c r="AX165" s="138">
        <f>IF('DSS Model'!$I$38=1,0.0001*AW165^2-0.0266*AW165+1.3006,IF('DSS Model'!$I$38=2,-0.0001*AW165^2+0.0032*AW165+0.977, IF('DSS Model'!$I$38=3,-0.00046396*AW165^2 + 0.054267*AW165 - 0.57714, IF('DSS Model'!$I$38=4,0.000072066*AW165^2+0.0021761*AW165-0.038248,IF('DSS Model'!$I$38=5,-0.00012623*AW165^2+0.025656*AW165-0.30101,-0.00046396*AW165^2 + 0.054267*AW165 - 0.57714)))))</f>
        <v>0.77881018444892625</v>
      </c>
      <c r="AY165" s="136">
        <v>0.70808550921873115</v>
      </c>
      <c r="AZ165" s="142">
        <f t="shared" si="119"/>
        <v>61.209166648662773</v>
      </c>
      <c r="BA165" s="138">
        <f>IF('DSS Model'!$I$38=1,0.0001*AZ165^2-0.0266*AZ165+1.3006,IF('DSS Model'!$I$38=2,-0.0001*AZ165^2+0.0032*AZ165+0.977, IF('DSS Model'!$I$38=3,-0.00046396*AZ165^2 + 0.054267*AZ165 - 0.57714, IF('DSS Model'!$I$38=4,0.000072066*AZ165^2+0.0021761*AZ165-0.038248,IF('DSS Model'!$I$38=5,-0.00012623*AZ165^2+0.025656*AZ165-0.30101,-0.00046396*AZ165^2 + 0.054267*AZ165 - 0.57714)))))</f>
        <v>0.79821312509334374</v>
      </c>
      <c r="BB165" s="136">
        <v>0.15479793090168192</v>
      </c>
      <c r="BC165" s="142">
        <f t="shared" si="120"/>
        <v>42.327865399865118</v>
      </c>
      <c r="BD165" s="138">
        <f>IF('DSS Model'!$I$38=1,0.0001*BC165^2-0.0266*BC165+1.3006,IF('DSS Model'!$I$38=2,-0.0001*BC165^2+0.0032*BC165+0.977, IF('DSS Model'!$I$38=3,-0.00046396*BC165^2 + 0.054267*BC165 - 0.57714, IF('DSS Model'!$I$38=4,0.000072066*BC165^2+0.0021761*BC165-0.038248,IF('DSS Model'!$I$38=5,-0.00012623*BC165^2+0.025656*BC165-0.30101,-0.00046396*BC165^2 + 0.054267*BC165 - 0.57714)))))</f>
        <v>0.93328435034865853</v>
      </c>
      <c r="BE165" s="136">
        <v>0.17800255265444254</v>
      </c>
      <c r="BF165" s="142">
        <f t="shared" si="121"/>
        <v>38.288729819572147</v>
      </c>
      <c r="BG165" s="143">
        <f>IF('DSS Model'!$I$38=1,0.0001*BF165^2-0.0266*BF165+1.3006,IF('DSS Model'!$I$38=2,-0.0001*BF165^2+0.0032*BF165+0.977, IF('DSS Model'!$I$38=3,-0.00046396*BF165^2 + 0.054267*BF165 - 0.57714, IF('DSS Model'!$I$38=4,0.000072066*BF165^2+0.0021761*BF165-0.038248,IF('DSS Model'!$I$38=5,-0.00012623*BF165^2+0.025656*BF165-0.30101,-0.00046396*BF165^2 + 0.054267*BF165 - 0.57714)))))</f>
        <v>0.9529212523030115</v>
      </c>
      <c r="BH165" s="136">
        <v>0.79319631275374369</v>
      </c>
      <c r="BI165" s="142">
        <f t="shared" si="122"/>
        <v>64.26873172781967</v>
      </c>
      <c r="BJ165" s="143">
        <f>IF('DSS Model'!$I$38=1,0.0001*BI165^2-0.0266*BI165+1.3006,IF('DSS Model'!$I$38=2,-0.0001*BI165^2+0.0032*BI165+0.977, IF('DSS Model'!$I$38=3,-0.00046396*BI165^2 + 0.054267*BI165 - 0.57714, IF('DSS Model'!$I$38=4,0.000072066*BI165^2+0.0021761*BI165-0.038248,IF('DSS Model'!$I$38=5,-0.00012623*BI165^2+0.025656*BI165-0.30101,-0.00046396*BI165^2 + 0.054267*BI165 - 0.57714)))))</f>
        <v>0.76961295373877747</v>
      </c>
      <c r="BK165" s="136">
        <v>0.66256193962337695</v>
      </c>
      <c r="BL165" s="142">
        <f t="shared" si="123"/>
        <v>55.163519330765887</v>
      </c>
      <c r="BM165" s="143">
        <f>IF('DSS Model'!$I$38=1,0.0001*BL165^2-0.0266*BL165+1.3006,IF('DSS Model'!$I$38=2,-0.0001*BL165^2+0.0032*BL165+0.977, IF('DSS Model'!$I$38=3,-0.00046396*BL165^2 + 0.054267*BL165 - 0.57714, IF('DSS Model'!$I$38=4,0.000072066*BL165^2+0.0021761*BL165-0.038248,IF('DSS Model'!$I$38=5,-0.00012623*BL165^2+0.025656*BL165-0.30101,-0.00046396*BL165^2 + 0.054267*BL165 - 0.57714)))))</f>
        <v>0.84922187536287264</v>
      </c>
      <c r="BN165" s="136">
        <v>0.79186869074450872</v>
      </c>
      <c r="BO165" s="142">
        <f t="shared" si="124"/>
        <v>62.367358286998105</v>
      </c>
      <c r="BP165" s="143">
        <f>IF('DSS Model'!$I$38=1,0.0001*BO165^2-0.0266*BO165+1.3006,IF('DSS Model'!$I$38=2,-0.0001*BO165^2+0.0032*BO165+0.977, IF('DSS Model'!$I$38=3,-0.00046396*BO165^2 + 0.054267*BO165 - 0.57714, IF('DSS Model'!$I$38=4,0.000072066*BO165^2+0.0021761*BO165-0.038248,IF('DSS Model'!$I$38=5,-0.00012623*BO165^2+0.025656*BO165-0.30101,-0.00046396*BO165^2 + 0.054267*BO165 - 0.57714)))))</f>
        <v>0.78760680854851484</v>
      </c>
      <c r="BQ165" s="136">
        <v>0.53149455429537662</v>
      </c>
      <c r="BR165" s="142">
        <f t="shared" si="125"/>
        <v>58.02962912232465</v>
      </c>
      <c r="BS165" s="143">
        <f>IF('DSS Model'!$I$38=1,0.0001*BR165^2-0.0266*BR165+1.3006,IF('DSS Model'!$I$38=2,-0.0001*BR165^2+0.0032*BR165+0.977, IF('DSS Model'!$I$38=3,-0.00046396*BR165^2 + 0.054267*BR165 - 0.57714, IF('DSS Model'!$I$38=4,0.000072066*BR165^2+0.0021761*BR165-0.038248,IF('DSS Model'!$I$38=5,-0.00012623*BR165^2+0.025656*BR165-0.30101,-0.00046396*BR165^2 + 0.054267*BR165 - 0.57714)))))</f>
        <v>0.82595102758398387</v>
      </c>
      <c r="BT165" s="136">
        <v>0.11923370220820373</v>
      </c>
      <c r="BU165" s="142">
        <f t="shared" si="126"/>
        <v>46.377588482071481</v>
      </c>
      <c r="BV165" s="143">
        <f>IF('DSS Model'!$I$38=1,0.0001*BU165^2-0.0266*BU165+1.3006,IF('DSS Model'!$I$38=2,-0.0001*BU165^2+0.0032*BU165+0.977, IF('DSS Model'!$I$38=3,-0.00046396*BU165^2 + 0.054267*BU165 - 0.57714, IF('DSS Model'!$I$38=4,0.000072066*BU165^2+0.0021761*BU165-0.038248,IF('DSS Model'!$I$38=5,-0.00012623*BU165^2+0.025656*BU165-0.30101,-0.00046396*BU165^2 + 0.054267*BU165 - 0.57714)))))</f>
        <v>0.91032021180139178</v>
      </c>
      <c r="BW165" s="136">
        <v>0.61256028860626288</v>
      </c>
      <c r="BX165" s="142">
        <f t="shared" si="127"/>
        <v>64.007816160916875</v>
      </c>
      <c r="BY165" s="143">
        <f>IF('DSS Model'!$I$38=1,0.0001*BX165^2-0.0266*BX165+1.3006,IF('DSS Model'!$I$38=2,-0.0001*BX165^2+0.0032*BX165+0.977, IF('DSS Model'!$I$38=3,-0.00046396*BX165^2 + 0.054267*BX165 - 0.57714, IF('DSS Model'!$I$38=4,0.000072066*BX165^2+0.0021761*BX165-0.038248,IF('DSS Model'!$I$38=5,-0.00012623*BX165^2+0.025656*BX165-0.30101,-0.00046396*BX165^2 + 0.054267*BX165 - 0.57714)))))</f>
        <v>0.77212495874596088</v>
      </c>
      <c r="BZ165" s="136">
        <v>7.6476422068487482E-2</v>
      </c>
      <c r="CA165" s="142">
        <f t="shared" si="128"/>
        <v>51.545234027124991</v>
      </c>
      <c r="CB165" s="143">
        <f>IF('DSS Model'!$I$38=1,0.0001*CA165^2-0.0266*CA165+1.3006,IF('DSS Model'!$I$38=2,-0.0001*CA165^2+0.0032*CA165+0.977, IF('DSS Model'!$I$38=3,-0.00046396*CA165^2 + 0.054267*CA165 - 0.57714, IF('DSS Model'!$I$38=4,0.000072066*CA165^2+0.0021761*CA165-0.038248,IF('DSS Model'!$I$38=5,-0.00012623*CA165^2+0.025656*CA165-0.30101,-0.00046396*CA165^2 + 0.054267*CA165 - 0.57714)))))</f>
        <v>0.87625363379569154</v>
      </c>
      <c r="CC165" s="136">
        <v>0.3646996798550326</v>
      </c>
      <c r="CD165" s="142">
        <f t="shared" si="129"/>
        <v>67.068366403636418</v>
      </c>
      <c r="CE165" s="143">
        <f>IF('DSS Model'!$I$38=1,0.0001*CD165^2-0.0266*CD165+1.3006,IF('DSS Model'!$I$38=2,-0.0001*CD165^2+0.0032*CD165+0.977, IF('DSS Model'!$I$38=3,-0.00046396*CD165^2 + 0.054267*CD165 - 0.57714, IF('DSS Model'!$I$38=4,0.000072066*CD165^2+0.0021761*CD165-0.038248,IF('DSS Model'!$I$38=5,-0.00012623*CD165^2+0.025656*CD165-0.30101,-0.00046396*CD165^2 + 0.054267*CD165 - 0.57714)))))</f>
        <v>0.74180219528639391</v>
      </c>
      <c r="CF165" s="136">
        <v>0.27684453514813123</v>
      </c>
      <c r="CG165" s="142">
        <f t="shared" si="130"/>
        <v>38.435812004485271</v>
      </c>
      <c r="CH165" s="143">
        <f>IF('DSS Model'!$I$38=1,0.0001*CG165^2-0.0266*CG165+1.3006,IF('DSS Model'!$I$38=2,-0.0001*CG165^2+0.0032*CG165+0.977, IF('DSS Model'!$I$38=3,-0.00046396*CG165^2 + 0.054267*CG165 - 0.57714, IF('DSS Model'!$I$38=4,0.000072066*CG165^2+0.0021761*CG165-0.038248,IF('DSS Model'!$I$38=5,-0.00012623*CG165^2+0.025656*CG165-0.30101,-0.00046396*CG165^2 + 0.054267*CG165 - 0.57714)))))</f>
        <v>0.9522634339699394</v>
      </c>
      <c r="CI165" s="136">
        <v>1.3325651821946116E-2</v>
      </c>
      <c r="CJ165" s="142">
        <f t="shared" si="131"/>
        <v>50.003742857002329</v>
      </c>
      <c r="CK165" s="143">
        <f>IF('DSS Model'!$I$38=1,0.0001*CJ165^2-0.0266*CJ165+1.3006,IF('DSS Model'!$I$38=2,-0.0001*CJ165^2+0.0032*CJ165+0.977, IF('DSS Model'!$I$38=3,-0.00046396*CJ165^2 + 0.054267*CJ165 - 0.57714, IF('DSS Model'!$I$38=4,0.000072066*CJ165^2+0.0021761*CJ165-0.038248,IF('DSS Model'!$I$38=5,-0.00012623*CJ165^2+0.025656*CJ165-0.30101,-0.00046396*CJ165^2 + 0.054267*CJ165 - 0.57714)))))</f>
        <v>0.88697454717148627</v>
      </c>
      <c r="CL165" s="136">
        <v>0.42301901446666623</v>
      </c>
      <c r="CM165" s="142">
        <f t="shared" si="132"/>
        <v>51.997086570803106</v>
      </c>
      <c r="CN165" s="143">
        <f>IF('DSS Model'!$I$38=1,0.0001*CM165^2-0.0266*CM165+1.3006,IF('DSS Model'!$I$38=2,-0.0001*CM165^2+0.0032*CM165+0.977, IF('DSS Model'!$I$38=3,-0.00046396*CM165^2 + 0.054267*CM165 - 0.57714, IF('DSS Model'!$I$38=4,0.000072066*CM165^2+0.0021761*CM165-0.038248,IF('DSS Model'!$I$38=5,-0.00012623*CM165^2+0.025656*CM165-0.30101,-0.00046396*CM165^2 + 0.054267*CM165 - 0.57714)))))</f>
        <v>0.8730209758414107</v>
      </c>
      <c r="CO165" s="136">
        <v>0.33981256686055594</v>
      </c>
      <c r="CP165" s="142">
        <f t="shared" si="133"/>
        <v>45.068835539467401</v>
      </c>
      <c r="CQ165" s="143">
        <f>IF('DSS Model'!$I$38=1,0.0001*CP165^2-0.0266*CP165+1.3006,IF('DSS Model'!$I$38=2,-0.0001*CP165^2+0.0032*CP165+0.977, IF('DSS Model'!$I$38=3,-0.00046396*CP165^2 + 0.054267*CP165 - 0.57714, IF('DSS Model'!$I$38=4,0.000072066*CP165^2+0.0021761*CP165-0.038248,IF('DSS Model'!$I$38=5,-0.00012623*CP165^2+0.025656*CP165-0.30101,-0.00046396*CP165^2 + 0.054267*CP165 - 0.57714)))))</f>
        <v>0.91810028003793964</v>
      </c>
      <c r="CR165" s="136">
        <v>0.96128865860772694</v>
      </c>
      <c r="CS165" s="142">
        <f t="shared" si="134"/>
        <v>64.728415442890324</v>
      </c>
      <c r="CT165" s="143">
        <f>IF('DSS Model'!$I$38=1,0.0001*CS165^2-0.0266*CS165+1.3006,IF('DSS Model'!$I$38=2,-0.0001*CS165^2+0.0032*CS165+0.977, IF('DSS Model'!$I$38=3,-0.00046396*CS165^2 + 0.054267*CS165 - 0.57714, IF('DSS Model'!$I$38=4,0.000072066*CS165^2+0.0021761*CS165-0.038248,IF('DSS Model'!$I$38=5,-0.00012623*CS165^2+0.025656*CS165-0.30101,-0.00046396*CS165^2 + 0.054267*CS165 - 0.57714)))))</f>
        <v>0.76515415284250876</v>
      </c>
      <c r="CU165" s="136">
        <v>0.92871667658313284</v>
      </c>
      <c r="CV165" s="142">
        <f t="shared" si="135"/>
        <v>65.993412070971573</v>
      </c>
      <c r="CW165" s="143">
        <f>IF('DSS Model'!$I$38=1,0.0001*CV165^2-0.0266*CV165+1.3006,IF('DSS Model'!$I$38=2,-0.0001*CV165^2+0.0032*CV165+0.977, IF('DSS Model'!$I$38=3,-0.00046396*CV165^2 + 0.054267*CV165 - 0.57714, IF('DSS Model'!$I$38=4,0.000072066*CV165^2+0.0021761*CV165-0.038248,IF('DSS Model'!$I$38=5,-0.00012623*CV165^2+0.025656*CV165-0.30101,-0.00046396*CV165^2 + 0.054267*CV165 - 0.57714)))))</f>
        <v>0.75266587495020343</v>
      </c>
      <c r="CX165" s="136">
        <v>0.9589978022409531</v>
      </c>
      <c r="CY165" s="142">
        <f t="shared" si="136"/>
        <v>73.642394251858931</v>
      </c>
      <c r="CZ165" s="143">
        <f>IF('DSS Model'!$I$38=1,0.0001*CY165^2-0.0266*CY165+1.3006,IF('DSS Model'!$I$38=2,-0.0001*CY165^2+0.0032*CY165+0.977, IF('DSS Model'!$I$38=3,-0.00046396*CY165^2 + 0.054267*CY165 - 0.57714, IF('DSS Model'!$I$38=4,0.000072066*CY165^2+0.0021761*CY165-0.038248,IF('DSS Model'!$I$38=5,-0.00012623*CY165^2+0.025656*CY165-0.30101,-0.00046396*CY165^2 + 0.054267*CY165 - 0.57714)))))</f>
        <v>0.67033543849132604</v>
      </c>
      <c r="DA165" s="136">
        <v>0.33102236861571044</v>
      </c>
      <c r="DB165" s="142">
        <f t="shared" si="137"/>
        <v>40.486759433498896</v>
      </c>
      <c r="DC165" s="143">
        <f>IF('DSS Model'!$I$38=1,0.0001*DB165^2-0.0266*DB165+1.3006,IF('DSS Model'!$I$38=2,-0.0001*DB165^2+0.0032*DB165+0.977, IF('DSS Model'!$I$38=3,-0.00046396*DB165^2 + 0.054267*DB165 - 0.57714, IF('DSS Model'!$I$38=4,0.000072066*DB165^2+0.0021761*DB165-0.038248,IF('DSS Model'!$I$38=5,-0.00012623*DB165^2+0.025656*DB165-0.30101,-0.00046396*DB165^2 + 0.054267*DB165 - 0.57714)))))</f>
        <v>0.9426398612445952</v>
      </c>
      <c r="DD165" s="136">
        <v>0.37774111843205627</v>
      </c>
      <c r="DE165" s="142">
        <f t="shared" si="138"/>
        <v>46.447176655132033</v>
      </c>
      <c r="DF165" s="143">
        <f>IF('DSS Model'!$I$38=1,0.0001*DE165^2-0.0266*DE165+1.3006,IF('DSS Model'!$I$38=2,-0.0001*DE165^2+0.0032*DE165+0.977, IF('DSS Model'!$I$38=3,-0.00046396*DE165^2 + 0.054267*DE165 - 0.57714, IF('DSS Model'!$I$38=4,0.000072066*DE165^2+0.0021761*DE165-0.038248,IF('DSS Model'!$I$38=5,-0.00012623*DE165^2+0.025656*DE165-0.30101,-0.00046396*DE165^2 + 0.054267*DE165 - 0.57714)))))</f>
        <v>0.90989694337311822</v>
      </c>
      <c r="DG165" s="136">
        <v>0.85456369269754384</v>
      </c>
      <c r="DH165" s="142">
        <f t="shared" si="139"/>
        <v>62.893611741553627</v>
      </c>
      <c r="DI165" s="143">
        <f>IF('DSS Model'!$I$38=1,0.0001*DH165^2-0.0266*DH165+1.3006,IF('DSS Model'!$I$38=2,-0.0001*DH165^2+0.0032*DH165+0.977, IF('DSS Model'!$I$38=3,-0.00046396*DH165^2 + 0.054267*DH165 - 0.57714, IF('DSS Model'!$I$38=4,0.000072066*DH165^2+0.0021761*DH165-0.038248,IF('DSS Model'!$I$38=5,-0.00012623*DH165^2+0.025656*DH165-0.30101,-0.00046396*DH165^2 + 0.054267*DH165 - 0.57714)))))</f>
        <v>0.7826989177832423</v>
      </c>
      <c r="DJ165" s="136">
        <v>0.24287526903263623</v>
      </c>
      <c r="DK165" s="142">
        <f t="shared" si="140"/>
        <v>58.0987270290357</v>
      </c>
      <c r="DL165" s="143">
        <f>IF('DSS Model'!$I$38=1,0.0001*DK165^2-0.0266*DK165+1.3006,IF('DSS Model'!$I$38=2,-0.0001*DK165^2+0.0032*DK165+0.977, IF('DSS Model'!$I$38=3,-0.00046396*DK165^2 + 0.054267*DK165 - 0.57714, IF('DSS Model'!$I$38=4,0.000072066*DK165^2+0.0021761*DK165-0.038248,IF('DSS Model'!$I$38=5,-0.00012623*DK165^2+0.025656*DK165-0.30101,-0.00046396*DK165^2 + 0.054267*DK165 - 0.57714)))))</f>
        <v>0.82536971825347383</v>
      </c>
      <c r="DM165" s="136">
        <v>0.35329047575247707</v>
      </c>
      <c r="DN165" s="142">
        <f t="shared" si="141"/>
        <v>52.835402762393031</v>
      </c>
      <c r="DO165" s="143">
        <f>IF('DSS Model'!$I$38=1,0.0001*DN165^2-0.0266*DN165+1.3006,IF('DSS Model'!$I$38=2,-0.0001*DN165^2+0.0032*DN165+0.977, IF('DSS Model'!$I$38=3,-0.00046396*DN165^2 + 0.054267*DN165 - 0.57714, IF('DSS Model'!$I$38=4,0.000072066*DN165^2+0.0021761*DN165-0.038248,IF('DSS Model'!$I$38=5,-0.00012623*DN165^2+0.025656*DN165-0.30101,-0.00046396*DN165^2 + 0.054267*DN165 - 0.57714)))))</f>
        <v>0.86691531033322877</v>
      </c>
      <c r="DP165" s="136">
        <v>0.87701855264078887</v>
      </c>
      <c r="DQ165" s="142">
        <f t="shared" si="142"/>
        <v>61.617631674957877</v>
      </c>
      <c r="DR165" s="143">
        <f>IF('DSS Model'!$I$38=1,0.0001*DQ165^2-0.0266*DQ165+1.3006,IF('DSS Model'!$I$38=2,-0.0001*DQ165^2+0.0032*DQ165+0.977, IF('DSS Model'!$I$38=3,-0.00046396*DQ165^2 + 0.054267*DQ165 - 0.57714, IF('DSS Model'!$I$38=4,0.000072066*DQ165^2+0.0021761*DQ165-0.038248,IF('DSS Model'!$I$38=5,-0.00012623*DQ165^2+0.025656*DQ165-0.30101,-0.00046396*DQ165^2 + 0.054267*DQ165 - 0.57714)))))</f>
        <v>0.79450316803678789</v>
      </c>
      <c r="DS165" s="136">
        <v>0.10668635628759471</v>
      </c>
      <c r="DT165" s="142">
        <f t="shared" si="143"/>
        <v>55.458500374446459</v>
      </c>
      <c r="DU165" s="143">
        <f>IF('DSS Model'!$I$38=1,0.0001*DT165^2-0.0266*DT165+1.3006,IF('DSS Model'!$I$38=2,-0.0001*DT165^2+0.0032*DT165+0.977, IF('DSS Model'!$I$38=3,-0.00046396*DT165^2 + 0.054267*DT165 - 0.57714, IF('DSS Model'!$I$38=4,0.000072066*DT165^2+0.0021761*DT165-0.038248,IF('DSS Model'!$I$38=5,-0.00012623*DT165^2+0.025656*DT165-0.30101,-0.00046396*DT165^2 + 0.054267*DT165 - 0.57714)))))</f>
        <v>0.84690267481998083</v>
      </c>
      <c r="DV165" s="136">
        <v>0.78688879587917904</v>
      </c>
      <c r="DW165" s="142">
        <f t="shared" si="144"/>
        <v>67.176092788297666</v>
      </c>
      <c r="DX165" s="143">
        <f>IF('DSS Model'!$I$38=1,0.0001*DW165^2-0.0266*DW165+1.3006,IF('DSS Model'!$I$38=2,-0.0001*DW165^2+0.0032*DW165+0.977, IF('DSS Model'!$I$38=3,-0.00046396*DW165^2 + 0.054267*DW165 - 0.57714, IF('DSS Model'!$I$38=4,0.000072066*DW165^2+0.0021761*DW165-0.038248,IF('DSS Model'!$I$38=5,-0.00012623*DW165^2+0.025656*DW165-0.30101,-0.00046396*DW165^2 + 0.054267*DW165 - 0.57714)))))</f>
        <v>0.74070075269235469</v>
      </c>
      <c r="DY165" s="136">
        <v>0.32855175092299849</v>
      </c>
      <c r="DZ165" s="142">
        <f t="shared" si="145"/>
        <v>42.500224135795747</v>
      </c>
      <c r="EA165" s="143">
        <f>IF('DSS Model'!$I$38=1,0.0001*DZ165^2-0.0266*DZ165+1.3006,IF('DSS Model'!$I$38=2,-0.0001*DZ165^2+0.0032*DZ165+0.977, IF('DSS Model'!$I$38=3,-0.00046396*DZ165^2 + 0.054267*DZ165 - 0.57714, IF('DSS Model'!$I$38=4,0.000072066*DZ165^2+0.0021761*DZ165-0.038248,IF('DSS Model'!$I$38=5,-0.00012623*DZ165^2+0.025656*DZ165-0.30101,-0.00046396*DZ165^2 + 0.054267*DZ165 - 0.57714)))))</f>
        <v>0.93237381207525882</v>
      </c>
      <c r="EB165" s="136">
        <v>0.15543570122436401</v>
      </c>
      <c r="EC165" s="142">
        <f t="shared" si="146"/>
        <v>37.192548252106931</v>
      </c>
      <c r="ED165" s="143">
        <f>IF('DSS Model'!$I$38=1,0.0001*EC165^2-0.0266*EC165+1.3006,IF('DSS Model'!$I$38=2,-0.0001*EC165^2+0.0032*EC165+0.977, IF('DSS Model'!$I$38=3,-0.00046396*EC165^2 + 0.054267*EC165 - 0.57714, IF('DSS Model'!$I$38=4,0.000072066*EC165^2+0.0021761*EC165-0.038248,IF('DSS Model'!$I$38=5,-0.00012623*EC165^2+0.025656*EC165-0.30101,-0.00046396*EC165^2 + 0.054267*EC165 - 0.57714)))))</f>
        <v>0.9576875898582119</v>
      </c>
      <c r="EE165" s="136">
        <v>0.1862413800174072</v>
      </c>
      <c r="EF165" s="142">
        <f t="shared" si="147"/>
        <v>40.959834790944527</v>
      </c>
      <c r="EG165" s="143">
        <f>IF('DSS Model'!$I$38=1,0.0001*EF165^2-0.0266*EF165+1.3006,IF('DSS Model'!$I$38=2,-0.0001*EF165^2+0.0032*EF165+0.977, IF('DSS Model'!$I$38=3,-0.00046396*EF165^2 + 0.054267*EF165 - 0.57714, IF('DSS Model'!$I$38=4,0.000072066*EF165^2+0.0021761*EF165-0.038248,IF('DSS Model'!$I$38=5,-0.00012623*EF165^2+0.025656*EF165-0.30101,-0.00046396*EF165^2 + 0.054267*EF165 - 0.57714)))))</f>
        <v>0.94030066472087548</v>
      </c>
      <c r="EH165" s="136">
        <v>0.45474008329819415</v>
      </c>
      <c r="EI165" s="142">
        <f t="shared" si="148"/>
        <v>68.08308047018194</v>
      </c>
      <c r="EJ165" s="143">
        <f>IF('DSS Model'!$I$38=1,0.0001*EI165^2-0.0266*EI165+1.3006,IF('DSS Model'!$I$38=2,-0.0001*EI165^2+0.0032*EI165+0.977, IF('DSS Model'!$I$38=3,-0.00046396*EI165^2 + 0.054267*EI165 - 0.57714, IF('DSS Model'!$I$38=4,0.000072066*EI165^2+0.0021761*EI165-0.038248,IF('DSS Model'!$I$38=5,-0.00012623*EI165^2+0.025656*EI165-0.30101,-0.00046396*EI165^2 + 0.054267*EI165 - 0.57714)))))</f>
        <v>0.7313352728736553</v>
      </c>
      <c r="EK165" s="136">
        <v>0.32260829808528635</v>
      </c>
      <c r="EL165" s="142">
        <f t="shared" si="149"/>
        <v>42.313698123333232</v>
      </c>
      <c r="EM165" s="143">
        <f>IF('DSS Model'!$I$38=1,0.0001*EL165^2-0.0266*EL165+1.3006,IF('DSS Model'!$I$38=2,-0.0001*EL165^2+0.0032*EL165+0.977, IF('DSS Model'!$I$38=3,-0.00046396*EL165^2 + 0.054267*EL165 - 0.57714, IF('DSS Model'!$I$38=4,0.000072066*EL165^2+0.0021761*EL165-0.038248,IF('DSS Model'!$I$38=5,-0.00012623*EL165^2+0.025656*EL165-0.30101,-0.00046396*EL165^2 + 0.054267*EL165 - 0.57714)))))</f>
        <v>0.93335892910740892</v>
      </c>
      <c r="EN165" s="136">
        <v>0.87470032924669439</v>
      </c>
      <c r="EO165" s="142">
        <f t="shared" si="150"/>
        <v>64.621983190422853</v>
      </c>
      <c r="EP165" s="143">
        <f>IF('DSS Model'!$I$38=1,0.0001*EO165^2-0.0266*EO165+1.3006,IF('DSS Model'!$I$38=2,-0.0001*EO165^2+0.0032*EO165+0.977, IF('DSS Model'!$I$38=3,-0.00046396*EO165^2 + 0.054267*EO165 - 0.57714, IF('DSS Model'!$I$38=4,0.000072066*EO165^2+0.0021761*EO165-0.038248,IF('DSS Model'!$I$38=5,-0.00012623*EO165^2+0.025656*EO165-0.30101,-0.00046396*EO165^2 + 0.054267*EO165 - 0.57714)))))</f>
        <v>0.76619027506302373</v>
      </c>
      <c r="EQ165" s="136">
        <v>0.20162542018107554</v>
      </c>
      <c r="ER165" s="142">
        <f t="shared" si="151"/>
        <v>41.864695870117217</v>
      </c>
      <c r="ES165" s="143">
        <f>IF('DSS Model'!$I$38=1,0.0001*ER165^2-0.0266*ER165+1.3006,IF('DSS Model'!$I$38=2,-0.0001*ER165^2+0.0032*ER165+0.977, IF('DSS Model'!$I$38=3,-0.00046396*ER165^2 + 0.054267*ER165 - 0.57714, IF('DSS Model'!$I$38=4,0.000072066*ER165^2+0.0021761*ER165-0.038248,IF('DSS Model'!$I$38=5,-0.00012623*ER165^2+0.025656*ER165-0.30101,-0.00046396*ER165^2 + 0.054267*ER165 - 0.57714)))))</f>
        <v>0.93570175075463413</v>
      </c>
      <c r="ET165" s="136">
        <v>0.32214415685686915</v>
      </c>
      <c r="EU165" s="141">
        <f t="shared" si="152"/>
        <v>49.55439561324328</v>
      </c>
      <c r="EV165" s="142">
        <f>IF('DSS Model'!$I$38=1,0.0001*EU165^2-0.0266*EU165+1.3006,IF('DSS Model'!$I$38=2,-0.0001*EU165^2+0.0032*EU165+0.977, IF('DSS Model'!$I$38=3,-0.00046396*EU165^2 + 0.054267*EU165 - 0.57714, IF('DSS Model'!$I$38=4,0.000072066*EU165^2+0.0021761*EU165-0.038248,IF('DSS Model'!$I$38=5,-0.00012623*EU165^2+0.025656*EU165-0.30101,-0.00046396*EU165^2 + 0.054267*EU165 - 0.57714)))))</f>
        <v>0.89001025350299601</v>
      </c>
    </row>
    <row r="166" spans="2:152" x14ac:dyDescent="0.2">
      <c r="B166" s="64">
        <f t="shared" ca="1" si="105"/>
        <v>0.6565976622340598</v>
      </c>
      <c r="C166" s="64">
        <v>0.91147795456819158</v>
      </c>
      <c r="D166" s="64">
        <f t="shared" si="106"/>
        <v>61.243183179953014</v>
      </c>
      <c r="E166" s="131">
        <f>IF('DSS Model'!$I$38=1,0.0001*D166^2-0.0266*D166+1.3006,IF('DSS Model'!$I$38=2,-0.0001*D166^2+0.0032*D166+0.977, IF('DSS Model'!$I$38=3,-0.00046396*D166^2 + 0.054267*D166 - 0.57714, IF('DSS Model'!$I$38=4,0.000072066*D166^2+0.0021761*D166-0.038248,IF('DSS Model'!$I$38=5,-0.00012623*D166^2+0.025656*D166-0.30101,-0.00046396*D166^2 + 0.054267*D166 - 0.57714)))))</f>
        <v>0.79790543757452159</v>
      </c>
      <c r="F166" s="136">
        <v>0.29888448842938853</v>
      </c>
      <c r="G166" s="138">
        <f t="shared" si="102"/>
        <v>58.691421136127445</v>
      </c>
      <c r="H166" s="136">
        <f>IF('DSS Model'!$I$38=1,0.0001*G166^2-0.0266*G166+1.3006,IF('DSS Model'!$I$38=2,-0.0001*G166^2+0.0032*G166+0.977, IF('DSS Model'!$I$38=3,-0.00046396*G166^2 + 0.054267*G166 - 0.57714, IF('DSS Model'!$I$38=4,0.000072066*G166^2+0.0021761*G166-0.038248,IF('DSS Model'!$I$38=5,-0.00012623*G166^2+0.025656*G166-0.30101,-0.00046396*G166^2 + 0.054267*G166 - 0.57714)))))</f>
        <v>0.82034425613778106</v>
      </c>
      <c r="I166" s="136">
        <v>0.93373034484544326</v>
      </c>
      <c r="J166" s="138">
        <f t="shared" si="103"/>
        <v>65.026708390345021</v>
      </c>
      <c r="K166" s="136">
        <f>IF('DSS Model'!$I$38=1,0.0001*J166^2-0.0266*J166+1.3006,IF('DSS Model'!$I$38=2,-0.0001*J166^2+0.0032*J166+0.977, IF('DSS Model'!$I$38=3,-0.00046396*J166^2 + 0.054267*J166 - 0.57714, IF('DSS Model'!$I$38=4,0.000072066*J166^2+0.0021761*J166-0.038248,IF('DSS Model'!$I$38=5,-0.00012623*J166^2+0.025656*J166-0.30101,-0.00046396*J166^2 + 0.054267*J166 - 0.57714)))))</f>
        <v>0.76223818644080732</v>
      </c>
      <c r="L166" s="136">
        <v>0.51839519863392147</v>
      </c>
      <c r="M166" s="138">
        <f t="shared" si="104"/>
        <v>69.91290228838119</v>
      </c>
      <c r="N166" s="136">
        <f>IF('DSS Model'!$I$38=1,0.0001*M166^2-0.0266*M166+1.3006,IF('DSS Model'!$I$38=2,-0.0001*M166^2+0.0032*M166+0.977, IF('DSS Model'!$I$38=3,-0.00046396*M166^2 + 0.054267*M166 - 0.57714, IF('DSS Model'!$I$38=4,0.000072066*M166^2+0.0021761*M166-0.038248,IF('DSS Model'!$I$38=5,-0.00012623*M166^2+0.025656*M166-0.30101,-0.00046396*M166^2 + 0.054267*M166 - 0.57714)))))</f>
        <v>0.71193989668434621</v>
      </c>
      <c r="O166" s="136">
        <v>0.13084853743840974</v>
      </c>
      <c r="P166" s="139">
        <f t="shared" si="107"/>
        <v>37.03637681265316</v>
      </c>
      <c r="Q166" s="138">
        <f>IF('DSS Model'!$I$38=1,0.0001*P166^2-0.0266*P166+1.3006,IF('DSS Model'!$I$38=2,-0.0001*P166^2+0.0032*P166+0.977, IF('DSS Model'!$I$38=3,-0.00046396*P166^2 + 0.054267*P166 - 0.57714, IF('DSS Model'!$I$38=4,0.000072066*P166^2+0.0021761*P166-0.038248,IF('DSS Model'!$I$38=5,-0.00012623*P166^2+0.025656*P166-0.30101,-0.00046396*P166^2 + 0.054267*P166 - 0.57714)))))</f>
        <v>0.95834708505960675</v>
      </c>
      <c r="R166" s="136">
        <v>0.2945093597640942</v>
      </c>
      <c r="S166" s="142">
        <f t="shared" si="108"/>
        <v>44.989115864506743</v>
      </c>
      <c r="T166" s="138">
        <f>IF('DSS Model'!$I$38=1,0.0001*S166^2-0.0266*S166+1.3006,IF('DSS Model'!$I$38=2,-0.0001*S166^2+0.0032*S166+0.977, IF('DSS Model'!$I$38=3,-0.00046396*S166^2 + 0.054267*S166 - 0.57714, IF('DSS Model'!$I$38=4,0.000072066*S166^2+0.0021761*S166-0.038248,IF('DSS Model'!$I$38=5,-0.00012623*S166^2+0.025656*S166-0.30101,-0.00046396*S166^2 + 0.054267*S166 - 0.57714)))))</f>
        <v>0.91856311613942032</v>
      </c>
      <c r="U166" s="136">
        <v>0.48084291681825053</v>
      </c>
      <c r="V166" s="142">
        <f t="shared" si="109"/>
        <v>48.71245532623189</v>
      </c>
      <c r="W166" s="138">
        <f>IF('DSS Model'!$I$38=1,0.0001*V166^2-0.0266*V166+1.3006,IF('DSS Model'!$I$38=2,-0.0001*V166^2+0.0032*V166+0.977, IF('DSS Model'!$I$38=3,-0.00046396*V166^2 + 0.054267*V166 - 0.57714, IF('DSS Model'!$I$38=4,0.000072066*V166^2+0.0021761*V166-0.038248,IF('DSS Model'!$I$38=5,-0.00012623*V166^2+0.025656*V166-0.30101,-0.00046396*V166^2 + 0.054267*V166 - 0.57714)))))</f>
        <v>0.89558952665292824</v>
      </c>
      <c r="X166" s="136">
        <v>0.86205139399299835</v>
      </c>
      <c r="Y166" s="142">
        <f t="shared" si="110"/>
        <v>70.068716612510073</v>
      </c>
      <c r="Z166" s="138">
        <f>IF('DSS Model'!$I$38=1,0.0001*Y166^2-0.0266*Y166+1.3006,IF('DSS Model'!$I$38=2,-0.0001*Y166^2+0.0032*Y166+0.977, IF('DSS Model'!$I$38=3,-0.00046396*Y166^2 + 0.054267*Y166 - 0.57714, IF('DSS Model'!$I$38=4,0.000072066*Y166^2+0.0021761*Y166-0.038248,IF('DSS Model'!$I$38=5,-0.00012623*Y166^2+0.025656*Y166-0.30101,-0.00046396*Y166^2 + 0.054267*Y166 - 0.57714)))))</f>
        <v>0.71025738838760777</v>
      </c>
      <c r="AA166" s="136">
        <v>0.36671286668643732</v>
      </c>
      <c r="AB166" s="142">
        <f t="shared" si="111"/>
        <v>60.336136232622174</v>
      </c>
      <c r="AC166" s="138">
        <f>IF('DSS Model'!$I$38=1,0.0001*AB166^2-0.0266*AB166+1.3006,IF('DSS Model'!$I$38=2,-0.0001*AB166^2+0.0032*AB166+0.977, IF('DSS Model'!$I$38=3,-0.00046396*AB166^2 + 0.054267*AB166 - 0.57714, IF('DSS Model'!$I$38=4,0.000072066*AB166^2+0.0021761*AB166-0.038248,IF('DSS Model'!$I$38=5,-0.00012623*AB166^2+0.025656*AB166-0.30101,-0.00046396*AB166^2 + 0.054267*AB166 - 0.57714)))))</f>
        <v>0.80603070239623675</v>
      </c>
      <c r="AD166" s="136">
        <v>0.76634218691367495</v>
      </c>
      <c r="AE166" s="142">
        <f t="shared" si="112"/>
        <v>60.357010940199771</v>
      </c>
      <c r="AF166" s="138">
        <f>IF('DSS Model'!$I$38=1,0.0001*AE166^2-0.0266*AE166+1.3006,IF('DSS Model'!$I$38=2,-0.0001*AE166^2+0.0032*AE166+0.977, IF('DSS Model'!$I$38=3,-0.00046396*AE166^2 + 0.054267*AE166 - 0.57714, IF('DSS Model'!$I$38=4,0.000072066*AE166^2+0.0021761*AE166-0.038248,IF('DSS Model'!$I$38=5,-0.00012623*AE166^2+0.025656*AE166-0.30101,-0.00046396*AE166^2 + 0.054267*AE166 - 0.57714)))))</f>
        <v>0.80584555804509972</v>
      </c>
      <c r="AG166" s="136">
        <v>0.19749041636922826</v>
      </c>
      <c r="AH166" s="142">
        <f t="shared" si="113"/>
        <v>59.718883080888602</v>
      </c>
      <c r="AI166" s="138">
        <f>IF('DSS Model'!$I$38=1,0.0001*AH166^2-0.0266*AH166+1.3006,IF('DSS Model'!$I$38=2,-0.0001*AH166^2+0.0032*AH166+0.977, IF('DSS Model'!$I$38=3,-0.00046396*AH166^2 + 0.054267*AH166 - 0.57714, IF('DSS Model'!$I$38=4,0.000072066*AH166^2+0.0021761*AH166-0.038248,IF('DSS Model'!$I$38=5,-0.00012623*AH166^2+0.025656*AH166-0.30101,-0.00046396*AH166^2 + 0.054267*AH166 - 0.57714)))))</f>
        <v>0.81146592621595925</v>
      </c>
      <c r="AJ166" s="136">
        <v>0.69917917697489018</v>
      </c>
      <c r="AK166" s="142">
        <f t="shared" si="114"/>
        <v>53.019950805006097</v>
      </c>
      <c r="AL166" s="138">
        <f>IF('DSS Model'!$I$38=1,0.0001*AK166^2-0.0266*AK166+1.3006,IF('DSS Model'!$I$38=2,-0.0001*AK166^2+0.0032*AK166+0.977, IF('DSS Model'!$I$38=3,-0.00046396*AK166^2 + 0.054267*AK166 - 0.57714, IF('DSS Model'!$I$38=4,0.000072066*AK166^2+0.0021761*AK166-0.038248,IF('DSS Model'!$I$38=5,-0.00012623*AK166^2+0.025656*AK166-0.30101,-0.00046396*AK166^2 + 0.054267*AK166 - 0.57714)))))</f>
        <v>0.8655523242394928</v>
      </c>
      <c r="AM166" s="136">
        <v>0.14980474423952583</v>
      </c>
      <c r="AN166" s="142">
        <f t="shared" si="115"/>
        <v>55.472057597259877</v>
      </c>
      <c r="AO166" s="138">
        <f>IF('DSS Model'!$I$38=1,0.0001*AN166^2-0.0266*AN166+1.3006,IF('DSS Model'!$I$38=2,-0.0001*AN166^2+0.0032*AN166+0.977, IF('DSS Model'!$I$38=3,-0.00046396*AN166^2 + 0.054267*AN166 - 0.57714, IF('DSS Model'!$I$38=4,0.000072066*AN166^2+0.0021761*AN166-0.038248,IF('DSS Model'!$I$38=5,-0.00012623*AN166^2+0.025656*AN166-0.30101,-0.00046396*AN166^2 + 0.054267*AN166 - 0.57714)))))</f>
        <v>0.84679566690385988</v>
      </c>
      <c r="AP166" s="136">
        <v>0.30360851230783803</v>
      </c>
      <c r="AQ166" s="142">
        <f t="shared" si="116"/>
        <v>63.258925418392295</v>
      </c>
      <c r="AR166" s="138">
        <f>IF('DSS Model'!$I$38=1,0.0001*AQ166^2-0.0266*AQ166+1.3006,IF('DSS Model'!$I$38=2,-0.0001*AQ166^2+0.0032*AQ166+0.977, IF('DSS Model'!$I$38=3,-0.00046396*AQ166^2 + 0.054267*AQ166 - 0.57714, IF('DSS Model'!$I$38=4,0.000072066*AQ166^2+0.0021761*AQ166-0.038248,IF('DSS Model'!$I$38=5,-0.00012623*AQ166^2+0.025656*AQ166-0.30101,-0.00046396*AQ166^2 + 0.054267*AQ166 - 0.57714)))))</f>
        <v>0.77925939682988343</v>
      </c>
      <c r="AS166" s="136">
        <v>0.88689700322001586</v>
      </c>
      <c r="AT166" s="142">
        <f t="shared" si="117"/>
        <v>63.618822276185114</v>
      </c>
      <c r="AU166" s="138">
        <f>IF('DSS Model'!$I$38=1,0.0001*AT166^2-0.0266*AT166+1.3006,IF('DSS Model'!$I$38=2,-0.0001*AT166^2+0.0032*AT166+0.977, IF('DSS Model'!$I$38=3,-0.00046396*AT166^2 + 0.054267*AT166 - 0.57714, IF('DSS Model'!$I$38=4,0.000072066*AT166^2+0.0021761*AT166-0.038248,IF('DSS Model'!$I$38=5,-0.00012623*AT166^2+0.025656*AT166-0.30101,-0.00046396*AT166^2 + 0.054267*AT166 - 0.57714)))))</f>
        <v>0.77584477650290962</v>
      </c>
      <c r="AV166" s="136">
        <v>0.55492435070027024</v>
      </c>
      <c r="AW166" s="142">
        <f t="shared" si="118"/>
        <v>66.264746877215131</v>
      </c>
      <c r="AX166" s="138">
        <f>IF('DSS Model'!$I$38=1,0.0001*AW166^2-0.0266*AW166+1.3006,IF('DSS Model'!$I$38=2,-0.0001*AW166^2+0.0032*AW166+0.977, IF('DSS Model'!$I$38=3,-0.00046396*AW166^2 + 0.054267*AW166 - 0.57714, IF('DSS Model'!$I$38=4,0.000072066*AW166^2+0.0021761*AW166-0.038248,IF('DSS Model'!$I$38=5,-0.00012623*AW166^2+0.025656*AW166-0.30101,-0.00046396*AW166^2 + 0.054267*AW166 - 0.57714)))))</f>
        <v>0.74994552213694909</v>
      </c>
      <c r="AY166" s="136">
        <v>0.34067324956580025</v>
      </c>
      <c r="AZ166" s="142">
        <f t="shared" si="119"/>
        <v>50.728411093505386</v>
      </c>
      <c r="BA166" s="138">
        <f>IF('DSS Model'!$I$38=1,0.0001*AZ166^2-0.0266*AZ166+1.3006,IF('DSS Model'!$I$38=2,-0.0001*AZ166^2+0.0032*AZ166+0.977, IF('DSS Model'!$I$38=3,-0.00046396*AZ166^2 + 0.054267*AZ166 - 0.57714, IF('DSS Model'!$I$38=4,0.000072066*AZ166^2+0.0021761*AZ166-0.038248,IF('DSS Model'!$I$38=5,-0.00012623*AZ166^2+0.025656*AZ166-0.30101,-0.00046396*AZ166^2 + 0.054267*AZ166 - 0.57714)))))</f>
        <v>0.88199374629204919</v>
      </c>
      <c r="BB166" s="136">
        <v>0.95500298800919792</v>
      </c>
      <c r="BC166" s="142">
        <f t="shared" si="120"/>
        <v>66.555447797662907</v>
      </c>
      <c r="BD166" s="138">
        <f>IF('DSS Model'!$I$38=1,0.0001*BC166^2-0.0266*BC166+1.3006,IF('DSS Model'!$I$38=2,-0.0001*BC166^2+0.0032*BC166+0.977, IF('DSS Model'!$I$38=3,-0.00046396*BC166^2 + 0.054267*BC166 - 0.57714, IF('DSS Model'!$I$38=4,0.000072066*BC166^2+0.0021761*BC166-0.038248,IF('DSS Model'!$I$38=5,-0.00012623*BC166^2+0.025656*BC166-0.30101,-0.00046396*BC166^2 + 0.054267*BC166 - 0.57714)))))</f>
        <v>0.74701466979777797</v>
      </c>
      <c r="BE166" s="136">
        <v>0.78212801172210278</v>
      </c>
      <c r="BF166" s="142">
        <f t="shared" si="121"/>
        <v>58.007375340506599</v>
      </c>
      <c r="BG166" s="143">
        <f>IF('DSS Model'!$I$38=1,0.0001*BF166^2-0.0266*BF166+1.3006,IF('DSS Model'!$I$38=2,-0.0001*BF166^2+0.0032*BF166+0.977, IF('DSS Model'!$I$38=3,-0.00046396*BF166^2 + 0.054267*BF166 - 0.57714, IF('DSS Model'!$I$38=4,0.000072066*BF166^2+0.0021761*BF166-0.038248,IF('DSS Model'!$I$38=5,-0.00012623*BF166^2+0.025656*BF166-0.30101,-0.00046396*BF166^2 + 0.054267*BF166 - 0.57714)))))</f>
        <v>0.82613804170017979</v>
      </c>
      <c r="BH166" s="136">
        <v>0.70821625173610703</v>
      </c>
      <c r="BI166" s="142">
        <f t="shared" si="122"/>
        <v>62.27085740908921</v>
      </c>
      <c r="BJ166" s="143">
        <f>IF('DSS Model'!$I$38=1,0.0001*BI166^2-0.0266*BI166+1.3006,IF('DSS Model'!$I$38=2,-0.0001*BI166^2+0.0032*BI166+0.977, IF('DSS Model'!$I$38=3,-0.00046396*BI166^2 + 0.054267*BI166 - 0.57714, IF('DSS Model'!$I$38=4,0.000072066*BI166^2+0.0021761*BI166-0.038248,IF('DSS Model'!$I$38=5,-0.00012623*BI166^2+0.025656*BI166-0.30101,-0.00046396*BI166^2 + 0.054267*BI166 - 0.57714)))))</f>
        <v>0.78850077546277331</v>
      </c>
      <c r="BK166" s="136">
        <v>0.12522060392331058</v>
      </c>
      <c r="BL166" s="142">
        <f t="shared" si="123"/>
        <v>35.286814286884045</v>
      </c>
      <c r="BM166" s="143">
        <f>IF('DSS Model'!$I$38=1,0.0001*BL166^2-0.0266*BL166+1.3006,IF('DSS Model'!$I$38=2,-0.0001*BL166^2+0.0032*BL166+0.977, IF('DSS Model'!$I$38=3,-0.00046396*BL166^2 + 0.054267*BL166 - 0.57714, IF('DSS Model'!$I$38=4,0.000072066*BL166^2+0.0021761*BL166-0.038248,IF('DSS Model'!$I$38=5,-0.00012623*BL166^2+0.025656*BL166-0.30101,-0.00046396*BL166^2 + 0.054267*BL166 - 0.57714)))))</f>
        <v>0.9654018794663245</v>
      </c>
      <c r="BN166" s="136">
        <v>0.66198503451833135</v>
      </c>
      <c r="BO166" s="142">
        <f t="shared" si="124"/>
        <v>59.217075299287551</v>
      </c>
      <c r="BP166" s="143">
        <f>IF('DSS Model'!$I$38=1,0.0001*BO166^2-0.0266*BO166+1.3006,IF('DSS Model'!$I$38=2,-0.0001*BO166^2+0.0032*BO166+0.977, IF('DSS Model'!$I$38=3,-0.00046396*BO166^2 + 0.054267*BO166 - 0.57714, IF('DSS Model'!$I$38=4,0.000072066*BO166^2+0.0021761*BO166-0.038248,IF('DSS Model'!$I$38=5,-0.00012623*BO166^2+0.025656*BO166-0.30101,-0.00046396*BO166^2 + 0.054267*BO166 - 0.57714)))))</f>
        <v>0.81582844025757095</v>
      </c>
      <c r="BQ166" s="136">
        <v>0.5738703483915133</v>
      </c>
      <c r="BR166" s="142">
        <f t="shared" si="125"/>
        <v>59.211617631227341</v>
      </c>
      <c r="BS166" s="143">
        <f>IF('DSS Model'!$I$38=1,0.0001*BR166^2-0.0266*BR166+1.3006,IF('DSS Model'!$I$38=2,-0.0001*BR166^2+0.0032*BR166+0.977, IF('DSS Model'!$I$38=3,-0.00046396*BR166^2 + 0.054267*BR166 - 0.57714, IF('DSS Model'!$I$38=4,0.000072066*BR166^2+0.0021761*BR166-0.038248,IF('DSS Model'!$I$38=5,-0.00012623*BR166^2+0.025656*BR166-0.30101,-0.00046396*BR166^2 + 0.054267*BR166 - 0.57714)))))</f>
        <v>0.81587561016926025</v>
      </c>
      <c r="BT166" s="136">
        <v>2.0237823970721935E-2</v>
      </c>
      <c r="BU166" s="142">
        <f t="shared" si="126"/>
        <v>38.452576928774299</v>
      </c>
      <c r="BV166" s="143">
        <f>IF('DSS Model'!$I$38=1,0.0001*BU166^2-0.0266*BU166+1.3006,IF('DSS Model'!$I$38=2,-0.0001*BU166^2+0.0032*BU166+0.977, IF('DSS Model'!$I$38=3,-0.00046396*BU166^2 + 0.054267*BU166 - 0.57714, IF('DSS Model'!$I$38=4,0.000072066*BU166^2+0.0021761*BU166-0.038248,IF('DSS Model'!$I$38=5,-0.00012623*BU166^2+0.025656*BU166-0.30101,-0.00046396*BU166^2 + 0.054267*BU166 - 0.57714)))))</f>
        <v>0.95218817892574714</v>
      </c>
      <c r="BW166" s="136">
        <v>0.32582556708259325</v>
      </c>
      <c r="BX166" s="142">
        <f t="shared" si="127"/>
        <v>55.993574334522705</v>
      </c>
      <c r="BY166" s="143">
        <f>IF('DSS Model'!$I$38=1,0.0001*BX166^2-0.0266*BX166+1.3006,IF('DSS Model'!$I$38=2,-0.0001*BX166^2+0.0032*BX166+0.977, IF('DSS Model'!$I$38=3,-0.00046396*BX166^2 + 0.054267*BX166 - 0.57714, IF('DSS Model'!$I$38=4,0.000072066*BX166^2+0.0021761*BX166-0.038248,IF('DSS Model'!$I$38=5,-0.00012623*BX166^2+0.025656*BX166-0.30101,-0.00046396*BX166^2 + 0.054267*BX166 - 0.57714)))))</f>
        <v>0.84265140119490067</v>
      </c>
      <c r="BZ166" s="136">
        <v>0.67449517253501268</v>
      </c>
      <c r="CA166" s="142">
        <f t="shared" si="128"/>
        <v>65.816818687436864</v>
      </c>
      <c r="CB166" s="143">
        <f>IF('DSS Model'!$I$38=1,0.0001*CA166^2-0.0266*CA166+1.3006,IF('DSS Model'!$I$38=2,-0.0001*CA166^2+0.0032*CA166+0.977, IF('DSS Model'!$I$38=3,-0.00046396*CA166^2 + 0.054267*CA166 - 0.57714, IF('DSS Model'!$I$38=4,0.000072066*CA166^2+0.0021761*CA166-0.038248,IF('DSS Model'!$I$38=5,-0.00012623*CA166^2+0.025656*CA166-0.30101,-0.00046396*CA166^2 + 0.054267*CA166 - 0.57714)))))</f>
        <v>0.75442845758630406</v>
      </c>
      <c r="CC166" s="136">
        <v>0.22225478714428204</v>
      </c>
      <c r="CD166" s="142">
        <f t="shared" si="129"/>
        <v>61.416145032127659</v>
      </c>
      <c r="CE166" s="143">
        <f>IF('DSS Model'!$I$38=1,0.0001*CD166^2-0.0266*CD166+1.3006,IF('DSS Model'!$I$38=2,-0.0001*CD166^2+0.0032*CD166+0.977, IF('DSS Model'!$I$38=3,-0.00046396*CD166^2 + 0.054267*CD166 - 0.57714, IF('DSS Model'!$I$38=4,0.000072066*CD166^2+0.0021761*CD166-0.038248,IF('DSS Model'!$I$38=5,-0.00012623*CD166^2+0.025656*CD166-0.30101,-0.00046396*CD166^2 + 0.054267*CD166 - 0.57714)))))</f>
        <v>0.79633737704207452</v>
      </c>
      <c r="CF166" s="136">
        <v>8.7198471463132532E-2</v>
      </c>
      <c r="CG166" s="142">
        <f t="shared" si="130"/>
        <v>26.968052512815191</v>
      </c>
      <c r="CH166" s="143">
        <f>IF('DSS Model'!$I$38=1,0.0001*CG166^2-0.0266*CG166+1.3006,IF('DSS Model'!$I$38=2,-0.0001*CG166^2+0.0032*CG166+0.977, IF('DSS Model'!$I$38=3,-0.00046396*CG166^2 + 0.054267*CG166 - 0.57714, IF('DSS Model'!$I$38=4,0.000072066*CG166^2+0.0021761*CG166-0.038248,IF('DSS Model'!$I$38=5,-0.00012623*CG166^2+0.025656*CG166-0.30101,-0.00046396*CG166^2 + 0.054267*CG166 - 0.57714)))))</f>
        <v>0.99057018240761285</v>
      </c>
      <c r="CI166" s="136">
        <v>0.21869400513815296</v>
      </c>
      <c r="CJ166" s="142">
        <f t="shared" si="131"/>
        <v>61.609386847593932</v>
      </c>
      <c r="CK166" s="143">
        <f>IF('DSS Model'!$I$38=1,0.0001*CJ166^2-0.0266*CJ166+1.3006,IF('DSS Model'!$I$38=2,-0.0001*CJ166^2+0.0032*CJ166+0.977, IF('DSS Model'!$I$38=3,-0.00046396*CJ166^2 + 0.054267*CJ166 - 0.57714, IF('DSS Model'!$I$38=4,0.000072066*CJ166^2+0.0021761*CJ166-0.038248,IF('DSS Model'!$I$38=5,-0.00012623*CJ166^2+0.025656*CJ166-0.30101,-0.00046396*CJ166^2 + 0.054267*CJ166 - 0.57714)))))</f>
        <v>0.79457838313865259</v>
      </c>
      <c r="CL166" s="136">
        <v>0.93935916962120691</v>
      </c>
      <c r="CM166" s="142">
        <f t="shared" si="132"/>
        <v>63.90679608521819</v>
      </c>
      <c r="CN166" s="143">
        <f>IF('DSS Model'!$I$38=1,0.0001*CM166^2-0.0266*CM166+1.3006,IF('DSS Model'!$I$38=2,-0.0001*CM166^2+0.0032*CM166+0.977, IF('DSS Model'!$I$38=3,-0.00046396*CM166^2 + 0.054267*CM166 - 0.57714, IF('DSS Model'!$I$38=4,0.000072066*CM166^2+0.0021761*CM166-0.038248,IF('DSS Model'!$I$38=5,-0.00012623*CM166^2+0.025656*CM166-0.30101,-0.00046396*CM166^2 + 0.054267*CM166 - 0.57714)))))</f>
        <v>0.77309388888493236</v>
      </c>
      <c r="CO166" s="136">
        <v>0.8063867750386341</v>
      </c>
      <c r="CP166" s="142">
        <f t="shared" si="133"/>
        <v>58.779816286430645</v>
      </c>
      <c r="CQ166" s="143">
        <f>IF('DSS Model'!$I$38=1,0.0001*CP166^2-0.0266*CP166+1.3006,IF('DSS Model'!$I$38=2,-0.0001*CP166^2+0.0032*CP166+0.977, IF('DSS Model'!$I$38=3,-0.00046396*CP166^2 + 0.054267*CP166 - 0.57714, IF('DSS Model'!$I$38=4,0.000072066*CP166^2+0.0021761*CP166-0.038248,IF('DSS Model'!$I$38=5,-0.00012623*CP166^2+0.025656*CP166-0.30101,-0.00046396*CP166^2 + 0.054267*CP166 - 0.57714)))))</f>
        <v>0.81958873184992431</v>
      </c>
      <c r="CR166" s="136">
        <v>0.3023462999108949</v>
      </c>
      <c r="CS166" s="142">
        <f t="shared" si="134"/>
        <v>47.983272815012313</v>
      </c>
      <c r="CT166" s="143">
        <f>IF('DSS Model'!$I$38=1,0.0001*CS166^2-0.0266*CS166+1.3006,IF('DSS Model'!$I$38=2,-0.0001*CS166^2+0.0032*CS166+0.977, IF('DSS Model'!$I$38=3,-0.00046396*CS166^2 + 0.054267*CS166 - 0.57714, IF('DSS Model'!$I$38=4,0.000072066*CS166^2+0.0021761*CS166-0.038248,IF('DSS Model'!$I$38=5,-0.00012623*CS166^2+0.025656*CS166-0.30101,-0.00046396*CS166^2 + 0.054267*CS166 - 0.57714)))))</f>
        <v>0.90030702600404944</v>
      </c>
      <c r="CU166" s="136">
        <v>0.56018386368567752</v>
      </c>
      <c r="CV166" s="142">
        <f t="shared" si="135"/>
        <v>57.06076395380547</v>
      </c>
      <c r="CW166" s="143">
        <f>IF('DSS Model'!$I$38=1,0.0001*CV166^2-0.0266*CV166+1.3006,IF('DSS Model'!$I$38=2,-0.0001*CV166^2+0.0032*CV166+0.977, IF('DSS Model'!$I$38=3,-0.00046396*CV166^2 + 0.054267*CV166 - 0.57714, IF('DSS Model'!$I$38=4,0.000072066*CV166^2+0.0021761*CV166-0.038248,IF('DSS Model'!$I$38=5,-0.00012623*CV166^2+0.025656*CV166-0.30101,-0.00046396*CV166^2 + 0.054267*CV166 - 0.57714)))))</f>
        <v>0.83400136635298683</v>
      </c>
      <c r="CX166" s="136">
        <v>0.27950176470115839</v>
      </c>
      <c r="CY166" s="142">
        <f t="shared" si="136"/>
        <v>58.438362286851749</v>
      </c>
      <c r="CZ166" s="143">
        <f>IF('DSS Model'!$I$38=1,0.0001*CY166^2-0.0266*CY166+1.3006,IF('DSS Model'!$I$38=2,-0.0001*CY166^2+0.0032*CY166+0.977, IF('DSS Model'!$I$38=3,-0.00046396*CY166^2 + 0.054267*CY166 - 0.57714, IF('DSS Model'!$I$38=4,0.000072066*CY166^2+0.0021761*CY166-0.038248,IF('DSS Model'!$I$38=5,-0.00012623*CY166^2+0.025656*CY166-0.30101,-0.00046396*CY166^2 + 0.054267*CY166 - 0.57714)))))</f>
        <v>0.82249854064099193</v>
      </c>
      <c r="DA166" s="136">
        <v>0.92549061070055849</v>
      </c>
      <c r="DB166" s="142">
        <f t="shared" si="137"/>
        <v>59.43054767934089</v>
      </c>
      <c r="DC166" s="143">
        <f>IF('DSS Model'!$I$38=1,0.0001*DB166^2-0.0266*DB166+1.3006,IF('DSS Model'!$I$38=2,-0.0001*DB166^2+0.0032*DB166+0.977, IF('DSS Model'!$I$38=3,-0.00046396*DB166^2 + 0.054267*DB166 - 0.57714, IF('DSS Model'!$I$38=4,0.000072066*DB166^2+0.0021761*DB166-0.038248,IF('DSS Model'!$I$38=5,-0.00012623*DB166^2+0.025656*DB166-0.30101,-0.00046396*DB166^2 + 0.054267*DB166 - 0.57714)))))</f>
        <v>0.81397875282724974</v>
      </c>
      <c r="DD166" s="136">
        <v>0.4906287664941047</v>
      </c>
      <c r="DE166" s="142">
        <f t="shared" si="138"/>
        <v>50.182972844499844</v>
      </c>
      <c r="DF166" s="143">
        <f>IF('DSS Model'!$I$38=1,0.0001*DE166^2-0.0266*DE166+1.3006,IF('DSS Model'!$I$38=2,-0.0001*DE166^2+0.0032*DE166+0.977, IF('DSS Model'!$I$38=3,-0.00046396*DE166^2 + 0.054267*DE166 - 0.57714, IF('DSS Model'!$I$38=4,0.000072066*DE166^2+0.0021761*DE166-0.038248,IF('DSS Model'!$I$38=5,-0.00012623*DE166^2+0.025656*DE166-0.30101,-0.00046396*DE166^2 + 0.054267*DE166 - 0.57714)))))</f>
        <v>0.88575243675121862</v>
      </c>
      <c r="DG166" s="136">
        <v>0.75436416534346384</v>
      </c>
      <c r="DH166" s="142">
        <f t="shared" si="139"/>
        <v>60.554449764530176</v>
      </c>
      <c r="DI166" s="143">
        <f>IF('DSS Model'!$I$38=1,0.0001*DH166^2-0.0266*DH166+1.3006,IF('DSS Model'!$I$38=2,-0.0001*DH166^2+0.0032*DH166+0.977, IF('DSS Model'!$I$38=3,-0.00046396*DH166^2 + 0.054267*DH166 - 0.57714, IF('DSS Model'!$I$38=4,0.000072066*DH166^2+0.0021761*DH166-0.038248,IF('DSS Model'!$I$38=5,-0.00012623*DH166^2+0.025656*DH166-0.30101,-0.00046396*DH166^2 + 0.054267*DH166 - 0.57714)))))</f>
        <v>0.80409010061799568</v>
      </c>
      <c r="DJ166" s="136">
        <v>0.45083102609334857</v>
      </c>
      <c r="DK166" s="142">
        <f t="shared" si="140"/>
        <v>62.338735307533085</v>
      </c>
      <c r="DL166" s="143">
        <f>IF('DSS Model'!$I$38=1,0.0001*DK166^2-0.0266*DK166+1.3006,IF('DSS Model'!$I$38=2,-0.0001*DK166^2+0.0032*DK166+0.977, IF('DSS Model'!$I$38=3,-0.00046396*DK166^2 + 0.054267*DK166 - 0.57714, IF('DSS Model'!$I$38=4,0.000072066*DK166^2+0.0021761*DK166-0.038248,IF('DSS Model'!$I$38=5,-0.00012623*DK166^2+0.025656*DK166-0.30101,-0.00046396*DK166^2 + 0.054267*DK166 - 0.57714)))))</f>
        <v>0.78787216100983859</v>
      </c>
      <c r="DM166" s="136">
        <v>0.33089922115586246</v>
      </c>
      <c r="DN166" s="142">
        <f t="shared" si="141"/>
        <v>52.061264076444047</v>
      </c>
      <c r="DO166" s="143">
        <f>IF('DSS Model'!$I$38=1,0.0001*DN166^2-0.0266*DN166+1.3006,IF('DSS Model'!$I$38=2,-0.0001*DN166^2+0.0032*DN166+0.977, IF('DSS Model'!$I$38=3,-0.00046396*DN166^2 + 0.054267*DN166 - 0.57714, IF('DSS Model'!$I$38=4,0.000072066*DN166^2+0.0021761*DN166-0.038248,IF('DSS Model'!$I$38=5,-0.00012623*DN166^2+0.025656*DN166-0.30101,-0.00046396*DN166^2 + 0.054267*DN166 - 0.57714)))))</f>
        <v>0.87255852332089656</v>
      </c>
      <c r="DP166" s="136">
        <v>0.96886575582684353</v>
      </c>
      <c r="DQ166" s="142">
        <f t="shared" si="142"/>
        <v>63.446471649060385</v>
      </c>
      <c r="DR166" s="143">
        <f>IF('DSS Model'!$I$38=1,0.0001*DQ166^2-0.0266*DQ166+1.3006,IF('DSS Model'!$I$38=2,-0.0001*DQ166^2+0.0032*DQ166+0.977, IF('DSS Model'!$I$38=3,-0.00046396*DQ166^2 + 0.054267*DQ166 - 0.57714, IF('DSS Model'!$I$38=4,0.000072066*DQ166^2+0.0021761*DQ166-0.038248,IF('DSS Model'!$I$38=5,-0.00012623*DQ166^2+0.025656*DQ166-0.30101,-0.00046396*DQ166^2 + 0.054267*DQ166 - 0.57714)))))</f>
        <v>0.77748323280549092</v>
      </c>
      <c r="DS166" s="136">
        <v>0.2725303660084748</v>
      </c>
      <c r="DT166" s="142">
        <f t="shared" si="143"/>
        <v>64.647192084732168</v>
      </c>
      <c r="DU166" s="143">
        <f>IF('DSS Model'!$I$38=1,0.0001*DT166^2-0.0266*DT166+1.3006,IF('DSS Model'!$I$38=2,-0.0001*DT166^2+0.0032*DT166+0.977, IF('DSS Model'!$I$38=3,-0.00046396*DT166^2 + 0.054267*DT166 - 0.57714, IF('DSS Model'!$I$38=4,0.000072066*DT166^2+0.0021761*DT166-0.038248,IF('DSS Model'!$I$38=5,-0.00012623*DT166^2+0.025656*DT166-0.30101,-0.00046396*DT166^2 + 0.054267*DT166 - 0.57714)))))</f>
        <v>0.76594507022711711</v>
      </c>
      <c r="DV166" s="136">
        <v>0.8172821083466848</v>
      </c>
      <c r="DW166" s="142">
        <f t="shared" si="144"/>
        <v>67.852814940231326</v>
      </c>
      <c r="DX166" s="143">
        <f>IF('DSS Model'!$I$38=1,0.0001*DW166^2-0.0266*DW166+1.3006,IF('DSS Model'!$I$38=2,-0.0001*DW166^2+0.0032*DW166+0.977, IF('DSS Model'!$I$38=3,-0.00046396*DW166^2 + 0.054267*DW166 - 0.57714, IF('DSS Model'!$I$38=4,0.000072066*DW166^2+0.0021761*DW166-0.038248,IF('DSS Model'!$I$38=5,-0.00012623*DW166^2+0.025656*DW166-0.30101,-0.00046396*DW166^2 + 0.054267*DW166 - 0.57714)))))</f>
        <v>0.73372855827741224</v>
      </c>
      <c r="DY166" s="136">
        <v>0.1281764206782493</v>
      </c>
      <c r="DZ166" s="142">
        <f t="shared" si="145"/>
        <v>32.739747361536502</v>
      </c>
      <c r="EA166" s="143">
        <f>IF('DSS Model'!$I$38=1,0.0001*DZ166^2-0.0266*DZ166+1.3006,IF('DSS Model'!$I$38=2,-0.0001*DZ166^2+0.0032*DZ166+0.977, IF('DSS Model'!$I$38=3,-0.00046396*DZ166^2 + 0.054267*DZ166 - 0.57714, IF('DSS Model'!$I$38=4,0.000072066*DZ166^2+0.0021761*DZ166-0.038248,IF('DSS Model'!$I$38=5,-0.00012623*DZ166^2+0.025656*DZ166-0.30101,-0.00046396*DZ166^2 + 0.054267*DZ166 - 0.57714)))))</f>
        <v>0.97457808582719319</v>
      </c>
      <c r="EB166" s="136">
        <v>0.79490762701440965</v>
      </c>
      <c r="EC166" s="142">
        <f t="shared" si="146"/>
        <v>58.501297309524375</v>
      </c>
      <c r="ED166" s="143">
        <f>IF('DSS Model'!$I$38=1,0.0001*EC166^2-0.0266*EC166+1.3006,IF('DSS Model'!$I$38=2,-0.0001*EC166^2+0.0032*EC166+0.977, IF('DSS Model'!$I$38=3,-0.00046396*EC166^2 + 0.054267*EC166 - 0.57714, IF('DSS Model'!$I$38=4,0.000072066*EC166^2+0.0021761*EC166-0.038248,IF('DSS Model'!$I$38=5,-0.00012623*EC166^2+0.025656*EC166-0.30101,-0.00046396*EC166^2 + 0.054267*EC166 - 0.57714)))))</f>
        <v>0.82196397270074162</v>
      </c>
      <c r="EE166" s="136">
        <v>8.0737359314434154E-2</v>
      </c>
      <c r="EF166" s="142">
        <f t="shared" si="147"/>
        <v>34.585899945868576</v>
      </c>
      <c r="EG166" s="143">
        <f>IF('DSS Model'!$I$38=1,0.0001*EF166^2-0.0266*EF166+1.3006,IF('DSS Model'!$I$38=2,-0.0001*EF166^2+0.0032*EF166+0.977, IF('DSS Model'!$I$38=3,-0.00046396*EF166^2 + 0.054267*EF166 - 0.57714, IF('DSS Model'!$I$38=4,0.000072066*EF166^2+0.0021761*EF166-0.038248,IF('DSS Model'!$I$38=5,-0.00012623*EF166^2+0.025656*EF166-0.30101,-0.00046396*EF166^2 + 0.054267*EF166 - 0.57714)))))</f>
        <v>0.96805643232021621</v>
      </c>
      <c r="EH166" s="136">
        <v>0.22102552785030105</v>
      </c>
      <c r="EI166" s="142">
        <f t="shared" si="148"/>
        <v>61.940784810121656</v>
      </c>
      <c r="EJ166" s="143">
        <f>IF('DSS Model'!$I$38=1,0.0001*EI166^2-0.0266*EI166+1.3006,IF('DSS Model'!$I$38=2,-0.0001*EI166^2+0.0032*EI166+0.977, IF('DSS Model'!$I$38=3,-0.00046396*EI166^2 + 0.054267*EI166 - 0.57714, IF('DSS Model'!$I$38=4,0.000072066*EI166^2+0.0021761*EI166-0.038248,IF('DSS Model'!$I$38=5,-0.00012623*EI166^2+0.025656*EI166-0.30101,-0.00046396*EI166^2 + 0.054267*EI166 - 0.57714)))))</f>
        <v>0.79154442910300959</v>
      </c>
      <c r="EK166" s="136">
        <v>0.59569076610374216</v>
      </c>
      <c r="EL166" s="142">
        <f t="shared" si="149"/>
        <v>52.54594114122574</v>
      </c>
      <c r="EM166" s="143">
        <f>IF('DSS Model'!$I$38=1,0.0001*EL166^2-0.0266*EL166+1.3006,IF('DSS Model'!$I$38=2,-0.0001*EL166^2+0.0032*EL166+0.977, IF('DSS Model'!$I$38=3,-0.00046396*EL166^2 + 0.054267*EL166 - 0.57714, IF('DSS Model'!$I$38=4,0.000072066*EL166^2+0.0021761*EL166-0.038248,IF('DSS Model'!$I$38=5,-0.00012623*EL166^2+0.025656*EL166-0.30101,-0.00046396*EL166^2 + 0.054267*EL166 - 0.57714)))))</f>
        <v>0.86903941861020639</v>
      </c>
      <c r="EN166" s="136">
        <v>0.18772200483821455</v>
      </c>
      <c r="EO166" s="142">
        <f t="shared" si="150"/>
        <v>44.321538778101448</v>
      </c>
      <c r="EP166" s="143">
        <f>IF('DSS Model'!$I$38=1,0.0001*EO166^2-0.0266*EO166+1.3006,IF('DSS Model'!$I$38=2,-0.0001*EO166^2+0.0032*EO166+0.977, IF('DSS Model'!$I$38=3,-0.00046396*EO166^2 + 0.054267*EO166 - 0.57714, IF('DSS Model'!$I$38=4,0.000072066*EO166^2+0.0021761*EO166-0.038248,IF('DSS Model'!$I$38=5,-0.00012623*EO166^2+0.025656*EO166-0.30101,-0.00046396*EO166^2 + 0.054267*EO166 - 0.57714)))))</f>
        <v>0.92238904412404954</v>
      </c>
      <c r="EQ166" s="136">
        <v>0.92809934663077587</v>
      </c>
      <c r="ER166" s="142">
        <f t="shared" si="151"/>
        <v>64.504771442807339</v>
      </c>
      <c r="ES166" s="143">
        <f>IF('DSS Model'!$I$38=1,0.0001*ER166^2-0.0266*ER166+1.3006,IF('DSS Model'!$I$38=2,-0.0001*ER166^2+0.0032*ER166+0.977, IF('DSS Model'!$I$38=3,-0.00046396*ER166^2 + 0.054267*ER166 - 0.57714, IF('DSS Model'!$I$38=4,0.000072066*ER166^2+0.0021761*ER166-0.038248,IF('DSS Model'!$I$38=5,-0.00012623*ER166^2+0.025656*ER166-0.30101,-0.00046396*ER166^2 + 0.054267*ER166 - 0.57714)))))</f>
        <v>0.76732871472810216</v>
      </c>
      <c r="ET166" s="136">
        <v>0.60307914510860183</v>
      </c>
      <c r="EU166" s="141">
        <f t="shared" si="152"/>
        <v>58.22804720847725</v>
      </c>
      <c r="EV166" s="142">
        <f>IF('DSS Model'!$I$38=1,0.0001*EU166^2-0.0266*EU166+1.3006,IF('DSS Model'!$I$38=2,-0.0001*EU166^2+0.0032*EU166+0.977, IF('DSS Model'!$I$38=3,-0.00046396*EU166^2 + 0.054267*EU166 - 0.57714, IF('DSS Model'!$I$38=4,0.000072066*EU166^2+0.0021761*EU166-0.038248,IF('DSS Model'!$I$38=5,-0.00012623*EU166^2+0.025656*EU166-0.30101,-0.00046396*EU166^2 + 0.054267*EU166 - 0.57714)))))</f>
        <v>0.82427920289586165</v>
      </c>
    </row>
    <row r="167" spans="2:152" x14ac:dyDescent="0.2">
      <c r="B167" s="64">
        <f t="shared" ca="1" si="105"/>
        <v>0.34257344047159588</v>
      </c>
      <c r="C167" s="64">
        <v>0.38590259977004138</v>
      </c>
      <c r="D167" s="64">
        <f t="shared" si="106"/>
        <v>46.836009980823363</v>
      </c>
      <c r="E167" s="131">
        <f>IF('DSS Model'!$I$38=1,0.0001*D167^2-0.0266*D167+1.3006,IF('DSS Model'!$I$38=2,-0.0001*D167^2+0.0032*D167+0.977, IF('DSS Model'!$I$38=3,-0.00046396*D167^2 + 0.054267*D167 - 0.57714, IF('DSS Model'!$I$38=4,0.000072066*D167^2+0.0021761*D167-0.038248,IF('DSS Model'!$I$38=5,-0.00012623*D167^2+0.025656*D167-0.30101,-0.00046396*D167^2 + 0.054267*D167 - 0.57714)))))</f>
        <v>0.90751404884625619</v>
      </c>
      <c r="F167" s="136">
        <v>4.6891727093268831E-2</v>
      </c>
      <c r="G167" s="138">
        <f t="shared" si="102"/>
        <v>45.169070034771821</v>
      </c>
      <c r="H167" s="136">
        <f>IF('DSS Model'!$I$38=1,0.0001*G167^2-0.0266*G167+1.3006,IF('DSS Model'!$I$38=2,-0.0001*G167^2+0.0032*G167+0.977, IF('DSS Model'!$I$38=3,-0.00046396*G167^2 + 0.054267*G167 - 0.57714, IF('DSS Model'!$I$38=4,0.000072066*G167^2+0.0021761*G167-0.038248,IF('DSS Model'!$I$38=5,-0.00012623*G167^2+0.025656*G167-0.30101,-0.00046396*G167^2 + 0.054267*G167 - 0.57714)))))</f>
        <v>0.91751653533065769</v>
      </c>
      <c r="I167" s="136">
        <v>0.15833364571153996</v>
      </c>
      <c r="J167" s="138">
        <f t="shared" si="103"/>
        <v>51.129243894167061</v>
      </c>
      <c r="K167" s="136">
        <f>IF('DSS Model'!$I$38=1,0.0001*J167^2-0.0266*J167+1.3006,IF('DSS Model'!$I$38=2,-0.0001*J167^2+0.0032*J167+0.977, IF('DSS Model'!$I$38=3,-0.00046396*J167^2 + 0.054267*J167 - 0.57714, IF('DSS Model'!$I$38=4,0.000072066*J167^2+0.0021761*J167-0.038248,IF('DSS Model'!$I$38=5,-0.00012623*J167^2+0.025656*J167-0.30101,-0.00046396*J167^2 + 0.054267*J167 - 0.57714)))))</f>
        <v>0.87919362234241261</v>
      </c>
      <c r="L167" s="136">
        <v>0.2625228769496345</v>
      </c>
      <c r="M167" s="138">
        <f t="shared" si="104"/>
        <v>63.24779087587747</v>
      </c>
      <c r="N167" s="136">
        <f>IF('DSS Model'!$I$38=1,0.0001*M167^2-0.0266*M167+1.3006,IF('DSS Model'!$I$38=2,-0.0001*M167^2+0.0032*M167+0.977, IF('DSS Model'!$I$38=3,-0.00046396*M167^2 + 0.054267*M167 - 0.57714, IF('DSS Model'!$I$38=4,0.000072066*M167^2+0.0021761*M167-0.038248,IF('DSS Model'!$I$38=5,-0.00012623*M167^2+0.025656*M167-0.30101,-0.00046396*M167^2 + 0.054267*M167 - 0.57714)))))</f>
        <v>0.77936462573493492</v>
      </c>
      <c r="O167" s="136">
        <v>0.76455711813470628</v>
      </c>
      <c r="P167" s="139">
        <f t="shared" si="107"/>
        <v>58.913492733583745</v>
      </c>
      <c r="Q167" s="138">
        <f>IF('DSS Model'!$I$38=1,0.0001*P167^2-0.0266*P167+1.3006,IF('DSS Model'!$I$38=2,-0.0001*P167^2+0.0032*P167+0.977, IF('DSS Model'!$I$38=3,-0.00046396*P167^2 + 0.054267*P167 - 0.57714, IF('DSS Model'!$I$38=4,0.000072066*P167^2+0.0021761*P167-0.038248,IF('DSS Model'!$I$38=5,-0.00012623*P167^2+0.025656*P167-0.30101,-0.00046396*P167^2 + 0.054267*P167 - 0.57714)))))</f>
        <v>0.8184432141404655</v>
      </c>
      <c r="R167" s="136">
        <v>0.86336067951474738</v>
      </c>
      <c r="S167" s="142">
        <f t="shared" si="108"/>
        <v>62.287066657843781</v>
      </c>
      <c r="T167" s="138">
        <f>IF('DSS Model'!$I$38=1,0.0001*S167^2-0.0266*S167+1.3006,IF('DSS Model'!$I$38=2,-0.0001*S167^2+0.0032*S167+0.977, IF('DSS Model'!$I$38=3,-0.00046396*S167^2 + 0.054267*S167 - 0.57714, IF('DSS Model'!$I$38=4,0.000072066*S167^2+0.0021761*S167-0.038248,IF('DSS Model'!$I$38=5,-0.00012623*S167^2+0.025656*S167-0.30101,-0.00046396*S167^2 + 0.054267*S167 - 0.57714)))))</f>
        <v>0.78835074602123267</v>
      </c>
      <c r="U167" s="136">
        <v>0.11845743425816146</v>
      </c>
      <c r="V167" s="142">
        <f t="shared" si="109"/>
        <v>33.092731754126341</v>
      </c>
      <c r="W167" s="138">
        <f>IF('DSS Model'!$I$38=1,0.0001*V167^2-0.0266*V167+1.3006,IF('DSS Model'!$I$38=2,-0.0001*V167^2+0.0032*V167+0.977, IF('DSS Model'!$I$38=3,-0.00046396*V167^2 + 0.054267*V167 - 0.57714, IF('DSS Model'!$I$38=4,0.000072066*V167^2+0.0021761*V167-0.038248,IF('DSS Model'!$I$38=5,-0.00012623*V167^2+0.025656*V167-0.30101,-0.00046396*V167^2 + 0.054267*V167 - 0.57714)))))</f>
        <v>0.97338385211814815</v>
      </c>
      <c r="X167" s="136">
        <v>0.41631075803236806</v>
      </c>
      <c r="Y167" s="142">
        <f t="shared" si="110"/>
        <v>59.583916973115862</v>
      </c>
      <c r="Z167" s="138">
        <f>IF('DSS Model'!$I$38=1,0.0001*Y167^2-0.0266*Y167+1.3006,IF('DSS Model'!$I$38=2,-0.0001*Y167^2+0.0032*Y167+0.977, IF('DSS Model'!$I$38=3,-0.00046396*Y167^2 + 0.054267*Y167 - 0.57714, IF('DSS Model'!$I$38=4,0.000072066*Y167^2+0.0021761*Y167-0.038248,IF('DSS Model'!$I$38=5,-0.00012623*Y167^2+0.025656*Y167-0.30101,-0.00046396*Y167^2 + 0.054267*Y167 - 0.57714)))))</f>
        <v>0.81264421812805432</v>
      </c>
      <c r="AA167" s="136">
        <v>0.17853268408181644</v>
      </c>
      <c r="AB167" s="142">
        <f t="shared" si="111"/>
        <v>56.57723309498283</v>
      </c>
      <c r="AC167" s="138">
        <f>IF('DSS Model'!$I$38=1,0.0001*AB167^2-0.0266*AB167+1.3006,IF('DSS Model'!$I$38=2,-0.0001*AB167^2+0.0032*AB167+0.977, IF('DSS Model'!$I$38=3,-0.00046396*AB167^2 + 0.054267*AB167 - 0.57714, IF('DSS Model'!$I$38=4,0.000072066*AB167^2+0.0021761*AB167-0.038248,IF('DSS Model'!$I$38=5,-0.00012623*AB167^2+0.025656*AB167-0.30101,-0.00046396*AB167^2 + 0.054267*AB167 - 0.57714)))))</f>
        <v>0.837948815435543</v>
      </c>
      <c r="AD167" s="136">
        <v>0.68022516230650143</v>
      </c>
      <c r="AE167" s="142">
        <f t="shared" si="112"/>
        <v>58.097133028006809</v>
      </c>
      <c r="AF167" s="138">
        <f>IF('DSS Model'!$I$38=1,0.0001*AE167^2-0.0266*AE167+1.3006,IF('DSS Model'!$I$38=2,-0.0001*AE167^2+0.0032*AE167+0.977, IF('DSS Model'!$I$38=3,-0.00046396*AE167^2 + 0.054267*AE167 - 0.57714, IF('DSS Model'!$I$38=4,0.000072066*AE167^2+0.0021761*AE167-0.038248,IF('DSS Model'!$I$38=5,-0.00012623*AE167^2+0.025656*AE167-0.30101,-0.00046396*AE167^2 + 0.054267*AE167 - 0.57714)))))</f>
        <v>0.82538313908222971</v>
      </c>
      <c r="AG167" s="136">
        <v>0.5470953434859448</v>
      </c>
      <c r="AH167" s="142">
        <f t="shared" si="113"/>
        <v>70.428317761091719</v>
      </c>
      <c r="AI167" s="138">
        <f>IF('DSS Model'!$I$38=1,0.0001*AH167^2-0.0266*AH167+1.3006,IF('DSS Model'!$I$38=2,-0.0001*AH167^2+0.0032*AH167+0.977, IF('DSS Model'!$I$38=3,-0.00046396*AH167^2 + 0.054267*AH167 - 0.57714, IF('DSS Model'!$I$38=4,0.000072066*AH167^2+0.0021761*AH167-0.038248,IF('DSS Model'!$I$38=5,-0.00012623*AH167^2+0.025656*AH167-0.30101,-0.00046396*AH167^2 + 0.054267*AH167 - 0.57714)))))</f>
        <v>0.70635582256976281</v>
      </c>
      <c r="AJ167" s="136">
        <v>0.51183816850122388</v>
      </c>
      <c r="AK167" s="142">
        <f t="shared" si="114"/>
        <v>47.761004307686747</v>
      </c>
      <c r="AL167" s="138">
        <f>IF('DSS Model'!$I$38=1,0.0001*AK167^2-0.0266*AK167+1.3006,IF('DSS Model'!$I$38=2,-0.0001*AK167^2+0.0032*AK167+0.977, IF('DSS Model'!$I$38=3,-0.00046396*AK167^2 + 0.054267*AK167 - 0.57714, IF('DSS Model'!$I$38=4,0.000072066*AK167^2+0.0021761*AK167-0.038248,IF('DSS Model'!$I$38=5,-0.00012623*AK167^2+0.025656*AK167-0.30101,-0.00046396*AK167^2 + 0.054267*AK167 - 0.57714)))))</f>
        <v>0.90172386053671039</v>
      </c>
      <c r="AM167" s="136">
        <v>6.2613037330756516E-2</v>
      </c>
      <c r="AN167" s="142">
        <f t="shared" si="115"/>
        <v>51.346003878856003</v>
      </c>
      <c r="AO167" s="138">
        <f>IF('DSS Model'!$I$38=1,0.0001*AN167^2-0.0266*AN167+1.3006,IF('DSS Model'!$I$38=2,-0.0001*AN167^2+0.0032*AN167+0.977, IF('DSS Model'!$I$38=3,-0.00046396*AN167^2 + 0.054267*AN167 - 0.57714, IF('DSS Model'!$I$38=4,0.000072066*AN167^2+0.0021761*AN167-0.038248,IF('DSS Model'!$I$38=5,-0.00012623*AN167^2+0.025656*AN167-0.30101,-0.00046396*AN167^2 + 0.054267*AN167 - 0.57714)))))</f>
        <v>0.87766600097958958</v>
      </c>
      <c r="AP167" s="136">
        <v>0.58870658923596231</v>
      </c>
      <c r="AQ167" s="142">
        <f t="shared" si="116"/>
        <v>71.21037648562951</v>
      </c>
      <c r="AR167" s="138">
        <f>IF('DSS Model'!$I$38=1,0.0001*AQ167^2-0.0266*AQ167+1.3006,IF('DSS Model'!$I$38=2,-0.0001*AQ167^2+0.0032*AQ167+0.977, IF('DSS Model'!$I$38=3,-0.00046396*AQ167^2 + 0.054267*AQ167 - 0.57714, IF('DSS Model'!$I$38=4,0.000072066*AQ167^2+0.0021761*AQ167-0.038248,IF('DSS Model'!$I$38=5,-0.00012623*AQ167^2+0.025656*AQ167-0.30101,-0.00046396*AQ167^2 + 0.054267*AQ167 - 0.57714)))))</f>
        <v>0.69778143283150473</v>
      </c>
      <c r="AS167" s="136">
        <v>0.49563777346278293</v>
      </c>
      <c r="AT167" s="142">
        <f t="shared" si="117"/>
        <v>53.667904219791325</v>
      </c>
      <c r="AU167" s="138">
        <f>IF('DSS Model'!$I$38=1,0.0001*AT167^2-0.0266*AT167+1.3006,IF('DSS Model'!$I$38=2,-0.0001*AT167^2+0.0032*AT167+0.977, IF('DSS Model'!$I$38=3,-0.00046396*AT167^2 + 0.054267*AT167 - 0.57714, IF('DSS Model'!$I$38=4,0.000072066*AT167^2+0.0021761*AT167-0.038248,IF('DSS Model'!$I$38=5,-0.00012623*AT167^2+0.025656*AT167-0.30101,-0.00046396*AT167^2 + 0.054267*AT167 - 0.57714)))))</f>
        <v>0.86071289916886262</v>
      </c>
      <c r="AV167" s="136">
        <v>0.37882034906412154</v>
      </c>
      <c r="AW167" s="142">
        <f t="shared" si="118"/>
        <v>62.360996472425292</v>
      </c>
      <c r="AX167" s="138">
        <f>IF('DSS Model'!$I$38=1,0.0001*AW167^2-0.0266*AW167+1.3006,IF('DSS Model'!$I$38=2,-0.0001*AW167^2+0.0032*AW167+0.977, IF('DSS Model'!$I$38=3,-0.00046396*AW167^2 + 0.054267*AW167 - 0.57714, IF('DSS Model'!$I$38=4,0.000072066*AW167^2+0.0021761*AW167-0.038248,IF('DSS Model'!$I$38=5,-0.00012623*AW167^2+0.025656*AW167-0.30101,-0.00046396*AW167^2 + 0.054267*AW167 - 0.57714)))))</f>
        <v>0.78766580060837699</v>
      </c>
      <c r="AY167" s="136">
        <v>0.17055236325788359</v>
      </c>
      <c r="AZ167" s="142">
        <f t="shared" si="119"/>
        <v>43.78914237844117</v>
      </c>
      <c r="BA167" s="138">
        <f>IF('DSS Model'!$I$38=1,0.0001*AZ167^2-0.0266*AZ167+1.3006,IF('DSS Model'!$I$38=2,-0.0001*AZ167^2+0.0032*AZ167+0.977, IF('DSS Model'!$I$38=3,-0.00046396*AZ167^2 + 0.054267*AZ167 - 0.57714, IF('DSS Model'!$I$38=4,0.000072066*AZ167^2+0.0021761*AZ167-0.038248,IF('DSS Model'!$I$38=5,-0.00012623*AZ167^2+0.025656*AZ167-0.30101,-0.00046396*AZ167^2 + 0.054267*AZ167 - 0.57714)))))</f>
        <v>0.92537635658707251</v>
      </c>
      <c r="BB167" s="136">
        <v>0.80461019113707766</v>
      </c>
      <c r="BC167" s="142">
        <f t="shared" si="120"/>
        <v>63.225419481638085</v>
      </c>
      <c r="BD167" s="138">
        <f>IF('DSS Model'!$I$38=1,0.0001*BC167^2-0.0266*BC167+1.3006,IF('DSS Model'!$I$38=2,-0.0001*BC167^2+0.0032*BC167+0.977, IF('DSS Model'!$I$38=3,-0.00046396*BC167^2 + 0.054267*BC167 - 0.57714, IF('DSS Model'!$I$38=4,0.000072066*BC167^2+0.0021761*BC167-0.038248,IF('DSS Model'!$I$38=5,-0.00012623*BC167^2+0.025656*BC167-0.30101,-0.00046396*BC167^2 + 0.054267*BC167 - 0.57714)))))</f>
        <v>0.7795759754783318</v>
      </c>
      <c r="BE167" s="136">
        <v>2.5311642855171179E-2</v>
      </c>
      <c r="BF167" s="142">
        <f t="shared" si="121"/>
        <v>27.083401932605263</v>
      </c>
      <c r="BG167" s="143">
        <f>IF('DSS Model'!$I$38=1,0.0001*BF167^2-0.0266*BF167+1.3006,IF('DSS Model'!$I$38=2,-0.0001*BF167^2+0.0032*BF167+0.977, IF('DSS Model'!$I$38=3,-0.00046396*BF167^2 + 0.054267*BF167 - 0.57714, IF('DSS Model'!$I$38=4,0.000072066*BF167^2+0.0021761*BF167-0.038248,IF('DSS Model'!$I$38=5,-0.00012623*BF167^2+0.025656*BF167-0.30101,-0.00046396*BF167^2 + 0.054267*BF167 - 0.57714)))))</f>
        <v>0.99031582016003217</v>
      </c>
      <c r="BH167" s="136">
        <v>0.34497264733573529</v>
      </c>
      <c r="BI167" s="142">
        <f t="shared" si="122"/>
        <v>51.918522924475013</v>
      </c>
      <c r="BJ167" s="143">
        <f>IF('DSS Model'!$I$38=1,0.0001*BI167^2-0.0266*BI167+1.3006,IF('DSS Model'!$I$38=2,-0.0001*BI167^2+0.0032*BI167+0.977, IF('DSS Model'!$I$38=3,-0.00046396*BI167^2 + 0.054267*BI167 - 0.57714, IF('DSS Model'!$I$38=4,0.000072066*BI167^2+0.0021761*BI167-0.038248,IF('DSS Model'!$I$38=5,-0.00012623*BI167^2+0.025656*BI167-0.30101,-0.00046396*BI167^2 + 0.054267*BI167 - 0.57714)))))</f>
        <v>0.87358597109239633</v>
      </c>
      <c r="BK167" s="136">
        <v>0.13161058995787478</v>
      </c>
      <c r="BL167" s="142">
        <f t="shared" si="123"/>
        <v>35.672003157841246</v>
      </c>
      <c r="BM167" s="143">
        <f>IF('DSS Model'!$I$38=1,0.0001*BL167^2-0.0266*BL167+1.3006,IF('DSS Model'!$I$38=2,-0.0001*BL167^2+0.0032*BL167+0.977, IF('DSS Model'!$I$38=3,-0.00046396*BL167^2 + 0.054267*BL167 - 0.57714, IF('DSS Model'!$I$38=4,0.000072066*BL167^2+0.0021761*BL167-0.038248,IF('DSS Model'!$I$38=5,-0.00012623*BL167^2+0.025656*BL167-0.30101,-0.00046396*BL167^2 + 0.054267*BL167 - 0.57714)))))</f>
        <v>0.96390122917578835</v>
      </c>
      <c r="BN167" s="136">
        <v>0.64070544896330084</v>
      </c>
      <c r="BO167" s="142">
        <f t="shared" si="124"/>
        <v>58.672349586893567</v>
      </c>
      <c r="BP167" s="143">
        <f>IF('DSS Model'!$I$38=1,0.0001*BO167^2-0.0266*BO167+1.3006,IF('DSS Model'!$I$38=2,-0.0001*BO167^2+0.0032*BO167+0.977, IF('DSS Model'!$I$38=3,-0.00046396*BO167^2 + 0.054267*BO167 - 0.57714, IF('DSS Model'!$I$38=4,0.000072066*BO167^2+0.0021761*BO167-0.038248,IF('DSS Model'!$I$38=5,-0.00012623*BO167^2+0.025656*BO167-0.30101,-0.00046396*BO167^2 + 0.054267*BO167 - 0.57714)))))</f>
        <v>0.82050705807339441</v>
      </c>
      <c r="BQ167" s="136">
        <v>0.49595084940795708</v>
      </c>
      <c r="BR167" s="142">
        <f t="shared" si="125"/>
        <v>57.001336483765002</v>
      </c>
      <c r="BS167" s="143">
        <f>IF('DSS Model'!$I$38=1,0.0001*BR167^2-0.0266*BR167+1.3006,IF('DSS Model'!$I$38=2,-0.0001*BR167^2+0.0032*BR167+0.977, IF('DSS Model'!$I$38=3,-0.00046396*BR167^2 + 0.054267*BR167 - 0.57714, IF('DSS Model'!$I$38=4,0.000072066*BR167^2+0.0021761*BR167-0.038248,IF('DSS Model'!$I$38=5,-0.00012623*BR167^2+0.025656*BR167-0.30101,-0.00046396*BR167^2 + 0.054267*BR167 - 0.57714)))))</f>
        <v>0.83448904065450813</v>
      </c>
      <c r="BT167" s="136">
        <v>0.34419319075472077</v>
      </c>
      <c r="BU167" s="142">
        <f t="shared" si="126"/>
        <v>55.798857493843911</v>
      </c>
      <c r="BV167" s="143">
        <f>IF('DSS Model'!$I$38=1,0.0001*BU167^2-0.0266*BU167+1.3006,IF('DSS Model'!$I$38=2,-0.0001*BU167^2+0.0032*BU167+0.977, IF('DSS Model'!$I$38=3,-0.00046396*BU167^2 + 0.054267*BU167 - 0.57714, IF('DSS Model'!$I$38=4,0.000072066*BU167^2+0.0021761*BU167-0.038248,IF('DSS Model'!$I$38=5,-0.00012623*BU167^2+0.025656*BU167-0.30101,-0.00046396*BU167^2 + 0.054267*BU167 - 0.57714)))))</f>
        <v>0.84420509421847045</v>
      </c>
      <c r="BW167" s="136">
        <v>0.39623657679148849</v>
      </c>
      <c r="BX167" s="142">
        <f t="shared" si="127"/>
        <v>58.212732735130658</v>
      </c>
      <c r="BY167" s="143">
        <f>IF('DSS Model'!$I$38=1,0.0001*BX167^2-0.0266*BX167+1.3006,IF('DSS Model'!$I$38=2,-0.0001*BX167^2+0.0032*BX167+0.977, IF('DSS Model'!$I$38=3,-0.00046396*BX167^2 + 0.054267*BX167 - 0.57714, IF('DSS Model'!$I$38=4,0.000072066*BX167^2+0.0021761*BX167-0.038248,IF('DSS Model'!$I$38=5,-0.00012623*BX167^2+0.025656*BX167-0.30101,-0.00046396*BX167^2 + 0.054267*BX167 - 0.57714)))))</f>
        <v>0.8244085195032429</v>
      </c>
      <c r="BZ167" s="136">
        <v>0.97367039069504369</v>
      </c>
      <c r="CA167" s="142">
        <f t="shared" si="128"/>
        <v>70.152028086265844</v>
      </c>
      <c r="CB167" s="143">
        <f>IF('DSS Model'!$I$38=1,0.0001*CA167^2-0.0266*CA167+1.3006,IF('DSS Model'!$I$38=2,-0.0001*CA167^2+0.0032*CA167+0.977, IF('DSS Model'!$I$38=3,-0.00046396*CA167^2 + 0.054267*CA167 - 0.57714, IF('DSS Model'!$I$38=4,0.000072066*CA167^2+0.0021761*CA167-0.038248,IF('DSS Model'!$I$38=5,-0.00012623*CA167^2+0.025656*CA167-0.30101,-0.00046396*CA167^2 + 0.054267*CA167 - 0.57714)))))</f>
        <v>0.70935578541442745</v>
      </c>
      <c r="CC167" s="136">
        <v>0.99084367920337346</v>
      </c>
      <c r="CD167" s="142">
        <f t="shared" si="129"/>
        <v>83.773863571914234</v>
      </c>
      <c r="CE167" s="143">
        <f>IF('DSS Model'!$I$38=1,0.0001*CD167^2-0.0266*CD167+1.3006,IF('DSS Model'!$I$38=2,-0.0001*CD167^2+0.0032*CD167+0.977, IF('DSS Model'!$I$38=3,-0.00046396*CD167^2 + 0.054267*CD167 - 0.57714, IF('DSS Model'!$I$38=4,0.000072066*CD167^2+0.0021761*CD167-0.038248,IF('DSS Model'!$I$38=5,-0.00012623*CD167^2+0.025656*CD167-0.30101,-0.00046396*CD167^2 + 0.054267*CD167 - 0.57714)))))</f>
        <v>0.54327034165355559</v>
      </c>
      <c r="CF167" s="136">
        <v>0.88024391817287029</v>
      </c>
      <c r="CG167" s="142">
        <f t="shared" si="130"/>
        <v>58.903607573034265</v>
      </c>
      <c r="CH167" s="143">
        <f>IF('DSS Model'!$I$38=1,0.0001*CG167^2-0.0266*CG167+1.3006,IF('DSS Model'!$I$38=2,-0.0001*CG167^2+0.0032*CG167+0.977, IF('DSS Model'!$I$38=3,-0.00046396*CG167^2 + 0.054267*CG167 - 0.57714, IF('DSS Model'!$I$38=4,0.000072066*CG167^2+0.0021761*CG167-0.038248,IF('DSS Model'!$I$38=5,-0.00012623*CG167^2+0.025656*CG167-0.30101,-0.00046396*CG167^2 + 0.054267*CG167 - 0.57714)))))</f>
        <v>0.81852804572190763</v>
      </c>
      <c r="CI167" s="136">
        <v>0.65265330450732151</v>
      </c>
      <c r="CJ167" s="142">
        <f t="shared" si="131"/>
        <v>72.820008488012718</v>
      </c>
      <c r="CK167" s="143">
        <f>IF('DSS Model'!$I$38=1,0.0001*CJ167^2-0.0266*CJ167+1.3006,IF('DSS Model'!$I$38=2,-0.0001*CJ167^2+0.0032*CJ167+0.977, IF('DSS Model'!$I$38=3,-0.00046396*CJ167^2 + 0.054267*CJ167 - 0.57714, IF('DSS Model'!$I$38=4,0.000072066*CJ167^2+0.0021761*CJ167-0.038248,IF('DSS Model'!$I$38=5,-0.00012623*CJ167^2+0.025656*CJ167-0.30101,-0.00046396*CJ167^2 + 0.054267*CJ167 - 0.57714)))))</f>
        <v>0.6797486635422163</v>
      </c>
      <c r="CL167" s="136">
        <v>0.91578601105810953</v>
      </c>
      <c r="CM167" s="142">
        <f t="shared" si="132"/>
        <v>63.449605950167552</v>
      </c>
      <c r="CN167" s="143">
        <f>IF('DSS Model'!$I$38=1,0.0001*CM167^2-0.0266*CM167+1.3006,IF('DSS Model'!$I$38=2,-0.0001*CM167^2+0.0032*CM167+0.977, IF('DSS Model'!$I$38=3,-0.00046396*CM167^2 + 0.054267*CM167 - 0.57714, IF('DSS Model'!$I$38=4,0.000072066*CM167^2+0.0021761*CM167-0.038248,IF('DSS Model'!$I$38=5,-0.00012623*CM167^2+0.025656*CM167-0.30101,-0.00046396*CM167^2 + 0.054267*CM167 - 0.57714)))))</f>
        <v>0.77745348951738236</v>
      </c>
      <c r="CO167" s="136">
        <v>0.92870631876310017</v>
      </c>
      <c r="CP167" s="142">
        <f t="shared" si="133"/>
        <v>61.639187775060819</v>
      </c>
      <c r="CQ167" s="143">
        <f>IF('DSS Model'!$I$38=1,0.0001*CP167^2-0.0266*CP167+1.3006,IF('DSS Model'!$I$38=2,-0.0001*CP167^2+0.0032*CP167+0.977, IF('DSS Model'!$I$38=3,-0.00046396*CP167^2 + 0.054267*CP167 - 0.57714, IF('DSS Model'!$I$38=4,0.000072066*CP167^2+0.0021761*CP167-0.038248,IF('DSS Model'!$I$38=5,-0.00012623*CP167^2+0.025656*CP167-0.30101,-0.00046396*CP167^2 + 0.054267*CP167 - 0.57714)))))</f>
        <v>0.79430645392327393</v>
      </c>
      <c r="CR167" s="136">
        <v>0.19350279662411052</v>
      </c>
      <c r="CS167" s="142">
        <f t="shared" si="134"/>
        <v>43.706669734070829</v>
      </c>
      <c r="CT167" s="143">
        <f>IF('DSS Model'!$I$38=1,0.0001*CS167^2-0.0266*CS167+1.3006,IF('DSS Model'!$I$38=2,-0.0001*CS167^2+0.0032*CS167+0.977, IF('DSS Model'!$I$38=3,-0.00046396*CS167^2 + 0.054267*CS167 - 0.57714, IF('DSS Model'!$I$38=4,0.000072066*CS167^2+0.0021761*CS167-0.038248,IF('DSS Model'!$I$38=5,-0.00012623*CS167^2+0.025656*CS167-0.30101,-0.00046396*CS167^2 + 0.054267*CS167 - 0.57714)))))</f>
        <v>0.92583404522471235</v>
      </c>
      <c r="CU167" s="136">
        <v>0.62551836727253896</v>
      </c>
      <c r="CV167" s="142">
        <f t="shared" si="135"/>
        <v>58.822138151733157</v>
      </c>
      <c r="CW167" s="143">
        <f>IF('DSS Model'!$I$38=1,0.0001*CV167^2-0.0266*CV167+1.3006,IF('DSS Model'!$I$38=2,-0.0001*CV167^2+0.0032*CV167+0.977, IF('DSS Model'!$I$38=3,-0.00046396*CV167^2 + 0.054267*CV167 - 0.57714, IF('DSS Model'!$I$38=4,0.000072066*CV167^2+0.0021761*CV167-0.038248,IF('DSS Model'!$I$38=5,-0.00012623*CV167^2+0.025656*CV167-0.30101,-0.00046396*CV167^2 + 0.054267*CV167 - 0.57714)))))</f>
        <v>0.81922644841138792</v>
      </c>
      <c r="CX167" s="136">
        <v>9.5363355056573451E-2</v>
      </c>
      <c r="CY167" s="142">
        <f t="shared" si="136"/>
        <v>51.019657982141631</v>
      </c>
      <c r="CZ167" s="143">
        <f>IF('DSS Model'!$I$38=1,0.0001*CY167^2-0.0266*CY167+1.3006,IF('DSS Model'!$I$38=2,-0.0001*CY167^2+0.0032*CY167+0.977, IF('DSS Model'!$I$38=3,-0.00046396*CY167^2 + 0.054267*CY167 - 0.57714, IF('DSS Model'!$I$38=4,0.000072066*CY167^2+0.0021761*CY167-0.038248,IF('DSS Model'!$I$38=5,-0.00012623*CY167^2+0.025656*CY167-0.30101,-0.00046396*CY167^2 + 0.054267*CY167 - 0.57714)))))</f>
        <v>0.87996235548138235</v>
      </c>
      <c r="DA167" s="136">
        <v>0.43907834957231584</v>
      </c>
      <c r="DB167" s="142">
        <f t="shared" si="137"/>
        <v>44.762913122138414</v>
      </c>
      <c r="DC167" s="143">
        <f>IF('DSS Model'!$I$38=1,0.0001*DB167^2-0.0266*DB167+1.3006,IF('DSS Model'!$I$38=2,-0.0001*DB167^2+0.0032*DB167+0.977, IF('DSS Model'!$I$38=3,-0.00046396*DB167^2 + 0.054267*DB167 - 0.57714, IF('DSS Model'!$I$38=4,0.000072066*DB167^2+0.0021761*DB167-0.038248,IF('DSS Model'!$I$38=5,-0.00012623*DB167^2+0.025656*DB167-0.30101,-0.00046396*DB167^2 + 0.054267*DB167 - 0.57714)))))</f>
        <v>0.91986948287283177</v>
      </c>
      <c r="DD167" s="136">
        <v>0.78987478264610667</v>
      </c>
      <c r="DE167" s="142">
        <f t="shared" si="138"/>
        <v>58.377637574561277</v>
      </c>
      <c r="DF167" s="143">
        <f>IF('DSS Model'!$I$38=1,0.0001*DE167^2-0.0266*DE167+1.3006,IF('DSS Model'!$I$38=2,-0.0001*DE167^2+0.0032*DE167+0.977, IF('DSS Model'!$I$38=3,-0.00046396*DE167^2 + 0.054267*DE167 - 0.57714, IF('DSS Model'!$I$38=4,0.000072066*DE167^2+0.0021761*DE167-0.038248,IF('DSS Model'!$I$38=5,-0.00012623*DE167^2+0.025656*DE167-0.30101,-0.00046396*DE167^2 + 0.054267*DE167 - 0.57714)))))</f>
        <v>0.82301358335991326</v>
      </c>
      <c r="DG167" s="136">
        <v>0.35183228601228611</v>
      </c>
      <c r="DH167" s="142">
        <f t="shared" si="139"/>
        <v>49.027608928238038</v>
      </c>
      <c r="DI167" s="143">
        <f>IF('DSS Model'!$I$38=1,0.0001*DH167^2-0.0266*DH167+1.3006,IF('DSS Model'!$I$38=2,-0.0001*DH167^2+0.0032*DH167+0.977, IF('DSS Model'!$I$38=3,-0.00046396*DH167^2 + 0.054267*DH167 - 0.57714, IF('DSS Model'!$I$38=4,0.000072066*DH167^2+0.0021761*DH167-0.038248,IF('DSS Model'!$I$38=5,-0.00012623*DH167^2+0.025656*DH167-0.30101,-0.00046396*DH167^2 + 0.054267*DH167 - 0.57714)))))</f>
        <v>0.89351770484833715</v>
      </c>
      <c r="DJ167" s="136">
        <v>0.15773688847704692</v>
      </c>
      <c r="DK167" s="142">
        <f t="shared" si="140"/>
        <v>55.827870207889795</v>
      </c>
      <c r="DL167" s="143">
        <f>IF('DSS Model'!$I$38=1,0.0001*DK167^2-0.0266*DK167+1.3006,IF('DSS Model'!$I$38=2,-0.0001*DK167^2+0.0032*DK167+0.977, IF('DSS Model'!$I$38=3,-0.00046396*DK167^2 + 0.054267*DK167 - 0.57714, IF('DSS Model'!$I$38=4,0.000072066*DK167^2+0.0021761*DK167-0.038248,IF('DSS Model'!$I$38=5,-0.00012623*DK167^2+0.025656*DK167-0.30101,-0.00046396*DK167^2 + 0.054267*DK167 - 0.57714)))))</f>
        <v>0.84397407547034842</v>
      </c>
      <c r="DM167" s="136">
        <v>0.10495245600120695</v>
      </c>
      <c r="DN167" s="142">
        <f t="shared" si="141"/>
        <v>41.900315112743421</v>
      </c>
      <c r="DO167" s="143">
        <f>IF('DSS Model'!$I$38=1,0.0001*DN167^2-0.0266*DN167+1.3006,IF('DSS Model'!$I$38=2,-0.0001*DN167^2+0.0032*DN167+0.977, IF('DSS Model'!$I$38=3,-0.00046396*DN167^2 + 0.054267*DN167 - 0.57714, IF('DSS Model'!$I$38=4,0.000072066*DN167^2+0.0021761*DN167-0.038248,IF('DSS Model'!$I$38=5,-0.00012623*DN167^2+0.025656*DN167-0.30101,-0.00046396*DN167^2 + 0.054267*DN167 - 0.57714)))))</f>
        <v>0.93551736770605953</v>
      </c>
      <c r="DP167" s="136">
        <v>0.48948836808338214</v>
      </c>
      <c r="DQ167" s="142">
        <f t="shared" si="142"/>
        <v>52.558617020174481</v>
      </c>
      <c r="DR167" s="143">
        <f>IF('DSS Model'!$I$38=1,0.0001*DQ167^2-0.0266*DQ167+1.3006,IF('DSS Model'!$I$38=2,-0.0001*DQ167^2+0.0032*DQ167+0.977, IF('DSS Model'!$I$38=3,-0.00046396*DQ167^2 + 0.054267*DQ167 - 0.57714, IF('DSS Model'!$I$38=4,0.000072066*DQ167^2+0.0021761*DQ167-0.038248,IF('DSS Model'!$I$38=5,-0.00012623*DQ167^2+0.025656*DQ167-0.30101,-0.00046396*DQ167^2 + 0.054267*DQ167 - 0.57714)))))</f>
        <v>0.86894675215722084</v>
      </c>
      <c r="DS167" s="136">
        <v>0.1759287167157344</v>
      </c>
      <c r="DT167" s="142">
        <f t="shared" si="143"/>
        <v>59.822535147857863</v>
      </c>
      <c r="DU167" s="143">
        <f>IF('DSS Model'!$I$38=1,0.0001*DT167^2-0.0266*DT167+1.3006,IF('DSS Model'!$I$38=2,-0.0001*DT167^2+0.0032*DT167+0.977, IF('DSS Model'!$I$38=3,-0.00046396*DT167^2 + 0.054267*DT167 - 0.57714, IF('DSS Model'!$I$38=4,0.000072066*DT167^2+0.0021761*DT167-0.038248,IF('DSS Model'!$I$38=5,-0.00012623*DT167^2+0.025656*DT167-0.30101,-0.00046396*DT167^2 + 0.054267*DT167 - 0.57714)))))</f>
        <v>0.8105585413214762</v>
      </c>
      <c r="DV167" s="136">
        <v>0.8335589355984041</v>
      </c>
      <c r="DW167" s="142">
        <f t="shared" si="144"/>
        <v>68.210055358042254</v>
      </c>
      <c r="DX167" s="143">
        <f>IF('DSS Model'!$I$38=1,0.0001*DW167^2-0.0266*DW167+1.3006,IF('DSS Model'!$I$38=2,-0.0001*DW167^2+0.0032*DW167+0.977, IF('DSS Model'!$I$38=3,-0.00046396*DW167^2 + 0.054267*DW167 - 0.57714, IF('DSS Model'!$I$38=4,0.000072066*DW167^2+0.0021761*DW167-0.038248,IF('DSS Model'!$I$38=5,-0.00012623*DW167^2+0.025656*DW167-0.30101,-0.00046396*DW167^2 + 0.054267*DW167 - 0.57714)))))</f>
        <v>0.73001101195101636</v>
      </c>
      <c r="DY167" s="136">
        <v>0.81999329672690324</v>
      </c>
      <c r="DZ167" s="142">
        <f t="shared" si="145"/>
        <v>57.575262721989247</v>
      </c>
      <c r="EA167" s="143">
        <f>IF('DSS Model'!$I$38=1,0.0001*DZ167^2-0.0266*DZ167+1.3006,IF('DSS Model'!$I$38=2,-0.0001*DZ167^2+0.0032*DZ167+0.977, IF('DSS Model'!$I$38=3,-0.00046396*DZ167^2 + 0.054267*DZ167 - 0.57714, IF('DSS Model'!$I$38=4,0.000072066*DZ167^2+0.0021761*DZ167-0.038248,IF('DSS Model'!$I$38=5,-0.00012623*DZ167^2+0.025656*DZ167-0.30101,-0.00046396*DZ167^2 + 0.054267*DZ167 - 0.57714)))))</f>
        <v>0.82974975295975706</v>
      </c>
      <c r="EB167" s="136">
        <v>0.35340763513340689</v>
      </c>
      <c r="EC167" s="142">
        <f t="shared" si="146"/>
        <v>45.771689010272098</v>
      </c>
      <c r="ED167" s="143">
        <f>IF('DSS Model'!$I$38=1,0.0001*EC167^2-0.0266*EC167+1.3006,IF('DSS Model'!$I$38=2,-0.0001*EC167^2+0.0032*EC167+0.977, IF('DSS Model'!$I$38=3,-0.00046396*EC167^2 + 0.054267*EC167 - 0.57714, IF('DSS Model'!$I$38=4,0.000072066*EC167^2+0.0021761*EC167-0.038248,IF('DSS Model'!$I$38=5,-0.00012623*EC167^2+0.025656*EC167-0.30101,-0.00046396*EC167^2 + 0.054267*EC167 - 0.57714)))))</f>
        <v>0.91396465334756427</v>
      </c>
      <c r="EE167" s="136">
        <v>0.3030538451603626</v>
      </c>
      <c r="EF167" s="142">
        <f t="shared" si="147"/>
        <v>46.102885261203269</v>
      </c>
      <c r="EG167" s="143">
        <f>IF('DSS Model'!$I$38=1,0.0001*EF167^2-0.0266*EF167+1.3006,IF('DSS Model'!$I$38=2,-0.0001*EF167^2+0.0032*EF167+0.977, IF('DSS Model'!$I$38=3,-0.00046396*EF167^2 + 0.054267*EF167 - 0.57714, IF('DSS Model'!$I$38=4,0.000072066*EF167^2+0.0021761*EF167-0.038248,IF('DSS Model'!$I$38=5,-0.00012623*EF167^2+0.025656*EF167-0.30101,-0.00046396*EF167^2 + 0.054267*EF167 - 0.57714)))))</f>
        <v>0.91198162989508313</v>
      </c>
      <c r="EH167" s="136">
        <v>0.19612061310981832</v>
      </c>
      <c r="EI167" s="142">
        <f t="shared" si="148"/>
        <v>61.120297244448132</v>
      </c>
      <c r="EJ167" s="143">
        <f>IF('DSS Model'!$I$38=1,0.0001*EI167^2-0.0266*EI167+1.3006,IF('DSS Model'!$I$38=2,-0.0001*EI167^2+0.0032*EI167+0.977, IF('DSS Model'!$I$38=3,-0.00046396*EI167^2 + 0.054267*EI167 - 0.57714, IF('DSS Model'!$I$38=4,0.000072066*EI167^2+0.0021761*EI167-0.038248,IF('DSS Model'!$I$38=5,-0.00012623*EI167^2+0.025656*EI167-0.30101,-0.00046396*EI167^2 + 0.054267*EI167 - 0.57714)))))</f>
        <v>0.79901587765726467</v>
      </c>
      <c r="EK167" s="136">
        <v>9.9287317775090478E-2</v>
      </c>
      <c r="EL167" s="142">
        <f t="shared" si="149"/>
        <v>29.61840423400627</v>
      </c>
      <c r="EM167" s="143">
        <f>IF('DSS Model'!$I$38=1,0.0001*EL167^2-0.0266*EL167+1.3006,IF('DSS Model'!$I$38=2,-0.0001*EL167^2+0.0032*EL167+0.977, IF('DSS Model'!$I$38=3,-0.00046396*EL167^2 + 0.054267*EL167 - 0.57714, IF('DSS Model'!$I$38=4,0.000072066*EL167^2+0.0021761*EL167-0.038248,IF('DSS Model'!$I$38=5,-0.00012623*EL167^2+0.025656*EL167-0.30101,-0.00046396*EL167^2 + 0.054267*EL167 - 0.57714)))))</f>
        <v>0.98405390661192005</v>
      </c>
      <c r="EN167" s="136">
        <v>2.7475814010654243E-2</v>
      </c>
      <c r="EO167" s="142">
        <f t="shared" si="150"/>
        <v>33.50331975586009</v>
      </c>
      <c r="EP167" s="143">
        <f>IF('DSS Model'!$I$38=1,0.0001*EO167^2-0.0266*EO167+1.3006,IF('DSS Model'!$I$38=2,-0.0001*EO167^2+0.0032*EO167+0.977, IF('DSS Model'!$I$38=3,-0.00046396*EO167^2 + 0.054267*EO167 - 0.57714, IF('DSS Model'!$I$38=4,0.000072066*EO167^2+0.0021761*EO167-0.038248,IF('DSS Model'!$I$38=5,-0.00012623*EO167^2+0.025656*EO167-0.30101,-0.00046396*EO167^2 + 0.054267*EO167 - 0.57714)))))</f>
        <v>0.97196337975241176</v>
      </c>
      <c r="EQ167" s="136">
        <v>0.36891112346608212</v>
      </c>
      <c r="ER167" s="142">
        <f t="shared" si="151"/>
        <v>48.834887962769358</v>
      </c>
      <c r="ES167" s="143">
        <f>IF('DSS Model'!$I$38=1,0.0001*ER167^2-0.0266*ER167+1.3006,IF('DSS Model'!$I$38=2,-0.0001*ER167^2+0.0032*ER167+0.977, IF('DSS Model'!$I$38=3,-0.00046396*ER167^2 + 0.054267*ER167 - 0.57714, IF('DSS Model'!$I$38=4,0.000072066*ER167^2+0.0021761*ER167-0.038248,IF('DSS Model'!$I$38=5,-0.00012623*ER167^2+0.025656*ER167-0.30101,-0.00046396*ER167^2 + 0.054267*ER167 - 0.57714)))))</f>
        <v>0.89478701324723842</v>
      </c>
      <c r="ET167" s="136">
        <v>0.85049967310313856</v>
      </c>
      <c r="EU167" s="141">
        <f t="shared" si="152"/>
        <v>64.272242644051431</v>
      </c>
      <c r="EV167" s="142">
        <f>IF('DSS Model'!$I$38=1,0.0001*EU167^2-0.0266*EU167+1.3006,IF('DSS Model'!$I$38=2,-0.0001*EU167^2+0.0032*EU167+0.977, IF('DSS Model'!$I$38=3,-0.00046396*EU167^2 + 0.054267*EU167 - 0.57714, IF('DSS Model'!$I$38=4,0.000072066*EU167^2+0.0021761*EU167-0.038248,IF('DSS Model'!$I$38=5,-0.00012623*EU167^2+0.025656*EU167-0.30101,-0.00046396*EU167^2 + 0.054267*EU167 - 0.57714)))))</f>
        <v>0.76957905901138224</v>
      </c>
    </row>
    <row r="168" spans="2:152" x14ac:dyDescent="0.2">
      <c r="B168" s="64">
        <f t="shared" ca="1" si="105"/>
        <v>0.84875606781250179</v>
      </c>
      <c r="C168" s="64">
        <v>0.3297121135697858</v>
      </c>
      <c r="D168" s="64">
        <f t="shared" si="106"/>
        <v>44.805417681303702</v>
      </c>
      <c r="E168" s="131">
        <f>IF('DSS Model'!$I$38=1,0.0001*D168^2-0.0266*D168+1.3006,IF('DSS Model'!$I$38=2,-0.0001*D168^2+0.0032*D168+0.977, IF('DSS Model'!$I$38=3,-0.00046396*D168^2 + 0.054267*D168 - 0.57714, IF('DSS Model'!$I$38=4,0.000072066*D168^2+0.0021761*D168-0.038248,IF('DSS Model'!$I$38=5,-0.00012623*D168^2+0.025656*D168-0.30101,-0.00046396*D168^2 + 0.054267*D168 - 0.57714)))))</f>
        <v>0.91962479122056362</v>
      </c>
      <c r="F168" s="136">
        <v>0.65627469081151335</v>
      </c>
      <c r="G168" s="138">
        <f t="shared" si="102"/>
        <v>69.479726205763143</v>
      </c>
      <c r="H168" s="136">
        <f>IF('DSS Model'!$I$38=1,0.0001*G168^2-0.0266*G168+1.3006,IF('DSS Model'!$I$38=2,-0.0001*G168^2+0.0032*G168+0.977, IF('DSS Model'!$I$38=3,-0.00046396*G168^2 + 0.054267*G168 - 0.57714, IF('DSS Model'!$I$38=4,0.000072066*G168^2+0.0021761*G168-0.038248,IF('DSS Model'!$I$38=5,-0.00012623*G168^2+0.025656*G168-0.30101,-0.00046396*G168^2 + 0.054267*G168 - 0.57714)))))</f>
        <v>0.71659188849566102</v>
      </c>
      <c r="I168" s="136">
        <v>0.82178731309846798</v>
      </c>
      <c r="J168" s="138">
        <f t="shared" si="103"/>
        <v>63.565227886552123</v>
      </c>
      <c r="K168" s="136">
        <f>IF('DSS Model'!$I$38=1,0.0001*J168^2-0.0266*J168+1.3006,IF('DSS Model'!$I$38=2,-0.0001*J168^2+0.0032*J168+0.977, IF('DSS Model'!$I$38=3,-0.00046396*J168^2 + 0.054267*J168 - 0.57714, IF('DSS Model'!$I$38=4,0.000072066*J168^2+0.0021761*J168-0.038248,IF('DSS Model'!$I$38=5,-0.00012623*J168^2+0.025656*J168-0.30101,-0.00046396*J168^2 + 0.054267*J168 - 0.57714)))))</f>
        <v>0.77635490961003639</v>
      </c>
      <c r="L168" s="136">
        <v>0.75618183235099345</v>
      </c>
      <c r="M168" s="138">
        <f t="shared" si="104"/>
        <v>74.714966921665848</v>
      </c>
      <c r="N168" s="136">
        <f>IF('DSS Model'!$I$38=1,0.0001*M168^2-0.0266*M168+1.3006,IF('DSS Model'!$I$38=2,-0.0001*M168^2+0.0032*M168+0.977, IF('DSS Model'!$I$38=3,-0.00046396*M168^2 + 0.054267*M168 - 0.57714, IF('DSS Model'!$I$38=4,0.000072066*M168^2+0.0021761*M168-0.038248,IF('DSS Model'!$I$38=5,-0.00012623*M168^2+0.025656*M168-0.30101,-0.00046396*M168^2 + 0.054267*M168 - 0.57714)))))</f>
        <v>0.65785526593876853</v>
      </c>
      <c r="O168" s="136">
        <v>0.885549049852282</v>
      </c>
      <c r="P168" s="139">
        <f t="shared" si="107"/>
        <v>61.757553426889665</v>
      </c>
      <c r="Q168" s="138">
        <f>IF('DSS Model'!$I$38=1,0.0001*P168^2-0.0266*P168+1.3006,IF('DSS Model'!$I$38=2,-0.0001*P168^2+0.0032*P168+0.977, IF('DSS Model'!$I$38=3,-0.00046396*P168^2 + 0.054267*P168 - 0.57714, IF('DSS Model'!$I$38=4,0.000072066*P168^2+0.0021761*P168-0.038248,IF('DSS Model'!$I$38=5,-0.00012623*P168^2+0.025656*P168-0.30101,-0.00046396*P168^2 + 0.054267*P168 - 0.57714)))))</f>
        <v>0.79322463043853375</v>
      </c>
      <c r="R168" s="136">
        <v>0.12550081303175242</v>
      </c>
      <c r="S168" s="142">
        <f t="shared" si="108"/>
        <v>36.555700194731429</v>
      </c>
      <c r="T168" s="138">
        <f>IF('DSS Model'!$I$38=1,0.0001*S168^2-0.0266*S168+1.3006,IF('DSS Model'!$I$38=2,-0.0001*S168^2+0.0032*S168+0.977, IF('DSS Model'!$I$38=3,-0.00046396*S168^2 + 0.054267*S168 - 0.57714, IF('DSS Model'!$I$38=4,0.000072066*S168^2+0.0021761*S168-0.038248,IF('DSS Model'!$I$38=5,-0.00012623*S168^2+0.025656*S168-0.30101,-0.00046396*S168^2 + 0.054267*S168 - 0.57714)))))</f>
        <v>0.96034631895043177</v>
      </c>
      <c r="U168" s="136">
        <v>0.45721771768852359</v>
      </c>
      <c r="V168" s="142">
        <f t="shared" si="109"/>
        <v>47.940994272117294</v>
      </c>
      <c r="W168" s="138">
        <f>IF('DSS Model'!$I$38=1,0.0001*V168^2-0.0266*V168+1.3006,IF('DSS Model'!$I$38=2,-0.0001*V168^2+0.0032*V168+0.977, IF('DSS Model'!$I$38=3,-0.00046396*V168^2 + 0.054267*V168 - 0.57714, IF('DSS Model'!$I$38=4,0.000072066*V168^2+0.0021761*V168-0.038248,IF('DSS Model'!$I$38=5,-0.00012623*V168^2+0.025656*V168-0.30101,-0.00046396*V168^2 + 0.054267*V168 - 0.57714)))))</f>
        <v>0.90057728849085694</v>
      </c>
      <c r="X168" s="136">
        <v>0.47978511386979761</v>
      </c>
      <c r="Y168" s="142">
        <f t="shared" si="110"/>
        <v>61.340123957926039</v>
      </c>
      <c r="Z168" s="138">
        <f>IF('DSS Model'!$I$38=1,0.0001*Y168^2-0.0266*Y168+1.3006,IF('DSS Model'!$I$38=2,-0.0001*Y168^2+0.0032*Y168+0.977, IF('DSS Model'!$I$38=3,-0.00046396*Y168^2 + 0.054267*Y168 - 0.57714, IF('DSS Model'!$I$38=4,0.000072066*Y168^2+0.0021761*Y168-0.038248,IF('DSS Model'!$I$38=5,-0.00012623*Y168^2+0.025656*Y168-0.30101,-0.00046396*Y168^2 + 0.054267*Y168 - 0.57714)))))</f>
        <v>0.79702731594799003</v>
      </c>
      <c r="AA168" s="136">
        <v>0.23036623708269466</v>
      </c>
      <c r="AB168" s="142">
        <f t="shared" si="111"/>
        <v>57.75670618549907</v>
      </c>
      <c r="AC168" s="138">
        <f>IF('DSS Model'!$I$38=1,0.0001*AB168^2-0.0266*AB168+1.3006,IF('DSS Model'!$I$38=2,-0.0001*AB168^2+0.0032*AB168+0.977, IF('DSS Model'!$I$38=3,-0.00046396*AB168^2 + 0.054267*AB168 - 0.57714, IF('DSS Model'!$I$38=4,0.000072066*AB168^2+0.0021761*AB168-0.038248,IF('DSS Model'!$I$38=5,-0.00012623*AB168^2+0.025656*AB168-0.30101,-0.00046396*AB168^2 + 0.054267*AB168 - 0.57714)))))</f>
        <v>0.82823774885379042</v>
      </c>
      <c r="AD168" s="136">
        <v>0.29322340232312893</v>
      </c>
      <c r="AE168" s="142">
        <f t="shared" si="112"/>
        <v>45.459444855549307</v>
      </c>
      <c r="AF168" s="138">
        <f>IF('DSS Model'!$I$38=1,0.0001*AE168^2-0.0266*AE168+1.3006,IF('DSS Model'!$I$38=2,-0.0001*AE168^2+0.0032*AE168+0.977, IF('DSS Model'!$I$38=3,-0.00046396*AE168^2 + 0.054267*AE168 - 0.57714, IF('DSS Model'!$I$38=4,0.000072066*AE168^2+0.0021761*AE168-0.038248,IF('DSS Model'!$I$38=5,-0.00012623*AE168^2+0.025656*AE168-0.30101,-0.00046396*AE168^2 + 0.054267*AE168 - 0.57714)))))</f>
        <v>0.91581411088028486</v>
      </c>
      <c r="AG168" s="136">
        <v>0.45220008103608889</v>
      </c>
      <c r="AH168" s="142">
        <f t="shared" si="113"/>
        <v>67.990867688769882</v>
      </c>
      <c r="AI168" s="138">
        <f>IF('DSS Model'!$I$38=1,0.0001*AH168^2-0.0266*AH168+1.3006,IF('DSS Model'!$I$38=2,-0.0001*AH168^2+0.0032*AH168+0.977, IF('DSS Model'!$I$38=3,-0.00046396*AH168^2 + 0.054267*AH168 - 0.57714, IF('DSS Model'!$I$38=4,0.000072066*AH168^2+0.0021761*AH168-0.038248,IF('DSS Model'!$I$38=5,-0.00012623*AH168^2+0.025656*AH168-0.30101,-0.00046396*AH168^2 + 0.054267*AH168 - 0.57714)))))</f>
        <v>0.73229496769688229</v>
      </c>
      <c r="AJ168" s="136">
        <v>0.90480713577755867</v>
      </c>
      <c r="AK168" s="142">
        <f t="shared" si="114"/>
        <v>58.030781036369646</v>
      </c>
      <c r="AL168" s="138">
        <f>IF('DSS Model'!$I$38=1,0.0001*AK168^2-0.0266*AK168+1.3006,IF('DSS Model'!$I$38=2,-0.0001*AK168^2+0.0032*AK168+0.977, IF('DSS Model'!$I$38=3,-0.00046396*AK168^2 + 0.054267*AK168 - 0.57714, IF('DSS Model'!$I$38=4,0.000072066*AK168^2+0.0021761*AK168-0.038248,IF('DSS Model'!$I$38=5,-0.00012623*AK168^2+0.025656*AK168-0.30101,-0.00046396*AK168^2 + 0.054267*AK168 - 0.57714)))))</f>
        <v>0.82594134454727497</v>
      </c>
      <c r="AM168" s="136">
        <v>0.46149046797574877</v>
      </c>
      <c r="AN168" s="142">
        <f t="shared" si="115"/>
        <v>64.286416872923027</v>
      </c>
      <c r="AO168" s="138">
        <f>IF('DSS Model'!$I$38=1,0.0001*AN168^2-0.0266*AN168+1.3006,IF('DSS Model'!$I$38=2,-0.0001*AN168^2+0.0032*AN168+0.977, IF('DSS Model'!$I$38=3,-0.00046396*AN168^2 + 0.054267*AN168 - 0.57714, IF('DSS Model'!$I$38=4,0.000072066*AN168^2+0.0021761*AN168-0.038248,IF('DSS Model'!$I$38=5,-0.00012623*AN168^2+0.025656*AN168-0.30101,-0.00046396*AN168^2 + 0.054267*AN168 - 0.57714)))))</f>
        <v>0.76944219455742946</v>
      </c>
      <c r="AP168" s="136">
        <v>0.18473616486277034</v>
      </c>
      <c r="AQ168" s="142">
        <f t="shared" si="116"/>
        <v>58.802849185662382</v>
      </c>
      <c r="AR168" s="138">
        <f>IF('DSS Model'!$I$38=1,0.0001*AQ168^2-0.0266*AQ168+1.3006,IF('DSS Model'!$I$38=2,-0.0001*AQ168^2+0.0032*AQ168+0.977, IF('DSS Model'!$I$38=3,-0.00046396*AQ168^2 + 0.054267*AQ168 - 0.57714, IF('DSS Model'!$I$38=4,0.000072066*AQ168^2+0.0021761*AQ168-0.038248,IF('DSS Model'!$I$38=5,-0.00012623*AQ168^2+0.025656*AQ168-0.30101,-0.00046396*AQ168^2 + 0.054267*AQ168 - 0.57714)))))</f>
        <v>0.81939161015894402</v>
      </c>
      <c r="AS168" s="136">
        <v>0.15850334667184907</v>
      </c>
      <c r="AT168" s="142">
        <f t="shared" si="117"/>
        <v>40.864269061950466</v>
      </c>
      <c r="AU168" s="138">
        <f>IF('DSS Model'!$I$38=1,0.0001*AT168^2-0.0266*AT168+1.3006,IF('DSS Model'!$I$38=2,-0.0001*AT168^2+0.0032*AT168+0.977, IF('DSS Model'!$I$38=3,-0.00046396*AT168^2 + 0.054267*AT168 - 0.57714, IF('DSS Model'!$I$38=4,0.000072066*AT168^2+0.0021761*AT168-0.038248,IF('DSS Model'!$I$38=5,-0.00012623*AT168^2+0.025656*AT168-0.30101,-0.00046396*AT168^2 + 0.054267*AT168 - 0.57714)))))</f>
        <v>0.94077681240149325</v>
      </c>
      <c r="AV168" s="136">
        <v>0.15048825613980876</v>
      </c>
      <c r="AW168" s="142">
        <f t="shared" si="118"/>
        <v>55.49865525525162</v>
      </c>
      <c r="AX168" s="138">
        <f>IF('DSS Model'!$I$38=1,0.0001*AW168^2-0.0266*AW168+1.3006,IF('DSS Model'!$I$38=2,-0.0001*AW168^2+0.0032*AW168+0.977, IF('DSS Model'!$I$38=3,-0.00046396*AW168^2 + 0.054267*AW168 - 0.57714, IF('DSS Model'!$I$38=4,0.000072066*AW168^2+0.0021761*AW168-0.038248,IF('DSS Model'!$I$38=5,-0.00012623*AW168^2+0.025656*AW168-0.30101,-0.00046396*AW168^2 + 0.054267*AW168 - 0.57714)))))</f>
        <v>0.84658562330267828</v>
      </c>
      <c r="AY168" s="136">
        <v>0.19785821585499819</v>
      </c>
      <c r="AZ168" s="142">
        <f t="shared" si="119"/>
        <v>45.083258293456758</v>
      </c>
      <c r="BA168" s="138">
        <f>IF('DSS Model'!$I$38=1,0.0001*AZ168^2-0.0266*AZ168+1.3006,IF('DSS Model'!$I$38=2,-0.0001*AZ168^2+0.0032*AZ168+0.977, IF('DSS Model'!$I$38=3,-0.00046396*AZ168^2 + 0.054267*AZ168 - 0.57714, IF('DSS Model'!$I$38=4,0.000072066*AZ168^2+0.0021761*AZ168-0.038248,IF('DSS Model'!$I$38=5,-0.00012623*AZ168^2+0.025656*AZ168-0.30101,-0.00046396*AZ168^2 + 0.054267*AZ168 - 0.57714)))))</f>
        <v>0.91801640870360779</v>
      </c>
      <c r="BB168" s="136">
        <v>0.43435770009872332</v>
      </c>
      <c r="BC168" s="142">
        <f t="shared" si="120"/>
        <v>53.350835552465767</v>
      </c>
      <c r="BD168" s="138">
        <f>IF('DSS Model'!$I$38=1,0.0001*BC168^2-0.0266*BC168+1.3006,IF('DSS Model'!$I$38=2,-0.0001*BC168^2+0.0032*BC168+0.977, IF('DSS Model'!$I$38=3,-0.00046396*BC168^2 + 0.054267*BC168 - 0.57714, IF('DSS Model'!$I$38=4,0.000072066*BC168^2+0.0021761*BC168-0.038248,IF('DSS Model'!$I$38=5,-0.00012623*BC168^2+0.025656*BC168-0.30101,-0.00046396*BC168^2 + 0.054267*BC168 - 0.57714)))))</f>
        <v>0.86309150835326587</v>
      </c>
      <c r="BE168" s="136">
        <v>0.5724174330563444</v>
      </c>
      <c r="BF168" s="142">
        <f t="shared" si="121"/>
        <v>52.558473303952084</v>
      </c>
      <c r="BG168" s="143">
        <f>IF('DSS Model'!$I$38=1,0.0001*BF168^2-0.0266*BF168+1.3006,IF('DSS Model'!$I$38=2,-0.0001*BF168^2+0.0032*BF168+0.977, IF('DSS Model'!$I$38=3,-0.00046396*BF168^2 + 0.054267*BF168 - 0.57714, IF('DSS Model'!$I$38=4,0.000072066*BF168^2+0.0021761*BF168-0.038248,IF('DSS Model'!$I$38=5,-0.00012623*BF168^2+0.025656*BF168-0.30101,-0.00046396*BF168^2 + 0.054267*BF168 - 0.57714)))))</f>
        <v>0.86894780296842233</v>
      </c>
      <c r="BH168" s="136">
        <v>5.1064165755218216E-2</v>
      </c>
      <c r="BI168" s="142">
        <f t="shared" si="122"/>
        <v>37.202379649043976</v>
      </c>
      <c r="BJ168" s="143">
        <f>IF('DSS Model'!$I$38=1,0.0001*BI168^2-0.0266*BI168+1.3006,IF('DSS Model'!$I$38=2,-0.0001*BI168^2+0.0032*BI168+0.977, IF('DSS Model'!$I$38=3,-0.00046396*BI168^2 + 0.054267*BI168 - 0.57714, IF('DSS Model'!$I$38=4,0.000072066*BI168^2+0.0021761*BI168-0.038248,IF('DSS Model'!$I$38=5,-0.00012623*BI168^2+0.025656*BI168-0.30101,-0.00046396*BI168^2 + 0.054267*BI168 - 0.57714)))))</f>
        <v>0.95764590972178054</v>
      </c>
      <c r="BK168" s="136">
        <v>0.1319881696300188</v>
      </c>
      <c r="BL168" s="142">
        <f t="shared" si="123"/>
        <v>35.694467884052045</v>
      </c>
      <c r="BM168" s="143">
        <f>IF('DSS Model'!$I$38=1,0.0001*BL168^2-0.0266*BL168+1.3006,IF('DSS Model'!$I$38=2,-0.0001*BL168^2+0.0032*BL168+0.977, IF('DSS Model'!$I$38=3,-0.00046396*BL168^2 + 0.054267*BL168 - 0.57714, IF('DSS Model'!$I$38=4,0.000072066*BL168^2+0.0021761*BL168-0.038248,IF('DSS Model'!$I$38=5,-0.00012623*BL168^2+0.025656*BL168-0.30101,-0.00046396*BL168^2 + 0.054267*BL168 - 0.57714)))))</f>
        <v>0.96381279347640425</v>
      </c>
      <c r="BN168" s="136">
        <v>0.47722460199065531</v>
      </c>
      <c r="BO168" s="142">
        <f t="shared" si="124"/>
        <v>54.142844625025504</v>
      </c>
      <c r="BP168" s="143">
        <f>IF('DSS Model'!$I$38=1,0.0001*BO168^2-0.0266*BO168+1.3006,IF('DSS Model'!$I$38=2,-0.0001*BO168^2+0.0032*BO168+0.977, IF('DSS Model'!$I$38=3,-0.00046396*BO168^2 + 0.054267*BO168 - 0.57714, IF('DSS Model'!$I$38=4,0.000072066*BO168^2+0.0021761*BO168-0.038248,IF('DSS Model'!$I$38=5,-0.00012623*BO168^2+0.025656*BO168-0.30101,-0.00046396*BO168^2 + 0.054267*BO168 - 0.57714)))))</f>
        <v>0.85711234039111628</v>
      </c>
      <c r="BQ168" s="136">
        <v>6.3865711433105932E-2</v>
      </c>
      <c r="BR168" s="142">
        <f t="shared" si="125"/>
        <v>38.278938381803044</v>
      </c>
      <c r="BS168" s="143">
        <f>IF('DSS Model'!$I$38=1,0.0001*BR168^2-0.0266*BR168+1.3006,IF('DSS Model'!$I$38=2,-0.0001*BR168^2+0.0032*BR168+0.977, IF('DSS Model'!$I$38=3,-0.00046396*BR168^2 + 0.054267*BR168 - 0.57714, IF('DSS Model'!$I$38=4,0.000072066*BR168^2+0.0021761*BR168-0.038248,IF('DSS Model'!$I$38=5,-0.00012623*BR168^2+0.025656*BR168-0.30101,-0.00046396*BR168^2 + 0.054267*BR168 - 0.57714)))))</f>
        <v>0.95296489045798227</v>
      </c>
      <c r="BT168" s="136">
        <v>0.70480028657049243</v>
      </c>
      <c r="BU168" s="142">
        <f t="shared" si="126"/>
        <v>65.667681464713837</v>
      </c>
      <c r="BV168" s="143">
        <f>IF('DSS Model'!$I$38=1,0.0001*BU168^2-0.0266*BU168+1.3006,IF('DSS Model'!$I$38=2,-0.0001*BU168^2+0.0032*BU168+0.977, IF('DSS Model'!$I$38=3,-0.00046396*BU168^2 + 0.054267*BU168 - 0.57714, IF('DSS Model'!$I$38=4,0.000072066*BU168^2+0.0021761*BU168-0.038248,IF('DSS Model'!$I$38=5,-0.00012623*BU168^2+0.025656*BU168-0.30101,-0.00046396*BU168^2 + 0.054267*BU168 - 0.57714)))))</f>
        <v>0.75591214179197208</v>
      </c>
      <c r="BW168" s="136">
        <v>0.63512542966982455</v>
      </c>
      <c r="BX168" s="142">
        <f t="shared" si="127"/>
        <v>64.548222168013368</v>
      </c>
      <c r="BY168" s="143">
        <f>IF('DSS Model'!$I$38=1,0.0001*BX168^2-0.0266*BX168+1.3006,IF('DSS Model'!$I$38=2,-0.0001*BX168^2+0.0032*BX168+0.977, IF('DSS Model'!$I$38=3,-0.00046396*BX168^2 + 0.054267*BX168 - 0.57714, IF('DSS Model'!$I$38=4,0.000072066*BX168^2+0.0021761*BX168-0.038248,IF('DSS Model'!$I$38=5,-0.00012623*BX168^2+0.025656*BX168-0.30101,-0.00046396*BX168^2 + 0.054267*BX168 - 0.57714)))))</f>
        <v>0.76690701243252157</v>
      </c>
      <c r="BZ168" s="136">
        <v>0.27292050355616537</v>
      </c>
      <c r="CA168" s="142">
        <f t="shared" si="128"/>
        <v>57.986951217891871</v>
      </c>
      <c r="CB168" s="143">
        <f>IF('DSS Model'!$I$38=1,0.0001*CA168^2-0.0266*CA168+1.3006,IF('DSS Model'!$I$38=2,-0.0001*CA168^2+0.0032*CA168+0.977, IF('DSS Model'!$I$38=3,-0.00046396*CA168^2 + 0.054267*CA168 - 0.57714, IF('DSS Model'!$I$38=4,0.000072066*CA168^2+0.0021761*CA168-0.038248,IF('DSS Model'!$I$38=5,-0.00012623*CA168^2+0.025656*CA168-0.30101,-0.00046396*CA168^2 + 0.054267*CA168 - 0.57714)))))</f>
        <v>0.82630959274263682</v>
      </c>
      <c r="CC168" s="136">
        <v>0.33662859938887091</v>
      </c>
      <c r="CD168" s="142">
        <f t="shared" si="129"/>
        <v>66.056811000355381</v>
      </c>
      <c r="CE168" s="143">
        <f>IF('DSS Model'!$I$38=1,0.0001*CD168^2-0.0266*CD168+1.3006,IF('DSS Model'!$I$38=2,-0.0001*CD168^2+0.0032*CD168+0.977, IF('DSS Model'!$I$38=3,-0.00046396*CD168^2 + 0.054267*CD168 - 0.57714, IF('DSS Model'!$I$38=4,0.000072066*CD168^2+0.0021761*CD168-0.038248,IF('DSS Model'!$I$38=5,-0.00012623*CD168^2+0.025656*CD168-0.30101,-0.00046396*CD168^2 + 0.054267*CD168 - 0.57714)))))</f>
        <v>0.75203156724747011</v>
      </c>
      <c r="CF168" s="136">
        <v>0.92111511679923641</v>
      </c>
      <c r="CG168" s="142">
        <f t="shared" si="130"/>
        <v>59.97327361203655</v>
      </c>
      <c r="CH168" s="143">
        <f>IF('DSS Model'!$I$38=1,0.0001*CG168^2-0.0266*CG168+1.3006,IF('DSS Model'!$I$38=2,-0.0001*CG168^2+0.0032*CG168+0.977, IF('DSS Model'!$I$38=3,-0.00046396*CG168^2 + 0.054267*CG168 - 0.57714, IF('DSS Model'!$I$38=4,0.000072066*CG168^2+0.0021761*CG168-0.038248,IF('DSS Model'!$I$38=5,-0.00012623*CG168^2+0.025656*CG168-0.30101,-0.00046396*CG168^2 + 0.054267*CG168 - 0.57714)))))</f>
        <v>0.80923512078409698</v>
      </c>
      <c r="CI168" s="136">
        <v>0.78307057432528349</v>
      </c>
      <c r="CJ168" s="142">
        <f t="shared" si="131"/>
        <v>75.358647204207188</v>
      </c>
      <c r="CK168" s="143">
        <f>IF('DSS Model'!$I$38=1,0.0001*CJ168^2-0.0266*CJ168+1.3006,IF('DSS Model'!$I$38=2,-0.0001*CJ168^2+0.0032*CJ168+0.977, IF('DSS Model'!$I$38=3,-0.00046396*CJ168^2 + 0.054267*CJ168 - 0.57714, IF('DSS Model'!$I$38=4,0.000072066*CJ168^2+0.0021761*CJ168-0.038248,IF('DSS Model'!$I$38=5,-0.00012623*CJ168^2+0.025656*CJ168-0.30101,-0.00046396*CJ168^2 + 0.054267*CJ168 - 0.57714)))))</f>
        <v>0.65025510020864652</v>
      </c>
      <c r="CL168" s="136">
        <v>0.34208515672621931</v>
      </c>
      <c r="CM168" s="142">
        <f t="shared" si="132"/>
        <v>49.549493388196495</v>
      </c>
      <c r="CN168" s="143">
        <f>IF('DSS Model'!$I$38=1,0.0001*CM168^2-0.0266*CM168+1.3006,IF('DSS Model'!$I$38=2,-0.0001*CM168^2+0.0032*CM168+0.977, IF('DSS Model'!$I$38=3,-0.00046396*CM168^2 + 0.054267*CM168 - 0.57714, IF('DSS Model'!$I$38=4,0.000072066*CM168^2+0.0021761*CM168-0.038248,IF('DSS Model'!$I$38=5,-0.00012623*CM168^2+0.025656*CM168-0.30101,-0.00046396*CM168^2 + 0.054267*CM168 - 0.57714)))))</f>
        <v>0.89004314933953599</v>
      </c>
      <c r="CO168" s="136">
        <v>0.47906718943407944</v>
      </c>
      <c r="CP168" s="142">
        <f t="shared" si="133"/>
        <v>49.82166880192716</v>
      </c>
      <c r="CQ168" s="143">
        <f>IF('DSS Model'!$I$38=1,0.0001*CP168^2-0.0266*CP168+1.3006,IF('DSS Model'!$I$38=2,-0.0001*CP168^2+0.0032*CP168+0.977, IF('DSS Model'!$I$38=3,-0.00046396*CP168^2 + 0.054267*CP168 - 0.57714, IF('DSS Model'!$I$38=4,0.000072066*CP168^2+0.0021761*CP168-0.038248,IF('DSS Model'!$I$38=5,-0.00012623*CP168^2+0.025656*CP168-0.30101,-0.00046396*CP168^2 + 0.054267*CP168 - 0.57714)))))</f>
        <v>0.88820947194527466</v>
      </c>
      <c r="CR168" s="136">
        <v>0.15115706210776891</v>
      </c>
      <c r="CS168" s="142">
        <f t="shared" si="134"/>
        <v>41.719452641111751</v>
      </c>
      <c r="CT168" s="143">
        <f>IF('DSS Model'!$I$38=1,0.0001*CS168^2-0.0266*CS168+1.3006,IF('DSS Model'!$I$38=2,-0.0001*CS168^2+0.0032*CS168+0.977, IF('DSS Model'!$I$38=3,-0.00046396*CS168^2 + 0.054267*CS168 - 0.57714, IF('DSS Model'!$I$38=4,0.000072066*CS168^2+0.0021761*CS168-0.038248,IF('DSS Model'!$I$38=5,-0.00012623*CS168^2+0.025656*CS168-0.30101,-0.00046396*CS168^2 + 0.054267*CS168 - 0.57714)))))</f>
        <v>0.93645097558416102</v>
      </c>
      <c r="CU168" s="136">
        <v>0.59830835039659935</v>
      </c>
      <c r="CV168" s="142">
        <f t="shared" si="135"/>
        <v>58.100320456142477</v>
      </c>
      <c r="CW168" s="143">
        <f>IF('DSS Model'!$I$38=1,0.0001*CV168^2-0.0266*CV168+1.3006,IF('DSS Model'!$I$38=2,-0.0001*CV168^2+0.0032*CV168+0.977, IF('DSS Model'!$I$38=3,-0.00046396*CV168^2 + 0.054267*CV168 - 0.57714, IF('DSS Model'!$I$38=4,0.000072066*CV168^2+0.0021761*CV168-0.038248,IF('DSS Model'!$I$38=5,-0.00012623*CV168^2+0.025656*CV168-0.30101,-0.00046396*CV168^2 + 0.054267*CV168 - 0.57714)))))</f>
        <v>0.82535630174901109</v>
      </c>
      <c r="CX168" s="136">
        <v>1.2299756244055438E-2</v>
      </c>
      <c r="CY168" s="142">
        <f t="shared" si="136"/>
        <v>44.342061796487634</v>
      </c>
      <c r="CZ168" s="143">
        <f>IF('DSS Model'!$I$38=1,0.0001*CY168^2-0.0266*CY168+1.3006,IF('DSS Model'!$I$38=2,-0.0001*CY168^2+0.0032*CY168+0.977, IF('DSS Model'!$I$38=3,-0.00046396*CY168^2 + 0.054267*CY168 - 0.57714, IF('DSS Model'!$I$38=4,0.000072066*CY168^2+0.0021761*CY168-0.038248,IF('DSS Model'!$I$38=5,-0.00012623*CY168^2+0.025656*CY168-0.30101,-0.00046396*CY168^2 + 0.054267*CY168 - 0.57714)))))</f>
        <v>0.92227275331240754</v>
      </c>
      <c r="DA168" s="136">
        <v>1.366050899998128E-2</v>
      </c>
      <c r="DB168" s="142">
        <f t="shared" si="137"/>
        <v>18.025981213821353</v>
      </c>
      <c r="DC168" s="143">
        <f>IF('DSS Model'!$I$38=1,0.0001*DB168^2-0.0266*DB168+1.3006,IF('DSS Model'!$I$38=2,-0.0001*DB168^2+0.0032*DB168+0.977, IF('DSS Model'!$I$38=3,-0.00046396*DB168^2 + 0.054267*DB168 - 0.57714, IF('DSS Model'!$I$38=4,0.000072066*DB168^2+0.0021761*DB168-0.038248,IF('DSS Model'!$I$38=5,-0.00012623*DB168^2+0.025656*DB168-0.30101,-0.00046396*DB168^2 + 0.054267*DB168 - 0.57714)))))</f>
        <v>1.0021895400121243</v>
      </c>
      <c r="DD168" s="136">
        <v>8.1629126791496254E-2</v>
      </c>
      <c r="DE168" s="142">
        <f t="shared" si="138"/>
        <v>32.133786061089779</v>
      </c>
      <c r="DF168" s="143">
        <f>IF('DSS Model'!$I$38=1,0.0001*DE168^2-0.0266*DE168+1.3006,IF('DSS Model'!$I$38=2,-0.0001*DE168^2+0.0032*DE168+0.977, IF('DSS Model'!$I$38=3,-0.00046396*DE168^2 + 0.054267*DE168 - 0.57714, IF('DSS Model'!$I$38=4,0.000072066*DE168^2+0.0021761*DE168-0.038248,IF('DSS Model'!$I$38=5,-0.00012623*DE168^2+0.025656*DE168-0.30101,-0.00046396*DE168^2 + 0.054267*DE168 - 0.57714)))))</f>
        <v>0.97657009473349854</v>
      </c>
      <c r="DG168" s="136">
        <v>0.31455319069725884</v>
      </c>
      <c r="DH168" s="142">
        <f t="shared" si="139"/>
        <v>47.675459316094276</v>
      </c>
      <c r="DI168" s="143">
        <f>IF('DSS Model'!$I$38=1,0.0001*DH168^2-0.0266*DH168+1.3006,IF('DSS Model'!$I$38=2,-0.0001*DH168^2+0.0032*DH168+0.977, IF('DSS Model'!$I$38=3,-0.00046396*DH168^2 + 0.054267*DH168 - 0.57714, IF('DSS Model'!$I$38=4,0.000072066*DH168^2+0.0021761*DH168-0.038248,IF('DSS Model'!$I$38=5,-0.00012623*DH168^2+0.025656*DH168-0.30101,-0.00046396*DH168^2 + 0.054267*DH168 - 0.57714)))))</f>
        <v>0.90226652771144567</v>
      </c>
      <c r="DJ168" s="136">
        <v>0.87177772072927739</v>
      </c>
      <c r="DK168" s="142">
        <f t="shared" si="140"/>
        <v>68.564086844058068</v>
      </c>
      <c r="DL168" s="143">
        <f>IF('DSS Model'!$I$38=1,0.0001*DK168^2-0.0266*DK168+1.3006,IF('DSS Model'!$I$38=2,-0.0001*DK168^2+0.0032*DK168+0.977, IF('DSS Model'!$I$38=3,-0.00046396*DK168^2 + 0.054267*DK168 - 0.57714, IF('DSS Model'!$I$38=4,0.000072066*DK168^2+0.0021761*DK168-0.038248,IF('DSS Model'!$I$38=5,-0.00012623*DK168^2+0.025656*DK168-0.30101,-0.00046396*DK168^2 + 0.054267*DK168 - 0.57714)))))</f>
        <v>0.72630167742503215</v>
      </c>
      <c r="DM168" s="136">
        <v>0.98535141970934015</v>
      </c>
      <c r="DN168" s="142">
        <f t="shared" si="141"/>
        <v>68.940336838505885</v>
      </c>
      <c r="DO168" s="143">
        <f>IF('DSS Model'!$I$38=1,0.0001*DN168^2-0.0266*DN168+1.3006,IF('DSS Model'!$I$38=2,-0.0001*DN168^2+0.0032*DN168+0.977, IF('DSS Model'!$I$38=3,-0.00046396*DN168^2 + 0.054267*DN168 - 0.57714, IF('DSS Model'!$I$38=4,0.000072066*DN168^2+0.0021761*DN168-0.038248,IF('DSS Model'!$I$38=5,-0.00012623*DN168^2+0.025656*DN168-0.30101,-0.00046396*DN168^2 + 0.054267*DN168 - 0.57714)))))</f>
        <v>0.72233207354255358</v>
      </c>
      <c r="DP168" s="136">
        <v>0.83053817608821401</v>
      </c>
      <c r="DQ168" s="142">
        <f t="shared" si="142"/>
        <v>60.65557694231785</v>
      </c>
      <c r="DR168" s="143">
        <f>IF('DSS Model'!$I$38=1,0.0001*DQ168^2-0.0266*DQ168+1.3006,IF('DSS Model'!$I$38=2,-0.0001*DQ168^2+0.0032*DQ168+0.977, IF('DSS Model'!$I$38=3,-0.00046396*DQ168^2 + 0.054267*DQ168 - 0.57714, IF('DSS Model'!$I$38=4,0.000072066*DQ168^2+0.0021761*DQ168-0.038248,IF('DSS Model'!$I$38=5,-0.00012623*DQ168^2+0.025656*DQ168-0.30101,-0.00046396*DQ168^2 + 0.054267*DQ168 - 0.57714)))))</f>
        <v>0.80318794479487299</v>
      </c>
      <c r="DS168" s="136">
        <v>0.90374438551317759</v>
      </c>
      <c r="DT168" s="142">
        <f t="shared" si="143"/>
        <v>84.800993684364954</v>
      </c>
      <c r="DU168" s="143">
        <f>IF('DSS Model'!$I$38=1,0.0001*DT168^2-0.0266*DT168+1.3006,IF('DSS Model'!$I$38=2,-0.0001*DT168^2+0.0032*DT168+0.977, IF('DSS Model'!$I$38=3,-0.00046396*DT168^2 + 0.054267*DT168 - 0.57714, IF('DSS Model'!$I$38=4,0.000072066*DT168^2+0.0021761*DT168-0.038248,IF('DSS Model'!$I$38=5,-0.00012623*DT168^2+0.025656*DT168-0.30101,-0.00046396*DT168^2 + 0.054267*DT168 - 0.57714)))))</f>
        <v>0.52924232680439731</v>
      </c>
      <c r="DV168" s="136">
        <v>0.60665229155880707</v>
      </c>
      <c r="DW168" s="142">
        <f t="shared" si="144"/>
        <v>62.861548649336953</v>
      </c>
      <c r="DX168" s="143">
        <f>IF('DSS Model'!$I$38=1,0.0001*DW168^2-0.0266*DW168+1.3006,IF('DSS Model'!$I$38=2,-0.0001*DW168^2+0.0032*DW168+0.977, IF('DSS Model'!$I$38=3,-0.00046396*DW168^2 + 0.054267*DW168 - 0.57714, IF('DSS Model'!$I$38=4,0.000072066*DW168^2+0.0021761*DW168-0.038248,IF('DSS Model'!$I$38=5,-0.00012623*DW168^2+0.025656*DW168-0.30101,-0.00046396*DW168^2 + 0.054267*DW168 - 0.57714)))))</f>
        <v>0.78299952581858256</v>
      </c>
      <c r="DY168" s="136">
        <v>0.91149648193596411</v>
      </c>
      <c r="DZ168" s="142">
        <f t="shared" si="145"/>
        <v>59.80646125472898</v>
      </c>
      <c r="EA168" s="143">
        <f>IF('DSS Model'!$I$38=1,0.0001*DZ168^2-0.0266*DZ168+1.3006,IF('DSS Model'!$I$38=2,-0.0001*DZ168^2+0.0032*DZ168+0.977, IF('DSS Model'!$I$38=3,-0.00046396*DZ168^2 + 0.054267*DZ168 - 0.57714, IF('DSS Model'!$I$38=4,0.000072066*DZ168^2+0.0021761*DZ168-0.038248,IF('DSS Model'!$I$38=5,-0.00012623*DZ168^2+0.025656*DZ168-0.30101,-0.00046396*DZ168^2 + 0.054267*DZ168 - 0.57714)))))</f>
        <v>0.81069939523379286</v>
      </c>
      <c r="EB168" s="136">
        <v>0.95970560838575958</v>
      </c>
      <c r="EC168" s="142">
        <f t="shared" si="146"/>
        <v>62.274815523252528</v>
      </c>
      <c r="ED168" s="143">
        <f>IF('DSS Model'!$I$38=1,0.0001*EC168^2-0.0266*EC168+1.3006,IF('DSS Model'!$I$38=2,-0.0001*EC168^2+0.0032*EC168+0.977, IF('DSS Model'!$I$38=3,-0.00046396*EC168^2 + 0.054267*EC168 - 0.57714, IF('DSS Model'!$I$38=4,0.000072066*EC168^2+0.0021761*EC168-0.038248,IF('DSS Model'!$I$38=5,-0.00012623*EC168^2+0.025656*EC168-0.30101,-0.00046396*EC168^2 + 0.054267*EC168 - 0.57714)))))</f>
        <v>0.78846414482889471</v>
      </c>
      <c r="EE168" s="136">
        <v>0.10298344224788414</v>
      </c>
      <c r="EF168" s="142">
        <f t="shared" si="147"/>
        <v>36.17565221129999</v>
      </c>
      <c r="EG168" s="143">
        <f>IF('DSS Model'!$I$38=1,0.0001*EF168^2-0.0266*EF168+1.3006,IF('DSS Model'!$I$38=2,-0.0001*EF168^2+0.0032*EF168+0.977, IF('DSS Model'!$I$38=3,-0.00046396*EF168^2 + 0.054267*EF168 - 0.57714, IF('DSS Model'!$I$38=4,0.000072066*EF168^2+0.0021761*EF168-0.038248,IF('DSS Model'!$I$38=5,-0.00012623*EF168^2+0.025656*EF168-0.30101,-0.00046396*EF168^2 + 0.054267*EF168 - 0.57714)))))</f>
        <v>0.96189430578486657</v>
      </c>
      <c r="EH168" s="136">
        <v>0.87599394668566544</v>
      </c>
      <c r="EI168" s="142">
        <f t="shared" si="148"/>
        <v>75.951584743430004</v>
      </c>
      <c r="EJ168" s="143">
        <f>IF('DSS Model'!$I$38=1,0.0001*EI168^2-0.0266*EI168+1.3006,IF('DSS Model'!$I$38=2,-0.0001*EI168^2+0.0032*EI168+0.977, IF('DSS Model'!$I$38=3,-0.00046396*EI168^2 + 0.054267*EI168 - 0.57714, IF('DSS Model'!$I$38=4,0.000072066*EI168^2+0.0021761*EI168-0.038248,IF('DSS Model'!$I$38=5,-0.00012623*EI168^2+0.025656*EI168-0.30101,-0.00046396*EI168^2 + 0.054267*EI168 - 0.57714)))))</f>
        <v>0.64318074867513297</v>
      </c>
      <c r="EK168" s="136">
        <v>0.19955734570163708</v>
      </c>
      <c r="EL168" s="142">
        <f t="shared" si="149"/>
        <v>36.225887529601849</v>
      </c>
      <c r="EM168" s="143">
        <f>IF('DSS Model'!$I$38=1,0.0001*EL168^2-0.0266*EL168+1.3006,IF('DSS Model'!$I$38=2,-0.0001*EL168^2+0.0032*EL168+0.977, IF('DSS Model'!$I$38=3,-0.00046396*EL168^2 + 0.054267*EL168 - 0.57714, IF('DSS Model'!$I$38=4,0.000072066*EL168^2+0.0021761*EL168-0.038248,IF('DSS Model'!$I$38=5,-0.00012623*EL168^2+0.025656*EL168-0.30101,-0.00046396*EL168^2 + 0.054267*EL168 - 0.57714)))))</f>
        <v>0.96169134736398965</v>
      </c>
      <c r="EN168" s="136">
        <v>0.3053768827728538</v>
      </c>
      <c r="EO168" s="142">
        <f t="shared" si="150"/>
        <v>49.147694772042612</v>
      </c>
      <c r="EP168" s="143">
        <f>IF('DSS Model'!$I$38=1,0.0001*EO168^2-0.0266*EO168+1.3006,IF('DSS Model'!$I$38=2,-0.0001*EO168^2+0.0032*EO168+0.977, IF('DSS Model'!$I$38=3,-0.00046396*EO168^2 + 0.054267*EO168 - 0.57714, IF('DSS Model'!$I$38=4,0.000072066*EO168^2+0.0021761*EO168-0.038248,IF('DSS Model'!$I$38=5,-0.00012623*EO168^2+0.025656*EO168-0.30101,-0.00046396*EO168^2 + 0.054267*EO168 - 0.57714)))))</f>
        <v>0.89272303312994983</v>
      </c>
      <c r="EQ168" s="136">
        <v>0.28827624398425289</v>
      </c>
      <c r="ER168" s="142">
        <f t="shared" si="151"/>
        <v>45.733166830371474</v>
      </c>
      <c r="ES168" s="143">
        <f>IF('DSS Model'!$I$38=1,0.0001*ER168^2-0.0266*ER168+1.3006,IF('DSS Model'!$I$38=2,-0.0001*ER168^2+0.0032*ER168+0.977, IF('DSS Model'!$I$38=3,-0.00046396*ER168^2 + 0.054267*ER168 - 0.57714, IF('DSS Model'!$I$38=4,0.000072066*ER168^2+0.0021761*ER168-0.038248,IF('DSS Model'!$I$38=5,-0.00012623*ER168^2+0.025656*ER168-0.30101,-0.00046396*ER168^2 + 0.054267*ER168 - 0.57714)))))</f>
        <v>0.91419387902372973</v>
      </c>
      <c r="ET168" s="136">
        <v>0.51868244332088131</v>
      </c>
      <c r="EU168" s="141">
        <f t="shared" si="152"/>
        <v>55.888051980431158</v>
      </c>
      <c r="EV168" s="142">
        <f>IF('DSS Model'!$I$38=1,0.0001*EU168^2-0.0266*EU168+1.3006,IF('DSS Model'!$I$38=2,-0.0001*EU168^2+0.0032*EU168+0.977, IF('DSS Model'!$I$38=3,-0.00046396*EU168^2 + 0.054267*EU168 - 0.57714, IF('DSS Model'!$I$38=4,0.000072066*EU168^2+0.0021761*EU168-0.038248,IF('DSS Model'!$I$38=5,-0.00012623*EU168^2+0.025656*EU168-0.30101,-0.00046396*EU168^2 + 0.054267*EU168 - 0.57714)))))</f>
        <v>0.84349433092064219</v>
      </c>
    </row>
    <row r="169" spans="2:152" x14ac:dyDescent="0.2">
      <c r="B169" s="64">
        <f t="shared" ca="1" si="105"/>
        <v>0.84586074291988544</v>
      </c>
      <c r="C169" s="64">
        <v>0.66261704522236509</v>
      </c>
      <c r="D169" s="64">
        <f t="shared" si="106"/>
        <v>55.164981583870876</v>
      </c>
      <c r="E169" s="131">
        <f>IF('DSS Model'!$I$38=1,0.0001*D169^2-0.0266*D169+1.3006,IF('DSS Model'!$I$38=2,-0.0001*D169^2+0.0032*D169+0.977, IF('DSS Model'!$I$38=3,-0.00046396*D169^2 + 0.054267*D169 - 0.57714, IF('DSS Model'!$I$38=4,0.000072066*D169^2+0.0021761*D169-0.038248,IF('DSS Model'!$I$38=5,-0.00012623*D169^2+0.025656*D169-0.30101,-0.00046396*D169^2 + 0.054267*D169 - 0.57714)))))</f>
        <v>0.84921042175350547</v>
      </c>
      <c r="F169" s="136">
        <v>0.30418276634357355</v>
      </c>
      <c r="G169" s="138">
        <f t="shared" si="102"/>
        <v>58.88901389422923</v>
      </c>
      <c r="H169" s="136">
        <f>IF('DSS Model'!$I$38=1,0.0001*G169^2-0.0266*G169+1.3006,IF('DSS Model'!$I$38=2,-0.0001*G169^2+0.0032*G169+0.977, IF('DSS Model'!$I$38=3,-0.00046396*G169^2 + 0.054267*G169 - 0.57714, IF('DSS Model'!$I$38=4,0.000072066*G169^2+0.0021761*G169-0.038248,IF('DSS Model'!$I$38=5,-0.00012623*G169^2+0.025656*G169-0.30101,-0.00046396*G169^2 + 0.054267*G169 - 0.57714)))))</f>
        <v>0.81865324871806111</v>
      </c>
      <c r="I169" s="136">
        <v>0.16017124032276464</v>
      </c>
      <c r="J169" s="138">
        <f t="shared" si="103"/>
        <v>51.185539040572145</v>
      </c>
      <c r="K169" s="136">
        <f>IF('DSS Model'!$I$38=1,0.0001*J169^2-0.0266*J169+1.3006,IF('DSS Model'!$I$38=2,-0.0001*J169^2+0.0032*J169+0.977, IF('DSS Model'!$I$38=3,-0.00046396*J169^2 + 0.054267*J169 - 0.57714, IF('DSS Model'!$I$38=4,0.000072066*J169^2+0.0021761*J169-0.038248,IF('DSS Model'!$I$38=5,-0.00012623*J169^2+0.025656*J169-0.30101,-0.00046396*J169^2 + 0.054267*J169 - 0.57714)))))</f>
        <v>0.87879778424243737</v>
      </c>
      <c r="L169" s="136">
        <v>0.12182722157502968</v>
      </c>
      <c r="M169" s="138">
        <f t="shared" si="104"/>
        <v>58.004595121336067</v>
      </c>
      <c r="N169" s="136">
        <f>IF('DSS Model'!$I$38=1,0.0001*M169^2-0.0266*M169+1.3006,IF('DSS Model'!$I$38=2,-0.0001*M169^2+0.0032*M169+0.977, IF('DSS Model'!$I$38=3,-0.00046396*M169^2 + 0.054267*M169 - 0.57714, IF('DSS Model'!$I$38=4,0.000072066*M169^2+0.0021761*M169-0.038248,IF('DSS Model'!$I$38=5,-0.00012623*M169^2+0.025656*M169-0.30101,-0.00046396*M169^2 + 0.054267*M169 - 0.57714)))))</f>
        <v>0.82616139886926299</v>
      </c>
      <c r="O169" s="136">
        <v>0.11258654378959143</v>
      </c>
      <c r="P169" s="139">
        <f t="shared" si="107"/>
        <v>35.918719410898291</v>
      </c>
      <c r="Q169" s="138">
        <f>IF('DSS Model'!$I$38=1,0.0001*P169^2-0.0266*P169+1.3006,IF('DSS Model'!$I$38=2,-0.0001*P169^2+0.0032*P169+0.977, IF('DSS Model'!$I$38=3,-0.00046396*P169^2 + 0.054267*P169 - 0.57714, IF('DSS Model'!$I$38=4,0.000072066*P169^2+0.0021761*P169-0.038248,IF('DSS Model'!$I$38=5,-0.00012623*P169^2+0.025656*P169-0.30101,-0.00046396*P169^2 + 0.054267*P169 - 0.57714)))))</f>
        <v>0.9629244617029904</v>
      </c>
      <c r="R169" s="136">
        <v>0.5108490011302772</v>
      </c>
      <c r="S169" s="142">
        <f t="shared" si="108"/>
        <v>52.689572036277248</v>
      </c>
      <c r="T169" s="138">
        <f>IF('DSS Model'!$I$38=1,0.0001*S169^2-0.0266*S169+1.3006,IF('DSS Model'!$I$38=2,-0.0001*S169^2+0.0032*S169+0.977, IF('DSS Model'!$I$38=3,-0.00046396*S169^2 + 0.054267*S169 - 0.57714, IF('DSS Model'!$I$38=4,0.000072066*S169^2+0.0021761*S169-0.038248,IF('DSS Model'!$I$38=5,-0.00012623*S169^2+0.025656*S169-0.30101,-0.00046396*S169^2 + 0.054267*S169 - 0.57714)))))</f>
        <v>0.86798753037948218</v>
      </c>
      <c r="U169" s="136">
        <v>5.3720119577320369E-2</v>
      </c>
      <c r="V169" s="142">
        <f t="shared" si="109"/>
        <v>28.06580478188571</v>
      </c>
      <c r="W169" s="138">
        <f>IF('DSS Model'!$I$38=1,0.0001*V169^2-0.0266*V169+1.3006,IF('DSS Model'!$I$38=2,-0.0001*V169^2+0.0032*V169+0.977, IF('DSS Model'!$I$38=3,-0.00046396*V169^2 + 0.054267*V169 - 0.57714, IF('DSS Model'!$I$38=4,0.000072066*V169^2+0.0021761*V169-0.038248,IF('DSS Model'!$I$38=5,-0.00012623*V169^2+0.025656*V169-0.30101,-0.00046396*V169^2 + 0.054267*V169 - 0.57714)))))</f>
        <v>0.98804163549654234</v>
      </c>
      <c r="X169" s="136">
        <v>0.97908849534556375</v>
      </c>
      <c r="Y169" s="142">
        <f t="shared" si="110"/>
        <v>72.327536485236777</v>
      </c>
      <c r="Z169" s="138">
        <f>IF('DSS Model'!$I$38=1,0.0001*Y169^2-0.0266*Y169+1.3006,IF('DSS Model'!$I$38=2,-0.0001*Y169^2+0.0032*Y169+0.977, IF('DSS Model'!$I$38=3,-0.00046396*Y169^2 + 0.054267*Y169 - 0.57714, IF('DSS Model'!$I$38=4,0.000072066*Y169^2+0.0021761*Y169-0.038248,IF('DSS Model'!$I$38=5,-0.00012623*Y169^2+0.025656*Y169-0.30101,-0.00046396*Y169^2 + 0.054267*Y169 - 0.57714)))))</f>
        <v>0.68532086335043185</v>
      </c>
      <c r="AA169" s="136">
        <v>0.20985614871433367</v>
      </c>
      <c r="AB169" s="142">
        <f t="shared" si="111"/>
        <v>57.307695369153009</v>
      </c>
      <c r="AC169" s="138">
        <f>IF('DSS Model'!$I$38=1,0.0001*AB169^2-0.0266*AB169+1.3006,IF('DSS Model'!$I$38=2,-0.0001*AB169^2+0.0032*AB169+0.977, IF('DSS Model'!$I$38=3,-0.00046396*AB169^2 + 0.054267*AB169 - 0.57714, IF('DSS Model'!$I$38=4,0.000072066*AB169^2+0.0021761*AB169-0.038248,IF('DSS Model'!$I$38=5,-0.00012623*AB169^2+0.025656*AB169-0.30101,-0.00046396*AB169^2 + 0.054267*AB169 - 0.57714)))))</f>
        <v>0.83196743032892551</v>
      </c>
      <c r="AD169" s="136">
        <v>0.74402047808403793</v>
      </c>
      <c r="AE169" s="142">
        <f t="shared" si="112"/>
        <v>59.783988915586221</v>
      </c>
      <c r="AF169" s="138">
        <f>IF('DSS Model'!$I$38=1,0.0001*AE169^2-0.0266*AE169+1.3006,IF('DSS Model'!$I$38=2,-0.0001*AE169^2+0.0032*AE169+0.977, IF('DSS Model'!$I$38=3,-0.00046396*AE169^2 + 0.054267*AE169 - 0.57714, IF('DSS Model'!$I$38=4,0.000072066*AE169^2+0.0021761*AE169-0.038248,IF('DSS Model'!$I$38=5,-0.00012623*AE169^2+0.025656*AE169-0.30101,-0.00046396*AE169^2 + 0.054267*AE169 - 0.57714)))))</f>
        <v>0.81089623146398226</v>
      </c>
      <c r="AG169" s="136">
        <v>2.3569471534707453E-2</v>
      </c>
      <c r="AH169" s="142">
        <f t="shared" si="113"/>
        <v>49.168482445968664</v>
      </c>
      <c r="AI169" s="138">
        <f>IF('DSS Model'!$I$38=1,0.0001*AH169^2-0.0266*AH169+1.3006,IF('DSS Model'!$I$38=2,-0.0001*AH169^2+0.0032*AH169+0.977, IF('DSS Model'!$I$38=3,-0.00046396*AH169^2 + 0.054267*AH169 - 0.57714, IF('DSS Model'!$I$38=4,0.000072066*AH169^2+0.0021761*AH169-0.038248,IF('DSS Model'!$I$38=5,-0.00012623*AH169^2+0.025656*AH169-0.30101,-0.00046396*AH169^2 + 0.054267*AH169 - 0.57714)))))</f>
        <v>0.89258517722314679</v>
      </c>
      <c r="AJ169" s="136">
        <v>0.17581947920217678</v>
      </c>
      <c r="AK169" s="142">
        <f t="shared" si="114"/>
        <v>34.86327281717189</v>
      </c>
      <c r="AL169" s="138">
        <f>IF('DSS Model'!$I$38=1,0.0001*AK169^2-0.0266*AK169+1.3006,IF('DSS Model'!$I$38=2,-0.0001*AK169^2+0.0032*AK169+0.977, IF('DSS Model'!$I$38=3,-0.00046396*AK169^2 + 0.054267*AK169 - 0.57714, IF('DSS Model'!$I$38=4,0.000072066*AK169^2+0.0021761*AK169-0.038248,IF('DSS Model'!$I$38=5,-0.00012623*AK169^2+0.025656*AK169-0.30101,-0.00046396*AK169^2 + 0.054267*AK169 - 0.57714)))))</f>
        <v>0.96701769386249437</v>
      </c>
      <c r="AM169" s="136">
        <v>0.11432987842889919</v>
      </c>
      <c r="AN169" s="142">
        <f t="shared" si="115"/>
        <v>53.996814274056078</v>
      </c>
      <c r="AO169" s="138">
        <f>IF('DSS Model'!$I$38=1,0.0001*AN169^2-0.0266*AN169+1.3006,IF('DSS Model'!$I$38=2,-0.0001*AN169^2+0.0032*AN169+0.977, IF('DSS Model'!$I$38=3,-0.00046396*AN169^2 + 0.054267*AN169 - 0.57714, IF('DSS Model'!$I$38=4,0.000072066*AN169^2+0.0021761*AN169-0.038248,IF('DSS Model'!$I$38=5,-0.00012623*AN169^2+0.025656*AN169-0.30101,-0.00046396*AN169^2 + 0.054267*AN169 - 0.57714)))))</f>
        <v>0.85822421050228881</v>
      </c>
      <c r="AP169" s="136">
        <v>0.43801322386139097</v>
      </c>
      <c r="AQ169" s="142">
        <f t="shared" si="116"/>
        <v>67.333413987361197</v>
      </c>
      <c r="AR169" s="138">
        <f>IF('DSS Model'!$I$38=1,0.0001*AQ169^2-0.0266*AQ169+1.3006,IF('DSS Model'!$I$38=2,-0.0001*AQ169^2+0.0032*AQ169+0.977, IF('DSS Model'!$I$38=3,-0.00046396*AQ169^2 + 0.054267*AQ169 - 0.57714, IF('DSS Model'!$I$38=4,0.000072066*AQ169^2+0.0021761*AQ169-0.038248,IF('DSS Model'!$I$38=5,-0.00012623*AQ169^2+0.025656*AQ169-0.30101,-0.00046396*AQ169^2 + 0.054267*AQ169 - 0.57714)))))</f>
        <v>0.73908806084021894</v>
      </c>
      <c r="AS169" s="136">
        <v>0.24064747896288752</v>
      </c>
      <c r="AT169" s="142">
        <f t="shared" si="117"/>
        <v>44.733250671605283</v>
      </c>
      <c r="AU169" s="138">
        <f>IF('DSS Model'!$I$38=1,0.0001*AT169^2-0.0266*AT169+1.3006,IF('DSS Model'!$I$38=2,-0.0001*AT169^2+0.0032*AT169+0.977, IF('DSS Model'!$I$38=3,-0.00046396*AT169^2 + 0.054267*AT169 - 0.57714, IF('DSS Model'!$I$38=4,0.000072066*AT169^2+0.0021761*AT169-0.038248,IF('DSS Model'!$I$38=5,-0.00012623*AT169^2+0.025656*AT169-0.30101,-0.00046396*AT169^2 + 0.054267*AT169 - 0.57714)))))</f>
        <v>0.92004003058426942</v>
      </c>
      <c r="AV169" s="136">
        <v>0.44732013864072473</v>
      </c>
      <c r="AW169" s="142">
        <f t="shared" si="118"/>
        <v>63.969441085068127</v>
      </c>
      <c r="AX169" s="138">
        <f>IF('DSS Model'!$I$38=1,0.0001*AW169^2-0.0266*AW169+1.3006,IF('DSS Model'!$I$38=2,-0.0001*AW169^2+0.0032*AW169+0.977, IF('DSS Model'!$I$38=3,-0.00046396*AW169^2 + 0.054267*AW169 - 0.57714, IF('DSS Model'!$I$38=4,0.000072066*AW169^2+0.0021761*AW169-0.038248,IF('DSS Model'!$I$38=5,-0.00012623*AW169^2+0.025656*AW169-0.30101,-0.00046396*AW169^2 + 0.054267*AW169 - 0.57714)))))</f>
        <v>0.77249327219861774</v>
      </c>
      <c r="AY169" s="136">
        <v>0.57354268110070472</v>
      </c>
      <c r="AZ169" s="142">
        <f t="shared" si="119"/>
        <v>57.788073338693295</v>
      </c>
      <c r="BA169" s="138">
        <f>IF('DSS Model'!$I$38=1,0.0001*AZ169^2-0.0266*AZ169+1.3006,IF('DSS Model'!$I$38=2,-0.0001*AZ169^2+0.0032*AZ169+0.977, IF('DSS Model'!$I$38=3,-0.00046396*AZ169^2 + 0.054267*AZ169 - 0.57714, IF('DSS Model'!$I$38=4,0.000072066*AZ169^2+0.0021761*AZ169-0.038248,IF('DSS Model'!$I$38=5,-0.00012623*AZ169^2+0.025656*AZ169-0.30101,-0.00046396*AZ169^2 + 0.054267*AZ169 - 0.57714)))))</f>
        <v>0.82797569266399906</v>
      </c>
      <c r="BB169" s="136">
        <v>0.87885125102075923</v>
      </c>
      <c r="BC169" s="142">
        <f t="shared" si="120"/>
        <v>64.904919721778015</v>
      </c>
      <c r="BD169" s="138">
        <f>IF('DSS Model'!$I$38=1,0.0001*BC169^2-0.0266*BC169+1.3006,IF('DSS Model'!$I$38=2,-0.0001*BC169^2+0.0032*BC169+0.977, IF('DSS Model'!$I$38=3,-0.00046396*BC169^2 + 0.054267*BC169 - 0.57714, IF('DSS Model'!$I$38=4,0.000072066*BC169^2+0.0021761*BC169-0.038248,IF('DSS Model'!$I$38=5,-0.00012623*BC169^2+0.025656*BC169-0.30101,-0.00046396*BC169^2 + 0.054267*BC169 - 0.57714)))))</f>
        <v>0.76343088270064474</v>
      </c>
      <c r="BE169" s="136">
        <v>0.65460791578591493</v>
      </c>
      <c r="BF169" s="142">
        <f t="shared" si="121"/>
        <v>54.796736400209369</v>
      </c>
      <c r="BG169" s="143">
        <f>IF('DSS Model'!$I$38=1,0.0001*BF169^2-0.0266*BF169+1.3006,IF('DSS Model'!$I$38=2,-0.0001*BF169^2+0.0032*BF169+0.977, IF('DSS Model'!$I$38=3,-0.00046396*BF169^2 + 0.054267*BF169 - 0.57714, IF('DSS Model'!$I$38=4,0.000072066*BF169^2+0.0021761*BF169-0.038248,IF('DSS Model'!$I$38=5,-0.00012623*BF169^2+0.025656*BF169-0.30101,-0.00046396*BF169^2 + 0.054267*BF169 - 0.57714)))))</f>
        <v>0.85208132446926688</v>
      </c>
      <c r="BH169" s="136">
        <v>0.15004194008224825</v>
      </c>
      <c r="BI169" s="142">
        <f t="shared" si="122"/>
        <v>43.774236989268253</v>
      </c>
      <c r="BJ169" s="143">
        <f>IF('DSS Model'!$I$38=1,0.0001*BI169^2-0.0266*BI169+1.3006,IF('DSS Model'!$I$38=2,-0.0001*BI169^2+0.0032*BI169+0.977, IF('DSS Model'!$I$38=3,-0.00046396*BI169^2 + 0.054267*BI169 - 0.57714, IF('DSS Model'!$I$38=4,0.000072066*BI169^2+0.0021761*BI169-0.038248,IF('DSS Model'!$I$38=5,-0.00012623*BI169^2+0.025656*BI169-0.30101,-0.00046396*BI169^2 + 0.054267*BI169 - 0.57714)))))</f>
        <v>0.92545917596639626</v>
      </c>
      <c r="BK169" s="136">
        <v>0.54805638408328905</v>
      </c>
      <c r="BL169" s="142">
        <f t="shared" si="123"/>
        <v>51.980975969726657</v>
      </c>
      <c r="BM169" s="143">
        <f>IF('DSS Model'!$I$38=1,0.0001*BL169^2-0.0266*BL169+1.3006,IF('DSS Model'!$I$38=2,-0.0001*BL169^2+0.0032*BL169+0.977, IF('DSS Model'!$I$38=3,-0.00046396*BL169^2 + 0.054267*BL169 - 0.57714, IF('DSS Model'!$I$38=4,0.000072066*BL169^2+0.0021761*BL169-0.038248,IF('DSS Model'!$I$38=5,-0.00012623*BL169^2+0.025656*BL169-0.30101,-0.00046396*BL169^2 + 0.054267*BL169 - 0.57714)))))</f>
        <v>0.87313693682659532</v>
      </c>
      <c r="BN169" s="136">
        <v>0.94528739494908287</v>
      </c>
      <c r="BO169" s="142">
        <f t="shared" si="124"/>
        <v>65.771474659107639</v>
      </c>
      <c r="BP169" s="143">
        <f>IF('DSS Model'!$I$38=1,0.0001*BO169^2-0.0266*BO169+1.3006,IF('DSS Model'!$I$38=2,-0.0001*BO169^2+0.0032*BO169+0.977, IF('DSS Model'!$I$38=3,-0.00046396*BO169^2 + 0.054267*BO169 - 0.57714, IF('DSS Model'!$I$38=4,0.000072066*BO169^2+0.0021761*BO169-0.038248,IF('DSS Model'!$I$38=5,-0.00012623*BO169^2+0.025656*BO169-0.30101,-0.00046396*BO169^2 + 0.054267*BO169 - 0.57714)))))</f>
        <v>0.75488003102578061</v>
      </c>
      <c r="BQ169" s="136">
        <v>0.12769437120028893</v>
      </c>
      <c r="BR169" s="142">
        <f t="shared" si="125"/>
        <v>42.617307247503803</v>
      </c>
      <c r="BS169" s="143">
        <f>IF('DSS Model'!$I$38=1,0.0001*BR169^2-0.0266*BR169+1.3006,IF('DSS Model'!$I$38=2,-0.0001*BR169^2+0.0032*BR169+0.977, IF('DSS Model'!$I$38=3,-0.00046396*BR169^2 + 0.054267*BR169 - 0.57714, IF('DSS Model'!$I$38=4,0.000072066*BR169^2+0.0021761*BR169-0.038248,IF('DSS Model'!$I$38=5,-0.00012623*BR169^2+0.025656*BR169-0.30101,-0.00046396*BR169^2 + 0.054267*BR169 - 0.57714)))))</f>
        <v>0.93175189548919812</v>
      </c>
      <c r="BT169" s="136">
        <v>0.99061400722251858</v>
      </c>
      <c r="BU169" s="142">
        <f t="shared" si="126"/>
        <v>71.747664063146374</v>
      </c>
      <c r="BV169" s="143">
        <f>IF('DSS Model'!$I$38=1,0.0001*BU169^2-0.0266*BU169+1.3006,IF('DSS Model'!$I$38=2,-0.0001*BU169^2+0.0032*BU169+0.977, IF('DSS Model'!$I$38=3,-0.00046396*BU169^2 + 0.054267*BU169 - 0.57714, IF('DSS Model'!$I$38=4,0.000072066*BU169^2+0.0021761*BU169-0.038248,IF('DSS Model'!$I$38=5,-0.00012623*BU169^2+0.025656*BU169-0.30101,-0.00046396*BU169^2 + 0.054267*BU169 - 0.57714)))))</f>
        <v>0.69181979515025782</v>
      </c>
      <c r="BW169" s="136">
        <v>0.29214090639386048</v>
      </c>
      <c r="BX169" s="142">
        <f t="shared" si="127"/>
        <v>54.846931513606776</v>
      </c>
      <c r="BY169" s="143">
        <f>IF('DSS Model'!$I$38=1,0.0001*BX169^2-0.0266*BX169+1.3006,IF('DSS Model'!$I$38=2,-0.0001*BX169^2+0.0032*BX169+0.977, IF('DSS Model'!$I$38=3,-0.00046396*BX169^2 + 0.054267*BX169 - 0.57714, IF('DSS Model'!$I$38=4,0.000072066*BX169^2+0.0021761*BX169-0.038248,IF('DSS Model'!$I$38=5,-0.00012623*BX169^2+0.025656*BX169-0.30101,-0.00046396*BX169^2 + 0.054267*BX169 - 0.57714)))))</f>
        <v>0.85169159119771454</v>
      </c>
      <c r="BZ169" s="136">
        <v>0.5207037630709086</v>
      </c>
      <c r="CA169" s="142">
        <f t="shared" si="128"/>
        <v>63.205318377955756</v>
      </c>
      <c r="CB169" s="143">
        <f>IF('DSS Model'!$I$38=1,0.0001*CA169^2-0.0266*CA169+1.3006,IF('DSS Model'!$I$38=2,-0.0001*CA169^2+0.0032*CA169+0.977, IF('DSS Model'!$I$38=3,-0.00046396*CA169^2 + 0.054267*CA169 - 0.57714, IF('DSS Model'!$I$38=4,0.000072066*CA169^2+0.0021761*CA169-0.038248,IF('DSS Model'!$I$38=5,-0.00012623*CA169^2+0.025656*CA169-0.30101,-0.00046396*CA169^2 + 0.054267*CA169 - 0.57714)))))</f>
        <v>0.77976579168358329</v>
      </c>
      <c r="CC169" s="136">
        <v>0.72057061112043208</v>
      </c>
      <c r="CD169" s="142">
        <f t="shared" si="129"/>
        <v>77.520752500009863</v>
      </c>
      <c r="CE169" s="143">
        <f>IF('DSS Model'!$I$38=1,0.0001*CD169^2-0.0266*CD169+1.3006,IF('DSS Model'!$I$38=2,-0.0001*CD169^2+0.0032*CD169+0.977, IF('DSS Model'!$I$38=3,-0.00046396*CD169^2 + 0.054267*CD169 - 0.57714, IF('DSS Model'!$I$38=4,0.000072066*CD169^2+0.0021761*CD169-0.038248,IF('DSS Model'!$I$38=5,-0.00012623*CD169^2+0.025656*CD169-0.30101,-0.00046396*CD169^2 + 0.054267*CD169 - 0.57714)))))</f>
        <v>0.624119701183253</v>
      </c>
      <c r="CF169" s="136">
        <v>0.85706416827307841</v>
      </c>
      <c r="CG169" s="142">
        <f t="shared" si="130"/>
        <v>58.285899877175709</v>
      </c>
      <c r="CH169" s="143">
        <f>IF('DSS Model'!$I$38=1,0.0001*CG169^2-0.0266*CG169+1.3006,IF('DSS Model'!$I$38=2,-0.0001*CG169^2+0.0032*CG169+0.977, IF('DSS Model'!$I$38=3,-0.00046396*CG169^2 + 0.054267*CG169 - 0.57714, IF('DSS Model'!$I$38=4,0.000072066*CG169^2+0.0021761*CG169-0.038248,IF('DSS Model'!$I$38=5,-0.00012623*CG169^2+0.025656*CG169-0.30101,-0.00046396*CG169^2 + 0.054267*CG169 - 0.57714)))))</f>
        <v>0.82379026715774706</v>
      </c>
      <c r="CI169" s="136">
        <v>0.82508706354999728</v>
      </c>
      <c r="CJ169" s="142">
        <f t="shared" si="131"/>
        <v>76.130695449989872</v>
      </c>
      <c r="CK169" s="143">
        <f>IF('DSS Model'!$I$38=1,0.0001*CJ169^2-0.0266*CJ169+1.3006,IF('DSS Model'!$I$38=2,-0.0001*CJ169^2+0.0032*CJ169+0.977, IF('DSS Model'!$I$38=3,-0.00046396*CJ169^2 + 0.054267*CJ169 - 0.57714, IF('DSS Model'!$I$38=4,0.000072066*CJ169^2+0.0021761*CJ169-0.038248,IF('DSS Model'!$I$38=5,-0.00012623*CJ169^2+0.025656*CJ169-0.30101,-0.00046396*CJ169^2 + 0.054267*CJ169 - 0.57714)))))</f>
        <v>0.64102994647005662</v>
      </c>
      <c r="CL169" s="136">
        <v>0.80403693482093042</v>
      </c>
      <c r="CM169" s="142">
        <f t="shared" si="132"/>
        <v>61.197489230667685</v>
      </c>
      <c r="CN169" s="143">
        <f>IF('DSS Model'!$I$38=1,0.0001*CM169^2-0.0266*CM169+1.3006,IF('DSS Model'!$I$38=2,-0.0001*CM169^2+0.0032*CM169+0.977, IF('DSS Model'!$I$38=3,-0.00046396*CM169^2 + 0.054267*CM169 - 0.57714, IF('DSS Model'!$I$38=4,0.000072066*CM169^2+0.0021761*CM169-0.038248,IF('DSS Model'!$I$38=5,-0.00012623*CM169^2+0.025656*CM169-0.30101,-0.00046396*CM169^2 + 0.054267*CM169 - 0.57714)))))</f>
        <v>0.79831869672436784</v>
      </c>
      <c r="CO169" s="136">
        <v>0.33099791579337035</v>
      </c>
      <c r="CP169" s="142">
        <f t="shared" si="133"/>
        <v>44.737643113507708</v>
      </c>
      <c r="CQ169" s="143">
        <f>IF('DSS Model'!$I$38=1,0.0001*CP169^2-0.0266*CP169+1.3006,IF('DSS Model'!$I$38=2,-0.0001*CP169^2+0.0032*CP169+0.977, IF('DSS Model'!$I$38=3,-0.00046396*CP169^2 + 0.054267*CP169 - 0.57714, IF('DSS Model'!$I$38=4,0.000072066*CP169^2+0.0021761*CP169-0.038248,IF('DSS Model'!$I$38=5,-0.00012623*CP169^2+0.025656*CP169-0.30101,-0.00046396*CP169^2 + 0.054267*CP169 - 0.57714)))))</f>
        <v>0.92001478682806626</v>
      </c>
      <c r="CR169" s="136">
        <v>0.68519213030144077</v>
      </c>
      <c r="CS169" s="142">
        <f t="shared" si="134"/>
        <v>58.790522867724199</v>
      </c>
      <c r="CT169" s="143">
        <f>IF('DSS Model'!$I$38=1,0.0001*CS169^2-0.0266*CS169+1.3006,IF('DSS Model'!$I$38=2,-0.0001*CS169^2+0.0032*CS169+0.977, IF('DSS Model'!$I$38=3,-0.00046396*CS169^2 + 0.054267*CS169 - 0.57714, IF('DSS Model'!$I$38=4,0.000072066*CS169^2+0.0021761*CS169-0.038248,IF('DSS Model'!$I$38=5,-0.00012623*CS169^2+0.025656*CS169-0.30101,-0.00046396*CS169^2 + 0.054267*CS169 - 0.57714)))))</f>
        <v>0.81949711527067715</v>
      </c>
      <c r="CU169" s="136">
        <v>0.37593487335734044</v>
      </c>
      <c r="CV169" s="142">
        <f t="shared" si="135"/>
        <v>51.445040308298708</v>
      </c>
      <c r="CW169" s="143">
        <f>IF('DSS Model'!$I$38=1,0.0001*CV169^2-0.0266*CV169+1.3006,IF('DSS Model'!$I$38=2,-0.0001*CV169^2+0.0032*CV169+0.977, IF('DSS Model'!$I$38=3,-0.00046396*CV169^2 + 0.054267*CV169 - 0.57714, IF('DSS Model'!$I$38=4,0.000072066*CV169^2+0.0021761*CV169-0.038248,IF('DSS Model'!$I$38=5,-0.00012623*CV169^2+0.025656*CV169-0.30101,-0.00046396*CV169^2 + 0.054267*CV169 - 0.57714)))))</f>
        <v>0.87696491175430791</v>
      </c>
      <c r="CX169" s="136">
        <v>0.89984075472732039</v>
      </c>
      <c r="CY169" s="142">
        <f t="shared" si="136"/>
        <v>72.607041450936379</v>
      </c>
      <c r="CZ169" s="143">
        <f>IF('DSS Model'!$I$38=1,0.0001*CY169^2-0.0266*CY169+1.3006,IF('DSS Model'!$I$38=2,-0.0001*CY169^2+0.0032*CY169+0.977, IF('DSS Model'!$I$38=3,-0.00046396*CY169^2 + 0.054267*CY169 - 0.57714, IF('DSS Model'!$I$38=4,0.000072066*CY169^2+0.0021761*CY169-0.038248,IF('DSS Model'!$I$38=5,-0.00012623*CY169^2+0.025656*CY169-0.30101,-0.00046396*CY169^2 + 0.054267*CY169 - 0.57714)))))</f>
        <v>0.68216428581719712</v>
      </c>
      <c r="DA169" s="136">
        <v>0.64375818843027832</v>
      </c>
      <c r="DB169" s="142">
        <f t="shared" si="137"/>
        <v>51.60772065657433</v>
      </c>
      <c r="DC169" s="143">
        <f>IF('DSS Model'!$I$38=1,0.0001*DB169^2-0.0266*DB169+1.3006,IF('DSS Model'!$I$38=2,-0.0001*DB169^2+0.0032*DB169+0.977, IF('DSS Model'!$I$38=3,-0.00046396*DB169^2 + 0.054267*DB169 - 0.57714, IF('DSS Model'!$I$38=4,0.000072066*DB169^2+0.0021761*DB169-0.038248,IF('DSS Model'!$I$38=5,-0.00012623*DB169^2+0.025656*DB169-0.30101,-0.00046396*DB169^2 + 0.054267*DB169 - 0.57714)))))</f>
        <v>0.87580902296433694</v>
      </c>
      <c r="DD169" s="136">
        <v>0.32709198190372668</v>
      </c>
      <c r="DE169" s="142">
        <f t="shared" si="138"/>
        <v>44.589476618987106</v>
      </c>
      <c r="DF169" s="143">
        <f>IF('DSS Model'!$I$38=1,0.0001*DE169^2-0.0266*DE169+1.3006,IF('DSS Model'!$I$38=2,-0.0001*DE169^2+0.0032*DE169+0.977, IF('DSS Model'!$I$38=3,-0.00046396*DE169^2 + 0.054267*DE169 - 0.57714, IF('DSS Model'!$I$38=4,0.000072066*DE169^2+0.0021761*DE169-0.038248,IF('DSS Model'!$I$38=5,-0.00012623*DE169^2+0.025656*DE169-0.30101,-0.00046396*DE169^2 + 0.054267*DE169 - 0.57714)))))</f>
        <v>0.92086418266523895</v>
      </c>
      <c r="DG169" s="136">
        <v>5.7112669296221941E-2</v>
      </c>
      <c r="DH169" s="142">
        <f t="shared" si="139"/>
        <v>34.203069359300713</v>
      </c>
      <c r="DI169" s="143">
        <f>IF('DSS Model'!$I$38=1,0.0001*DH169^2-0.0266*DH169+1.3006,IF('DSS Model'!$I$38=2,-0.0001*DH169^2+0.0032*DH169+0.977, IF('DSS Model'!$I$38=3,-0.00046396*DH169^2 + 0.054267*DH169 - 0.57714, IF('DSS Model'!$I$38=4,0.000072066*DH169^2+0.0021761*DH169-0.038248,IF('DSS Model'!$I$38=5,-0.00012623*DH169^2+0.025656*DH169-0.30101,-0.00046396*DH169^2 + 0.054267*DH169 - 0.57714)))))</f>
        <v>0.96946482659004873</v>
      </c>
      <c r="DJ169" s="136">
        <v>0.43314220196636821</v>
      </c>
      <c r="DK169" s="142">
        <f t="shared" si="140"/>
        <v>62.022920047419063</v>
      </c>
      <c r="DL169" s="143">
        <f>IF('DSS Model'!$I$38=1,0.0001*DK169^2-0.0266*DK169+1.3006,IF('DSS Model'!$I$38=2,-0.0001*DK169^2+0.0032*DK169+0.977, IF('DSS Model'!$I$38=3,-0.00046396*DK169^2 + 0.054267*DK169 - 0.57714, IF('DSS Model'!$I$38=4,0.000072066*DK169^2+0.0021761*DK169-0.038248,IF('DSS Model'!$I$38=5,-0.00012623*DK169^2+0.025656*DK169-0.30101,-0.00046396*DK169^2 + 0.054267*DK169 - 0.57714)))))</f>
        <v>0.79078908303088724</v>
      </c>
      <c r="DM169" s="136">
        <v>0.18699991934600158</v>
      </c>
      <c r="DN169" s="142">
        <f t="shared" si="141"/>
        <v>46.286631125364934</v>
      </c>
      <c r="DO169" s="143">
        <f>IF('DSS Model'!$I$38=1,0.0001*DN169^2-0.0266*DN169+1.3006,IF('DSS Model'!$I$38=2,-0.0001*DN169^2+0.0032*DN169+0.977, IF('DSS Model'!$I$38=3,-0.00046396*DN169^2 + 0.054267*DN169 - 0.57714, IF('DSS Model'!$I$38=4,0.000072066*DN169^2+0.0021761*DN169-0.038248,IF('DSS Model'!$I$38=5,-0.00012623*DN169^2+0.025656*DN169-0.30101,-0.00046396*DN169^2 + 0.054267*DN169 - 0.57714)))))</f>
        <v>0.91087199750760761</v>
      </c>
      <c r="DP169" s="136">
        <v>0.95575549376688296</v>
      </c>
      <c r="DQ169" s="142">
        <f t="shared" si="142"/>
        <v>63.190896435926703</v>
      </c>
      <c r="DR169" s="143">
        <f>IF('DSS Model'!$I$38=1,0.0001*DQ169^2-0.0266*DQ169+1.3006,IF('DSS Model'!$I$38=2,-0.0001*DQ169^2+0.0032*DQ169+0.977, IF('DSS Model'!$I$38=3,-0.00046396*DQ169^2 + 0.054267*DQ169 - 0.57714, IF('DSS Model'!$I$38=4,0.000072066*DQ169^2+0.0021761*DQ169-0.038248,IF('DSS Model'!$I$38=5,-0.00012623*DQ169^2+0.025656*DQ169-0.30101,-0.00046396*DQ169^2 + 0.054267*DQ169 - 0.57714)))))</f>
        <v>0.77990192935736402</v>
      </c>
      <c r="DS169" s="136">
        <v>0.99050371417176641</v>
      </c>
      <c r="DT169" s="142">
        <f t="shared" si="143"/>
        <v>86.897475487827066</v>
      </c>
      <c r="DU169" s="143">
        <f>IF('DSS Model'!$I$38=1,0.0001*DT169^2-0.0266*DT169+1.3006,IF('DSS Model'!$I$38=2,-0.0001*DT169^2+0.0032*DT169+0.977, IF('DSS Model'!$I$38=3,-0.00046396*DT169^2 + 0.054267*DT169 - 0.57714, IF('DSS Model'!$I$38=4,0.000072066*DT169^2+0.0021761*DT169-0.038248,IF('DSS Model'!$I$38=5,-0.00012623*DT169^2+0.025656*DT169-0.30101,-0.00046396*DT169^2 + 0.054267*DT169 - 0.57714)))))</f>
        <v>0.49995479694529593</v>
      </c>
      <c r="DV169" s="136">
        <v>0.8440353434599418</v>
      </c>
      <c r="DW169" s="142">
        <f t="shared" si="144"/>
        <v>68.438146926921547</v>
      </c>
      <c r="DX169" s="143">
        <f>IF('DSS Model'!$I$38=1,0.0001*DW169^2-0.0266*DW169+1.3006,IF('DSS Model'!$I$38=2,-0.0001*DW169^2+0.0032*DW169+0.977, IF('DSS Model'!$I$38=3,-0.00046396*DW169^2 + 0.054267*DW169 - 0.57714, IF('DSS Model'!$I$38=4,0.000072066*DW169^2+0.0021761*DW169-0.038248,IF('DSS Model'!$I$38=5,-0.00012623*DW169^2+0.025656*DW169-0.30101,-0.00046396*DW169^2 + 0.054267*DW169 - 0.57714)))))</f>
        <v>0.72762407468705881</v>
      </c>
      <c r="DY169" s="136">
        <v>0.8411339735458303</v>
      </c>
      <c r="DZ169" s="142">
        <f t="shared" si="145"/>
        <v>58.101384679710158</v>
      </c>
      <c r="EA169" s="143">
        <f>IF('DSS Model'!$I$38=1,0.0001*DZ169^2-0.0266*DZ169+1.3006,IF('DSS Model'!$I$38=2,-0.0001*DZ169^2+0.0032*DZ169+0.977, IF('DSS Model'!$I$38=3,-0.00046396*DZ169^2 + 0.054267*DZ169 - 0.57714, IF('DSS Model'!$I$38=4,0.000072066*DZ169^2+0.0021761*DZ169-0.038248,IF('DSS Model'!$I$38=5,-0.00012623*DZ169^2+0.025656*DZ169-0.30101,-0.00046396*DZ169^2 + 0.054267*DZ169 - 0.57714)))))</f>
        <v>0.82534734080510663</v>
      </c>
      <c r="EB169" s="136">
        <v>0.59327231140387415</v>
      </c>
      <c r="EC169" s="142">
        <f t="shared" si="146"/>
        <v>53.302498475326331</v>
      </c>
      <c r="ED169" s="143">
        <f>IF('DSS Model'!$I$38=1,0.0001*EC169^2-0.0266*EC169+1.3006,IF('DSS Model'!$I$38=2,-0.0001*EC169^2+0.0032*EC169+0.977, IF('DSS Model'!$I$38=3,-0.00046396*EC169^2 + 0.054267*EC169 - 0.57714, IF('DSS Model'!$I$38=4,0.000072066*EC169^2+0.0021761*EC169-0.038248,IF('DSS Model'!$I$38=5,-0.00012623*EC169^2+0.025656*EC169-0.30101,-0.00046396*EC169^2 + 0.054267*EC169 - 0.57714)))))</f>
        <v>0.86345236074982767</v>
      </c>
      <c r="EE169" s="136">
        <v>0.10527708242893619</v>
      </c>
      <c r="EF169" s="142">
        <f t="shared" si="147"/>
        <v>36.329320091360167</v>
      </c>
      <c r="EG169" s="143">
        <f>IF('DSS Model'!$I$38=1,0.0001*EF169^2-0.0266*EF169+1.3006,IF('DSS Model'!$I$38=2,-0.0001*EF169^2+0.0032*EF169+0.977, IF('DSS Model'!$I$38=3,-0.00046396*EF169^2 + 0.054267*EF169 - 0.57714, IF('DSS Model'!$I$38=4,0.000072066*EF169^2+0.0021761*EF169-0.038248,IF('DSS Model'!$I$38=5,-0.00012623*EF169^2+0.025656*EF169-0.30101,-0.00046396*EF169^2 + 0.054267*EF169 - 0.57714)))))</f>
        <v>0.96127187446230189</v>
      </c>
      <c r="EH169" s="136">
        <v>0.1758959534316753</v>
      </c>
      <c r="EI169" s="142">
        <f t="shared" si="148"/>
        <v>60.414795641215775</v>
      </c>
      <c r="EJ169" s="143">
        <f>IF('DSS Model'!$I$38=1,0.0001*EI169^2-0.0266*EI169+1.3006,IF('DSS Model'!$I$38=2,-0.0001*EI169^2+0.0032*EI169+0.977, IF('DSS Model'!$I$38=3,-0.00046396*EI169^2 + 0.054267*EI169 - 0.57714, IF('DSS Model'!$I$38=4,0.000072066*EI169^2+0.0021761*EI169-0.038248,IF('DSS Model'!$I$38=5,-0.00012623*EI169^2+0.025656*EI169-0.30101,-0.00046396*EI169^2 + 0.054267*EI169 - 0.57714)))))</f>
        <v>0.80533259281490399</v>
      </c>
      <c r="EK169" s="136">
        <v>9.1389305093876438E-2</v>
      </c>
      <c r="EL169" s="142">
        <f t="shared" si="149"/>
        <v>28.976214907264776</v>
      </c>
      <c r="EM169" s="143">
        <f>IF('DSS Model'!$I$38=1,0.0001*EL169^2-0.0266*EL169+1.3006,IF('DSS Model'!$I$38=2,-0.0001*EL169^2+0.0032*EL169+0.977, IF('DSS Model'!$I$38=3,-0.00046396*EL169^2 + 0.054267*EL169 - 0.57714, IF('DSS Model'!$I$38=4,0.000072066*EL169^2+0.0021761*EL169-0.038248,IF('DSS Model'!$I$38=5,-0.00012623*EL169^2+0.025656*EL169-0.30101,-0.00046396*EL169^2 + 0.054267*EL169 - 0.57714)))))</f>
        <v>0.98576178466804787</v>
      </c>
      <c r="EN169" s="136">
        <v>0.76515448760473415</v>
      </c>
      <c r="EO169" s="142">
        <f t="shared" si="150"/>
        <v>62.174410979103726</v>
      </c>
      <c r="EP169" s="143">
        <f>IF('DSS Model'!$I$38=1,0.0001*EO169^2-0.0266*EO169+1.3006,IF('DSS Model'!$I$38=2,-0.0001*EO169^2+0.0032*EO169+0.977, IF('DSS Model'!$I$38=3,-0.00046396*EO169^2 + 0.054267*EO169 - 0.57714, IF('DSS Model'!$I$38=4,0.000072066*EO169^2+0.0021761*EO169-0.038248,IF('DSS Model'!$I$38=5,-0.00012623*EO169^2+0.025656*EO169-0.30101,-0.00046396*EO169^2 + 0.054267*EO169 - 0.57714)))))</f>
        <v>0.78939237707328247</v>
      </c>
      <c r="EQ169" s="136">
        <v>0.17314068468184973</v>
      </c>
      <c r="ER169" s="142">
        <f t="shared" si="151"/>
        <v>40.415427441109401</v>
      </c>
      <c r="ES169" s="143">
        <f>IF('DSS Model'!$I$38=1,0.0001*ER169^2-0.0266*ER169+1.3006,IF('DSS Model'!$I$38=2,-0.0001*ER169^2+0.0032*ER169+0.977, IF('DSS Model'!$I$38=3,-0.00046396*ER169^2 + 0.054267*ER169 - 0.57714, IF('DSS Model'!$I$38=4,0.000072066*ER169^2+0.0021761*ER169-0.038248,IF('DSS Model'!$I$38=5,-0.00012623*ER169^2+0.025656*ER169-0.30101,-0.00046396*ER169^2 + 0.054267*ER169 - 0.57714)))))</f>
        <v>0.94298869028679222</v>
      </c>
      <c r="ET169" s="136">
        <v>0.93341701034993252</v>
      </c>
      <c r="EU169" s="141">
        <f t="shared" si="152"/>
        <v>66.094489794796829</v>
      </c>
      <c r="EV169" s="142">
        <f>IF('DSS Model'!$I$38=1,0.0001*EU169^2-0.0266*EU169+1.3006,IF('DSS Model'!$I$38=2,-0.0001*EU169^2+0.0032*EU169+0.977, IF('DSS Model'!$I$38=3,-0.00046396*EU169^2 + 0.054267*EU169 - 0.57714, IF('DSS Model'!$I$38=4,0.000072066*EU169^2+0.0021761*EU169-0.038248,IF('DSS Model'!$I$38=5,-0.00012623*EU169^2+0.025656*EU169-0.30101,-0.00046396*EU169^2 + 0.054267*EU169 - 0.57714)))))</f>
        <v>0.75165420921989967</v>
      </c>
    </row>
    <row r="170" spans="2:152" x14ac:dyDescent="0.2">
      <c r="B170" s="64">
        <f t="shared" ca="1" si="105"/>
        <v>0.86381142500982944</v>
      </c>
      <c r="C170" s="64">
        <v>0.33305022647401206</v>
      </c>
      <c r="D170" s="64">
        <f t="shared" si="106"/>
        <v>44.930670521383924</v>
      </c>
      <c r="E170" s="131">
        <f>IF('DSS Model'!$I$38=1,0.0001*D170^2-0.0266*D170+1.3006,IF('DSS Model'!$I$38=2,-0.0001*D170^2+0.0032*D170+0.977, IF('DSS Model'!$I$38=3,-0.00046396*D170^2 + 0.054267*D170 - 0.57714, IF('DSS Model'!$I$38=4,0.000072066*D170^2+0.0021761*D170-0.038248,IF('DSS Model'!$I$38=5,-0.00012623*D170^2+0.025656*D170-0.30101,-0.00046396*D170^2 + 0.054267*D170 - 0.57714)))))</f>
        <v>0.91890163031831273</v>
      </c>
      <c r="F170" s="136">
        <v>9.0404654907079718E-2</v>
      </c>
      <c r="G170" s="138">
        <f t="shared" si="102"/>
        <v>48.614743381819906</v>
      </c>
      <c r="H170" s="136">
        <f>IF('DSS Model'!$I$38=1,0.0001*G170^2-0.0266*G170+1.3006,IF('DSS Model'!$I$38=2,-0.0001*G170^2+0.0032*G170+0.977, IF('DSS Model'!$I$38=3,-0.00046396*G170^2 + 0.054267*G170 - 0.57714, IF('DSS Model'!$I$38=4,0.000072066*G170^2+0.0021761*G170-0.038248,IF('DSS Model'!$I$38=5,-0.00012623*G170^2+0.025656*G170-0.30101,-0.00046396*G170^2 + 0.054267*G170 - 0.57714)))))</f>
        <v>0.89622785141380346</v>
      </c>
      <c r="I170" s="136">
        <v>0.86927086966151446</v>
      </c>
      <c r="J170" s="138">
        <f t="shared" si="103"/>
        <v>64.196598358492864</v>
      </c>
      <c r="K170" s="136">
        <f>IF('DSS Model'!$I$38=1,0.0001*J170^2-0.0266*J170+1.3006,IF('DSS Model'!$I$38=2,-0.0001*J170^2+0.0032*J170+0.977, IF('DSS Model'!$I$38=3,-0.00046396*J170^2 + 0.054267*J170 - 0.57714, IF('DSS Model'!$I$38=4,0.000072066*J170^2+0.0021761*J170-0.038248,IF('DSS Model'!$I$38=5,-0.00012623*J170^2+0.025656*J170-0.30101,-0.00046396*J170^2 + 0.054267*J170 - 0.57714)))))</f>
        <v>0.7703087906670123</v>
      </c>
      <c r="L170" s="136">
        <v>0.2333126616218808</v>
      </c>
      <c r="M170" s="138">
        <f t="shared" si="104"/>
        <v>62.305763373705538</v>
      </c>
      <c r="N170" s="136">
        <f>IF('DSS Model'!$I$38=1,0.0001*M170^2-0.0266*M170+1.3006,IF('DSS Model'!$I$38=2,-0.0001*M170^2+0.0032*M170+0.977, IF('DSS Model'!$I$38=3,-0.00046396*M170^2 + 0.054267*M170 - 0.57714, IF('DSS Model'!$I$38=4,0.000072066*M170^2+0.0021761*M170-0.038248,IF('DSS Model'!$I$38=5,-0.00012623*M170^2+0.025656*M170-0.30101,-0.00046396*M170^2 + 0.054267*M170 - 0.57714)))))</f>
        <v>0.78817762783783907</v>
      </c>
      <c r="O170" s="136">
        <v>0.36057143727315899</v>
      </c>
      <c r="P170" s="139">
        <f t="shared" si="107"/>
        <v>47.224570549499674</v>
      </c>
      <c r="Q170" s="138">
        <f>IF('DSS Model'!$I$38=1,0.0001*P170^2-0.0266*P170+1.3006,IF('DSS Model'!$I$38=2,-0.0001*P170^2+0.0032*P170+0.977, IF('DSS Model'!$I$38=3,-0.00046396*P170^2 + 0.054267*P170 - 0.57714, IF('DSS Model'!$I$38=4,0.000072066*P170^2+0.0021761*P170-0.038248,IF('DSS Model'!$I$38=5,-0.00012623*P170^2+0.025656*P170-0.30101,-0.00046396*P170^2 + 0.054267*P170 - 0.57714)))))</f>
        <v>0.90510261939993175</v>
      </c>
      <c r="R170" s="136">
        <v>0.90739908268996883</v>
      </c>
      <c r="S170" s="142">
        <f t="shared" si="108"/>
        <v>63.334514685223581</v>
      </c>
      <c r="T170" s="138">
        <f>IF('DSS Model'!$I$38=1,0.0001*S170^2-0.0266*S170+1.3006,IF('DSS Model'!$I$38=2,-0.0001*S170^2+0.0032*S170+0.977, IF('DSS Model'!$I$38=3,-0.00046396*S170^2 + 0.054267*S170 - 0.57714, IF('DSS Model'!$I$38=4,0.000072066*S170^2+0.0021761*S170-0.038248,IF('DSS Model'!$I$38=5,-0.00012623*S170^2+0.025656*S170-0.30101,-0.00046396*S170^2 + 0.054267*S170 - 0.57714)))))</f>
        <v>0.77854437195143533</v>
      </c>
      <c r="U170" s="136">
        <v>0.55542943447690696</v>
      </c>
      <c r="V170" s="142">
        <f t="shared" si="109"/>
        <v>51.031049282193621</v>
      </c>
      <c r="W170" s="138">
        <f>IF('DSS Model'!$I$38=1,0.0001*V170^2-0.0266*V170+1.3006,IF('DSS Model'!$I$38=2,-0.0001*V170^2+0.0032*V170+0.977, IF('DSS Model'!$I$38=3,-0.00046396*V170^2 + 0.054267*V170 - 0.57714, IF('DSS Model'!$I$38=4,0.000072066*V170^2+0.0021761*V170-0.038248,IF('DSS Model'!$I$38=5,-0.00012623*V170^2+0.025656*V170-0.30101,-0.00046396*V170^2 + 0.054267*V170 - 0.57714)))))</f>
        <v>0.87988255861885212</v>
      </c>
      <c r="X170" s="136">
        <v>0.22697499057132342</v>
      </c>
      <c r="Y170" s="142">
        <f t="shared" si="110"/>
        <v>53.335417242882137</v>
      </c>
      <c r="Z170" s="138">
        <f>IF('DSS Model'!$I$38=1,0.0001*Y170^2-0.0266*Y170+1.3006,IF('DSS Model'!$I$38=2,-0.0001*Y170^2+0.0032*Y170+0.977, IF('DSS Model'!$I$38=3,-0.00046396*Y170^2 + 0.054267*Y170 - 0.57714, IF('DSS Model'!$I$38=4,0.000072066*Y170^2+0.0021761*Y170-0.038248,IF('DSS Model'!$I$38=5,-0.00012623*Y170^2+0.025656*Y170-0.30101,-0.00046396*Y170^2 + 0.054267*Y170 - 0.57714)))))</f>
        <v>0.86320666192998985</v>
      </c>
      <c r="AA170" s="136">
        <v>0.37855977778961447</v>
      </c>
      <c r="AB170" s="142">
        <f t="shared" si="111"/>
        <v>60.535418500587625</v>
      </c>
      <c r="AC170" s="138">
        <f>IF('DSS Model'!$I$38=1,0.0001*AB170^2-0.0266*AB170+1.3006,IF('DSS Model'!$I$38=2,-0.0001*AB170^2+0.0032*AB170+0.977, IF('DSS Model'!$I$38=3,-0.00046396*AB170^2 + 0.054267*AB170 - 0.57714, IF('DSS Model'!$I$38=4,0.000072066*AB170^2+0.0021761*AB170-0.038248,IF('DSS Model'!$I$38=5,-0.00012623*AB170^2+0.025656*AB170-0.30101,-0.00046396*AB170^2 + 0.054267*AB170 - 0.57714)))))</f>
        <v>0.80425964989775178</v>
      </c>
      <c r="AD170" s="136">
        <v>3.3942480731288582E-2</v>
      </c>
      <c r="AE170" s="142">
        <f t="shared" si="112"/>
        <v>29.519765473812122</v>
      </c>
      <c r="AF170" s="138">
        <f>IF('DSS Model'!$I$38=1,0.0001*AE170^2-0.0266*AE170+1.3006,IF('DSS Model'!$I$38=2,-0.0001*AE170^2+0.0032*AE170+0.977, IF('DSS Model'!$I$38=3,-0.00046396*AE170^2 + 0.054267*AE170 - 0.57714, IF('DSS Model'!$I$38=4,0.000072066*AE170^2+0.0021761*AE170-0.038248,IF('DSS Model'!$I$38=5,-0.00012623*AE170^2+0.025656*AE170-0.30101,-0.00046396*AE170^2 + 0.054267*AE170 - 0.57714)))))</f>
        <v>0.98432159415331177</v>
      </c>
      <c r="AG170" s="136">
        <v>0.31259070339957573</v>
      </c>
      <c r="AH170" s="142">
        <f t="shared" si="113"/>
        <v>63.879159977486296</v>
      </c>
      <c r="AI170" s="138">
        <f>IF('DSS Model'!$I$38=1,0.0001*AH170^2-0.0266*AH170+1.3006,IF('DSS Model'!$I$38=2,-0.0001*AH170^2+0.0032*AH170+0.977, IF('DSS Model'!$I$38=3,-0.00046396*AH170^2 + 0.054267*AH170 - 0.57714, IF('DSS Model'!$I$38=4,0.000072066*AH170^2+0.0021761*AH170-0.038248,IF('DSS Model'!$I$38=5,-0.00012623*AH170^2+0.025656*AH170-0.30101,-0.00046396*AH170^2 + 0.054267*AH170 - 0.57714)))))</f>
        <v>0.77335860398502743</v>
      </c>
      <c r="AJ170" s="136">
        <v>0.34955848629919628</v>
      </c>
      <c r="AK170" s="142">
        <f t="shared" si="114"/>
        <v>42.351648575541823</v>
      </c>
      <c r="AL170" s="138">
        <f>IF('DSS Model'!$I$38=1,0.0001*AK170^2-0.0266*AK170+1.3006,IF('DSS Model'!$I$38=2,-0.0001*AK170^2+0.0032*AK170+0.977, IF('DSS Model'!$I$38=3,-0.00046396*AK170^2 + 0.054267*AK170 - 0.57714, IF('DSS Model'!$I$38=4,0.000072066*AK170^2+0.0021761*AK170-0.038248,IF('DSS Model'!$I$38=5,-0.00012623*AK170^2+0.025656*AK170-0.30101,-0.00046396*AK170^2 + 0.054267*AK170 - 0.57714)))))</f>
        <v>0.93315906173511443</v>
      </c>
      <c r="AM170" s="136">
        <v>0.34696925603957729</v>
      </c>
      <c r="AN170" s="142">
        <f t="shared" si="115"/>
        <v>61.563565253632859</v>
      </c>
      <c r="AO170" s="138">
        <f>IF('DSS Model'!$I$38=1,0.0001*AN170^2-0.0266*AN170+1.3006,IF('DSS Model'!$I$38=2,-0.0001*AN170^2+0.0032*AN170+0.977, IF('DSS Model'!$I$38=3,-0.00046396*AN170^2 + 0.054267*AN170 - 0.57714, IF('DSS Model'!$I$38=4,0.000072066*AN170^2+0.0021761*AN170-0.038248,IF('DSS Model'!$I$38=5,-0.00012623*AN170^2+0.025656*AN170-0.30101,-0.00046396*AN170^2 + 0.054267*AN170 - 0.57714)))))</f>
        <v>0.79499615213779395</v>
      </c>
      <c r="AP170" s="136">
        <v>0.33584263497464528</v>
      </c>
      <c r="AQ170" s="142">
        <f t="shared" si="116"/>
        <v>64.30724737762776</v>
      </c>
      <c r="AR170" s="138">
        <f>IF('DSS Model'!$I$38=1,0.0001*AQ170^2-0.0266*AQ170+1.3006,IF('DSS Model'!$I$38=2,-0.0001*AQ170^2+0.0032*AQ170+0.977, IF('DSS Model'!$I$38=3,-0.00046396*AQ170^2 + 0.054267*AQ170 - 0.57714, IF('DSS Model'!$I$38=4,0.000072066*AQ170^2+0.0021761*AQ170-0.038248,IF('DSS Model'!$I$38=5,-0.00012623*AQ170^2+0.025656*AQ170-0.30101,-0.00046396*AQ170^2 + 0.054267*AQ170 - 0.57714)))))</f>
        <v>0.76924098507966754</v>
      </c>
      <c r="AS170" s="136">
        <v>0.55497162290726121</v>
      </c>
      <c r="AT170" s="142">
        <f t="shared" si="117"/>
        <v>55.381890310459397</v>
      </c>
      <c r="AU170" s="138">
        <f>IF('DSS Model'!$I$38=1,0.0001*AT170^2-0.0266*AT170+1.3006,IF('DSS Model'!$I$38=2,-0.0001*AT170^2+0.0032*AT170+0.977, IF('DSS Model'!$I$38=3,-0.00046396*AT170^2 + 0.054267*AT170 - 0.57714, IF('DSS Model'!$I$38=4,0.000072066*AT170^2+0.0021761*AT170-0.038248,IF('DSS Model'!$I$38=5,-0.00012623*AT170^2+0.025656*AT170-0.30101,-0.00046396*AT170^2 + 0.054267*AT170 - 0.57714)))))</f>
        <v>0.84750667155749437</v>
      </c>
      <c r="AV170" s="136">
        <v>0.11227725991566118</v>
      </c>
      <c r="AW170" s="142">
        <f t="shared" si="118"/>
        <v>53.904865584712134</v>
      </c>
      <c r="AX170" s="138">
        <f>IF('DSS Model'!$I$38=1,0.0001*AW170^2-0.0266*AW170+1.3006,IF('DSS Model'!$I$38=2,-0.0001*AW170^2+0.0032*AW170+0.977, IF('DSS Model'!$I$38=3,-0.00046396*AW170^2 + 0.054267*AW170 - 0.57714, IF('DSS Model'!$I$38=4,0.000072066*AW170^2+0.0021761*AW170-0.038248,IF('DSS Model'!$I$38=5,-0.00012623*AW170^2+0.025656*AW170-0.30101,-0.00046396*AW170^2 + 0.054267*AW170 - 0.57714)))))</f>
        <v>0.85892211650049055</v>
      </c>
      <c r="AY170" s="136">
        <v>0.88549473446997828</v>
      </c>
      <c r="AZ170" s="142">
        <f t="shared" si="119"/>
        <v>65.255389915059325</v>
      </c>
      <c r="BA170" s="138">
        <f>IF('DSS Model'!$I$38=1,0.0001*AZ170^2-0.0266*AZ170+1.3006,IF('DSS Model'!$I$38=2,-0.0001*AZ170^2+0.0032*AZ170+0.977, IF('DSS Model'!$I$38=3,-0.00046396*AZ170^2 + 0.054267*AZ170 - 0.57714, IF('DSS Model'!$I$38=4,0.000072066*AZ170^2+0.0021761*AZ170-0.038248,IF('DSS Model'!$I$38=5,-0.00012623*AZ170^2+0.025656*AZ170-0.30101,-0.00046396*AZ170^2 + 0.054267*AZ170 - 0.57714)))))</f>
        <v>0.75999065643154717</v>
      </c>
      <c r="BB170" s="136">
        <v>0.76091112638920488</v>
      </c>
      <c r="BC170" s="142">
        <f t="shared" si="120"/>
        <v>62.200436161910318</v>
      </c>
      <c r="BD170" s="138">
        <f>IF('DSS Model'!$I$38=1,0.0001*BC170^2-0.0266*BC170+1.3006,IF('DSS Model'!$I$38=2,-0.0001*BC170^2+0.0032*BC170+0.977, IF('DSS Model'!$I$38=3,-0.00046396*BC170^2 + 0.054267*BC170 - 0.57714, IF('DSS Model'!$I$38=4,0.000072066*BC170^2+0.0021761*BC170-0.038248,IF('DSS Model'!$I$38=5,-0.00012623*BC170^2+0.025656*BC170-0.30101,-0.00046396*BC170^2 + 0.054267*BC170 - 0.57714)))))</f>
        <v>0.78915196984492497</v>
      </c>
      <c r="BE170" s="136">
        <v>0.51691520750678988</v>
      </c>
      <c r="BF170" s="142">
        <f t="shared" si="121"/>
        <v>50.95469774815507</v>
      </c>
      <c r="BG170" s="143">
        <f>IF('DSS Model'!$I$38=1,0.0001*BF170^2-0.0266*BF170+1.3006,IF('DSS Model'!$I$38=2,-0.0001*BF170^2+0.0032*BF170+0.977, IF('DSS Model'!$I$38=3,-0.00046396*BF170^2 + 0.054267*BF170 - 0.57714, IF('DSS Model'!$I$38=4,0.000072066*BF170^2+0.0021761*BF170-0.038248,IF('DSS Model'!$I$38=5,-0.00012623*BF170^2+0.025656*BF170-0.30101,-0.00046396*BF170^2 + 0.054267*BF170 - 0.57714)))))</f>
        <v>0.88041691053351223</v>
      </c>
      <c r="BH170" s="136">
        <v>0.55845706138129425</v>
      </c>
      <c r="BI170" s="142">
        <f t="shared" si="122"/>
        <v>58.432450138848672</v>
      </c>
      <c r="BJ170" s="143">
        <f>IF('DSS Model'!$I$38=1,0.0001*BI170^2-0.0266*BI170+1.3006,IF('DSS Model'!$I$38=2,-0.0001*BI170^2+0.0032*BI170+0.977, IF('DSS Model'!$I$38=3,-0.00046396*BI170^2 + 0.054267*BI170 - 0.57714, IF('DSS Model'!$I$38=4,0.000072066*BI170^2+0.0021761*BI170-0.038248,IF('DSS Model'!$I$38=5,-0.00012623*BI170^2+0.025656*BI170-0.30101,-0.00046396*BI170^2 + 0.054267*BI170 - 0.57714)))))</f>
        <v>0.82254871752141212</v>
      </c>
      <c r="BK170" s="136">
        <v>0.578813010905879</v>
      </c>
      <c r="BL170" s="142">
        <f t="shared" si="123"/>
        <v>52.866104742615171</v>
      </c>
      <c r="BM170" s="143">
        <f>IF('DSS Model'!$I$38=1,0.0001*BL170^2-0.0266*BL170+1.3006,IF('DSS Model'!$I$38=2,-0.0001*BL170^2+0.0032*BL170+0.977, IF('DSS Model'!$I$38=3,-0.00046396*BL170^2 + 0.054267*BL170 - 0.57714, IF('DSS Model'!$I$38=4,0.000072066*BL170^2+0.0021761*BL170-0.038248,IF('DSS Model'!$I$38=5,-0.00012623*BL170^2+0.025656*BL170-0.30101,-0.00046396*BL170^2 + 0.054267*BL170 - 0.57714)))))</f>
        <v>0.86668903211065274</v>
      </c>
      <c r="BN170" s="136">
        <v>0.9592786788651545</v>
      </c>
      <c r="BO170" s="142">
        <f t="shared" si="124"/>
        <v>66.06767347679687</v>
      </c>
      <c r="BP170" s="143">
        <f>IF('DSS Model'!$I$38=1,0.0001*BO170^2-0.0266*BO170+1.3006,IF('DSS Model'!$I$38=2,-0.0001*BO170^2+0.0032*BO170+0.977, IF('DSS Model'!$I$38=3,-0.00046396*BO170^2 + 0.054267*BO170 - 0.57714, IF('DSS Model'!$I$38=4,0.000072066*BO170^2+0.0021761*BO170-0.038248,IF('DSS Model'!$I$38=5,-0.00012623*BO170^2+0.025656*BO170-0.30101,-0.00046396*BO170^2 + 0.054267*BO170 - 0.57714)))))</f>
        <v>0.75192280726208505</v>
      </c>
      <c r="BQ170" s="136">
        <v>0.43778704601763951</v>
      </c>
      <c r="BR170" s="142">
        <f t="shared" si="125"/>
        <v>55.235625297063834</v>
      </c>
      <c r="BS170" s="143">
        <f>IF('DSS Model'!$I$38=1,0.0001*BR170^2-0.0266*BR170+1.3006,IF('DSS Model'!$I$38=2,-0.0001*BR170^2+0.0032*BR170+0.977, IF('DSS Model'!$I$38=3,-0.00046396*BR170^2 + 0.054267*BR170 - 0.57714, IF('DSS Model'!$I$38=4,0.000072066*BR170^2+0.0021761*BR170-0.038248,IF('DSS Model'!$I$38=5,-0.00012623*BR170^2+0.025656*BR170-0.30101,-0.00046396*BR170^2 + 0.054267*BR170 - 0.57714)))))</f>
        <v>0.84865657075484047</v>
      </c>
      <c r="BT170" s="136">
        <v>0.52778334554509965</v>
      </c>
      <c r="BU170" s="142">
        <f t="shared" si="126"/>
        <v>61.255709476880071</v>
      </c>
      <c r="BV170" s="143">
        <f>IF('DSS Model'!$I$38=1,0.0001*BU170^2-0.0266*BU170+1.3006,IF('DSS Model'!$I$38=2,-0.0001*BU170^2+0.0032*BU170+0.977, IF('DSS Model'!$I$38=3,-0.00046396*BU170^2 + 0.054267*BU170 - 0.57714, IF('DSS Model'!$I$38=4,0.000072066*BU170^2+0.0021761*BU170-0.038248,IF('DSS Model'!$I$38=5,-0.00012623*BU170^2+0.025656*BU170-0.30101,-0.00046396*BU170^2 + 0.054267*BU170 - 0.57714)))))</f>
        <v>0.7977920759744227</v>
      </c>
      <c r="BW170" s="136">
        <v>7.2353595604274568E-2</v>
      </c>
      <c r="BX170" s="142">
        <f t="shared" si="127"/>
        <v>44.575646593576508</v>
      </c>
      <c r="BY170" s="143">
        <f>IF('DSS Model'!$I$38=1,0.0001*BX170^2-0.0266*BX170+1.3006,IF('DSS Model'!$I$38=2,-0.0001*BX170^2+0.0032*BX170+0.977, IF('DSS Model'!$I$38=3,-0.00046396*BX170^2 + 0.054267*BX170 - 0.57714, IF('DSS Model'!$I$38=4,0.000072066*BX170^2+0.0021761*BX170-0.038248,IF('DSS Model'!$I$38=5,-0.00012623*BX170^2+0.025656*BX170-0.30101,-0.00046396*BX170^2 + 0.054267*BX170 - 0.57714)))))</f>
        <v>0.92094324217590184</v>
      </c>
      <c r="BZ170" s="136">
        <v>0.18301664239629023</v>
      </c>
      <c r="CA170" s="142">
        <f t="shared" si="128"/>
        <v>55.508149862524746</v>
      </c>
      <c r="CB170" s="143">
        <f>IF('DSS Model'!$I$38=1,0.0001*CA170^2-0.0266*CA170+1.3006,IF('DSS Model'!$I$38=2,-0.0001*CA170^2+0.0032*CA170+0.977, IF('DSS Model'!$I$38=3,-0.00046396*CA170^2 + 0.054267*CA170 - 0.57714, IF('DSS Model'!$I$38=4,0.000072066*CA170^2+0.0021761*CA170-0.038248,IF('DSS Model'!$I$38=5,-0.00012623*CA170^2+0.025656*CA170-0.30101,-0.00046396*CA170^2 + 0.054267*CA170 - 0.57714)))))</f>
        <v>0.84651060944402856</v>
      </c>
      <c r="CC170" s="136">
        <v>0.56454686224565931</v>
      </c>
      <c r="CD170" s="142">
        <f t="shared" si="129"/>
        <v>73.360419087882676</v>
      </c>
      <c r="CE170" s="143">
        <f>IF('DSS Model'!$I$38=1,0.0001*CD170^2-0.0266*CD170+1.3006,IF('DSS Model'!$I$38=2,-0.0001*CD170^2+0.0032*CD170+0.977, IF('DSS Model'!$I$38=3,-0.00046396*CD170^2 + 0.054267*CD170 - 0.57714, IF('DSS Model'!$I$38=4,0.000072066*CD170^2+0.0021761*CD170-0.038248,IF('DSS Model'!$I$38=5,-0.00012623*CD170^2+0.025656*CD170-0.30101,-0.00046396*CD170^2 + 0.054267*CD170 - 0.57714)))))</f>
        <v>0.67357823220624646</v>
      </c>
      <c r="CF170" s="136">
        <v>0.29348003656869548</v>
      </c>
      <c r="CG170" s="142">
        <f t="shared" si="130"/>
        <v>39.209603724857558</v>
      </c>
      <c r="CH170" s="143">
        <f>IF('DSS Model'!$I$38=1,0.0001*CG170^2-0.0266*CG170+1.3006,IF('DSS Model'!$I$38=2,-0.0001*CG170^2+0.0032*CG170+0.977, IF('DSS Model'!$I$38=3,-0.00046396*CG170^2 + 0.054267*CG170 - 0.57714, IF('DSS Model'!$I$38=4,0.000072066*CG170^2+0.0021761*CG170-0.038248,IF('DSS Model'!$I$38=5,-0.00012623*CG170^2+0.025656*CG170-0.30101,-0.00046396*CG170^2 + 0.054267*CG170 - 0.57714)))))</f>
        <v>0.94873142949350775</v>
      </c>
      <c r="CI170" s="136">
        <v>0.9687476746129261</v>
      </c>
      <c r="CJ170" s="142">
        <f t="shared" si="131"/>
        <v>78.63188978748741</v>
      </c>
      <c r="CK170" s="143">
        <f>IF('DSS Model'!$I$38=1,0.0001*CJ170^2-0.0266*CJ170+1.3006,IF('DSS Model'!$I$38=2,-0.0001*CJ170^2+0.0032*CJ170+0.977, IF('DSS Model'!$I$38=3,-0.00046396*CJ170^2 + 0.054267*CJ170 - 0.57714, IF('DSS Model'!$I$38=4,0.000072066*CJ170^2+0.0021761*CJ170-0.038248,IF('DSS Model'!$I$38=5,-0.00012623*CJ170^2+0.025656*CJ170-0.30101,-0.00046396*CJ170^2 + 0.054267*CJ170 - 0.57714)))))</f>
        <v>0.61032463816480298</v>
      </c>
      <c r="CL170" s="136">
        <v>0.80838585708916466</v>
      </c>
      <c r="CM170" s="142">
        <f t="shared" si="132"/>
        <v>61.287958656628035</v>
      </c>
      <c r="CN170" s="143">
        <f>IF('DSS Model'!$I$38=1,0.0001*CM170^2-0.0266*CM170+1.3006,IF('DSS Model'!$I$38=2,-0.0001*CM170^2+0.0032*CM170+0.977, IF('DSS Model'!$I$38=3,-0.00046396*CM170^2 + 0.054267*CM170 - 0.57714, IF('DSS Model'!$I$38=4,0.000072066*CM170^2+0.0021761*CM170-0.038248,IF('DSS Model'!$I$38=5,-0.00012623*CM170^2+0.025656*CM170-0.30101,-0.00046396*CM170^2 + 0.054267*CM170 - 0.57714)))))</f>
        <v>0.79750008007155493</v>
      </c>
      <c r="CO170" s="136">
        <v>0.83281817546722059</v>
      </c>
      <c r="CP170" s="142">
        <f t="shared" si="133"/>
        <v>59.415123050053339</v>
      </c>
      <c r="CQ170" s="143">
        <f>IF('DSS Model'!$I$38=1,0.0001*CP170^2-0.0266*CP170+1.3006,IF('DSS Model'!$I$38=2,-0.0001*CP170^2+0.0032*CP170+0.977, IF('DSS Model'!$I$38=3,-0.00046396*CP170^2 + 0.054267*CP170 - 0.57714, IF('DSS Model'!$I$38=4,0.000072066*CP170^2+0.0021761*CP170-0.038248,IF('DSS Model'!$I$38=5,-0.00012623*CP170^2+0.025656*CP170-0.30101,-0.00046396*CP170^2 + 0.054267*CP170 - 0.57714)))))</f>
        <v>0.81411270905487265</v>
      </c>
      <c r="CR170" s="136">
        <v>0.84845205623606279</v>
      </c>
      <c r="CS170" s="142">
        <f t="shared" si="134"/>
        <v>62.420818160490448</v>
      </c>
      <c r="CT170" s="143">
        <f>IF('DSS Model'!$I$38=1,0.0001*CS170^2-0.0266*CS170+1.3006,IF('DSS Model'!$I$38=2,-0.0001*CS170^2+0.0032*CS170+0.977, IF('DSS Model'!$I$38=3,-0.00046396*CS170^2 + 0.054267*CS170 - 0.57714, IF('DSS Model'!$I$38=4,0.000072066*CS170^2+0.0021761*CS170-0.038248,IF('DSS Model'!$I$38=5,-0.00012623*CS170^2+0.025656*CS170-0.30101,-0.00046396*CS170^2 + 0.054267*CS170 - 0.57714)))))</f>
        <v>0.78711076413106795</v>
      </c>
      <c r="CU170" s="136">
        <v>0.22359694869669611</v>
      </c>
      <c r="CV170" s="142">
        <f t="shared" si="135"/>
        <v>45.623649225447281</v>
      </c>
      <c r="CW170" s="143">
        <f>IF('DSS Model'!$I$38=1,0.0001*CV170^2-0.0266*CV170+1.3006,IF('DSS Model'!$I$38=2,-0.0001*CV170^2+0.0032*CV170+0.977, IF('DSS Model'!$I$38=3,-0.00046396*CV170^2 + 0.054267*CV170 - 0.57714, IF('DSS Model'!$I$38=4,0.000072066*CV170^2+0.0021761*CV170-0.038248,IF('DSS Model'!$I$38=5,-0.00012623*CV170^2+0.025656*CV170-0.30101,-0.00046396*CV170^2 + 0.054267*CV170 - 0.57714)))))</f>
        <v>0.91484394065676566</v>
      </c>
      <c r="CX170" s="136">
        <v>0.91186369267885514</v>
      </c>
      <c r="CY170" s="142">
        <f t="shared" si="136"/>
        <v>72.820157927003123</v>
      </c>
      <c r="CZ170" s="143">
        <f>IF('DSS Model'!$I$38=1,0.0001*CY170^2-0.0266*CY170+1.3006,IF('DSS Model'!$I$38=2,-0.0001*CY170^2+0.0032*CY170+0.977, IF('DSS Model'!$I$38=3,-0.00046396*CY170^2 + 0.054267*CY170 - 0.57714, IF('DSS Model'!$I$38=4,0.000072066*CY170^2+0.0021761*CY170-0.038248,IF('DSS Model'!$I$38=5,-0.00012623*CY170^2+0.025656*CY170-0.30101,-0.00046396*CY170^2 + 0.054267*CY170 - 0.57714)))))</f>
        <v>0.67974696531504231</v>
      </c>
      <c r="DA170" s="136">
        <v>0.70293167571241688</v>
      </c>
      <c r="DB170" s="142">
        <f t="shared" si="137"/>
        <v>53.374570886509403</v>
      </c>
      <c r="DC170" s="143">
        <f>IF('DSS Model'!$I$38=1,0.0001*DB170^2-0.0266*DB170+1.3006,IF('DSS Model'!$I$38=2,-0.0001*DB170^2+0.0032*DB170+0.977, IF('DSS Model'!$I$38=3,-0.00046396*DB170^2 + 0.054267*DB170 - 0.57714, IF('DSS Model'!$I$38=4,0.000072066*DB170^2+0.0021761*DB170-0.038248,IF('DSS Model'!$I$38=5,-0.00012623*DB170^2+0.025656*DB170-0.30101,-0.00046396*DB170^2 + 0.054267*DB170 - 0.57714)))))</f>
        <v>0.86291414510492837</v>
      </c>
      <c r="DD170" s="136">
        <v>0.50231167371245133</v>
      </c>
      <c r="DE170" s="142">
        <f t="shared" si="138"/>
        <v>50.543769631442359</v>
      </c>
      <c r="DF170" s="143">
        <f>IF('DSS Model'!$I$38=1,0.0001*DE170^2-0.0266*DE170+1.3006,IF('DSS Model'!$I$38=2,-0.0001*DE170^2+0.0032*DE170+0.977, IF('DSS Model'!$I$38=3,-0.00046396*DE170^2 + 0.054267*DE170 - 0.57714, IF('DSS Model'!$I$38=4,0.000072066*DE170^2+0.0021761*DE170-0.038248,IF('DSS Model'!$I$38=5,-0.00012623*DE170^2+0.025656*DE170-0.30101,-0.00046396*DE170^2 + 0.054267*DE170 - 0.57714)))))</f>
        <v>0.88327279796498404</v>
      </c>
      <c r="DG170" s="136">
        <v>0.89131974958468496</v>
      </c>
      <c r="DH170" s="142">
        <f t="shared" si="139"/>
        <v>63.716986237216631</v>
      </c>
      <c r="DI170" s="143">
        <f>IF('DSS Model'!$I$38=1,0.0001*DH170^2-0.0266*DH170+1.3006,IF('DSS Model'!$I$38=2,-0.0001*DH170^2+0.0032*DH170+0.977, IF('DSS Model'!$I$38=3,-0.00046396*DH170^2 + 0.054267*DH170 - 0.57714, IF('DSS Model'!$I$38=4,0.000072066*DH170^2+0.0021761*DH170-0.038248,IF('DSS Model'!$I$38=5,-0.00012623*DH170^2+0.025656*DH170-0.30101,-0.00046396*DH170^2 + 0.054267*DH170 - 0.57714)))))</f>
        <v>0.77490892244372778</v>
      </c>
      <c r="DJ170" s="136">
        <v>0.67292190492063486</v>
      </c>
      <c r="DK170" s="142">
        <f t="shared" si="140"/>
        <v>65.87283989105795</v>
      </c>
      <c r="DL170" s="143">
        <f>IF('DSS Model'!$I$38=1,0.0001*DK170^2-0.0266*DK170+1.3006,IF('DSS Model'!$I$38=2,-0.0001*DK170^2+0.0032*DK170+0.977, IF('DSS Model'!$I$38=3,-0.00046396*DK170^2 + 0.054267*DK170 - 0.57714, IF('DSS Model'!$I$38=4,0.000072066*DK170^2+0.0021761*DK170-0.038248,IF('DSS Model'!$I$38=5,-0.00012623*DK170^2+0.025656*DK170-0.30101,-0.00046396*DK170^2 + 0.054267*DK170 - 0.57714)))))</f>
        <v>0.75386998412008988</v>
      </c>
      <c r="DM170" s="136">
        <v>0.48565839809170874</v>
      </c>
      <c r="DN170" s="142">
        <f t="shared" si="141"/>
        <v>56.980642515023717</v>
      </c>
      <c r="DO170" s="143">
        <f>IF('DSS Model'!$I$38=1,0.0001*DN170^2-0.0266*DN170+1.3006,IF('DSS Model'!$I$38=2,-0.0001*DN170^2+0.0032*DN170+0.977, IF('DSS Model'!$I$38=3,-0.00046396*DN170^2 + 0.054267*DN170 - 0.57714, IF('DSS Model'!$I$38=4,0.000072066*DN170^2+0.0021761*DN170-0.038248,IF('DSS Model'!$I$38=5,-0.00012623*DN170^2+0.025656*DN170-0.30101,-0.00046396*DN170^2 + 0.054267*DN170 - 0.57714)))))</f>
        <v>0.834658693905583</v>
      </c>
      <c r="DP170" s="136">
        <v>0.97189956451361414</v>
      </c>
      <c r="DQ170" s="142">
        <f t="shared" si="142"/>
        <v>63.505366766158303</v>
      </c>
      <c r="DR170" s="143">
        <f>IF('DSS Model'!$I$38=1,0.0001*DQ170^2-0.0266*DQ170+1.3006,IF('DSS Model'!$I$38=2,-0.0001*DQ170^2+0.0032*DQ170+0.977, IF('DSS Model'!$I$38=3,-0.00046396*DQ170^2 + 0.054267*DQ170 - 0.57714, IF('DSS Model'!$I$38=4,0.000072066*DQ170^2+0.0021761*DQ170-0.038248,IF('DSS Model'!$I$38=5,-0.00012623*DQ170^2+0.025656*DQ170-0.30101,-0.00046396*DQ170^2 + 0.054267*DQ170 - 0.57714)))))</f>
        <v>0.77692401284127821</v>
      </c>
      <c r="DS170" s="136">
        <v>0.94009843337346888</v>
      </c>
      <c r="DT170" s="142">
        <f t="shared" si="143"/>
        <v>85.69120130232082</v>
      </c>
      <c r="DU170" s="143">
        <f>IF('DSS Model'!$I$38=1,0.0001*DT170^2-0.0266*DT170+1.3006,IF('DSS Model'!$I$38=2,-0.0001*DT170^2+0.0032*DT170+0.977, IF('DSS Model'!$I$38=3,-0.00046396*DT170^2 + 0.054267*DT170 - 0.57714, IF('DSS Model'!$I$38=4,0.000072066*DT170^2+0.0021761*DT170-0.038248,IF('DSS Model'!$I$38=5,-0.00012623*DT170^2+0.025656*DT170-0.30101,-0.00046396*DT170^2 + 0.054267*DT170 - 0.57714)))))</f>
        <v>0.51691364610393964</v>
      </c>
      <c r="DV170" s="136">
        <v>0.78669877891911211</v>
      </c>
      <c r="DW170" s="142">
        <f t="shared" si="144"/>
        <v>67.171821242239645</v>
      </c>
      <c r="DX170" s="143">
        <f>IF('DSS Model'!$I$38=1,0.0001*DW170^2-0.0266*DW170+1.3006,IF('DSS Model'!$I$38=2,-0.0001*DW170^2+0.0032*DW170+0.977, IF('DSS Model'!$I$38=3,-0.00046396*DW170^2 + 0.054267*DW170 - 0.57714, IF('DSS Model'!$I$38=4,0.000072066*DW170^2+0.0021761*DW170-0.038248,IF('DSS Model'!$I$38=5,-0.00012623*DW170^2+0.025656*DW170-0.30101,-0.00046396*DW170^2 + 0.054267*DW170 - 0.57714)))))</f>
        <v>0.74074447107522712</v>
      </c>
      <c r="DY170" s="136">
        <v>0.34934628697648973</v>
      </c>
      <c r="DZ170" s="142">
        <f t="shared" si="145"/>
        <v>43.310398220997698</v>
      </c>
      <c r="EA170" s="143">
        <f>IF('DSS Model'!$I$38=1,0.0001*DZ170^2-0.0266*DZ170+1.3006,IF('DSS Model'!$I$38=2,-0.0001*DZ170^2+0.0032*DZ170+0.977, IF('DSS Model'!$I$38=3,-0.00046396*DZ170^2 + 0.054267*DZ170 - 0.57714, IF('DSS Model'!$I$38=4,0.000072066*DZ170^2+0.0021761*DZ170-0.038248,IF('DSS Model'!$I$38=5,-0.00012623*DZ170^2+0.025656*DZ170-0.30101,-0.00046396*DZ170^2 + 0.054267*DZ170 - 0.57714)))))</f>
        <v>0.92801421490105263</v>
      </c>
      <c r="EB170" s="136">
        <v>0.88765803780593533</v>
      </c>
      <c r="EC170" s="142">
        <f t="shared" si="146"/>
        <v>60.668501152339118</v>
      </c>
      <c r="ED170" s="143">
        <f>IF('DSS Model'!$I$38=1,0.0001*EC170^2-0.0266*EC170+1.3006,IF('DSS Model'!$I$38=2,-0.0001*EC170^2+0.0032*EC170+0.977, IF('DSS Model'!$I$38=3,-0.00046396*EC170^2 + 0.054267*EC170 - 0.57714, IF('DSS Model'!$I$38=4,0.000072066*EC170^2+0.0021761*EC170-0.038248,IF('DSS Model'!$I$38=5,-0.00012623*EC170^2+0.025656*EC170-0.30101,-0.00046396*EC170^2 + 0.054267*EC170 - 0.57714)))))</f>
        <v>0.80307250048034784</v>
      </c>
      <c r="EE170" s="136">
        <v>0.16500167133471355</v>
      </c>
      <c r="EF170" s="142">
        <f t="shared" si="147"/>
        <v>39.863613656093875</v>
      </c>
      <c r="EG170" s="143">
        <f>IF('DSS Model'!$I$38=1,0.0001*EF170^2-0.0266*EF170+1.3006,IF('DSS Model'!$I$38=2,-0.0001*EF170^2+0.0032*EF170+0.977, IF('DSS Model'!$I$38=3,-0.00046396*EF170^2 + 0.054267*EF170 - 0.57714, IF('DSS Model'!$I$38=4,0.000072066*EF170^2+0.0021761*EF170-0.038248,IF('DSS Model'!$I$38=5,-0.00012623*EF170^2+0.025656*EF170-0.30101,-0.00046396*EF170^2 + 0.054267*EF170 - 0.57714)))))</f>
        <v>0.94565279432726901</v>
      </c>
      <c r="EH170" s="136">
        <v>0.97365442347391895</v>
      </c>
      <c r="EI170" s="142">
        <f t="shared" si="148"/>
        <v>77.479372582938041</v>
      </c>
      <c r="EJ170" s="143">
        <f>IF('DSS Model'!$I$38=1,0.0001*EI170^2-0.0266*EI170+1.3006,IF('DSS Model'!$I$38=2,-0.0001*EI170^2+0.0032*EI170+0.977, IF('DSS Model'!$I$38=3,-0.00046396*EI170^2 + 0.054267*EI170 - 0.57714, IF('DSS Model'!$I$38=4,0.000072066*EI170^2+0.0021761*EI170-0.038248,IF('DSS Model'!$I$38=5,-0.00012623*EI170^2+0.025656*EI170-0.30101,-0.00046396*EI170^2 + 0.054267*EI170 - 0.57714)))))</f>
        <v>0.6246286746808285</v>
      </c>
      <c r="EK170" s="136">
        <v>0.82510458921226704</v>
      </c>
      <c r="EL170" s="142">
        <f t="shared" si="149"/>
        <v>59.400571088978381</v>
      </c>
      <c r="EM170" s="143">
        <f>IF('DSS Model'!$I$38=1,0.0001*EL170^2-0.0266*EL170+1.3006,IF('DSS Model'!$I$38=2,-0.0001*EL170^2+0.0032*EL170+0.977, IF('DSS Model'!$I$38=3,-0.00046396*EL170^2 + 0.054267*EL170 - 0.57714, IF('DSS Model'!$I$38=4,0.000072066*EL170^2+0.0021761*EL170-0.038248,IF('DSS Model'!$I$38=5,-0.00012623*EL170^2+0.025656*EL170-0.30101,-0.00046396*EL170^2 + 0.054267*EL170 - 0.57714)))))</f>
        <v>0.81423904291505333</v>
      </c>
      <c r="EN170" s="136">
        <v>0.56930409059799125</v>
      </c>
      <c r="EO170" s="142">
        <f t="shared" si="150"/>
        <v>57.313133169928108</v>
      </c>
      <c r="EP170" s="143">
        <f>IF('DSS Model'!$I$38=1,0.0001*EO170^2-0.0266*EO170+1.3006,IF('DSS Model'!$I$38=2,-0.0001*EO170^2+0.0032*EO170+0.977, IF('DSS Model'!$I$38=3,-0.00046396*EO170^2 + 0.054267*EO170 - 0.57714, IF('DSS Model'!$I$38=4,0.000072066*EO170^2+0.0021761*EO170-0.038248,IF('DSS Model'!$I$38=5,-0.00012623*EO170^2+0.025656*EO170-0.30101,-0.00046396*EO170^2 + 0.054267*EO170 - 0.57714)))))</f>
        <v>0.83192250276837854</v>
      </c>
      <c r="EQ170" s="136">
        <v>0.37583647585851643</v>
      </c>
      <c r="ER170" s="142">
        <f t="shared" si="151"/>
        <v>49.084660399597396</v>
      </c>
      <c r="ES170" s="143">
        <f>IF('DSS Model'!$I$38=1,0.0001*ER170^2-0.0266*ER170+1.3006,IF('DSS Model'!$I$38=2,-0.0001*ER170^2+0.0032*ER170+0.977, IF('DSS Model'!$I$38=3,-0.00046396*ER170^2 + 0.054267*ER170 - 0.57714, IF('DSS Model'!$I$38=4,0.000072066*ER170^2+0.0021761*ER170-0.038248,IF('DSS Model'!$I$38=5,-0.00012623*ER170^2+0.025656*ER170-0.30101,-0.00046396*ER170^2 + 0.054267*ER170 - 0.57714)))))</f>
        <v>0.89314052462433113</v>
      </c>
      <c r="ET170" s="136">
        <v>9.1508208555668435E-2</v>
      </c>
      <c r="EU170" s="141">
        <f t="shared" si="152"/>
        <v>38.55384790026207</v>
      </c>
      <c r="EV170" s="142">
        <f>IF('DSS Model'!$I$38=1,0.0001*EU170^2-0.0266*EU170+1.3006,IF('DSS Model'!$I$38=2,-0.0001*EU170^2+0.0032*EU170+0.977, IF('DSS Model'!$I$38=3,-0.00046396*EU170^2 + 0.054267*EU170 - 0.57714, IF('DSS Model'!$I$38=4,0.000072066*EU170^2+0.0021761*EU170-0.038248,IF('DSS Model'!$I$38=5,-0.00012623*EU170^2+0.025656*EU170-0.30101,-0.00046396*EU170^2 + 0.054267*EU170 - 0.57714)))))</f>
        <v>0.95173239448918434</v>
      </c>
    </row>
    <row r="171" spans="2:152" x14ac:dyDescent="0.2">
      <c r="B171" s="64">
        <f t="shared" ca="1" si="105"/>
        <v>0.45590433747785331</v>
      </c>
      <c r="C171" s="64">
        <v>0.255769665188879</v>
      </c>
      <c r="D171" s="64">
        <f t="shared" si="106"/>
        <v>41.847593670138735</v>
      </c>
      <c r="E171" s="131">
        <f>IF('DSS Model'!$I$38=1,0.0001*D171^2-0.0266*D171+1.3006,IF('DSS Model'!$I$38=2,-0.0001*D171^2+0.0032*D171+0.977, IF('DSS Model'!$I$38=3,-0.00046396*D171^2 + 0.054267*D171 - 0.57714, IF('DSS Model'!$I$38=4,0.000072066*D171^2+0.0021761*D171-0.038248,IF('DSS Model'!$I$38=5,-0.00012623*D171^2+0.025656*D171-0.30101,-0.00046396*D171^2 + 0.054267*D171 - 0.57714)))))</f>
        <v>0.93579019014634035</v>
      </c>
      <c r="F171" s="136">
        <v>0.12755716358734881</v>
      </c>
      <c r="G171" s="138">
        <f t="shared" si="102"/>
        <v>50.927913943763194</v>
      </c>
      <c r="H171" s="136">
        <f>IF('DSS Model'!$I$38=1,0.0001*G171^2-0.0266*G171+1.3006,IF('DSS Model'!$I$38=2,-0.0001*G171^2+0.0032*G171+0.977, IF('DSS Model'!$I$38=3,-0.00046396*G171^2 + 0.054267*G171 - 0.57714, IF('DSS Model'!$I$38=4,0.000072066*G171^2+0.0021761*G171-0.038248,IF('DSS Model'!$I$38=5,-0.00012623*G171^2+0.025656*G171-0.30101,-0.00046396*G171^2 + 0.054267*G171 - 0.57714)))))</f>
        <v>0.88060408275370727</v>
      </c>
      <c r="I171" s="136">
        <v>0.56312129140983136</v>
      </c>
      <c r="J171" s="138">
        <f t="shared" si="103"/>
        <v>59.748199717041814</v>
      </c>
      <c r="K171" s="136">
        <f>IF('DSS Model'!$I$38=1,0.0001*J171^2-0.0266*J171+1.3006,IF('DSS Model'!$I$38=2,-0.0001*J171^2+0.0032*J171+0.977, IF('DSS Model'!$I$38=3,-0.00046396*J171^2 + 0.054267*J171 - 0.57714, IF('DSS Model'!$I$38=4,0.000072066*J171^2+0.0021761*J171-0.038248,IF('DSS Model'!$I$38=5,-0.00012623*J171^2+0.025656*J171-0.30101,-0.00046396*J171^2 + 0.054267*J171 - 0.57714)))))</f>
        <v>0.81120950215178222</v>
      </c>
      <c r="L171" s="136">
        <v>0.24058386001728238</v>
      </c>
      <c r="M171" s="138">
        <f t="shared" si="104"/>
        <v>62.545528500111054</v>
      </c>
      <c r="N171" s="136">
        <f>IF('DSS Model'!$I$38=1,0.0001*M171^2-0.0266*M171+1.3006,IF('DSS Model'!$I$38=2,-0.0001*M171^2+0.0032*M171+0.977, IF('DSS Model'!$I$38=3,-0.00046396*M171^2 + 0.054267*M171 - 0.57714, IF('DSS Model'!$I$38=4,0.000072066*M171^2+0.0021761*M171-0.038248,IF('DSS Model'!$I$38=5,-0.00012623*M171^2+0.025656*M171-0.30101,-0.00046396*M171^2 + 0.054267*M171 - 0.57714)))))</f>
        <v>0.78595137766453493</v>
      </c>
      <c r="O171" s="136">
        <v>0.45168448616940637</v>
      </c>
      <c r="P171" s="139">
        <f t="shared" si="107"/>
        <v>50.279958743673212</v>
      </c>
      <c r="Q171" s="138">
        <f>IF('DSS Model'!$I$38=1,0.0001*P171^2-0.0266*P171+1.3006,IF('DSS Model'!$I$38=2,-0.0001*P171^2+0.0032*P171+0.977, IF('DSS Model'!$I$38=3,-0.00046396*P171^2 + 0.054267*P171 - 0.57714, IF('DSS Model'!$I$38=4,0.000072066*P171^2+0.0021761*P171-0.038248,IF('DSS Model'!$I$38=5,-0.00012623*P171^2+0.025656*P171-0.30101,-0.00046396*P171^2 + 0.054267*P171 - 0.57714)))))</f>
        <v>0.8850884428532062</v>
      </c>
      <c r="R171" s="136">
        <v>1.4492302040553851E-2</v>
      </c>
      <c r="S171" s="142">
        <f t="shared" si="108"/>
        <v>26.08804040887199</v>
      </c>
      <c r="T171" s="138">
        <f>IF('DSS Model'!$I$38=1,0.0001*S171^2-0.0266*S171+1.3006,IF('DSS Model'!$I$38=2,-0.0001*S171^2+0.0032*S171+0.977, IF('DSS Model'!$I$38=3,-0.00046396*S171^2 + 0.054267*S171 - 0.57714, IF('DSS Model'!$I$38=4,0.000072066*S171^2+0.0021761*S171-0.038248,IF('DSS Model'!$I$38=5,-0.00012623*S171^2+0.025656*S171-0.30101,-0.00046396*S171^2 + 0.054267*S171 - 0.57714)))))</f>
        <v>0.9924231440708966</v>
      </c>
      <c r="U171" s="136">
        <v>0.84639803562057225</v>
      </c>
      <c r="V171" s="142">
        <f t="shared" si="109"/>
        <v>58.845454462036955</v>
      </c>
      <c r="W171" s="138">
        <f>IF('DSS Model'!$I$38=1,0.0001*V171^2-0.0266*V171+1.3006,IF('DSS Model'!$I$38=2,-0.0001*V171^2+0.0032*V171+0.977, IF('DSS Model'!$I$38=3,-0.00046396*V171^2 + 0.054267*V171 - 0.57714, IF('DSS Model'!$I$38=4,0.000072066*V171^2+0.0021761*V171-0.038248,IF('DSS Model'!$I$38=5,-0.00012623*V171^2+0.025656*V171-0.30101,-0.00046396*V171^2 + 0.054267*V171 - 0.57714)))))</f>
        <v>0.81902670319415172</v>
      </c>
      <c r="X171" s="136">
        <v>0.69777313272989017</v>
      </c>
      <c r="Y171" s="142">
        <f t="shared" si="110"/>
        <v>66.621023263476872</v>
      </c>
      <c r="Z171" s="138">
        <f>IF('DSS Model'!$I$38=1,0.0001*Y171^2-0.0266*Y171+1.3006,IF('DSS Model'!$I$38=2,-0.0001*Y171^2+0.0032*Y171+0.977, IF('DSS Model'!$I$38=3,-0.00046396*Y171^2 + 0.054267*Y171 - 0.57714, IF('DSS Model'!$I$38=4,0.000072066*Y171^2+0.0021761*Y171-0.038248,IF('DSS Model'!$I$38=5,-0.00012623*Y171^2+0.025656*Y171-0.30101,-0.00046396*Y171^2 + 0.054267*Y171 - 0.57714)))))</f>
        <v>0.74635120037585323</v>
      </c>
      <c r="AA171" s="136">
        <v>3.4857223197882647E-2</v>
      </c>
      <c r="AB171" s="142">
        <f t="shared" si="111"/>
        <v>51.734147273054987</v>
      </c>
      <c r="AC171" s="138">
        <f>IF('DSS Model'!$I$38=1,0.0001*AB171^2-0.0266*AB171+1.3006,IF('DSS Model'!$I$38=2,-0.0001*AB171^2+0.0032*AB171+0.977, IF('DSS Model'!$I$38=3,-0.00046396*AB171^2 + 0.054267*AB171 - 0.57714, IF('DSS Model'!$I$38=4,0.000072066*AB171^2+0.0021761*AB171-0.038248,IF('DSS Model'!$I$38=5,-0.00012623*AB171^2+0.025656*AB171-0.30101,-0.00046396*AB171^2 + 0.054267*AB171 - 0.57714)))))</f>
        <v>0.87490707186676164</v>
      </c>
      <c r="AD171" s="136">
        <v>1.5264793441451818E-2</v>
      </c>
      <c r="AE171" s="142">
        <f t="shared" si="112"/>
        <v>26.812303260236718</v>
      </c>
      <c r="AF171" s="138">
        <f>IF('DSS Model'!$I$38=1,0.0001*AE171^2-0.0266*AE171+1.3006,IF('DSS Model'!$I$38=2,-0.0001*AE171^2+0.0032*AE171+0.977, IF('DSS Model'!$I$38=3,-0.00046396*AE171^2 + 0.054267*AE171 - 0.57714, IF('DSS Model'!$I$38=4,0.000072066*AE171^2+0.0021761*AE171-0.038248,IF('DSS Model'!$I$38=5,-0.00012623*AE171^2+0.025656*AE171-0.30101,-0.00046396*AE171^2 + 0.054267*AE171 - 0.57714)))))</f>
        <v>0.99090940982086739</v>
      </c>
      <c r="AG171" s="136">
        <v>0.54456934170048221</v>
      </c>
      <c r="AH171" s="142">
        <f t="shared" si="113"/>
        <v>70.366311399614901</v>
      </c>
      <c r="AI171" s="138">
        <f>IF('DSS Model'!$I$38=1,0.0001*AH171^2-0.0266*AH171+1.3006,IF('DSS Model'!$I$38=2,-0.0001*AH171^2+0.0032*AH171+0.977, IF('DSS Model'!$I$38=3,-0.00046396*AH171^2 + 0.054267*AH171 - 0.57714, IF('DSS Model'!$I$38=4,0.000072066*AH171^2+0.0021761*AH171-0.038248,IF('DSS Model'!$I$38=5,-0.00012623*AH171^2+0.025656*AH171-0.30101,-0.00046396*AH171^2 + 0.054267*AH171 - 0.57714)))))</f>
        <v>0.70703041848001025</v>
      </c>
      <c r="AJ171" s="136">
        <v>0.23748251885205363</v>
      </c>
      <c r="AK171" s="142">
        <f t="shared" si="114"/>
        <v>37.825646904493418</v>
      </c>
      <c r="AL171" s="138">
        <f>IF('DSS Model'!$I$38=1,0.0001*AK171^2-0.0266*AK171+1.3006,IF('DSS Model'!$I$38=2,-0.0001*AK171^2+0.0032*AK171+0.977, IF('DSS Model'!$I$38=3,-0.00046396*AK171^2 + 0.054267*AK171 - 0.57714, IF('DSS Model'!$I$38=4,0.000072066*AK171^2+0.0021761*AK171-0.038248,IF('DSS Model'!$I$38=5,-0.00012623*AK171^2+0.025656*AK171-0.30101,-0.00046396*AK171^2 + 0.054267*AK171 - 0.57714)))))</f>
        <v>0.95496411372003764</v>
      </c>
      <c r="AM171" s="136">
        <v>0.57113750622585957</v>
      </c>
      <c r="AN171" s="142">
        <f t="shared" si="115"/>
        <v>66.590559060430778</v>
      </c>
      <c r="AO171" s="138">
        <f>IF('DSS Model'!$I$38=1,0.0001*AN171^2-0.0266*AN171+1.3006,IF('DSS Model'!$I$38=2,-0.0001*AN171^2+0.0032*AN171+0.977, IF('DSS Model'!$I$38=3,-0.00046396*AN171^2 + 0.054267*AN171 - 0.57714, IF('DSS Model'!$I$38=4,0.000072066*AN171^2+0.0021761*AN171-0.038248,IF('DSS Model'!$I$38=5,-0.00012623*AN171^2+0.025656*AN171-0.30101,-0.00046396*AN171^2 + 0.054267*AN171 - 0.57714)))))</f>
        <v>0.74665953339530655</v>
      </c>
      <c r="AP171" s="136">
        <v>0.6404054592877868</v>
      </c>
      <c r="AQ171" s="142">
        <f t="shared" si="116"/>
        <v>72.422999642701555</v>
      </c>
      <c r="AR171" s="138">
        <f>IF('DSS Model'!$I$38=1,0.0001*AQ171^2-0.0266*AQ171+1.3006,IF('DSS Model'!$I$38=2,-0.0001*AQ171^2+0.0032*AQ171+0.977, IF('DSS Model'!$I$38=3,-0.00046396*AQ171^2 + 0.054267*AQ171 - 0.57714, IF('DSS Model'!$I$38=4,0.000072066*AQ171^2+0.0021761*AQ171-0.038248,IF('DSS Model'!$I$38=5,-0.00012623*AQ171^2+0.025656*AQ171-0.30101,-0.00046396*AQ171^2 + 0.054267*AQ171 - 0.57714)))))</f>
        <v>0.68424451113196993</v>
      </c>
      <c r="AS171" s="136">
        <v>0.38741303615250111</v>
      </c>
      <c r="AT171" s="142">
        <f t="shared" si="117"/>
        <v>50.252785634921693</v>
      </c>
      <c r="AU171" s="138">
        <f>IF('DSS Model'!$I$38=1,0.0001*AT171^2-0.0266*AT171+1.3006,IF('DSS Model'!$I$38=2,-0.0001*AT171^2+0.0032*AT171+0.977, IF('DSS Model'!$I$38=3,-0.00046396*AT171^2 + 0.054267*AT171 - 0.57714, IF('DSS Model'!$I$38=4,0.000072066*AT171^2+0.0021761*AT171-0.038248,IF('DSS Model'!$I$38=5,-0.00012623*AT171^2+0.025656*AT171-0.30101,-0.00046396*AT171^2 + 0.054267*AT171 - 0.57714)))))</f>
        <v>0.88527466762481022</v>
      </c>
      <c r="AV171" s="136">
        <v>0.9035263446202626</v>
      </c>
      <c r="AW171" s="142">
        <f t="shared" si="118"/>
        <v>72.465204753987109</v>
      </c>
      <c r="AX171" s="138">
        <f>IF('DSS Model'!$I$38=1,0.0001*AW171^2-0.0266*AW171+1.3006,IF('DSS Model'!$I$38=2,-0.0001*AW171^2+0.0032*AW171+0.977, IF('DSS Model'!$I$38=3,-0.00046396*AW171^2 + 0.054267*AW171 - 0.57714, IF('DSS Model'!$I$38=4,0.000072066*AW171^2+0.0021761*AW171-0.038248,IF('DSS Model'!$I$38=5,-0.00012623*AW171^2+0.025656*AW171-0.30101,-0.00046396*AW171^2 + 0.054267*AW171 - 0.57714)))))</f>
        <v>0.68376806520903122</v>
      </c>
      <c r="AY171" s="136">
        <v>0.83803316913873038</v>
      </c>
      <c r="AZ171" s="142">
        <f t="shared" si="119"/>
        <v>64.216047335779251</v>
      </c>
      <c r="BA171" s="138">
        <f>IF('DSS Model'!$I$38=1,0.0001*AZ171^2-0.0266*AZ171+1.3006,IF('DSS Model'!$I$38=2,-0.0001*AZ171^2+0.0032*AZ171+0.977, IF('DSS Model'!$I$38=3,-0.00046396*AZ171^2 + 0.054267*AZ171 - 0.57714, IF('DSS Model'!$I$38=4,0.000072066*AZ171^2+0.0021761*AZ171-0.038248,IF('DSS Model'!$I$38=5,-0.00012623*AZ171^2+0.025656*AZ171-0.30101,-0.00046396*AZ171^2 + 0.054267*AZ171 - 0.57714)))))</f>
        <v>0.7701212779313894</v>
      </c>
      <c r="BB171" s="136">
        <v>0.24592380903265809</v>
      </c>
      <c r="BC171" s="142">
        <f t="shared" si="120"/>
        <v>46.580083111309463</v>
      </c>
      <c r="BD171" s="138">
        <f>IF('DSS Model'!$I$38=1,0.0001*BC171^2-0.0266*BC171+1.3006,IF('DSS Model'!$I$38=2,-0.0001*BC171^2+0.0032*BC171+0.977, IF('DSS Model'!$I$38=3,-0.00046396*BC171^2 + 0.054267*BC171 - 0.57714, IF('DSS Model'!$I$38=4,0.000072066*BC171^2+0.0021761*BC171-0.038248,IF('DSS Model'!$I$38=5,-0.00012623*BC171^2+0.025656*BC171-0.30101,-0.00046396*BC171^2 + 0.054267*BC171 - 0.57714)))))</f>
        <v>0.90908585169054057</v>
      </c>
      <c r="BE171" s="136">
        <v>0.99787710788908379</v>
      </c>
      <c r="BF171" s="142">
        <f t="shared" si="121"/>
        <v>62.891792072812848</v>
      </c>
      <c r="BG171" s="143">
        <f>IF('DSS Model'!$I$38=1,0.0001*BF171^2-0.0266*BF171+1.3006,IF('DSS Model'!$I$38=2,-0.0001*BF171^2+0.0032*BF171+0.977, IF('DSS Model'!$I$38=3,-0.00046396*BF171^2 + 0.054267*BF171 - 0.57714, IF('DSS Model'!$I$38=4,0.000072066*BF171^2+0.0021761*BF171-0.038248,IF('DSS Model'!$I$38=5,-0.00012623*BF171^2+0.025656*BF171-0.30101,-0.00046396*BF171^2 + 0.054267*BF171 - 0.57714)))))</f>
        <v>0.7827159836200086</v>
      </c>
      <c r="BH171" s="136">
        <v>0.45300536667386704</v>
      </c>
      <c r="BI171" s="142">
        <f t="shared" si="122"/>
        <v>55.409032087700716</v>
      </c>
      <c r="BJ171" s="143">
        <f>IF('DSS Model'!$I$38=1,0.0001*BI171^2-0.0266*BI171+1.3006,IF('DSS Model'!$I$38=2,-0.0001*BI171^2+0.0032*BI171+0.977, IF('DSS Model'!$I$38=3,-0.00046396*BI171^2 + 0.054267*BI171 - 0.57714, IF('DSS Model'!$I$38=4,0.000072066*BI171^2+0.0021761*BI171-0.038248,IF('DSS Model'!$I$38=5,-0.00012623*BI171^2+0.025656*BI171-0.30101,-0.00046396*BI171^2 + 0.054267*BI171 - 0.57714)))))</f>
        <v>0.84729281899105757</v>
      </c>
      <c r="BK171" s="136">
        <v>5.6881272341399503E-2</v>
      </c>
      <c r="BL171" s="142">
        <f t="shared" si="123"/>
        <v>30.303001040644411</v>
      </c>
      <c r="BM171" s="143">
        <f>IF('DSS Model'!$I$38=1,0.0001*BL171^2-0.0266*BL171+1.3006,IF('DSS Model'!$I$38=2,-0.0001*BL171^2+0.0032*BL171+0.977, IF('DSS Model'!$I$38=3,-0.00046396*BL171^2 + 0.054267*BL171 - 0.57714, IF('DSS Model'!$I$38=4,0.000072066*BL171^2+0.0021761*BL171-0.038248,IF('DSS Model'!$I$38=5,-0.00012623*BL171^2+0.025656*BL171-0.30101,-0.00046396*BL171^2 + 0.054267*BL171 - 0.57714)))))</f>
        <v>0.98214241612313247</v>
      </c>
      <c r="BN171" s="136">
        <v>0.61794249920186062</v>
      </c>
      <c r="BO171" s="142">
        <f t="shared" si="124"/>
        <v>58.079540290965582</v>
      </c>
      <c r="BP171" s="143">
        <f>IF('DSS Model'!$I$38=1,0.0001*BO171^2-0.0266*BO171+1.3006,IF('DSS Model'!$I$38=2,-0.0001*BO171^2+0.0032*BO171+0.977, IF('DSS Model'!$I$38=3,-0.00046396*BO171^2 + 0.054267*BO171 - 0.57714, IF('DSS Model'!$I$38=4,0.000072066*BO171^2+0.0021761*BO171-0.038248,IF('DSS Model'!$I$38=5,-0.00012623*BO171^2+0.025656*BO171-0.30101,-0.00046396*BO171^2 + 0.054267*BO171 - 0.57714)))))</f>
        <v>0.82553122889010033</v>
      </c>
      <c r="BQ171" s="136">
        <v>0.99947674506097384</v>
      </c>
      <c r="BR171" s="142">
        <f t="shared" si="125"/>
        <v>69.254316257635182</v>
      </c>
      <c r="BS171" s="143">
        <f>IF('DSS Model'!$I$38=1,0.0001*BR171^2-0.0266*BR171+1.3006,IF('DSS Model'!$I$38=2,-0.0001*BR171^2+0.0032*BR171+0.977, IF('DSS Model'!$I$38=3,-0.00046396*BR171^2 + 0.054267*BR171 - 0.57714, IF('DSS Model'!$I$38=4,0.000072066*BR171^2+0.0021761*BR171-0.038248,IF('DSS Model'!$I$38=5,-0.00012623*BR171^2+0.025656*BR171-0.30101,-0.00046396*BR171^2 + 0.054267*BR171 - 0.57714)))))</f>
        <v>0.71899777999317727</v>
      </c>
      <c r="BT171" s="136">
        <v>0.56380549112390188</v>
      </c>
      <c r="BU171" s="142">
        <f t="shared" si="126"/>
        <v>62.207402433477398</v>
      </c>
      <c r="BV171" s="143">
        <f>IF('DSS Model'!$I$38=1,0.0001*BU171^2-0.0266*BU171+1.3006,IF('DSS Model'!$I$38=2,-0.0001*BU171^2+0.0032*BU171+0.977, IF('DSS Model'!$I$38=3,-0.00046396*BU171^2 + 0.054267*BU171 - 0.57714, IF('DSS Model'!$I$38=4,0.000072066*BU171^2+0.0021761*BU171-0.038248,IF('DSS Model'!$I$38=5,-0.00012623*BU171^2+0.025656*BU171-0.30101,-0.00046396*BU171^2 + 0.054267*BU171 - 0.57714)))))</f>
        <v>0.78908759603506673</v>
      </c>
      <c r="BW171" s="136">
        <v>0.17618668175308927</v>
      </c>
      <c r="BX171" s="142">
        <f t="shared" si="127"/>
        <v>50.278829822225916</v>
      </c>
      <c r="BY171" s="143">
        <f>IF('DSS Model'!$I$38=1,0.0001*BX171^2-0.0266*BX171+1.3006,IF('DSS Model'!$I$38=2,-0.0001*BX171^2+0.0032*BX171+0.977, IF('DSS Model'!$I$38=3,-0.00046396*BX171^2 + 0.054267*BX171 - 0.57714, IF('DSS Model'!$I$38=4,0.000072066*BX171^2+0.0021761*BX171-0.038248,IF('DSS Model'!$I$38=5,-0.00012623*BX171^2+0.025656*BX171-0.30101,-0.00046396*BX171^2 + 0.054267*BX171 - 0.57714)))))</f>
        <v>0.88509618260188749</v>
      </c>
      <c r="BZ171" s="136">
        <v>0.56973992778662952</v>
      </c>
      <c r="CA171" s="142">
        <f t="shared" si="128"/>
        <v>64.075476895203877</v>
      </c>
      <c r="CB171" s="143">
        <f>IF('DSS Model'!$I$38=1,0.0001*CA171^2-0.0266*CA171+1.3006,IF('DSS Model'!$I$38=2,-0.0001*CA171^2+0.0032*CA171+0.977, IF('DSS Model'!$I$38=3,-0.00046396*CA171^2 + 0.054267*CA171 - 0.57714, IF('DSS Model'!$I$38=4,0.000072066*CA171^2+0.0021761*CA171-0.038248,IF('DSS Model'!$I$38=5,-0.00012623*CA171^2+0.025656*CA171-0.30101,-0.00046396*CA171^2 + 0.054267*CA171 - 0.57714)))))</f>
        <v>0.77147485212987177</v>
      </c>
      <c r="CC171" s="136">
        <v>0.60196594989356833</v>
      </c>
      <c r="CD171" s="142">
        <f t="shared" si="129"/>
        <v>74.405881727741672</v>
      </c>
      <c r="CE171" s="143">
        <f>IF('DSS Model'!$I$38=1,0.0001*CD171^2-0.0266*CD171+1.3006,IF('DSS Model'!$I$38=2,-0.0001*CD171^2+0.0032*CD171+0.977, IF('DSS Model'!$I$38=3,-0.00046396*CD171^2 + 0.054267*CD171 - 0.57714, IF('DSS Model'!$I$38=4,0.000072066*CD171^2+0.0021761*CD171-0.038248,IF('DSS Model'!$I$38=5,-0.00012623*CD171^2+0.025656*CD171-0.30101,-0.00046396*CD171^2 + 0.054267*CD171 - 0.57714)))))</f>
        <v>0.66147529796050508</v>
      </c>
      <c r="CF171" s="136">
        <v>0.34249541180979481</v>
      </c>
      <c r="CG171" s="142">
        <f t="shared" si="130"/>
        <v>41.370024581882483</v>
      </c>
      <c r="CH171" s="143">
        <f>IF('DSS Model'!$I$38=1,0.0001*CG171^2-0.0266*CG171+1.3006,IF('DSS Model'!$I$38=2,-0.0001*CG171^2+0.0032*CG171+0.977, IF('DSS Model'!$I$38=3,-0.00046396*CG171^2 + 0.054267*CG171 - 0.57714, IF('DSS Model'!$I$38=4,0.000072066*CG171^2+0.0021761*CG171-0.038248,IF('DSS Model'!$I$38=5,-0.00012623*CG171^2+0.025656*CG171-0.30101,-0.00046396*CG171^2 + 0.054267*CG171 - 0.57714)))))</f>
        <v>0.93823618527146779</v>
      </c>
      <c r="CI171" s="136">
        <v>0.86159385028452629</v>
      </c>
      <c r="CJ171" s="142">
        <f t="shared" si="131"/>
        <v>76.785685195609517</v>
      </c>
      <c r="CK171" s="143">
        <f>IF('DSS Model'!$I$38=1,0.0001*CJ171^2-0.0266*CJ171+1.3006,IF('DSS Model'!$I$38=2,-0.0001*CJ171^2+0.0032*CJ171+0.977, IF('DSS Model'!$I$38=3,-0.00046396*CJ171^2 + 0.054267*CJ171 - 0.57714, IF('DSS Model'!$I$38=4,0.000072066*CJ171^2+0.0021761*CJ171-0.038248,IF('DSS Model'!$I$38=5,-0.00012623*CJ171^2+0.025656*CJ171-0.30101,-0.00046396*CJ171^2 + 0.054267*CJ171 - 0.57714)))))</f>
        <v>0.63311004753002575</v>
      </c>
      <c r="CL171" s="136">
        <v>6.5720500948911686E-2</v>
      </c>
      <c r="CM171" s="142">
        <f t="shared" si="132"/>
        <v>37.276894188841347</v>
      </c>
      <c r="CN171" s="143">
        <f>IF('DSS Model'!$I$38=1,0.0001*CM171^2-0.0266*CM171+1.3006,IF('DSS Model'!$I$38=2,-0.0001*CM171^2+0.0032*CM171+0.977, IF('DSS Model'!$I$38=3,-0.00046396*CM171^2 + 0.054267*CM171 - 0.57714, IF('DSS Model'!$I$38=4,0.000072066*CM171^2+0.0021761*CM171-0.038248,IF('DSS Model'!$I$38=5,-0.00012623*CM171^2+0.025656*CM171-0.30101,-0.00046396*CM171^2 + 0.054267*CM171 - 0.57714)))))</f>
        <v>0.95732937736768497</v>
      </c>
      <c r="CO171" s="136">
        <v>0.64921061887958831</v>
      </c>
      <c r="CP171" s="142">
        <f t="shared" si="133"/>
        <v>54.764982180352376</v>
      </c>
      <c r="CQ171" s="143">
        <f>IF('DSS Model'!$I$38=1,0.0001*CP171^2-0.0266*CP171+1.3006,IF('DSS Model'!$I$38=2,-0.0001*CP171^2+0.0032*CP171+0.977, IF('DSS Model'!$I$38=3,-0.00046396*CP171^2 + 0.054267*CP171 - 0.57714, IF('DSS Model'!$I$38=4,0.000072066*CP171^2+0.0021761*CP171-0.038248,IF('DSS Model'!$I$38=5,-0.00012623*CP171^2+0.025656*CP171-0.30101,-0.00046396*CP171^2 + 0.054267*CP171 - 0.57714)))))</f>
        <v>0.85232761565569626</v>
      </c>
      <c r="CR171" s="136">
        <v>2.1378785918754861E-2</v>
      </c>
      <c r="CS171" s="142">
        <f t="shared" si="134"/>
        <v>32.286085254430446</v>
      </c>
      <c r="CT171" s="143">
        <f>IF('DSS Model'!$I$38=1,0.0001*CS171^2-0.0266*CS171+1.3006,IF('DSS Model'!$I$38=2,-0.0001*CS171^2+0.0032*CS171+0.977, IF('DSS Model'!$I$38=3,-0.00046396*CS171^2 + 0.054267*CS171 - 0.57714, IF('DSS Model'!$I$38=4,0.000072066*CS171^2+0.0021761*CS171-0.038248,IF('DSS Model'!$I$38=5,-0.00012623*CS171^2+0.025656*CS171-0.30101,-0.00046396*CS171^2 + 0.054267*CS171 - 0.57714)))))</f>
        <v>0.97607634270854227</v>
      </c>
      <c r="CU171" s="136">
        <v>0.20271027511690076</v>
      </c>
      <c r="CV171" s="142">
        <f t="shared" si="135"/>
        <v>44.6846392584211</v>
      </c>
      <c r="CW171" s="143">
        <f>IF('DSS Model'!$I$38=1,0.0001*CV171^2-0.0266*CV171+1.3006,IF('DSS Model'!$I$38=2,-0.0001*CV171^2+0.0032*CV171+0.977, IF('DSS Model'!$I$38=3,-0.00046396*CV171^2 + 0.054267*CV171 - 0.57714, IF('DSS Model'!$I$38=4,0.000072066*CV171^2+0.0021761*CV171-0.038248,IF('DSS Model'!$I$38=5,-0.00012623*CV171^2+0.025656*CV171-0.30101,-0.00046396*CV171^2 + 0.054267*CV171 - 0.57714)))))</f>
        <v>0.9203191470614247</v>
      </c>
      <c r="CX171" s="136">
        <v>0.57515270098727311</v>
      </c>
      <c r="CY171" s="142">
        <f t="shared" si="136"/>
        <v>66.189057173330767</v>
      </c>
      <c r="CZ171" s="143">
        <f>IF('DSS Model'!$I$38=1,0.0001*CY171^2-0.0266*CY171+1.3006,IF('DSS Model'!$I$38=2,-0.0001*CY171^2+0.0032*CY171+0.977, IF('DSS Model'!$I$38=3,-0.00046396*CY171^2 + 0.054267*CY171 - 0.57714, IF('DSS Model'!$I$38=4,0.000072066*CY171^2+0.0021761*CY171-0.038248,IF('DSS Model'!$I$38=5,-0.00012623*CY171^2+0.025656*CY171-0.30101,-0.00046396*CY171^2 + 0.054267*CY171 - 0.57714)))))</f>
        <v>0.7507058540052135</v>
      </c>
      <c r="DA171" s="136">
        <v>0.20024181885067849</v>
      </c>
      <c r="DB171" s="142">
        <f t="shared" si="137"/>
        <v>34.222691309688472</v>
      </c>
      <c r="DC171" s="143">
        <f>IF('DSS Model'!$I$38=1,0.0001*DB171^2-0.0266*DB171+1.3006,IF('DSS Model'!$I$38=2,-0.0001*DB171^2+0.0032*DB171+0.977, IF('DSS Model'!$I$38=3,-0.00046396*DB171^2 + 0.054267*DB171 - 0.57714, IF('DSS Model'!$I$38=4,0.000072066*DB171^2+0.0021761*DB171-0.038248,IF('DSS Model'!$I$38=5,-0.00012623*DB171^2+0.025656*DB171-0.30101,-0.00046396*DB171^2 + 0.054267*DB171 - 0.57714)))))</f>
        <v>0.96939335214318045</v>
      </c>
      <c r="DD171" s="136">
        <v>0.79663603502725466</v>
      </c>
      <c r="DE171" s="142">
        <f t="shared" si="138"/>
        <v>58.542823268382776</v>
      </c>
      <c r="DF171" s="143">
        <f>IF('DSS Model'!$I$38=1,0.0001*DE171^2-0.0266*DE171+1.3006,IF('DSS Model'!$I$38=2,-0.0001*DE171^2+0.0032*DE171+0.977, IF('DSS Model'!$I$38=3,-0.00046396*DE171^2 + 0.054267*DE171 - 0.57714, IF('DSS Model'!$I$38=4,0.000072066*DE171^2+0.0021761*DE171-0.038248,IF('DSS Model'!$I$38=5,-0.00012623*DE171^2+0.025656*DE171-0.30101,-0.00046396*DE171^2 + 0.054267*DE171 - 0.57714)))))</f>
        <v>0.8216108188355149</v>
      </c>
      <c r="DG171" s="136">
        <v>0.19075741243141264</v>
      </c>
      <c r="DH171" s="142">
        <f t="shared" si="139"/>
        <v>42.481328906286734</v>
      </c>
      <c r="DI171" s="143">
        <f>IF('DSS Model'!$I$38=1,0.0001*DH171^2-0.0266*DH171+1.3006,IF('DSS Model'!$I$38=2,-0.0001*DH171^2+0.0032*DH171+0.977, IF('DSS Model'!$I$38=3,-0.00046396*DH171^2 + 0.054267*DH171 - 0.57714, IF('DSS Model'!$I$38=4,0.000072066*DH171^2+0.0021761*DH171-0.038248,IF('DSS Model'!$I$38=5,-0.00012623*DH171^2+0.025656*DH171-0.30101,-0.00046396*DH171^2 + 0.054267*DH171 - 0.57714)))))</f>
        <v>0.93247392193570622</v>
      </c>
      <c r="DJ171" s="136">
        <v>0.62257978517450596</v>
      </c>
      <c r="DK171" s="142">
        <f t="shared" si="140"/>
        <v>65.130288544115757</v>
      </c>
      <c r="DL171" s="143">
        <f>IF('DSS Model'!$I$38=1,0.0001*DK171^2-0.0266*DK171+1.3006,IF('DSS Model'!$I$38=2,-0.0001*DK171^2+0.0032*DK171+0.977, IF('DSS Model'!$I$38=3,-0.00046396*DK171^2 + 0.054267*DK171 - 0.57714, IF('DSS Model'!$I$38=4,0.000072066*DK171^2+0.0021761*DK171-0.038248,IF('DSS Model'!$I$38=5,-0.00012623*DK171^2+0.025656*DK171-0.30101,-0.00046396*DK171^2 + 0.054267*DK171 - 0.57714)))))</f>
        <v>0.76122147475719282</v>
      </c>
      <c r="DM171" s="136">
        <v>0.65405095971071436</v>
      </c>
      <c r="DN171" s="142">
        <f t="shared" si="141"/>
        <v>61.503273984709239</v>
      </c>
      <c r="DO171" s="143">
        <f>IF('DSS Model'!$I$38=1,0.0001*DN171^2-0.0266*DN171+1.3006,IF('DSS Model'!$I$38=2,-0.0001*DN171^2+0.0032*DN171+0.977, IF('DSS Model'!$I$38=3,-0.00046396*DN171^2 + 0.054267*DN171 - 0.57714, IF('DSS Model'!$I$38=4,0.000072066*DN171^2+0.0021761*DN171-0.038248,IF('DSS Model'!$I$38=5,-0.00012623*DN171^2+0.025656*DN171-0.30101,-0.00046396*DN171^2 + 0.054267*DN171 - 0.57714)))))</f>
        <v>0.79554520566724829</v>
      </c>
      <c r="DP171" s="136">
        <v>0.41115861950277188</v>
      </c>
      <c r="DQ171" s="142">
        <f t="shared" si="142"/>
        <v>50.324331359053502</v>
      </c>
      <c r="DR171" s="143">
        <f>IF('DSS Model'!$I$38=1,0.0001*DQ171^2-0.0266*DQ171+1.3006,IF('DSS Model'!$I$38=2,-0.0001*DQ171^2+0.0032*DQ171+0.977, IF('DSS Model'!$I$38=3,-0.00046396*DQ171^2 + 0.054267*DQ171 - 0.57714, IF('DSS Model'!$I$38=4,0.000072066*DQ171^2+0.0021761*DQ171-0.038248,IF('DSS Model'!$I$38=5,-0.00012623*DQ171^2+0.025656*DQ171-0.30101,-0.00046396*DQ171^2 + 0.054267*DQ171 - 0.57714)))))</f>
        <v>0.88478402767538955</v>
      </c>
      <c r="DS171" s="136">
        <v>0.43834157023875453</v>
      </c>
      <c r="DT171" s="142">
        <f t="shared" si="143"/>
        <v>71.231546890539931</v>
      </c>
      <c r="DU171" s="143">
        <f>IF('DSS Model'!$I$38=1,0.0001*DT171^2-0.0266*DT171+1.3006,IF('DSS Model'!$I$38=2,-0.0001*DT171^2+0.0032*DT171+0.977, IF('DSS Model'!$I$38=3,-0.00046396*DT171^2 + 0.054267*DT171 - 0.57714, IF('DSS Model'!$I$38=4,0.000072066*DT171^2+0.0021761*DT171-0.038248,IF('DSS Model'!$I$38=5,-0.00012623*DT171^2+0.025656*DT171-0.30101,-0.00046396*DT171^2 + 0.054267*DT171 - 0.57714)))))</f>
        <v>0.69754762280780891</v>
      </c>
      <c r="DV171" s="136">
        <v>0.59773410999827326</v>
      </c>
      <c r="DW171" s="142">
        <f t="shared" si="144"/>
        <v>62.632390898878626</v>
      </c>
      <c r="DX171" s="143">
        <f>IF('DSS Model'!$I$38=1,0.0001*DW171^2-0.0266*DW171+1.3006,IF('DSS Model'!$I$38=2,-0.0001*DW171^2+0.0032*DW171+0.977, IF('DSS Model'!$I$38=3,-0.00046396*DW171^2 + 0.054267*DW171 - 0.57714, IF('DSS Model'!$I$38=4,0.000072066*DW171^2+0.0021761*DW171-0.038248,IF('DSS Model'!$I$38=5,-0.00012623*DW171^2+0.025656*DW171-0.30101,-0.00046396*DW171^2 + 0.054267*DW171 - 0.57714)))))</f>
        <v>0.78514201190541821</v>
      </c>
      <c r="DY171" s="136">
        <v>0.74746556202809555</v>
      </c>
      <c r="DZ171" s="142">
        <f t="shared" si="145"/>
        <v>55.716677155910439</v>
      </c>
      <c r="EA171" s="143">
        <f>IF('DSS Model'!$I$38=1,0.0001*DZ171^2-0.0266*DZ171+1.3006,IF('DSS Model'!$I$38=2,-0.0001*DZ171^2+0.0032*DZ171+0.977, IF('DSS Model'!$I$38=3,-0.00046396*DZ171^2 + 0.054267*DZ171 - 0.57714, IF('DSS Model'!$I$38=4,0.000072066*DZ171^2+0.0021761*DZ171-0.038248,IF('DSS Model'!$I$38=5,-0.00012623*DZ171^2+0.025656*DZ171-0.30101,-0.00046396*DZ171^2 + 0.054267*DZ171 - 0.57714)))))</f>
        <v>0.8448585555693181</v>
      </c>
      <c r="EB171" s="136">
        <v>0.99987383356611848</v>
      </c>
      <c r="EC171" s="142">
        <f t="shared" si="146"/>
        <v>63.144233872140774</v>
      </c>
      <c r="ED171" s="143">
        <f>IF('DSS Model'!$I$38=1,0.0001*EC171^2-0.0266*EC171+1.3006,IF('DSS Model'!$I$38=2,-0.0001*EC171^2+0.0032*EC171+0.977, IF('DSS Model'!$I$38=3,-0.00046396*EC171^2 + 0.054267*EC171 - 0.57714, IF('DSS Model'!$I$38=4,0.000072066*EC171^2+0.0021761*EC171-0.038248,IF('DSS Model'!$I$38=5,-0.00012623*EC171^2+0.025656*EC171-0.30101,-0.00046396*EC171^2 + 0.054267*EC171 - 0.57714)))))</f>
        <v>0.78034212126088942</v>
      </c>
      <c r="EE171" s="136">
        <v>0.96348941025429002</v>
      </c>
      <c r="EF171" s="142">
        <f t="shared" si="147"/>
        <v>64.741739618387584</v>
      </c>
      <c r="EG171" s="143">
        <f>IF('DSS Model'!$I$38=1,0.0001*EF171^2-0.0266*EF171+1.3006,IF('DSS Model'!$I$38=2,-0.0001*EF171^2+0.0032*EF171+0.977, IF('DSS Model'!$I$38=3,-0.00046396*EF171^2 + 0.054267*EF171 - 0.57714, IF('DSS Model'!$I$38=4,0.000072066*EF171^2+0.0021761*EF171-0.038248,IF('DSS Model'!$I$38=5,-0.00012623*EF171^2+0.025656*EF171-0.30101,-0.00046396*EF171^2 + 0.054267*EF171 - 0.57714)))))</f>
        <v>0.76502428189733063</v>
      </c>
      <c r="EH171" s="136">
        <v>0.37907982253299655</v>
      </c>
      <c r="EI171" s="142">
        <f t="shared" si="148"/>
        <v>66.319004169922366</v>
      </c>
      <c r="EJ171" s="143">
        <f>IF('DSS Model'!$I$38=1,0.0001*EI171^2-0.0266*EI171+1.3006,IF('DSS Model'!$I$38=2,-0.0001*EI171^2+0.0032*EI171+0.977, IF('DSS Model'!$I$38=3,-0.00046396*EI171^2 + 0.054267*EI171 - 0.57714, IF('DSS Model'!$I$38=4,0.000072066*EI171^2+0.0021761*EI171-0.038248,IF('DSS Model'!$I$38=5,-0.00012623*EI171^2+0.025656*EI171-0.30101,-0.00046396*EI171^2 + 0.054267*EI171 - 0.57714)))))</f>
        <v>0.74939978193473356</v>
      </c>
      <c r="EK171" s="136">
        <v>0.10100672613363626</v>
      </c>
      <c r="EL171" s="142">
        <f t="shared" si="149"/>
        <v>29.754783955524672</v>
      </c>
      <c r="EM171" s="143">
        <f>IF('DSS Model'!$I$38=1,0.0001*EL171^2-0.0266*EL171+1.3006,IF('DSS Model'!$I$38=2,-0.0001*EL171^2+0.0032*EL171+0.977, IF('DSS Model'!$I$38=3,-0.00046396*EL171^2 + 0.054267*EL171 - 0.57714, IF('DSS Model'!$I$38=4,0.000072066*EL171^2+0.0021761*EL171-0.038248,IF('DSS Model'!$I$38=5,-0.00012623*EL171^2+0.025656*EL171-0.30101,-0.00046396*EL171^2 + 0.054267*EL171 - 0.57714)))))</f>
        <v>0.98368059183368406</v>
      </c>
      <c r="EN171" s="136">
        <v>0.74491672875056936</v>
      </c>
      <c r="EO171" s="142">
        <f t="shared" si="150"/>
        <v>61.703462815790303</v>
      </c>
      <c r="EP171" s="143">
        <f>IF('DSS Model'!$I$38=1,0.0001*EO171^2-0.0266*EO171+1.3006,IF('DSS Model'!$I$38=2,-0.0001*EO171^2+0.0032*EO171+0.977, IF('DSS Model'!$I$38=3,-0.00046396*EO171^2 + 0.054267*EO171 - 0.57714, IF('DSS Model'!$I$38=4,0.000072066*EO171^2+0.0021761*EO171-0.038248,IF('DSS Model'!$I$38=5,-0.00012623*EO171^2+0.025656*EO171-0.30101,-0.00046396*EO171^2 + 0.054267*EO171 - 0.57714)))))</f>
        <v>0.79371934866456728</v>
      </c>
      <c r="EQ171" s="136">
        <v>0.62631397659400823</v>
      </c>
      <c r="ER171" s="142">
        <f t="shared" si="151"/>
        <v>56.934817930220234</v>
      </c>
      <c r="ES171" s="143">
        <f>IF('DSS Model'!$I$38=1,0.0001*ER171^2-0.0266*ER171+1.3006,IF('DSS Model'!$I$38=2,-0.0001*ER171^2+0.0032*ER171+0.977, IF('DSS Model'!$I$38=3,-0.00046396*ER171^2 + 0.054267*ER171 - 0.57714, IF('DSS Model'!$I$38=4,0.000072066*ER171^2+0.0021761*ER171-0.038248,IF('DSS Model'!$I$38=5,-0.00012623*ER171^2+0.025656*ER171-0.30101,-0.00046396*ER171^2 + 0.054267*ER171 - 0.57714)))))</f>
        <v>0.835034068101972</v>
      </c>
      <c r="ET171" s="136">
        <v>0.30997438840499081</v>
      </c>
      <c r="EU171" s="141">
        <f t="shared" si="152"/>
        <v>49.10520051171622</v>
      </c>
      <c r="EV171" s="142">
        <f>IF('DSS Model'!$I$38=1,0.0001*EU171^2-0.0266*EU171+1.3006,IF('DSS Model'!$I$38=2,-0.0001*EU171^2+0.0032*EU171+0.977, IF('DSS Model'!$I$38=3,-0.00046396*EU171^2 + 0.054267*EU171 - 0.57714, IF('DSS Model'!$I$38=4,0.000072066*EU171^2+0.0021761*EU171-0.038248,IF('DSS Model'!$I$38=5,-0.00012623*EU171^2+0.025656*EU171-0.30101,-0.00046396*EU171^2 + 0.054267*EU171 - 0.57714)))))</f>
        <v>0.89300456990790633</v>
      </c>
    </row>
    <row r="172" spans="2:152" x14ac:dyDescent="0.2">
      <c r="B172" s="64">
        <f t="shared" ca="1" si="105"/>
        <v>0.80548740374488348</v>
      </c>
      <c r="C172" s="64">
        <v>0.40826071805438591</v>
      </c>
      <c r="D172" s="64">
        <f t="shared" si="106"/>
        <v>47.602466412135982</v>
      </c>
      <c r="E172" s="131">
        <f>IF('DSS Model'!$I$38=1,0.0001*D172^2-0.0266*D172+1.3006,IF('DSS Model'!$I$38=2,-0.0001*D172^2+0.0032*D172+0.977, IF('DSS Model'!$I$38=3,-0.00046396*D172^2 + 0.054267*D172 - 0.57714, IF('DSS Model'!$I$38=4,0.000072066*D172^2+0.0021761*D172-0.038248,IF('DSS Model'!$I$38=5,-0.00012623*D172^2+0.025656*D172-0.30101,-0.00046396*D172^2 + 0.054267*D172 - 0.57714)))))</f>
        <v>0.9027284116669817</v>
      </c>
      <c r="F172" s="136">
        <v>0.21950885303486256</v>
      </c>
      <c r="G172" s="138">
        <f t="shared" si="102"/>
        <v>55.489161156169686</v>
      </c>
      <c r="H172" s="136">
        <f>IF('DSS Model'!$I$38=1,0.0001*G172^2-0.0266*G172+1.3006,IF('DSS Model'!$I$38=2,-0.0001*G172^2+0.0032*G172+0.977, IF('DSS Model'!$I$38=3,-0.00046396*G172^2 + 0.054267*G172 - 0.57714, IF('DSS Model'!$I$38=4,0.000072066*G172^2+0.0021761*G172-0.038248,IF('DSS Model'!$I$38=5,-0.00012623*G172^2+0.025656*G172-0.30101,-0.00046396*G172^2 + 0.054267*G172 - 0.57714)))))</f>
        <v>0.84666061511820589</v>
      </c>
      <c r="I172" s="136">
        <v>0.77660055738723266</v>
      </c>
      <c r="J172" s="138">
        <f t="shared" si="103"/>
        <v>62.947224350908471</v>
      </c>
      <c r="K172" s="136">
        <f>IF('DSS Model'!$I$38=1,0.0001*J172^2-0.0266*J172+1.3006,IF('DSS Model'!$I$38=2,-0.0001*J172^2+0.0032*J172+0.977, IF('DSS Model'!$I$38=3,-0.00046396*J172^2 + 0.054267*J172 - 0.57714, IF('DSS Model'!$I$38=4,0.000072066*J172^2+0.0021761*J172-0.038248,IF('DSS Model'!$I$38=5,-0.00012623*J172^2+0.025656*J172-0.30101,-0.00046396*J172^2 + 0.054267*J172 - 0.57714)))))</f>
        <v>0.78219581257454662</v>
      </c>
      <c r="L172" s="136">
        <v>0.91546007470289781</v>
      </c>
      <c r="M172" s="138">
        <f t="shared" si="104"/>
        <v>77.514517853636193</v>
      </c>
      <c r="N172" s="136">
        <f>IF('DSS Model'!$I$38=1,0.0001*M172^2-0.0266*M172+1.3006,IF('DSS Model'!$I$38=2,-0.0001*M172^2+0.0032*M172+0.977, IF('DSS Model'!$I$38=3,-0.00046396*M172^2 + 0.054267*M172 - 0.57714, IF('DSS Model'!$I$38=4,0.000072066*M172^2+0.0021761*M172-0.038248,IF('DSS Model'!$I$38=5,-0.00012623*M172^2+0.025656*M172-0.30101,-0.00046396*M172^2 + 0.054267*M172 - 0.57714)))))</f>
        <v>0.62419640932346743</v>
      </c>
      <c r="O172" s="136">
        <v>0.20792928293542567</v>
      </c>
      <c r="P172" s="139">
        <f t="shared" si="107"/>
        <v>41.058921365007798</v>
      </c>
      <c r="Q172" s="138">
        <f>IF('DSS Model'!$I$38=1,0.0001*P172^2-0.0266*P172+1.3006,IF('DSS Model'!$I$38=2,-0.0001*P172^2+0.0032*P172+0.977, IF('DSS Model'!$I$38=3,-0.00046396*P172^2 + 0.054267*P172 - 0.57714, IF('DSS Model'!$I$38=4,0.000072066*P172^2+0.0021761*P172-0.038248,IF('DSS Model'!$I$38=5,-0.00012623*P172^2+0.025656*P172-0.30101,-0.00046396*P172^2 + 0.054267*P172 - 0.57714)))))</f>
        <v>0.93980504600223558</v>
      </c>
      <c r="R172" s="136">
        <v>0.96677612298462212</v>
      </c>
      <c r="S172" s="142">
        <f t="shared" si="108"/>
        <v>64.707339496529386</v>
      </c>
      <c r="T172" s="138">
        <f>IF('DSS Model'!$I$38=1,0.0001*S172^2-0.0266*S172+1.3006,IF('DSS Model'!$I$38=2,-0.0001*S172^2+0.0032*S172+0.977, IF('DSS Model'!$I$38=3,-0.00046396*S172^2 + 0.054267*S172 - 0.57714, IF('DSS Model'!$I$38=4,0.000072066*S172^2+0.0021761*S172-0.038248,IF('DSS Model'!$I$38=5,-0.00012623*S172^2+0.025656*S172-0.30101,-0.00046396*S172^2 + 0.054267*S172 - 0.57714)))))</f>
        <v>0.76535950791698282</v>
      </c>
      <c r="U172" s="136">
        <v>0.9056659005198695</v>
      </c>
      <c r="V172" s="142">
        <f t="shared" si="109"/>
        <v>60.261659047807726</v>
      </c>
      <c r="W172" s="138">
        <f>IF('DSS Model'!$I$38=1,0.0001*V172^2-0.0266*V172+1.3006,IF('DSS Model'!$I$38=2,-0.0001*V172^2+0.0032*V172+0.977, IF('DSS Model'!$I$38=3,-0.00046396*V172^2 + 0.054267*V172 - 0.57714, IF('DSS Model'!$I$38=4,0.000072066*V172^2+0.0021761*V172-0.038248,IF('DSS Model'!$I$38=5,-0.00012623*V172^2+0.025656*V172-0.30101,-0.00046396*V172^2 + 0.054267*V172 - 0.57714)))))</f>
        <v>0.80669055383356203</v>
      </c>
      <c r="X172" s="136">
        <v>0.86043073582806873</v>
      </c>
      <c r="Y172" s="142">
        <f t="shared" si="110"/>
        <v>70.03639478969356</v>
      </c>
      <c r="Z172" s="138">
        <f>IF('DSS Model'!$I$38=1,0.0001*Y172^2-0.0266*Y172+1.3006,IF('DSS Model'!$I$38=2,-0.0001*Y172^2+0.0032*Y172+0.977, IF('DSS Model'!$I$38=3,-0.00046396*Y172^2 + 0.054267*Y172 - 0.57714, IF('DSS Model'!$I$38=4,0.000072066*Y172^2+0.0021761*Y172-0.038248,IF('DSS Model'!$I$38=5,-0.00012623*Y172^2+0.025656*Y172-0.30101,-0.00046396*Y172^2 + 0.054267*Y172 - 0.57714)))))</f>
        <v>0.71060680381323782</v>
      </c>
      <c r="AA172" s="136">
        <v>0.76338698484397827</v>
      </c>
      <c r="AB172" s="142">
        <f t="shared" si="111"/>
        <v>65.842988240204008</v>
      </c>
      <c r="AC172" s="138">
        <f>IF('DSS Model'!$I$38=1,0.0001*AB172^2-0.0266*AB172+1.3006,IF('DSS Model'!$I$38=2,-0.0001*AB172^2+0.0032*AB172+0.977, IF('DSS Model'!$I$38=3,-0.00046396*AB172^2 + 0.054267*AB172 - 0.57714, IF('DSS Model'!$I$38=4,0.000072066*AB172^2+0.0021761*AB172-0.038248,IF('DSS Model'!$I$38=5,-0.00012623*AB172^2+0.025656*AB172-0.30101,-0.00046396*AB172^2 + 0.054267*AB172 - 0.57714)))))</f>
        <v>0.75416765232868843</v>
      </c>
      <c r="AD172" s="136">
        <v>0.61827100813317326</v>
      </c>
      <c r="AE172" s="142">
        <f t="shared" si="112"/>
        <v>56.38141299818993</v>
      </c>
      <c r="AF172" s="138">
        <f>IF('DSS Model'!$I$38=1,0.0001*AE172^2-0.0266*AE172+1.3006,IF('DSS Model'!$I$38=2,-0.0001*AE172^2+0.0032*AE172+0.977, IF('DSS Model'!$I$38=3,-0.00046396*AE172^2 + 0.054267*AE172 - 0.57714, IF('DSS Model'!$I$38=4,0.000072066*AE172^2+0.0021761*AE172-0.038248,IF('DSS Model'!$I$38=5,-0.00012623*AE172^2+0.025656*AE172-0.30101,-0.00046396*AE172^2 + 0.054267*AE172 - 0.57714)))))</f>
        <v>0.83953414842696172</v>
      </c>
      <c r="AG172" s="136">
        <v>0.60317375590021849</v>
      </c>
      <c r="AH172" s="142">
        <f t="shared" si="113"/>
        <v>71.769760262776956</v>
      </c>
      <c r="AI172" s="138">
        <f>IF('DSS Model'!$I$38=1,0.0001*AH172^2-0.0266*AH172+1.3006,IF('DSS Model'!$I$38=2,-0.0001*AH172^2+0.0032*AH172+0.977, IF('DSS Model'!$I$38=3,-0.00046396*AH172^2 + 0.054267*AH172 - 0.57714, IF('DSS Model'!$I$38=4,0.000072066*AH172^2+0.0021761*AH172-0.038248,IF('DSS Model'!$I$38=5,-0.00012623*AH172^2+0.025656*AH172-0.30101,-0.00046396*AH172^2 + 0.054267*AH172 - 0.57714)))))</f>
        <v>0.69157338402323842</v>
      </c>
      <c r="AJ172" s="136">
        <v>0.70312757426710271</v>
      </c>
      <c r="AK172" s="142">
        <f t="shared" si="114"/>
        <v>53.122641212570052</v>
      </c>
      <c r="AL172" s="138">
        <f>IF('DSS Model'!$I$38=1,0.0001*AK172^2-0.0266*AK172+1.3006,IF('DSS Model'!$I$38=2,-0.0001*AK172^2+0.0032*AK172+0.977, IF('DSS Model'!$I$38=3,-0.00046396*AK172^2 + 0.054267*AK172 - 0.57714, IF('DSS Model'!$I$38=4,0.000072066*AK172^2+0.0021761*AK172-0.038248,IF('DSS Model'!$I$38=5,-0.00012623*AK172^2+0.025656*AK172-0.30101,-0.00046396*AK172^2 + 0.054267*AK172 - 0.57714)))))</f>
        <v>0.86479095094027958</v>
      </c>
      <c r="AM172" s="136">
        <v>0.95223144589965536</v>
      </c>
      <c r="AN172" s="142">
        <f t="shared" si="115"/>
        <v>73.227671396910154</v>
      </c>
      <c r="AO172" s="138">
        <f>IF('DSS Model'!$I$38=1,0.0001*AN172^2-0.0266*AN172+1.3006,IF('DSS Model'!$I$38=2,-0.0001*AN172^2+0.0032*AN172+0.977, IF('DSS Model'!$I$38=3,-0.00046396*AN172^2 + 0.054267*AN172 - 0.57714, IF('DSS Model'!$I$38=4,0.000072066*AN172^2+0.0021761*AN172-0.038248,IF('DSS Model'!$I$38=5,-0.00012623*AN172^2+0.025656*AN172-0.30101,-0.00046396*AN172^2 + 0.054267*AN172 - 0.57714)))))</f>
        <v>0.67509936264872716</v>
      </c>
      <c r="AP172" s="136">
        <v>0.63506942374916686</v>
      </c>
      <c r="AQ172" s="142">
        <f t="shared" si="116"/>
        <v>72.300162941741448</v>
      </c>
      <c r="AR172" s="138">
        <f>IF('DSS Model'!$I$38=1,0.0001*AQ172^2-0.0266*AQ172+1.3006,IF('DSS Model'!$I$38=2,-0.0001*AQ172^2+0.0032*AQ172+0.977, IF('DSS Model'!$I$38=3,-0.00046396*AQ172^2 + 0.054267*AQ172 - 0.57714, IF('DSS Model'!$I$38=4,0.000072066*AQ172^2+0.0021761*AQ172-0.038248,IF('DSS Model'!$I$38=5,-0.00012623*AQ172^2+0.025656*AQ172-0.30101,-0.00046396*AQ172^2 + 0.054267*AQ172 - 0.57714)))))</f>
        <v>0.68562916527333628</v>
      </c>
      <c r="AS172" s="136">
        <v>0.52417985031903991</v>
      </c>
      <c r="AT172" s="142">
        <f t="shared" si="117"/>
        <v>54.504506228595076</v>
      </c>
      <c r="AU172" s="138">
        <f>IF('DSS Model'!$I$38=1,0.0001*AT172^2-0.0266*AT172+1.3006,IF('DSS Model'!$I$38=2,-0.0001*AT172^2+0.0032*AT172+0.977, IF('DSS Model'!$I$38=3,-0.00046396*AT172^2 + 0.054267*AT172 - 0.57714, IF('DSS Model'!$I$38=4,0.000072066*AT172^2+0.0021761*AT172-0.038248,IF('DSS Model'!$I$38=5,-0.00012623*AT172^2+0.025656*AT172-0.30101,-0.00046396*AT172^2 + 0.054267*AT172 - 0.57714)))))</f>
        <v>0.85434030000920824</v>
      </c>
      <c r="AV172" s="136">
        <v>0.52746611552873823</v>
      </c>
      <c r="AW172" s="142">
        <f t="shared" si="118"/>
        <v>65.701906525352996</v>
      </c>
      <c r="AX172" s="138">
        <f>IF('DSS Model'!$I$38=1,0.0001*AW172^2-0.0266*AW172+1.3006,IF('DSS Model'!$I$38=2,-0.0001*AW172^2+0.0032*AW172+0.977, IF('DSS Model'!$I$38=3,-0.00046396*AW172^2 + 0.054267*AW172 - 0.57714, IF('DSS Model'!$I$38=4,0.000072066*AW172^2+0.0021761*AW172-0.038248,IF('DSS Model'!$I$38=5,-0.00012623*AW172^2+0.025656*AW172-0.30101,-0.00046396*AW172^2 + 0.054267*AW172 - 0.57714)))))</f>
        <v>0.75557204877450723</v>
      </c>
      <c r="AY172" s="136">
        <v>8.4291251959773938E-2</v>
      </c>
      <c r="AZ172" s="142">
        <f t="shared" si="119"/>
        <v>38.802958863732329</v>
      </c>
      <c r="BA172" s="138">
        <f>IF('DSS Model'!$I$38=1,0.0001*AZ172^2-0.0266*AZ172+1.3006,IF('DSS Model'!$I$38=2,-0.0001*AZ172^2+0.0032*AZ172+0.977, IF('DSS Model'!$I$38=3,-0.00046396*AZ172^2 + 0.054267*AZ172 - 0.57714, IF('DSS Model'!$I$38=4,0.000072066*AZ172^2+0.0021761*AZ172-0.038248,IF('DSS Model'!$I$38=5,-0.00012623*AZ172^2+0.025656*AZ172-0.30101,-0.00046396*AZ172^2 + 0.054267*AZ172 - 0.57714)))))</f>
        <v>0.95060250670589308</v>
      </c>
      <c r="BB172" s="136">
        <v>0.67954317219754545</v>
      </c>
      <c r="BC172" s="142">
        <f t="shared" si="120"/>
        <v>60.210180252163248</v>
      </c>
      <c r="BD172" s="138">
        <f>IF('DSS Model'!$I$38=1,0.0001*BC172^2-0.0266*BC172+1.3006,IF('DSS Model'!$I$38=2,-0.0001*BC172^2+0.0032*BC172+0.977, IF('DSS Model'!$I$38=3,-0.00046396*BC172^2 + 0.054267*BC172 - 0.57714, IF('DSS Model'!$I$38=4,0.000072066*BC172^2+0.0021761*BC172-0.038248,IF('DSS Model'!$I$38=5,-0.00012623*BC172^2+0.025656*BC172-0.30101,-0.00046396*BC172^2 + 0.054267*BC172 - 0.57714)))))</f>
        <v>0.80714599620712346</v>
      </c>
      <c r="BE172" s="136">
        <v>0.94739922927444586</v>
      </c>
      <c r="BF172" s="142">
        <f t="shared" si="121"/>
        <v>61.800554296088634</v>
      </c>
      <c r="BG172" s="143">
        <f>IF('DSS Model'!$I$38=1,0.0001*BF172^2-0.0266*BF172+1.3006,IF('DSS Model'!$I$38=2,-0.0001*BF172^2+0.0032*BF172+0.977, IF('DSS Model'!$I$38=3,-0.00046396*BF172^2 + 0.054267*BF172 - 0.57714, IF('DSS Model'!$I$38=4,0.000072066*BF172^2+0.0021761*BF172-0.038248,IF('DSS Model'!$I$38=5,-0.00012623*BF172^2+0.025656*BF172-0.30101,-0.00046396*BF172^2 + 0.054267*BF172 - 0.57714)))))</f>
        <v>0.79283092261710364</v>
      </c>
      <c r="BH172" s="136">
        <v>8.3183065658393174E-2</v>
      </c>
      <c r="BI172" s="142">
        <f t="shared" si="122"/>
        <v>39.745174857215453</v>
      </c>
      <c r="BJ172" s="143">
        <f>IF('DSS Model'!$I$38=1,0.0001*BI172^2-0.0266*BI172+1.3006,IF('DSS Model'!$I$38=2,-0.0001*BI172^2+0.0032*BI172+0.977, IF('DSS Model'!$I$38=3,-0.00046396*BI172^2 + 0.054267*BI172 - 0.57714, IF('DSS Model'!$I$38=4,0.000072066*BI172^2+0.0021761*BI172-0.038248,IF('DSS Model'!$I$38=5,-0.00012623*BI172^2+0.025656*BI172-0.30101,-0.00046396*BI172^2 + 0.054267*BI172 - 0.57714)))))</f>
        <v>0.94621666710002628</v>
      </c>
      <c r="BK172" s="136">
        <v>3.8014968060723353E-3</v>
      </c>
      <c r="BL172" s="142">
        <f t="shared" si="123"/>
        <v>22.663522731176176</v>
      </c>
      <c r="BM172" s="143">
        <f>IF('DSS Model'!$I$38=1,0.0001*BL172^2-0.0266*BL172+1.3006,IF('DSS Model'!$I$38=2,-0.0001*BL172^2+0.0032*BL172+0.977, IF('DSS Model'!$I$38=3,-0.00046396*BL172^2 + 0.054267*BL172 - 0.57714, IF('DSS Model'!$I$38=4,0.000072066*BL172^2+0.0021761*BL172-0.038248,IF('DSS Model'!$I$38=5,-0.00012623*BL172^2+0.025656*BL172-0.30101,-0.00046396*BL172^2 + 0.054267*BL172 - 0.57714)))))</f>
        <v>0.99815974648110983</v>
      </c>
      <c r="BN172" s="136">
        <v>0.25499378005177764</v>
      </c>
      <c r="BO172" s="142">
        <f t="shared" si="124"/>
        <v>46.464147037810875</v>
      </c>
      <c r="BP172" s="143">
        <f>IF('DSS Model'!$I$38=1,0.0001*BO172^2-0.0266*BO172+1.3006,IF('DSS Model'!$I$38=2,-0.0001*BO172^2+0.0032*BO172+0.977, IF('DSS Model'!$I$38=3,-0.00046396*BO172^2 + 0.054267*BO172 - 0.57714, IF('DSS Model'!$I$38=4,0.000072066*BO172^2+0.0021761*BO172-0.038248,IF('DSS Model'!$I$38=5,-0.00012623*BO172^2+0.025656*BO172-0.30101,-0.00046396*BO172^2 + 0.054267*BO172 - 0.57714)))))</f>
        <v>0.90979357452586385</v>
      </c>
      <c r="BQ172" s="136">
        <v>9.3823777204195657E-2</v>
      </c>
      <c r="BR172" s="142">
        <f t="shared" si="125"/>
        <v>40.501057025846542</v>
      </c>
      <c r="BS172" s="143">
        <f>IF('DSS Model'!$I$38=1,0.0001*BR172^2-0.0266*BR172+1.3006,IF('DSS Model'!$I$38=2,-0.0001*BR172^2+0.0032*BR172+0.977, IF('DSS Model'!$I$38=3,-0.00046396*BR172^2 + 0.054267*BR172 - 0.57714, IF('DSS Model'!$I$38=4,0.000072066*BR172^2+0.0021761*BR172-0.038248,IF('DSS Model'!$I$38=5,-0.00012623*BR172^2+0.025656*BR172-0.30101,-0.00046396*BR172^2 + 0.054267*BR172 - 0.57714)))))</f>
        <v>0.94256982046162152</v>
      </c>
      <c r="BT172" s="136">
        <v>0.67553137640904104</v>
      </c>
      <c r="BU172" s="142">
        <f t="shared" si="126"/>
        <v>64.98007980159322</v>
      </c>
      <c r="BV172" s="143">
        <f>IF('DSS Model'!$I$38=1,0.0001*BU172^2-0.0266*BU172+1.3006,IF('DSS Model'!$I$38=2,-0.0001*BU172^2+0.0032*BU172+0.977, IF('DSS Model'!$I$38=3,-0.00046396*BU172^2 + 0.054267*BU172 - 0.57714, IF('DSS Model'!$I$38=4,0.000072066*BU172^2+0.0021761*BU172-0.038248,IF('DSS Model'!$I$38=5,-0.00012623*BU172^2+0.025656*BU172-0.30101,-0.00046396*BU172^2 + 0.054267*BU172 - 0.57714)))))</f>
        <v>0.76269517826295596</v>
      </c>
      <c r="BW172" s="136">
        <v>0.17066883215259299</v>
      </c>
      <c r="BX172" s="142">
        <f t="shared" si="127"/>
        <v>50.028203745694285</v>
      </c>
      <c r="BY172" s="143">
        <f>IF('DSS Model'!$I$38=1,0.0001*BX172^2-0.0266*BX172+1.3006,IF('DSS Model'!$I$38=2,-0.0001*BX172^2+0.0032*BX172+0.977, IF('DSS Model'!$I$38=3,-0.00046396*BX172^2 + 0.054267*BX172 - 0.57714, IF('DSS Model'!$I$38=4,0.000072066*BX172^2+0.0021761*BX172-0.038248,IF('DSS Model'!$I$38=5,-0.00012623*BX172^2+0.025656*BX172-0.30101,-0.00046396*BX172^2 + 0.054267*BX172 - 0.57714)))))</f>
        <v>0.88680813498415167</v>
      </c>
      <c r="BZ172" s="136">
        <v>0.59957456935931608</v>
      </c>
      <c r="CA172" s="142">
        <f t="shared" si="128"/>
        <v>64.58664546957516</v>
      </c>
      <c r="CB172" s="143">
        <f>IF('DSS Model'!$I$38=1,0.0001*CA172^2-0.0266*CA172+1.3006,IF('DSS Model'!$I$38=2,-0.0001*CA172^2+0.0032*CA172+0.977, IF('DSS Model'!$I$38=3,-0.00046396*CA172^2 + 0.054267*CA172 - 0.57714, IF('DSS Model'!$I$38=4,0.000072066*CA172^2+0.0021761*CA172-0.038248,IF('DSS Model'!$I$38=5,-0.00012623*CA172^2+0.025656*CA172-0.30101,-0.00046396*CA172^2 + 0.054267*CA172 - 0.57714)))))</f>
        <v>0.76653378820138107</v>
      </c>
      <c r="CC172" s="136">
        <v>0.99885039962115807</v>
      </c>
      <c r="CD172" s="142">
        <f t="shared" si="129"/>
        <v>83.945127770827966</v>
      </c>
      <c r="CE172" s="143">
        <f>IF('DSS Model'!$I$38=1,0.0001*CD172^2-0.0266*CD172+1.3006,IF('DSS Model'!$I$38=2,-0.0001*CD172^2+0.0032*CD172+0.977, IF('DSS Model'!$I$38=3,-0.00046396*CD172^2 + 0.054267*CD172 - 0.57714, IF('DSS Model'!$I$38=4,0.000072066*CD172^2+0.0021761*CD172-0.038248,IF('DSS Model'!$I$38=5,-0.00012623*CD172^2+0.025656*CD172-0.30101,-0.00046396*CD172^2 + 0.054267*CD172 - 0.57714)))))</f>
        <v>0.54094596122058625</v>
      </c>
      <c r="CF172" s="136">
        <v>0.50917050083803528</v>
      </c>
      <c r="CG172" s="142">
        <f t="shared" si="130"/>
        <v>47.744563904183551</v>
      </c>
      <c r="CH172" s="143">
        <f>IF('DSS Model'!$I$38=1,0.0001*CG172^2-0.0266*CG172+1.3006,IF('DSS Model'!$I$38=2,-0.0001*CG172^2+0.0032*CG172+0.977, IF('DSS Model'!$I$38=3,-0.00046396*CG172^2 + 0.054267*CG172 - 0.57714, IF('DSS Model'!$I$38=4,0.000072066*CG172^2+0.0021761*CG172-0.038248,IF('DSS Model'!$I$38=5,-0.00012623*CG172^2+0.025656*CG172-0.30101,-0.00046396*CG172^2 + 0.054267*CG172 - 0.57714)))))</f>
        <v>0.90182826625332069</v>
      </c>
      <c r="CI172" s="136">
        <v>0.60507590777981368</v>
      </c>
      <c r="CJ172" s="142">
        <f t="shared" si="131"/>
        <v>71.831371746962944</v>
      </c>
      <c r="CK172" s="143">
        <f>IF('DSS Model'!$I$38=1,0.0001*CJ172^2-0.0266*CJ172+1.3006,IF('DSS Model'!$I$38=2,-0.0001*CJ172^2+0.0032*CJ172+0.977, IF('DSS Model'!$I$38=3,-0.00046396*CJ172^2 + 0.054267*CJ172 - 0.57714, IF('DSS Model'!$I$38=4,0.000072066*CJ172^2+0.0021761*CJ172-0.038248,IF('DSS Model'!$I$38=5,-0.00012623*CJ172^2+0.025656*CJ172-0.30101,-0.00046396*CJ172^2 + 0.054267*CJ172 - 0.57714)))))</f>
        <v>0.69088579288524277</v>
      </c>
      <c r="CL172" s="136">
        <v>0.86750180500821827</v>
      </c>
      <c r="CM172" s="142">
        <f t="shared" si="132"/>
        <v>62.494407869617049</v>
      </c>
      <c r="CN172" s="143">
        <f>IF('DSS Model'!$I$38=1,0.0001*CM172^2-0.0266*CM172+1.3006,IF('DSS Model'!$I$38=2,-0.0001*CM172^2+0.0032*CM172+0.977, IF('DSS Model'!$I$38=3,-0.00046396*CM172^2 + 0.054267*CM172 - 0.57714, IF('DSS Model'!$I$38=4,0.000072066*CM172^2+0.0021761*CM172-0.038248,IF('DSS Model'!$I$38=5,-0.00012623*CM172^2+0.025656*CM172-0.30101,-0.00046396*CM172^2 + 0.054267*CM172 - 0.57714)))))</f>
        <v>0.78642700368536922</v>
      </c>
      <c r="CO172" s="136">
        <v>0.51320076325496788</v>
      </c>
      <c r="CP172" s="142">
        <f t="shared" si="133"/>
        <v>50.876292107045842</v>
      </c>
      <c r="CQ172" s="143">
        <f>IF('DSS Model'!$I$38=1,0.0001*CP172^2-0.0266*CP172+1.3006,IF('DSS Model'!$I$38=2,-0.0001*CP172^2+0.0032*CP172+0.977, IF('DSS Model'!$I$38=3,-0.00046396*CP172^2 + 0.054267*CP172 - 0.57714, IF('DSS Model'!$I$38=4,0.000072066*CP172^2+0.0021761*CP172-0.038248,IF('DSS Model'!$I$38=5,-0.00012623*CP172^2+0.025656*CP172-0.30101,-0.00046396*CP172^2 + 0.054267*CP172 - 0.57714)))))</f>
        <v>0.88096442488640114</v>
      </c>
      <c r="CR172" s="136">
        <v>0.22592580160201114</v>
      </c>
      <c r="CS172" s="142">
        <f t="shared" si="134"/>
        <v>45.084374706187752</v>
      </c>
      <c r="CT172" s="143">
        <f>IF('DSS Model'!$I$38=1,0.0001*CS172^2-0.0266*CS172+1.3006,IF('DSS Model'!$I$38=2,-0.0001*CS172^2+0.0032*CS172+0.977, IF('DSS Model'!$I$38=3,-0.00046396*CS172^2 + 0.054267*CS172 - 0.57714, IF('DSS Model'!$I$38=4,0.000072066*CS172^2+0.0021761*CS172-0.038248,IF('DSS Model'!$I$38=5,-0.00012623*CS172^2+0.025656*CS172-0.30101,-0.00046396*CS172^2 + 0.054267*CS172 - 0.57714)))))</f>
        <v>0.9180099147950066</v>
      </c>
      <c r="CU172" s="136">
        <v>0.3250637396260263</v>
      </c>
      <c r="CV172" s="142">
        <f t="shared" si="135"/>
        <v>49.66089125399818</v>
      </c>
      <c r="CW172" s="143">
        <f>IF('DSS Model'!$I$38=1,0.0001*CV172^2-0.0266*CV172+1.3006,IF('DSS Model'!$I$38=2,-0.0001*CV172^2+0.0032*CV172+0.977, IF('DSS Model'!$I$38=3,-0.00046396*CV172^2 + 0.054267*CV172 - 0.57714, IF('DSS Model'!$I$38=4,0.000072066*CV172^2+0.0021761*CV172-0.038248,IF('DSS Model'!$I$38=5,-0.00012623*CV172^2+0.025656*CV172-0.30101,-0.00046396*CV172^2 + 0.054267*CV172 - 0.57714)))))</f>
        <v>0.88929443999865088</v>
      </c>
      <c r="CX172" s="136">
        <v>7.3717004899148675E-2</v>
      </c>
      <c r="CY172" s="142">
        <f t="shared" si="136"/>
        <v>49.761077214912163</v>
      </c>
      <c r="CZ172" s="143">
        <f>IF('DSS Model'!$I$38=1,0.0001*CY172^2-0.0266*CY172+1.3006,IF('DSS Model'!$I$38=2,-0.0001*CY172^2+0.0032*CY172+0.977, IF('DSS Model'!$I$38=3,-0.00046396*CY172^2 + 0.054267*CY172 - 0.57714, IF('DSS Model'!$I$38=4,0.000072066*CY172^2+0.0021761*CY172-0.038248,IF('DSS Model'!$I$38=5,-0.00012623*CY172^2+0.025656*CY172-0.30101,-0.00046396*CY172^2 + 0.054267*CY172 - 0.57714)))))</f>
        <v>0.88861896652887384</v>
      </c>
      <c r="DA172" s="136">
        <v>0.38290538733553214</v>
      </c>
      <c r="DB172" s="142">
        <f t="shared" si="137"/>
        <v>42.615324148881498</v>
      </c>
      <c r="DC172" s="143">
        <f>IF('DSS Model'!$I$38=1,0.0001*DB172^2-0.0266*DB172+1.3006,IF('DSS Model'!$I$38=2,-0.0001*DB172^2+0.0032*DB172+0.977, IF('DSS Model'!$I$38=3,-0.00046396*DB172^2 + 0.054267*DB172 - 0.57714, IF('DSS Model'!$I$38=4,0.000072066*DB172^2+0.0021761*DB172-0.038248,IF('DSS Model'!$I$38=5,-0.00012623*DB172^2+0.025656*DB172-0.30101,-0.00046396*DB172^2 + 0.054267*DB172 - 0.57714)))))</f>
        <v>0.93176245204499653</v>
      </c>
      <c r="DD172" s="136">
        <v>0.73243850716560688</v>
      </c>
      <c r="DE172" s="142">
        <f t="shared" si="138"/>
        <v>56.944864578772282</v>
      </c>
      <c r="DF172" s="143">
        <f>IF('DSS Model'!$I$38=1,0.0001*DE172^2-0.0266*DE172+1.3006,IF('DSS Model'!$I$38=2,-0.0001*DE172^2+0.0032*DE172+0.977, IF('DSS Model'!$I$38=3,-0.00046396*DE172^2 + 0.054267*DE172 - 0.57714, IF('DSS Model'!$I$38=4,0.000072066*DE172^2+0.0021761*DE172-0.038248,IF('DSS Model'!$I$38=5,-0.00012623*DE172^2+0.025656*DE172-0.30101,-0.00046396*DE172^2 + 0.054267*DE172 - 0.57714)))))</f>
        <v>0.83495180646259981</v>
      </c>
      <c r="DG172" s="136">
        <v>0.91217846455681273</v>
      </c>
      <c r="DH172" s="142">
        <f t="shared" si="139"/>
        <v>64.176701588594526</v>
      </c>
      <c r="DI172" s="143">
        <f>IF('DSS Model'!$I$38=1,0.0001*DH172^2-0.0266*DH172+1.3006,IF('DSS Model'!$I$38=2,-0.0001*DH172^2+0.0032*DH172+0.977, IF('DSS Model'!$I$38=3,-0.00046396*DH172^2 + 0.054267*DH172 - 0.57714, IF('DSS Model'!$I$38=4,0.000072066*DH172^2+0.0021761*DH172-0.038248,IF('DSS Model'!$I$38=5,-0.00012623*DH172^2+0.025656*DH172-0.30101,-0.00046396*DH172^2 + 0.054267*DH172 - 0.57714)))))</f>
        <v>0.77050054240435129</v>
      </c>
      <c r="DJ172" s="136">
        <v>0.75386102247795506</v>
      </c>
      <c r="DK172" s="142">
        <f t="shared" si="140"/>
        <v>67.010693490669539</v>
      </c>
      <c r="DL172" s="143">
        <f>IF('DSS Model'!$I$38=1,0.0001*DK172^2-0.0266*DK172+1.3006,IF('DSS Model'!$I$38=2,-0.0001*DK172^2+0.0032*DK172+0.977, IF('DSS Model'!$I$38=3,-0.00046396*DK172^2 + 0.054267*DK172 - 0.57714, IF('DSS Model'!$I$38=4,0.000072066*DK172^2+0.0021761*DK172-0.038248,IF('DSS Model'!$I$38=5,-0.00012623*DK172^2+0.025656*DK172-0.30101,-0.00046396*DK172^2 + 0.054267*DK172 - 0.57714)))))</f>
        <v>0.74239091496009646</v>
      </c>
      <c r="DM172" s="136">
        <v>0.7866123544545649</v>
      </c>
      <c r="DN172" s="142">
        <f t="shared" si="141"/>
        <v>64.664585903145522</v>
      </c>
      <c r="DO172" s="143">
        <f>IF('DSS Model'!$I$38=1,0.0001*DN172^2-0.0266*DN172+1.3006,IF('DSS Model'!$I$38=2,-0.0001*DN172^2+0.0032*DN172+0.977, IF('DSS Model'!$I$38=3,-0.00046396*DN172^2 + 0.054267*DN172 - 0.57714, IF('DSS Model'!$I$38=4,0.000072066*DN172^2+0.0021761*DN172-0.038248,IF('DSS Model'!$I$38=5,-0.00012623*DN172^2+0.025656*DN172-0.30101,-0.00046396*DN172^2 + 0.054267*DN172 - 0.57714)))))</f>
        <v>0.76577580788753696</v>
      </c>
      <c r="DP172" s="136">
        <v>0.52173165720312598</v>
      </c>
      <c r="DQ172" s="142">
        <f t="shared" si="142"/>
        <v>53.425876785302805</v>
      </c>
      <c r="DR172" s="143">
        <f>IF('DSS Model'!$I$38=1,0.0001*DQ172^2-0.0266*DQ172+1.3006,IF('DSS Model'!$I$38=2,-0.0001*DQ172^2+0.0032*DQ172+0.977, IF('DSS Model'!$I$38=3,-0.00046396*DQ172^2 + 0.054267*DQ172 - 0.57714, IF('DSS Model'!$I$38=4,0.000072066*DQ172^2+0.0021761*DQ172-0.038248,IF('DSS Model'!$I$38=5,-0.00012623*DQ172^2+0.025656*DQ172-0.30101,-0.00046396*DQ172^2 + 0.054267*DQ172 - 0.57714)))))</f>
        <v>0.86253037468513327</v>
      </c>
      <c r="DS172" s="136">
        <v>6.7425852262075647E-2</v>
      </c>
      <c r="DT172" s="142">
        <f t="shared" si="143"/>
        <v>52.309773108106853</v>
      </c>
      <c r="DU172" s="143">
        <f>IF('DSS Model'!$I$38=1,0.0001*DT172^2-0.0266*DT172+1.3006,IF('DSS Model'!$I$38=2,-0.0001*DT172^2+0.0032*DT172+0.977, IF('DSS Model'!$I$38=3,-0.00046396*DT172^2 + 0.054267*DT172 - 0.57714, IF('DSS Model'!$I$38=4,0.000072066*DT172^2+0.0021761*DT172-0.038248,IF('DSS Model'!$I$38=5,-0.00012623*DT172^2+0.025656*DT172-0.30101,-0.00046396*DT172^2 + 0.054267*DT172 - 0.57714)))))</f>
        <v>0.87076003768378007</v>
      </c>
      <c r="DV172" s="136">
        <v>0.89325916016793172</v>
      </c>
      <c r="DW172" s="142">
        <f t="shared" si="144"/>
        <v>69.491369945003044</v>
      </c>
      <c r="DX172" s="143">
        <f>IF('DSS Model'!$I$38=1,0.0001*DW172^2-0.0266*DW172+1.3006,IF('DSS Model'!$I$38=2,-0.0001*DW172^2+0.0032*DW172+0.977, IF('DSS Model'!$I$38=3,-0.00046396*DW172^2 + 0.054267*DW172 - 0.57714, IF('DSS Model'!$I$38=4,0.000072066*DW172^2+0.0021761*DW172-0.038248,IF('DSS Model'!$I$38=5,-0.00012623*DW172^2+0.025656*DW172-0.30101,-0.00046396*DW172^2 + 0.054267*DW172 - 0.57714)))))</f>
        <v>0.71646733414068242</v>
      </c>
      <c r="DY172" s="136">
        <v>0.57886512980897242</v>
      </c>
      <c r="DZ172" s="142">
        <f t="shared" si="145"/>
        <v>51.011504572221291</v>
      </c>
      <c r="EA172" s="143">
        <f>IF('DSS Model'!$I$38=1,0.0001*DZ172^2-0.0266*DZ172+1.3006,IF('DSS Model'!$I$38=2,-0.0001*DZ172^2+0.0032*DZ172+0.977, IF('DSS Model'!$I$38=3,-0.00046396*DZ172^2 + 0.054267*DZ172 - 0.57714, IF('DSS Model'!$I$38=4,0.000072066*DZ172^2+0.0021761*DZ172-0.038248,IF('DSS Model'!$I$38=5,-0.00012623*DZ172^2+0.025656*DZ172-0.30101,-0.00046396*DZ172^2 + 0.054267*DZ172 - 0.57714)))))</f>
        <v>0.88001945475893273</v>
      </c>
      <c r="EB172" s="136">
        <v>0.53758258261928482</v>
      </c>
      <c r="EC172" s="142">
        <f t="shared" si="146"/>
        <v>51.715384131464006</v>
      </c>
      <c r="ED172" s="143">
        <f>IF('DSS Model'!$I$38=1,0.0001*EC172^2-0.0266*EC172+1.3006,IF('DSS Model'!$I$38=2,-0.0001*EC172^2+0.0032*EC172+0.977, IF('DSS Model'!$I$38=3,-0.00046396*EC172^2 + 0.054267*EC172 - 0.57714, IF('DSS Model'!$I$38=4,0.000072066*EC172^2+0.0021761*EC172-0.038248,IF('DSS Model'!$I$38=5,-0.00012623*EC172^2+0.025656*EC172-0.30101,-0.00046396*EC172^2 + 0.054267*EC172 - 0.57714)))))</f>
        <v>0.87504113363419689</v>
      </c>
      <c r="EE172" s="136">
        <v>0.331543915388814</v>
      </c>
      <c r="EF172" s="142">
        <f t="shared" si="147"/>
        <v>47.196611063643005</v>
      </c>
      <c r="EG172" s="143">
        <f>IF('DSS Model'!$I$38=1,0.0001*EF172^2-0.0266*EF172+1.3006,IF('DSS Model'!$I$38=2,-0.0001*EF172^2+0.0032*EF172+0.977, IF('DSS Model'!$I$38=3,-0.00046396*EF172^2 + 0.054267*EF172 - 0.57714, IF('DSS Model'!$I$38=4,0.000072066*EF172^2+0.0021761*EF172-0.038248,IF('DSS Model'!$I$38=5,-0.00012623*EF172^2+0.025656*EF172-0.30101,-0.00046396*EF172^2 + 0.054267*EF172 - 0.57714)))))</f>
        <v>0.90527714581437868</v>
      </c>
      <c r="EH172" s="136">
        <v>0.89476548578118209</v>
      </c>
      <c r="EI172" s="142">
        <f t="shared" si="148"/>
        <v>76.251613925860781</v>
      </c>
      <c r="EJ172" s="143">
        <f>IF('DSS Model'!$I$38=1,0.0001*EI172^2-0.0266*EI172+1.3006,IF('DSS Model'!$I$38=2,-0.0001*EI172^2+0.0032*EI172+0.977, IF('DSS Model'!$I$38=3,-0.00046396*EI172^2 + 0.054267*EI172 - 0.57714, IF('DSS Model'!$I$38=4,0.000072066*EI172^2+0.0021761*EI172-0.038248,IF('DSS Model'!$I$38=5,-0.00012623*EI172^2+0.025656*EI172-0.30101,-0.00046396*EI172^2 + 0.054267*EI172 - 0.57714)))))</f>
        <v>0.63957430193290188</v>
      </c>
      <c r="EK172" s="136">
        <v>0.55249076173936329</v>
      </c>
      <c r="EL172" s="142">
        <f t="shared" si="149"/>
        <v>51.114557051106857</v>
      </c>
      <c r="EM172" s="143">
        <f>IF('DSS Model'!$I$38=1,0.0001*EL172^2-0.0266*EL172+1.3006,IF('DSS Model'!$I$38=2,-0.0001*EL172^2+0.0032*EL172+0.977, IF('DSS Model'!$I$38=3,-0.00046396*EL172^2 + 0.054267*EL172 - 0.57714, IF('DSS Model'!$I$38=4,0.000072066*EL172^2+0.0021761*EL172-0.038248,IF('DSS Model'!$I$38=5,-0.00012623*EL172^2+0.025656*EL172-0.30101,-0.00046396*EL172^2 + 0.054267*EL172 - 0.57714)))))</f>
        <v>0.8792967883104561</v>
      </c>
      <c r="EN172" s="136">
        <v>0.95524738625656536</v>
      </c>
      <c r="EO172" s="142">
        <f t="shared" si="150"/>
        <v>66.325063952278583</v>
      </c>
      <c r="EP172" s="143">
        <f>IF('DSS Model'!$I$38=1,0.0001*EO172^2-0.0266*EO172+1.3006,IF('DSS Model'!$I$38=2,-0.0001*EO172^2+0.0032*EO172+0.977, IF('DSS Model'!$I$38=3,-0.00046396*EO172^2 + 0.054267*EO172 - 0.57714, IF('DSS Model'!$I$38=4,0.000072066*EO172^2+0.0021761*EO172-0.038248,IF('DSS Model'!$I$38=5,-0.00012623*EO172^2+0.025656*EO172-0.30101,-0.00046396*EO172^2 + 0.054267*EO172 - 0.57714)))))</f>
        <v>0.74933879381990709</v>
      </c>
      <c r="EQ172" s="136">
        <v>0.79371170628773835</v>
      </c>
      <c r="ER172" s="142">
        <f t="shared" si="151"/>
        <v>61.314699024489585</v>
      </c>
      <c r="ES172" s="143">
        <f>IF('DSS Model'!$I$38=1,0.0001*ER172^2-0.0266*ER172+1.3006,IF('DSS Model'!$I$38=2,-0.0001*ER172^2+0.0032*ER172+0.977, IF('DSS Model'!$I$38=3,-0.00046396*ER172^2 + 0.054267*ER172 - 0.57714, IF('DSS Model'!$I$38=4,0.000072066*ER172^2+0.0021761*ER172-0.038248,IF('DSS Model'!$I$38=5,-0.00012623*ER172^2+0.025656*ER172-0.30101,-0.00046396*ER172^2 + 0.054267*ER172 - 0.57714)))))</f>
        <v>0.7972578052319923</v>
      </c>
      <c r="ET172" s="136">
        <v>0.61098758591231483</v>
      </c>
      <c r="EU172" s="141">
        <f t="shared" si="152"/>
        <v>58.438669207623562</v>
      </c>
      <c r="EV172" s="142">
        <f>IF('DSS Model'!$I$38=1,0.0001*EU172^2-0.0266*EU172+1.3006,IF('DSS Model'!$I$38=2,-0.0001*EU172^2+0.0032*EU172+0.977, IF('DSS Model'!$I$38=3,-0.00046396*EU172^2 + 0.054267*EU172 - 0.57714, IF('DSS Model'!$I$38=4,0.000072066*EU172^2+0.0021761*EU172-0.038248,IF('DSS Model'!$I$38=5,-0.00012623*EU172^2+0.025656*EU172-0.30101,-0.00046396*EU172^2 + 0.054267*EU172 - 0.57714)))))</f>
        <v>0.82249593558859035</v>
      </c>
    </row>
    <row r="173" spans="2:152" x14ac:dyDescent="0.2">
      <c r="B173" s="64">
        <f t="shared" ca="1" si="105"/>
        <v>7.5632269514848915E-2</v>
      </c>
      <c r="C173" s="64">
        <v>0.8707097138891905</v>
      </c>
      <c r="D173" s="64">
        <f t="shared" si="106"/>
        <v>60.310277449553823</v>
      </c>
      <c r="E173" s="131">
        <f>IF('DSS Model'!$I$38=1,0.0001*D173^2-0.0266*D173+1.3006,IF('DSS Model'!$I$38=2,-0.0001*D173^2+0.0032*D173+0.977, IF('DSS Model'!$I$38=3,-0.00046396*D173^2 + 0.054267*D173 - 0.57714, IF('DSS Model'!$I$38=4,0.000072066*D173^2+0.0021761*D173-0.038248,IF('DSS Model'!$I$38=5,-0.00012623*D173^2+0.025656*D173-0.30101,-0.00046396*D173^2 + 0.054267*D173 - 0.57714)))))</f>
        <v>0.80625993123435613</v>
      </c>
      <c r="F173" s="136">
        <v>0.16315653657299511</v>
      </c>
      <c r="G173" s="138">
        <f t="shared" si="102"/>
        <v>52.843683342467401</v>
      </c>
      <c r="H173" s="136">
        <f>IF('DSS Model'!$I$38=1,0.0001*G173^2-0.0266*G173+1.3006,IF('DSS Model'!$I$38=2,-0.0001*G173^2+0.0032*G173+0.977, IF('DSS Model'!$I$38=3,-0.00046396*G173^2 + 0.054267*G173 - 0.57714, IF('DSS Model'!$I$38=4,0.000072066*G173^2+0.0021761*G173-0.038248,IF('DSS Model'!$I$38=5,-0.00012623*G173^2+0.025656*G173-0.30101,-0.00046396*G173^2 + 0.054267*G173 - 0.57714)))))</f>
        <v>0.86685429977599893</v>
      </c>
      <c r="I173" s="136">
        <v>0.45756101653016346</v>
      </c>
      <c r="J173" s="138">
        <f t="shared" si="103"/>
        <v>57.939294970535862</v>
      </c>
      <c r="K173" s="136">
        <f>IF('DSS Model'!$I$38=1,0.0001*J173^2-0.0266*J173+1.3006,IF('DSS Model'!$I$38=2,-0.0001*J173^2+0.0032*J173+0.977, IF('DSS Model'!$I$38=3,-0.00046396*J173^2 + 0.054267*J173 - 0.57714, IF('DSS Model'!$I$38=4,0.000072066*J173^2+0.0021761*J173-0.038248,IF('DSS Model'!$I$38=5,-0.00012623*J173^2+0.025656*J173-0.30101,-0.00046396*J173^2 + 0.054267*J173 - 0.57714)))))</f>
        <v>0.82670955373743849</v>
      </c>
      <c r="L173" s="136">
        <v>0.84641533174587247</v>
      </c>
      <c r="M173" s="138">
        <f t="shared" si="104"/>
        <v>76.333557174240312</v>
      </c>
      <c r="N173" s="136">
        <f>IF('DSS Model'!$I$38=1,0.0001*M173^2-0.0266*M173+1.3006,IF('DSS Model'!$I$38=2,-0.0001*M173^2+0.0032*M173+0.977, IF('DSS Model'!$I$38=3,-0.00046396*M173^2 + 0.054267*M173 - 0.57714, IF('DSS Model'!$I$38=4,0.000072066*M173^2+0.0021761*M173-0.038248,IF('DSS Model'!$I$38=5,-0.00012623*M173^2+0.025656*M173-0.30101,-0.00046396*M173^2 + 0.054267*M173 - 0.57714)))))</f>
        <v>0.63858618787026755</v>
      </c>
      <c r="O173" s="136">
        <v>0.10747973800680932</v>
      </c>
      <c r="P173" s="139">
        <f t="shared" si="107"/>
        <v>35.590210037640617</v>
      </c>
      <c r="Q173" s="138">
        <f>IF('DSS Model'!$I$38=1,0.0001*P173^2-0.0266*P173+1.3006,IF('DSS Model'!$I$38=2,-0.0001*P173^2+0.0032*P173+0.977, IF('DSS Model'!$I$38=3,-0.00046396*P173^2 + 0.054267*P173 - 0.57714, IF('DSS Model'!$I$38=4,0.000072066*P173^2+0.0021761*P173-0.038248,IF('DSS Model'!$I$38=5,-0.00012623*P173^2+0.025656*P173-0.30101,-0.00046396*P173^2 + 0.054267*P173 - 0.57714)))))</f>
        <v>0.96422236706811248</v>
      </c>
      <c r="R173" s="136">
        <v>0.22788104160317191</v>
      </c>
      <c r="S173" s="142">
        <f t="shared" si="108"/>
        <v>42.065657081856244</v>
      </c>
      <c r="T173" s="138">
        <f>IF('DSS Model'!$I$38=1,0.0001*S173^2-0.0266*S173+1.3006,IF('DSS Model'!$I$38=2,-0.0001*S173^2+0.0032*S173+0.977, IF('DSS Model'!$I$38=3,-0.00046396*S173^2 + 0.054267*S173 - 0.57714, IF('DSS Model'!$I$38=4,0.000072066*S173^2+0.0021761*S173-0.038248,IF('DSS Model'!$I$38=5,-0.00012623*S173^2+0.025656*S173-0.30101,-0.00046396*S173^2 + 0.054267*S173 - 0.57714)))))</f>
        <v>0.93465815208910774</v>
      </c>
      <c r="U173" s="136">
        <v>0.26223224237140086</v>
      </c>
      <c r="V173" s="142">
        <f t="shared" si="109"/>
        <v>40.60222012265249</v>
      </c>
      <c r="W173" s="138">
        <f>IF('DSS Model'!$I$38=1,0.0001*V173^2-0.0266*V173+1.3006,IF('DSS Model'!$I$38=2,-0.0001*V173^2+0.0032*V173+0.977, IF('DSS Model'!$I$38=3,-0.00046396*V173^2 + 0.054267*V173 - 0.57714, IF('DSS Model'!$I$38=4,0.000072066*V173^2+0.0021761*V173-0.038248,IF('DSS Model'!$I$38=5,-0.00012623*V173^2+0.025656*V173-0.30101,-0.00046396*V173^2 + 0.054267*V173 - 0.57714)))))</f>
        <v>0.94207307650365524</v>
      </c>
      <c r="X173" s="136">
        <v>0.46532954251753078</v>
      </c>
      <c r="Y173" s="142">
        <f t="shared" si="110"/>
        <v>60.95091085572551</v>
      </c>
      <c r="Z173" s="138">
        <f>IF('DSS Model'!$I$38=1,0.0001*Y173^2-0.0266*Y173+1.3006,IF('DSS Model'!$I$38=2,-0.0001*Y173^2+0.0032*Y173+0.977, IF('DSS Model'!$I$38=3,-0.00046396*Y173^2 + 0.054267*Y173 - 0.57714, IF('DSS Model'!$I$38=4,0.000072066*Y173^2+0.0021761*Y173-0.038248,IF('DSS Model'!$I$38=5,-0.00012623*Y173^2+0.025656*Y173-0.30101,-0.00046396*Y173^2 + 0.054267*Y173 - 0.57714)))))</f>
        <v>0.80054156132406185</v>
      </c>
      <c r="AA173" s="136">
        <v>0.8719509485919722</v>
      </c>
      <c r="AB173" s="142">
        <f t="shared" si="111"/>
        <v>67.076459346270838</v>
      </c>
      <c r="AC173" s="138">
        <f>IF('DSS Model'!$I$38=1,0.0001*AB173^2-0.0266*AB173+1.3006,IF('DSS Model'!$I$38=2,-0.0001*AB173^2+0.0032*AB173+0.977, IF('DSS Model'!$I$38=3,-0.00046396*AB173^2 + 0.054267*AB173 - 0.57714, IF('DSS Model'!$I$38=4,0.000072066*AB173^2+0.0021761*AB173-0.038248,IF('DSS Model'!$I$38=5,-0.00012623*AB173^2+0.025656*AB173-0.30101,-0.00046396*AB173^2 + 0.054267*AB173 - 0.57714)))))</f>
        <v>0.74171953006487423</v>
      </c>
      <c r="AD173" s="136">
        <v>0.2089607426509702</v>
      </c>
      <c r="AE173" s="142">
        <f t="shared" si="112"/>
        <v>41.694825223357896</v>
      </c>
      <c r="AF173" s="138">
        <f>IF('DSS Model'!$I$38=1,0.0001*AE173^2-0.0266*AE173+1.3006,IF('DSS Model'!$I$38=2,-0.0001*AE173^2+0.0032*AE173+0.977, IF('DSS Model'!$I$38=3,-0.00046396*AE173^2 + 0.054267*AE173 - 0.57714, IF('DSS Model'!$I$38=4,0.000072066*AE173^2+0.0021761*AE173-0.038248,IF('DSS Model'!$I$38=5,-0.00012623*AE173^2+0.025656*AE173-0.30101,-0.00046396*AE173^2 + 0.054267*AE173 - 0.57714)))))</f>
        <v>0.93657759567410903</v>
      </c>
      <c r="AG173" s="136">
        <v>0.12572987719822881</v>
      </c>
      <c r="AH173" s="142">
        <f t="shared" si="113"/>
        <v>56.461190708561546</v>
      </c>
      <c r="AI173" s="138">
        <f>IF('DSS Model'!$I$38=1,0.0001*AH173^2-0.0266*AH173+1.3006,IF('DSS Model'!$I$38=2,-0.0001*AH173^2+0.0032*AH173+0.977, IF('DSS Model'!$I$38=3,-0.00046396*AH173^2 + 0.054267*AH173 - 0.57714, IF('DSS Model'!$I$38=4,0.000072066*AH173^2+0.0021761*AH173-0.038248,IF('DSS Model'!$I$38=5,-0.00012623*AH173^2+0.025656*AH173-0.30101,-0.00046396*AH173^2 + 0.054267*AH173 - 0.57714)))))</f>
        <v>0.8388892046445412</v>
      </c>
      <c r="AJ173" s="136">
        <v>0.71235276193118224</v>
      </c>
      <c r="AK173" s="142">
        <f t="shared" si="114"/>
        <v>53.361452972640322</v>
      </c>
      <c r="AL173" s="138">
        <f>IF('DSS Model'!$I$38=1,0.0001*AK173^2-0.0266*AK173+1.3006,IF('DSS Model'!$I$38=2,-0.0001*AK173^2+0.0032*AK173+0.977, IF('DSS Model'!$I$38=3,-0.00046396*AK173^2 + 0.054267*AK173 - 0.57714, IF('DSS Model'!$I$38=4,0.000072066*AK173^2+0.0021761*AK173-0.038248,IF('DSS Model'!$I$38=5,-0.00012623*AK173^2+0.025656*AK173-0.30101,-0.00046396*AK173^2 + 0.054267*AK173 - 0.57714)))))</f>
        <v>0.86301218317731854</v>
      </c>
      <c r="AM173" s="136">
        <v>0.15988422486325571</v>
      </c>
      <c r="AN173" s="142">
        <f t="shared" si="115"/>
        <v>55.858337804912857</v>
      </c>
      <c r="AO173" s="138">
        <f>IF('DSS Model'!$I$38=1,0.0001*AN173^2-0.0266*AN173+1.3006,IF('DSS Model'!$I$38=2,-0.0001*AN173^2+0.0032*AN173+0.977, IF('DSS Model'!$I$38=3,-0.00046396*AN173^2 + 0.054267*AN173 - 0.57714, IF('DSS Model'!$I$38=4,0.000072066*AN173^2+0.0021761*AN173-0.038248,IF('DSS Model'!$I$38=5,-0.00012623*AN173^2+0.025656*AN173-0.30101,-0.00046396*AN173^2 + 0.054267*AN173 - 0.57714)))))</f>
        <v>0.84373129074294551</v>
      </c>
      <c r="AP173" s="136">
        <v>0.89921366467214714</v>
      </c>
      <c r="AQ173" s="142">
        <f t="shared" si="116"/>
        <v>77.865097392336395</v>
      </c>
      <c r="AR173" s="138">
        <f>IF('DSS Model'!$I$38=1,0.0001*AQ173^2-0.0266*AQ173+1.3006,IF('DSS Model'!$I$38=2,-0.0001*AQ173^2+0.0032*AQ173+0.977, IF('DSS Model'!$I$38=3,-0.00046396*AQ173^2 + 0.054267*AQ173 - 0.57714, IF('DSS Model'!$I$38=4,0.000072066*AQ173^2+0.0021761*AQ173-0.038248,IF('DSS Model'!$I$38=5,-0.00012623*AQ173^2+0.025656*AQ173-0.30101,-0.00046396*AQ173^2 + 0.054267*AQ173 - 0.57714)))))</f>
        <v>0.61987097246367329</v>
      </c>
      <c r="AS173" s="136">
        <v>0.10840233886175266</v>
      </c>
      <c r="AT173" s="142">
        <f t="shared" si="117"/>
        <v>37.981179110866769</v>
      </c>
      <c r="AU173" s="138">
        <f>IF('DSS Model'!$I$38=1,0.0001*AT173^2-0.0266*AT173+1.3006,IF('DSS Model'!$I$38=2,-0.0001*AT173^2+0.0032*AT173+0.977, IF('DSS Model'!$I$38=3,-0.00046396*AT173^2 + 0.054267*AT173 - 0.57714, IF('DSS Model'!$I$38=4,0.000072066*AT173^2+0.0021761*AT173-0.038248,IF('DSS Model'!$I$38=5,-0.00012623*AT173^2+0.025656*AT173-0.30101,-0.00046396*AT173^2 + 0.054267*AT173 - 0.57714)))))</f>
        <v>0.95428277648959947</v>
      </c>
      <c r="AV173" s="136">
        <v>0.64238522510500073</v>
      </c>
      <c r="AW173" s="142">
        <f t="shared" si="118"/>
        <v>67.970320545397016</v>
      </c>
      <c r="AX173" s="138">
        <f>IF('DSS Model'!$I$38=1,0.0001*AW173^2-0.0266*AW173+1.3006,IF('DSS Model'!$I$38=2,-0.0001*AW173^2+0.0032*AW173+0.977, IF('DSS Model'!$I$38=3,-0.00046396*AW173^2 + 0.054267*AW173 - 0.57714, IF('DSS Model'!$I$38=4,0.000072066*AW173^2+0.0021761*AW173-0.038248,IF('DSS Model'!$I$38=5,-0.00012623*AW173^2+0.025656*AW173-0.30101,-0.00046396*AW173^2 + 0.054267*AW173 - 0.57714)))))</f>
        <v>0.73250857824086846</v>
      </c>
      <c r="AY173" s="136">
        <v>0.85430371005942096</v>
      </c>
      <c r="AZ173" s="142">
        <f t="shared" si="119"/>
        <v>64.575588188202801</v>
      </c>
      <c r="BA173" s="138">
        <f>IF('DSS Model'!$I$38=1,0.0001*AZ173^2-0.0266*AZ173+1.3006,IF('DSS Model'!$I$38=2,-0.0001*AZ173^2+0.0032*AZ173+0.977, IF('DSS Model'!$I$38=3,-0.00046396*AZ173^2 + 0.054267*AZ173 - 0.57714, IF('DSS Model'!$I$38=4,0.000072066*AZ173^2+0.0021761*AZ173-0.038248,IF('DSS Model'!$I$38=5,-0.00012623*AZ173^2+0.025656*AZ173-0.30101,-0.00046396*AZ173^2 + 0.054267*AZ173 - 0.57714)))))</f>
        <v>0.76664122321701322</v>
      </c>
      <c r="BB173" s="136">
        <v>0.64861794935664996</v>
      </c>
      <c r="BC173" s="142">
        <f t="shared" si="120"/>
        <v>59.422683571191534</v>
      </c>
      <c r="BD173" s="138">
        <f>IF('DSS Model'!$I$38=1,0.0001*BC173^2-0.0266*BC173+1.3006,IF('DSS Model'!$I$38=2,-0.0001*BC173^2+0.0032*BC173+0.977, IF('DSS Model'!$I$38=3,-0.00046396*BC173^2 + 0.054267*BC173 - 0.57714, IF('DSS Model'!$I$38=4,0.000072066*BC173^2+0.0021761*BC173-0.038248,IF('DSS Model'!$I$38=5,-0.00012623*BC173^2+0.025656*BC173-0.30101,-0.00046396*BC173^2 + 0.054267*BC173 - 0.57714)))))</f>
        <v>0.81404705514761722</v>
      </c>
      <c r="BE173" s="136">
        <v>0.73211763817293751</v>
      </c>
      <c r="BF173" s="142">
        <f t="shared" si="121"/>
        <v>56.78193110003015</v>
      </c>
      <c r="BG173" s="143">
        <f>IF('DSS Model'!$I$38=1,0.0001*BF173^2-0.0266*BF173+1.3006,IF('DSS Model'!$I$38=2,-0.0001*BF173^2+0.0032*BF173+0.977, IF('DSS Model'!$I$38=3,-0.00046396*BF173^2 + 0.054267*BF173 - 0.57714, IF('DSS Model'!$I$38=4,0.000072066*BF173^2+0.0021761*BF173-0.038248,IF('DSS Model'!$I$38=5,-0.00012623*BF173^2+0.025656*BF173-0.30101,-0.00046396*BF173^2 + 0.054267*BF173 - 0.57714)))))</f>
        <v>0.83628340957523939</v>
      </c>
      <c r="BH173" s="136">
        <v>0.12651230729703611</v>
      </c>
      <c r="BI173" s="142">
        <f t="shared" si="122"/>
        <v>42.484663619679218</v>
      </c>
      <c r="BJ173" s="143">
        <f>IF('DSS Model'!$I$38=1,0.0001*BI173^2-0.0266*BI173+1.3006,IF('DSS Model'!$I$38=2,-0.0001*BI173^2+0.0032*BI173+0.977, IF('DSS Model'!$I$38=3,-0.00046396*BI173^2 + 0.054267*BI173 - 0.57714, IF('DSS Model'!$I$38=4,0.000072066*BI173^2+0.0021761*BI173-0.038248,IF('DSS Model'!$I$38=5,-0.00012623*BI173^2+0.025656*BI173-0.30101,-0.00046396*BI173^2 + 0.054267*BI173 - 0.57714)))))</f>
        <v>0.93245625929524401</v>
      </c>
      <c r="BK173" s="136">
        <v>0.38569337703786621</v>
      </c>
      <c r="BL173" s="142">
        <f t="shared" si="123"/>
        <v>46.828734227094387</v>
      </c>
      <c r="BM173" s="143">
        <f>IF('DSS Model'!$I$38=1,0.0001*BL173^2-0.0266*BL173+1.3006,IF('DSS Model'!$I$38=2,-0.0001*BL173^2+0.0032*BL173+0.977, IF('DSS Model'!$I$38=3,-0.00046396*BL173^2 + 0.054267*BL173 - 0.57714, IF('DSS Model'!$I$38=4,0.000072066*BL173^2+0.0021761*BL173-0.038248,IF('DSS Model'!$I$38=5,-0.00012623*BL173^2+0.025656*BL173-0.30101,-0.00046396*BL173^2 + 0.054267*BL173 - 0.57714)))))</f>
        <v>0.90755891459551785</v>
      </c>
      <c r="BN173" s="136">
        <v>2.7663170832326056E-2</v>
      </c>
      <c r="BO173" s="142">
        <f t="shared" si="124"/>
        <v>32.472058067741095</v>
      </c>
      <c r="BP173" s="143">
        <f>IF('DSS Model'!$I$38=1,0.0001*BO173^2-0.0266*BO173+1.3006,IF('DSS Model'!$I$38=2,-0.0001*BO173^2+0.0032*BO173+0.977, IF('DSS Model'!$I$38=3,-0.00046396*BO173^2 + 0.054267*BO173 - 0.57714, IF('DSS Model'!$I$38=4,0.000072066*BO173^2+0.0021761*BO173-0.038248,IF('DSS Model'!$I$38=5,-0.00012623*BO173^2+0.025656*BO173-0.30101,-0.00046396*BO173^2 + 0.054267*BO173 - 0.57714)))))</f>
        <v>0.9754671303012965</v>
      </c>
      <c r="BQ173" s="136">
        <v>0.32357699201902956</v>
      </c>
      <c r="BR173" s="142">
        <f t="shared" si="125"/>
        <v>51.386973883858836</v>
      </c>
      <c r="BS173" s="143">
        <f>IF('DSS Model'!$I$38=1,0.0001*BR173^2-0.0266*BR173+1.3006,IF('DSS Model'!$I$38=2,-0.0001*BR173^2+0.0032*BR173+0.977, IF('DSS Model'!$I$38=3,-0.00046396*BR173^2 + 0.054267*BR173 - 0.57714, IF('DSS Model'!$I$38=4,0.000072066*BR173^2+0.0021761*BR173-0.038248,IF('DSS Model'!$I$38=5,-0.00012623*BR173^2+0.025656*BR173-0.30101,-0.00046396*BR173^2 + 0.054267*BR173 - 0.57714)))))</f>
        <v>0.87737620793430926</v>
      </c>
      <c r="BT173" s="136">
        <v>0.25440428467266885</v>
      </c>
      <c r="BU173" s="142">
        <f t="shared" si="126"/>
        <v>52.586789058699509</v>
      </c>
      <c r="BV173" s="143">
        <f>IF('DSS Model'!$I$38=1,0.0001*BU173^2-0.0266*BU173+1.3006,IF('DSS Model'!$I$38=2,-0.0001*BU173^2+0.0032*BU173+0.977, IF('DSS Model'!$I$38=3,-0.00046396*BU173^2 + 0.054267*BU173 - 0.57714, IF('DSS Model'!$I$38=4,0.000072066*BU173^2+0.0021761*BU173-0.038248,IF('DSS Model'!$I$38=5,-0.00012623*BU173^2+0.025656*BU173-0.30101,-0.00046396*BU173^2 + 0.054267*BU173 - 0.57714)))))</f>
        <v>0.86874068663742254</v>
      </c>
      <c r="BW173" s="136">
        <v>0.2146260666260531</v>
      </c>
      <c r="BX173" s="142">
        <f t="shared" si="127"/>
        <v>51.925611870266096</v>
      </c>
      <c r="BY173" s="143">
        <f>IF('DSS Model'!$I$38=1,0.0001*BX173^2-0.0266*BX173+1.3006,IF('DSS Model'!$I$38=2,-0.0001*BX173^2+0.0032*BX173+0.977, IF('DSS Model'!$I$38=3,-0.00046396*BX173^2 + 0.054267*BX173 - 0.57714, IF('DSS Model'!$I$38=4,0.000072066*BX173^2+0.0021761*BX173-0.038248,IF('DSS Model'!$I$38=5,-0.00012623*BX173^2+0.025656*BX173-0.30101,-0.00046396*BX173^2 + 0.054267*BX173 - 0.57714)))))</f>
        <v>0.8735350411746996</v>
      </c>
      <c r="BZ173" s="136">
        <v>0.76533217564093026</v>
      </c>
      <c r="CA173" s="142">
        <f t="shared" si="128"/>
        <v>67.219947760846537</v>
      </c>
      <c r="CB173" s="143">
        <f>IF('DSS Model'!$I$38=1,0.0001*CA173^2-0.0266*CA173+1.3006,IF('DSS Model'!$I$38=2,-0.0001*CA173^2+0.0032*CA173+0.977, IF('DSS Model'!$I$38=3,-0.00046396*CA173^2 + 0.054267*CA173 - 0.57714, IF('DSS Model'!$I$38=4,0.000072066*CA173^2+0.0021761*CA173-0.038248,IF('DSS Model'!$I$38=5,-0.00012623*CA173^2+0.025656*CA173-0.30101,-0.00046396*CA173^2 + 0.054267*CA173 - 0.57714)))))</f>
        <v>0.74025169513761513</v>
      </c>
      <c r="CC173" s="136">
        <v>0.76742019785020643</v>
      </c>
      <c r="CD173" s="142">
        <f t="shared" si="129"/>
        <v>78.679699761045043</v>
      </c>
      <c r="CE173" s="143">
        <f>IF('DSS Model'!$I$38=1,0.0001*CD173^2-0.0266*CD173+1.3006,IF('DSS Model'!$I$38=2,-0.0001*CD173^2+0.0032*CD173+0.977, IF('DSS Model'!$I$38=3,-0.00046396*CD173^2 + 0.054267*CD173 - 0.57714, IF('DSS Model'!$I$38=4,0.000072066*CD173^2+0.0021761*CD173-0.038248,IF('DSS Model'!$I$38=5,-0.00012623*CD173^2+0.025656*CD173-0.30101,-0.00046396*CD173^2 + 0.054267*CD173 - 0.57714)))))</f>
        <v>0.609725523786525</v>
      </c>
      <c r="CF173" s="136">
        <v>0.54985752557293899</v>
      </c>
      <c r="CG173" s="142">
        <f t="shared" si="130"/>
        <v>49.133510034317368</v>
      </c>
      <c r="CH173" s="143">
        <f>IF('DSS Model'!$I$38=1,0.0001*CG173^2-0.0266*CG173+1.3006,IF('DSS Model'!$I$38=2,-0.0001*CG173^2+0.0032*CG173+0.977, IF('DSS Model'!$I$38=3,-0.00046396*CG173^2 + 0.054267*CG173 - 0.57714, IF('DSS Model'!$I$38=4,0.000072066*CG173^2+0.0021761*CG173-0.038248,IF('DSS Model'!$I$38=5,-0.00012623*CG173^2+0.025656*CG173-0.30101,-0.00046396*CG173^2 + 0.054267*CG173 - 0.57714)))))</f>
        <v>0.89281705128057898</v>
      </c>
      <c r="CI173" s="136">
        <v>0.59706842165583818</v>
      </c>
      <c r="CJ173" s="142">
        <f t="shared" si="131"/>
        <v>71.661205970987368</v>
      </c>
      <c r="CK173" s="143">
        <f>IF('DSS Model'!$I$38=1,0.0001*CJ173^2-0.0266*CJ173+1.3006,IF('DSS Model'!$I$38=2,-0.0001*CJ173^2+0.0032*CJ173+0.977, IF('DSS Model'!$I$38=3,-0.00046396*CJ173^2 + 0.054267*CJ173 - 0.57714, IF('DSS Model'!$I$38=4,0.000072066*CJ173^2+0.0021761*CJ173-0.038248,IF('DSS Model'!$I$38=5,-0.00012623*CJ173^2+0.025656*CJ173-0.30101,-0.00046396*CJ173^2 + 0.054267*CJ173 - 0.57714)))))</f>
        <v>0.69278301498553196</v>
      </c>
      <c r="CL173" s="136">
        <v>0.64249576405194897</v>
      </c>
      <c r="CM173" s="142">
        <f t="shared" si="132"/>
        <v>57.643970820189125</v>
      </c>
      <c r="CN173" s="143">
        <f>IF('DSS Model'!$I$38=1,0.0001*CM173^2-0.0266*CM173+1.3006,IF('DSS Model'!$I$38=2,-0.0001*CM173^2+0.0032*CM173+0.977, IF('DSS Model'!$I$38=3,-0.00046396*CM173^2 + 0.054267*CM173 - 0.57714, IF('DSS Model'!$I$38=4,0.000072066*CM173^2+0.0021761*CM173-0.038248,IF('DSS Model'!$I$38=5,-0.00012623*CM173^2+0.025656*CM173-0.30101,-0.00046396*CM173^2 + 0.054267*CM173 - 0.57714)))))</f>
        <v>0.82917796943272359</v>
      </c>
      <c r="CO173" s="136">
        <v>0.66710072975039569</v>
      </c>
      <c r="CP173" s="142">
        <f t="shared" si="133"/>
        <v>55.244836672699307</v>
      </c>
      <c r="CQ173" s="143">
        <f>IF('DSS Model'!$I$38=1,0.0001*CP173^2-0.0266*CP173+1.3006,IF('DSS Model'!$I$38=2,-0.0001*CP173^2+0.0032*CP173+0.977, IF('DSS Model'!$I$38=3,-0.00046396*CP173^2 + 0.054267*CP173 - 0.57714, IF('DSS Model'!$I$38=4,0.000072066*CP173^2+0.0021761*CP173-0.038248,IF('DSS Model'!$I$38=5,-0.00012623*CP173^2+0.025656*CP173-0.30101,-0.00046396*CP173^2 + 0.054267*CP173 - 0.57714)))))</f>
        <v>0.84858427945331549</v>
      </c>
      <c r="CR173" s="136">
        <v>0.8664597254202594</v>
      </c>
      <c r="CS173" s="142">
        <f t="shared" si="134"/>
        <v>62.798955398568708</v>
      </c>
      <c r="CT173" s="143">
        <f>IF('DSS Model'!$I$38=1,0.0001*CS173^2-0.0266*CS173+1.3006,IF('DSS Model'!$I$38=2,-0.0001*CS173^2+0.0032*CS173+0.977, IF('DSS Model'!$I$38=3,-0.00046396*CS173^2 + 0.054267*CS173 - 0.57714, IF('DSS Model'!$I$38=4,0.000072066*CS173^2+0.0021761*CS173-0.038248,IF('DSS Model'!$I$38=5,-0.00012623*CS173^2+0.025656*CS173-0.30101,-0.00046396*CS173^2 + 0.054267*CS173 - 0.57714)))))</f>
        <v>0.78358577736027768</v>
      </c>
      <c r="CU173" s="136">
        <v>0.98452747976987121</v>
      </c>
      <c r="CV173" s="142">
        <f t="shared" si="135"/>
        <v>67.177574075689094</v>
      </c>
      <c r="CW173" s="143">
        <f>IF('DSS Model'!$I$38=1,0.0001*CV173^2-0.0266*CV173+1.3006,IF('DSS Model'!$I$38=2,-0.0001*CV173^2+0.0032*CV173+0.977, IF('DSS Model'!$I$38=3,-0.00046396*CV173^2 + 0.054267*CV173 - 0.57714, IF('DSS Model'!$I$38=4,0.000072066*CV173^2+0.0021761*CV173-0.038248,IF('DSS Model'!$I$38=5,-0.00012623*CV173^2+0.025656*CV173-0.30101,-0.00046396*CV173^2 + 0.054267*CV173 - 0.57714)))))</f>
        <v>0.74068559117273558</v>
      </c>
      <c r="CX173" s="136">
        <v>0.72918094342063289</v>
      </c>
      <c r="CY173" s="142">
        <f t="shared" si="136"/>
        <v>69.412461201110915</v>
      </c>
      <c r="CZ173" s="143">
        <f>IF('DSS Model'!$I$38=1,0.0001*CY173^2-0.0266*CY173+1.3006,IF('DSS Model'!$I$38=2,-0.0001*CY173^2+0.0032*CY173+0.977, IF('DSS Model'!$I$38=3,-0.00046396*CY173^2 + 0.054267*CY173 - 0.57714, IF('DSS Model'!$I$38=4,0.000072066*CY173^2+0.0021761*CY173-0.038248,IF('DSS Model'!$I$38=5,-0.00012623*CY173^2+0.025656*CY173-0.30101,-0.00046396*CY173^2 + 0.054267*CY173 - 0.57714)))))</f>
        <v>0.71731089884398214</v>
      </c>
      <c r="DA173" s="136">
        <v>0.15803865096278802</v>
      </c>
      <c r="DB173" s="142">
        <f t="shared" si="137"/>
        <v>31.775926857246276</v>
      </c>
      <c r="DC173" s="143">
        <f>IF('DSS Model'!$I$38=1,0.0001*DB173^2-0.0266*DB173+1.3006,IF('DSS Model'!$I$38=2,-0.0001*DB173^2+0.0032*DB173+0.977, IF('DSS Model'!$I$38=3,-0.00046396*DB173^2 + 0.054267*DB173 - 0.57714, IF('DSS Model'!$I$38=4,0.000072066*DB173^2+0.0021761*DB173-0.038248,IF('DSS Model'!$I$38=5,-0.00012623*DB173^2+0.025656*DB173-0.30101,-0.00046396*DB173^2 + 0.054267*DB173 - 0.57714)))))</f>
        <v>0.97771201317948153</v>
      </c>
      <c r="DD173" s="136">
        <v>0.7836920169780317</v>
      </c>
      <c r="DE173" s="142">
        <f t="shared" si="138"/>
        <v>58.225965072857477</v>
      </c>
      <c r="DF173" s="143">
        <f>IF('DSS Model'!$I$38=1,0.0001*DE173^2-0.0266*DE173+1.3006,IF('DSS Model'!$I$38=2,-0.0001*DE173^2+0.0032*DE173+0.977, IF('DSS Model'!$I$38=3,-0.00046396*DE173^2 + 0.054267*DE173 - 0.57714, IF('DSS Model'!$I$38=4,0.000072066*DE173^2+0.0021761*DE173-0.038248,IF('DSS Model'!$I$38=5,-0.00012623*DE173^2+0.025656*DE173-0.30101,-0.00046396*DE173^2 + 0.054267*DE173 - 0.57714)))))</f>
        <v>0.82429678736658207</v>
      </c>
      <c r="DG173" s="136">
        <v>6.0082725258238989E-2</v>
      </c>
      <c r="DH173" s="142">
        <f t="shared" si="139"/>
        <v>34.459870108945566</v>
      </c>
      <c r="DI173" s="143">
        <f>IF('DSS Model'!$I$38=1,0.0001*DH173^2-0.0266*DH173+1.3006,IF('DSS Model'!$I$38=2,-0.0001*DH173^2+0.0032*DH173+0.977, IF('DSS Model'!$I$38=3,-0.00046396*DH173^2 + 0.054267*DH173 - 0.57714, IF('DSS Model'!$I$38=4,0.000072066*DH173^2+0.0021761*DH173-0.038248,IF('DSS Model'!$I$38=5,-0.00012623*DH173^2+0.025656*DH173-0.30101,-0.00046396*DH173^2 + 0.054267*DH173 - 0.57714)))))</f>
        <v>0.96852331955608584</v>
      </c>
      <c r="DJ173" s="136">
        <v>0.41330320570061019</v>
      </c>
      <c r="DK173" s="142">
        <f t="shared" si="140"/>
        <v>61.6609421862575</v>
      </c>
      <c r="DL173" s="143">
        <f>IF('DSS Model'!$I$38=1,0.0001*DK173^2-0.0266*DK173+1.3006,IF('DSS Model'!$I$38=2,-0.0001*DK173^2+0.0032*DK173+0.977, IF('DSS Model'!$I$38=3,-0.00046396*DK173^2 + 0.054267*DK173 - 0.57714, IF('DSS Model'!$I$38=4,0.000072066*DK173^2+0.0021761*DK173-0.038248,IF('DSS Model'!$I$38=5,-0.00012623*DK173^2+0.025656*DK173-0.30101,-0.00046396*DK173^2 + 0.054267*DK173 - 0.57714)))))</f>
        <v>0.79410783586632505</v>
      </c>
      <c r="DM173" s="136">
        <v>0.69056853644843663</v>
      </c>
      <c r="DN173" s="142">
        <f t="shared" si="141"/>
        <v>62.403834168149373</v>
      </c>
      <c r="DO173" s="143">
        <f>IF('DSS Model'!$I$38=1,0.0001*DN173^2-0.0266*DN173+1.3006,IF('DSS Model'!$I$38=2,-0.0001*DN173^2+0.0032*DN173+0.977, IF('DSS Model'!$I$38=3,-0.00046396*DN173^2 + 0.054267*DN173 - 0.57714, IF('DSS Model'!$I$38=4,0.000072066*DN173^2+0.0021761*DN173-0.038248,IF('DSS Model'!$I$38=5,-0.00012623*DN173^2+0.025656*DN173-0.30101,-0.00046396*DN173^2 + 0.054267*DN173 - 0.57714)))))</f>
        <v>0.78726841744948928</v>
      </c>
      <c r="DP173" s="136">
        <v>4.893895274575033E-2</v>
      </c>
      <c r="DQ173" s="142">
        <f t="shared" si="142"/>
        <v>34.260963306650346</v>
      </c>
      <c r="DR173" s="143">
        <f>IF('DSS Model'!$I$38=1,0.0001*DQ173^2-0.0266*DQ173+1.3006,IF('DSS Model'!$I$38=2,-0.0001*DQ173^2+0.0032*DQ173+0.977, IF('DSS Model'!$I$38=3,-0.00046396*DQ173^2 + 0.054267*DQ173 - 0.57714, IF('DSS Model'!$I$38=4,0.000072066*DQ173^2+0.0021761*DQ173-0.038248,IF('DSS Model'!$I$38=5,-0.00012623*DQ173^2+0.025656*DQ173-0.30101,-0.00046396*DQ173^2 + 0.054267*DQ173 - 0.57714)))))</f>
        <v>0.96925372191131698</v>
      </c>
      <c r="DS173" s="136">
        <v>0.65885364223467469</v>
      </c>
      <c r="DT173" s="142">
        <f t="shared" si="143"/>
        <v>78.267072234857963</v>
      </c>
      <c r="DU173" s="143">
        <f>IF('DSS Model'!$I$38=1,0.0001*DT173^2-0.0266*DT173+1.3006,IF('DSS Model'!$I$38=2,-0.0001*DT173^2+0.0032*DT173+0.977, IF('DSS Model'!$I$38=3,-0.00046396*DT173^2 + 0.054267*DT173 - 0.57714, IF('DSS Model'!$I$38=4,0.000072066*DT173^2+0.0021761*DT173-0.038248,IF('DSS Model'!$I$38=5,-0.00012623*DT173^2+0.025656*DT173-0.30101,-0.00046396*DT173^2 + 0.054267*DT173 - 0.57714)))))</f>
        <v>0.61488117152989807</v>
      </c>
      <c r="DV173" s="136">
        <v>0.12284640404249914</v>
      </c>
      <c r="DW173" s="142">
        <f t="shared" si="144"/>
        <v>45.777657922169603</v>
      </c>
      <c r="DX173" s="143">
        <f>IF('DSS Model'!$I$38=1,0.0001*DW173^2-0.0266*DW173+1.3006,IF('DSS Model'!$I$38=2,-0.0001*DW173^2+0.0032*DW173+0.977, IF('DSS Model'!$I$38=3,-0.00046396*DW173^2 + 0.054267*DW173 - 0.57714, IF('DSS Model'!$I$38=4,0.000072066*DW173^2+0.0021761*DW173-0.038248,IF('DSS Model'!$I$38=5,-0.00012623*DW173^2+0.025656*DW173-0.30101,-0.00046396*DW173^2 + 0.054267*DW173 - 0.57714)))))</f>
        <v>0.91392910886702494</v>
      </c>
      <c r="DY173" s="136">
        <v>0.5096986628888317</v>
      </c>
      <c r="DZ173" s="142">
        <f t="shared" si="145"/>
        <v>48.884108507521333</v>
      </c>
      <c r="EA173" s="143">
        <f>IF('DSS Model'!$I$38=1,0.0001*DZ173^2-0.0266*DZ173+1.3006,IF('DSS Model'!$I$38=2,-0.0001*DZ173^2+0.0032*DZ173+0.977, IF('DSS Model'!$I$38=3,-0.00046396*DZ173^2 + 0.054267*DZ173 - 0.57714, IF('DSS Model'!$I$38=4,0.000072066*DZ173^2+0.0021761*DZ173-0.038248,IF('DSS Model'!$I$38=5,-0.00012623*DZ173^2+0.025656*DZ173-0.30101,-0.00046396*DZ173^2 + 0.054267*DZ173 - 0.57714)))))</f>
        <v>0.89446354076655632</v>
      </c>
      <c r="EB173" s="136">
        <v>0.87476635241581102</v>
      </c>
      <c r="EC173" s="142">
        <f t="shared" si="146"/>
        <v>60.374287963057952</v>
      </c>
      <c r="ED173" s="143">
        <f>IF('DSS Model'!$I$38=1,0.0001*EC173^2-0.0266*EC173+1.3006,IF('DSS Model'!$I$38=2,-0.0001*EC173^2+0.0032*EC173+0.977, IF('DSS Model'!$I$38=3,-0.00046396*EC173^2 + 0.054267*EC173 - 0.57714, IF('DSS Model'!$I$38=4,0.000072066*EC173^2+0.0021761*EC173-0.038248,IF('DSS Model'!$I$38=5,-0.00012623*EC173^2+0.025656*EC173-0.30101,-0.00046396*EC173^2 + 0.054267*EC173 - 0.57714)))))</f>
        <v>0.80569225677716094</v>
      </c>
      <c r="EE173" s="136">
        <v>0.96805019390020264</v>
      </c>
      <c r="EF173" s="142">
        <f t="shared" si="147"/>
        <v>64.842072357938363</v>
      </c>
      <c r="EG173" s="143">
        <f>IF('DSS Model'!$I$38=1,0.0001*EF173^2-0.0266*EF173+1.3006,IF('DSS Model'!$I$38=2,-0.0001*EF173^2+0.0032*EF173+0.977, IF('DSS Model'!$I$38=3,-0.00046396*EF173^2 + 0.054267*EF173 - 0.57714, IF('DSS Model'!$I$38=4,0.000072066*EF173^2+0.0021761*EF173-0.038248,IF('DSS Model'!$I$38=5,-0.00012623*EF173^2+0.025656*EF173-0.30101,-0.00046396*EF173^2 + 0.054267*EF173 - 0.57714)))))</f>
        <v>0.76404519677819127</v>
      </c>
      <c r="EH173" s="136">
        <v>0.33340831113320524</v>
      </c>
      <c r="EI173" s="142">
        <f t="shared" si="148"/>
        <v>65.167627906027079</v>
      </c>
      <c r="EJ173" s="143">
        <f>IF('DSS Model'!$I$38=1,0.0001*EI173^2-0.0266*EI173+1.3006,IF('DSS Model'!$I$38=2,-0.0001*EI173^2+0.0032*EI173+0.977, IF('DSS Model'!$I$38=3,-0.00046396*EI173^2 + 0.054267*EI173 - 0.57714, IF('DSS Model'!$I$38=4,0.000072066*EI173^2+0.0021761*EI173-0.038248,IF('DSS Model'!$I$38=5,-0.00012623*EI173^2+0.025656*EI173-0.30101,-0.00046396*EI173^2 + 0.054267*EI173 - 0.57714)))))</f>
        <v>0.76085443660944663</v>
      </c>
      <c r="EK173" s="136">
        <v>0.77912969334892446</v>
      </c>
      <c r="EL173" s="142">
        <f t="shared" si="149"/>
        <v>58.111929213069615</v>
      </c>
      <c r="EM173" s="143">
        <f>IF('DSS Model'!$I$38=1,0.0001*EL173^2-0.0266*EL173+1.3006,IF('DSS Model'!$I$38=2,-0.0001*EL173^2+0.0032*EL173+0.977, IF('DSS Model'!$I$38=3,-0.00046396*EL173^2 + 0.054267*EL173 - 0.57714, IF('DSS Model'!$I$38=4,0.000072066*EL173^2+0.0021761*EL173-0.038248,IF('DSS Model'!$I$38=5,-0.00012623*EL173^2+0.025656*EL173-0.30101,-0.00046396*EL173^2 + 0.054267*EL173 - 0.57714)))))</f>
        <v>0.82525854179534142</v>
      </c>
      <c r="EN173" s="136">
        <v>0.4103585209167494</v>
      </c>
      <c r="EO173" s="142">
        <f t="shared" si="150"/>
        <v>52.705762530326538</v>
      </c>
      <c r="EP173" s="143">
        <f>IF('DSS Model'!$I$38=1,0.0001*EO173^2-0.0266*EO173+1.3006,IF('DSS Model'!$I$38=2,-0.0001*EO173^2+0.0032*EO173+0.977, IF('DSS Model'!$I$38=3,-0.00046396*EO173^2 + 0.054267*EO173 - 0.57714, IF('DSS Model'!$I$38=4,0.000072066*EO173^2+0.0021761*EO173-0.038248,IF('DSS Model'!$I$38=5,-0.00012623*EO173^2+0.025656*EO173-0.30101,-0.00046396*EO173^2 + 0.054267*EO173 - 0.57714)))))</f>
        <v>0.86786869970672764</v>
      </c>
      <c r="EQ173" s="136">
        <v>0.39151792004625185</v>
      </c>
      <c r="ER173" s="142">
        <f t="shared" si="151"/>
        <v>49.641863127828003</v>
      </c>
      <c r="ES173" s="143">
        <f>IF('DSS Model'!$I$38=1,0.0001*ER173^2-0.0266*ER173+1.3006,IF('DSS Model'!$I$38=2,-0.0001*ER173^2+0.0032*ER173+0.977, IF('DSS Model'!$I$38=3,-0.00046396*ER173^2 + 0.054267*ER173 - 0.57714, IF('DSS Model'!$I$38=4,0.000072066*ER173^2+0.0021761*ER173-0.038248,IF('DSS Model'!$I$38=5,-0.00012623*ER173^2+0.025656*ER173-0.30101,-0.00046396*ER173^2 + 0.054267*ER173 - 0.57714)))))</f>
        <v>0.88942250452884863</v>
      </c>
      <c r="ET173" s="136">
        <v>0.52590159884151022</v>
      </c>
      <c r="EU173" s="141">
        <f t="shared" si="152"/>
        <v>56.095328035906213</v>
      </c>
      <c r="EV173" s="142">
        <f>IF('DSS Model'!$I$38=1,0.0001*EU173^2-0.0266*EU173+1.3006,IF('DSS Model'!$I$38=2,-0.0001*EU173^2+0.0032*EU173+0.977, IF('DSS Model'!$I$38=3,-0.00046396*EU173^2 + 0.054267*EU173 - 0.57714, IF('DSS Model'!$I$38=4,0.000072066*EU173^2+0.0021761*EU173-0.038248,IF('DSS Model'!$I$38=5,-0.00012623*EU173^2+0.025656*EU173-0.30101,-0.00046396*EU173^2 + 0.054267*EU173 - 0.57714)))))</f>
        <v>0.84183646696930725</v>
      </c>
    </row>
    <row r="174" spans="2:152" x14ac:dyDescent="0.2">
      <c r="B174" s="64">
        <f t="shared" ca="1" si="105"/>
        <v>0.46519931986031637</v>
      </c>
      <c r="C174" s="64">
        <v>0.32301700213013518</v>
      </c>
      <c r="D174" s="64">
        <f t="shared" si="106"/>
        <v>44.55227747837781</v>
      </c>
      <c r="E174" s="131">
        <f>IF('DSS Model'!$I$38=1,0.0001*D174^2-0.0266*D174+1.3006,IF('DSS Model'!$I$38=2,-0.0001*D174^2+0.0032*D174+0.977, IF('DSS Model'!$I$38=3,-0.00046396*D174^2 + 0.054267*D174 - 0.57714, IF('DSS Model'!$I$38=4,0.000072066*D174^2+0.0021761*D174-0.038248,IF('DSS Model'!$I$38=5,-0.00012623*D174^2+0.025656*D174-0.30101,-0.00046396*D174^2 + 0.054267*D174 - 0.57714)))))</f>
        <v>0.92107674507977189</v>
      </c>
      <c r="F174" s="136">
        <v>0.63357508774000781</v>
      </c>
      <c r="G174" s="138">
        <f t="shared" si="102"/>
        <v>68.900856950899083</v>
      </c>
      <c r="H174" s="136">
        <f>IF('DSS Model'!$I$38=1,0.0001*G174^2-0.0266*G174+1.3006,IF('DSS Model'!$I$38=2,-0.0001*G174^2+0.0032*G174+0.977, IF('DSS Model'!$I$38=3,-0.00046396*G174^2 + 0.054267*G174 - 0.57714, IF('DSS Model'!$I$38=4,0.000072066*G174^2+0.0021761*G174-0.038248,IF('DSS Model'!$I$38=5,-0.00012623*G174^2+0.025656*G174-0.30101,-0.00046396*G174^2 + 0.054267*G174 - 0.57714)))))</f>
        <v>0.7227499333860512</v>
      </c>
      <c r="I174" s="136">
        <v>0.6674540773923292</v>
      </c>
      <c r="J174" s="138">
        <f t="shared" si="103"/>
        <v>61.37575394392487</v>
      </c>
      <c r="K174" s="136">
        <f>IF('DSS Model'!$I$38=1,0.0001*J174^2-0.0266*J174+1.3006,IF('DSS Model'!$I$38=2,-0.0001*J174^2+0.0032*J174+0.977, IF('DSS Model'!$I$38=3,-0.00046396*J174^2 + 0.054267*J174 - 0.57714, IF('DSS Model'!$I$38=4,0.000072066*J174^2+0.0021761*J174-0.038248,IF('DSS Model'!$I$38=5,-0.00012623*J174^2+0.025656*J174-0.30101,-0.00046396*J174^2 + 0.054267*J174 - 0.57714)))))</f>
        <v>0.79670409540203868</v>
      </c>
      <c r="L174" s="136">
        <v>0.52423073029619904</v>
      </c>
      <c r="M174" s="138">
        <f t="shared" si="104"/>
        <v>70.042628241449648</v>
      </c>
      <c r="N174" s="136">
        <f>IF('DSS Model'!$I$38=1,0.0001*M174^2-0.0266*M174+1.3006,IF('DSS Model'!$I$38=2,-0.0001*M174^2+0.0032*M174+0.977, IF('DSS Model'!$I$38=3,-0.00046396*M174^2 + 0.054267*M174 - 0.57714, IF('DSS Model'!$I$38=4,0.000072066*M174^2+0.0021761*M174-0.038248,IF('DSS Model'!$I$38=5,-0.00012623*M174^2+0.025656*M174-0.30101,-0.00046396*M174^2 + 0.054267*M174 - 0.57714)))))</f>
        <v>0.71053943327564695</v>
      </c>
      <c r="O174" s="136">
        <v>3.4663193102485446E-3</v>
      </c>
      <c r="P174" s="139">
        <f t="shared" si="107"/>
        <v>24.112437219101828</v>
      </c>
      <c r="Q174" s="138">
        <f>IF('DSS Model'!$I$38=1,0.0001*P174^2-0.0266*P174+1.3006,IF('DSS Model'!$I$38=2,-0.0001*P174^2+0.0032*P174+0.977, IF('DSS Model'!$I$38=3,-0.00046396*P174^2 + 0.054267*P174 - 0.57714, IF('DSS Model'!$I$38=4,0.000072066*P174^2+0.0021761*P174-0.038248,IF('DSS Model'!$I$38=5,-0.00012623*P174^2+0.025656*P174-0.30101,-0.00046396*P174^2 + 0.054267*P174 - 0.57714)))))</f>
        <v>0.99601883623661314</v>
      </c>
      <c r="R174" s="136">
        <v>0.33905688436163628</v>
      </c>
      <c r="S174" s="142">
        <f t="shared" si="108"/>
        <v>46.761441839492107</v>
      </c>
      <c r="T174" s="138">
        <f>IF('DSS Model'!$I$38=1,0.0001*S174^2-0.0266*S174+1.3006,IF('DSS Model'!$I$38=2,-0.0001*S174^2+0.0032*S174+0.977, IF('DSS Model'!$I$38=3,-0.00046396*S174^2 + 0.054267*S174 - 0.57714, IF('DSS Model'!$I$38=4,0.000072066*S174^2+0.0021761*S174-0.038248,IF('DSS Model'!$I$38=5,-0.00012623*S174^2+0.025656*S174-0.30101,-0.00046396*S174^2 + 0.054267*S174 - 0.57714)))))</f>
        <v>0.90797336959555441</v>
      </c>
      <c r="U174" s="136">
        <v>0.32173517820864295</v>
      </c>
      <c r="V174" s="142">
        <f t="shared" si="109"/>
        <v>43.067858970543085</v>
      </c>
      <c r="W174" s="138">
        <f>IF('DSS Model'!$I$38=1,0.0001*V174^2-0.0266*V174+1.3006,IF('DSS Model'!$I$38=2,-0.0001*V174^2+0.0032*V174+0.977, IF('DSS Model'!$I$38=3,-0.00046396*V174^2 + 0.054267*V174 - 0.57714, IF('DSS Model'!$I$38=4,0.000072066*V174^2+0.0021761*V174-0.038248,IF('DSS Model'!$I$38=5,-0.00012623*V174^2+0.025656*V174-0.30101,-0.00046396*V174^2 + 0.054267*V174 - 0.57714)))))</f>
        <v>0.92933310107507905</v>
      </c>
      <c r="X174" s="136">
        <v>0.30893332807696461</v>
      </c>
      <c r="Y174" s="142">
        <f t="shared" si="110"/>
        <v>56.274491831656476</v>
      </c>
      <c r="Z174" s="138">
        <f>IF('DSS Model'!$I$38=1,0.0001*Y174^2-0.0266*Y174+1.3006,IF('DSS Model'!$I$38=2,-0.0001*Y174^2+0.0032*Y174+0.977, IF('DSS Model'!$I$38=3,-0.00046396*Y174^2 + 0.054267*Y174 - 0.57714, IF('DSS Model'!$I$38=4,0.000072066*Y174^2+0.0021761*Y174-0.038248,IF('DSS Model'!$I$38=5,-0.00012623*Y174^2+0.025656*Y174-0.30101,-0.00046396*Y174^2 + 0.054267*Y174 - 0.57714)))))</f>
        <v>0.8403965307701835</v>
      </c>
      <c r="AA174" s="136">
        <v>0.1192897919030167</v>
      </c>
      <c r="AB174" s="142">
        <f t="shared" si="111"/>
        <v>54.992903272791629</v>
      </c>
      <c r="AC174" s="138">
        <f>IF('DSS Model'!$I$38=1,0.0001*AB174^2-0.0266*AB174+1.3006,IF('DSS Model'!$I$38=2,-0.0001*AB174^2+0.0032*AB174+0.977, IF('DSS Model'!$I$38=3,-0.00046396*AB174^2 + 0.054267*AB174 - 0.57714, IF('DSS Model'!$I$38=4,0.000072066*AB174^2+0.0021761*AB174-0.038248,IF('DSS Model'!$I$38=5,-0.00012623*AB174^2+0.025656*AB174-0.30101,-0.00046396*AB174^2 + 0.054267*AB174 - 0.57714)))))</f>
        <v>0.85055534943587152</v>
      </c>
      <c r="AD174" s="136">
        <v>0.23129328226775181</v>
      </c>
      <c r="AE174" s="142">
        <f t="shared" si="112"/>
        <v>42.757007152697142</v>
      </c>
      <c r="AF174" s="138">
        <f>IF('DSS Model'!$I$38=1,0.0001*AE174^2-0.0266*AE174+1.3006,IF('DSS Model'!$I$38=2,-0.0001*AE174^2+0.0032*AE174+0.977, IF('DSS Model'!$I$38=3,-0.00046396*AE174^2 + 0.054267*AE174 - 0.57714, IF('DSS Model'!$I$38=4,0.000072066*AE174^2+0.0021761*AE174-0.038248,IF('DSS Model'!$I$38=5,-0.00012623*AE174^2+0.025656*AE174-0.30101,-0.00046396*AE174^2 + 0.054267*AE174 - 0.57714)))))</f>
        <v>0.93100625682305138</v>
      </c>
      <c r="AG174" s="136">
        <v>0.27471500957039063</v>
      </c>
      <c r="AH174" s="142">
        <f t="shared" si="113"/>
        <v>62.610919667149346</v>
      </c>
      <c r="AI174" s="138">
        <f>IF('DSS Model'!$I$38=1,0.0001*AH174^2-0.0266*AH174+1.3006,IF('DSS Model'!$I$38=2,-0.0001*AH174^2+0.0032*AH174+0.977, IF('DSS Model'!$I$38=3,-0.00046396*AH174^2 + 0.054267*AH174 - 0.57714, IF('DSS Model'!$I$38=4,0.000072066*AH174^2+0.0021761*AH174-0.038248,IF('DSS Model'!$I$38=5,-0.00012623*AH174^2+0.025656*AH174-0.30101,-0.00046396*AH174^2 + 0.054267*AH174 - 0.57714)))))</f>
        <v>0.785342216778255</v>
      </c>
      <c r="AJ174" s="136">
        <v>0.36046453947025225</v>
      </c>
      <c r="AK174" s="142">
        <f t="shared" si="114"/>
        <v>42.750282557345642</v>
      </c>
      <c r="AL174" s="138">
        <f>IF('DSS Model'!$I$38=1,0.0001*AK174^2-0.0266*AK174+1.3006,IF('DSS Model'!$I$38=2,-0.0001*AK174^2+0.0032*AK174+0.977, IF('DSS Model'!$I$38=3,-0.00046396*AK174^2 + 0.054267*AK174 - 0.57714, IF('DSS Model'!$I$38=4,0.000072066*AK174^2+0.0021761*AK174-0.038248,IF('DSS Model'!$I$38=5,-0.00012623*AK174^2+0.025656*AK174-0.30101,-0.00046396*AK174^2 + 0.054267*AK174 - 0.57714)))))</f>
        <v>0.93104223831021693</v>
      </c>
      <c r="AM174" s="136">
        <v>0.11165902273785899</v>
      </c>
      <c r="AN174" s="142">
        <f t="shared" si="115"/>
        <v>53.877006750443854</v>
      </c>
      <c r="AO174" s="138">
        <f>IF('DSS Model'!$I$38=1,0.0001*AN174^2-0.0266*AN174+1.3006,IF('DSS Model'!$I$38=2,-0.0001*AN174^2+0.0032*AN174+0.977, IF('DSS Model'!$I$38=3,-0.00046396*AN174^2 + 0.054267*AN174 - 0.57714, IF('DSS Model'!$I$38=4,0.000072066*AN174^2+0.0021761*AN174-0.038248,IF('DSS Model'!$I$38=5,-0.00012623*AN174^2+0.025656*AN174-0.30101,-0.00046396*AN174^2 + 0.054267*AN174 - 0.57714)))))</f>
        <v>0.8591332359626831</v>
      </c>
      <c r="AP174" s="136">
        <v>0.46752769668098104</v>
      </c>
      <c r="AQ174" s="142">
        <f t="shared" si="116"/>
        <v>68.139874520913651</v>
      </c>
      <c r="AR174" s="138">
        <f>IF('DSS Model'!$I$38=1,0.0001*AQ174^2-0.0266*AQ174+1.3006,IF('DSS Model'!$I$38=2,-0.0001*AQ174^2+0.0032*AQ174+0.977, IF('DSS Model'!$I$38=3,-0.00046396*AQ174^2 + 0.054267*AQ174 - 0.57714, IF('DSS Model'!$I$38=4,0.000072066*AQ174^2+0.0021761*AQ174-0.038248,IF('DSS Model'!$I$38=5,-0.00012623*AQ174^2+0.025656*AQ174-0.30101,-0.00046396*AQ174^2 + 0.054267*AQ174 - 0.57714)))))</f>
        <v>0.73074334849433797</v>
      </c>
      <c r="AS174" s="136">
        <v>4.5339144247496077E-2</v>
      </c>
      <c r="AT174" s="142">
        <f t="shared" si="117"/>
        <v>33.112585523943828</v>
      </c>
      <c r="AU174" s="138">
        <f>IF('DSS Model'!$I$38=1,0.0001*AT174^2-0.0266*AT174+1.3006,IF('DSS Model'!$I$38=2,-0.0001*AT174^2+0.0032*AT174+0.977, IF('DSS Model'!$I$38=3,-0.00046396*AT174^2 + 0.054267*AT174 - 0.57714, IF('DSS Model'!$I$38=4,0.000072066*AT174^2+0.0021761*AT174-0.038248,IF('DSS Model'!$I$38=5,-0.00012623*AT174^2+0.025656*AT174-0.30101,-0.00046396*AT174^2 + 0.054267*AT174 - 0.57714)))))</f>
        <v>0.97331594166857083</v>
      </c>
      <c r="AV174" s="136">
        <v>0.23779093252902683</v>
      </c>
      <c r="AW174" s="142">
        <f t="shared" si="118"/>
        <v>58.505584237624589</v>
      </c>
      <c r="AX174" s="138">
        <f>IF('DSS Model'!$I$38=1,0.0001*AW174^2-0.0266*AW174+1.3006,IF('DSS Model'!$I$38=2,-0.0001*AW174^2+0.0032*AW174+0.977, IF('DSS Model'!$I$38=3,-0.00046396*AW174^2 + 0.054267*AW174 - 0.57714, IF('DSS Model'!$I$38=4,0.000072066*AW174^2+0.0021761*AW174-0.038248,IF('DSS Model'!$I$38=5,-0.00012623*AW174^2+0.025656*AW174-0.30101,-0.00046396*AW174^2 + 0.054267*AW174 - 0.57714)))))</f>
        <v>0.82192753086182002</v>
      </c>
      <c r="AY174" s="136">
        <v>0.4576047185102855</v>
      </c>
      <c r="AZ174" s="142">
        <f t="shared" si="119"/>
        <v>54.500772177819286</v>
      </c>
      <c r="BA174" s="138">
        <f>IF('DSS Model'!$I$38=1,0.0001*AZ174^2-0.0266*AZ174+1.3006,IF('DSS Model'!$I$38=2,-0.0001*AZ174^2+0.0032*AZ174+0.977, IF('DSS Model'!$I$38=3,-0.00046396*AZ174^2 + 0.054267*AZ174 - 0.57714, IF('DSS Model'!$I$38=4,0.000072066*AZ174^2+0.0021761*AZ174-0.038248,IF('DSS Model'!$I$38=5,-0.00012623*AZ174^2+0.025656*AZ174-0.30101,-0.00046396*AZ174^2 + 0.054267*AZ174 - 0.57714)))))</f>
        <v>0.8543690541711656</v>
      </c>
      <c r="BB174" s="136">
        <v>0.62937857797226182</v>
      </c>
      <c r="BC174" s="142">
        <f t="shared" si="120"/>
        <v>58.92325868025442</v>
      </c>
      <c r="BD174" s="138">
        <f>IF('DSS Model'!$I$38=1,0.0001*BC174^2-0.0266*BC174+1.3006,IF('DSS Model'!$I$38=2,-0.0001*BC174^2+0.0032*BC174+0.977, IF('DSS Model'!$I$38=3,-0.00046396*BC174^2 + 0.054267*BC174 - 0.57714, IF('DSS Model'!$I$38=4,0.000072066*BC174^2+0.0021761*BC174-0.038248,IF('DSS Model'!$I$38=5,-0.00012623*BC174^2+0.025656*BC174-0.30101,-0.00046396*BC174^2 + 0.054267*BC174 - 0.57714)))))</f>
        <v>0.81835938642679629</v>
      </c>
      <c r="BE174" s="136">
        <v>0.93462282017459553</v>
      </c>
      <c r="BF174" s="142">
        <f t="shared" si="121"/>
        <v>61.519770950986626</v>
      </c>
      <c r="BG174" s="143">
        <f>IF('DSS Model'!$I$38=1,0.0001*BF174^2-0.0266*BF174+1.3006,IF('DSS Model'!$I$38=2,-0.0001*BF174^2+0.0032*BF174+0.977, IF('DSS Model'!$I$38=3,-0.00046396*BF174^2 + 0.054267*BF174 - 0.57714, IF('DSS Model'!$I$38=4,0.000072066*BF174^2+0.0021761*BF174-0.038248,IF('DSS Model'!$I$38=5,-0.00012623*BF174^2+0.025656*BF174-0.30101,-0.00046396*BF174^2 + 0.054267*BF174 - 0.57714)))))</f>
        <v>0.79539504525697136</v>
      </c>
      <c r="BH174" s="136">
        <v>0.16303313727580226</v>
      </c>
      <c r="BI174" s="142">
        <f t="shared" si="122"/>
        <v>44.442958802947999</v>
      </c>
      <c r="BJ174" s="143">
        <f>IF('DSS Model'!$I$38=1,0.0001*BI174^2-0.0266*BI174+1.3006,IF('DSS Model'!$I$38=2,-0.0001*BI174^2+0.0032*BI174+0.977, IF('DSS Model'!$I$38=3,-0.00046396*BI174^2 + 0.054267*BI174 - 0.57714, IF('DSS Model'!$I$38=4,0.000072066*BI174^2+0.0021761*BI174-0.038248,IF('DSS Model'!$I$38=5,-0.00012623*BI174^2+0.025656*BI174-0.30101,-0.00046396*BI174^2 + 0.054267*BI174 - 0.57714)))))</f>
        <v>0.92169980945338026</v>
      </c>
      <c r="BK174" s="136">
        <v>0.3007387414420627</v>
      </c>
      <c r="BL174" s="142">
        <f t="shared" si="123"/>
        <v>43.690475708165451</v>
      </c>
      <c r="BM174" s="143">
        <f>IF('DSS Model'!$I$38=1,0.0001*BL174^2-0.0266*BL174+1.3006,IF('DSS Model'!$I$38=2,-0.0001*BL174^2+0.0032*BL174+0.977, IF('DSS Model'!$I$38=3,-0.00046396*BL174^2 + 0.054267*BL174 - 0.57714, IF('DSS Model'!$I$38=4,0.000072066*BL174^2+0.0021761*BL174-0.038248,IF('DSS Model'!$I$38=5,-0.00012623*BL174^2+0.025656*BL174-0.30101,-0.00046396*BL174^2 + 0.054267*BL174 - 0.57714)))))</f>
        <v>0.92592375550554995</v>
      </c>
      <c r="BN174" s="136">
        <v>7.4900339887941869E-2</v>
      </c>
      <c r="BO174" s="142">
        <f t="shared" si="124"/>
        <v>36.907790024567134</v>
      </c>
      <c r="BP174" s="143">
        <f>IF('DSS Model'!$I$38=1,0.0001*BO174^2-0.0266*BO174+1.3006,IF('DSS Model'!$I$38=2,-0.0001*BO174^2+0.0032*BO174+0.977, IF('DSS Model'!$I$38=3,-0.00046396*BO174^2 + 0.054267*BO174 - 0.57714, IF('DSS Model'!$I$38=4,0.000072066*BO174^2+0.0021761*BO174-0.038248,IF('DSS Model'!$I$38=5,-0.00012623*BO174^2+0.025656*BO174-0.30101,-0.00046396*BO174^2 + 0.054267*BO174 - 0.57714)))))</f>
        <v>0.95888643162886111</v>
      </c>
      <c r="BQ174" s="136">
        <v>9.9689170831280594E-2</v>
      </c>
      <c r="BR174" s="142">
        <f t="shared" si="125"/>
        <v>40.892042344892971</v>
      </c>
      <c r="BS174" s="143">
        <f>IF('DSS Model'!$I$38=1,0.0001*BR174^2-0.0266*BR174+1.3006,IF('DSS Model'!$I$38=2,-0.0001*BR174^2+0.0032*BR174+0.977, IF('DSS Model'!$I$38=3,-0.00046396*BR174^2 + 0.054267*BR174 - 0.57714, IF('DSS Model'!$I$38=4,0.000072066*BR174^2+0.0021761*BR174-0.038248,IF('DSS Model'!$I$38=5,-0.00012623*BR174^2+0.025656*BR174-0.30101,-0.00046396*BR174^2 + 0.054267*BR174 - 0.57714)))))</f>
        <v>0.94063862279000554</v>
      </c>
      <c r="BT174" s="136">
        <v>0.30632757839653812</v>
      </c>
      <c r="BU174" s="142">
        <f t="shared" si="126"/>
        <v>54.502585170123083</v>
      </c>
      <c r="BV174" s="143">
        <f>IF('DSS Model'!$I$38=1,0.0001*BU174^2-0.0266*BU174+1.3006,IF('DSS Model'!$I$38=2,-0.0001*BU174^2+0.0032*BU174+0.977, IF('DSS Model'!$I$38=3,-0.00046396*BU174^2 + 0.054267*BU174 - 0.57714, IF('DSS Model'!$I$38=4,0.000072066*BU174^2+0.0021761*BU174-0.038248,IF('DSS Model'!$I$38=5,-0.00012623*BU174^2+0.025656*BU174-0.30101,-0.00046396*BU174^2 + 0.054267*BU174 - 0.57714)))))</f>
        <v>0.85435509352174177</v>
      </c>
      <c r="BW174" s="136">
        <v>0.58434559092515048</v>
      </c>
      <c r="BX174" s="142">
        <f t="shared" si="127"/>
        <v>63.317906014460391</v>
      </c>
      <c r="BY174" s="143">
        <f>IF('DSS Model'!$I$38=1,0.0001*BX174^2-0.0266*BX174+1.3006,IF('DSS Model'!$I$38=2,-0.0001*BX174^2+0.0032*BX174+0.977, IF('DSS Model'!$I$38=3,-0.00046396*BX174^2 + 0.054267*BX174 - 0.57714, IF('DSS Model'!$I$38=4,0.000072066*BX174^2+0.0021761*BX174-0.038248,IF('DSS Model'!$I$38=5,-0.00012623*BX174^2+0.025656*BX174-0.30101,-0.00046396*BX174^2 + 0.054267*BX174 - 0.57714)))))</f>
        <v>0.77870157704066933</v>
      </c>
      <c r="BZ174" s="136">
        <v>0.35738367802910798</v>
      </c>
      <c r="CA174" s="142">
        <f t="shared" si="128"/>
        <v>59.962316450614182</v>
      </c>
      <c r="CB174" s="143">
        <f>IF('DSS Model'!$I$38=1,0.0001*CA174^2-0.0266*CA174+1.3006,IF('DSS Model'!$I$38=2,-0.0001*CA174^2+0.0032*CA174+0.977, IF('DSS Model'!$I$38=3,-0.00046396*CA174^2 + 0.054267*CA174 - 0.57714, IF('DSS Model'!$I$38=4,0.000072066*CA174^2+0.0021761*CA174-0.038248,IF('DSS Model'!$I$38=5,-0.00012623*CA174^2+0.025656*CA174-0.30101,-0.00046396*CA174^2 + 0.054267*CA174 - 0.57714)))))</f>
        <v>0.80933147322960575</v>
      </c>
      <c r="CC174" s="136">
        <v>5.0105085937024452E-2</v>
      </c>
      <c r="CD174" s="142">
        <f t="shared" si="129"/>
        <v>50.851247560687575</v>
      </c>
      <c r="CE174" s="143">
        <f>IF('DSS Model'!$I$38=1,0.0001*CD174^2-0.0266*CD174+1.3006,IF('DSS Model'!$I$38=2,-0.0001*CD174^2+0.0032*CD174+0.977, IF('DSS Model'!$I$38=3,-0.00046396*CD174^2 + 0.054267*CD174 - 0.57714, IF('DSS Model'!$I$38=4,0.000072066*CD174^2+0.0021761*CD174-0.038248,IF('DSS Model'!$I$38=5,-0.00012623*CD174^2+0.025656*CD174-0.30101,-0.00046396*CD174^2 + 0.054267*CD174 - 0.57714)))))</f>
        <v>0.88113905434636686</v>
      </c>
      <c r="CF174" s="136">
        <v>0.91833296802771658</v>
      </c>
      <c r="CG174" s="142">
        <f t="shared" si="130"/>
        <v>59.901222659215676</v>
      </c>
      <c r="CH174" s="143">
        <f>IF('DSS Model'!$I$38=1,0.0001*CG174^2-0.0266*CG174+1.3006,IF('DSS Model'!$I$38=2,-0.0001*CG174^2+0.0032*CG174+0.977, IF('DSS Model'!$I$38=3,-0.00046396*CG174^2 + 0.054267*CG174 - 0.57714, IF('DSS Model'!$I$38=4,0.000072066*CG174^2+0.0021761*CG174-0.038248,IF('DSS Model'!$I$38=5,-0.00012623*CG174^2+0.025656*CG174-0.30101,-0.00046396*CG174^2 + 0.054267*CG174 - 0.57714)))))</f>
        <v>0.80986826490259678</v>
      </c>
      <c r="CI174" s="136">
        <v>0.34078099744852441</v>
      </c>
      <c r="CJ174" s="142">
        <f t="shared" si="131"/>
        <v>65.435549791719239</v>
      </c>
      <c r="CK174" s="143">
        <f>IF('DSS Model'!$I$38=1,0.0001*CJ174^2-0.0266*CJ174+1.3006,IF('DSS Model'!$I$38=2,-0.0001*CJ174^2+0.0032*CJ174+0.977, IF('DSS Model'!$I$38=3,-0.00046396*CJ174^2 + 0.054267*CJ174 - 0.57714, IF('DSS Model'!$I$38=4,0.000072066*CJ174^2+0.0021761*CJ174-0.038248,IF('DSS Model'!$I$38=5,-0.00012623*CJ174^2+0.025656*CJ174-0.30101,-0.00046396*CJ174^2 + 0.054267*CJ174 - 0.57714)))))</f>
        <v>0.75821264167904479</v>
      </c>
      <c r="CL174" s="136">
        <v>0.78295803135822162</v>
      </c>
      <c r="CM174" s="142">
        <f t="shared" si="132"/>
        <v>60.755482302369742</v>
      </c>
      <c r="CN174" s="143">
        <f>IF('DSS Model'!$I$38=1,0.0001*CM174^2-0.0266*CM174+1.3006,IF('DSS Model'!$I$38=2,-0.0001*CM174^2+0.0032*CM174+0.977, IF('DSS Model'!$I$38=3,-0.00046396*CM174^2 + 0.054267*CM174 - 0.57714, IF('DSS Model'!$I$38=4,0.000072066*CM174^2+0.0021761*CM174-0.038248,IF('DSS Model'!$I$38=5,-0.00012623*CM174^2+0.025656*CM174-0.30101,-0.00046396*CM174^2 + 0.054267*CM174 - 0.57714)))))</f>
        <v>0.80229468038822682</v>
      </c>
      <c r="CO174" s="136">
        <v>0.1928906185781577</v>
      </c>
      <c r="CP174" s="142">
        <f t="shared" si="133"/>
        <v>38.813330435524428</v>
      </c>
      <c r="CQ174" s="143">
        <f>IF('DSS Model'!$I$38=1,0.0001*CP174^2-0.0266*CP174+1.3006,IF('DSS Model'!$I$38=2,-0.0001*CP174^2+0.0032*CP174+0.977, IF('DSS Model'!$I$38=3,-0.00046396*CP174^2 + 0.054267*CP174 - 0.57714, IF('DSS Model'!$I$38=4,0.000072066*CP174^2+0.0021761*CP174-0.038248,IF('DSS Model'!$I$38=5,-0.00012623*CP174^2+0.025656*CP174-0.30101,-0.00046396*CP174^2 + 0.054267*CP174 - 0.57714)))))</f>
        <v>0.9505551954439575</v>
      </c>
      <c r="CR174" s="136">
        <v>0.79241512816714643</v>
      </c>
      <c r="CS174" s="142">
        <f t="shared" si="134"/>
        <v>61.21770134815047</v>
      </c>
      <c r="CT174" s="143">
        <f>IF('DSS Model'!$I$38=1,0.0001*CS174^2-0.0266*CS174+1.3006,IF('DSS Model'!$I$38=2,-0.0001*CS174^2+0.0032*CS174+0.977, IF('DSS Model'!$I$38=3,-0.00046396*CS174^2 + 0.054267*CS174 - 0.57714, IF('DSS Model'!$I$38=4,0.000072066*CS174^2+0.0021761*CS174-0.038248,IF('DSS Model'!$I$38=5,-0.00012623*CS174^2+0.025656*CS174-0.30101,-0.00046396*CS174^2 + 0.054267*CS174 - 0.57714)))))</f>
        <v>0.79813594847894709</v>
      </c>
      <c r="CU174" s="136">
        <v>2.8946161586174801E-2</v>
      </c>
      <c r="CV174" s="142">
        <f t="shared" si="135"/>
        <v>33.060611682437553</v>
      </c>
      <c r="CW174" s="143">
        <f>IF('DSS Model'!$I$38=1,0.0001*CV174^2-0.0266*CV174+1.3006,IF('DSS Model'!$I$38=2,-0.0001*CV174^2+0.0032*CV174+0.977, IF('DSS Model'!$I$38=3,-0.00046396*CV174^2 + 0.054267*CV174 - 0.57714, IF('DSS Model'!$I$38=4,0.000072066*CV174^2+0.0021761*CV174-0.038248,IF('DSS Model'!$I$38=5,-0.00012623*CV174^2+0.025656*CV174-0.30101,-0.00046396*CV174^2 + 0.054267*CV174 - 0.57714)))))</f>
        <v>0.97349355290210748</v>
      </c>
      <c r="CX174" s="136">
        <v>2.8468674073283462E-2</v>
      </c>
      <c r="CY174" s="142">
        <f t="shared" si="136"/>
        <v>46.293067368207737</v>
      </c>
      <c r="CZ174" s="143">
        <f>IF('DSS Model'!$I$38=1,0.0001*CY174^2-0.0266*CY174+1.3006,IF('DSS Model'!$I$38=2,-0.0001*CY174^2+0.0032*CY174+0.977, IF('DSS Model'!$I$38=3,-0.00046396*CY174^2 + 0.054267*CY174 - 0.57714, IF('DSS Model'!$I$38=4,0.000072066*CY174^2+0.0021761*CY174-0.038248,IF('DSS Model'!$I$38=5,-0.00012623*CY174^2+0.025656*CY174-0.30101,-0.00046396*CY174^2 + 0.054267*CY174 - 0.57714)))))</f>
        <v>0.91083300694252278</v>
      </c>
      <c r="DA174" s="136">
        <v>0.93652561549020319</v>
      </c>
      <c r="DB174" s="142">
        <f t="shared" si="137"/>
        <v>59.71069352214063</v>
      </c>
      <c r="DC174" s="143">
        <f>IF('DSS Model'!$I$38=1,0.0001*DB174^2-0.0266*DB174+1.3006,IF('DSS Model'!$I$38=2,-0.0001*DB174^2+0.0032*DB174+0.977, IF('DSS Model'!$I$38=3,-0.00046396*DB174^2 + 0.054267*DB174 - 0.57714, IF('DSS Model'!$I$38=4,0.000072066*DB174^2+0.0021761*DB174-0.038248,IF('DSS Model'!$I$38=5,-0.00012623*DB174^2+0.025656*DB174-0.30101,-0.00046396*DB174^2 + 0.054267*DB174 - 0.57714)))))</f>
        <v>0.81153752718134931</v>
      </c>
      <c r="DD174" s="136">
        <v>0.33622994302340869</v>
      </c>
      <c r="DE174" s="142">
        <f t="shared" si="138"/>
        <v>44.934750121427676</v>
      </c>
      <c r="DF174" s="143">
        <f>IF('DSS Model'!$I$38=1,0.0001*DE174^2-0.0266*DE174+1.3006,IF('DSS Model'!$I$38=2,-0.0001*DE174^2+0.0032*DE174+0.977, IF('DSS Model'!$I$38=3,-0.00046396*DE174^2 + 0.054267*DE174 - 0.57714, IF('DSS Model'!$I$38=4,0.000072066*DE174^2+0.0021761*DE174-0.038248,IF('DSS Model'!$I$38=5,-0.00012623*DE174^2+0.025656*DE174-0.30101,-0.00046396*DE174^2 + 0.054267*DE174 - 0.57714)))))</f>
        <v>0.91887802354105408</v>
      </c>
      <c r="DG174" s="136">
        <v>1.2997053716065188E-2</v>
      </c>
      <c r="DH174" s="142">
        <f t="shared" si="139"/>
        <v>28.971879934632284</v>
      </c>
      <c r="DI174" s="143">
        <f>IF('DSS Model'!$I$38=1,0.0001*DH174^2-0.0266*DH174+1.3006,IF('DSS Model'!$I$38=2,-0.0001*DH174^2+0.0032*DH174+0.977, IF('DSS Model'!$I$38=3,-0.00046396*DH174^2 + 0.054267*DH174 - 0.57714, IF('DSS Model'!$I$38=4,0.000072066*DH174^2+0.0021761*DH174-0.038248,IF('DSS Model'!$I$38=5,-0.00012623*DH174^2+0.025656*DH174-0.30101,-0.00046396*DH174^2 + 0.054267*DH174 - 0.57714)))))</f>
        <v>0.98577303309614839</v>
      </c>
      <c r="DJ174" s="136">
        <v>0.55921041265821225</v>
      </c>
      <c r="DK174" s="142">
        <f t="shared" si="140"/>
        <v>64.151480713813783</v>
      </c>
      <c r="DL174" s="143">
        <f>IF('DSS Model'!$I$38=1,0.0001*DK174^2-0.0266*DK174+1.3006,IF('DSS Model'!$I$38=2,-0.0001*DK174^2+0.0032*DK174+0.977, IF('DSS Model'!$I$38=3,-0.00046396*DK174^2 + 0.054267*DK174 - 0.57714, IF('DSS Model'!$I$38=4,0.000072066*DK174^2+0.0021761*DK174-0.038248,IF('DSS Model'!$I$38=5,-0.00012623*DK174^2+0.025656*DK174-0.30101,-0.00046396*DK174^2 + 0.054267*DK174 - 0.57714)))))</f>
        <v>0.77074349050672186</v>
      </c>
      <c r="DM174" s="136">
        <v>0.75012882069719955</v>
      </c>
      <c r="DN174" s="142">
        <f t="shared" si="141"/>
        <v>63.823001693230992</v>
      </c>
      <c r="DO174" s="143">
        <f>IF('DSS Model'!$I$38=1,0.0001*DN174^2-0.0266*DN174+1.3006,IF('DSS Model'!$I$38=2,-0.0001*DN174^2+0.0032*DN174+0.977, IF('DSS Model'!$I$38=3,-0.00046396*DN174^2 + 0.054267*DN174 - 0.57714, IF('DSS Model'!$I$38=4,0.000072066*DN174^2+0.0021761*DN174-0.038248,IF('DSS Model'!$I$38=5,-0.00012623*DN174^2+0.025656*DN174-0.30101,-0.00046396*DN174^2 + 0.054267*DN174 - 0.57714)))))</f>
        <v>0.77389605090492253</v>
      </c>
      <c r="DP174" s="136">
        <v>0.86594562863214752</v>
      </c>
      <c r="DQ174" s="142">
        <f t="shared" si="142"/>
        <v>61.390803103654534</v>
      </c>
      <c r="DR174" s="143">
        <f>IF('DSS Model'!$I$38=1,0.0001*DQ174^2-0.0266*DQ174+1.3006,IF('DSS Model'!$I$38=2,-0.0001*DQ174^2+0.0032*DQ174+0.977, IF('DSS Model'!$I$38=3,-0.00046396*DQ174^2 + 0.054267*DQ174 - 0.57714, IF('DSS Model'!$I$38=4,0.000072066*DQ174^2+0.0021761*DQ174-0.038248,IF('DSS Model'!$I$38=5,-0.00012623*DQ174^2+0.025656*DQ174-0.30101,-0.00046396*DQ174^2 + 0.054267*DQ174 - 0.57714)))))</f>
        <v>0.79656749936052651</v>
      </c>
      <c r="DS174" s="136">
        <v>0.7519211457393371</v>
      </c>
      <c r="DT174" s="142">
        <f t="shared" si="143"/>
        <v>80.873737297795913</v>
      </c>
      <c r="DU174" s="143">
        <f>IF('DSS Model'!$I$38=1,0.0001*DT174^2-0.0266*DT174+1.3006,IF('DSS Model'!$I$38=2,-0.0001*DT174^2+0.0032*DT174+0.977, IF('DSS Model'!$I$38=3,-0.00046396*DT174^2 + 0.054267*DT174 - 0.57714, IF('DSS Model'!$I$38=4,0.000072066*DT174^2+0.0021761*DT174-0.038248,IF('DSS Model'!$I$38=5,-0.00012623*DT174^2+0.025656*DT174-0.30101,-0.00046396*DT174^2 + 0.054267*DT174 - 0.57714)))))</f>
        <v>0.58173982090165621</v>
      </c>
      <c r="DV174" s="136">
        <v>0.86823768950559677</v>
      </c>
      <c r="DW174" s="142">
        <f t="shared" si="144"/>
        <v>68.959725798096258</v>
      </c>
      <c r="DX174" s="143">
        <f>IF('DSS Model'!$I$38=1,0.0001*DW174^2-0.0266*DW174+1.3006,IF('DSS Model'!$I$38=2,-0.0001*DW174^2+0.0032*DW174+0.977, IF('DSS Model'!$I$38=3,-0.00046396*DW174^2 + 0.054267*DW174 - 0.57714, IF('DSS Model'!$I$38=4,0.000072066*DW174^2+0.0021761*DW174-0.038248,IF('DSS Model'!$I$38=5,-0.00012623*DW174^2+0.025656*DW174-0.30101,-0.00046396*DW174^2 + 0.054267*DW174 - 0.57714)))))</f>
        <v>0.72212674433904578</v>
      </c>
      <c r="DY174" s="136">
        <v>0.84261873694285905</v>
      </c>
      <c r="DZ174" s="142">
        <f t="shared" si="145"/>
        <v>58.138085717246646</v>
      </c>
      <c r="EA174" s="143">
        <f>IF('DSS Model'!$I$38=1,0.0001*DZ174^2-0.0266*DZ174+1.3006,IF('DSS Model'!$I$38=2,-0.0001*DZ174^2+0.0032*DZ174+0.977, IF('DSS Model'!$I$38=3,-0.00046396*DZ174^2 + 0.054267*DZ174 - 0.57714, IF('DSS Model'!$I$38=4,0.000072066*DZ174^2+0.0021761*DZ174-0.038248,IF('DSS Model'!$I$38=5,-0.00012623*DZ174^2+0.025656*DZ174-0.30101,-0.00046396*DZ174^2 + 0.054267*DZ174 - 0.57714)))))</f>
        <v>0.8250381732085974</v>
      </c>
      <c r="EB174" s="136">
        <v>0.29140651551536212</v>
      </c>
      <c r="EC174" s="142">
        <f t="shared" si="146"/>
        <v>43.429668514140729</v>
      </c>
      <c r="ED174" s="143">
        <f>IF('DSS Model'!$I$38=1,0.0001*EC174^2-0.0266*EC174+1.3006,IF('DSS Model'!$I$38=2,-0.0001*EC174^2+0.0032*EC174+0.977, IF('DSS Model'!$I$38=3,-0.00046396*EC174^2 + 0.054267*EC174 - 0.57714, IF('DSS Model'!$I$38=4,0.000072066*EC174^2+0.0021761*EC174-0.038248,IF('DSS Model'!$I$38=5,-0.00012623*EC174^2+0.025656*EC174-0.30101,-0.00046396*EC174^2 + 0.054267*EC174 - 0.57714)))))</f>
        <v>0.92736132852043562</v>
      </c>
      <c r="EE174" s="136">
        <v>3.7185201563194714E-2</v>
      </c>
      <c r="EF174" s="142">
        <f t="shared" si="147"/>
        <v>30.63786336146655</v>
      </c>
      <c r="EG174" s="143">
        <f>IF('DSS Model'!$I$38=1,0.0001*EF174^2-0.0266*EF174+1.3006,IF('DSS Model'!$I$38=2,-0.0001*EF174^2+0.0032*EF174+0.977, IF('DSS Model'!$I$38=3,-0.00046396*EF174^2 + 0.054267*EF174 - 0.57714, IF('DSS Model'!$I$38=4,0.000072066*EF174^2+0.0021761*EF174-0.038248,IF('DSS Model'!$I$38=5,-0.00012623*EF174^2+0.025656*EF174-0.30101,-0.00046396*EF174^2 + 0.054267*EF174 - 0.57714)))))</f>
        <v>0.98117329562110345</v>
      </c>
      <c r="EH174" s="136">
        <v>4.0654831946396519E-2</v>
      </c>
      <c r="EI174" s="142">
        <f t="shared" si="148"/>
        <v>53.864686839557741</v>
      </c>
      <c r="EJ174" s="143">
        <f>IF('DSS Model'!$I$38=1,0.0001*EI174^2-0.0266*EI174+1.3006,IF('DSS Model'!$I$38=2,-0.0001*EI174^2+0.0032*EI174+0.977, IF('DSS Model'!$I$38=3,-0.00046396*EI174^2 + 0.054267*EI174 - 0.57714, IF('DSS Model'!$I$38=4,0.000072066*EI174^2+0.0021761*EI174-0.038248,IF('DSS Model'!$I$38=5,-0.00012623*EI174^2+0.025656*EI174-0.30101,-0.00046396*EI174^2 + 0.054267*EI174 - 0.57714)))))</f>
        <v>0.85922654905422224</v>
      </c>
      <c r="EK174" s="136">
        <v>0.62223690669516829</v>
      </c>
      <c r="EL174" s="142">
        <f t="shared" si="149"/>
        <v>53.399861205754618</v>
      </c>
      <c r="EM174" s="143">
        <f>IF('DSS Model'!$I$38=1,0.0001*EL174^2-0.0266*EL174+1.3006,IF('DSS Model'!$I$38=2,-0.0001*EL174^2+0.0032*EL174+0.977, IF('DSS Model'!$I$38=3,-0.00046396*EL174^2 + 0.054267*EL174 - 0.57714, IF('DSS Model'!$I$38=4,0.000072066*EL174^2+0.0021761*EL174-0.038248,IF('DSS Model'!$I$38=5,-0.00012623*EL174^2+0.025656*EL174-0.30101,-0.00046396*EL174^2 + 0.054267*EL174 - 0.57714)))))</f>
        <v>0.86272503817902901</v>
      </c>
      <c r="EN174" s="136">
        <v>0.57351870760367252</v>
      </c>
      <c r="EO174" s="142">
        <f t="shared" si="150"/>
        <v>57.425870841319735</v>
      </c>
      <c r="EP174" s="143">
        <f>IF('DSS Model'!$I$38=1,0.0001*EO174^2-0.0266*EO174+1.3006,IF('DSS Model'!$I$38=2,-0.0001*EO174^2+0.0032*EO174+0.977, IF('DSS Model'!$I$38=3,-0.00046396*EO174^2 + 0.054267*EO174 - 0.57714, IF('DSS Model'!$I$38=4,0.000072066*EO174^2+0.0021761*EO174-0.038248,IF('DSS Model'!$I$38=5,-0.00012623*EO174^2+0.025656*EO174-0.30101,-0.00046396*EO174^2 + 0.054267*EO174 - 0.57714)))))</f>
        <v>0.83098972250382952</v>
      </c>
      <c r="EQ174" s="136">
        <v>0.9086059037075831</v>
      </c>
      <c r="ER174" s="142">
        <f t="shared" si="151"/>
        <v>64.057081407747262</v>
      </c>
      <c r="ES174" s="143">
        <f>IF('DSS Model'!$I$38=1,0.0001*ER174^2-0.0266*ER174+1.3006,IF('DSS Model'!$I$38=2,-0.0001*ER174^2+0.0032*ER174+0.977, IF('DSS Model'!$I$38=3,-0.00046396*ER174^2 + 0.054267*ER174 - 0.57714, IF('DSS Model'!$I$38=4,0.000072066*ER174^2+0.0021761*ER174-0.038248,IF('DSS Model'!$I$38=5,-0.00012623*ER174^2+0.025656*ER174-0.30101,-0.00046396*ER174^2 + 0.054267*ER174 - 0.57714)))))</f>
        <v>0.77165169265691524</v>
      </c>
      <c r="ET174" s="136">
        <v>4.0893194485789985E-2</v>
      </c>
      <c r="EU174" s="141">
        <f t="shared" si="152"/>
        <v>34.392132939319239</v>
      </c>
      <c r="EV174" s="142">
        <f>IF('DSS Model'!$I$38=1,0.0001*EU174^2-0.0266*EU174+1.3006,IF('DSS Model'!$I$38=2,-0.0001*EU174^2+0.0032*EU174+0.977, IF('DSS Model'!$I$38=3,-0.00046396*EU174^2 + 0.054267*EU174 - 0.57714, IF('DSS Model'!$I$38=4,0.000072066*EU174^2+0.0021761*EU174-0.038248,IF('DSS Model'!$I$38=5,-0.00012623*EU174^2+0.025656*EU174-0.30101,-0.00046396*EU174^2 + 0.054267*EU174 - 0.57714)))))</f>
        <v>0.96877294459424079</v>
      </c>
    </row>
    <row r="175" spans="2:152" x14ac:dyDescent="0.2">
      <c r="B175" s="64">
        <f t="shared" ca="1" si="105"/>
        <v>0.47138530072920726</v>
      </c>
      <c r="C175" s="64">
        <v>0.98502643354397701</v>
      </c>
      <c r="D175" s="64">
        <f t="shared" si="106"/>
        <v>62.874891606624146</v>
      </c>
      <c r="E175" s="131">
        <f>IF('DSS Model'!$I$38=1,0.0001*D175^2-0.0266*D175+1.3006,IF('DSS Model'!$I$38=2,-0.0001*D175^2+0.0032*D175+0.977, IF('DSS Model'!$I$38=3,-0.00046396*D175^2 + 0.054267*D175 - 0.57714, IF('DSS Model'!$I$38=4,0.000072066*D175^2+0.0021761*D175-0.038248,IF('DSS Model'!$I$38=5,-0.00012623*D175^2+0.025656*D175-0.30101,-0.00046396*D175^2 + 0.054267*D175 - 0.57714)))))</f>
        <v>0.7828744536867237</v>
      </c>
      <c r="F175" s="136">
        <v>0.47975676478327745</v>
      </c>
      <c r="G175" s="138">
        <f t="shared" si="102"/>
        <v>64.668771128765869</v>
      </c>
      <c r="H175" s="136">
        <f>IF('DSS Model'!$I$38=1,0.0001*G175^2-0.0266*G175+1.3006,IF('DSS Model'!$I$38=2,-0.0001*G175^2+0.0032*G175+0.977, IF('DSS Model'!$I$38=3,-0.00046396*G175^2 + 0.054267*G175 - 0.57714, IF('DSS Model'!$I$38=4,0.000072066*G175^2+0.0021761*G175-0.038248,IF('DSS Model'!$I$38=5,-0.00012623*G175^2+0.025656*G175-0.30101,-0.00046396*G175^2 + 0.054267*G175 - 0.57714)))))</f>
        <v>0.76573507168158061</v>
      </c>
      <c r="I175" s="136">
        <v>0.57542003739001613</v>
      </c>
      <c r="J175" s="138">
        <f t="shared" si="103"/>
        <v>59.947482717426837</v>
      </c>
      <c r="K175" s="136">
        <f>IF('DSS Model'!$I$38=1,0.0001*J175^2-0.0266*J175+1.3006,IF('DSS Model'!$I$38=2,-0.0001*J175^2+0.0032*J175+0.977, IF('DSS Model'!$I$38=3,-0.00046396*J175^2 + 0.054267*J175 - 0.57714, IF('DSS Model'!$I$38=4,0.000072066*J175^2+0.0021761*J175-0.038248,IF('DSS Model'!$I$38=5,-0.00012623*J175^2+0.025656*J175-0.30101,-0.00046396*J175^2 + 0.054267*J175 - 0.57714)))))</f>
        <v>0.80946187628014699</v>
      </c>
      <c r="L175" s="136">
        <v>0.86744210442576386</v>
      </c>
      <c r="M175" s="138">
        <f t="shared" si="104"/>
        <v>76.69814523696661</v>
      </c>
      <c r="N175" s="136">
        <f>IF('DSS Model'!$I$38=1,0.0001*M175^2-0.0266*M175+1.3006,IF('DSS Model'!$I$38=2,-0.0001*M175^2+0.0032*M175+0.977, IF('DSS Model'!$I$38=3,-0.00046396*M175^2 + 0.054267*M175 - 0.57714, IF('DSS Model'!$I$38=4,0.000072066*M175^2+0.0021761*M175-0.038248,IF('DSS Model'!$I$38=5,-0.00012623*M175^2+0.025656*M175-0.30101,-0.00046396*M175^2 + 0.054267*M175 - 0.57714)))))</f>
        <v>0.63417351647921083</v>
      </c>
      <c r="O175" s="136">
        <v>0.30879987482290416</v>
      </c>
      <c r="P175" s="139">
        <f t="shared" si="107"/>
        <v>45.313709369186626</v>
      </c>
      <c r="Q175" s="138">
        <f>IF('DSS Model'!$I$38=1,0.0001*P175^2-0.0266*P175+1.3006,IF('DSS Model'!$I$38=2,-0.0001*P175^2+0.0032*P175+0.977, IF('DSS Model'!$I$38=3,-0.00046396*P175^2 + 0.054267*P175 - 0.57714, IF('DSS Model'!$I$38=4,0.000072066*P175^2+0.0021761*P175-0.038248,IF('DSS Model'!$I$38=5,-0.00012623*P175^2+0.025656*P175-0.30101,-0.00046396*P175^2 + 0.054267*P175 - 0.57714)))))</f>
        <v>0.91667064430188605</v>
      </c>
      <c r="R175" s="136">
        <v>0.29652937606255425</v>
      </c>
      <c r="S175" s="142">
        <f t="shared" si="108"/>
        <v>45.072272075629485</v>
      </c>
      <c r="T175" s="138">
        <f>IF('DSS Model'!$I$38=1,0.0001*S175^2-0.0266*S175+1.3006,IF('DSS Model'!$I$38=2,-0.0001*S175^2+0.0032*S175+0.977, IF('DSS Model'!$I$38=3,-0.00046396*S175^2 + 0.054267*S175 - 0.57714, IF('DSS Model'!$I$38=4,0.000072066*S175^2+0.0021761*S175-0.038248,IF('DSS Model'!$I$38=5,-0.00012623*S175^2+0.025656*S175-0.30101,-0.00046396*S175^2 + 0.054267*S175 - 0.57714)))))</f>
        <v>0.91808029963605742</v>
      </c>
      <c r="U175" s="136">
        <v>0.93923743381314651</v>
      </c>
      <c r="V175" s="142">
        <f t="shared" si="109"/>
        <v>61.04332624942829</v>
      </c>
      <c r="W175" s="138">
        <f>IF('DSS Model'!$I$38=1,0.0001*V175^2-0.0266*V175+1.3006,IF('DSS Model'!$I$38=2,-0.0001*V175^2+0.0032*V175+0.977, IF('DSS Model'!$I$38=3,-0.00046396*V175^2 + 0.054267*V175 - 0.57714, IF('DSS Model'!$I$38=4,0.000072066*V175^2+0.0021761*V175-0.038248,IF('DSS Model'!$I$38=5,-0.00012623*V175^2+0.025656*V175-0.30101,-0.00046396*V175^2 + 0.054267*V175 - 0.57714)))))</f>
        <v>0.79970987603875643</v>
      </c>
      <c r="X175" s="136">
        <v>0.14537641840148507</v>
      </c>
      <c r="Y175" s="142">
        <f t="shared" si="110"/>
        <v>49.813792183048008</v>
      </c>
      <c r="Z175" s="138">
        <f>IF('DSS Model'!$I$38=1,0.0001*Y175^2-0.0266*Y175+1.3006,IF('DSS Model'!$I$38=2,-0.0001*Y175^2+0.0032*Y175+0.977, IF('DSS Model'!$I$38=3,-0.00046396*Y175^2 + 0.054267*Y175 - 0.57714, IF('DSS Model'!$I$38=4,0.000072066*Y175^2+0.0021761*Y175-0.038248,IF('DSS Model'!$I$38=5,-0.00012623*Y175^2+0.025656*Y175-0.30101,-0.00046396*Y175^2 + 0.054267*Y175 - 0.57714)))))</f>
        <v>0.88826274582016407</v>
      </c>
      <c r="AA175" s="136">
        <v>7.672574900391349E-2</v>
      </c>
      <c r="AB175" s="142">
        <f t="shared" si="111"/>
        <v>53.588437165418149</v>
      </c>
      <c r="AC175" s="138">
        <f>IF('DSS Model'!$I$38=1,0.0001*AB175^2-0.0266*AB175+1.3006,IF('DSS Model'!$I$38=2,-0.0001*AB175^2+0.0032*AB175+0.977, IF('DSS Model'!$I$38=3,-0.00046396*AB175^2 + 0.054267*AB175 - 0.57714, IF('DSS Model'!$I$38=4,0.000072066*AB175^2+0.0021761*AB175-0.038248,IF('DSS Model'!$I$38=5,-0.00012623*AB175^2+0.025656*AB175-0.30101,-0.00046396*AB175^2 + 0.054267*AB175 - 0.57714)))))</f>
        <v>0.8613109391461411</v>
      </c>
      <c r="AD175" s="136">
        <v>0.87345424097099966</v>
      </c>
      <c r="AE175" s="142">
        <f t="shared" si="112"/>
        <v>62.997278974859185</v>
      </c>
      <c r="AF175" s="138">
        <f>IF('DSS Model'!$I$38=1,0.0001*AE175^2-0.0266*AE175+1.3006,IF('DSS Model'!$I$38=2,-0.0001*AE175^2+0.0032*AE175+0.977, IF('DSS Model'!$I$38=3,-0.00046396*AE175^2 + 0.054267*AE175 - 0.57714, IF('DSS Model'!$I$38=4,0.000072066*AE175^2+0.0021761*AE175-0.038248,IF('DSS Model'!$I$38=5,-0.00012623*AE175^2+0.025656*AE175-0.30101,-0.00046396*AE175^2 + 0.054267*AE175 - 0.57714)))))</f>
        <v>0.78172557689592581</v>
      </c>
      <c r="AG175" s="136">
        <v>0.90788331313613324</v>
      </c>
      <c r="AH175" s="142">
        <f t="shared" si="113"/>
        <v>78.160255883918126</v>
      </c>
      <c r="AI175" s="138">
        <f>IF('DSS Model'!$I$38=1,0.0001*AH175^2-0.0266*AH175+1.3006,IF('DSS Model'!$I$38=2,-0.0001*AH175^2+0.0032*AH175+0.977, IF('DSS Model'!$I$38=3,-0.00046396*AH175^2 + 0.054267*AH175 - 0.57714, IF('DSS Model'!$I$38=4,0.000072066*AH175^2+0.0021761*AH175-0.038248,IF('DSS Model'!$I$38=5,-0.00012623*AH175^2+0.025656*AH175-0.30101,-0.00046396*AH175^2 + 0.054267*AH175 - 0.57714)))))</f>
        <v>0.61621025884458214</v>
      </c>
      <c r="AJ175" s="136">
        <v>0.36565395135614365</v>
      </c>
      <c r="AK175" s="142">
        <f t="shared" si="114"/>
        <v>42.937845605093443</v>
      </c>
      <c r="AL175" s="138">
        <f>IF('DSS Model'!$I$38=1,0.0001*AK175^2-0.0266*AK175+1.3006,IF('DSS Model'!$I$38=2,-0.0001*AK175^2+0.0032*AK175+0.977, IF('DSS Model'!$I$38=3,-0.00046396*AK175^2 + 0.054267*AK175 - 0.57714, IF('DSS Model'!$I$38=4,0.000072066*AK175^2+0.0021761*AK175-0.038248,IF('DSS Model'!$I$38=5,-0.00012623*AK175^2+0.025656*AK175-0.30101,-0.00046396*AK175^2 + 0.054267*AK175 - 0.57714)))))</f>
        <v>0.93003524741561483</v>
      </c>
      <c r="AM175" s="136">
        <v>0.10289482789533622</v>
      </c>
      <c r="AN175" s="142">
        <f t="shared" si="115"/>
        <v>53.47345043574709</v>
      </c>
      <c r="AO175" s="138">
        <f>IF('DSS Model'!$I$38=1,0.0001*AN175^2-0.0266*AN175+1.3006,IF('DSS Model'!$I$38=2,-0.0001*AN175^2+0.0032*AN175+0.977, IF('DSS Model'!$I$38=3,-0.00046396*AN175^2 + 0.054267*AN175 - 0.57714, IF('DSS Model'!$I$38=4,0.000072066*AN175^2+0.0021761*AN175-0.038248,IF('DSS Model'!$I$38=5,-0.00012623*AN175^2+0.025656*AN175-0.30101,-0.00046396*AN175^2 + 0.054267*AN175 - 0.57714)))))</f>
        <v>0.86217405124396063</v>
      </c>
      <c r="AP175" s="136">
        <v>0.49576112836159325</v>
      </c>
      <c r="AQ175" s="142">
        <f t="shared" si="116"/>
        <v>68.887831283090691</v>
      </c>
      <c r="AR175" s="138">
        <f>IF('DSS Model'!$I$38=1,0.0001*AQ175^2-0.0266*AQ175+1.3006,IF('DSS Model'!$I$38=2,-0.0001*AQ175^2+0.0032*AQ175+0.977, IF('DSS Model'!$I$38=3,-0.00046396*AQ175^2 + 0.054267*AQ175 - 0.57714, IF('DSS Model'!$I$38=4,0.000072066*AQ175^2+0.0021761*AQ175-0.038248,IF('DSS Model'!$I$38=5,-0.00012623*AQ175^2+0.025656*AQ175-0.30101,-0.00046396*AQ175^2 + 0.054267*AQ175 - 0.57714)))))</f>
        <v>0.72288773021713337</v>
      </c>
      <c r="AS175" s="136">
        <v>8.03910933399129E-2</v>
      </c>
      <c r="AT175" s="142">
        <f t="shared" si="117"/>
        <v>36.067821852872896</v>
      </c>
      <c r="AU175" s="138">
        <f>IF('DSS Model'!$I$38=1,0.0001*AT175^2-0.0266*AT175+1.3006,IF('DSS Model'!$I$38=2,-0.0001*AT175^2+0.0032*AT175+0.977, IF('DSS Model'!$I$38=3,-0.00046396*AT175^2 + 0.054267*AT175 - 0.57714, IF('DSS Model'!$I$38=4,0.000072066*AT175^2+0.0021761*AT175-0.038248,IF('DSS Model'!$I$38=5,-0.00012623*AT175^2+0.025656*AT175-0.30101,-0.00046396*AT175^2 + 0.054267*AT175 - 0.57714)))))</f>
        <v>0.9623282526081357</v>
      </c>
      <c r="AV175" s="136">
        <v>0.48546672360651355</v>
      </c>
      <c r="AW175" s="142">
        <f t="shared" si="118"/>
        <v>64.811853855609016</v>
      </c>
      <c r="AX175" s="138">
        <f>IF('DSS Model'!$I$38=1,0.0001*AW175^2-0.0266*AW175+1.3006,IF('DSS Model'!$I$38=2,-0.0001*AW175^2+0.0032*AW175+0.977, IF('DSS Model'!$I$38=3,-0.00046396*AW175^2 + 0.054267*AW175 - 0.57714, IF('DSS Model'!$I$38=4,0.000072066*AW175^2+0.0021761*AW175-0.038248,IF('DSS Model'!$I$38=5,-0.00012623*AW175^2+0.025656*AW175-0.30101,-0.00046396*AW175^2 + 0.054267*AW175 - 0.57714)))))</f>
        <v>0.76434029231786671</v>
      </c>
      <c r="AY175" s="136">
        <v>0.45485125231596468</v>
      </c>
      <c r="AZ175" s="142">
        <f t="shared" si="119"/>
        <v>54.417909506883291</v>
      </c>
      <c r="BA175" s="138">
        <f>IF('DSS Model'!$I$38=1,0.0001*AZ175^2-0.0266*AZ175+1.3006,IF('DSS Model'!$I$38=2,-0.0001*AZ175^2+0.0032*AZ175+0.977, IF('DSS Model'!$I$38=3,-0.00046396*AZ175^2 + 0.054267*AZ175 - 0.57714, IF('DSS Model'!$I$38=4,0.000072066*AZ175^2+0.0021761*AZ175-0.038248,IF('DSS Model'!$I$38=5,-0.00012623*AZ175^2+0.025656*AZ175-0.30101,-0.00046396*AZ175^2 + 0.054267*AZ175 - 0.57714)))))</f>
        <v>0.85500642291209261</v>
      </c>
      <c r="BB175" s="136">
        <v>0.62781556442513853</v>
      </c>
      <c r="BC175" s="142">
        <f t="shared" si="120"/>
        <v>58.882352070305899</v>
      </c>
      <c r="BD175" s="138">
        <f>IF('DSS Model'!$I$38=1,0.0001*BC175^2-0.0266*BC175+1.3006,IF('DSS Model'!$I$38=2,-0.0001*BC175^2+0.0032*BC175+0.977, IF('DSS Model'!$I$38=3,-0.00046396*BC175^2 + 0.054267*BC175 - 0.57714, IF('DSS Model'!$I$38=4,0.000072066*BC175^2+0.0021761*BC175-0.038248,IF('DSS Model'!$I$38=5,-0.00012623*BC175^2+0.025656*BC175-0.30101,-0.00046396*BC175^2 + 0.054267*BC175 - 0.57714)))))</f>
        <v>0.81871038809183316</v>
      </c>
      <c r="BE175" s="136">
        <v>0.37443806282808345</v>
      </c>
      <c r="BF175" s="142">
        <f t="shared" si="121"/>
        <v>46.39019822033611</v>
      </c>
      <c r="BG175" s="143">
        <f>IF('DSS Model'!$I$38=1,0.0001*BF175^2-0.0266*BF175+1.3006,IF('DSS Model'!$I$38=2,-0.0001*BF175^2+0.0032*BF175+0.977, IF('DSS Model'!$I$38=3,-0.00046396*BF175^2 + 0.054267*BF175 - 0.57714, IF('DSS Model'!$I$38=4,0.000072066*BF175^2+0.0021761*BF175-0.038248,IF('DSS Model'!$I$38=5,-0.00012623*BF175^2+0.025656*BF175-0.30101,-0.00046396*BF175^2 + 0.054267*BF175 - 0.57714)))))</f>
        <v>0.91024358521286797</v>
      </c>
      <c r="BH175" s="136">
        <v>0.92024389181650634</v>
      </c>
      <c r="BI175" s="142">
        <f t="shared" si="122"/>
        <v>67.065509920013298</v>
      </c>
      <c r="BJ175" s="143">
        <f>IF('DSS Model'!$I$38=1,0.0001*BI175^2-0.0266*BI175+1.3006,IF('DSS Model'!$I$38=2,-0.0001*BI175^2+0.0032*BI175+0.977, IF('DSS Model'!$I$38=3,-0.00046396*BI175^2 + 0.054267*BI175 - 0.57714, IF('DSS Model'!$I$38=4,0.000072066*BI175^2+0.0021761*BI175-0.038248,IF('DSS Model'!$I$38=5,-0.00012623*BI175^2+0.025656*BI175-0.30101,-0.00046396*BI175^2 + 0.054267*BI175 - 0.57714)))))</f>
        <v>0.74183136966090235</v>
      </c>
      <c r="BK175" s="136">
        <v>0.97188705574404977</v>
      </c>
      <c r="BL175" s="142">
        <f t="shared" si="123"/>
        <v>62.58797510365509</v>
      </c>
      <c r="BM175" s="143">
        <f>IF('DSS Model'!$I$38=1,0.0001*BL175^2-0.0266*BL175+1.3006,IF('DSS Model'!$I$38=2,-0.0001*BL175^2+0.0032*BL175+0.977, IF('DSS Model'!$I$38=3,-0.00046396*BL175^2 + 0.054267*BL175 - 0.57714, IF('DSS Model'!$I$38=4,0.000072066*BL175^2+0.0021761*BL175-0.038248,IF('DSS Model'!$I$38=5,-0.00012623*BL175^2+0.025656*BL175-0.30101,-0.00046396*BL175^2 + 0.054267*BL175 - 0.57714)))))</f>
        <v>0.78555605757412128</v>
      </c>
      <c r="BN175" s="136">
        <v>0.54520915435098849</v>
      </c>
      <c r="BO175" s="142">
        <f t="shared" si="124"/>
        <v>56.108258027135705</v>
      </c>
      <c r="BP175" s="143">
        <f>IF('DSS Model'!$I$38=1,0.0001*BO175^2-0.0266*BO175+1.3006,IF('DSS Model'!$I$38=2,-0.0001*BO175^2+0.0032*BO175+0.977, IF('DSS Model'!$I$38=3,-0.00046396*BO175^2 + 0.054267*BO175 - 0.57714, IF('DSS Model'!$I$38=4,0.000072066*BO175^2+0.0021761*BO175-0.038248,IF('DSS Model'!$I$38=5,-0.00012623*BO175^2+0.025656*BO175-0.30101,-0.00046396*BO175^2 + 0.054267*BO175 - 0.57714)))))</f>
        <v>0.84173276380287043</v>
      </c>
      <c r="BQ175" s="136">
        <v>0.32548920216034116</v>
      </c>
      <c r="BR175" s="142">
        <f t="shared" si="125"/>
        <v>51.45656599395619</v>
      </c>
      <c r="BS175" s="143">
        <f>IF('DSS Model'!$I$38=1,0.0001*BR175^2-0.0266*BR175+1.3006,IF('DSS Model'!$I$38=2,-0.0001*BR175^2+0.0032*BR175+0.977, IF('DSS Model'!$I$38=3,-0.00046396*BR175^2 + 0.054267*BR175 - 0.57714, IF('DSS Model'!$I$38=4,0.000072066*BR175^2+0.0021761*BR175-0.038248,IF('DSS Model'!$I$38=5,-0.00012623*BR175^2+0.025656*BR175-0.30101,-0.00046396*BR175^2 + 0.054267*BR175 - 0.57714)))))</f>
        <v>0.87688319279162297</v>
      </c>
      <c r="BT175" s="136">
        <v>0.37437635429636285</v>
      </c>
      <c r="BU175" s="142">
        <f t="shared" si="126"/>
        <v>56.781790410043612</v>
      </c>
      <c r="BV175" s="143">
        <f>IF('DSS Model'!$I$38=1,0.0001*BU175^2-0.0266*BU175+1.3006,IF('DSS Model'!$I$38=2,-0.0001*BU175^2+0.0032*BU175+0.977, IF('DSS Model'!$I$38=3,-0.00046396*BU175^2 + 0.054267*BU175 - 0.57714, IF('DSS Model'!$I$38=4,0.000072066*BU175^2+0.0021761*BU175-0.038248,IF('DSS Model'!$I$38=5,-0.00012623*BU175^2+0.025656*BU175-0.30101,-0.00046396*BU175^2 + 0.054267*BU175 - 0.57714)))))</f>
        <v>0.8362845570951275</v>
      </c>
      <c r="BW175" s="136">
        <v>6.5399010726869378E-2</v>
      </c>
      <c r="BX175" s="142">
        <f t="shared" si="127"/>
        <v>44.074255334185068</v>
      </c>
      <c r="BY175" s="143">
        <f>IF('DSS Model'!$I$38=1,0.0001*BX175^2-0.0266*BX175+1.3006,IF('DSS Model'!$I$38=2,-0.0001*BX175^2+0.0032*BX175+0.977, IF('DSS Model'!$I$38=3,-0.00046396*BX175^2 + 0.054267*BX175 - 0.57714, IF('DSS Model'!$I$38=4,0.000072066*BX175^2+0.0021761*BX175-0.038248,IF('DSS Model'!$I$38=5,-0.00012623*BX175^2+0.025656*BX175-0.30101,-0.00046396*BX175^2 + 0.054267*BX175 - 0.57714)))))</f>
        <v>0.92378361874309811</v>
      </c>
      <c r="BZ175" s="136">
        <v>0.77908766628858295</v>
      </c>
      <c r="CA175" s="142">
        <f t="shared" si="128"/>
        <v>67.425003224658866</v>
      </c>
      <c r="CB175" s="143">
        <f>IF('DSS Model'!$I$38=1,0.0001*CA175^2-0.0266*CA175+1.3006,IF('DSS Model'!$I$38=2,-0.0001*CA175^2+0.0032*CA175+0.977, IF('DSS Model'!$I$38=3,-0.00046396*CA175^2 + 0.054267*CA175 - 0.57714, IF('DSS Model'!$I$38=4,0.000072066*CA175^2+0.0021761*CA175-0.038248,IF('DSS Model'!$I$38=5,-0.00012623*CA175^2+0.025656*CA175-0.30101,-0.00046396*CA175^2 + 0.054267*CA175 - 0.57714)))))</f>
        <v>0.73814690433438246</v>
      </c>
      <c r="CC175" s="136">
        <v>0.39161935266267545</v>
      </c>
      <c r="CD175" s="142">
        <f t="shared" si="129"/>
        <v>68.00245972551842</v>
      </c>
      <c r="CE175" s="143">
        <f>IF('DSS Model'!$I$38=1,0.0001*CD175^2-0.0266*CD175+1.3006,IF('DSS Model'!$I$38=2,-0.0001*CD175^2+0.0032*CD175+0.977, IF('DSS Model'!$I$38=3,-0.00046396*CD175^2 + 0.054267*CD175 - 0.57714, IF('DSS Model'!$I$38=4,0.000072066*CD175^2+0.0021761*CD175-0.038248,IF('DSS Model'!$I$38=5,-0.00012623*CD175^2+0.025656*CD175-0.30101,-0.00046396*CD175^2 + 0.054267*CD175 - 0.57714)))))</f>
        <v>0.73217441824958351</v>
      </c>
      <c r="CF175" s="136">
        <v>0.3770536085570565</v>
      </c>
      <c r="CG175" s="142">
        <f t="shared" si="130"/>
        <v>42.801385750183712</v>
      </c>
      <c r="CH175" s="143">
        <f>IF('DSS Model'!$I$38=1,0.0001*CG175^2-0.0266*CG175+1.3006,IF('DSS Model'!$I$38=2,-0.0001*CG175^2+0.0032*CG175+0.977, IF('DSS Model'!$I$38=3,-0.00046396*CG175^2 + 0.054267*CG175 - 0.57714, IF('DSS Model'!$I$38=4,0.000072066*CG175^2+0.0021761*CG175-0.038248,IF('DSS Model'!$I$38=5,-0.00012623*CG175^2+0.025656*CG175-0.30101,-0.00046396*CG175^2 + 0.054267*CG175 - 0.57714)))))</f>
        <v>0.93076857218698494</v>
      </c>
      <c r="CI175" s="136">
        <v>0.61445032779396036</v>
      </c>
      <c r="CJ175" s="142">
        <f t="shared" si="131"/>
        <v>72.029161579609394</v>
      </c>
      <c r="CK175" s="143">
        <f>IF('DSS Model'!$I$38=1,0.0001*CJ175^2-0.0266*CJ175+1.3006,IF('DSS Model'!$I$38=2,-0.0001*CJ175^2+0.0032*CJ175+0.977, IF('DSS Model'!$I$38=3,-0.00046396*CJ175^2 + 0.054267*CJ175 - 0.57714, IF('DSS Model'!$I$38=4,0.000072066*CJ175^2+0.0021761*CJ175-0.038248,IF('DSS Model'!$I$38=5,-0.00012623*CJ175^2+0.025656*CJ175-0.30101,-0.00046396*CJ175^2 + 0.054267*CJ175 - 0.57714)))))</f>
        <v>0.68867330526860215</v>
      </c>
      <c r="CL175" s="136">
        <v>0.39660393284118878</v>
      </c>
      <c r="CM175" s="142">
        <f t="shared" si="132"/>
        <v>51.226253091298858</v>
      </c>
      <c r="CN175" s="143">
        <f>IF('DSS Model'!$I$38=1,0.0001*CM175^2-0.0266*CM175+1.3006,IF('DSS Model'!$I$38=2,-0.0001*CM175^2+0.0032*CM175+0.977, IF('DSS Model'!$I$38=3,-0.00046396*CM175^2 + 0.054267*CM175 - 0.57714, IF('DSS Model'!$I$38=4,0.000072066*CM175^2+0.0021761*CM175-0.038248,IF('DSS Model'!$I$38=5,-0.00012623*CM175^2+0.025656*CM175-0.30101,-0.00046396*CM175^2 + 0.054267*CM175 - 0.57714)))))</f>
        <v>0.87851110931477572</v>
      </c>
      <c r="CO175" s="136">
        <v>0.81582769809060718</v>
      </c>
      <c r="CP175" s="142">
        <f t="shared" si="133"/>
        <v>59.007917700735092</v>
      </c>
      <c r="CQ175" s="143">
        <f>IF('DSS Model'!$I$38=1,0.0001*CP175^2-0.0266*CP175+1.3006,IF('DSS Model'!$I$38=2,-0.0001*CP175^2+0.0032*CP175+0.977, IF('DSS Model'!$I$38=3,-0.00046396*CP175^2 + 0.054267*CP175 - 0.57714, IF('DSS Model'!$I$38=4,0.000072066*CP175^2+0.0021761*CP175-0.038248,IF('DSS Model'!$I$38=5,-0.00012623*CP175^2+0.025656*CP175-0.30101,-0.00046396*CP175^2 + 0.054267*CP175 - 0.57714)))))</f>
        <v>0.81763190150467968</v>
      </c>
      <c r="CR175" s="136">
        <v>0.95648592909158814</v>
      </c>
      <c r="CS175" s="142">
        <f t="shared" si="134"/>
        <v>64.633048790279616</v>
      </c>
      <c r="CT175" s="143">
        <f>IF('DSS Model'!$I$38=1,0.0001*CS175^2-0.0266*CS175+1.3006,IF('DSS Model'!$I$38=2,-0.0001*CS175^2+0.0032*CS175+0.977, IF('DSS Model'!$I$38=3,-0.00046396*CS175^2 + 0.054267*CS175 - 0.57714, IF('DSS Model'!$I$38=4,0.000072066*CS175^2+0.0021761*CS175-0.038248,IF('DSS Model'!$I$38=5,-0.00012623*CS175^2+0.025656*CS175-0.30101,-0.00046396*CS175^2 + 0.054267*CS175 - 0.57714)))))</f>
        <v>0.7660826565362282</v>
      </c>
      <c r="CU175" s="136">
        <v>0.80226395476521883</v>
      </c>
      <c r="CV175" s="142">
        <f t="shared" si="135"/>
        <v>63.171105356914666</v>
      </c>
      <c r="CW175" s="143">
        <f>IF('DSS Model'!$I$38=1,0.0001*CV175^2-0.0266*CV175+1.3006,IF('DSS Model'!$I$38=2,-0.0001*CV175^2+0.0032*CV175+0.977, IF('DSS Model'!$I$38=3,-0.00046396*CV175^2 + 0.054267*CV175 - 0.57714, IF('DSS Model'!$I$38=4,0.000072066*CV175^2+0.0021761*CV175-0.038248,IF('DSS Model'!$I$38=5,-0.00012623*CV175^2+0.025656*CV175-0.30101,-0.00046396*CV175^2 + 0.054267*CV175 - 0.57714)))))</f>
        <v>0.78008868194068559</v>
      </c>
      <c r="CX175" s="136">
        <v>0.60063211868108868</v>
      </c>
      <c r="CY175" s="142">
        <f t="shared" si="136"/>
        <v>66.749716145228916</v>
      </c>
      <c r="CZ175" s="143">
        <f>IF('DSS Model'!$I$38=1,0.0001*CY175^2-0.0266*CY175+1.3006,IF('DSS Model'!$I$38=2,-0.0001*CY175^2+0.0032*CY175+0.977, IF('DSS Model'!$I$38=3,-0.00046396*CY175^2 + 0.054267*CY175 - 0.57714, IF('DSS Model'!$I$38=4,0.000072066*CY175^2+0.0021761*CY175-0.038248,IF('DSS Model'!$I$38=5,-0.00012623*CY175^2+0.025656*CY175-0.30101,-0.00046396*CY175^2 + 0.054267*CY175 - 0.57714)))))</f>
        <v>0.74504663111786906</v>
      </c>
      <c r="DA175" s="136">
        <v>0.56775144509474784</v>
      </c>
      <c r="DB175" s="142">
        <f t="shared" si="137"/>
        <v>49.214381999443063</v>
      </c>
      <c r="DC175" s="143">
        <f>IF('DSS Model'!$I$38=1,0.0001*DB175^2-0.0266*DB175+1.3006,IF('DSS Model'!$I$38=2,-0.0001*DB175^2+0.0032*DB175+0.977, IF('DSS Model'!$I$38=3,-0.00046396*DB175^2 + 0.054267*DB175 - 0.57714, IF('DSS Model'!$I$38=4,0.000072066*DB175^2+0.0021761*DB175-0.038248,IF('DSS Model'!$I$38=5,-0.00012623*DB175^2+0.025656*DB175-0.30101,-0.00046396*DB175^2 + 0.054267*DB175 - 0.57714)))))</f>
        <v>0.89228048283950723</v>
      </c>
      <c r="DD175" s="136">
        <v>0.10120453762896908</v>
      </c>
      <c r="DE175" s="142">
        <f t="shared" si="138"/>
        <v>33.544612595022556</v>
      </c>
      <c r="DF175" s="143">
        <f>IF('DSS Model'!$I$38=1,0.0001*DE175^2-0.0266*DE175+1.3006,IF('DSS Model'!$I$38=2,-0.0001*DE175^2+0.0032*DE175+0.977, IF('DSS Model'!$I$38=3,-0.00046396*DE175^2 + 0.054267*DE175 - 0.57714, IF('DSS Model'!$I$38=4,0.000072066*DE175^2+0.0021761*DE175-0.038248,IF('DSS Model'!$I$38=5,-0.00012623*DE175^2+0.025656*DE175-0.30101,-0.00046396*DE175^2 + 0.054267*DE175 - 0.57714)))))</f>
        <v>0.97181865688905755</v>
      </c>
      <c r="DG175" s="136">
        <v>0.18549400854732578</v>
      </c>
      <c r="DH175" s="142">
        <f t="shared" si="139"/>
        <v>42.227354297703108</v>
      </c>
      <c r="DI175" s="143">
        <f>IF('DSS Model'!$I$38=1,0.0001*DH175^2-0.0266*DH175+1.3006,IF('DSS Model'!$I$38=2,-0.0001*DH175^2+0.0032*DH175+0.977, IF('DSS Model'!$I$38=3,-0.00046396*DH175^2 + 0.054267*DH175 - 0.57714, IF('DSS Model'!$I$38=4,0.000072066*DH175^2+0.0021761*DH175-0.038248,IF('DSS Model'!$I$38=5,-0.00012623*DH175^2+0.025656*DH175-0.30101,-0.00046396*DH175^2 + 0.054267*DH175 - 0.57714)))))</f>
        <v>0.93381258865427541</v>
      </c>
      <c r="DJ175" s="136">
        <v>0.94640796564976593</v>
      </c>
      <c r="DK175" s="142">
        <f t="shared" si="140"/>
        <v>69.493308308764313</v>
      </c>
      <c r="DL175" s="143">
        <f>IF('DSS Model'!$I$38=1,0.0001*DK175^2-0.0266*DK175+1.3006,IF('DSS Model'!$I$38=2,-0.0001*DK175^2+0.0032*DK175+0.977, IF('DSS Model'!$I$38=3,-0.00046396*DK175^2 + 0.054267*DK175 - 0.57714, IF('DSS Model'!$I$38=4,0.000072066*DK175^2+0.0021761*DK175-0.038248,IF('DSS Model'!$I$38=5,-0.00012623*DK175^2+0.025656*DK175-0.30101,-0.00046396*DK175^2 + 0.054267*DK175 - 0.57714)))))</f>
        <v>0.71644659661834864</v>
      </c>
      <c r="DM175" s="136">
        <v>0.10647023388067189</v>
      </c>
      <c r="DN175" s="142">
        <f t="shared" si="141"/>
        <v>41.994700695418395</v>
      </c>
      <c r="DO175" s="143">
        <f>IF('DSS Model'!$I$38=1,0.0001*DN175^2-0.0266*DN175+1.3006,IF('DSS Model'!$I$38=2,-0.0001*DN175^2+0.0032*DN175+0.977, IF('DSS Model'!$I$38=3,-0.00046396*DN175^2 + 0.054267*DN175 - 0.57714, IF('DSS Model'!$I$38=4,0.000072066*DN175^2+0.0021761*DN175-0.038248,IF('DSS Model'!$I$38=5,-0.00012623*DN175^2+0.025656*DN175-0.30101,-0.00046396*DN175^2 + 0.054267*DN175 - 0.57714)))))</f>
        <v>0.93502755357556144</v>
      </c>
      <c r="DP175" s="136">
        <v>0.65720638592038605</v>
      </c>
      <c r="DQ175" s="142">
        <f t="shared" si="142"/>
        <v>56.805830118291311</v>
      </c>
      <c r="DR175" s="143">
        <f>IF('DSS Model'!$I$38=1,0.0001*DQ175^2-0.0266*DQ175+1.3006,IF('DSS Model'!$I$38=2,-0.0001*DQ175^2+0.0032*DQ175+0.977, IF('DSS Model'!$I$38=3,-0.00046396*DQ175^2 + 0.054267*DQ175 - 0.57714, IF('DSS Model'!$I$38=4,0.000072066*DQ175^2+0.0021761*DQ175-0.038248,IF('DSS Model'!$I$38=5,-0.00012623*DQ175^2+0.025656*DQ175-0.30101,-0.00046396*DQ175^2 + 0.054267*DQ175 - 0.57714)))))</f>
        <v>0.83608842283571494</v>
      </c>
      <c r="DS175" s="136">
        <v>0.9388117945800053</v>
      </c>
      <c r="DT175" s="142">
        <f t="shared" si="143"/>
        <v>85.659992074367082</v>
      </c>
      <c r="DU175" s="143">
        <f>IF('DSS Model'!$I$38=1,0.0001*DT175^2-0.0266*DT175+1.3006,IF('DSS Model'!$I$38=2,-0.0001*DT175^2+0.0032*DT175+0.977, IF('DSS Model'!$I$38=3,-0.00046396*DT175^2 + 0.054267*DT175 - 0.57714, IF('DSS Model'!$I$38=4,0.000072066*DT175^2+0.0021761*DT175-0.038248,IF('DSS Model'!$I$38=5,-0.00012623*DT175^2+0.025656*DT175-0.30101,-0.00046396*DT175^2 + 0.054267*DT175 - 0.57714)))))</f>
        <v>0.51734855041991146</v>
      </c>
      <c r="DV175" s="136">
        <v>4.2326844965736243E-2</v>
      </c>
      <c r="DW175" s="142">
        <f t="shared" si="144"/>
        <v>40.00467026963954</v>
      </c>
      <c r="DX175" s="143">
        <f>IF('DSS Model'!$I$38=1,0.0001*DW175^2-0.0266*DW175+1.3006,IF('DSS Model'!$I$38=2,-0.0001*DW175^2+0.0032*DW175+0.977, IF('DSS Model'!$I$38=3,-0.00046396*DW175^2 + 0.054267*DW175 - 0.57714, IF('DSS Model'!$I$38=4,0.000072066*DW175^2+0.0021761*DW175-0.038248,IF('DSS Model'!$I$38=5,-0.00012623*DW175^2+0.025656*DW175-0.30101,-0.00046396*DW175^2 + 0.054267*DW175 - 0.57714)))))</f>
        <v>0.94497758052458836</v>
      </c>
      <c r="DY175" s="136">
        <v>0.13338166316252875</v>
      </c>
      <c r="DZ175" s="142">
        <f t="shared" si="145"/>
        <v>33.066213841432237</v>
      </c>
      <c r="EA175" s="143">
        <f>IF('DSS Model'!$I$38=1,0.0001*DZ175^2-0.0266*DZ175+1.3006,IF('DSS Model'!$I$38=2,-0.0001*DZ175^2+0.0032*DZ175+0.977, IF('DSS Model'!$I$38=3,-0.00046396*DZ175^2 + 0.054267*DZ175 - 0.57714, IF('DSS Model'!$I$38=4,0.000072066*DZ175^2+0.0021761*DZ175-0.038248,IF('DSS Model'!$I$38=5,-0.00012623*DZ175^2+0.025656*DZ175-0.30101,-0.00046396*DZ175^2 + 0.054267*DZ175 - 0.57714)))))</f>
        <v>0.97347443451185067</v>
      </c>
      <c r="EB175" s="136">
        <v>0.50958287621316878</v>
      </c>
      <c r="EC175" s="142">
        <f t="shared" si="146"/>
        <v>50.886317514939719</v>
      </c>
      <c r="ED175" s="143">
        <f>IF('DSS Model'!$I$38=1,0.0001*EC175^2-0.0266*EC175+1.3006,IF('DSS Model'!$I$38=2,-0.0001*EC175^2+0.0032*EC175+0.977, IF('DSS Model'!$I$38=3,-0.00046396*EC175^2 + 0.054267*EC175 - 0.57714, IF('DSS Model'!$I$38=4,0.000072066*EC175^2+0.0021761*EC175-0.038248,IF('DSS Model'!$I$38=5,-0.00012623*EC175^2+0.025656*EC175-0.30101,-0.00046396*EC175^2 + 0.054267*EC175 - 0.57714)))))</f>
        <v>0.88089448502468104</v>
      </c>
      <c r="EE175" s="136">
        <v>0.42155039452383425</v>
      </c>
      <c r="EF175" s="142">
        <f t="shared" si="147"/>
        <v>50.37336380959681</v>
      </c>
      <c r="EG175" s="143">
        <f>IF('DSS Model'!$I$38=1,0.0001*EF175^2-0.0266*EF175+1.3006,IF('DSS Model'!$I$38=2,-0.0001*EF175^2+0.0032*EF175+0.977, IF('DSS Model'!$I$38=3,-0.00046396*EF175^2 + 0.054267*EF175 - 0.57714, IF('DSS Model'!$I$38=4,0.000072066*EF175^2+0.0021761*EF175-0.038248,IF('DSS Model'!$I$38=5,-0.00012623*EF175^2+0.025656*EF175-0.30101,-0.00046396*EF175^2 + 0.054267*EF175 - 0.57714)))))</f>
        <v>0.88444718604131001</v>
      </c>
      <c r="EH175" s="136">
        <v>0.1268667541411197</v>
      </c>
      <c r="EI175" s="142">
        <f t="shared" si="148"/>
        <v>58.513372600235229</v>
      </c>
      <c r="EJ175" s="143">
        <f>IF('DSS Model'!$I$38=1,0.0001*EI175^2-0.0266*EI175+1.3006,IF('DSS Model'!$I$38=2,-0.0001*EI175^2+0.0032*EI175+0.977, IF('DSS Model'!$I$38=3,-0.00046396*EI175^2 + 0.054267*EI175 - 0.57714, IF('DSS Model'!$I$38=4,0.000072066*EI175^2+0.0021761*EI175-0.038248,IF('DSS Model'!$I$38=5,-0.00012623*EI175^2+0.025656*EI175-0.30101,-0.00046396*EI175^2 + 0.054267*EI175 - 0.57714)))))</f>
        <v>0.82186131501535686</v>
      </c>
      <c r="EK175" s="136">
        <v>0.93180460120531594</v>
      </c>
      <c r="EL175" s="142">
        <f t="shared" si="149"/>
        <v>62.259419310033152</v>
      </c>
      <c r="EM175" s="143">
        <f>IF('DSS Model'!$I$38=1,0.0001*EL175^2-0.0266*EL175+1.3006,IF('DSS Model'!$I$38=2,-0.0001*EL175^2+0.0032*EL175+0.977, IF('DSS Model'!$I$38=3,-0.00046396*EL175^2 + 0.054267*EL175 - 0.57714, IF('DSS Model'!$I$38=4,0.000072066*EL175^2+0.0021761*EL175-0.038248,IF('DSS Model'!$I$38=5,-0.00012623*EL175^2+0.025656*EL175-0.30101,-0.00046396*EL175^2 + 0.054267*EL175 - 0.57714)))))</f>
        <v>0.7886066125098532</v>
      </c>
      <c r="EN175" s="136">
        <v>3.4087616364267492E-2</v>
      </c>
      <c r="EO175" s="142">
        <f t="shared" si="150"/>
        <v>34.266429505088112</v>
      </c>
      <c r="EP175" s="143">
        <f>IF('DSS Model'!$I$38=1,0.0001*EO175^2-0.0266*EO175+1.3006,IF('DSS Model'!$I$38=2,-0.0001*EO175^2+0.0032*EO175+0.977, IF('DSS Model'!$I$38=3,-0.00046396*EO175^2 + 0.054267*EO175 - 0.57714, IF('DSS Model'!$I$38=4,0.000072066*EO175^2+0.0021761*EO175-0.038248,IF('DSS Model'!$I$38=5,-0.00012623*EO175^2+0.025656*EO175-0.30101,-0.00046396*EO175^2 + 0.054267*EO175 - 0.57714)))))</f>
        <v>0.96923375531356459</v>
      </c>
      <c r="EQ175" s="136">
        <v>0.91350439232024871</v>
      </c>
      <c r="ER175" s="142">
        <f t="shared" si="151"/>
        <v>64.170029177416936</v>
      </c>
      <c r="ES175" s="143">
        <f>IF('DSS Model'!$I$38=1,0.0001*ER175^2-0.0266*ER175+1.3006,IF('DSS Model'!$I$38=2,-0.0001*ER175^2+0.0032*ER175+0.977, IF('DSS Model'!$I$38=3,-0.00046396*ER175^2 + 0.054267*ER175 - 0.57714, IF('DSS Model'!$I$38=4,0.000072066*ER175^2+0.0021761*ER175-0.038248,IF('DSS Model'!$I$38=5,-0.00012623*ER175^2+0.025656*ER175-0.30101,-0.00046396*ER175^2 + 0.054267*ER175 - 0.57714)))))</f>
        <v>0.77056482890468003</v>
      </c>
      <c r="ET175" s="136">
        <v>0.25894462080191505</v>
      </c>
      <c r="EU175" s="141">
        <f t="shared" si="152"/>
        <v>47.117878296123649</v>
      </c>
      <c r="EV175" s="142">
        <f>IF('DSS Model'!$I$38=1,0.0001*EU175^2-0.0266*EU175+1.3006,IF('DSS Model'!$I$38=2,-0.0001*EU175^2+0.0032*EU175+0.977, IF('DSS Model'!$I$38=3,-0.00046396*EU175^2 + 0.054267*EU175 - 0.57714, IF('DSS Model'!$I$38=4,0.000072066*EU175^2+0.0021761*EU175-0.038248,IF('DSS Model'!$I$38=5,-0.00012623*EU175^2+0.025656*EU175-0.30101,-0.00046396*EU175^2 + 0.054267*EU175 - 0.57714)))))</f>
        <v>0.90576776503476364</v>
      </c>
    </row>
    <row r="176" spans="2:152" x14ac:dyDescent="0.2">
      <c r="B176" s="64">
        <f t="shared" ca="1" si="105"/>
        <v>0.71595213545444158</v>
      </c>
      <c r="C176" s="64">
        <v>0.94268206328815196</v>
      </c>
      <c r="D176" s="64">
        <f t="shared" si="106"/>
        <v>61.943214785091868</v>
      </c>
      <c r="E176" s="131">
        <f>IF('DSS Model'!$I$38=1,0.0001*D176^2-0.0266*D176+1.3006,IF('DSS Model'!$I$38=2,-0.0001*D176^2+0.0032*D176+0.977, IF('DSS Model'!$I$38=3,-0.00046396*D176^2 + 0.054267*D176 - 0.57714, IF('DSS Model'!$I$38=4,0.000072066*D176^2+0.0021761*D176-0.038248,IF('DSS Model'!$I$38=5,-0.00012623*D176^2+0.025656*D176-0.30101,-0.00046396*D176^2 + 0.054267*D176 - 0.57714)))))</f>
        <v>0.79152210152109159</v>
      </c>
      <c r="F176" s="136">
        <v>0.45477922139541127</v>
      </c>
      <c r="G176" s="138">
        <f t="shared" si="102"/>
        <v>63.920419911699177</v>
      </c>
      <c r="H176" s="136">
        <f>IF('DSS Model'!$I$38=1,0.0001*G176^2-0.0266*G176+1.3006,IF('DSS Model'!$I$38=2,-0.0001*G176^2+0.0032*G176+0.977, IF('DSS Model'!$I$38=3,-0.00046396*G176^2 + 0.054267*G176 - 0.57714, IF('DSS Model'!$I$38=4,0.000072066*G176^2+0.0021761*G176-0.038248,IF('DSS Model'!$I$38=5,-0.00012623*G176^2+0.025656*G176-0.30101,-0.00046396*G176^2 + 0.054267*G176 - 0.57714)))))</f>
        <v>0.77296333554864249</v>
      </c>
      <c r="I176" s="136">
        <v>6.9636217431519487E-2</v>
      </c>
      <c r="J176" s="138">
        <f t="shared" si="103"/>
        <v>47.85223342953892</v>
      </c>
      <c r="K176" s="136">
        <f>IF('DSS Model'!$I$38=1,0.0001*J176^2-0.0266*J176+1.3006,IF('DSS Model'!$I$38=2,-0.0001*J176^2+0.0032*J176+0.977, IF('DSS Model'!$I$38=3,-0.00046396*J176^2 + 0.054267*J176 - 0.57714, IF('DSS Model'!$I$38=4,0.000072066*J176^2+0.0021761*J176-0.038248,IF('DSS Model'!$I$38=5,-0.00012623*J176^2+0.025656*J176-0.30101,-0.00046396*J176^2 + 0.054267*J176 - 0.57714)))))</f>
        <v>0.90114352255501629</v>
      </c>
      <c r="L176" s="136">
        <v>0.8241411235135786</v>
      </c>
      <c r="M176" s="138">
        <f t="shared" si="104"/>
        <v>75.942364828214323</v>
      </c>
      <c r="N176" s="136">
        <f>IF('DSS Model'!$I$38=1,0.0001*M176^2-0.0266*M176+1.3006,IF('DSS Model'!$I$38=2,-0.0001*M176^2+0.0032*M176+0.977, IF('DSS Model'!$I$38=3,-0.00046396*M176^2 + 0.054267*M176 - 0.57714, IF('DSS Model'!$I$38=4,0.000072066*M176^2+0.0021761*M176-0.038248,IF('DSS Model'!$I$38=5,-0.00012623*M176^2+0.025656*M176-0.30101,-0.00046396*M176^2 + 0.054267*M176 - 0.57714)))))</f>
        <v>0.64329128988012541</v>
      </c>
      <c r="O176" s="136">
        <v>0.63274803112778932</v>
      </c>
      <c r="P176" s="139">
        <f t="shared" si="107"/>
        <v>55.545040905635403</v>
      </c>
      <c r="Q176" s="138">
        <f>IF('DSS Model'!$I$38=1,0.0001*P176^2-0.0266*P176+1.3006,IF('DSS Model'!$I$38=2,-0.0001*P176^2+0.0032*P176+0.977, IF('DSS Model'!$I$38=3,-0.00046396*P176^2 + 0.054267*P176 - 0.57714, IF('DSS Model'!$I$38=4,0.000072066*P176^2+0.0021761*P176-0.038248,IF('DSS Model'!$I$38=5,-0.00012623*P176^2+0.025656*P176-0.30101,-0.00046396*P176^2 + 0.054267*P176 - 0.57714)))))</f>
        <v>0.84621897397716217</v>
      </c>
      <c r="R176" s="136">
        <v>0.87693465445494967</v>
      </c>
      <c r="S176" s="142">
        <f t="shared" si="108"/>
        <v>62.612712866195565</v>
      </c>
      <c r="T176" s="138">
        <f>IF('DSS Model'!$I$38=1,0.0001*S176^2-0.0266*S176+1.3006,IF('DSS Model'!$I$38=2,-0.0001*S176^2+0.0032*S176+0.977, IF('DSS Model'!$I$38=3,-0.00046396*S176^2 + 0.054267*S176 - 0.57714, IF('DSS Model'!$I$38=4,0.000072066*S176^2+0.0021761*S176-0.038248,IF('DSS Model'!$I$38=5,-0.00012623*S176^2+0.025656*S176-0.30101,-0.00046396*S176^2 + 0.054267*S176 - 0.57714)))))</f>
        <v>0.7853254999253606</v>
      </c>
      <c r="U176" s="136">
        <v>0.18241323676677113</v>
      </c>
      <c r="V176" s="142">
        <f t="shared" si="109"/>
        <v>36.801290739532767</v>
      </c>
      <c r="W176" s="138">
        <f>IF('DSS Model'!$I$38=1,0.0001*V176^2-0.0266*V176+1.3006,IF('DSS Model'!$I$38=2,-0.0001*V176^2+0.0032*V176+0.977, IF('DSS Model'!$I$38=3,-0.00046396*V176^2 + 0.054267*V176 - 0.57714, IF('DSS Model'!$I$38=4,0.000072066*V176^2+0.0021761*V176-0.038248,IF('DSS Model'!$I$38=5,-0.00012623*V176^2+0.025656*V176-0.30101,-0.00046396*V176^2 + 0.054267*V176 - 0.57714)))))</f>
        <v>0.95933063035694277</v>
      </c>
      <c r="X176" s="136">
        <v>0.6079587119459593</v>
      </c>
      <c r="Y176" s="142">
        <f t="shared" si="110"/>
        <v>64.562488906359278</v>
      </c>
      <c r="Z176" s="138">
        <f>IF('DSS Model'!$I$38=1,0.0001*Y176^2-0.0266*Y176+1.3006,IF('DSS Model'!$I$38=2,-0.0001*Y176^2+0.0032*Y176+0.977, IF('DSS Model'!$I$38=3,-0.00046396*Y176^2 + 0.054267*Y176 - 0.57714, IF('DSS Model'!$I$38=4,0.000072066*Y176^2+0.0021761*Y176-0.038248,IF('DSS Model'!$I$38=5,-0.00012623*Y176^2+0.025656*Y176-0.30101,-0.00046396*Y176^2 + 0.054267*Y176 - 0.57714)))))</f>
        <v>0.76676846712197322</v>
      </c>
      <c r="AA176" s="136">
        <v>1.983397345631821E-2</v>
      </c>
      <c r="AB176" s="142">
        <f t="shared" si="111"/>
        <v>50.792192933652188</v>
      </c>
      <c r="AC176" s="138">
        <f>IF('DSS Model'!$I$38=1,0.0001*AB176^2-0.0266*AB176+1.3006,IF('DSS Model'!$I$38=2,-0.0001*AB176^2+0.0032*AB176+0.977, IF('DSS Model'!$I$38=3,-0.00046396*AB176^2 + 0.054267*AB176 - 0.57714, IF('DSS Model'!$I$38=4,0.000072066*AB176^2+0.0021761*AB176-0.038248,IF('DSS Model'!$I$38=5,-0.00012623*AB176^2+0.025656*AB176-0.30101,-0.00046396*AB176^2 + 0.054267*AB176 - 0.57714)))))</f>
        <v>0.88155033108675229</v>
      </c>
      <c r="AD176" s="136">
        <v>5.4342442570866067E-2</v>
      </c>
      <c r="AE176" s="142">
        <f t="shared" si="112"/>
        <v>31.700571738316274</v>
      </c>
      <c r="AF176" s="138">
        <f>IF('DSS Model'!$I$38=1,0.0001*AE176^2-0.0266*AE176+1.3006,IF('DSS Model'!$I$38=2,-0.0001*AE176^2+0.0032*AE176+0.977, IF('DSS Model'!$I$38=3,-0.00046396*AE176^2 + 0.054267*AE176 - 0.57714, IF('DSS Model'!$I$38=4,0.000072066*AE176^2+0.0021761*AE176-0.038248,IF('DSS Model'!$I$38=5,-0.00012623*AE176^2+0.025656*AE176-0.30101,-0.00046396*AE176^2 + 0.054267*AE176 - 0.57714)))))</f>
        <v>0.97794920470899838</v>
      </c>
      <c r="AG176" s="136">
        <v>0.78999462426301437</v>
      </c>
      <c r="AH176" s="142">
        <f t="shared" si="113"/>
        <v>75.838438666914712</v>
      </c>
      <c r="AI176" s="138">
        <f>IF('DSS Model'!$I$38=1,0.0001*AH176^2-0.0266*AH176+1.3006,IF('DSS Model'!$I$38=2,-0.0001*AH176^2+0.0032*AH176+0.977, IF('DSS Model'!$I$38=3,-0.00046396*AH176^2 + 0.054267*AH176 - 0.57714, IF('DSS Model'!$I$38=4,0.000072066*AH176^2+0.0021761*AH176-0.038248,IF('DSS Model'!$I$38=5,-0.00012623*AH176^2+0.025656*AH176-0.30101,-0.00046396*AH176^2 + 0.054267*AH176 - 0.57714)))))</f>
        <v>0.64453612579058861</v>
      </c>
      <c r="AJ176" s="136">
        <v>0.69156044162024377</v>
      </c>
      <c r="AK176" s="142">
        <f t="shared" si="114"/>
        <v>52.820978918270065</v>
      </c>
      <c r="AL176" s="138">
        <f>IF('DSS Model'!$I$38=1,0.0001*AK176^2-0.0266*AK176+1.3006,IF('DSS Model'!$I$38=2,-0.0001*AK176^2+0.0032*AK176+0.977, IF('DSS Model'!$I$38=3,-0.00046396*AK176^2 + 0.054267*AK176 - 0.57714, IF('DSS Model'!$I$38=4,0.000072066*AK176^2+0.0021761*AK176-0.038248,IF('DSS Model'!$I$38=5,-0.00012623*AK176^2+0.025656*AK176-0.30101,-0.00046396*AK176^2 + 0.054267*AK176 - 0.57714)))))</f>
        <v>0.8670215511500311</v>
      </c>
      <c r="AM176" s="136">
        <v>9.3399543766760518E-2</v>
      </c>
      <c r="AN176" s="142">
        <f t="shared" si="115"/>
        <v>53.016308756102141</v>
      </c>
      <c r="AO176" s="138">
        <f>IF('DSS Model'!$I$38=1,0.0001*AN176^2-0.0266*AN176+1.3006,IF('DSS Model'!$I$38=2,-0.0001*AN176^2+0.0032*AN176+0.977, IF('DSS Model'!$I$38=3,-0.00046396*AN176^2 + 0.054267*AN176 - 0.57714, IF('DSS Model'!$I$38=4,0.000072066*AN176^2+0.0021761*AN176-0.038248,IF('DSS Model'!$I$38=5,-0.00012623*AN176^2+0.025656*AN176-0.30101,-0.00046396*AN176^2 + 0.054267*AN176 - 0.57714)))))</f>
        <v>0.8655792886072915</v>
      </c>
      <c r="AP176" s="136">
        <v>0.41090468217011722</v>
      </c>
      <c r="AQ176" s="142">
        <f t="shared" si="116"/>
        <v>66.568393399873656</v>
      </c>
      <c r="AR176" s="138">
        <f>IF('DSS Model'!$I$38=1,0.0001*AQ176^2-0.0266*AQ176+1.3006,IF('DSS Model'!$I$38=2,-0.0001*AQ176^2+0.0032*AQ176+0.977, IF('DSS Model'!$I$38=3,-0.00046396*AQ176^2 + 0.054267*AQ176 - 0.57714, IF('DSS Model'!$I$38=4,0.000072066*AQ176^2+0.0021761*AQ176-0.038248,IF('DSS Model'!$I$38=5,-0.00012623*AQ176^2+0.025656*AQ176-0.30101,-0.00046396*AQ176^2 + 0.054267*AQ176 - 0.57714)))))</f>
        <v>0.74688375889556147</v>
      </c>
      <c r="AS176" s="136">
        <v>0.65585830158741021</v>
      </c>
      <c r="AT176" s="142">
        <f t="shared" si="117"/>
        <v>58.097842768842128</v>
      </c>
      <c r="AU176" s="138">
        <f>IF('DSS Model'!$I$38=1,0.0001*AT176^2-0.0266*AT176+1.3006,IF('DSS Model'!$I$38=2,-0.0001*AT176^2+0.0032*AT176+0.977, IF('DSS Model'!$I$38=3,-0.00046396*AT176^2 + 0.054267*AT176 - 0.57714, IF('DSS Model'!$I$38=4,0.000072066*AT176^2+0.0021761*AT176-0.038248,IF('DSS Model'!$I$38=5,-0.00012623*AT176^2+0.025656*AT176-0.30101,-0.00046396*AT176^2 + 0.054267*AT176 - 0.57714)))))</f>
        <v>0.82537716342098466</v>
      </c>
      <c r="AV176" s="136">
        <v>0.80952468498720398</v>
      </c>
      <c r="AW176" s="142">
        <f t="shared" si="118"/>
        <v>70.933116928725923</v>
      </c>
      <c r="AX176" s="138">
        <f>IF('DSS Model'!$I$38=1,0.0001*AW176^2-0.0266*AW176+1.3006,IF('DSS Model'!$I$38=2,-0.0001*AW176^2+0.0032*AW176+0.977, IF('DSS Model'!$I$38=3,-0.00046396*AW176^2 + 0.054267*AW176 - 0.57714, IF('DSS Model'!$I$38=4,0.000072066*AW176^2+0.0021761*AW176-0.038248,IF('DSS Model'!$I$38=5,-0.00012623*AW176^2+0.025656*AW176-0.30101,-0.00046396*AW176^2 + 0.054267*AW176 - 0.57714)))))</f>
        <v>0.70083526644949257</v>
      </c>
      <c r="AY176" s="136">
        <v>0.30913272332950636</v>
      </c>
      <c r="AZ176" s="142">
        <f t="shared" si="119"/>
        <v>49.603314679514192</v>
      </c>
      <c r="BA176" s="138">
        <f>IF('DSS Model'!$I$38=1,0.0001*AZ176^2-0.0266*AZ176+1.3006,IF('DSS Model'!$I$38=2,-0.0001*AZ176^2+0.0032*AZ176+0.977, IF('DSS Model'!$I$38=3,-0.00046396*AZ176^2 + 0.054267*AZ176 - 0.57714, IF('DSS Model'!$I$38=4,0.000072066*AZ176^2+0.0021761*AZ176-0.038248,IF('DSS Model'!$I$38=5,-0.00012623*AZ176^2+0.025656*AZ176-0.30101,-0.00046396*AZ176^2 + 0.054267*AZ176 - 0.57714)))))</f>
        <v>0.88968172425495462</v>
      </c>
      <c r="BB176" s="136">
        <v>0.38863044812437975</v>
      </c>
      <c r="BC176" s="142">
        <f t="shared" si="120"/>
        <v>51.871121022826429</v>
      </c>
      <c r="BD176" s="138">
        <f>IF('DSS Model'!$I$38=1,0.0001*BC176^2-0.0266*BC176+1.3006,IF('DSS Model'!$I$38=2,-0.0001*BC176^2+0.0032*BC176+0.977, IF('DSS Model'!$I$38=3,-0.00046396*BC176^2 + 0.054267*BC176 - 0.57714, IF('DSS Model'!$I$38=4,0.000072066*BC176^2+0.0021761*BC176-0.038248,IF('DSS Model'!$I$38=5,-0.00012623*BC176^2+0.025656*BC176-0.30101,-0.00046396*BC176^2 + 0.054267*BC176 - 0.57714)))))</f>
        <v>0.873926267656574</v>
      </c>
      <c r="BE176" s="136">
        <v>0.68432517972377516</v>
      </c>
      <c r="BF176" s="142">
        <f t="shared" si="121"/>
        <v>55.5710707340087</v>
      </c>
      <c r="BG176" s="143">
        <f>IF('DSS Model'!$I$38=1,0.0001*BF176^2-0.0266*BF176+1.3006,IF('DSS Model'!$I$38=2,-0.0001*BF176^2+0.0032*BF176+0.977, IF('DSS Model'!$I$38=3,-0.00046396*BF176^2 + 0.054267*BF176 - 0.57714, IF('DSS Model'!$I$38=4,0.000072066*BF176^2+0.0021761*BF176-0.038248,IF('DSS Model'!$I$38=5,-0.00012623*BF176^2+0.025656*BF176-0.30101,-0.00046396*BF176^2 + 0.054267*BF176 - 0.57714)))))</f>
        <v>0.84601303609640799</v>
      </c>
      <c r="BH176" s="136">
        <v>0.26611761813770995</v>
      </c>
      <c r="BI176" s="142">
        <f t="shared" si="122"/>
        <v>49.007716095930448</v>
      </c>
      <c r="BJ176" s="143">
        <f>IF('DSS Model'!$I$38=1,0.0001*BI176^2-0.0266*BI176+1.3006,IF('DSS Model'!$I$38=2,-0.0001*BI176^2+0.0032*BI176+0.977, IF('DSS Model'!$I$38=3,-0.00046396*BI176^2 + 0.054267*BI176 - 0.57714, IF('DSS Model'!$I$38=4,0.000072066*BI176^2+0.0021761*BI176-0.038248,IF('DSS Model'!$I$38=5,-0.00012623*BI176^2+0.025656*BI176-0.30101,-0.00046396*BI176^2 + 0.054267*BI176 - 0.57714)))))</f>
        <v>0.89364906781304532</v>
      </c>
      <c r="BK176" s="136">
        <v>0.55542838690457397</v>
      </c>
      <c r="BL176" s="142">
        <f t="shared" si="123"/>
        <v>52.195348354091713</v>
      </c>
      <c r="BM176" s="143">
        <f>IF('DSS Model'!$I$38=1,0.0001*BL176^2-0.0266*BL176+1.3006,IF('DSS Model'!$I$38=2,-0.0001*BL176^2+0.0032*BL176+0.977, IF('DSS Model'!$I$38=3,-0.00046396*BL176^2 + 0.054267*BL176 - 0.57714, IF('DSS Model'!$I$38=4,0.000072066*BL176^2+0.0021761*BL176-0.038248,IF('DSS Model'!$I$38=5,-0.00012623*BL176^2+0.025656*BL176-0.30101,-0.00046396*BL176^2 + 0.054267*BL176 - 0.57714)))))</f>
        <v>0.87158967575259494</v>
      </c>
      <c r="BN176" s="136">
        <v>0.37519981634860122</v>
      </c>
      <c r="BO176" s="142">
        <f t="shared" si="124"/>
        <v>50.908543349618412</v>
      </c>
      <c r="BP176" s="143">
        <f>IF('DSS Model'!$I$38=1,0.0001*BO176^2-0.0266*BO176+1.3006,IF('DSS Model'!$I$38=2,-0.0001*BO176^2+0.0032*BO176+0.977, IF('DSS Model'!$I$38=3,-0.00046396*BO176^2 + 0.054267*BO176 - 0.57714, IF('DSS Model'!$I$38=4,0.000072066*BO176^2+0.0021761*BO176-0.038248,IF('DSS Model'!$I$38=5,-0.00012623*BO176^2+0.025656*BO176-0.30101,-0.00046396*BO176^2 + 0.054267*BO176 - 0.57714)))))</f>
        <v>0.88073936012078113</v>
      </c>
      <c r="BQ176" s="136">
        <v>0.99942145063204135</v>
      </c>
      <c r="BR176" s="142">
        <f t="shared" si="125"/>
        <v>69.253169545388289</v>
      </c>
      <c r="BS176" s="143">
        <f>IF('DSS Model'!$I$38=1,0.0001*BR176^2-0.0266*BR176+1.3006,IF('DSS Model'!$I$38=2,-0.0001*BR176^2+0.0032*BR176+0.977, IF('DSS Model'!$I$38=3,-0.00046396*BR176^2 + 0.054267*BR176 - 0.57714, IF('DSS Model'!$I$38=4,0.000072066*BR176^2+0.0021761*BR176-0.038248,IF('DSS Model'!$I$38=5,-0.00012623*BR176^2+0.025656*BR176-0.30101,-0.00046396*BR176^2 + 0.054267*BR176 - 0.57714)))))</f>
        <v>0.71900999333701288</v>
      </c>
      <c r="BT176" s="136">
        <v>0.14182317821092871</v>
      </c>
      <c r="BU176" s="142">
        <f t="shared" si="126"/>
        <v>47.598949030922491</v>
      </c>
      <c r="BV176" s="143">
        <f>IF('DSS Model'!$I$38=1,0.0001*BU176^2-0.0266*BU176+1.3006,IF('DSS Model'!$I$38=2,-0.0001*BU176^2+0.0032*BU176+0.977, IF('DSS Model'!$I$38=3,-0.00046396*BU176^2 + 0.054267*BU176 - 0.57714, IF('DSS Model'!$I$38=4,0.000072066*BU176^2+0.0021761*BU176-0.038248,IF('DSS Model'!$I$38=5,-0.00012623*BU176^2+0.025656*BU176-0.30101,-0.00046396*BU176^2 + 0.054267*BU176 - 0.57714)))))</f>
        <v>0.90275064201411626</v>
      </c>
      <c r="BW176" s="136">
        <v>0.73016174313772042</v>
      </c>
      <c r="BX176" s="142">
        <f t="shared" si="127"/>
        <v>66.725220298855334</v>
      </c>
      <c r="BY176" s="143">
        <f>IF('DSS Model'!$I$38=1,0.0001*BX176^2-0.0266*BX176+1.3006,IF('DSS Model'!$I$38=2,-0.0001*BX176^2+0.0032*BX176+0.977, IF('DSS Model'!$I$38=3,-0.00046396*BX176^2 + 0.054267*BX176 - 0.57714, IF('DSS Model'!$I$38=4,0.000072066*BX176^2+0.0021761*BX176-0.038248,IF('DSS Model'!$I$38=5,-0.00012623*BX176^2+0.025656*BX176-0.30101,-0.00046396*BX176^2 + 0.054267*BX176 - 0.57714)))))</f>
        <v>0.74529520256325954</v>
      </c>
      <c r="BZ176" s="136">
        <v>0.66032025000369099</v>
      </c>
      <c r="CA176" s="142">
        <f t="shared" si="128"/>
        <v>65.589523705394015</v>
      </c>
      <c r="CB176" s="143">
        <f>IF('DSS Model'!$I$38=1,0.0001*CA176^2-0.0266*CA176+1.3006,IF('DSS Model'!$I$38=2,-0.0001*CA176^2+0.0032*CA176+0.977, IF('DSS Model'!$I$38=3,-0.00046396*CA176^2 + 0.054267*CA176 - 0.57714, IF('DSS Model'!$I$38=4,0.000072066*CA176^2+0.0021761*CA176-0.038248,IF('DSS Model'!$I$38=5,-0.00012623*CA176^2+0.025656*CA176-0.30101,-0.00046396*CA176^2 + 0.054267*CA176 - 0.57714)))))</f>
        <v>0.75668791386721646</v>
      </c>
      <c r="CC176" s="136">
        <v>0.61663689312305492</v>
      </c>
      <c r="CD176" s="142">
        <f t="shared" si="129"/>
        <v>74.806876776404366</v>
      </c>
      <c r="CE176" s="143">
        <f>IF('DSS Model'!$I$38=1,0.0001*CD176^2-0.0266*CD176+1.3006,IF('DSS Model'!$I$38=2,-0.0001*CD176^2+0.0032*CD176+0.977, IF('DSS Model'!$I$38=3,-0.00046396*CD176^2 + 0.054267*CD176 - 0.57714, IF('DSS Model'!$I$38=4,0.000072066*CD176^2+0.0021761*CD176-0.038248,IF('DSS Model'!$I$38=5,-0.00012623*CD176^2+0.025656*CD176-0.30101,-0.00046396*CD176^2 + 0.054267*CD176 - 0.57714)))))</f>
        <v>0.65677512438047925</v>
      </c>
      <c r="CF176" s="136">
        <v>0.60624209810403562</v>
      </c>
      <c r="CG176" s="142">
        <f t="shared" si="130"/>
        <v>50.975956717577603</v>
      </c>
      <c r="CH176" s="143">
        <f>IF('DSS Model'!$I$38=1,0.0001*CG176^2-0.0266*CG176+1.3006,IF('DSS Model'!$I$38=2,-0.0001*CG176^2+0.0032*CG176+0.977, IF('DSS Model'!$I$38=3,-0.00046396*CG176^2 + 0.054267*CG176 - 0.57714, IF('DSS Model'!$I$38=4,0.000072066*CG176^2+0.0021761*CG176-0.038248,IF('DSS Model'!$I$38=5,-0.00012623*CG176^2+0.025656*CG176-0.30101,-0.00046396*CG176^2 + 0.054267*CG176 - 0.57714)))))</f>
        <v>0.88026824516901381</v>
      </c>
      <c r="CI176" s="136">
        <v>0.5545332555767114</v>
      </c>
      <c r="CJ176" s="142">
        <f t="shared" si="131"/>
        <v>70.737522849199138</v>
      </c>
      <c r="CK176" s="143">
        <f>IF('DSS Model'!$I$38=1,0.0001*CJ176^2-0.0266*CJ176+1.3006,IF('DSS Model'!$I$38=2,-0.0001*CJ176^2+0.0032*CJ176+0.977, IF('DSS Model'!$I$38=3,-0.00046396*CJ176^2 + 0.054267*CJ176 - 0.57714, IF('DSS Model'!$I$38=4,0.000072066*CJ176^2+0.0021761*CJ176-0.038248,IF('DSS Model'!$I$38=5,-0.00012623*CJ176^2+0.025656*CJ176-0.30101,-0.00046396*CJ176^2 + 0.054267*CJ176 - 0.57714)))))</f>
        <v>0.70298035923334012</v>
      </c>
      <c r="CL176" s="136">
        <v>0.54025418270089631</v>
      </c>
      <c r="CM176" s="142">
        <f t="shared" si="132"/>
        <v>55.158279756934206</v>
      </c>
      <c r="CN176" s="143">
        <f>IF('DSS Model'!$I$38=1,0.0001*CM176^2-0.0266*CM176+1.3006,IF('DSS Model'!$I$38=2,-0.0001*CM176^2+0.0032*CM176+0.977, IF('DSS Model'!$I$38=3,-0.00046396*CM176^2 + 0.054267*CM176 - 0.57714, IF('DSS Model'!$I$38=4,0.000072066*CM176^2+0.0021761*CM176-0.038248,IF('DSS Model'!$I$38=5,-0.00012623*CM176^2+0.025656*CM176-0.30101,-0.00046396*CM176^2 + 0.054267*CM176 - 0.57714)))))</f>
        <v>0.84926291264776765</v>
      </c>
      <c r="CO176" s="136">
        <v>0.53187648417322064</v>
      </c>
      <c r="CP176" s="142">
        <f t="shared" si="133"/>
        <v>51.438486273062011</v>
      </c>
      <c r="CQ176" s="143">
        <f>IF('DSS Model'!$I$38=1,0.0001*CP176^2-0.0266*CP176+1.3006,IF('DSS Model'!$I$38=2,-0.0001*CP176^2+0.0032*CP176+0.977, IF('DSS Model'!$I$38=3,-0.00046396*CP176^2 + 0.054267*CP176 - 0.57714, IF('DSS Model'!$I$38=4,0.000072066*CP176^2+0.0021761*CP176-0.038248,IF('DSS Model'!$I$38=5,-0.00012623*CP176^2+0.025656*CP176-0.30101,-0.00046396*CP176^2 + 0.054267*CP176 - 0.57714)))))</f>
        <v>0.87701136906739952</v>
      </c>
      <c r="CR176" s="136">
        <v>0.4166109390627899</v>
      </c>
      <c r="CS176" s="142">
        <f t="shared" si="134"/>
        <v>51.700777983230687</v>
      </c>
      <c r="CT176" s="143">
        <f>IF('DSS Model'!$I$38=1,0.0001*CS176^2-0.0266*CS176+1.3006,IF('DSS Model'!$I$38=2,-0.0001*CS176^2+0.0032*CS176+0.977, IF('DSS Model'!$I$38=3,-0.00046396*CS176^2 + 0.054267*CS176 - 0.57714, IF('DSS Model'!$I$38=4,0.000072066*CS176^2+0.0021761*CS176-0.038248,IF('DSS Model'!$I$38=5,-0.00012623*CS176^2+0.025656*CS176-0.30101,-0.00046396*CS176^2 + 0.054267*CS176 - 0.57714)))))</f>
        <v>0.87514544513920711</v>
      </c>
      <c r="CU176" s="136">
        <v>0.90218311119442185</v>
      </c>
      <c r="CV176" s="142">
        <f t="shared" si="135"/>
        <v>65.417963435767206</v>
      </c>
      <c r="CW176" s="143">
        <f>IF('DSS Model'!$I$38=1,0.0001*CV176^2-0.0266*CV176+1.3006,IF('DSS Model'!$I$38=2,-0.0001*CV176^2+0.0032*CV176+0.977, IF('DSS Model'!$I$38=3,-0.00046396*CV176^2 + 0.054267*CV176 - 0.57714, IF('DSS Model'!$I$38=4,0.000072066*CV176^2+0.0021761*CV176-0.038248,IF('DSS Model'!$I$38=5,-0.00012623*CV176^2+0.025656*CV176-0.30101,-0.00046396*CV176^2 + 0.054267*CV176 - 0.57714)))))</f>
        <v>0.75838648898611749</v>
      </c>
      <c r="CX176" s="136">
        <v>0.71683865419566828</v>
      </c>
      <c r="CY176" s="142">
        <f t="shared" si="136"/>
        <v>69.167577269147003</v>
      </c>
      <c r="CZ176" s="143">
        <f>IF('DSS Model'!$I$38=1,0.0001*CY176^2-0.0266*CY176+1.3006,IF('DSS Model'!$I$38=2,-0.0001*CY176^2+0.0032*CY176+0.977, IF('DSS Model'!$I$38=3,-0.00046396*CY176^2 + 0.054267*CY176 - 0.57714, IF('DSS Model'!$I$38=4,0.000072066*CY176^2+0.0021761*CY176-0.038248,IF('DSS Model'!$I$38=5,-0.00012623*CY176^2+0.025656*CY176-0.30101,-0.00046396*CY176^2 + 0.054267*CY176 - 0.57714)))))</f>
        <v>0.71992087273292826</v>
      </c>
      <c r="DA176" s="136">
        <v>0.35067149465396585</v>
      </c>
      <c r="DB176" s="142">
        <f t="shared" si="137"/>
        <v>41.311267944522463</v>
      </c>
      <c r="DC176" s="143">
        <f>IF('DSS Model'!$I$38=1,0.0001*DB176^2-0.0266*DB176+1.3006,IF('DSS Model'!$I$38=2,-0.0001*DB176^2+0.0032*DB176+0.977, IF('DSS Model'!$I$38=3,-0.00046396*DB176^2 + 0.054267*DB176 - 0.57714, IF('DSS Model'!$I$38=4,0.000072066*DB176^2+0.0021761*DB176-0.038248,IF('DSS Model'!$I$38=5,-0.00012623*DB176^2+0.025656*DB176-0.30101,-0.00046396*DB176^2 + 0.054267*DB176 - 0.57714)))))</f>
        <v>0.93853397150405893</v>
      </c>
      <c r="DD176" s="136">
        <v>0.42652356790868395</v>
      </c>
      <c r="DE176" s="142">
        <f t="shared" si="138"/>
        <v>48.121849266604997</v>
      </c>
      <c r="DF176" s="143">
        <f>IF('DSS Model'!$I$38=1,0.0001*DE176^2-0.0266*DE176+1.3006,IF('DSS Model'!$I$38=2,-0.0001*DE176^2+0.0032*DE176+0.977, IF('DSS Model'!$I$38=3,-0.00046396*DE176^2 + 0.054267*DE176 - 0.57714, IF('DSS Model'!$I$38=4,0.000072066*DE176^2+0.0021761*DE176-0.038248,IF('DSS Model'!$I$38=5,-0.00012623*DE176^2+0.025656*DE176-0.30101,-0.00046396*DE176^2 + 0.054267*DE176 - 0.57714)))))</f>
        <v>0.89941867996935077</v>
      </c>
      <c r="DG176" s="136">
        <v>0.33539640244531921</v>
      </c>
      <c r="DH176" s="142">
        <f t="shared" si="139"/>
        <v>48.440761066521802</v>
      </c>
      <c r="DI176" s="143">
        <f>IF('DSS Model'!$I$38=1,0.0001*DH176^2-0.0266*DH176+1.3006,IF('DSS Model'!$I$38=2,-0.0001*DH176^2+0.0032*DH176+0.977, IF('DSS Model'!$I$38=3,-0.00046396*DH176^2 + 0.054267*DH176 - 0.57714, IF('DSS Model'!$I$38=4,0.000072066*DH176^2+0.0021761*DH176-0.038248,IF('DSS Model'!$I$38=5,-0.00012623*DH176^2+0.025656*DH176-0.30101,-0.00046396*DH176^2 + 0.054267*DH176 - 0.57714)))))</f>
        <v>0.89735970214248428</v>
      </c>
      <c r="DJ176" s="136">
        <v>0.75586367043812497</v>
      </c>
      <c r="DK176" s="142">
        <f t="shared" si="140"/>
        <v>67.038051707752928</v>
      </c>
      <c r="DL176" s="143">
        <f>IF('DSS Model'!$I$38=1,0.0001*DK176^2-0.0266*DK176+1.3006,IF('DSS Model'!$I$38=2,-0.0001*DK176^2+0.0032*DK176+0.977, IF('DSS Model'!$I$38=3,-0.00046396*DK176^2 + 0.054267*DK176 - 0.57714, IF('DSS Model'!$I$38=4,0.000072066*DK176^2+0.0021761*DK176-0.038248,IF('DSS Model'!$I$38=5,-0.00012623*DK176^2+0.025656*DK176-0.30101,-0.00046396*DK176^2 + 0.054267*DK176 - 0.57714)))))</f>
        <v>0.74211172778767387</v>
      </c>
      <c r="DM176" s="136">
        <v>0.7912938186712396</v>
      </c>
      <c r="DN176" s="142">
        <f t="shared" si="141"/>
        <v>64.771150277565653</v>
      </c>
      <c r="DO176" s="143">
        <f>IF('DSS Model'!$I$38=1,0.0001*DN176^2-0.0266*DN176+1.3006,IF('DSS Model'!$I$38=2,-0.0001*DN176^2+0.0032*DN176+0.977, IF('DSS Model'!$I$38=3,-0.00046396*DN176^2 + 0.054267*DN176 - 0.57714, IF('DSS Model'!$I$38=4,0.000072066*DN176^2+0.0021761*DN176-0.038248,IF('DSS Model'!$I$38=5,-0.00012623*DN176^2+0.025656*DN176-0.30101,-0.00046396*DN176^2 + 0.054267*DN176 - 0.57714)))))</f>
        <v>0.76473749006031078</v>
      </c>
      <c r="DP176" s="136">
        <v>7.2783050008807026E-2</v>
      </c>
      <c r="DQ176" s="142">
        <f t="shared" si="142"/>
        <v>36.118286948562869</v>
      </c>
      <c r="DR176" s="143">
        <f>IF('DSS Model'!$I$38=1,0.0001*DQ176^2-0.0266*DQ176+1.3006,IF('DSS Model'!$I$38=2,-0.0001*DQ176^2+0.0032*DQ176+0.977, IF('DSS Model'!$I$38=3,-0.00046396*DQ176^2 + 0.054267*DQ176 - 0.57714, IF('DSS Model'!$I$38=4,0.000072066*DQ176^2+0.0021761*DQ176-0.038248,IF('DSS Model'!$I$38=5,-0.00012623*DQ176^2+0.025656*DQ176-0.30101,-0.00046396*DQ176^2 + 0.054267*DQ176 - 0.57714)))))</f>
        <v>0.96212545302552843</v>
      </c>
      <c r="DS176" s="136">
        <v>0.36934416599235076</v>
      </c>
      <c r="DT176" s="142">
        <f t="shared" si="143"/>
        <v>68.676562967037995</v>
      </c>
      <c r="DU176" s="143">
        <f>IF('DSS Model'!$I$38=1,0.0001*DT176^2-0.0266*DT176+1.3006,IF('DSS Model'!$I$38=2,-0.0001*DT176^2+0.0032*DT176+0.977, IF('DSS Model'!$I$38=3,-0.00046396*DT176^2 + 0.054267*DT176 - 0.57714, IF('DSS Model'!$I$38=4,0.000072066*DT176^2+0.0021761*DT176-0.038248,IF('DSS Model'!$I$38=5,-0.00012623*DT176^2+0.025656*DT176-0.30101,-0.00046396*DT176^2 + 0.054267*DT176 - 0.57714)))))</f>
        <v>0.72511797139796808</v>
      </c>
      <c r="DV176" s="136">
        <v>0.77563202906233431</v>
      </c>
      <c r="DW176" s="142">
        <f t="shared" si="144"/>
        <v>66.922146560549749</v>
      </c>
      <c r="DX176" s="143">
        <f>IF('DSS Model'!$I$38=1,0.0001*DW176^2-0.0266*DW176+1.3006,IF('DSS Model'!$I$38=2,-0.0001*DW176^2+0.0032*DW176+0.977, IF('DSS Model'!$I$38=3,-0.00046396*DW176^2 + 0.054267*DW176 - 0.57714, IF('DSS Model'!$I$38=4,0.000072066*DW176^2+0.0021761*DW176-0.038248,IF('DSS Model'!$I$38=5,-0.00012623*DW176^2+0.025656*DW176-0.30101,-0.00046396*DW176^2 + 0.054267*DW176 - 0.57714)))))</f>
        <v>0.74329349896658914</v>
      </c>
      <c r="DY176" s="136">
        <v>0.28374630767005415</v>
      </c>
      <c r="DZ176" s="142">
        <f t="shared" si="145"/>
        <v>40.662413276544214</v>
      </c>
      <c r="EA176" s="143">
        <f>IF('DSS Model'!$I$38=1,0.0001*DZ176^2-0.0266*DZ176+1.3006,IF('DSS Model'!$I$38=2,-0.0001*DZ176^2+0.0032*DZ176+0.977, IF('DSS Model'!$I$38=3,-0.00046396*DZ176^2 + 0.054267*DZ176 - 0.57714, IF('DSS Model'!$I$38=4,0.000072066*DZ176^2+0.0021761*DZ176-0.038248,IF('DSS Model'!$I$38=5,-0.00012623*DZ176^2+0.025656*DZ176-0.30101,-0.00046396*DZ176^2 + 0.054267*DZ176 - 0.57714)))))</f>
        <v>0.9417765371376936</v>
      </c>
      <c r="EB176" s="136">
        <v>0.46219464238276231</v>
      </c>
      <c r="EC176" s="142">
        <f t="shared" si="146"/>
        <v>49.429446547519888</v>
      </c>
      <c r="ED176" s="143">
        <f>IF('DSS Model'!$I$38=1,0.0001*EC176^2-0.0266*EC176+1.3006,IF('DSS Model'!$I$38=2,-0.0001*EC176^2+0.0032*EC176+0.977, IF('DSS Model'!$I$38=3,-0.00046396*EC176^2 + 0.054267*EC176 - 0.57714, IF('DSS Model'!$I$38=4,0.000072066*EC176^2+0.0021761*EC176-0.038248,IF('DSS Model'!$I$38=5,-0.00012623*EC176^2+0.025656*EC176-0.30101,-0.00046396*EC176^2 + 0.054267*EC176 - 0.57714)))))</f>
        <v>0.89084721035265102</v>
      </c>
      <c r="EE176" s="136">
        <v>0.48307464397336886</v>
      </c>
      <c r="EF176" s="142">
        <f t="shared" si="147"/>
        <v>52.35223837564935</v>
      </c>
      <c r="EG176" s="143">
        <f>IF('DSS Model'!$I$38=1,0.0001*EF176^2-0.0266*EF176+1.3006,IF('DSS Model'!$I$38=2,-0.0001*EF176^2+0.0032*EF176+0.977, IF('DSS Model'!$I$38=3,-0.00046396*EF176^2 + 0.054267*EF176 - 0.57714, IF('DSS Model'!$I$38=4,0.000072066*EF176^2+0.0021761*EF176-0.038248,IF('DSS Model'!$I$38=5,-0.00012623*EF176^2+0.025656*EF176-0.30101,-0.00046396*EF176^2 + 0.054267*EF176 - 0.57714)))))</f>
        <v>0.8704514765079967</v>
      </c>
      <c r="EH176" s="136">
        <v>0.92404102681407541</v>
      </c>
      <c r="EI176" s="142">
        <f t="shared" si="148"/>
        <v>76.71331729426241</v>
      </c>
      <c r="EJ176" s="143">
        <f>IF('DSS Model'!$I$38=1,0.0001*EI176^2-0.0266*EI176+1.3006,IF('DSS Model'!$I$38=2,-0.0001*EI176^2+0.0032*EI176+0.977, IF('DSS Model'!$I$38=3,-0.00046396*EI176^2 + 0.054267*EI176 - 0.57714, IF('DSS Model'!$I$38=4,0.000072066*EI176^2+0.0021761*EI176-0.038248,IF('DSS Model'!$I$38=5,-0.00012623*EI176^2+0.025656*EI176-0.30101,-0.00046396*EI176^2 + 0.054267*EI176 - 0.57714)))))</f>
        <v>0.63398931031262162</v>
      </c>
      <c r="EK176" s="136">
        <v>0.85239219266600208</v>
      </c>
      <c r="EL176" s="142">
        <f t="shared" si="149"/>
        <v>60.148481702349272</v>
      </c>
      <c r="EM176" s="143">
        <f>IF('DSS Model'!$I$38=1,0.0001*EL176^2-0.0266*EL176+1.3006,IF('DSS Model'!$I$38=2,-0.0001*EL176^2+0.0032*EL176+0.977, IF('DSS Model'!$I$38=3,-0.00046396*EL176^2 + 0.054267*EL176 - 0.57714, IF('DSS Model'!$I$38=4,0.000072066*EL176^2+0.0021761*EL176-0.038248,IF('DSS Model'!$I$38=5,-0.00012623*EL176^2+0.025656*EL176-0.30101,-0.00046396*EL176^2 + 0.054267*EL176 - 0.57714)))))</f>
        <v>0.80769115633773314</v>
      </c>
      <c r="EN176" s="136">
        <v>0.17378549576528912</v>
      </c>
      <c r="EO176" s="142">
        <f t="shared" si="150"/>
        <v>43.65859648619864</v>
      </c>
      <c r="EP176" s="143">
        <f>IF('DSS Model'!$I$38=1,0.0001*EO176^2-0.0266*EO176+1.3006,IF('DSS Model'!$I$38=2,-0.0001*EO176^2+0.0032*EO176+0.977, IF('DSS Model'!$I$38=3,-0.00046396*EO176^2 + 0.054267*EO176 - 0.57714, IF('DSS Model'!$I$38=4,0.000072066*EO176^2+0.0021761*EO176-0.038248,IF('DSS Model'!$I$38=5,-0.00012623*EO176^2+0.025656*EO176-0.30101,-0.00046396*EO176^2 + 0.054267*EO176 - 0.57714)))))</f>
        <v>0.92610020404136395</v>
      </c>
      <c r="EQ176" s="136">
        <v>0.51359957839832426</v>
      </c>
      <c r="ER176" s="142">
        <f t="shared" si="151"/>
        <v>53.644948488773935</v>
      </c>
      <c r="ES176" s="143">
        <f>IF('DSS Model'!$I$38=1,0.0001*ER176^2-0.0266*ER176+1.3006,IF('DSS Model'!$I$38=2,-0.0001*ER176^2+0.0032*ER176+0.977, IF('DSS Model'!$I$38=3,-0.00046396*ER176^2 + 0.054267*ER176 - 0.57714, IF('DSS Model'!$I$38=4,0.000072066*ER176^2+0.0021761*ER176-0.038248,IF('DSS Model'!$I$38=5,-0.00012623*ER176^2+0.025656*ER176-0.30101,-0.00046396*ER176^2 + 0.054267*ER176 - 0.57714)))))</f>
        <v>0.86088578532775561</v>
      </c>
      <c r="ET176" s="136">
        <v>0.93547620556271682</v>
      </c>
      <c r="EU176" s="141">
        <f t="shared" si="152"/>
        <v>66.138691312352648</v>
      </c>
      <c r="EV176" s="142">
        <f>IF('DSS Model'!$I$38=1,0.0001*EU176^2-0.0266*EU176+1.3006,IF('DSS Model'!$I$38=2,-0.0001*EU176^2+0.0032*EU176+0.977, IF('DSS Model'!$I$38=3,-0.00046396*EU176^2 + 0.054267*EU176 - 0.57714, IF('DSS Model'!$I$38=4,0.000072066*EU176^2+0.0021761*EU176-0.038248,IF('DSS Model'!$I$38=5,-0.00012623*EU176^2+0.025656*EU176-0.30101,-0.00046396*EU176^2 + 0.054267*EU176 - 0.57714)))))</f>
        <v>0.75121116334846127</v>
      </c>
    </row>
    <row r="177" spans="2:152" x14ac:dyDescent="0.2">
      <c r="B177" s="64">
        <f t="shared" ca="1" si="105"/>
        <v>0.74167131583642332</v>
      </c>
      <c r="C177" s="64">
        <v>0.23906334662829076</v>
      </c>
      <c r="D177" s="64">
        <f t="shared" si="106"/>
        <v>41.122026831668315</v>
      </c>
      <c r="E177" s="131">
        <f>IF('DSS Model'!$I$38=1,0.0001*D177^2-0.0266*D177+1.3006,IF('DSS Model'!$I$38=2,-0.0001*D177^2+0.0032*D177+0.977, IF('DSS Model'!$I$38=3,-0.00046396*D177^2 + 0.054267*D177 - 0.57714, IF('DSS Model'!$I$38=4,0.000072066*D177^2+0.0021761*D177-0.038248,IF('DSS Model'!$I$38=5,-0.00012623*D177^2+0.025656*D177-0.30101,-0.00046396*D177^2 + 0.054267*D177 - 0.57714)))))</f>
        <v>0.93948837678689368</v>
      </c>
      <c r="F177" s="136">
        <v>1.439435470105721E-2</v>
      </c>
      <c r="G177" s="138">
        <f t="shared" si="102"/>
        <v>41.213897238188487</v>
      </c>
      <c r="H177" s="136">
        <f>IF('DSS Model'!$I$38=1,0.0001*G177^2-0.0266*G177+1.3006,IF('DSS Model'!$I$38=2,-0.0001*G177^2+0.0032*G177+0.977, IF('DSS Model'!$I$38=3,-0.00046396*G177^2 + 0.054267*G177 - 0.57714, IF('DSS Model'!$I$38=4,0.000072066*G177^2+0.0021761*G177-0.038248,IF('DSS Model'!$I$38=5,-0.00012623*G177^2+0.025656*G177-0.30101,-0.00046396*G177^2 + 0.054267*G177 - 0.57714)))))</f>
        <v>0.93902593860620709</v>
      </c>
      <c r="I177" s="136">
        <v>0.46480990267812827</v>
      </c>
      <c r="J177" s="138">
        <f t="shared" si="103"/>
        <v>58.069791606888558</v>
      </c>
      <c r="K177" s="136">
        <f>IF('DSS Model'!$I$38=1,0.0001*J177^2-0.0266*J177+1.3006,IF('DSS Model'!$I$38=2,-0.0001*J177^2+0.0032*J177+0.977, IF('DSS Model'!$I$38=3,-0.00046396*J177^2 + 0.054267*J177 - 0.57714, IF('DSS Model'!$I$38=4,0.000072066*J177^2+0.0021761*J177-0.038248,IF('DSS Model'!$I$38=5,-0.00012623*J177^2+0.025656*J177-0.30101,-0.00046396*J177^2 + 0.054267*J177 - 0.57714)))))</f>
        <v>0.82561326341529684</v>
      </c>
      <c r="L177" s="136">
        <v>0.71521369478112684</v>
      </c>
      <c r="M177" s="138">
        <f t="shared" si="104"/>
        <v>73.94825431721074</v>
      </c>
      <c r="N177" s="136">
        <f>IF('DSS Model'!$I$38=1,0.0001*M177^2-0.0266*M177+1.3006,IF('DSS Model'!$I$38=2,-0.0001*M177^2+0.0032*M177+0.977, IF('DSS Model'!$I$38=3,-0.00046396*M177^2 + 0.054267*M177 - 0.57714, IF('DSS Model'!$I$38=4,0.000072066*M177^2+0.0021761*M177-0.038248,IF('DSS Model'!$I$38=5,-0.00012623*M177^2+0.025656*M177-0.30101,-0.00046396*M177^2 + 0.054267*M177 - 0.57714)))))</f>
        <v>0.66679998215878666</v>
      </c>
      <c r="O177" s="136">
        <v>0.7647888738238342</v>
      </c>
      <c r="P177" s="139">
        <f t="shared" si="107"/>
        <v>58.919147614554291</v>
      </c>
      <c r="Q177" s="138">
        <f>IF('DSS Model'!$I$38=1,0.0001*P177^2-0.0266*P177+1.3006,IF('DSS Model'!$I$38=2,-0.0001*P177^2+0.0032*P177+0.977, IF('DSS Model'!$I$38=3,-0.00046396*P177^2 + 0.054267*P177 - 0.57714, IF('DSS Model'!$I$38=4,0.000072066*P177^2+0.0021761*P177-0.038248,IF('DSS Model'!$I$38=5,-0.00012623*P177^2+0.025656*P177-0.30101,-0.00046396*P177^2 + 0.054267*P177 - 0.57714)))))</f>
        <v>0.8183946768040099</v>
      </c>
      <c r="R177" s="136">
        <v>0.15714135056748513</v>
      </c>
      <c r="S177" s="142">
        <f t="shared" si="108"/>
        <v>38.442196973790651</v>
      </c>
      <c r="T177" s="138">
        <f>IF('DSS Model'!$I$38=1,0.0001*S177^2-0.0266*S177+1.3006,IF('DSS Model'!$I$38=2,-0.0001*S177^2+0.0032*S177+0.977, IF('DSS Model'!$I$38=3,-0.00046396*S177^2 + 0.054267*S177 - 0.57714, IF('DSS Model'!$I$38=4,0.000072066*S177^2+0.0021761*S177-0.038248,IF('DSS Model'!$I$38=5,-0.00012623*S177^2+0.025656*S177-0.30101,-0.00046396*S177^2 + 0.054267*S177 - 0.57714)))))</f>
        <v>0.95223477949895818</v>
      </c>
      <c r="U177" s="136">
        <v>0.13543193373684081</v>
      </c>
      <c r="V177" s="142">
        <f t="shared" si="109"/>
        <v>34.158682973487103</v>
      </c>
      <c r="W177" s="138">
        <f>IF('DSS Model'!$I$38=1,0.0001*V177^2-0.0266*V177+1.3006,IF('DSS Model'!$I$38=2,-0.0001*V177^2+0.0032*V177+0.977, IF('DSS Model'!$I$38=3,-0.00046396*V177^2 + 0.054267*V177 - 0.57714, IF('DSS Model'!$I$38=4,0.000072066*V177^2+0.0021761*V177-0.038248,IF('DSS Model'!$I$38=5,-0.00012623*V177^2+0.025656*V177-0.30101,-0.00046396*V177^2 + 0.054267*V177 - 0.57714)))))</f>
        <v>0.96962622326683889</v>
      </c>
      <c r="X177" s="136">
        <v>0.94769968153918482</v>
      </c>
      <c r="Y177" s="142">
        <f t="shared" si="110"/>
        <v>71.735628683782352</v>
      </c>
      <c r="Z177" s="138">
        <f>IF('DSS Model'!$I$38=1,0.0001*Y177^2-0.0266*Y177+1.3006,IF('DSS Model'!$I$38=2,-0.0001*Y177^2+0.0032*Y177+0.977, IF('DSS Model'!$I$38=3,-0.00046396*Y177^2 + 0.054267*Y177 - 0.57714, IF('DSS Model'!$I$38=4,0.000072066*Y177^2+0.0021761*Y177-0.038248,IF('DSS Model'!$I$38=5,-0.00012623*Y177^2+0.025656*Y177-0.30101,-0.00046396*Y177^2 + 0.054267*Y177 - 0.57714)))))</f>
        <v>0.69195396952235377</v>
      </c>
      <c r="AA177" s="136">
        <v>0.67732645091521548</v>
      </c>
      <c r="AB177" s="142">
        <f t="shared" si="111"/>
        <v>64.801350756936046</v>
      </c>
      <c r="AC177" s="138">
        <f>IF('DSS Model'!$I$38=1,0.0001*AB177^2-0.0266*AB177+1.3006,IF('DSS Model'!$I$38=2,-0.0001*AB177^2+0.0032*AB177+0.977, IF('DSS Model'!$I$38=3,-0.00046396*AB177^2 + 0.054267*AB177 - 0.57714, IF('DSS Model'!$I$38=4,0.000072066*AB177^2+0.0021761*AB177-0.038248,IF('DSS Model'!$I$38=5,-0.00012623*AB177^2+0.025656*AB177-0.30101,-0.00046396*AB177^2 + 0.054267*AB177 - 0.57714)))))</f>
        <v>0.76444281642984979</v>
      </c>
      <c r="AD177" s="136">
        <v>0.86648174540896106</v>
      </c>
      <c r="AE177" s="142">
        <f t="shared" si="112"/>
        <v>62.830517732641638</v>
      </c>
      <c r="AF177" s="138">
        <f>IF('DSS Model'!$I$38=1,0.0001*AE177^2-0.0266*AE177+1.3006,IF('DSS Model'!$I$38=2,-0.0001*AE177^2+0.0032*AE177+0.977, IF('DSS Model'!$I$38=3,-0.00046396*AE177^2 + 0.054267*AE177 - 0.57714, IF('DSS Model'!$I$38=4,0.000072066*AE177^2+0.0021761*AE177-0.038248,IF('DSS Model'!$I$38=5,-0.00012623*AE177^2+0.025656*AE177-0.30101,-0.00046396*AE177^2 + 0.054267*AE177 - 0.57714)))))</f>
        <v>0.78329026088927367</v>
      </c>
      <c r="AG177" s="136">
        <v>0.69943486995422599</v>
      </c>
      <c r="AH177" s="142">
        <f t="shared" si="113"/>
        <v>73.934411398802183</v>
      </c>
      <c r="AI177" s="138">
        <f>IF('DSS Model'!$I$38=1,0.0001*AH177^2-0.0266*AH177+1.3006,IF('DSS Model'!$I$38=2,-0.0001*AH177^2+0.0032*AH177+0.977, IF('DSS Model'!$I$38=3,-0.00046396*AH177^2 + 0.054267*AH177 - 0.57714, IF('DSS Model'!$I$38=4,0.000072066*AH177^2+0.0021761*AH177-0.038248,IF('DSS Model'!$I$38=5,-0.00012623*AH177^2+0.025656*AH177-0.30101,-0.00046396*AH177^2 + 0.054267*AH177 - 0.57714)))))</f>
        <v>0.66696039758743397</v>
      </c>
      <c r="AJ177" s="136">
        <v>0.24739746771086324</v>
      </c>
      <c r="AK177" s="142">
        <f t="shared" si="114"/>
        <v>38.264204024018021</v>
      </c>
      <c r="AL177" s="138">
        <f>IF('DSS Model'!$I$38=1,0.0001*AK177^2-0.0266*AK177+1.3006,IF('DSS Model'!$I$38=2,-0.0001*AK177^2+0.0032*AK177+0.977, IF('DSS Model'!$I$38=3,-0.00046396*AK177^2 + 0.054267*AK177 - 0.57714, IF('DSS Model'!$I$38=4,0.000072066*AK177^2+0.0021761*AK177-0.038248,IF('DSS Model'!$I$38=5,-0.00012623*AK177^2+0.025656*AK177-0.30101,-0.00046396*AK177^2 + 0.054267*AK177 - 0.57714)))))</f>
        <v>0.95303052191769</v>
      </c>
      <c r="AM177" s="136">
        <v>0.23781017641657132</v>
      </c>
      <c r="AN177" s="142">
        <f t="shared" si="115"/>
        <v>58.506179270582905</v>
      </c>
      <c r="AO177" s="138">
        <f>IF('DSS Model'!$I$38=1,0.0001*AN177^2-0.0266*AN177+1.3006,IF('DSS Model'!$I$38=2,-0.0001*AN177^2+0.0032*AN177+0.977, IF('DSS Model'!$I$38=3,-0.00046396*AN177^2 + 0.054267*AN177 - 0.57714, IF('DSS Model'!$I$38=4,0.000072066*AN177^2+0.0021761*AN177-0.038248,IF('DSS Model'!$I$38=5,-0.00012623*AN177^2+0.025656*AN177-0.30101,-0.00046396*AN177^2 + 0.054267*AN177 - 0.57714)))))</f>
        <v>0.82192247238170679</v>
      </c>
      <c r="AP177" s="136">
        <v>0.52422198707585133</v>
      </c>
      <c r="AQ177" s="142">
        <f t="shared" si="116"/>
        <v>69.620551582731665</v>
      </c>
      <c r="AR177" s="138">
        <f>IF('DSS Model'!$I$38=1,0.0001*AQ177^2-0.0266*AQ177+1.3006,IF('DSS Model'!$I$38=2,-0.0001*AQ177^2+0.0032*AQ177+0.977, IF('DSS Model'!$I$38=3,-0.00046396*AQ177^2 + 0.054267*AQ177 - 0.57714, IF('DSS Model'!$I$38=4,0.000072066*AQ177^2+0.0021761*AQ177-0.038248,IF('DSS Model'!$I$38=5,-0.00012623*AQ177^2+0.025656*AQ177-0.30101,-0.00046396*AQ177^2 + 0.054267*AQ177 - 0.57714)))))</f>
        <v>0.71508364479636122</v>
      </c>
      <c r="AS177" s="136">
        <v>0.71786799001814983</v>
      </c>
      <c r="AT177" s="142">
        <f t="shared" si="117"/>
        <v>59.664132845902188</v>
      </c>
      <c r="AU177" s="138">
        <f>IF('DSS Model'!$I$38=1,0.0001*AT177^2-0.0266*AT177+1.3006,IF('DSS Model'!$I$38=2,-0.0001*AT177^2+0.0032*AT177+0.977, IF('DSS Model'!$I$38=3,-0.00046396*AT177^2 + 0.054267*AT177 - 0.57714, IF('DSS Model'!$I$38=4,0.000072066*AT177^2+0.0021761*AT177-0.038248,IF('DSS Model'!$I$38=5,-0.00012623*AT177^2+0.025656*AT177-0.30101,-0.00046396*AT177^2 + 0.054267*AT177 - 0.57714)))))</f>
        <v>0.81194435028154055</v>
      </c>
      <c r="AV177" s="136">
        <v>0.28450100368535147</v>
      </c>
      <c r="AW177" s="142">
        <f t="shared" si="118"/>
        <v>59.885202758484866</v>
      </c>
      <c r="AX177" s="138">
        <f>IF('DSS Model'!$I$38=1,0.0001*AW177^2-0.0266*AW177+1.3006,IF('DSS Model'!$I$38=2,-0.0001*AW177^2+0.0032*AW177+0.977, IF('DSS Model'!$I$38=3,-0.00046396*AW177^2 + 0.054267*AW177 - 0.57714, IF('DSS Model'!$I$38=4,0.000072066*AW177^2+0.0021761*AW177-0.038248,IF('DSS Model'!$I$38=5,-0.00012623*AW177^2+0.025656*AW177-0.30101,-0.00046396*AW177^2 + 0.054267*AW177 - 0.57714)))))</f>
        <v>0.81000889788466723</v>
      </c>
      <c r="AY177" s="136">
        <v>0.73128230041389264</v>
      </c>
      <c r="AZ177" s="142">
        <f t="shared" si="119"/>
        <v>61.764995089026669</v>
      </c>
      <c r="BA177" s="138">
        <f>IF('DSS Model'!$I$38=1,0.0001*AZ177^2-0.0266*AZ177+1.3006,IF('DSS Model'!$I$38=2,-0.0001*AZ177^2+0.0032*AZ177+0.977, IF('DSS Model'!$I$38=3,-0.00046396*AZ177^2 + 0.054267*AZ177 - 0.57714, IF('DSS Model'!$I$38=4,0.000072066*AZ177^2+0.0021761*AZ177-0.038248,IF('DSS Model'!$I$38=5,-0.00012623*AZ177^2+0.025656*AZ177-0.30101,-0.00046396*AZ177^2 + 0.054267*AZ177 - 0.57714)))))</f>
        <v>0.79315652245013646</v>
      </c>
      <c r="BB177" s="136">
        <v>0.10590499843745793</v>
      </c>
      <c r="BC177" s="142">
        <f t="shared" si="120"/>
        <v>39.505325783146716</v>
      </c>
      <c r="BD177" s="138">
        <f>IF('DSS Model'!$I$38=1,0.0001*BC177^2-0.0266*BC177+1.3006,IF('DSS Model'!$I$38=2,-0.0001*BC177^2+0.0032*BC177+0.977, IF('DSS Model'!$I$38=3,-0.00046396*BC177^2 + 0.054267*BC177 - 0.57714, IF('DSS Model'!$I$38=4,0.000072066*BC177^2+0.0021761*BC177-0.038248,IF('DSS Model'!$I$38=5,-0.00012623*BC177^2+0.025656*BC177-0.30101,-0.00046396*BC177^2 + 0.054267*BC177 - 0.57714)))))</f>
        <v>0.94734996598281374</v>
      </c>
      <c r="BE177" s="136">
        <v>0.30912061297297533</v>
      </c>
      <c r="BF177" s="142">
        <f t="shared" si="121"/>
        <v>44.005622639699453</v>
      </c>
      <c r="BG177" s="143">
        <f>IF('DSS Model'!$I$38=1,0.0001*BF177^2-0.0266*BF177+1.3006,IF('DSS Model'!$I$38=2,-0.0001*BF177^2+0.0032*BF177+0.977, IF('DSS Model'!$I$38=3,-0.00046396*BF177^2 + 0.054267*BF177 - 0.57714, IF('DSS Model'!$I$38=4,0.000072066*BF177^2+0.0021761*BF177-0.038248,IF('DSS Model'!$I$38=5,-0.00012623*BF177^2+0.025656*BF177-0.30101,-0.00046396*BF177^2 + 0.054267*BF177 - 0.57714)))))</f>
        <v>0.92416851005627532</v>
      </c>
      <c r="BH177" s="136">
        <v>0.44184270781449808</v>
      </c>
      <c r="BI177" s="142">
        <f t="shared" si="122"/>
        <v>55.069228097332356</v>
      </c>
      <c r="BJ177" s="143">
        <f>IF('DSS Model'!$I$38=1,0.0001*BI177^2-0.0266*BI177+1.3006,IF('DSS Model'!$I$38=2,-0.0001*BI177^2+0.0032*BI177+0.977, IF('DSS Model'!$I$38=3,-0.00046396*BI177^2 + 0.054267*BI177 - 0.57714, IF('DSS Model'!$I$38=4,0.000072066*BI177^2+0.0021761*BI177-0.038248,IF('DSS Model'!$I$38=5,-0.00012623*BI177^2+0.025656*BI177-0.30101,-0.00046396*BI177^2 + 0.054267*BI177 - 0.57714)))))</f>
        <v>0.84995954158786158</v>
      </c>
      <c r="BK177" s="136">
        <v>6.4095450834078527E-3</v>
      </c>
      <c r="BL177" s="142">
        <f t="shared" si="123"/>
        <v>23.458539147480586</v>
      </c>
      <c r="BM177" s="143">
        <f>IF('DSS Model'!$I$38=1,0.0001*BL177^2-0.0266*BL177+1.3006,IF('DSS Model'!$I$38=2,-0.0001*BL177^2+0.0032*BL177+0.977, IF('DSS Model'!$I$38=3,-0.00046396*BL177^2 + 0.054267*BL177 - 0.57714, IF('DSS Model'!$I$38=4,0.000072066*BL177^2+0.0021761*BL177-0.038248,IF('DSS Model'!$I$38=5,-0.00012623*BL177^2+0.025656*BL177-0.30101,-0.00046396*BL177^2 + 0.054267*BL177 - 0.57714)))))</f>
        <v>0.99703701937854994</v>
      </c>
      <c r="BN177" s="136">
        <v>0.85861888823728505</v>
      </c>
      <c r="BO177" s="142">
        <f t="shared" si="124"/>
        <v>63.885653122994796</v>
      </c>
      <c r="BP177" s="143">
        <f>IF('DSS Model'!$I$38=1,0.0001*BO177^2-0.0266*BO177+1.3006,IF('DSS Model'!$I$38=2,-0.0001*BO177^2+0.0032*BO177+0.977, IF('DSS Model'!$I$38=3,-0.00046396*BO177^2 + 0.054267*BO177 - 0.57714, IF('DSS Model'!$I$38=4,0.000072066*BO177^2+0.0021761*BO177-0.038248,IF('DSS Model'!$I$38=5,-0.00012623*BO177^2+0.025656*BO177-0.30101,-0.00046396*BO177^2 + 0.054267*BO177 - 0.57714)))))</f>
        <v>0.77329642249842179</v>
      </c>
      <c r="BQ177" s="136">
        <v>0.63069854763577993</v>
      </c>
      <c r="BR177" s="142">
        <f t="shared" si="125"/>
        <v>60.730196702465278</v>
      </c>
      <c r="BS177" s="143">
        <f>IF('DSS Model'!$I$38=1,0.0001*BR177^2-0.0266*BR177+1.3006,IF('DSS Model'!$I$38=2,-0.0001*BR177^2+0.0032*BR177+0.977, IF('DSS Model'!$I$38=3,-0.00046396*BR177^2 + 0.054267*BR177 - 0.57714, IF('DSS Model'!$I$38=4,0.000072066*BR177^2+0.0021761*BR177-0.038248,IF('DSS Model'!$I$38=5,-0.00012623*BR177^2+0.025656*BR177-0.30101,-0.00046396*BR177^2 + 0.054267*BR177 - 0.57714)))))</f>
        <v>0.80252095029587645</v>
      </c>
      <c r="BT177" s="136">
        <v>0.56416365767517662</v>
      </c>
      <c r="BU177" s="142">
        <f t="shared" si="126"/>
        <v>62.216709956075746</v>
      </c>
      <c r="BV177" s="143">
        <f>IF('DSS Model'!$I$38=1,0.0001*BU177^2-0.0266*BU177+1.3006,IF('DSS Model'!$I$38=2,-0.0001*BU177^2+0.0032*BU177+0.977, IF('DSS Model'!$I$38=3,-0.00046396*BU177^2 + 0.054267*BU177 - 0.57714, IF('DSS Model'!$I$38=4,0.000072066*BU177^2+0.0021761*BU177-0.038248,IF('DSS Model'!$I$38=5,-0.00012623*BU177^2+0.025656*BU177-0.30101,-0.00046396*BU177^2 + 0.054267*BU177 - 0.57714)))))</f>
        <v>0.78900157208359689</v>
      </c>
      <c r="BW177" s="136">
        <v>5.0057257076796424E-2</v>
      </c>
      <c r="BX177" s="142">
        <f t="shared" si="127"/>
        <v>42.863801714209863</v>
      </c>
      <c r="BY177" s="143">
        <f>IF('DSS Model'!$I$38=1,0.0001*BX177^2-0.0266*BX177+1.3006,IF('DSS Model'!$I$38=2,-0.0001*BX177^2+0.0032*BX177+0.977, IF('DSS Model'!$I$38=3,-0.00046396*BX177^2 + 0.054267*BX177 - 0.57714, IF('DSS Model'!$I$38=4,0.000072066*BX177^2+0.0021761*BX177-0.038248,IF('DSS Model'!$I$38=5,-0.00012623*BX177^2+0.025656*BX177-0.30101,-0.00046396*BX177^2 + 0.054267*BX177 - 0.57714)))))</f>
        <v>0.93043361574596151</v>
      </c>
      <c r="BZ177" s="136">
        <v>2.0415081030896509E-2</v>
      </c>
      <c r="CA177" s="142">
        <f t="shared" si="128"/>
        <v>48.043382376889561</v>
      </c>
      <c r="CB177" s="143">
        <f>IF('DSS Model'!$I$38=1,0.0001*CA177^2-0.0266*CA177+1.3006,IF('DSS Model'!$I$38=2,-0.0001*CA177^2+0.0032*CA177+0.977, IF('DSS Model'!$I$38=3,-0.00046396*CA177^2 + 0.054267*CA177 - 0.57714, IF('DSS Model'!$I$38=4,0.000072066*CA177^2+0.0021761*CA177-0.038248,IF('DSS Model'!$I$38=5,-0.00012623*CA177^2+0.025656*CA177-0.30101,-0.00046396*CA177^2 + 0.054267*CA177 - 0.57714)))))</f>
        <v>0.89992216458484431</v>
      </c>
      <c r="CC177" s="136">
        <v>0.67094529295361316</v>
      </c>
      <c r="CD177" s="142">
        <f t="shared" si="129"/>
        <v>76.251253123180618</v>
      </c>
      <c r="CE177" s="143">
        <f>IF('DSS Model'!$I$38=1,0.0001*CD177^2-0.0266*CD177+1.3006,IF('DSS Model'!$I$38=2,-0.0001*CD177^2+0.0032*CD177+0.977, IF('DSS Model'!$I$38=3,-0.00046396*CD177^2 + 0.054267*CD177 - 0.57714, IF('DSS Model'!$I$38=4,0.000072066*CD177^2+0.0021761*CD177-0.038248,IF('DSS Model'!$I$38=5,-0.00012623*CD177^2+0.025656*CD177-0.30101,-0.00046396*CD177^2 + 0.054267*CD177 - 0.57714)))))</f>
        <v>0.63957864970864176</v>
      </c>
      <c r="CF177" s="136">
        <v>0.93337558731228432</v>
      </c>
      <c r="CG177" s="142">
        <f t="shared" si="130"/>
        <v>60.28950152504801</v>
      </c>
      <c r="CH177" s="143">
        <f>IF('DSS Model'!$I$38=1,0.0001*CG177^2-0.0266*CG177+1.3006,IF('DSS Model'!$I$38=2,-0.0001*CG177^2+0.0032*CG177+0.977, IF('DSS Model'!$I$38=3,-0.00046396*CG177^2 + 0.054267*CG177 - 0.57714, IF('DSS Model'!$I$38=4,0.000072066*CG177^2+0.0021761*CG177-0.038248,IF('DSS Model'!$I$38=5,-0.00012623*CG177^2+0.025656*CG177-0.30101,-0.00046396*CG177^2 + 0.054267*CG177 - 0.57714)))))</f>
        <v>0.80644400546627693</v>
      </c>
      <c r="CI177" s="136">
        <v>0.68742932716215122</v>
      </c>
      <c r="CJ177" s="142">
        <f t="shared" si="131"/>
        <v>73.520015853940805</v>
      </c>
      <c r="CK177" s="143">
        <f>IF('DSS Model'!$I$38=1,0.0001*CJ177^2-0.0266*CJ177+1.3006,IF('DSS Model'!$I$38=2,-0.0001*CJ177^2+0.0032*CJ177+0.977, IF('DSS Model'!$I$38=3,-0.00046396*CJ177^2 + 0.054267*CJ177 - 0.57714, IF('DSS Model'!$I$38=4,0.000072066*CJ177^2+0.0021761*CJ177-0.038248,IF('DSS Model'!$I$38=5,-0.00012623*CJ177^2+0.025656*CJ177-0.30101,-0.00046396*CJ177^2 + 0.054267*CJ177 - 0.57714)))))</f>
        <v>0.67174477761623985</v>
      </c>
      <c r="CL177" s="136">
        <v>0.39026335463771</v>
      </c>
      <c r="CM177" s="142">
        <f t="shared" si="132"/>
        <v>51.03743617448589</v>
      </c>
      <c r="CN177" s="143">
        <f>IF('DSS Model'!$I$38=1,0.0001*CM177^2-0.0266*CM177+1.3006,IF('DSS Model'!$I$38=2,-0.0001*CM177^2+0.0032*CM177+0.977, IF('DSS Model'!$I$38=3,-0.00046396*CM177^2 + 0.054267*CM177 - 0.57714, IF('DSS Model'!$I$38=4,0.000072066*CM177^2+0.0021761*CM177-0.038248,IF('DSS Model'!$I$38=5,-0.00012623*CM177^2+0.025656*CM177-0.30101,-0.00046396*CM177^2 + 0.054267*CM177 - 0.57714)))))</f>
        <v>0.87983780663188282</v>
      </c>
      <c r="CO177" s="136">
        <v>0.50496596842731256</v>
      </c>
      <c r="CP177" s="142">
        <f t="shared" si="133"/>
        <v>50.625153951498056</v>
      </c>
      <c r="CQ177" s="143">
        <f>IF('DSS Model'!$I$38=1,0.0001*CP177^2-0.0266*CP177+1.3006,IF('DSS Model'!$I$38=2,-0.0001*CP177^2+0.0032*CP177+0.977, IF('DSS Model'!$I$38=3,-0.00046396*CP177^2 + 0.054267*CP177 - 0.57714, IF('DSS Model'!$I$38=4,0.000072066*CP177^2+0.0021761*CP177-0.038248,IF('DSS Model'!$I$38=5,-0.00012623*CP177^2+0.025656*CP177-0.30101,-0.00046396*CP177^2 + 0.054267*CP177 - 0.57714)))))</f>
        <v>0.88270987138350587</v>
      </c>
      <c r="CR177" s="136">
        <v>0.97483132055060284</v>
      </c>
      <c r="CS177" s="142">
        <f t="shared" si="134"/>
        <v>64.99605321768226</v>
      </c>
      <c r="CT177" s="143">
        <f>IF('DSS Model'!$I$38=1,0.0001*CS177^2-0.0266*CS177+1.3006,IF('DSS Model'!$I$38=2,-0.0001*CS177^2+0.0032*CS177+0.977, IF('DSS Model'!$I$38=3,-0.00046396*CS177^2 + 0.054267*CS177 - 0.57714, IF('DSS Model'!$I$38=4,0.000072066*CS177^2+0.0021761*CS177-0.038248,IF('DSS Model'!$I$38=5,-0.00012623*CS177^2+0.025656*CS177-0.30101,-0.00046396*CS177^2 + 0.054267*CS177 - 0.57714)))))</f>
        <v>0.76253867690900479</v>
      </c>
      <c r="CU177" s="136">
        <v>0.62496002877802093</v>
      </c>
      <c r="CV177" s="142">
        <f t="shared" si="135"/>
        <v>58.807486340203795</v>
      </c>
      <c r="CW177" s="143">
        <f>IF('DSS Model'!$I$38=1,0.0001*CV177^2-0.0266*CV177+1.3006,IF('DSS Model'!$I$38=2,-0.0001*CV177^2+0.0032*CV177+0.977, IF('DSS Model'!$I$38=3,-0.00046396*CV177^2 + 0.054267*CV177 - 0.57714, IF('DSS Model'!$I$38=4,0.000072066*CV177^2+0.0021761*CV177-0.038248,IF('DSS Model'!$I$38=5,-0.00012623*CV177^2+0.025656*CV177-0.30101,-0.00046396*CV177^2 + 0.054267*CV177 - 0.57714)))))</f>
        <v>0.81935191132332652</v>
      </c>
      <c r="CX177" s="136">
        <v>4.4580419777666913E-2</v>
      </c>
      <c r="CY177" s="142">
        <f t="shared" si="136"/>
        <v>47.724178290054105</v>
      </c>
      <c r="CZ177" s="143">
        <f>IF('DSS Model'!$I$38=1,0.0001*CY177^2-0.0266*CY177+1.3006,IF('DSS Model'!$I$38=2,-0.0001*CY177^2+0.0032*CY177+0.977, IF('DSS Model'!$I$38=3,-0.00046396*CY177^2 + 0.054267*CY177 - 0.57714, IF('DSS Model'!$I$38=4,0.000072066*CY177^2+0.0021761*CY177-0.038248,IF('DSS Model'!$I$38=5,-0.00012623*CY177^2+0.025656*CY177-0.30101,-0.00046396*CY177^2 + 0.054267*CY177 - 0.57714)))))</f>
        <v>0.90195765118208593</v>
      </c>
      <c r="DA177" s="136">
        <v>0.4954043005147627</v>
      </c>
      <c r="DB177" s="142">
        <f t="shared" si="137"/>
        <v>46.782310968835787</v>
      </c>
      <c r="DC177" s="143">
        <f>IF('DSS Model'!$I$38=1,0.0001*DB177^2-0.0266*DB177+1.3006,IF('DSS Model'!$I$38=2,-0.0001*DB177^2+0.0032*DB177+0.977, IF('DSS Model'!$I$38=3,-0.00046396*DB177^2 + 0.054267*DB177 - 0.57714, IF('DSS Model'!$I$38=4,0.000072066*DB177^2+0.0021761*DB177-0.038248,IF('DSS Model'!$I$38=5,-0.00012623*DB177^2+0.025656*DB177-0.30101,-0.00046396*DB177^2 + 0.054267*DB177 - 0.57714)))))</f>
        <v>0.90784493314178916</v>
      </c>
      <c r="DD177" s="136">
        <v>0.2524987345979447</v>
      </c>
      <c r="DE177" s="142">
        <f t="shared" si="138"/>
        <v>41.568068122944453</v>
      </c>
      <c r="DF177" s="143">
        <f>IF('DSS Model'!$I$38=1,0.0001*DE177^2-0.0266*DE177+1.3006,IF('DSS Model'!$I$38=2,-0.0001*DE177^2+0.0032*DE177+0.977, IF('DSS Model'!$I$38=3,-0.00046396*DE177^2 + 0.054267*DE177 - 0.57714, IF('DSS Model'!$I$38=4,0.000072066*DE177^2+0.0021761*DE177-0.038248,IF('DSS Model'!$I$38=5,-0.00012623*DE177^2+0.025656*DE177-0.30101,-0.00046396*DE177^2 + 0.054267*DE177 - 0.57714)))))</f>
        <v>0.93722738924604709</v>
      </c>
      <c r="DG177" s="136">
        <v>0.27891733042014621</v>
      </c>
      <c r="DH177" s="142">
        <f t="shared" si="139"/>
        <v>46.305726925303681</v>
      </c>
      <c r="DI177" s="143">
        <f>IF('DSS Model'!$I$38=1,0.0001*DH177^2-0.0266*DH177+1.3006,IF('DSS Model'!$I$38=2,-0.0001*DH177^2+0.0032*DH177+0.977, IF('DSS Model'!$I$38=3,-0.00046396*DH177^2 + 0.054267*DH177 - 0.57714, IF('DSS Model'!$I$38=4,0.000072066*DH177^2+0.0021761*DH177-0.038248,IF('DSS Model'!$I$38=5,-0.00012623*DH177^2+0.025656*DH177-0.30101,-0.00046396*DH177^2 + 0.054267*DH177 - 0.57714)))))</f>
        <v>0.91075629155289239</v>
      </c>
      <c r="DJ177" s="136">
        <v>0.74079972092859758</v>
      </c>
      <c r="DK177" s="142">
        <f t="shared" si="140"/>
        <v>66.831364191929637</v>
      </c>
      <c r="DL177" s="143">
        <f>IF('DSS Model'!$I$38=1,0.0001*DK177^2-0.0266*DK177+1.3006,IF('DSS Model'!$I$38=2,-0.0001*DK177^2+0.0032*DK177+0.977, IF('DSS Model'!$I$38=3,-0.00046396*DK177^2 + 0.054267*DK177 - 0.57714, IF('DSS Model'!$I$38=4,0.000072066*DK177^2+0.0021761*DK177-0.038248,IF('DSS Model'!$I$38=5,-0.00012623*DK177^2+0.025656*DK177-0.30101,-0.00046396*DK177^2 + 0.054267*DK177 - 0.57714)))))</f>
        <v>0.74421724143874135</v>
      </c>
      <c r="DM177" s="136">
        <v>0.52148789136616258</v>
      </c>
      <c r="DN177" s="142">
        <f t="shared" si="141"/>
        <v>58.001660911015819</v>
      </c>
      <c r="DO177" s="143">
        <f>IF('DSS Model'!$I$38=1,0.0001*DN177^2-0.0266*DN177+1.3006,IF('DSS Model'!$I$38=2,-0.0001*DN177^2+0.0032*DN177+0.977, IF('DSS Model'!$I$38=3,-0.00046396*DN177^2 + 0.054267*DN177 - 0.57714, IF('DSS Model'!$I$38=4,0.000072066*DN177^2+0.0021761*DN177-0.038248,IF('DSS Model'!$I$38=5,-0.00012623*DN177^2+0.025656*DN177-0.30101,-0.00046396*DN177^2 + 0.054267*DN177 - 0.57714)))))</f>
        <v>0.82618604807160456</v>
      </c>
      <c r="DP177" s="136">
        <v>0.66775658063014864</v>
      </c>
      <c r="DQ177" s="142">
        <f t="shared" si="142"/>
        <v>57.053708998225815</v>
      </c>
      <c r="DR177" s="143">
        <f>IF('DSS Model'!$I$38=1,0.0001*DQ177^2-0.0266*DQ177+1.3006,IF('DSS Model'!$I$38=2,-0.0001*DQ177^2+0.0032*DQ177+0.977, IF('DSS Model'!$I$38=3,-0.00046396*DQ177^2 + 0.054267*DQ177 - 0.57714, IF('DSS Model'!$I$38=4,0.000072066*DQ177^2+0.0021761*DQ177-0.038248,IF('DSS Model'!$I$38=5,-0.00012623*DQ177^2+0.025656*DQ177-0.30101,-0.00046396*DQ177^2 + 0.054267*DQ177 - 0.57714)))))</f>
        <v>0.8340592977488992</v>
      </c>
      <c r="DS177" s="136">
        <v>0.16354090440905522</v>
      </c>
      <c r="DT177" s="142">
        <f t="shared" si="143"/>
        <v>59.115492095878594</v>
      </c>
      <c r="DU177" s="143">
        <f>IF('DSS Model'!$I$38=1,0.0001*DT177^2-0.0266*DT177+1.3006,IF('DSS Model'!$I$38=2,-0.0001*DT177^2+0.0032*DT177+0.977, IF('DSS Model'!$I$38=3,-0.00046396*DT177^2 + 0.054267*DT177 - 0.57714, IF('DSS Model'!$I$38=4,0.000072066*DT177^2+0.0021761*DT177-0.038248,IF('DSS Model'!$I$38=5,-0.00012623*DT177^2+0.025656*DT177-0.30101,-0.00046396*DT177^2 + 0.054267*DT177 - 0.57714)))))</f>
        <v>0.8167054341330231</v>
      </c>
      <c r="DV177" s="136">
        <v>7.2617213126018987E-2</v>
      </c>
      <c r="DW177" s="142">
        <f t="shared" si="144"/>
        <v>42.546646721448539</v>
      </c>
      <c r="DX177" s="143">
        <f>IF('DSS Model'!$I$38=1,0.0001*DW177^2-0.0266*DW177+1.3006,IF('DSS Model'!$I$38=2,-0.0001*DW177^2+0.0032*DW177+0.977, IF('DSS Model'!$I$38=3,-0.00046396*DW177^2 + 0.054267*DW177 - 0.57714, IF('DSS Model'!$I$38=4,0.000072066*DW177^2+0.0021761*DW177-0.038248,IF('DSS Model'!$I$38=5,-0.00012623*DW177^2+0.025656*DW177-0.30101,-0.00046396*DW177^2 + 0.054267*DW177 - 0.57714)))))</f>
        <v>0.93212755478466058</v>
      </c>
      <c r="DY177" s="136">
        <v>0.63022959021788572</v>
      </c>
      <c r="DZ177" s="142">
        <f t="shared" si="145"/>
        <v>52.510122095777604</v>
      </c>
      <c r="EA177" s="143">
        <f>IF('DSS Model'!$I$38=1,0.0001*DZ177^2-0.0266*DZ177+1.3006,IF('DSS Model'!$I$38=2,-0.0001*DZ177^2+0.0032*DZ177+0.977, IF('DSS Model'!$I$38=3,-0.00046396*DZ177^2 + 0.054267*DZ177 - 0.57714, IF('DSS Model'!$I$38=4,0.000072066*DZ177^2+0.0021761*DZ177-0.038248,IF('DSS Model'!$I$38=5,-0.00012623*DZ177^2+0.025656*DZ177-0.30101,-0.00046396*DZ177^2 + 0.054267*DZ177 - 0.57714)))))</f>
        <v>0.86930109845514125</v>
      </c>
      <c r="EB177" s="136">
        <v>0.97065260145213539</v>
      </c>
      <c r="EC177" s="142">
        <f t="shared" si="146"/>
        <v>62.513532011689307</v>
      </c>
      <c r="ED177" s="143">
        <f>IF('DSS Model'!$I$38=1,0.0001*EC177^2-0.0266*EC177+1.3006,IF('DSS Model'!$I$38=2,-0.0001*EC177^2+0.0032*EC177+0.977, IF('DSS Model'!$I$38=3,-0.00046396*EC177^2 + 0.054267*EC177 - 0.57714, IF('DSS Model'!$I$38=4,0.000072066*EC177^2+0.0021761*EC177-0.038248,IF('DSS Model'!$I$38=5,-0.00012623*EC177^2+0.025656*EC177-0.30101,-0.00046396*EC177^2 + 0.054267*EC177 - 0.57714)))))</f>
        <v>0.78624913397975538</v>
      </c>
      <c r="EE177" s="136">
        <v>0.76225919531171538</v>
      </c>
      <c r="EF177" s="142">
        <f t="shared" si="147"/>
        <v>60.050354980939858</v>
      </c>
      <c r="EG177" s="143">
        <f>IF('DSS Model'!$I$38=1,0.0001*EF177^2-0.0266*EF177+1.3006,IF('DSS Model'!$I$38=2,-0.0001*EF177^2+0.0032*EF177+0.977, IF('DSS Model'!$I$38=3,-0.00046396*EF177^2 + 0.054267*EF177 - 0.57714, IF('DSS Model'!$I$38=4,0.000072066*EF177^2+0.0021761*EF177-0.038248,IF('DSS Model'!$I$38=5,-0.00012623*EF177^2+0.025656*EF177-0.30101,-0.00046396*EF177^2 + 0.054267*EF177 - 0.57714)))))</f>
        <v>0.80855662260531869</v>
      </c>
      <c r="EH177" s="136">
        <v>0.83512713530885851</v>
      </c>
      <c r="EI177" s="142">
        <f t="shared" si="148"/>
        <v>75.287079133911703</v>
      </c>
      <c r="EJ177" s="143">
        <f>IF('DSS Model'!$I$38=1,0.0001*EI177^2-0.0266*EI177+1.3006,IF('DSS Model'!$I$38=2,-0.0001*EI177^2+0.0032*EI177+0.977, IF('DSS Model'!$I$38=3,-0.00046396*EI177^2 + 0.054267*EI177 - 0.57714, IF('DSS Model'!$I$38=4,0.000072066*EI177^2+0.0021761*EI177-0.038248,IF('DSS Model'!$I$38=5,-0.00012623*EI177^2+0.025656*EI177-0.30101,-0.00046396*EI177^2 + 0.054267*EI177 - 0.57714)))))</f>
        <v>0.6511042247769292</v>
      </c>
      <c r="EK177" s="136">
        <v>0.32858975513097799</v>
      </c>
      <c r="EL177" s="142">
        <f t="shared" si="149"/>
        <v>42.576819301062244</v>
      </c>
      <c r="EM177" s="143">
        <f>IF('DSS Model'!$I$38=1,0.0001*EL177^2-0.0266*EL177+1.3006,IF('DSS Model'!$I$38=2,-0.0001*EL177^2+0.0032*EL177+0.977, IF('DSS Model'!$I$38=3,-0.00046396*EL177^2 + 0.054267*EL177 - 0.57714, IF('DSS Model'!$I$38=4,0.000072066*EL177^2+0.0021761*EL177-0.038248,IF('DSS Model'!$I$38=5,-0.00012623*EL177^2+0.025656*EL177-0.30101,-0.00046396*EL177^2 + 0.054267*EL177 - 0.57714)))))</f>
        <v>0.9319672675838685</v>
      </c>
      <c r="EN177" s="136">
        <v>0.87779014330156013</v>
      </c>
      <c r="EO177" s="142">
        <f t="shared" si="150"/>
        <v>64.688725976974169</v>
      </c>
      <c r="EP177" s="143">
        <f>IF('DSS Model'!$I$38=1,0.0001*EO177^2-0.0266*EO177+1.3006,IF('DSS Model'!$I$38=2,-0.0001*EO177^2+0.0032*EO177+0.977, IF('DSS Model'!$I$38=3,-0.00046396*EO177^2 + 0.054267*EO177 - 0.57714, IF('DSS Model'!$I$38=4,0.000072066*EO177^2+0.0021761*EO177-0.038248,IF('DSS Model'!$I$38=5,-0.00012623*EO177^2+0.025656*EO177-0.30101,-0.00046396*EO177^2 + 0.054267*EO177 - 0.57714)))))</f>
        <v>0.76554079627391203</v>
      </c>
      <c r="EQ177" s="136">
        <v>0.32514520072565578</v>
      </c>
      <c r="ER177" s="142">
        <f t="shared" si="151"/>
        <v>47.198985478499651</v>
      </c>
      <c r="ES177" s="143">
        <f>IF('DSS Model'!$I$38=1,0.0001*ER177^2-0.0266*ER177+1.3006,IF('DSS Model'!$I$38=2,-0.0001*ER177^2+0.0032*ER177+0.977, IF('DSS Model'!$I$38=3,-0.00046396*ER177^2 + 0.054267*ER177 - 0.57714, IF('DSS Model'!$I$38=4,0.000072066*ER177^2+0.0021761*ER177-0.038248,IF('DSS Model'!$I$38=5,-0.00012623*ER177^2+0.025656*ER177-0.30101,-0.00046396*ER177^2 + 0.054267*ER177 - 0.57714)))))</f>
        <v>0.90526233051123672</v>
      </c>
      <c r="ET177" s="136">
        <v>0.91942567178990608</v>
      </c>
      <c r="EU177" s="141">
        <f t="shared" si="152"/>
        <v>65.792859522575753</v>
      </c>
      <c r="EV177" s="142">
        <f>IF('DSS Model'!$I$38=1,0.0001*EU177^2-0.0266*EU177+1.3006,IF('DSS Model'!$I$38=2,-0.0001*EU177^2+0.0032*EU177+0.977, IF('DSS Model'!$I$38=3,-0.00046396*EU177^2 + 0.054267*EU177 - 0.57714, IF('DSS Model'!$I$38=4,0.000072066*EU177^2+0.0021761*EU177-0.038248,IF('DSS Model'!$I$38=5,-0.00012623*EU177^2+0.025656*EU177-0.30101,-0.00046396*EU177^2 + 0.054267*EU177 - 0.57714)))))</f>
        <v>0.75466711405650366</v>
      </c>
    </row>
    <row r="178" spans="2:152" x14ac:dyDescent="0.2">
      <c r="B178" s="64">
        <f t="shared" ca="1" si="105"/>
        <v>0.53150374506233189</v>
      </c>
      <c r="C178" s="64">
        <v>0.59474894417372137</v>
      </c>
      <c r="D178" s="64">
        <f t="shared" si="106"/>
        <v>53.315469073945195</v>
      </c>
      <c r="E178" s="131">
        <f>IF('DSS Model'!$I$38=1,0.0001*D178^2-0.0266*D178+1.3006,IF('DSS Model'!$I$38=2,-0.0001*D178^2+0.0032*D178+0.977, IF('DSS Model'!$I$38=3,-0.00046396*D178^2 + 0.054267*D178 - 0.57714, IF('DSS Model'!$I$38=4,0.000072066*D178^2+0.0021761*D178-0.038248,IF('DSS Model'!$I$38=5,-0.00012623*D178^2+0.025656*D178-0.30101,-0.00046396*D178^2 + 0.054267*D178 - 0.57714)))))</f>
        <v>0.86335557677914399</v>
      </c>
      <c r="F178" s="136">
        <v>0.70995232183011092</v>
      </c>
      <c r="G178" s="138">
        <f t="shared" si="102"/>
        <v>70.80996841996226</v>
      </c>
      <c r="H178" s="136">
        <f>IF('DSS Model'!$I$38=1,0.0001*G178^2-0.0266*G178+1.3006,IF('DSS Model'!$I$38=2,-0.0001*G178^2+0.0032*G178+0.977, IF('DSS Model'!$I$38=3,-0.00046396*G178^2 + 0.054267*G178 - 0.57714, IF('DSS Model'!$I$38=4,0.000072066*G178^2+0.0021761*G178-0.038248,IF('DSS Model'!$I$38=5,-0.00012623*G178^2+0.025656*G178-0.30101,-0.00046396*G178^2 + 0.054267*G178 - 0.57714)))))</f>
        <v>0.70218673618027394</v>
      </c>
      <c r="I178" s="136">
        <v>0.20059379589475768</v>
      </c>
      <c r="J178" s="138">
        <f t="shared" si="103"/>
        <v>52.350935801917657</v>
      </c>
      <c r="K178" s="136">
        <f>IF('DSS Model'!$I$38=1,0.0001*J178^2-0.0266*J178+1.3006,IF('DSS Model'!$I$38=2,-0.0001*J178^2+0.0032*J178+0.977, IF('DSS Model'!$I$38=3,-0.00046396*J178^2 + 0.054267*J178 - 0.57714, IF('DSS Model'!$I$38=4,0.000072066*J178^2+0.0021761*J178-0.038248,IF('DSS Model'!$I$38=5,-0.00012623*J178^2+0.025656*J178-0.30101,-0.00046396*J178^2 + 0.054267*J178 - 0.57714)))))</f>
        <v>0.87046094663248608</v>
      </c>
      <c r="L178" s="136">
        <v>0.8814948389473185</v>
      </c>
      <c r="M178" s="138">
        <f t="shared" si="104"/>
        <v>76.939350217534752</v>
      </c>
      <c r="N178" s="136">
        <f>IF('DSS Model'!$I$38=1,0.0001*M178^2-0.0266*M178+1.3006,IF('DSS Model'!$I$38=2,-0.0001*M178^2+0.0032*M178+0.977, IF('DSS Model'!$I$38=3,-0.00046396*M178^2 + 0.054267*M178 - 0.57714, IF('DSS Model'!$I$38=4,0.000072066*M178^2+0.0021761*M178-0.038248,IF('DSS Model'!$I$38=5,-0.00012623*M178^2+0.025656*M178-0.30101,-0.00046396*M178^2 + 0.054267*M178 - 0.57714)))))</f>
        <v>0.63123955950646471</v>
      </c>
      <c r="O178" s="136">
        <v>0.47318997721901812</v>
      </c>
      <c r="P178" s="139">
        <f t="shared" si="107"/>
        <v>50.954771469297683</v>
      </c>
      <c r="Q178" s="138">
        <f>IF('DSS Model'!$I$38=1,0.0001*P178^2-0.0266*P178+1.3006,IF('DSS Model'!$I$38=2,-0.0001*P178^2+0.0032*P178+0.977, IF('DSS Model'!$I$38=3,-0.00046396*P178^2 + 0.054267*P178 - 0.57714, IF('DSS Model'!$I$38=4,0.000072066*P178^2+0.0021761*P178-0.038248,IF('DSS Model'!$I$38=5,-0.00012623*P178^2+0.025656*P178-0.30101,-0.00046396*P178^2 + 0.054267*P178 - 0.57714)))))</f>
        <v>0.88041639515291725</v>
      </c>
      <c r="R178" s="136">
        <v>0.20359773307089901</v>
      </c>
      <c r="S178" s="142">
        <f t="shared" si="108"/>
        <v>40.895221684537773</v>
      </c>
      <c r="T178" s="138">
        <f>IF('DSS Model'!$I$38=1,0.0001*S178^2-0.0266*S178+1.3006,IF('DSS Model'!$I$38=2,-0.0001*S178^2+0.0032*S178+0.977, IF('DSS Model'!$I$38=3,-0.00046396*S178^2 + 0.054267*S178 - 0.57714, IF('DSS Model'!$I$38=4,0.000072066*S178^2+0.0021761*S178-0.038248,IF('DSS Model'!$I$38=5,-0.00012623*S178^2+0.025656*S178-0.30101,-0.00046396*S178^2 + 0.054267*S178 - 0.57714)))))</f>
        <v>0.94062279372777202</v>
      </c>
      <c r="U178" s="136">
        <v>0.50115868383269113</v>
      </c>
      <c r="V178" s="142">
        <f t="shared" si="109"/>
        <v>49.360820839461383</v>
      </c>
      <c r="W178" s="138">
        <f>IF('DSS Model'!$I$38=1,0.0001*V178^2-0.0266*V178+1.3006,IF('DSS Model'!$I$38=2,-0.0001*V178^2+0.0032*V178+0.977, IF('DSS Model'!$I$38=3,-0.00046396*V178^2 + 0.054267*V178 - 0.57714, IF('DSS Model'!$I$38=4,0.000072066*V178^2+0.0021761*V178-0.038248,IF('DSS Model'!$I$38=5,-0.00012623*V178^2+0.025656*V178-0.30101,-0.00046396*V178^2 + 0.054267*V178 - 0.57714)))))</f>
        <v>0.89130556329173594</v>
      </c>
      <c r="X178" s="136">
        <v>0.89986927757405777</v>
      </c>
      <c r="Y178" s="142">
        <f t="shared" si="110"/>
        <v>70.814496724434207</v>
      </c>
      <c r="Z178" s="138">
        <f>IF('DSS Model'!$I$38=1,0.0001*Y178^2-0.0266*Y178+1.3006,IF('DSS Model'!$I$38=2,-0.0001*Y178^2+0.0032*Y178+0.977, IF('DSS Model'!$I$38=3,-0.00046396*Y178^2 + 0.054267*Y178 - 0.57714, IF('DSS Model'!$I$38=4,0.000072066*Y178^2+0.0021761*Y178-0.038248,IF('DSS Model'!$I$38=5,-0.00012623*Y178^2+0.025656*Y178-0.30101,-0.00046396*Y178^2 + 0.054267*Y178 - 0.57714)))))</f>
        <v>0.70213709488469911</v>
      </c>
      <c r="AA178" s="136">
        <v>0.83318164125372396</v>
      </c>
      <c r="AB178" s="142">
        <f t="shared" si="111"/>
        <v>66.645293419478548</v>
      </c>
      <c r="AC178" s="138">
        <f>IF('DSS Model'!$I$38=1,0.0001*AB178^2-0.0266*AB178+1.3006,IF('DSS Model'!$I$38=2,-0.0001*AB178^2+0.0032*AB178+0.977, IF('DSS Model'!$I$38=3,-0.00046396*AB178^2 + 0.054267*AB178 - 0.57714, IF('DSS Model'!$I$38=4,0.000072066*AB178^2+0.0021761*AB178-0.038248,IF('DSS Model'!$I$38=5,-0.00012623*AB178^2+0.025656*AB178-0.30101,-0.00046396*AB178^2 + 0.054267*AB178 - 0.57714)))))</f>
        <v>0.74610542544549219</v>
      </c>
      <c r="AD178" s="136">
        <v>0.48235989556328007</v>
      </c>
      <c r="AE178" s="142">
        <f t="shared" si="112"/>
        <v>52.286550529422328</v>
      </c>
      <c r="AF178" s="138">
        <f>IF('DSS Model'!$I$38=1,0.0001*AE178^2-0.0266*AE178+1.3006,IF('DSS Model'!$I$38=2,-0.0001*AE178^2+0.0032*AE178+0.977, IF('DSS Model'!$I$38=3,-0.00046396*AE178^2 + 0.054267*AE178 - 0.57714, IF('DSS Model'!$I$38=4,0.000072066*AE178^2+0.0021761*AE178-0.038248,IF('DSS Model'!$I$38=5,-0.00012623*AE178^2+0.025656*AE178-0.30101,-0.00046396*AE178^2 + 0.054267*AE178 - 0.57714)))))</f>
        <v>0.87092862506756796</v>
      </c>
      <c r="AG178" s="136">
        <v>0.50044885760755564</v>
      </c>
      <c r="AH178" s="142">
        <f t="shared" si="113"/>
        <v>69.25912151786379</v>
      </c>
      <c r="AI178" s="138">
        <f>IF('DSS Model'!$I$38=1,0.0001*AH178^2-0.0266*AH178+1.3006,IF('DSS Model'!$I$38=2,-0.0001*AH178^2+0.0032*AH178+0.977, IF('DSS Model'!$I$38=3,-0.00046396*AH178^2 + 0.054267*AH178 - 0.57714, IF('DSS Model'!$I$38=4,0.000072066*AH178^2+0.0021761*AH178-0.038248,IF('DSS Model'!$I$38=5,-0.00012623*AH178^2+0.025656*AH178-0.30101,-0.00046396*AH178^2 + 0.054267*AH178 - 0.57714)))))</f>
        <v>0.71894659751454193</v>
      </c>
      <c r="AJ178" s="136">
        <v>0.487835364405383</v>
      </c>
      <c r="AK178" s="142">
        <f t="shared" si="114"/>
        <v>47.021579015781739</v>
      </c>
      <c r="AL178" s="138">
        <f>IF('DSS Model'!$I$38=1,0.0001*AK178^2-0.0266*AK178+1.3006,IF('DSS Model'!$I$38=2,-0.0001*AK178^2+0.0032*AK178+0.977, IF('DSS Model'!$I$38=3,-0.00046396*AK178^2 + 0.054267*AK178 - 0.57714, IF('DSS Model'!$I$38=4,0.000072066*AK178^2+0.0021761*AK178-0.038248,IF('DSS Model'!$I$38=5,-0.00012623*AK178^2+0.025656*AK178-0.30101,-0.00046396*AK178^2 + 0.054267*AK178 - 0.57714)))))</f>
        <v>0.90636616353676103</v>
      </c>
      <c r="AM178" s="136">
        <v>0.85559221020305665</v>
      </c>
      <c r="AN178" s="142">
        <f t="shared" si="115"/>
        <v>71.694465826126986</v>
      </c>
      <c r="AO178" s="138">
        <f>IF('DSS Model'!$I$38=1,0.0001*AN178^2-0.0266*AN178+1.3006,IF('DSS Model'!$I$38=2,-0.0001*AN178^2+0.0032*AN178+0.977, IF('DSS Model'!$I$38=3,-0.00046396*AN178^2 + 0.054267*AN178 - 0.57714, IF('DSS Model'!$I$38=4,0.000072066*AN178^2+0.0021761*AN178-0.038248,IF('DSS Model'!$I$38=5,-0.00012623*AN178^2+0.025656*AN178-0.30101,-0.00046396*AN178^2 + 0.054267*AN178 - 0.57714)))))</f>
        <v>0.69241264763423738</v>
      </c>
      <c r="AP178" s="136">
        <v>1.5529129425261856E-2</v>
      </c>
      <c r="AQ178" s="142">
        <f t="shared" si="116"/>
        <v>47.581766879671804</v>
      </c>
      <c r="AR178" s="138">
        <f>IF('DSS Model'!$I$38=1,0.0001*AQ178^2-0.0266*AQ178+1.3006,IF('DSS Model'!$I$38=2,-0.0001*AQ178^2+0.0032*AQ178+0.977, IF('DSS Model'!$I$38=3,-0.00046396*AQ178^2 + 0.054267*AQ178 - 0.57714, IF('DSS Model'!$I$38=4,0.000072066*AQ178^2+0.0021761*AQ178-0.038248,IF('DSS Model'!$I$38=5,-0.00012623*AQ178^2+0.025656*AQ178-0.30101,-0.00046396*AQ178^2 + 0.054267*AQ178 - 0.57714)))))</f>
        <v>0.90285920007580645</v>
      </c>
      <c r="AS178" s="136">
        <v>0.22909383861136567</v>
      </c>
      <c r="AT178" s="142">
        <f t="shared" si="117"/>
        <v>44.234280751928992</v>
      </c>
      <c r="AU178" s="138">
        <f>IF('DSS Model'!$I$38=1,0.0001*AT178^2-0.0266*AT178+1.3006,IF('DSS Model'!$I$38=2,-0.0001*AT178^2+0.0032*AT178+0.977, IF('DSS Model'!$I$38=3,-0.00046396*AT178^2 + 0.054267*AT178 - 0.57714, IF('DSS Model'!$I$38=4,0.000072066*AT178^2+0.0021761*AT178-0.038248,IF('DSS Model'!$I$38=5,-0.00012623*AT178^2+0.025656*AT178-0.30101,-0.00046396*AT178^2 + 0.054267*AT178 - 0.57714)))))</f>
        <v>0.92288253904212514</v>
      </c>
      <c r="AV178" s="136">
        <v>6.8778643181094723E-2</v>
      </c>
      <c r="AW178" s="142">
        <f t="shared" si="118"/>
        <v>51.708815427621445</v>
      </c>
      <c r="AX178" s="138">
        <f>IF('DSS Model'!$I$38=1,0.0001*AW178^2-0.0266*AW178+1.3006,IF('DSS Model'!$I$38=2,-0.0001*AW178^2+0.0032*AW178+0.977, IF('DSS Model'!$I$38=3,-0.00046396*AW178^2 + 0.054267*AW178 - 0.57714, IF('DSS Model'!$I$38=4,0.000072066*AW178^2+0.0021761*AW178-0.038248,IF('DSS Model'!$I$38=5,-0.00012623*AW178^2+0.025656*AW178-0.30101,-0.00046396*AW178^2 + 0.054267*AW178 - 0.57714)))))</f>
        <v>0.87508805007560642</v>
      </c>
      <c r="AY178" s="136">
        <v>0.68332070864692063</v>
      </c>
      <c r="AZ178" s="142">
        <f t="shared" si="119"/>
        <v>60.605621577273922</v>
      </c>
      <c r="BA178" s="138">
        <f>IF('DSS Model'!$I$38=1,0.0001*AZ178^2-0.0266*AZ178+1.3006,IF('DSS Model'!$I$38=2,-0.0001*AZ178^2+0.0032*AZ178+0.977, IF('DSS Model'!$I$38=3,-0.00046396*AZ178^2 + 0.054267*AZ178 - 0.57714, IF('DSS Model'!$I$38=4,0.000072066*AZ178^2+0.0021761*AZ178-0.038248,IF('DSS Model'!$I$38=5,-0.00012623*AZ178^2+0.025656*AZ178-0.30101,-0.00046396*AZ178^2 + 0.054267*AZ178 - 0.57714)))))</f>
        <v>0.80363385237050355</v>
      </c>
      <c r="BB178" s="136">
        <v>0.16408524960642423</v>
      </c>
      <c r="BC178" s="142">
        <f t="shared" si="120"/>
        <v>42.810537774924633</v>
      </c>
      <c r="BD178" s="138">
        <f>IF('DSS Model'!$I$38=1,0.0001*BC178^2-0.0266*BC178+1.3006,IF('DSS Model'!$I$38=2,-0.0001*BC178^2+0.0032*BC178+0.977, IF('DSS Model'!$I$38=3,-0.00046396*BC178^2 + 0.054267*BC178 - 0.57714, IF('DSS Model'!$I$38=4,0.000072066*BC178^2+0.0021761*BC178-0.038248,IF('DSS Model'!$I$38=5,-0.00012623*BC178^2+0.025656*BC178-0.30101,-0.00046396*BC178^2 + 0.054267*BC178 - 0.57714)))))</f>
        <v>0.93071950642193391</v>
      </c>
      <c r="BE178" s="136">
        <v>0.54722043212758542</v>
      </c>
      <c r="BF178" s="142">
        <f t="shared" si="121"/>
        <v>51.840497268961698</v>
      </c>
      <c r="BG178" s="143">
        <f>IF('DSS Model'!$I$38=1,0.0001*BF178^2-0.0266*BF178+1.3006,IF('DSS Model'!$I$38=2,-0.0001*BF178^2+0.0032*BF178+0.977, IF('DSS Model'!$I$38=3,-0.00046396*BF178^2 + 0.054267*BF178 - 0.57714, IF('DSS Model'!$I$38=4,0.000072066*BF178^2+0.0021761*BF178-0.038248,IF('DSS Model'!$I$38=5,-0.00012623*BF178^2+0.025656*BF178-0.30101,-0.00046396*BF178^2 + 0.054267*BF178 - 0.57714)))))</f>
        <v>0.87414587555135492</v>
      </c>
      <c r="BH178" s="136">
        <v>0.18396650368822143</v>
      </c>
      <c r="BI178" s="142">
        <f t="shared" si="122"/>
        <v>45.466721798507947</v>
      </c>
      <c r="BJ178" s="143">
        <f>IF('DSS Model'!$I$38=1,0.0001*BI178^2-0.0266*BI178+1.3006,IF('DSS Model'!$I$38=2,-0.0001*BI178^2+0.0032*BI178+0.977, IF('DSS Model'!$I$38=3,-0.00046396*BI178^2 + 0.054267*BI178 - 0.57714, IF('DSS Model'!$I$38=4,0.000072066*BI178^2+0.0021761*BI178-0.038248,IF('DSS Model'!$I$38=5,-0.00012623*BI178^2+0.025656*BI178-0.30101,-0.00046396*BI178^2 + 0.054267*BI178 - 0.57714)))))</f>
        <v>0.9157712306449336</v>
      </c>
      <c r="BK178" s="136">
        <v>0.4610882811927759</v>
      </c>
      <c r="BL178" s="142">
        <f t="shared" si="123"/>
        <v>49.333989676857087</v>
      </c>
      <c r="BM178" s="143">
        <f>IF('DSS Model'!$I$38=1,0.0001*BL178^2-0.0266*BL178+1.3006,IF('DSS Model'!$I$38=2,-0.0001*BL178^2+0.0032*BL178+0.977, IF('DSS Model'!$I$38=3,-0.00046396*BL178^2 + 0.054267*BL178 - 0.57714, IF('DSS Model'!$I$38=4,0.000072066*BL178^2+0.0021761*BL178-0.038248,IF('DSS Model'!$I$38=5,-0.00012623*BL178^2+0.025656*BL178-0.30101,-0.00046396*BL178^2 + 0.054267*BL178 - 0.57714)))))</f>
        <v>0.89148451322231848</v>
      </c>
      <c r="BN178" s="136">
        <v>0.39098010332447497</v>
      </c>
      <c r="BO178" s="142">
        <f t="shared" si="124"/>
        <v>51.43527982024537</v>
      </c>
      <c r="BP178" s="143">
        <f>IF('DSS Model'!$I$38=1,0.0001*BO178^2-0.0266*BO178+1.3006,IF('DSS Model'!$I$38=2,-0.0001*BO178^2+0.0032*BO178+0.977, IF('DSS Model'!$I$38=3,-0.00046396*BO178^2 + 0.054267*BO178 - 0.57714, IF('DSS Model'!$I$38=4,0.000072066*BO178^2+0.0021761*BO178-0.038248,IF('DSS Model'!$I$38=5,-0.00012623*BO178^2+0.025656*BO178-0.30101,-0.00046396*BO178^2 + 0.054267*BO178 - 0.57714)))))</f>
        <v>0.87703409440609115</v>
      </c>
      <c r="BQ178" s="136">
        <v>0.96982626113337045</v>
      </c>
      <c r="BR178" s="142">
        <f t="shared" si="125"/>
        <v>68.634794971228544</v>
      </c>
      <c r="BS178" s="143">
        <f>IF('DSS Model'!$I$38=1,0.0001*BR178^2-0.0266*BR178+1.3006,IF('DSS Model'!$I$38=2,-0.0001*BR178^2+0.0032*BR178+0.977, IF('DSS Model'!$I$38=3,-0.00046396*BR178^2 + 0.054267*BR178 - 0.57714, IF('DSS Model'!$I$38=4,0.000072066*BR178^2+0.0021761*BR178-0.038248,IF('DSS Model'!$I$38=5,-0.00012623*BR178^2+0.025656*BR178-0.30101,-0.00046396*BR178^2 + 0.054267*BR178 - 0.57714)))))</f>
        <v>0.72555783583367339</v>
      </c>
      <c r="BT178" s="136">
        <v>0.8022791885641799</v>
      </c>
      <c r="BU178" s="142">
        <f t="shared" si="126"/>
        <v>67.860323325538829</v>
      </c>
      <c r="BV178" s="143">
        <f>IF('DSS Model'!$I$38=1,0.0001*BU178^2-0.0266*BU178+1.3006,IF('DSS Model'!$I$38=2,-0.0001*BU178^2+0.0032*BU178+0.977, IF('DSS Model'!$I$38=3,-0.00046396*BU178^2 + 0.054267*BU178 - 0.57714, IF('DSS Model'!$I$38=4,0.000072066*BU178^2+0.0021761*BU178-0.038248,IF('DSS Model'!$I$38=5,-0.00012623*BU178^2+0.025656*BU178-0.30101,-0.00046396*BU178^2 + 0.054267*BU178 - 0.57714)))))</f>
        <v>0.73365068645705722</v>
      </c>
      <c r="BW178" s="136">
        <v>3.0836389921250928E-2</v>
      </c>
      <c r="BX178" s="142">
        <f t="shared" si="127"/>
        <v>41.042991862745566</v>
      </c>
      <c r="BY178" s="143">
        <f>IF('DSS Model'!$I$38=1,0.0001*BX178^2-0.0266*BX178+1.3006,IF('DSS Model'!$I$38=2,-0.0001*BX178^2+0.0032*BX178+0.977, IF('DSS Model'!$I$38=3,-0.00046396*BX178^2 + 0.054267*BX178 - 0.57714, IF('DSS Model'!$I$38=4,0.000072066*BX178^2+0.0021761*BX178-0.038248,IF('DSS Model'!$I$38=5,-0.00012623*BX178^2+0.025656*BX178-0.30101,-0.00046396*BX178^2 + 0.054267*BX178 - 0.57714)))))</f>
        <v>0.93988485585624593</v>
      </c>
      <c r="BZ178" s="136">
        <v>0.59580082238737575</v>
      </c>
      <c r="CA178" s="142">
        <f t="shared" si="128"/>
        <v>64.522702205360559</v>
      </c>
      <c r="CB178" s="143">
        <f>IF('DSS Model'!$I$38=1,0.0001*CA178^2-0.0266*CA178+1.3006,IF('DSS Model'!$I$38=2,-0.0001*CA178^2+0.0032*CA178+0.977, IF('DSS Model'!$I$38=3,-0.00046396*CA178^2 + 0.054267*CA178 - 0.57714, IF('DSS Model'!$I$38=4,0.000072066*CA178^2+0.0021761*CA178-0.038248,IF('DSS Model'!$I$38=5,-0.00012623*CA178^2+0.025656*CA178-0.30101,-0.00046396*CA178^2 + 0.054267*CA178 - 0.57714)))))</f>
        <v>0.76715473706898973</v>
      </c>
      <c r="CC178" s="136">
        <v>0.99402596255554443</v>
      </c>
      <c r="CD178" s="142">
        <f t="shared" si="129"/>
        <v>83.842015349826568</v>
      </c>
      <c r="CE178" s="143">
        <f>IF('DSS Model'!$I$38=1,0.0001*CD178^2-0.0266*CD178+1.3006,IF('DSS Model'!$I$38=2,-0.0001*CD178^2+0.0032*CD178+0.977, IF('DSS Model'!$I$38=3,-0.00046396*CD178^2 + 0.054267*CD178 - 0.57714, IF('DSS Model'!$I$38=4,0.000072066*CD178^2+0.0021761*CD178-0.038248,IF('DSS Model'!$I$38=5,-0.00012623*CD178^2+0.025656*CD178-0.30101,-0.00046396*CD178^2 + 0.054267*CD178 - 0.57714)))))</f>
        <v>0.54234609532738953</v>
      </c>
      <c r="CF178" s="136">
        <v>0.54047168829680914</v>
      </c>
      <c r="CG178" s="142">
        <f t="shared" si="130"/>
        <v>48.817790654279477</v>
      </c>
      <c r="CH178" s="143">
        <f>IF('DSS Model'!$I$38=1,0.0001*CG178^2-0.0266*CG178+1.3006,IF('DSS Model'!$I$38=2,-0.0001*CG178^2+0.0032*CG178+0.977, IF('DSS Model'!$I$38=3,-0.00046396*CG178^2 + 0.054267*CG178 - 0.57714, IF('DSS Model'!$I$38=4,0.000072066*CG178^2+0.0021761*CG178-0.038248,IF('DSS Model'!$I$38=5,-0.00012623*CG178^2+0.025656*CG178-0.30101,-0.00046396*CG178^2 + 0.054267*CG178 - 0.57714)))))</f>
        <v>0.89489926165718869</v>
      </c>
      <c r="CI178" s="136">
        <v>6.4983487967158471E-2</v>
      </c>
      <c r="CJ178" s="142">
        <f t="shared" si="131"/>
        <v>54.599789991137989</v>
      </c>
      <c r="CK178" s="143">
        <f>IF('DSS Model'!$I$38=1,0.0001*CJ178^2-0.0266*CJ178+1.3006,IF('DSS Model'!$I$38=2,-0.0001*CJ178^2+0.0032*CJ178+0.977, IF('DSS Model'!$I$38=3,-0.00046396*CJ178^2 + 0.054267*CJ178 - 0.57714, IF('DSS Model'!$I$38=4,0.000072066*CJ178^2+0.0021761*CJ178-0.038248,IF('DSS Model'!$I$38=5,-0.00012623*CJ178^2+0.025656*CJ178-0.30101,-0.00046396*CJ178^2 + 0.054267*CJ178 - 0.57714)))))</f>
        <v>0.8536056212640043</v>
      </c>
      <c r="CL178" s="136">
        <v>0.32049406877948983</v>
      </c>
      <c r="CM178" s="142">
        <f t="shared" si="132"/>
        <v>48.848728156225015</v>
      </c>
      <c r="CN178" s="143">
        <f>IF('DSS Model'!$I$38=1,0.0001*CM178^2-0.0266*CM178+1.3006,IF('DSS Model'!$I$38=2,-0.0001*CM178^2+0.0032*CM178+0.977, IF('DSS Model'!$I$38=3,-0.00046396*CM178^2 + 0.054267*CM178 - 0.57714, IF('DSS Model'!$I$38=4,0.000072066*CM178^2+0.0021761*CM178-0.038248,IF('DSS Model'!$I$38=5,-0.00012623*CM178^2+0.025656*CM178-0.30101,-0.00046396*CM178^2 + 0.054267*CM178 - 0.57714)))))</f>
        <v>0.894696105851843</v>
      </c>
      <c r="CO178" s="136">
        <v>0.31056560947887069</v>
      </c>
      <c r="CP178" s="142">
        <f t="shared" si="133"/>
        <v>43.952554898488998</v>
      </c>
      <c r="CQ178" s="143">
        <f>IF('DSS Model'!$I$38=1,0.0001*CP178^2-0.0266*CP178+1.3006,IF('DSS Model'!$I$38=2,-0.0001*CP178^2+0.0032*CP178+0.977, IF('DSS Model'!$I$38=3,-0.00046396*CP178^2 + 0.054267*CP178 - 0.57714, IF('DSS Model'!$I$38=4,0.000072066*CP178^2+0.0021761*CP178-0.038248,IF('DSS Model'!$I$38=5,-0.00012623*CP178^2+0.025656*CP178-0.30101,-0.00046396*CP178^2 + 0.054267*CP178 - 0.57714)))))</f>
        <v>0.92446546746469582</v>
      </c>
      <c r="CR178" s="136">
        <v>0.22676791952323427</v>
      </c>
      <c r="CS178" s="142">
        <f t="shared" si="134"/>
        <v>45.118792078679903</v>
      </c>
      <c r="CT178" s="143">
        <f>IF('DSS Model'!$I$38=1,0.0001*CS178^2-0.0266*CS178+1.3006,IF('DSS Model'!$I$38=2,-0.0001*CS178^2+0.0032*CS178+0.977, IF('DSS Model'!$I$38=3,-0.00046396*CS178^2 + 0.054267*CS178 - 0.57714, IF('DSS Model'!$I$38=4,0.000072066*CS178^2+0.0021761*CS178-0.038248,IF('DSS Model'!$I$38=5,-0.00012623*CS178^2+0.025656*CS178-0.30101,-0.00046396*CS178^2 + 0.054267*CS178 - 0.57714)))))</f>
        <v>0.91780959478786084</v>
      </c>
      <c r="CU178" s="136">
        <v>0.6770314813674031</v>
      </c>
      <c r="CV178" s="142">
        <f t="shared" si="135"/>
        <v>60.146898811900854</v>
      </c>
      <c r="CW178" s="143">
        <f>IF('DSS Model'!$I$38=1,0.0001*CV178^2-0.0266*CV178+1.3006,IF('DSS Model'!$I$38=2,-0.0001*CV178^2+0.0032*CV178+0.977, IF('DSS Model'!$I$38=3,-0.00046396*CV178^2 + 0.054267*CV178 - 0.57714, IF('DSS Model'!$I$38=4,0.000072066*CV178^2+0.0021761*CV178-0.038248,IF('DSS Model'!$I$38=5,-0.00012623*CV178^2+0.025656*CV178-0.30101,-0.00046396*CV178^2 + 0.054267*CV178 - 0.57714)))))</f>
        <v>0.80770513252917864</v>
      </c>
      <c r="CX178" s="136">
        <v>0.78529576893513919</v>
      </c>
      <c r="CY178" s="142">
        <f t="shared" si="136"/>
        <v>70.500560647206555</v>
      </c>
      <c r="CZ178" s="143">
        <f>IF('DSS Model'!$I$38=1,0.0001*CY178^2-0.0266*CY178+1.3006,IF('DSS Model'!$I$38=2,-0.0001*CY178^2+0.0032*CY178+0.977, IF('DSS Model'!$I$38=3,-0.00046396*CY178^2 + 0.054267*CY178 - 0.57714, IF('DSS Model'!$I$38=4,0.000072066*CY178^2+0.0021761*CY178-0.038248,IF('DSS Model'!$I$38=5,-0.00012623*CY178^2+0.025656*CY178-0.30101,-0.00046396*CY178^2 + 0.054267*CY178 - 0.57714)))))</f>
        <v>0.70556888891401603</v>
      </c>
      <c r="DA178" s="136">
        <v>0.89681711825585231</v>
      </c>
      <c r="DB178" s="142">
        <f t="shared" si="137"/>
        <v>58.694705537035546</v>
      </c>
      <c r="DC178" s="143">
        <f>IF('DSS Model'!$I$38=1,0.0001*DB178^2-0.0266*DB178+1.3006,IF('DSS Model'!$I$38=2,-0.0001*DB178^2+0.0032*DB178+0.977, IF('DSS Model'!$I$38=3,-0.00046396*DB178^2 + 0.054267*DB178 - 0.57714, IF('DSS Model'!$I$38=4,0.000072066*DB178^2+0.0021761*DB178-0.038248,IF('DSS Model'!$I$38=5,-0.00012623*DB178^2+0.025656*DB178-0.30101,-0.00046396*DB178^2 + 0.054267*DB178 - 0.57714)))))</f>
        <v>0.82031621191058257</v>
      </c>
      <c r="DD178" s="136">
        <v>0.37695272329541507</v>
      </c>
      <c r="DE178" s="142">
        <f t="shared" si="138"/>
        <v>46.419249647092499</v>
      </c>
      <c r="DF178" s="143">
        <f>IF('DSS Model'!$I$38=1,0.0001*DE178^2-0.0266*DE178+1.3006,IF('DSS Model'!$I$38=2,-0.0001*DE178^2+0.0032*DE178+0.977, IF('DSS Model'!$I$38=3,-0.00046396*DE178^2 + 0.054267*DE178 - 0.57714, IF('DSS Model'!$I$38=4,0.000072066*DE178^2+0.0021761*DE178-0.038248,IF('DSS Model'!$I$38=5,-0.00012623*DE178^2+0.025656*DE178-0.30101,-0.00046396*DE178^2 + 0.054267*DE178 - 0.57714)))))</f>
        <v>0.91006692509078624</v>
      </c>
      <c r="DG178" s="136">
        <v>0.30513731994867876</v>
      </c>
      <c r="DH178" s="142">
        <f t="shared" si="139"/>
        <v>47.321431282472219</v>
      </c>
      <c r="DI178" s="143">
        <f>IF('DSS Model'!$I$38=1,0.0001*DH178^2-0.0266*DH178+1.3006,IF('DSS Model'!$I$38=2,-0.0001*DH178^2+0.0032*DH178+0.977, IF('DSS Model'!$I$38=3,-0.00046396*DH178^2 + 0.054267*DH178 - 0.57714, IF('DSS Model'!$I$38=4,0.000072066*DH178^2+0.0021761*DH178-0.038248,IF('DSS Model'!$I$38=5,-0.00012623*DH178^2+0.025656*DH178-0.30101,-0.00046396*DH178^2 + 0.054267*DH178 - 0.57714)))))</f>
        <v>0.90449679424173701</v>
      </c>
      <c r="DJ178" s="136">
        <v>0.18843732500797772</v>
      </c>
      <c r="DK178" s="142">
        <f t="shared" si="140"/>
        <v>56.704583089188787</v>
      </c>
      <c r="DL178" s="143">
        <f>IF('DSS Model'!$I$38=1,0.0001*DK178^2-0.0266*DK178+1.3006,IF('DSS Model'!$I$38=2,-0.0001*DK178^2+0.0032*DK178+0.977, IF('DSS Model'!$I$38=3,-0.00046396*DK178^2 + 0.054267*DK178 - 0.57714, IF('DSS Model'!$I$38=4,0.000072066*DK178^2+0.0021761*DK178-0.038248,IF('DSS Model'!$I$38=5,-0.00012623*DK178^2+0.025656*DK178-0.30101,-0.00046396*DK178^2 + 0.054267*DK178 - 0.57714)))))</f>
        <v>0.83691369155353257</v>
      </c>
      <c r="DM178" s="136">
        <v>0.40915660481194216</v>
      </c>
      <c r="DN178" s="142">
        <f t="shared" si="141"/>
        <v>54.666056525657098</v>
      </c>
      <c r="DO178" s="143">
        <f>IF('DSS Model'!$I$38=1,0.0001*DN178^2-0.0266*DN178+1.3006,IF('DSS Model'!$I$38=2,-0.0001*DN178^2+0.0032*DN178+0.977, IF('DSS Model'!$I$38=3,-0.00046396*DN178^2 + 0.054267*DN178 - 0.57714, IF('DSS Model'!$I$38=4,0.000072066*DN178^2+0.0021761*DN178-0.038248,IF('DSS Model'!$I$38=5,-0.00012623*DN178^2+0.025656*DN178-0.30101,-0.00046396*DN178^2 + 0.054267*DN178 - 0.57714)))))</f>
        <v>0.85309360727546901</v>
      </c>
      <c r="DP178" s="136">
        <v>0.76072005634935524</v>
      </c>
      <c r="DQ178" s="142">
        <f t="shared" si="142"/>
        <v>59.158376735504334</v>
      </c>
      <c r="DR178" s="143">
        <f>IF('DSS Model'!$I$38=1,0.0001*DQ178^2-0.0266*DQ178+1.3006,IF('DSS Model'!$I$38=2,-0.0001*DQ178^2+0.0032*DQ178+0.977, IF('DSS Model'!$I$38=3,-0.00046396*DQ178^2 + 0.054267*DQ178 - 0.57714, IF('DSS Model'!$I$38=4,0.000072066*DQ178^2+0.0021761*DQ178-0.038248,IF('DSS Model'!$I$38=5,-0.00012623*DQ178^2+0.025656*DQ178-0.30101,-0.00046396*DQ178^2 + 0.054267*DQ178 - 0.57714)))))</f>
        <v>0.81633545175562783</v>
      </c>
      <c r="DS178" s="136">
        <v>1.2025537861442892E-2</v>
      </c>
      <c r="DT178" s="142">
        <f t="shared" si="143"/>
        <v>45.256400315302358</v>
      </c>
      <c r="DU178" s="143">
        <f>IF('DSS Model'!$I$38=1,0.0001*DT178^2-0.0266*DT178+1.3006,IF('DSS Model'!$I$38=2,-0.0001*DT178^2+0.0032*DT178+0.977, IF('DSS Model'!$I$38=3,-0.00046396*DT178^2 + 0.054267*DT178 - 0.57714, IF('DSS Model'!$I$38=4,0.000072066*DT178^2+0.0021761*DT178-0.038248,IF('DSS Model'!$I$38=5,-0.00012623*DT178^2+0.025656*DT178-0.30101,-0.00046396*DT178^2 + 0.054267*DT178 - 0.57714)))))</f>
        <v>0.91700630405907757</v>
      </c>
      <c r="DV178" s="136">
        <v>0.121717811121277</v>
      </c>
      <c r="DW178" s="142">
        <f t="shared" si="144"/>
        <v>45.713303231342259</v>
      </c>
      <c r="DX178" s="143">
        <f>IF('DSS Model'!$I$38=1,0.0001*DW178^2-0.0266*DW178+1.3006,IF('DSS Model'!$I$38=2,-0.0001*DW178^2+0.0032*DW178+0.977, IF('DSS Model'!$I$38=3,-0.00046396*DW178^2 + 0.054267*DW178 - 0.57714, IF('DSS Model'!$I$38=4,0.000072066*DW178^2+0.0021761*DW178-0.038248,IF('DSS Model'!$I$38=5,-0.00012623*DW178^2+0.025656*DW178-0.30101,-0.00046396*DW178^2 + 0.054267*DW178 - 0.57714)))))</f>
        <v>0.91431196110823054</v>
      </c>
      <c r="DY178" s="136">
        <v>0.25659709808080777</v>
      </c>
      <c r="DZ178" s="142">
        <f t="shared" si="145"/>
        <v>39.477409757328303</v>
      </c>
      <c r="EA178" s="143">
        <f>IF('DSS Model'!$I$38=1,0.0001*DZ178^2-0.0266*DZ178+1.3006,IF('DSS Model'!$I$38=2,-0.0001*DZ178^2+0.0032*DZ178+0.977, IF('DSS Model'!$I$38=3,-0.00046396*DZ178^2 + 0.054267*DZ178 - 0.57714, IF('DSS Model'!$I$38=4,0.000072066*DZ178^2+0.0021761*DZ178-0.038248,IF('DSS Model'!$I$38=5,-0.00012623*DZ178^2+0.025656*DZ178-0.30101,-0.00046396*DZ178^2 + 0.054267*DZ178 - 0.57714)))))</f>
        <v>0.94748112310865062</v>
      </c>
      <c r="EB178" s="136">
        <v>0.35335600848404736</v>
      </c>
      <c r="EC178" s="142">
        <f t="shared" si="146"/>
        <v>45.76982845909103</v>
      </c>
      <c r="ED178" s="143">
        <f>IF('DSS Model'!$I$38=1,0.0001*EC178^2-0.0266*EC178+1.3006,IF('DSS Model'!$I$38=2,-0.0001*EC178^2+0.0032*EC178+0.977, IF('DSS Model'!$I$38=3,-0.00046396*EC178^2 + 0.054267*EC178 - 0.57714, IF('DSS Model'!$I$38=4,0.000072066*EC178^2+0.0021761*EC178-0.038248,IF('DSS Model'!$I$38=5,-0.00012623*EC178^2+0.025656*EC178-0.30101,-0.00046396*EC178^2 + 0.054267*EC178 - 0.57714)))))</f>
        <v>0.91397573135162935</v>
      </c>
      <c r="EE178" s="136">
        <v>0.80818707257792732</v>
      </c>
      <c r="EF178" s="142">
        <f t="shared" si="147"/>
        <v>61.170994628498889</v>
      </c>
      <c r="EG178" s="143">
        <f>IF('DSS Model'!$I$38=1,0.0001*EF178^2-0.0266*EF178+1.3006,IF('DSS Model'!$I$38=2,-0.0001*EF178^2+0.0032*EF178+0.977, IF('DSS Model'!$I$38=3,-0.00046396*EF178^2 + 0.054267*EF178 - 0.57714, IF('DSS Model'!$I$38=4,0.000072066*EF178^2+0.0021761*EF178-0.038248,IF('DSS Model'!$I$38=5,-0.00012623*EF178^2+0.025656*EF178-0.30101,-0.00046396*EF178^2 + 0.054267*EF178 - 0.57714)))))</f>
        <v>0.79855812442721241</v>
      </c>
      <c r="EH178" s="136">
        <v>0.81279676826521674</v>
      </c>
      <c r="EI178" s="142">
        <f t="shared" si="148"/>
        <v>74.917102283421457</v>
      </c>
      <c r="EJ178" s="143">
        <f>IF('DSS Model'!$I$38=1,0.0001*EI178^2-0.0266*EI178+1.3006,IF('DSS Model'!$I$38=2,-0.0001*EI178^2+0.0032*EI178+0.977, IF('DSS Model'!$I$38=3,-0.00046396*EI178^2 + 0.054267*EI178 - 0.57714, IF('DSS Model'!$I$38=4,0.000072066*EI178^2+0.0021761*EI178-0.038248,IF('DSS Model'!$I$38=5,-0.00012623*EI178^2+0.025656*EI178-0.30101,-0.00046396*EI178^2 + 0.054267*EI178 - 0.57714)))))</f>
        <v>0.65547750585248532</v>
      </c>
      <c r="EK178" s="136">
        <v>0.53527858011211915</v>
      </c>
      <c r="EL178" s="142">
        <f t="shared" si="149"/>
        <v>50.528713182290517</v>
      </c>
      <c r="EM178" s="143">
        <f>IF('DSS Model'!$I$38=1,0.0001*EL178^2-0.0266*EL178+1.3006,IF('DSS Model'!$I$38=2,-0.0001*EL178^2+0.0032*EL178+0.977, IF('DSS Model'!$I$38=3,-0.00046396*EL178^2 + 0.054267*EL178 - 0.57714, IF('DSS Model'!$I$38=4,0.000072066*EL178^2+0.0021761*EL178-0.038248,IF('DSS Model'!$I$38=5,-0.00012623*EL178^2+0.025656*EL178-0.30101,-0.00046396*EL178^2 + 0.054267*EL178 - 0.57714)))))</f>
        <v>0.88337679659751167</v>
      </c>
      <c r="EN178" s="136">
        <v>0.43914433989754897</v>
      </c>
      <c r="EO178" s="142">
        <f t="shared" si="150"/>
        <v>53.598982002218847</v>
      </c>
      <c r="EP178" s="143">
        <f>IF('DSS Model'!$I$38=1,0.0001*EO178^2-0.0266*EO178+1.3006,IF('DSS Model'!$I$38=2,-0.0001*EO178^2+0.0032*EO178+0.977, IF('DSS Model'!$I$38=3,-0.00046396*EO178^2 + 0.054267*EO178 - 0.57714, IF('DSS Model'!$I$38=4,0.000072066*EO178^2+0.0021761*EO178-0.038248,IF('DSS Model'!$I$38=5,-0.00012623*EO178^2+0.025656*EO178-0.30101,-0.00046396*EO178^2 + 0.054267*EO178 - 0.57714)))))</f>
        <v>0.86123165523968226</v>
      </c>
      <c r="EQ178" s="136">
        <v>0.20076024626539224</v>
      </c>
      <c r="ER178" s="142">
        <f t="shared" si="151"/>
        <v>41.822245164580266</v>
      </c>
      <c r="ES178" s="143">
        <f>IF('DSS Model'!$I$38=1,0.0001*ER178^2-0.0266*ER178+1.3006,IF('DSS Model'!$I$38=2,-0.0001*ER178^2+0.0032*ER178+0.977, IF('DSS Model'!$I$38=3,-0.00046396*ER178^2 + 0.054267*ER178 - 0.57714, IF('DSS Model'!$I$38=4,0.000072066*ER178^2+0.0021761*ER178-0.038248,IF('DSS Model'!$I$38=5,-0.00012623*ER178^2+0.025656*ER178-0.30101,-0.00046396*ER178^2 + 0.054267*ER178 - 0.57714)))))</f>
        <v>0.9359211654660311</v>
      </c>
      <c r="ET178" s="136">
        <v>0.23172876555314481</v>
      </c>
      <c r="EU178" s="141">
        <f t="shared" si="152"/>
        <v>45.977300848369083</v>
      </c>
      <c r="EV178" s="142">
        <f>IF('DSS Model'!$I$38=1,0.0001*EU178^2-0.0266*EU178+1.3006,IF('DSS Model'!$I$38=2,-0.0001*EU178^2+0.0032*EU178+0.977, IF('DSS Model'!$I$38=3,-0.00046396*EU178^2 + 0.054267*EU178 - 0.57714, IF('DSS Model'!$I$38=4,0.000072066*EU178^2+0.0021761*EU178-0.038248,IF('DSS Model'!$I$38=5,-0.00012623*EU178^2+0.025656*EU178-0.30101,-0.00046396*EU178^2 + 0.054267*EU178 - 0.57714)))))</f>
        <v>0.91273614338463704</v>
      </c>
    </row>
    <row r="179" spans="2:152" x14ac:dyDescent="0.2">
      <c r="B179" s="64">
        <f t="shared" ca="1" si="105"/>
        <v>0.89566166293271754</v>
      </c>
      <c r="C179" s="64">
        <v>0.68847982881334335</v>
      </c>
      <c r="D179" s="64">
        <f t="shared" si="106"/>
        <v>55.844679612621192</v>
      </c>
      <c r="E179" s="131">
        <f>IF('DSS Model'!$I$38=1,0.0001*D179^2-0.0266*D179+1.3006,IF('DSS Model'!$I$38=2,-0.0001*D179^2+0.0032*D179+0.977, IF('DSS Model'!$I$38=3,-0.00046396*D179^2 + 0.054267*D179 - 0.57714, IF('DSS Model'!$I$38=4,0.000072066*D179^2+0.0021761*D179-0.038248,IF('DSS Model'!$I$38=5,-0.00012623*D179^2+0.025656*D179-0.30101,-0.00046396*D179^2 + 0.054267*D179 - 0.57714)))))</f>
        <v>0.84384015065675688</v>
      </c>
      <c r="F179" s="136">
        <v>0.23561228390823574</v>
      </c>
      <c r="G179" s="138">
        <f t="shared" si="102"/>
        <v>56.180574693233254</v>
      </c>
      <c r="H179" s="136">
        <f>IF('DSS Model'!$I$38=1,0.0001*G179^2-0.0266*G179+1.3006,IF('DSS Model'!$I$38=2,-0.0001*G179^2+0.0032*G179+0.977, IF('DSS Model'!$I$38=3,-0.00046396*G179^2 + 0.054267*G179 - 0.57714, IF('DSS Model'!$I$38=4,0.000072066*G179^2+0.0021761*G179-0.038248,IF('DSS Model'!$I$38=5,-0.00012623*G179^2+0.025656*G179-0.30101,-0.00046396*G179^2 + 0.054267*G179 - 0.57714)))))</f>
        <v>0.84115214173215036</v>
      </c>
      <c r="I179" s="136">
        <v>0.94476449082070135</v>
      </c>
      <c r="J179" s="138">
        <f t="shared" si="103"/>
        <v>65.165900008041945</v>
      </c>
      <c r="K179" s="136">
        <f>IF('DSS Model'!$I$38=1,0.0001*J179^2-0.0266*J179+1.3006,IF('DSS Model'!$I$38=2,-0.0001*J179^2+0.0032*J179+0.977, IF('DSS Model'!$I$38=3,-0.00046396*J179^2 + 0.054267*J179 - 0.57714, IF('DSS Model'!$I$38=4,0.000072066*J179^2+0.0021761*J179-0.038248,IF('DSS Model'!$I$38=5,-0.00012623*J179^2+0.025656*J179-0.30101,-0.00046396*J179^2 + 0.054267*J179 - 0.57714)))))</f>
        <v>0.7608714276399221</v>
      </c>
      <c r="L179" s="136">
        <v>0.73938027480513679</v>
      </c>
      <c r="M179" s="138">
        <f t="shared" si="104"/>
        <v>74.403104412125344</v>
      </c>
      <c r="N179" s="136">
        <f>IF('DSS Model'!$I$38=1,0.0001*M179^2-0.0266*M179+1.3006,IF('DSS Model'!$I$38=2,-0.0001*M179^2+0.0032*M179+0.977, IF('DSS Model'!$I$38=3,-0.00046396*M179^2 + 0.054267*M179 - 0.57714, IF('DSS Model'!$I$38=4,0.000072066*M179^2+0.0021761*M179-0.038248,IF('DSS Model'!$I$38=5,-0.00012623*M179^2+0.025656*M179-0.30101,-0.00046396*M179^2 + 0.054267*M179 - 0.57714)))))</f>
        <v>0.66150773950263841</v>
      </c>
      <c r="O179" s="136">
        <v>0.43755137373294239</v>
      </c>
      <c r="P179" s="139">
        <f t="shared" si="107"/>
        <v>49.827697907133249</v>
      </c>
      <c r="Q179" s="138">
        <f>IF('DSS Model'!$I$38=1,0.0001*P179^2-0.0266*P179+1.3006,IF('DSS Model'!$I$38=2,-0.0001*P179^2+0.0032*P179+0.977, IF('DSS Model'!$I$38=3,-0.00046396*P179^2 + 0.054267*P179 - 0.57714, IF('DSS Model'!$I$38=4,0.000072066*P179^2+0.0021761*P179-0.038248,IF('DSS Model'!$I$38=5,-0.00012623*P179^2+0.025656*P179-0.30101,-0.00046396*P179^2 + 0.054267*P179 - 0.57714)))))</f>
        <v>0.88816868543037319</v>
      </c>
      <c r="R179" s="136">
        <v>0.48080384242930962</v>
      </c>
      <c r="S179" s="142">
        <f t="shared" si="108"/>
        <v>51.734597744362546</v>
      </c>
      <c r="T179" s="138">
        <f>IF('DSS Model'!$I$38=1,0.0001*S179^2-0.0266*S179+1.3006,IF('DSS Model'!$I$38=2,-0.0001*S179^2+0.0032*S179+0.977, IF('DSS Model'!$I$38=3,-0.00046396*S179^2 + 0.054267*S179 - 0.57714, IF('DSS Model'!$I$38=4,0.000072066*S179^2+0.0021761*S179-0.038248,IF('DSS Model'!$I$38=5,-0.00012623*S179^2+0.025656*S179-0.30101,-0.00046396*S179^2 + 0.054267*S179 - 0.57714)))))</f>
        <v>0.87490385240485991</v>
      </c>
      <c r="U179" s="136">
        <v>0.95347305556126372</v>
      </c>
      <c r="V179" s="142">
        <f t="shared" si="109"/>
        <v>61.370559147697307</v>
      </c>
      <c r="W179" s="138">
        <f>IF('DSS Model'!$I$38=1,0.0001*V179^2-0.0266*V179+1.3006,IF('DSS Model'!$I$38=2,-0.0001*V179^2+0.0032*V179+0.977, IF('DSS Model'!$I$38=3,-0.00046396*V179^2 + 0.054267*V179 - 0.57714, IF('DSS Model'!$I$38=4,0.000072066*V179^2+0.0021761*V179-0.038248,IF('DSS Model'!$I$38=5,-0.00012623*V179^2+0.025656*V179-0.30101,-0.00046396*V179^2 + 0.054267*V179 - 0.57714)))))</f>
        <v>0.79675123626252997</v>
      </c>
      <c r="X179" s="136">
        <v>0.65343902706489287</v>
      </c>
      <c r="Y179" s="142">
        <f t="shared" si="110"/>
        <v>65.622596111553023</v>
      </c>
      <c r="Z179" s="138">
        <f>IF('DSS Model'!$I$38=1,0.0001*Y179^2-0.0266*Y179+1.3006,IF('DSS Model'!$I$38=2,-0.0001*Y179^2+0.0032*Y179+0.977, IF('DSS Model'!$I$38=3,-0.00046396*Y179^2 + 0.054267*Y179 - 0.57714, IF('DSS Model'!$I$38=4,0.000072066*Y179^2+0.0021761*Y179-0.038248,IF('DSS Model'!$I$38=5,-0.00012623*Y179^2+0.025656*Y179-0.30101,-0.00046396*Y179^2 + 0.054267*Y179 - 0.57714)))))</f>
        <v>0.75635979551496824</v>
      </c>
      <c r="AA179" s="136">
        <v>0.59964077332443499</v>
      </c>
      <c r="AB179" s="142">
        <f t="shared" si="111"/>
        <v>63.80259411988645</v>
      </c>
      <c r="AC179" s="138">
        <f>IF('DSS Model'!$I$38=1,0.0001*AB179^2-0.0266*AB179+1.3006,IF('DSS Model'!$I$38=2,-0.0001*AB179^2+0.0032*AB179+0.977, IF('DSS Model'!$I$38=3,-0.00046396*AB179^2 + 0.054267*AB179 - 0.57714, IF('DSS Model'!$I$38=4,0.000072066*AB179^2+0.0021761*AB179-0.038248,IF('DSS Model'!$I$38=5,-0.00012623*AB179^2+0.025656*AB179-0.30101,-0.00046396*AB179^2 + 0.054267*AB179 - 0.57714)))))</f>
        <v>0.77409119954093975</v>
      </c>
      <c r="AD179" s="136">
        <v>0.9859863431042869</v>
      </c>
      <c r="AE179" s="142">
        <f t="shared" si="112"/>
        <v>65.601974844578535</v>
      </c>
      <c r="AF179" s="138">
        <f>IF('DSS Model'!$I$38=1,0.0001*AE179^2-0.0266*AE179+1.3006,IF('DSS Model'!$I$38=2,-0.0001*AE179^2+0.0032*AE179+0.977, IF('DSS Model'!$I$38=3,-0.00046396*AE179^2 + 0.054267*AE179 - 0.57714, IF('DSS Model'!$I$38=4,0.000072066*AE179^2+0.0021761*AE179-0.038248,IF('DSS Model'!$I$38=5,-0.00012623*AE179^2+0.025656*AE179-0.30101,-0.00046396*AE179^2 + 0.054267*AE179 - 0.57714)))))</f>
        <v>0.7565644091517798</v>
      </c>
      <c r="AG179" s="136">
        <v>0.11908204202762851</v>
      </c>
      <c r="AH179" s="142">
        <f t="shared" si="113"/>
        <v>56.116562407128725</v>
      </c>
      <c r="AI179" s="138">
        <f>IF('DSS Model'!$I$38=1,0.0001*AH179^2-0.0266*AH179+1.3006,IF('DSS Model'!$I$38=2,-0.0001*AH179^2+0.0032*AH179+0.977, IF('DSS Model'!$I$38=3,-0.00046396*AH179^2 + 0.054267*AH179 - 0.57714, IF('DSS Model'!$I$38=4,0.000072066*AH179^2+0.0021761*AH179-0.038248,IF('DSS Model'!$I$38=5,-0.00012623*AH179^2+0.025656*AH179-0.30101,-0.00046396*AH179^2 + 0.054267*AH179 - 0.57714)))))</f>
        <v>0.84166614206349455</v>
      </c>
      <c r="AJ179" s="136">
        <v>0.47783573484684949</v>
      </c>
      <c r="AK179" s="142">
        <f t="shared" si="114"/>
        <v>46.708174514207236</v>
      </c>
      <c r="AL179" s="138">
        <f>IF('DSS Model'!$I$38=1,0.0001*AK179^2-0.0266*AK179+1.3006,IF('DSS Model'!$I$38=2,-0.0001*AK179^2+0.0032*AK179+0.977, IF('DSS Model'!$I$38=3,-0.00046396*AK179^2 + 0.054267*AK179 - 0.57714, IF('DSS Model'!$I$38=4,0.000072066*AK179^2+0.0021761*AK179-0.038248,IF('DSS Model'!$I$38=5,-0.00012623*AK179^2+0.025656*AK179-0.30101,-0.00046396*AK179^2 + 0.054267*AK179 - 0.57714)))))</f>
        <v>0.90830080180049932</v>
      </c>
      <c r="AM179" s="136">
        <v>2.9445708062704523E-2</v>
      </c>
      <c r="AN179" s="142">
        <f t="shared" si="115"/>
        <v>48.97482466209874</v>
      </c>
      <c r="AO179" s="138">
        <f>IF('DSS Model'!$I$38=1,0.0001*AN179^2-0.0266*AN179+1.3006,IF('DSS Model'!$I$38=2,-0.0001*AN179^2+0.0032*AN179+0.977, IF('DSS Model'!$I$38=3,-0.00046396*AN179^2 + 0.054267*AN179 - 0.57714, IF('DSS Model'!$I$38=4,0.000072066*AN179^2+0.0021761*AN179-0.038248,IF('DSS Model'!$I$38=5,-0.00012623*AN179^2+0.025656*AN179-0.30101,-0.00046396*AN179^2 + 0.054267*AN179 - 0.57714)))))</f>
        <v>0.8938660938503844</v>
      </c>
      <c r="AP179" s="136">
        <v>0.66826467166616133</v>
      </c>
      <c r="AQ179" s="142">
        <f t="shared" si="116"/>
        <v>73.056173217023996</v>
      </c>
      <c r="AR179" s="138">
        <f>IF('DSS Model'!$I$38=1,0.0001*AQ179^2-0.0266*AQ179+1.3006,IF('DSS Model'!$I$38=2,-0.0001*AQ179^2+0.0032*AQ179+0.977, IF('DSS Model'!$I$38=3,-0.00046396*AQ179^2 + 0.054267*AQ179 - 0.57714, IF('DSS Model'!$I$38=4,0.000072066*AQ179^2+0.0021761*AQ179-0.038248,IF('DSS Model'!$I$38=5,-0.00012623*AQ179^2+0.025656*AQ179-0.30101,-0.00046396*AQ179^2 + 0.054267*AQ179 - 0.57714)))))</f>
        <v>0.6770593097828953</v>
      </c>
      <c r="AS179" s="136">
        <v>6.3508928363244954E-2</v>
      </c>
      <c r="AT179" s="142">
        <f t="shared" si="117"/>
        <v>34.748347856058082</v>
      </c>
      <c r="AU179" s="138">
        <f>IF('DSS Model'!$I$38=1,0.0001*AT179^2-0.0266*AT179+1.3006,IF('DSS Model'!$I$38=2,-0.0001*AT179^2+0.0032*AT179+0.977, IF('DSS Model'!$I$38=3,-0.00046396*AT179^2 + 0.054267*AT179 - 0.57714, IF('DSS Model'!$I$38=4,0.000072066*AT179^2+0.0021761*AT179-0.038248,IF('DSS Model'!$I$38=5,-0.00012623*AT179^2+0.025656*AT179-0.30101,-0.00046396*AT179^2 + 0.054267*AT179 - 0.57714)))))</f>
        <v>0.96744994526682415</v>
      </c>
      <c r="AV179" s="136">
        <v>0.39540116087515831</v>
      </c>
      <c r="AW179" s="142">
        <f t="shared" si="118"/>
        <v>62.762849937039931</v>
      </c>
      <c r="AX179" s="138">
        <f>IF('DSS Model'!$I$38=1,0.0001*AW179^2-0.0266*AW179+1.3006,IF('DSS Model'!$I$38=2,-0.0001*AW179^2+0.0032*AW179+0.977, IF('DSS Model'!$I$38=3,-0.00046396*AW179^2 + 0.054267*AW179 - 0.57714, IF('DSS Model'!$I$38=4,0.000072066*AW179^2+0.0021761*AW179-0.038248,IF('DSS Model'!$I$38=5,-0.00012623*AW179^2+0.025656*AW179-0.30101,-0.00046396*AW179^2 + 0.054267*AW179 - 0.57714)))))</f>
        <v>0.78392358657658845</v>
      </c>
      <c r="AY179" s="136">
        <v>0.72703737571505211</v>
      </c>
      <c r="AZ179" s="142">
        <f t="shared" si="119"/>
        <v>61.663946855368053</v>
      </c>
      <c r="BA179" s="138">
        <f>IF('DSS Model'!$I$38=1,0.0001*AZ179^2-0.0266*AZ179+1.3006,IF('DSS Model'!$I$38=2,-0.0001*AZ179^2+0.0032*AZ179+0.977, IF('DSS Model'!$I$38=3,-0.00046396*AZ179^2 + 0.054267*AZ179 - 0.57714, IF('DSS Model'!$I$38=4,0.000072066*AZ179^2+0.0021761*AZ179-0.038248,IF('DSS Model'!$I$38=5,-0.00012623*AZ179^2+0.025656*AZ179-0.30101,-0.00046396*AZ179^2 + 0.054267*AZ179 - 0.57714)))))</f>
        <v>0.79408039575901224</v>
      </c>
      <c r="BB179" s="136">
        <v>0.19771945767469423</v>
      </c>
      <c r="BC179" s="142">
        <f t="shared" si="120"/>
        <v>44.45319372861146</v>
      </c>
      <c r="BD179" s="138">
        <f>IF('DSS Model'!$I$38=1,0.0001*BC179^2-0.0266*BC179+1.3006,IF('DSS Model'!$I$38=2,-0.0001*BC179^2+0.0032*BC179+0.977, IF('DSS Model'!$I$38=3,-0.00046396*BC179^2 + 0.054267*BC179 - 0.57714, IF('DSS Model'!$I$38=4,0.000072066*BC179^2+0.0021761*BC179-0.038248,IF('DSS Model'!$I$38=5,-0.00012623*BC179^2+0.025656*BC179-0.30101,-0.00046396*BC179^2 + 0.054267*BC179 - 0.57714)))))</f>
        <v>0.92164157666421054</v>
      </c>
      <c r="BE179" s="136">
        <v>0.56972276523200771</v>
      </c>
      <c r="BF179" s="142">
        <f t="shared" si="121"/>
        <v>52.482454992908345</v>
      </c>
      <c r="BG179" s="143">
        <f>IF('DSS Model'!$I$38=1,0.0001*BF179^2-0.0266*BF179+1.3006,IF('DSS Model'!$I$38=2,-0.0001*BF179^2+0.0032*BF179+0.977, IF('DSS Model'!$I$38=3,-0.00046396*BF179^2 + 0.054267*BF179 - 0.57714, IF('DSS Model'!$I$38=4,0.000072066*BF179^2+0.0021761*BF179-0.038248,IF('DSS Model'!$I$38=5,-0.00012623*BF179^2+0.025656*BF179-0.30101,-0.00046396*BF179^2 + 0.054267*BF179 - 0.57714)))))</f>
        <v>0.86950304776904164</v>
      </c>
      <c r="BH179" s="136">
        <v>0.35949833597994529</v>
      </c>
      <c r="BI179" s="142">
        <f t="shared" si="122"/>
        <v>52.416896822127526</v>
      </c>
      <c r="BJ179" s="143">
        <f>IF('DSS Model'!$I$38=1,0.0001*BI179^2-0.0266*BI179+1.3006,IF('DSS Model'!$I$38=2,-0.0001*BI179^2+0.0032*BI179+0.977, IF('DSS Model'!$I$38=3,-0.00046396*BI179^2 + 0.054267*BI179 - 0.57714, IF('DSS Model'!$I$38=4,0.000072066*BI179^2+0.0021761*BI179-0.038248,IF('DSS Model'!$I$38=5,-0.00012623*BI179^2+0.025656*BI179-0.30101,-0.00046396*BI179^2 + 0.054267*BI179 - 0.57714)))))</f>
        <v>0.86998096258465174</v>
      </c>
      <c r="BK179" s="136">
        <v>0.41279559984748715</v>
      </c>
      <c r="BL179" s="142">
        <f t="shared" si="123"/>
        <v>47.755344502192372</v>
      </c>
      <c r="BM179" s="143">
        <f>IF('DSS Model'!$I$38=1,0.0001*BL179^2-0.0266*BL179+1.3006,IF('DSS Model'!$I$38=2,-0.0001*BL179^2+0.0032*BL179+0.977, IF('DSS Model'!$I$38=3,-0.00046396*BL179^2 + 0.054267*BL179 - 0.57714, IF('DSS Model'!$I$38=4,0.000072066*BL179^2+0.0021761*BL179-0.038248,IF('DSS Model'!$I$38=5,-0.00012623*BL179^2+0.025656*BL179-0.30101,-0.00046396*BL179^2 + 0.054267*BL179 - 0.57714)))))</f>
        <v>0.90175980955470803</v>
      </c>
      <c r="BN179" s="136">
        <v>0.10346047220793197</v>
      </c>
      <c r="BO179" s="142">
        <f t="shared" si="124"/>
        <v>38.889941502119981</v>
      </c>
      <c r="BP179" s="143">
        <f>IF('DSS Model'!$I$38=1,0.0001*BO179^2-0.0266*BO179+1.3006,IF('DSS Model'!$I$38=2,-0.0001*BO179^2+0.0032*BO179+0.977, IF('DSS Model'!$I$38=3,-0.00046396*BO179^2 + 0.054267*BO179 - 0.57714, IF('DSS Model'!$I$38=4,0.000072066*BO179^2+0.0021761*BO179-0.038248,IF('DSS Model'!$I$38=5,-0.00012623*BO179^2+0.025656*BO179-0.30101,-0.00046396*BO179^2 + 0.054267*BO179 - 0.57714)))))</f>
        <v>0.9502050578029525</v>
      </c>
      <c r="BQ179" s="136">
        <v>0.91682240945900007</v>
      </c>
      <c r="BR179" s="142">
        <f t="shared" si="125"/>
        <v>67.503246440655531</v>
      </c>
      <c r="BS179" s="143">
        <f>IF('DSS Model'!$I$38=1,0.0001*BR179^2-0.0266*BR179+1.3006,IF('DSS Model'!$I$38=2,-0.0001*BR179^2+0.0032*BR179+0.977, IF('DSS Model'!$I$38=3,-0.00046396*BR179^2 + 0.054267*BR179 - 0.57714, IF('DSS Model'!$I$38=4,0.000072066*BR179^2+0.0021761*BR179-0.038248,IF('DSS Model'!$I$38=5,-0.00012623*BR179^2+0.025656*BR179-0.30101,-0.00046396*BR179^2 + 0.054267*BR179 - 0.57714)))))</f>
        <v>0.73734156060731026</v>
      </c>
      <c r="BT179" s="136">
        <v>0.31129270141668786</v>
      </c>
      <c r="BU179" s="142">
        <f t="shared" si="126"/>
        <v>54.676954632047128</v>
      </c>
      <c r="BV179" s="143">
        <f>IF('DSS Model'!$I$38=1,0.0001*BU179^2-0.0266*BU179+1.3006,IF('DSS Model'!$I$38=2,-0.0001*BU179^2+0.0032*BU179+0.977, IF('DSS Model'!$I$38=3,-0.00046396*BU179^2 + 0.054267*BU179 - 0.57714, IF('DSS Model'!$I$38=4,0.000072066*BU179^2+0.0021761*BU179-0.038248,IF('DSS Model'!$I$38=5,-0.00012623*BU179^2+0.025656*BU179-0.30101,-0.00046396*BU179^2 + 0.054267*BU179 - 0.57714)))))</f>
        <v>0.85300931803905677</v>
      </c>
      <c r="BW179" s="136">
        <v>0.69666755829533655</v>
      </c>
      <c r="BX179" s="142">
        <f t="shared" si="127"/>
        <v>65.97510109762581</v>
      </c>
      <c r="BY179" s="143">
        <f>IF('DSS Model'!$I$38=1,0.0001*BX179^2-0.0266*BX179+1.3006,IF('DSS Model'!$I$38=2,-0.0001*BX179^2+0.0032*BX179+0.977, IF('DSS Model'!$I$38=3,-0.00046396*BX179^2 + 0.054267*BX179 - 0.57714, IF('DSS Model'!$I$38=4,0.000072066*BX179^2+0.0021761*BX179-0.038248,IF('DSS Model'!$I$38=5,-0.00012623*BX179^2+0.025656*BX179-0.30101,-0.00046396*BX179^2 + 0.054267*BX179 - 0.57714)))))</f>
        <v>0.75284892702820794</v>
      </c>
      <c r="BZ179" s="136">
        <v>0.20596692464088195</v>
      </c>
      <c r="CA179" s="142">
        <f t="shared" si="128"/>
        <v>56.190151263693046</v>
      </c>
      <c r="CB179" s="143">
        <f>IF('DSS Model'!$I$38=1,0.0001*CA179^2-0.0266*CA179+1.3006,IF('DSS Model'!$I$38=2,-0.0001*CA179^2+0.0032*CA179+0.977, IF('DSS Model'!$I$38=3,-0.00046396*CA179^2 + 0.054267*CA179 - 0.57714, IF('DSS Model'!$I$38=4,0.000072066*CA179^2+0.0021761*CA179-0.038248,IF('DSS Model'!$I$38=5,-0.00012623*CA179^2+0.025656*CA179-0.30101,-0.00046396*CA179^2 + 0.054267*CA179 - 0.57714)))))</f>
        <v>0.84107517414014721</v>
      </c>
      <c r="CC179" s="136">
        <v>0.89029202045697986</v>
      </c>
      <c r="CD179" s="142">
        <f t="shared" si="129"/>
        <v>81.561081476359078</v>
      </c>
      <c r="CE179" s="143">
        <f>IF('DSS Model'!$I$38=1,0.0001*CD179^2-0.0266*CD179+1.3006,IF('DSS Model'!$I$38=2,-0.0001*CD179^2+0.0032*CD179+0.977, IF('DSS Model'!$I$38=3,-0.00046396*CD179^2 + 0.054267*CD179 - 0.57714, IF('DSS Model'!$I$38=4,0.000072066*CD179^2+0.0021761*CD179-0.038248,IF('DSS Model'!$I$38=5,-0.00012623*CD179^2+0.025656*CD179-0.30101,-0.00046396*CD179^2 + 0.054267*CD179 - 0.57714)))))</f>
        <v>0.5727744595650206</v>
      </c>
      <c r="CF179" s="136">
        <v>0.57690802974496413</v>
      </c>
      <c r="CG179" s="142">
        <f t="shared" si="130"/>
        <v>50.028654023594981</v>
      </c>
      <c r="CH179" s="143">
        <f>IF('DSS Model'!$I$38=1,0.0001*CG179^2-0.0266*CG179+1.3006,IF('DSS Model'!$I$38=2,-0.0001*CG179^2+0.0032*CG179+0.977, IF('DSS Model'!$I$38=3,-0.00046396*CG179^2 + 0.054267*CG179 - 0.57714, IF('DSS Model'!$I$38=4,0.000072066*CG179^2+0.0021761*CG179-0.038248,IF('DSS Model'!$I$38=5,-0.00012623*CG179^2+0.025656*CG179-0.30101,-0.00046396*CG179^2 + 0.054267*CG179 - 0.57714)))))</f>
        <v>0.88680507053424729</v>
      </c>
      <c r="CI179" s="136">
        <v>0.9553093861102181</v>
      </c>
      <c r="CJ179" s="142">
        <f t="shared" si="131"/>
        <v>78.406159644748556</v>
      </c>
      <c r="CK179" s="143">
        <f>IF('DSS Model'!$I$38=1,0.0001*CJ179^2-0.0266*CJ179+1.3006,IF('DSS Model'!$I$38=2,-0.0001*CJ179^2+0.0032*CJ179+0.977, IF('DSS Model'!$I$38=3,-0.00046396*CJ179^2 + 0.054267*CJ179 - 0.57714, IF('DSS Model'!$I$38=4,0.000072066*CJ179^2+0.0021761*CJ179-0.038248,IF('DSS Model'!$I$38=5,-0.00012623*CJ179^2+0.025656*CJ179-0.30101,-0.00046396*CJ179^2 + 0.054267*CJ179 - 0.57714)))))</f>
        <v>0.61314712383941561</v>
      </c>
      <c r="CL179" s="136">
        <v>0.96410477303803999</v>
      </c>
      <c r="CM179" s="142">
        <f t="shared" si="132"/>
        <v>64.380595102328513</v>
      </c>
      <c r="CN179" s="143">
        <f>IF('DSS Model'!$I$38=1,0.0001*CM179^2-0.0266*CM179+1.3006,IF('DSS Model'!$I$38=2,-0.0001*CM179^2+0.0032*CM179+0.977, IF('DSS Model'!$I$38=3,-0.00046396*CM179^2 + 0.054267*CM179 - 0.57714, IF('DSS Model'!$I$38=4,0.000072066*CM179^2+0.0021761*CM179-0.038248,IF('DSS Model'!$I$38=5,-0.00012623*CM179^2+0.025656*CM179-0.30101,-0.00046396*CM179^2 + 0.054267*CM179 - 0.57714)))))</f>
        <v>0.76853180175445468</v>
      </c>
      <c r="CO179" s="136">
        <v>0.43600237369295058</v>
      </c>
      <c r="CP179" s="142">
        <f t="shared" si="133"/>
        <v>48.435929001592292</v>
      </c>
      <c r="CQ179" s="143">
        <f>IF('DSS Model'!$I$38=1,0.0001*CP179^2-0.0266*CP179+1.3006,IF('DSS Model'!$I$38=2,-0.0001*CP179^2+0.0032*CP179+0.977, IF('DSS Model'!$I$38=3,-0.00046396*CP179^2 + 0.054267*CP179 - 0.57714, IF('DSS Model'!$I$38=4,0.000072066*CP179^2+0.0021761*CP179-0.038248,IF('DSS Model'!$I$38=5,-0.00012623*CP179^2+0.025656*CP179-0.30101,-0.00046396*CP179^2 + 0.054267*CP179 - 0.57714)))))</f>
        <v>0.89739105098036642</v>
      </c>
      <c r="CR179" s="136">
        <v>0.56216446294937517</v>
      </c>
      <c r="CS179" s="142">
        <f t="shared" si="134"/>
        <v>55.757718714048927</v>
      </c>
      <c r="CT179" s="143">
        <f>IF('DSS Model'!$I$38=1,0.0001*CS179^2-0.0266*CS179+1.3006,IF('DSS Model'!$I$38=2,-0.0001*CS179^2+0.0032*CS179+0.977, IF('DSS Model'!$I$38=3,-0.00046396*CS179^2 + 0.054267*CS179 - 0.57714, IF('DSS Model'!$I$38=4,0.000072066*CS179^2+0.0021761*CS179-0.038248,IF('DSS Model'!$I$38=5,-0.00012623*CS179^2+0.025656*CS179-0.30101,-0.00046396*CS179^2 + 0.054267*CS179 - 0.57714)))))</f>
        <v>0.8445323802654563</v>
      </c>
      <c r="CU179" s="136">
        <v>0.16247071601020802</v>
      </c>
      <c r="CV179" s="142">
        <f t="shared" si="135"/>
        <v>42.727628820051592</v>
      </c>
      <c r="CW179" s="143">
        <f>IF('DSS Model'!$I$38=1,0.0001*CV179^2-0.0266*CV179+1.3006,IF('DSS Model'!$I$38=2,-0.0001*CV179^2+0.0032*CV179+0.977, IF('DSS Model'!$I$38=3,-0.00046396*CV179^2 + 0.054267*CV179 - 0.57714, IF('DSS Model'!$I$38=4,0.000072066*CV179^2+0.0021761*CV179-0.038248,IF('DSS Model'!$I$38=5,-0.00012623*CV179^2+0.025656*CV179-0.30101,-0.00046396*CV179^2 + 0.054267*CV179 - 0.57714)))))</f>
        <v>0.93116338576575475</v>
      </c>
      <c r="CX179" s="136">
        <v>0.49406568977863308</v>
      </c>
      <c r="CY179" s="142">
        <f t="shared" si="136"/>
        <v>64.316743168048561</v>
      </c>
      <c r="CZ179" s="143">
        <f>IF('DSS Model'!$I$38=1,0.0001*CY179^2-0.0266*CY179+1.3006,IF('DSS Model'!$I$38=2,-0.0001*CY179^2+0.0032*CY179+0.977, IF('DSS Model'!$I$38=3,-0.00046396*CY179^2 + 0.054267*CY179 - 0.57714, IF('DSS Model'!$I$38=4,0.000072066*CY179^2+0.0021761*CY179-0.038248,IF('DSS Model'!$I$38=5,-0.00012623*CY179^2+0.025656*CY179-0.30101,-0.00046396*CY179^2 + 0.054267*CY179 - 0.57714)))))</f>
        <v>0.76914923296328319</v>
      </c>
      <c r="DA179" s="136">
        <v>0.54528373364359595</v>
      </c>
      <c r="DB179" s="142">
        <f t="shared" si="137"/>
        <v>48.476600099963335</v>
      </c>
      <c r="DC179" s="143">
        <f>IF('DSS Model'!$I$38=1,0.0001*DB179^2-0.0266*DB179+1.3006,IF('DSS Model'!$I$38=2,-0.0001*DB179^2+0.0032*DB179+0.977, IF('DSS Model'!$I$38=3,-0.00046396*DB179^2 + 0.054267*DB179 - 0.57714, IF('DSS Model'!$I$38=4,0.000072066*DB179^2+0.0021761*DB179-0.038248,IF('DSS Model'!$I$38=5,-0.00012623*DB179^2+0.025656*DB179-0.30101,-0.00046396*DB179^2 + 0.054267*DB179 - 0.57714)))))</f>
        <v>0.89712704459470616</v>
      </c>
      <c r="DD179" s="136">
        <v>0.27108471180788807</v>
      </c>
      <c r="DE179" s="142">
        <f t="shared" si="138"/>
        <v>42.358613315628901</v>
      </c>
      <c r="DF179" s="143">
        <f>IF('DSS Model'!$I$38=1,0.0001*DE179^2-0.0266*DE179+1.3006,IF('DSS Model'!$I$38=2,-0.0001*DE179^2+0.0032*DE179+0.977, IF('DSS Model'!$I$38=3,-0.00046396*DE179^2 + 0.054267*DE179 - 0.57714, IF('DSS Model'!$I$38=4,0.000072066*DE179^2+0.0021761*DE179-0.038248,IF('DSS Model'!$I$38=5,-0.00012623*DE179^2+0.025656*DE179-0.30101,-0.00046396*DE179^2 + 0.054267*DE179 - 0.57714)))))</f>
        <v>0.93312235040771507</v>
      </c>
      <c r="DG179" s="136">
        <v>0.12745939552724683</v>
      </c>
      <c r="DH179" s="142">
        <f t="shared" si="139"/>
        <v>39.143522374719304</v>
      </c>
      <c r="DI179" s="143">
        <f>IF('DSS Model'!$I$38=1,0.0001*DH179^2-0.0266*DH179+1.3006,IF('DSS Model'!$I$38=2,-0.0001*DH179^2+0.0032*DH179+0.977, IF('DSS Model'!$I$38=3,-0.00046396*DH179^2 + 0.054267*DH179 - 0.57714, IF('DSS Model'!$I$38=4,0.000072066*DH179^2+0.0021761*DH179-0.038248,IF('DSS Model'!$I$38=5,-0.00012623*DH179^2+0.025656*DH179-0.30101,-0.00046396*DH179^2 + 0.054267*DH179 - 0.57714)))))</f>
        <v>0.94903773720908668</v>
      </c>
      <c r="DJ179" s="136">
        <v>0.17426012213239161</v>
      </c>
      <c r="DK179" s="142">
        <f t="shared" si="140"/>
        <v>56.309368235240967</v>
      </c>
      <c r="DL179" s="143">
        <f>IF('DSS Model'!$I$38=1,0.0001*DK179^2-0.0266*DK179+1.3006,IF('DSS Model'!$I$38=2,-0.0001*DK179^2+0.0032*DK179+0.977, IF('DSS Model'!$I$38=3,-0.00046396*DK179^2 + 0.054267*DK179 - 0.57714, IF('DSS Model'!$I$38=4,0.000072066*DK179^2+0.0021761*DK179-0.038248,IF('DSS Model'!$I$38=5,-0.00012623*DK179^2+0.025656*DK179-0.30101,-0.00046396*DK179^2 + 0.054267*DK179 - 0.57714)))))</f>
        <v>0.84011548324757457</v>
      </c>
      <c r="DM179" s="136">
        <v>0.35115218252035019</v>
      </c>
      <c r="DN179" s="142">
        <f t="shared" si="141"/>
        <v>52.76255514041182</v>
      </c>
      <c r="DO179" s="143">
        <f>IF('DSS Model'!$I$38=1,0.0001*DN179^2-0.0266*DN179+1.3006,IF('DSS Model'!$I$38=2,-0.0001*DN179^2+0.0032*DN179+0.977, IF('DSS Model'!$I$38=3,-0.00046396*DN179^2 + 0.054267*DN179 - 0.57714, IF('DSS Model'!$I$38=4,0.000072066*DN179^2+0.0021761*DN179-0.038248,IF('DSS Model'!$I$38=5,-0.00012623*DN179^2+0.025656*DN179-0.30101,-0.00046396*DN179^2 + 0.054267*DN179 - 0.57714)))))</f>
        <v>0.86745145395481804</v>
      </c>
      <c r="DP179" s="136">
        <v>0.29303934046424907</v>
      </c>
      <c r="DQ179" s="142">
        <f t="shared" si="142"/>
        <v>46.504056298974447</v>
      </c>
      <c r="DR179" s="143">
        <f>IF('DSS Model'!$I$38=1,0.0001*DQ179^2-0.0266*DQ179+1.3006,IF('DSS Model'!$I$38=2,-0.0001*DQ179^2+0.0032*DQ179+0.977, IF('DSS Model'!$I$38=3,-0.00046396*DQ179^2 + 0.054267*DQ179 - 0.57714, IF('DSS Model'!$I$38=4,0.000072066*DQ179^2+0.0021761*DQ179-0.038248,IF('DSS Model'!$I$38=5,-0.00012623*DQ179^2+0.025656*DQ179-0.30101,-0.00046396*DQ179^2 + 0.054267*DQ179 - 0.57714)))))</f>
        <v>0.90955025493089969</v>
      </c>
      <c r="DS179" s="136">
        <v>0.52650277750573138</v>
      </c>
      <c r="DT179" s="142">
        <f t="shared" si="143"/>
        <v>74.218875143608869</v>
      </c>
      <c r="DU179" s="143">
        <f>IF('DSS Model'!$I$38=1,0.0001*DT179^2-0.0266*DT179+1.3006,IF('DSS Model'!$I$38=2,-0.0001*DT179^2+0.0032*DT179+0.977, IF('DSS Model'!$I$38=3,-0.00046396*DT179^2 + 0.054267*DT179 - 0.57714, IF('DSS Model'!$I$38=4,0.000072066*DT179^2+0.0021761*DT179-0.038248,IF('DSS Model'!$I$38=5,-0.00012623*DT179^2+0.025656*DT179-0.30101,-0.00046396*DT179^2 + 0.054267*DT179 - 0.57714)))))</f>
        <v>0.66365625770128811</v>
      </c>
      <c r="DV179" s="136">
        <v>0.5505453305368555</v>
      </c>
      <c r="DW179" s="142">
        <f t="shared" si="144"/>
        <v>61.390324325458394</v>
      </c>
      <c r="DX179" s="143">
        <f>IF('DSS Model'!$I$38=1,0.0001*DW179^2-0.0266*DW179+1.3006,IF('DSS Model'!$I$38=2,-0.0001*DW179^2+0.0032*DW179+0.977, IF('DSS Model'!$I$38=3,-0.00046396*DW179^2 + 0.054267*DW179 - 0.57714, IF('DSS Model'!$I$38=4,0.000072066*DW179^2+0.0021761*DW179-0.038248,IF('DSS Model'!$I$38=5,-0.00012623*DW179^2+0.025656*DW179-0.30101,-0.00046396*DW179^2 + 0.054267*DW179 - 0.57714)))))</f>
        <v>0.79657184576296991</v>
      </c>
      <c r="DY179" s="136">
        <v>0.78123381464088215</v>
      </c>
      <c r="DZ179" s="142">
        <f t="shared" si="145"/>
        <v>56.5927379373665</v>
      </c>
      <c r="EA179" s="143">
        <f>IF('DSS Model'!$I$38=1,0.0001*DZ179^2-0.0266*DZ179+1.3006,IF('DSS Model'!$I$38=2,-0.0001*DZ179^2+0.0032*DZ179+0.977, IF('DSS Model'!$I$38=3,-0.00046396*DZ179^2 + 0.054267*DZ179 - 0.57714, IF('DSS Model'!$I$38=4,0.000072066*DZ179^2+0.0021761*DZ179-0.038248,IF('DSS Model'!$I$38=5,-0.00012623*DZ179^2+0.025656*DZ179-0.30101,-0.00046396*DZ179^2 + 0.054267*DZ179 - 0.57714)))))</f>
        <v>0.83782296267482859</v>
      </c>
      <c r="EB179" s="136">
        <v>0.43963274759235338</v>
      </c>
      <c r="EC179" s="142">
        <f t="shared" si="146"/>
        <v>48.709578947863662</v>
      </c>
      <c r="ED179" s="143">
        <f>IF('DSS Model'!$I$38=1,0.0001*EC179^2-0.0266*EC179+1.3006,IF('DSS Model'!$I$38=2,-0.0001*EC179^2+0.0032*EC179+0.977, IF('DSS Model'!$I$38=3,-0.00046396*EC179^2 + 0.054267*EC179 - 0.57714, IF('DSS Model'!$I$38=4,0.000072066*EC179^2+0.0021761*EC179-0.038248,IF('DSS Model'!$I$38=5,-0.00012623*EC179^2+0.025656*EC179-0.30101,-0.00046396*EC179^2 + 0.054267*EC179 - 0.57714)))))</f>
        <v>0.89560834450534743</v>
      </c>
      <c r="EE179" s="136">
        <v>0.28187119638999536</v>
      </c>
      <c r="EF179" s="142">
        <f t="shared" si="147"/>
        <v>45.25593853282588</v>
      </c>
      <c r="EG179" s="143">
        <f>IF('DSS Model'!$I$38=1,0.0001*EF179^2-0.0266*EF179+1.3006,IF('DSS Model'!$I$38=2,-0.0001*EF179^2+0.0032*EF179+0.977, IF('DSS Model'!$I$38=3,-0.00046396*EF179^2 + 0.054267*EF179 - 0.57714, IF('DSS Model'!$I$38=4,0.000072066*EF179^2+0.0021761*EF179-0.038248,IF('DSS Model'!$I$38=5,-0.00012623*EF179^2+0.025656*EF179-0.30101,-0.00046396*EF179^2 + 0.054267*EF179 - 0.57714)))))</f>
        <v>0.91700900605635138</v>
      </c>
      <c r="EH179" s="136">
        <v>0.81576379253513231</v>
      </c>
      <c r="EI179" s="142">
        <f t="shared" si="148"/>
        <v>74.96655118167439</v>
      </c>
      <c r="EJ179" s="143">
        <f>IF('DSS Model'!$I$38=1,0.0001*EI179^2-0.0266*EI179+1.3006,IF('DSS Model'!$I$38=2,-0.0001*EI179^2+0.0032*EI179+0.977, IF('DSS Model'!$I$38=3,-0.00046396*EI179^2 + 0.054267*EI179 - 0.57714, IF('DSS Model'!$I$38=4,0.000072066*EI179^2+0.0021761*EI179-0.038248,IF('DSS Model'!$I$38=5,-0.00012623*EI179^2+0.025656*EI179-0.30101,-0.00046396*EI179^2 + 0.054267*EI179 - 0.57714)))))</f>
        <v>0.65489458417389734</v>
      </c>
      <c r="EK179" s="136">
        <v>0.54375023186032834</v>
      </c>
      <c r="EL179" s="142">
        <f t="shared" si="149"/>
        <v>50.818217938330889</v>
      </c>
      <c r="EM179" s="143">
        <f>IF('DSS Model'!$I$38=1,0.0001*EL179^2-0.0266*EL179+1.3006,IF('DSS Model'!$I$38=2,-0.0001*EL179^2+0.0032*EL179+0.977, IF('DSS Model'!$I$38=3,-0.00046396*EL179^2 + 0.054267*EL179 - 0.57714, IF('DSS Model'!$I$38=4,0.000072066*EL179^2+0.0021761*EL179-0.038248,IF('DSS Model'!$I$38=5,-0.00012623*EL179^2+0.025656*EL179-0.30101,-0.00046396*EL179^2 + 0.054267*EL179 - 0.57714)))))</f>
        <v>0.88136916995988923</v>
      </c>
      <c r="EN179" s="136">
        <v>0.81051669608625221</v>
      </c>
      <c r="EO179" s="142">
        <f t="shared" si="150"/>
        <v>63.20790044912475</v>
      </c>
      <c r="EP179" s="143">
        <f>IF('DSS Model'!$I$38=1,0.0001*EO179^2-0.0266*EO179+1.3006,IF('DSS Model'!$I$38=2,-0.0001*EO179^2+0.0032*EO179+0.977, IF('DSS Model'!$I$38=3,-0.00046396*EO179^2 + 0.054267*EO179 - 0.57714, IF('DSS Model'!$I$38=4,0.000072066*EO179^2+0.0021761*EO179-0.038248,IF('DSS Model'!$I$38=5,-0.00012623*EO179^2+0.025656*EO179-0.30101,-0.00046396*EO179^2 + 0.054267*EO179 - 0.57714)))))</f>
        <v>0.77974141351855275</v>
      </c>
      <c r="EQ179" s="136">
        <v>0.85753612342007302</v>
      </c>
      <c r="ER179" s="142">
        <f t="shared" si="151"/>
        <v>62.860894409258108</v>
      </c>
      <c r="ES179" s="143">
        <f>IF('DSS Model'!$I$38=1,0.0001*ER179^2-0.0266*ER179+1.3006,IF('DSS Model'!$I$38=2,-0.0001*ER179^2+0.0032*ER179+0.977, IF('DSS Model'!$I$38=3,-0.00046396*ER179^2 + 0.054267*ER179 - 0.57714, IF('DSS Model'!$I$38=4,0.000072066*ER179^2+0.0021761*ER179-0.038248,IF('DSS Model'!$I$38=5,-0.00012623*ER179^2+0.025656*ER179-0.30101,-0.00046396*ER179^2 + 0.054267*ER179 - 0.57714)))))</f>
        <v>0.78300565751643614</v>
      </c>
      <c r="ET179" s="136">
        <v>0.49420727354419014</v>
      </c>
      <c r="EU179" s="141">
        <f t="shared" si="152"/>
        <v>55.174364342496752</v>
      </c>
      <c r="EV179" s="142">
        <f>IF('DSS Model'!$I$38=1,0.0001*EU179^2-0.0266*EU179+1.3006,IF('DSS Model'!$I$38=2,-0.0001*EU179^2+0.0032*EU179+0.977, IF('DSS Model'!$I$38=3,-0.00046396*EU179^2 + 0.054267*EU179 - 0.57714, IF('DSS Model'!$I$38=4,0.000072066*EU179^2+0.0021761*EU179-0.038248,IF('DSS Model'!$I$38=5,-0.00012623*EU179^2+0.025656*EU179-0.30101,-0.00046396*EU179^2 + 0.054267*EU179 - 0.57714)))))</f>
        <v>0.84913691783613188</v>
      </c>
    </row>
    <row r="180" spans="2:152" x14ac:dyDescent="0.2">
      <c r="B180" s="64">
        <f t="shared" ca="1" si="105"/>
        <v>0.95788121079157307</v>
      </c>
      <c r="C180" s="64">
        <v>0.35662068515906042</v>
      </c>
      <c r="D180" s="64">
        <f t="shared" si="106"/>
        <v>45.797781351190622</v>
      </c>
      <c r="E180" s="131">
        <f>IF('DSS Model'!$I$38=1,0.0001*D180^2-0.0266*D180+1.3006,IF('DSS Model'!$I$38=2,-0.0001*D180^2+0.0032*D180+0.977, IF('DSS Model'!$I$38=3,-0.00046396*D180^2 + 0.054267*D180 - 0.57714, IF('DSS Model'!$I$38=4,0.000072066*D180^2+0.0021761*D180-0.038248,IF('DSS Model'!$I$38=5,-0.00012623*D180^2+0.025656*D180-0.30101,-0.00046396*D180^2 + 0.054267*D180 - 0.57714)))))</f>
        <v>0.91380922265466369</v>
      </c>
      <c r="F180" s="136">
        <v>0.45422060544754783</v>
      </c>
      <c r="G180" s="138">
        <f t="shared" si="102"/>
        <v>63.903451295666031</v>
      </c>
      <c r="H180" s="136">
        <f>IF('DSS Model'!$I$38=1,0.0001*G180^2-0.0266*G180+1.3006,IF('DSS Model'!$I$38=2,-0.0001*G180^2+0.0032*G180+0.977, IF('DSS Model'!$I$38=3,-0.00046396*G180^2 + 0.054267*G180 - 0.57714, IF('DSS Model'!$I$38=4,0.000072066*G180^2+0.0021761*G180-0.038248,IF('DSS Model'!$I$38=5,-0.00012623*G180^2+0.025656*G180-0.30101,-0.00046396*G180^2 + 0.054267*G180 - 0.57714)))))</f>
        <v>0.7731259353963752</v>
      </c>
      <c r="I180" s="136">
        <v>0.9290717552113138</v>
      </c>
      <c r="J180" s="138">
        <f t="shared" si="103"/>
        <v>64.967695223240042</v>
      </c>
      <c r="K180" s="136">
        <f>IF('DSS Model'!$I$38=1,0.0001*J180^2-0.0266*J180+1.3006,IF('DSS Model'!$I$38=2,-0.0001*J180^2+0.0032*J180+0.977, IF('DSS Model'!$I$38=3,-0.00046396*J180^2 + 0.054267*J180 - 0.57714, IF('DSS Model'!$I$38=4,0.000072066*J180^2+0.0021761*J180-0.038248,IF('DSS Model'!$I$38=5,-0.00012623*J180^2+0.025656*J180-0.30101,-0.00046396*J180^2 + 0.054267*J180 - 0.57714)))))</f>
        <v>0.76281648245238731</v>
      </c>
      <c r="L180" s="136">
        <v>0.97693241949156073</v>
      </c>
      <c r="M180" s="138">
        <f t="shared" si="104"/>
        <v>78.528990817327511</v>
      </c>
      <c r="N180" s="136">
        <f>IF('DSS Model'!$I$38=1,0.0001*M180^2-0.0266*M180+1.3006,IF('DSS Model'!$I$38=2,-0.0001*M180^2+0.0032*M180+0.977, IF('DSS Model'!$I$38=3,-0.00046396*M180^2 + 0.054267*M180 - 0.57714, IF('DSS Model'!$I$38=4,0.000072066*M180^2+0.0021761*M180-0.038248,IF('DSS Model'!$I$38=5,-0.00012623*M180^2+0.025656*M180-0.30101,-0.00046396*M180^2 + 0.054267*M180 - 0.57714)))))</f>
        <v>0.61161253073665711</v>
      </c>
      <c r="O180" s="136">
        <v>0.92011793289720323</v>
      </c>
      <c r="P180" s="139">
        <f t="shared" si="107"/>
        <v>62.533858377905837</v>
      </c>
      <c r="Q180" s="138">
        <f>IF('DSS Model'!$I$38=1,0.0001*P180^2-0.0266*P180+1.3006,IF('DSS Model'!$I$38=2,-0.0001*P180^2+0.0032*P180+0.977, IF('DSS Model'!$I$38=3,-0.00046396*P180^2 + 0.054267*P180 - 0.57714, IF('DSS Model'!$I$38=4,0.000072066*P180^2+0.0021761*P180-0.038248,IF('DSS Model'!$I$38=5,-0.00012623*P180^2+0.025656*P180-0.30101,-0.00046396*P180^2 + 0.054267*P180 - 0.57714)))))</f>
        <v>0.78606000244650032</v>
      </c>
      <c r="R180" s="136">
        <v>0.8643149778272472</v>
      </c>
      <c r="S180" s="142">
        <f t="shared" si="108"/>
        <v>62.31004402285032</v>
      </c>
      <c r="T180" s="138">
        <f>IF('DSS Model'!$I$38=1,0.0001*S180^2-0.0266*S180+1.3006,IF('DSS Model'!$I$38=2,-0.0001*S180^2+0.0032*S180+0.977, IF('DSS Model'!$I$38=3,-0.00046396*S180^2 + 0.054267*S180 - 0.57714, IF('DSS Model'!$I$38=4,0.000072066*S180^2+0.0021761*S180-0.038248,IF('DSS Model'!$I$38=5,-0.00012623*S180^2+0.025656*S180-0.30101,-0.00046396*S180^2 + 0.054267*S180 - 0.57714)))))</f>
        <v>0.78813798226016651</v>
      </c>
      <c r="U180" s="136">
        <v>0.10393115567541422</v>
      </c>
      <c r="V180" s="142">
        <f t="shared" si="109"/>
        <v>32.118079586368289</v>
      </c>
      <c r="W180" s="138">
        <f>IF('DSS Model'!$I$38=1,0.0001*V180^2-0.0266*V180+1.3006,IF('DSS Model'!$I$38=2,-0.0001*V180^2+0.0032*V180+0.977, IF('DSS Model'!$I$38=3,-0.00046396*V180^2 + 0.054267*V180 - 0.57714, IF('DSS Model'!$I$38=4,0.000072066*V180^2+0.0021761*V180-0.038248,IF('DSS Model'!$I$38=5,-0.00012623*V180^2+0.025656*V180-0.30101,-0.00046396*V180^2 + 0.054267*V180 - 0.57714)))))</f>
        <v>0.97662075104474977</v>
      </c>
      <c r="X180" s="136">
        <v>4.4272778363796617E-2</v>
      </c>
      <c r="Y180" s="142">
        <f t="shared" si="110"/>
        <v>43.488702658172613</v>
      </c>
      <c r="Z180" s="138">
        <f>IF('DSS Model'!$I$38=1,0.0001*Y180^2-0.0266*Y180+1.3006,IF('DSS Model'!$I$38=2,-0.0001*Y180^2+0.0032*Y180+0.977, IF('DSS Model'!$I$38=3,-0.00046396*Y180^2 + 0.054267*Y180 - 0.57714, IF('DSS Model'!$I$38=4,0.000072066*Y180^2+0.0021761*Y180-0.038248,IF('DSS Model'!$I$38=5,-0.00012623*Y180^2+0.025656*Y180-0.30101,-0.00046396*Y180^2 + 0.054267*Y180 - 0.57714)))))</f>
        <v>0.9270371226170574</v>
      </c>
      <c r="AA180" s="136">
        <v>0.5578329972393945</v>
      </c>
      <c r="AB180" s="142">
        <f t="shared" si="111"/>
        <v>63.238203553732824</v>
      </c>
      <c r="AC180" s="138">
        <f>IF('DSS Model'!$I$38=1,0.0001*AB180^2-0.0266*AB180+1.3006,IF('DSS Model'!$I$38=2,-0.0001*AB180^2+0.0032*AB180+0.977, IF('DSS Model'!$I$38=3,-0.00046396*AB180^2 + 0.054267*AB180 - 0.57714, IF('DSS Model'!$I$38=4,0.000072066*AB180^2+0.0021761*AB180-0.038248,IF('DSS Model'!$I$38=5,-0.00012623*AB180^2+0.025656*AB180-0.30101,-0.00046396*AB180^2 + 0.054267*AB180 - 0.57714)))))</f>
        <v>0.77945521250161032</v>
      </c>
      <c r="AD180" s="136">
        <v>0.83452329949768467</v>
      </c>
      <c r="AE180" s="142">
        <f t="shared" si="112"/>
        <v>62.057437346429325</v>
      </c>
      <c r="AF180" s="138">
        <f>IF('DSS Model'!$I$38=1,0.0001*AE180^2-0.0266*AE180+1.3006,IF('DSS Model'!$I$38=2,-0.0001*AE180^2+0.0032*AE180+0.977, IF('DSS Model'!$I$38=3,-0.00046396*AE180^2 + 0.054267*AE180 - 0.57714, IF('DSS Model'!$I$38=4,0.000072066*AE180^2+0.0021761*AE180-0.038248,IF('DSS Model'!$I$38=5,-0.00012623*AE180^2+0.025656*AE180-0.30101,-0.00046396*AE180^2 + 0.054267*AE180 - 0.57714)))))</f>
        <v>0.79047124650797373</v>
      </c>
      <c r="AG180" s="136">
        <v>0.24071755368224279</v>
      </c>
      <c r="AH180" s="142">
        <f t="shared" si="113"/>
        <v>61.395730207675058</v>
      </c>
      <c r="AI180" s="138">
        <f>IF('DSS Model'!$I$38=1,0.0001*AH180^2-0.0266*AH180+1.3006,IF('DSS Model'!$I$38=2,-0.0001*AH180^2+0.0032*AH180+0.977, IF('DSS Model'!$I$38=3,-0.00046396*AH180^2 + 0.054267*AH180 - 0.57714, IF('DSS Model'!$I$38=4,0.000072066*AH180^2+0.0021761*AH180-0.038248,IF('DSS Model'!$I$38=5,-0.00012623*AH180^2+0.025656*AH180-0.30101,-0.00046396*AH180^2 + 0.054267*AH180 - 0.57714)))))</f>
        <v>0.7965227678911978</v>
      </c>
      <c r="AJ180" s="136">
        <v>0.1334553572754672</v>
      </c>
      <c r="AK180" s="142">
        <f t="shared" si="114"/>
        <v>32.51157309279283</v>
      </c>
      <c r="AL180" s="138">
        <f>IF('DSS Model'!$I$38=1,0.0001*AK180^2-0.0266*AK180+1.3006,IF('DSS Model'!$I$38=2,-0.0001*AK180^2+0.0032*AK180+0.977, IF('DSS Model'!$I$38=3,-0.00046396*AK180^2 + 0.054267*AK180 - 0.57714, IF('DSS Model'!$I$38=4,0.000072066*AK180^2+0.0021761*AK180-0.038248,IF('DSS Model'!$I$38=5,-0.00012623*AK180^2+0.025656*AK180-0.30101,-0.00046396*AK180^2 + 0.054267*AK180 - 0.57714)))))</f>
        <v>0.97533679540013596</v>
      </c>
      <c r="AM180" s="136">
        <v>0.47284958576495484</v>
      </c>
      <c r="AN180" s="142">
        <f t="shared" si="115"/>
        <v>64.537010362687838</v>
      </c>
      <c r="AO180" s="138">
        <f>IF('DSS Model'!$I$38=1,0.0001*AN180^2-0.0266*AN180+1.3006,IF('DSS Model'!$I$38=2,-0.0001*AN180^2+0.0032*AN180+0.977, IF('DSS Model'!$I$38=3,-0.00046396*AN180^2 + 0.054267*AN180 - 0.57714, IF('DSS Model'!$I$38=4,0.000072066*AN180^2+0.0021761*AN180-0.038248,IF('DSS Model'!$I$38=5,-0.00012623*AN180^2+0.025656*AN180-0.30101,-0.00046396*AN180^2 + 0.054267*AN180 - 0.57714)))))</f>
        <v>0.76701586250523335</v>
      </c>
      <c r="AP180" s="136">
        <v>0.90375071790013739</v>
      </c>
      <c r="AQ180" s="142">
        <f t="shared" si="116"/>
        <v>77.952944017232142</v>
      </c>
      <c r="AR180" s="138">
        <f>IF('DSS Model'!$I$38=1,0.0001*AQ180^2-0.0266*AQ180+1.3006,IF('DSS Model'!$I$38=2,-0.0001*AQ180^2+0.0032*AQ180+0.977, IF('DSS Model'!$I$38=3,-0.00046396*AQ180^2 + 0.054267*AQ180 - 0.57714, IF('DSS Model'!$I$38=4,0.000072066*AQ180^2+0.0021761*AQ180-0.038248,IF('DSS Model'!$I$38=5,-0.00012623*AQ180^2+0.025656*AQ180-0.30101,-0.00046396*AQ180^2 + 0.054267*AQ180 - 0.57714)))))</f>
        <v>0.61878327275976996</v>
      </c>
      <c r="AS180" s="136">
        <v>0.86337554554673068</v>
      </c>
      <c r="AT180" s="142">
        <f t="shared" si="117"/>
        <v>63.092595128094402</v>
      </c>
      <c r="AU180" s="138">
        <f>IF('DSS Model'!$I$38=1,0.0001*AT180^2-0.0266*AT180+1.3006,IF('DSS Model'!$I$38=2,-0.0001*AT180^2+0.0032*AT180+0.977, IF('DSS Model'!$I$38=3,-0.00046396*AT180^2 + 0.054267*AT180 - 0.57714, IF('DSS Model'!$I$38=4,0.000072066*AT180^2+0.0021761*AT180-0.038248,IF('DSS Model'!$I$38=5,-0.00012623*AT180^2+0.025656*AT180-0.30101,-0.00046396*AT180^2 + 0.054267*AT180 - 0.57714)))))</f>
        <v>0.78082874841013794</v>
      </c>
      <c r="AV180" s="136">
        <v>0.88097051616700606</v>
      </c>
      <c r="AW180" s="142">
        <f t="shared" si="118"/>
        <v>72.105141167599925</v>
      </c>
      <c r="AX180" s="138">
        <f>IF('DSS Model'!$I$38=1,0.0001*AW180^2-0.0266*AW180+1.3006,IF('DSS Model'!$I$38=2,-0.0001*AW180^2+0.0032*AW180+0.977, IF('DSS Model'!$I$38=3,-0.00046396*AW180^2 + 0.054267*AW180 - 0.57714, IF('DSS Model'!$I$38=4,0.000072066*AW180^2+0.0021761*AW180-0.038248,IF('DSS Model'!$I$38=5,-0.00012623*AW180^2+0.025656*AW180-0.30101,-0.00046396*AW180^2 + 0.054267*AW180 - 0.57714)))))</f>
        <v>0.68782131345636832</v>
      </c>
      <c r="AY180" s="136">
        <v>0.27952807906692334</v>
      </c>
      <c r="AZ180" s="142">
        <f t="shared" si="119"/>
        <v>48.493758322719771</v>
      </c>
      <c r="BA180" s="138">
        <f>IF('DSS Model'!$I$38=1,0.0001*AZ180^2-0.0266*AZ180+1.3006,IF('DSS Model'!$I$38=2,-0.0001*AZ180^2+0.0032*AZ180+0.977, IF('DSS Model'!$I$38=3,-0.00046396*AZ180^2 + 0.054267*AZ180 - 0.57714, IF('DSS Model'!$I$38=4,0.000072066*AZ180^2+0.0021761*AZ180-0.038248,IF('DSS Model'!$I$38=5,-0.00012623*AZ180^2+0.025656*AZ180-0.30101,-0.00046396*AZ180^2 + 0.054267*AZ180 - 0.57714)))))</f>
        <v>0.8970155670064679</v>
      </c>
      <c r="BB180" s="136">
        <v>0.89362518297567461</v>
      </c>
      <c r="BC180" s="142">
        <f t="shared" si="120"/>
        <v>65.230562513530515</v>
      </c>
      <c r="BD180" s="138">
        <f>IF('DSS Model'!$I$38=1,0.0001*BC180^2-0.0266*BC180+1.3006,IF('DSS Model'!$I$38=2,-0.0001*BC180^2+0.0032*BC180+0.977, IF('DSS Model'!$I$38=3,-0.00046396*BC180^2 + 0.054267*BC180 - 0.57714, IF('DSS Model'!$I$38=4,0.000072066*BC180^2+0.0021761*BC180-0.038248,IF('DSS Model'!$I$38=5,-0.00012623*BC180^2+0.025656*BC180-0.30101,-0.00046396*BC180^2 + 0.054267*BC180 - 0.57714)))))</f>
        <v>0.76023517146013631</v>
      </c>
      <c r="BE180" s="136">
        <v>0.39958771199823984</v>
      </c>
      <c r="BF180" s="142">
        <f t="shared" si="121"/>
        <v>47.252151925140225</v>
      </c>
      <c r="BG180" s="143">
        <f>IF('DSS Model'!$I$38=1,0.0001*BF180^2-0.0266*BF180+1.3006,IF('DSS Model'!$I$38=2,-0.0001*BF180^2+0.0032*BF180+0.977, IF('DSS Model'!$I$38=3,-0.00046396*BF180^2 + 0.054267*BF180 - 0.57714, IF('DSS Model'!$I$38=4,0.000072066*BF180^2+0.0021761*BF180-0.038248,IF('DSS Model'!$I$38=5,-0.00012623*BF180^2+0.025656*BF180-0.30101,-0.00046396*BF180^2 + 0.054267*BF180 - 0.57714)))))</f>
        <v>0.90493030000479535</v>
      </c>
      <c r="BH180" s="136">
        <v>0.42380633946248403</v>
      </c>
      <c r="BI180" s="142">
        <f t="shared" si="122"/>
        <v>54.510978051324216</v>
      </c>
      <c r="BJ180" s="143">
        <f>IF('DSS Model'!$I$38=1,0.0001*BI180^2-0.0266*BI180+1.3006,IF('DSS Model'!$I$38=2,-0.0001*BI180^2+0.0032*BI180+0.977, IF('DSS Model'!$I$38=3,-0.00046396*BI180^2 + 0.054267*BI180 - 0.57714, IF('DSS Model'!$I$38=4,0.000072066*BI180^2+0.0021761*BI180-0.038248,IF('DSS Model'!$I$38=5,-0.00012623*BI180^2+0.025656*BI180-0.30101,-0.00046396*BI180^2 + 0.054267*BI180 - 0.57714)))))</f>
        <v>0.8542904569530424</v>
      </c>
      <c r="BK180" s="136">
        <v>0.33295833171640732</v>
      </c>
      <c r="BL180" s="142">
        <f t="shared" si="123"/>
        <v>44.92723086604606</v>
      </c>
      <c r="BM180" s="143">
        <f>IF('DSS Model'!$I$38=1,0.0001*BL180^2-0.0266*BL180+1.3006,IF('DSS Model'!$I$38=2,-0.0001*BL180^2+0.0032*BL180+0.977, IF('DSS Model'!$I$38=3,-0.00046396*BL180^2 + 0.054267*BL180 - 0.57714, IF('DSS Model'!$I$38=4,0.000072066*BL180^2+0.0021761*BL180-0.038248,IF('DSS Model'!$I$38=5,-0.00012623*BL180^2+0.025656*BL180-0.30101,-0.00046396*BL180^2 + 0.054267*BL180 - 0.57714)))))</f>
        <v>0.9189215314422472</v>
      </c>
      <c r="BN180" s="136">
        <v>6.3961857408403766E-2</v>
      </c>
      <c r="BO180" s="142">
        <f t="shared" si="124"/>
        <v>36.049520796417248</v>
      </c>
      <c r="BP180" s="143">
        <f>IF('DSS Model'!$I$38=1,0.0001*BO180^2-0.0266*BO180+1.3006,IF('DSS Model'!$I$38=2,-0.0001*BO180^2+0.0032*BO180+0.977, IF('DSS Model'!$I$38=3,-0.00046396*BO180^2 + 0.054267*BO180 - 0.57714, IF('DSS Model'!$I$38=4,0.000072066*BO180^2+0.0021761*BO180-0.038248,IF('DSS Model'!$I$38=5,-0.00012623*BO180^2+0.025656*BO180-0.30101,-0.00046396*BO180^2 + 0.054267*BO180 - 0.57714)))))</f>
        <v>0.96240167158340317</v>
      </c>
      <c r="BQ180" s="136">
        <v>0.81095203033152463</v>
      </c>
      <c r="BR180" s="142">
        <f t="shared" si="125"/>
        <v>65.140574217207885</v>
      </c>
      <c r="BS180" s="143">
        <f>IF('DSS Model'!$I$38=1,0.0001*BR180^2-0.0266*BR180+1.3006,IF('DSS Model'!$I$38=2,-0.0001*BR180^2+0.0032*BR180+0.977, IF('DSS Model'!$I$38=3,-0.00046396*BR180^2 + 0.054267*BR180 - 0.57714, IF('DSS Model'!$I$38=4,0.000072066*BR180^2+0.0021761*BR180-0.038248,IF('DSS Model'!$I$38=5,-0.00012623*BR180^2+0.025656*BR180-0.30101,-0.00046396*BR180^2 + 0.054267*BR180 - 0.57714)))))</f>
        <v>0.76112039656030828</v>
      </c>
      <c r="BT180" s="136">
        <v>0.50856451711610939</v>
      </c>
      <c r="BU180" s="142">
        <f t="shared" si="126"/>
        <v>60.734646179812771</v>
      </c>
      <c r="BV180" s="143">
        <f>IF('DSS Model'!$I$38=1,0.0001*BU180^2-0.0266*BU180+1.3006,IF('DSS Model'!$I$38=2,-0.0001*BU180^2+0.0032*BU180+0.977, IF('DSS Model'!$I$38=3,-0.00046396*BU180^2 + 0.054267*BU180 - 0.57714, IF('DSS Model'!$I$38=4,0.000072066*BU180^2+0.0021761*BU180-0.038248,IF('DSS Model'!$I$38=5,-0.00012623*BU180^2+0.025656*BU180-0.30101,-0.00046396*BU180^2 + 0.054267*BU180 - 0.57714)))))</f>
        <v>0.80248114311669627</v>
      </c>
      <c r="BW180" s="136">
        <v>0.64918093076568517</v>
      </c>
      <c r="BX180" s="142">
        <f t="shared" si="127"/>
        <v>64.879990918636395</v>
      </c>
      <c r="BY180" s="143">
        <f>IF('DSS Model'!$I$38=1,0.0001*BX180^2-0.0266*BX180+1.3006,IF('DSS Model'!$I$38=2,-0.0001*BX180^2+0.0032*BX180+0.977, IF('DSS Model'!$I$38=3,-0.00046396*BX180^2 + 0.054267*BX180 - 0.57714, IF('DSS Model'!$I$38=4,0.000072066*BX180^2+0.0021761*BX180-0.038248,IF('DSS Model'!$I$38=5,-0.00012623*BX180^2+0.025656*BX180-0.30101,-0.00046396*BX180^2 + 0.054267*BX180 - 0.57714)))))</f>
        <v>0.76367464877940239</v>
      </c>
      <c r="BZ180" s="136">
        <v>0.80458900160508817</v>
      </c>
      <c r="CA180" s="142">
        <f t="shared" si="128"/>
        <v>67.800423202609196</v>
      </c>
      <c r="CB180" s="143">
        <f>IF('DSS Model'!$I$38=1,0.0001*CA180^2-0.0266*CA180+1.3006,IF('DSS Model'!$I$38=2,-0.0001*CA180^2+0.0032*CA180+0.977, IF('DSS Model'!$I$38=3,-0.00046396*CA180^2 + 0.054267*CA180 - 0.57714, IF('DSS Model'!$I$38=4,0.000072066*CA180^2+0.0021761*CA180-0.038248,IF('DSS Model'!$I$38=5,-0.00012623*CA180^2+0.025656*CA180-0.30101,-0.00046396*CA180^2 + 0.054267*CA180 - 0.57714)))))</f>
        <v>0.73427161560305865</v>
      </c>
      <c r="CC180" s="136">
        <v>0.81609326969486895</v>
      </c>
      <c r="CD180" s="142">
        <f t="shared" si="129"/>
        <v>79.846867786286452</v>
      </c>
      <c r="CE180" s="143">
        <f>IF('DSS Model'!$I$38=1,0.0001*CD180^2-0.0266*CD180+1.3006,IF('DSS Model'!$I$38=2,-0.0001*CD180^2+0.0032*CD180+0.977, IF('DSS Model'!$I$38=3,-0.00046396*CD180^2 + 0.054267*CD180 - 0.57714, IF('DSS Model'!$I$38=4,0.000072066*CD180^2+0.0021761*CD180-0.038248,IF('DSS Model'!$I$38=5,-0.00012623*CD180^2+0.025656*CD180-0.30101,-0.00046396*CD180^2 + 0.054267*CD180 - 0.57714)))))</f>
        <v>0.59495774738804574</v>
      </c>
      <c r="CF180" s="136">
        <v>0.64498696064228289</v>
      </c>
      <c r="CG180" s="142">
        <f t="shared" si="130"/>
        <v>52.192705184651942</v>
      </c>
      <c r="CH180" s="143">
        <f>IF('DSS Model'!$I$38=1,0.0001*CG180^2-0.0266*CG180+1.3006,IF('DSS Model'!$I$38=2,-0.0001*CG180^2+0.0032*CG180+0.977, IF('DSS Model'!$I$38=3,-0.00046396*CG180^2 + 0.054267*CG180 - 0.57714, IF('DSS Model'!$I$38=4,0.000072066*CG180^2+0.0021761*CG180-0.038248,IF('DSS Model'!$I$38=5,-0.00012623*CG180^2+0.025656*CG180-0.30101,-0.00046396*CG180^2 + 0.054267*CG180 - 0.57714)))))</f>
        <v>0.87160880914168681</v>
      </c>
      <c r="CI180" s="136">
        <v>0.35256992772428652</v>
      </c>
      <c r="CJ180" s="142">
        <f t="shared" si="131"/>
        <v>65.765436992971075</v>
      </c>
      <c r="CK180" s="143">
        <f>IF('DSS Model'!$I$38=1,0.0001*CJ180^2-0.0266*CJ180+1.3006,IF('DSS Model'!$I$38=2,-0.0001*CJ180^2+0.0032*CJ180+0.977, IF('DSS Model'!$I$38=3,-0.00046396*CJ180^2 + 0.054267*CJ180 - 0.57714, IF('DSS Model'!$I$38=4,0.000072066*CJ180^2+0.0021761*CJ180-0.038248,IF('DSS Model'!$I$38=5,-0.00012623*CJ180^2+0.025656*CJ180-0.30101,-0.00046396*CJ180^2 + 0.054267*CJ180 - 0.57714)))))</f>
        <v>0.75494012808986255</v>
      </c>
      <c r="CL180" s="136">
        <v>0.75945955323979475</v>
      </c>
      <c r="CM180" s="142">
        <f t="shared" si="132"/>
        <v>60.2556657760109</v>
      </c>
      <c r="CN180" s="143">
        <f>IF('DSS Model'!$I$38=1,0.0001*CM180^2-0.0266*CM180+1.3006,IF('DSS Model'!$I$38=2,-0.0001*CM180^2+0.0032*CM180+0.977, IF('DSS Model'!$I$38=3,-0.00046396*CM180^2 + 0.054267*CM180 - 0.57714, IF('DSS Model'!$I$38=4,0.000072066*CM180^2+0.0021761*CM180-0.038248,IF('DSS Model'!$I$38=5,-0.00012623*CM180^2+0.025656*CM180-0.30101,-0.00046396*CM180^2 + 0.054267*CM180 - 0.57714)))))</f>
        <v>0.80674360467220174</v>
      </c>
      <c r="CO180" s="136">
        <v>0.21482686409384177</v>
      </c>
      <c r="CP180" s="142">
        <f t="shared" si="133"/>
        <v>39.870892257027421</v>
      </c>
      <c r="CQ180" s="143">
        <f>IF('DSS Model'!$I$38=1,0.0001*CP180^2-0.0266*CP180+1.3006,IF('DSS Model'!$I$38=2,-0.0001*CP180^2+0.0032*CP180+0.977, IF('DSS Model'!$I$38=3,-0.00046396*CP180^2 + 0.054267*CP180 - 0.57714, IF('DSS Model'!$I$38=4,0.000072066*CP180^2+0.0021761*CP180-0.038248,IF('DSS Model'!$I$38=5,-0.00012623*CP180^2+0.025656*CP180-0.30101,-0.00046396*CP180^2 + 0.054267*CP180 - 0.57714)))))</f>
        <v>0.94561805028533885</v>
      </c>
      <c r="CR180" s="136">
        <v>0.25352769576169354</v>
      </c>
      <c r="CS180" s="142">
        <f t="shared" si="134"/>
        <v>46.180985798838734</v>
      </c>
      <c r="CT180" s="143">
        <f>IF('DSS Model'!$I$38=1,0.0001*CS180^2-0.0266*CS180+1.3006,IF('DSS Model'!$I$38=2,-0.0001*CS180^2+0.0032*CS180+0.977, IF('DSS Model'!$I$38=3,-0.00046396*CS180^2 + 0.054267*CS180 - 0.57714, IF('DSS Model'!$I$38=4,0.000072066*CS180^2+0.0021761*CS180-0.038248,IF('DSS Model'!$I$38=5,-0.00012623*CS180^2+0.025656*CS180-0.30101,-0.00046396*CS180^2 + 0.054267*CS180 - 0.57714)))))</f>
        <v>0.91151080962102948</v>
      </c>
      <c r="CU180" s="136">
        <v>0.56272997782529932</v>
      </c>
      <c r="CV180" s="142">
        <f t="shared" si="135"/>
        <v>57.131271689570333</v>
      </c>
      <c r="CW180" s="143">
        <f>IF('DSS Model'!$I$38=1,0.0001*CV180^2-0.0266*CV180+1.3006,IF('DSS Model'!$I$38=2,-0.0001*CV180^2+0.0032*CV180+0.977, IF('DSS Model'!$I$38=3,-0.00046396*CV180^2 + 0.054267*CV180 - 0.57714, IF('DSS Model'!$I$38=4,0.000072066*CV180^2+0.0021761*CV180-0.038248,IF('DSS Model'!$I$38=5,-0.00012623*CV180^2+0.025656*CV180-0.30101,-0.00046396*CV180^2 + 0.054267*CV180 - 0.57714)))))</f>
        <v>0.83342184891987503</v>
      </c>
      <c r="CX180" s="136">
        <v>0.27068149168284539</v>
      </c>
      <c r="CY180" s="142">
        <f t="shared" si="136"/>
        <v>58.154642253577421</v>
      </c>
      <c r="CZ180" s="143">
        <f>IF('DSS Model'!$I$38=1,0.0001*CY180^2-0.0266*CY180+1.3006,IF('DSS Model'!$I$38=2,-0.0001*CY180^2+0.0032*CY180+0.977, IF('DSS Model'!$I$38=3,-0.00046396*CY180^2 + 0.054267*CY180 - 0.57714, IF('DSS Model'!$I$38=4,0.000072066*CY180^2+0.0021761*CY180-0.038248,IF('DSS Model'!$I$38=5,-0.00012623*CY180^2+0.025656*CY180-0.30101,-0.00046396*CY180^2 + 0.054267*CY180 - 0.57714)))))</f>
        <v>0.82489861364729045</v>
      </c>
      <c r="DA180" s="136">
        <v>0.72409839737394488</v>
      </c>
      <c r="DB180" s="142">
        <f t="shared" si="137"/>
        <v>53.988404209146125</v>
      </c>
      <c r="DC180" s="143">
        <f>IF('DSS Model'!$I$38=1,0.0001*DB180^2-0.0266*DB180+1.3006,IF('DSS Model'!$I$38=2,-0.0001*DB180^2+0.0032*DB180+0.977, IF('DSS Model'!$I$38=3,-0.00046396*DB180^2 + 0.054267*DB180 - 0.57714, IF('DSS Model'!$I$38=4,0.000072066*DB180^2+0.0021761*DB180-0.038248,IF('DSS Model'!$I$38=5,-0.00012623*DB180^2+0.025656*DB180-0.30101,-0.00046396*DB180^2 + 0.054267*DB180 - 0.57714)))))</f>
        <v>0.85828811456425291</v>
      </c>
      <c r="DD180" s="136">
        <v>0.33762330667502416</v>
      </c>
      <c r="DE180" s="142">
        <f t="shared" si="138"/>
        <v>44.986983469325907</v>
      </c>
      <c r="DF180" s="143">
        <f>IF('DSS Model'!$I$38=1,0.0001*DE180^2-0.0266*DE180+1.3006,IF('DSS Model'!$I$38=2,-0.0001*DE180^2+0.0032*DE180+0.977, IF('DSS Model'!$I$38=3,-0.00046396*DE180^2 + 0.054267*DE180 - 0.57714, IF('DSS Model'!$I$38=4,0.000072066*DE180^2+0.0021761*DE180-0.038248,IF('DSS Model'!$I$38=5,-0.00012623*DE180^2+0.025656*DE180-0.30101,-0.00046396*DE180^2 + 0.054267*DE180 - 0.57714)))))</f>
        <v>0.91857547893490266</v>
      </c>
      <c r="DG180" s="136">
        <v>0.13569247962706155</v>
      </c>
      <c r="DH180" s="142">
        <f t="shared" si="139"/>
        <v>39.61859994638332</v>
      </c>
      <c r="DI180" s="143">
        <f>IF('DSS Model'!$I$38=1,0.0001*DH180^2-0.0266*DH180+1.3006,IF('DSS Model'!$I$38=2,-0.0001*DH180^2+0.0032*DH180+0.977, IF('DSS Model'!$I$38=3,-0.00046396*DH180^2 + 0.054267*DH180 - 0.57714, IF('DSS Model'!$I$38=4,0.000072066*DH180^2+0.0021761*DH180-0.038248,IF('DSS Model'!$I$38=5,-0.00012623*DH180^2+0.025656*DH180-0.30101,-0.00046396*DH180^2 + 0.054267*DH180 - 0.57714)))))</f>
        <v>0.94681617365727022</v>
      </c>
      <c r="DJ180" s="136">
        <v>0.14210329521768439</v>
      </c>
      <c r="DK180" s="142">
        <f t="shared" si="140"/>
        <v>55.348475113401449</v>
      </c>
      <c r="DL180" s="143">
        <f>IF('DSS Model'!$I$38=1,0.0001*DK180^2-0.0266*DK180+1.3006,IF('DSS Model'!$I$38=2,-0.0001*DK180^2+0.0032*DK180+0.977, IF('DSS Model'!$I$38=3,-0.00046396*DK180^2 + 0.054267*DK180 - 0.57714, IF('DSS Model'!$I$38=4,0.000072066*DK180^2+0.0021761*DK180-0.038248,IF('DSS Model'!$I$38=5,-0.00012623*DK180^2+0.025656*DK180-0.30101,-0.00046396*DK180^2 + 0.054267*DK180 - 0.57714)))))</f>
        <v>0.8477697506250027</v>
      </c>
      <c r="DM180" s="136">
        <v>5.1334934016712519E-2</v>
      </c>
      <c r="DN180" s="142">
        <f t="shared" si="141"/>
        <v>37.962034932487889</v>
      </c>
      <c r="DO180" s="143">
        <f>IF('DSS Model'!$I$38=1,0.0001*DN180^2-0.0266*DN180+1.3006,IF('DSS Model'!$I$38=2,-0.0001*DN180^2+0.0032*DN180+0.977, IF('DSS Model'!$I$38=3,-0.00046396*DN180^2 + 0.054267*DN180 - 0.57714, IF('DSS Model'!$I$38=4,0.000072066*DN180^2+0.0021761*DN180-0.038248,IF('DSS Model'!$I$38=5,-0.00012623*DN180^2+0.025656*DN180-0.30101,-0.00046396*DN180^2 + 0.054267*DN180 - 0.57714)))))</f>
        <v>0.95436690216241815</v>
      </c>
      <c r="DP180" s="136">
        <v>5.2180148504913371E-3</v>
      </c>
      <c r="DQ180" s="142">
        <f t="shared" si="142"/>
        <v>28.562772542808897</v>
      </c>
      <c r="DR180" s="143">
        <f>IF('DSS Model'!$I$38=1,0.0001*DQ180^2-0.0266*DQ180+1.3006,IF('DSS Model'!$I$38=2,-0.0001*DQ180^2+0.0032*DQ180+0.977, IF('DSS Model'!$I$38=3,-0.00046396*DQ180^2 + 0.054267*DQ180 - 0.57714, IF('DSS Model'!$I$38=4,0.000072066*DQ180^2+0.0021761*DQ180-0.038248,IF('DSS Model'!$I$38=5,-0.00012623*DQ180^2+0.025656*DQ180-0.30101,-0.00046396*DQ180^2 + 0.054267*DQ180 - 0.57714)))))</f>
        <v>0.98681767460376468</v>
      </c>
      <c r="DS180" s="136">
        <v>0.10406286775498308</v>
      </c>
      <c r="DT180" s="142">
        <f t="shared" si="143"/>
        <v>55.268487090223189</v>
      </c>
      <c r="DU180" s="143">
        <f>IF('DSS Model'!$I$38=1,0.0001*DT180^2-0.0266*DT180+1.3006,IF('DSS Model'!$I$38=2,-0.0001*DT180^2+0.0032*DT180+0.977, IF('DSS Model'!$I$38=3,-0.00046396*DT180^2 + 0.054267*DT180 - 0.57714, IF('DSS Model'!$I$38=4,0.000072066*DT180^2+0.0021761*DT180-0.038248,IF('DSS Model'!$I$38=5,-0.00012623*DT180^2+0.025656*DT180-0.30101,-0.00046396*DT180^2 + 0.054267*DT180 - 0.57714)))))</f>
        <v>0.84839859216449742</v>
      </c>
      <c r="DV180" s="136">
        <v>0.68571185857395101</v>
      </c>
      <c r="DW180" s="142">
        <f t="shared" si="144"/>
        <v>64.823569459948018</v>
      </c>
      <c r="DX180" s="143">
        <f>IF('DSS Model'!$I$38=1,0.0001*DW180^2-0.0266*DW180+1.3006,IF('DSS Model'!$I$38=2,-0.0001*DW180^2+0.0032*DW180+0.977, IF('DSS Model'!$I$38=3,-0.00046396*DW180^2 + 0.054267*DW180 - 0.57714, IF('DSS Model'!$I$38=4,0.000072066*DW180^2+0.0021761*DW180-0.038248,IF('DSS Model'!$I$38=5,-0.00012623*DW180^2+0.025656*DW180-0.30101,-0.00046396*DW180^2 + 0.054267*DW180 - 0.57714)))))</f>
        <v>0.76422590651896305</v>
      </c>
      <c r="DY180" s="136">
        <v>0.80393842312375974</v>
      </c>
      <c r="DZ180" s="142">
        <f t="shared" si="145"/>
        <v>57.171163033509281</v>
      </c>
      <c r="EA180" s="143">
        <f>IF('DSS Model'!$I$38=1,0.0001*DZ180^2-0.0266*DZ180+1.3006,IF('DSS Model'!$I$38=2,-0.0001*DZ180^2+0.0032*DZ180+0.977, IF('DSS Model'!$I$38=3,-0.00046396*DZ180^2 + 0.054267*DZ180 - 0.57714, IF('DSS Model'!$I$38=4,0.000072066*DZ180^2+0.0021761*DZ180-0.038248,IF('DSS Model'!$I$38=5,-0.00012623*DZ180^2+0.025656*DZ180-0.30101,-0.00046396*DZ180^2 + 0.054267*DZ180 - 0.57714)))))</f>
        <v>0.8330935334468198</v>
      </c>
      <c r="EB180" s="136">
        <v>0.90185690130737795</v>
      </c>
      <c r="EC180" s="142">
        <f t="shared" si="146"/>
        <v>60.990084920458983</v>
      </c>
      <c r="ED180" s="143">
        <f>IF('DSS Model'!$I$38=1,0.0001*EC180^2-0.0266*EC180+1.3006,IF('DSS Model'!$I$38=2,-0.0001*EC180^2+0.0032*EC180+0.977, IF('DSS Model'!$I$38=3,-0.00046396*EC180^2 + 0.054267*EC180 - 0.57714, IF('DSS Model'!$I$38=4,0.000072066*EC180^2+0.0021761*EC180-0.038248,IF('DSS Model'!$I$38=5,-0.00012623*EC180^2+0.025656*EC180-0.30101,-0.00046396*EC180^2 + 0.054267*EC180 - 0.57714)))))</f>
        <v>0.80018922588498886</v>
      </c>
      <c r="EE180" s="136">
        <v>4.130040626735243E-2</v>
      </c>
      <c r="EF180" s="142">
        <f t="shared" si="147"/>
        <v>31.087126239060836</v>
      </c>
      <c r="EG180" s="143">
        <f>IF('DSS Model'!$I$38=1,0.0001*EF180^2-0.0266*EF180+1.3006,IF('DSS Model'!$I$38=2,-0.0001*EF180^2+0.0032*EF180+0.977, IF('DSS Model'!$I$38=3,-0.00046396*EF180^2 + 0.054267*EF180 - 0.57714, IF('DSS Model'!$I$38=4,0.000072066*EF180^2+0.0021761*EF180-0.038248,IF('DSS Model'!$I$38=5,-0.00012623*EF180^2+0.025656*EF180-0.30101,-0.00046396*EF180^2 + 0.054267*EF180 - 0.57714)))))</f>
        <v>0.97983786218466418</v>
      </c>
      <c r="EH180" s="136">
        <v>0.19712058002314659</v>
      </c>
      <c r="EI180" s="142">
        <f t="shared" si="148"/>
        <v>61.154212397103045</v>
      </c>
      <c r="EJ180" s="143">
        <f>IF('DSS Model'!$I$38=1,0.0001*EI180^2-0.0266*EI180+1.3006,IF('DSS Model'!$I$38=2,-0.0001*EI180^2+0.0032*EI180+0.977, IF('DSS Model'!$I$38=3,-0.00046396*EI180^2 + 0.054267*EI180 - 0.57714, IF('DSS Model'!$I$38=4,0.000072066*EI180^2+0.0021761*EI180-0.038248,IF('DSS Model'!$I$38=5,-0.00012623*EI180^2+0.025656*EI180-0.30101,-0.00046396*EI180^2 + 0.054267*EI180 - 0.57714)))))</f>
        <v>0.79870971027973048</v>
      </c>
      <c r="EK180" s="136">
        <v>0.1134343605369228</v>
      </c>
      <c r="EL180" s="142">
        <f t="shared" si="149"/>
        <v>30.707838618165898</v>
      </c>
      <c r="EM180" s="143">
        <f>IF('DSS Model'!$I$38=1,0.0001*EL180^2-0.0266*EL180+1.3006,IF('DSS Model'!$I$38=2,-0.0001*EL180^2+0.0032*EL180+0.977, IF('DSS Model'!$I$38=3,-0.00046396*EL180^2 + 0.054267*EL180 - 0.57714, IF('DSS Model'!$I$38=4,0.000072066*EL180^2+0.0021761*EL180-0.038248,IF('DSS Model'!$I$38=5,-0.00012623*EL180^2+0.025656*EL180-0.30101,-0.00046396*EL180^2 + 0.054267*EL180 - 0.57714)))))</f>
        <v>0.98096794831819878</v>
      </c>
      <c r="EN180" s="136">
        <v>0.26435562125276479</v>
      </c>
      <c r="EO180" s="142">
        <f t="shared" si="150"/>
        <v>47.592606140385499</v>
      </c>
      <c r="EP180" s="143">
        <f>IF('DSS Model'!$I$38=1,0.0001*EO180^2-0.0266*EO180+1.3006,IF('DSS Model'!$I$38=2,-0.0001*EO180^2+0.0032*EO180+0.977, IF('DSS Model'!$I$38=3,-0.00046396*EO180^2 + 0.054267*EO180 - 0.57714, IF('DSS Model'!$I$38=4,0.000072066*EO180^2+0.0021761*EO180-0.038248,IF('DSS Model'!$I$38=5,-0.00012623*EO180^2+0.025656*EO180-0.30101,-0.00046396*EO180^2 + 0.054267*EO180 - 0.57714)))))</f>
        <v>0.90279072372584768</v>
      </c>
      <c r="EQ180" s="136">
        <v>3.2741881765064762E-2</v>
      </c>
      <c r="ER180" s="142">
        <f t="shared" si="151"/>
        <v>30.064697964352447</v>
      </c>
      <c r="ES180" s="143">
        <f>IF('DSS Model'!$I$38=1,0.0001*ER180^2-0.0266*ER180+1.3006,IF('DSS Model'!$I$38=2,-0.0001*ER180^2+0.0032*ER180+0.977, IF('DSS Model'!$I$38=3,-0.00046396*ER180^2 + 0.054267*ER180 - 0.57714, IF('DSS Model'!$I$38=4,0.000072066*ER180^2+0.0021761*ER180-0.038248,IF('DSS Model'!$I$38=5,-0.00012623*ER180^2+0.025656*ER180-0.30101,-0.00046396*ER180^2 + 0.054267*ER180 - 0.57714)))))</f>
        <v>0.98281842711715395</v>
      </c>
      <c r="ET180" s="136">
        <v>0.78198330324721799</v>
      </c>
      <c r="EU180" s="141">
        <f t="shared" si="152"/>
        <v>62.698268681022114</v>
      </c>
      <c r="EV180" s="142">
        <f>IF('DSS Model'!$I$38=1,0.0001*EU180^2-0.0266*EU180+1.3006,IF('DSS Model'!$I$38=2,-0.0001*EU180^2+0.0032*EU180+0.977, IF('DSS Model'!$I$38=3,-0.00046396*EU180^2 + 0.054267*EU180 - 0.57714, IF('DSS Model'!$I$38=4,0.000072066*EU180^2+0.0021761*EU180-0.038248,IF('DSS Model'!$I$38=5,-0.00012623*EU180^2+0.025656*EU180-0.30101,-0.00046396*EU180^2 + 0.054267*EU180 - 0.57714)))))</f>
        <v>0.78452717021950691</v>
      </c>
    </row>
    <row r="181" spans="2:152" x14ac:dyDescent="0.2">
      <c r="B181" s="64">
        <f t="shared" ca="1" si="105"/>
        <v>0.45468110872706957</v>
      </c>
      <c r="C181" s="64">
        <v>0.97850692010380502</v>
      </c>
      <c r="D181" s="64">
        <f t="shared" si="106"/>
        <v>62.73276979435947</v>
      </c>
      <c r="E181" s="131">
        <f>IF('DSS Model'!$I$38=1,0.0001*D181^2-0.0266*D181+1.3006,IF('DSS Model'!$I$38=2,-0.0001*D181^2+0.0032*D181+0.977, IF('DSS Model'!$I$38=3,-0.00046396*D181^2 + 0.054267*D181 - 0.57714, IF('DSS Model'!$I$38=4,0.000072066*D181^2+0.0021761*D181-0.038248,IF('DSS Model'!$I$38=5,-0.00012623*D181^2+0.025656*D181-0.30101,-0.00046396*D181^2 + 0.054267*D181 - 0.57714)))))</f>
        <v>0.78420482273474024</v>
      </c>
      <c r="F181" s="136">
        <v>0.46053899600180648</v>
      </c>
      <c r="G181" s="138">
        <f t="shared" si="102"/>
        <v>64.094775775369556</v>
      </c>
      <c r="H181" s="136">
        <f>IF('DSS Model'!$I$38=1,0.0001*G181^2-0.0266*G181+1.3006,IF('DSS Model'!$I$38=2,-0.0001*G181^2+0.0032*G181+0.977, IF('DSS Model'!$I$38=3,-0.00046396*G181^2 + 0.054267*G181 - 0.57714, IF('DSS Model'!$I$38=4,0.000072066*G181^2+0.0021761*G181-0.038248,IF('DSS Model'!$I$38=5,-0.00012623*G181^2+0.025656*G181-0.30101,-0.00046396*G181^2 + 0.054267*G181 - 0.57714)))))</f>
        <v>0.77128925431169248</v>
      </c>
      <c r="I181" s="136">
        <v>0.42220496282227171</v>
      </c>
      <c r="J181" s="138">
        <f t="shared" si="103"/>
        <v>57.287448346844968</v>
      </c>
      <c r="K181" s="136">
        <f>IF('DSS Model'!$I$38=1,0.0001*J181^2-0.0266*J181+1.3006,IF('DSS Model'!$I$38=2,-0.0001*J181^2+0.0032*J181+0.977, IF('DSS Model'!$I$38=3,-0.00046396*J181^2 + 0.054267*J181 - 0.57714, IF('DSS Model'!$I$38=4,0.000072066*J181^2+0.0021761*J181-0.038248,IF('DSS Model'!$I$38=5,-0.00012623*J181^2+0.025656*J181-0.30101,-0.00046396*J181^2 + 0.054267*J181 - 0.57714)))))</f>
        <v>0.83213466090066079</v>
      </c>
      <c r="L181" s="136">
        <v>0.81949543346572518</v>
      </c>
      <c r="M181" s="138">
        <f t="shared" si="104"/>
        <v>75.860110877049834</v>
      </c>
      <c r="N181" s="136">
        <f>IF('DSS Model'!$I$38=1,0.0001*M181^2-0.0266*M181+1.3006,IF('DSS Model'!$I$38=2,-0.0001*M181^2+0.0032*M181+0.977, IF('DSS Model'!$I$38=3,-0.00046396*M181^2 + 0.054267*M181 - 0.57714, IF('DSS Model'!$I$38=4,0.000072066*M181^2+0.0021761*M181-0.038248,IF('DSS Model'!$I$38=5,-0.00012623*M181^2+0.025656*M181-0.30101,-0.00046396*M181^2 + 0.054267*M181 - 0.57714)))))</f>
        <v>0.64427671257872987</v>
      </c>
      <c r="O181" s="136">
        <v>0.70732333687669857</v>
      </c>
      <c r="P181" s="139">
        <f t="shared" si="107"/>
        <v>57.489708310591105</v>
      </c>
      <c r="Q181" s="138">
        <f>IF('DSS Model'!$I$38=1,0.0001*P181^2-0.0266*P181+1.3006,IF('DSS Model'!$I$38=2,-0.0001*P181^2+0.0032*P181+0.977, IF('DSS Model'!$I$38=3,-0.00046396*P181^2 + 0.054267*P181 - 0.57714, IF('DSS Model'!$I$38=4,0.000072066*P181^2+0.0021761*P181-0.038248,IF('DSS Model'!$I$38=5,-0.00012623*P181^2+0.025656*P181-0.30101,-0.00046396*P181^2 + 0.054267*P181 - 0.57714)))))</f>
        <v>0.83046041043020669</v>
      </c>
      <c r="R181" s="136">
        <v>0.23067131244671435</v>
      </c>
      <c r="S181" s="142">
        <f t="shared" si="108"/>
        <v>42.196064130283432</v>
      </c>
      <c r="T181" s="138">
        <f>IF('DSS Model'!$I$38=1,0.0001*S181^2-0.0266*S181+1.3006,IF('DSS Model'!$I$38=2,-0.0001*S181^2+0.0032*S181+0.977, IF('DSS Model'!$I$38=3,-0.00046396*S181^2 + 0.054267*S181 - 0.57714, IF('DSS Model'!$I$38=4,0.000072066*S181^2+0.0021761*S181-0.038248,IF('DSS Model'!$I$38=5,-0.00012623*S181^2+0.025656*S181-0.30101,-0.00046396*S181^2 + 0.054267*S181 - 0.57714)))))</f>
        <v>0.93397662240820778</v>
      </c>
      <c r="U181" s="136">
        <v>0.53511336807129595</v>
      </c>
      <c r="V181" s="142">
        <f t="shared" si="109"/>
        <v>50.415792158357476</v>
      </c>
      <c r="W181" s="138">
        <f>IF('DSS Model'!$I$38=1,0.0001*V181^2-0.0266*V181+1.3006,IF('DSS Model'!$I$38=2,-0.0001*V181^2+0.0032*V181+0.977, IF('DSS Model'!$I$38=3,-0.00046396*V181^2 + 0.054267*V181 - 0.57714, IF('DSS Model'!$I$38=4,0.000072066*V181^2+0.0021761*V181-0.038248,IF('DSS Model'!$I$38=5,-0.00012623*V181^2+0.025656*V181-0.30101,-0.00046396*V181^2 + 0.054267*V181 - 0.57714)))))</f>
        <v>0.88415532501127392</v>
      </c>
      <c r="X181" s="136">
        <v>0.98962170516407555</v>
      </c>
      <c r="Y181" s="142">
        <f t="shared" si="110"/>
        <v>72.524032221729485</v>
      </c>
      <c r="Z181" s="138">
        <f>IF('DSS Model'!$I$38=1,0.0001*Y181^2-0.0266*Y181+1.3006,IF('DSS Model'!$I$38=2,-0.0001*Y181^2+0.0032*Y181+0.977, IF('DSS Model'!$I$38=3,-0.00046396*Y181^2 + 0.054267*Y181 - 0.57714, IF('DSS Model'!$I$38=4,0.000072066*Y181^2+0.0021761*Y181-0.038248,IF('DSS Model'!$I$38=5,-0.00012623*Y181^2+0.025656*Y181-0.30101,-0.00046396*Y181^2 + 0.054267*Y181 - 0.57714)))))</f>
        <v>0.68310337813968858</v>
      </c>
      <c r="AA181" s="136">
        <v>0.73837796257060995</v>
      </c>
      <c r="AB181" s="142">
        <f t="shared" si="111"/>
        <v>65.546629194679895</v>
      </c>
      <c r="AC181" s="138">
        <f>IF('DSS Model'!$I$38=1,0.0001*AB181^2-0.0266*AB181+1.3006,IF('DSS Model'!$I$38=2,-0.0001*AB181^2+0.0032*AB181+0.977, IF('DSS Model'!$I$38=3,-0.00046396*AB181^2 + 0.054267*AB181 - 0.57714, IF('DSS Model'!$I$38=4,0.000072066*AB181^2+0.0021761*AB181-0.038248,IF('DSS Model'!$I$38=5,-0.00012623*AB181^2+0.025656*AB181-0.30101,-0.00046396*AB181^2 + 0.054267*AB181 - 0.57714)))))</f>
        <v>0.75711315354448938</v>
      </c>
      <c r="AD181" s="136">
        <v>0.11593078952287006</v>
      </c>
      <c r="AE181" s="142">
        <f t="shared" si="112"/>
        <v>36.491023414919887</v>
      </c>
      <c r="AF181" s="138">
        <f>IF('DSS Model'!$I$38=1,0.0001*AE181^2-0.0266*AE181+1.3006,IF('DSS Model'!$I$38=2,-0.0001*AE181^2+0.0032*AE181+0.977, IF('DSS Model'!$I$38=3,-0.00046396*AE181^2 + 0.054267*AE181 - 0.57714, IF('DSS Model'!$I$38=4,0.000072066*AE181^2+0.0021761*AE181-0.038248,IF('DSS Model'!$I$38=5,-0.00012623*AE181^2+0.025656*AE181-0.30101,-0.00046396*AE181^2 + 0.054267*AE181 - 0.57714)))))</f>
        <v>0.9606117959409205</v>
      </c>
      <c r="AG181" s="136">
        <v>0.34714430802554075</v>
      </c>
      <c r="AH181" s="142">
        <f t="shared" si="113"/>
        <v>64.970611868601267</v>
      </c>
      <c r="AI181" s="138">
        <f>IF('DSS Model'!$I$38=1,0.0001*AH181^2-0.0266*AH181+1.3006,IF('DSS Model'!$I$38=2,-0.0001*AH181^2+0.0032*AH181+0.977, IF('DSS Model'!$I$38=3,-0.00046396*AH181^2 + 0.054267*AH181 - 0.57714, IF('DSS Model'!$I$38=4,0.000072066*AH181^2+0.0021761*AH181-0.038248,IF('DSS Model'!$I$38=5,-0.00012623*AH181^2+0.025656*AH181-0.30101,-0.00046396*AH181^2 + 0.054267*AH181 - 0.57714)))))</f>
        <v>0.76278791732148088</v>
      </c>
      <c r="AJ181" s="136">
        <v>0.13942524649217747</v>
      </c>
      <c r="AK181" s="142">
        <f t="shared" si="114"/>
        <v>32.863567724220601</v>
      </c>
      <c r="AL181" s="138">
        <f>IF('DSS Model'!$I$38=1,0.0001*AK181^2-0.0266*AK181+1.3006,IF('DSS Model'!$I$38=2,-0.0001*AK181^2+0.0032*AK181+0.977, IF('DSS Model'!$I$38=3,-0.00046396*AK181^2 + 0.054267*AK181 - 0.57714, IF('DSS Model'!$I$38=4,0.000072066*AK181^2+0.0021761*AK181-0.038248,IF('DSS Model'!$I$38=5,-0.00012623*AK181^2+0.025656*AK181-0.30101,-0.00046396*AK181^2 + 0.054267*AK181 - 0.57714)))))</f>
        <v>0.97416200836106248</v>
      </c>
      <c r="AM181" s="136">
        <v>0.99158812311951272</v>
      </c>
      <c r="AN181" s="142">
        <f t="shared" si="115"/>
        <v>73.829651792995847</v>
      </c>
      <c r="AO181" s="138">
        <f>IF('DSS Model'!$I$38=1,0.0001*AN181^2-0.0266*AN181+1.3006,IF('DSS Model'!$I$38=2,-0.0001*AN181^2+0.0032*AN181+0.977, IF('DSS Model'!$I$38=3,-0.00046396*AN181^2 + 0.054267*AN181 - 0.57714, IF('DSS Model'!$I$38=4,0.000072066*AN181^2+0.0021761*AN181-0.038248,IF('DSS Model'!$I$38=5,-0.00012623*AN181^2+0.025656*AN181-0.30101,-0.00046396*AN181^2 + 0.054267*AN181 - 0.57714)))))</f>
        <v>0.66817313735008521</v>
      </c>
      <c r="AP181" s="136">
        <v>7.0372950246150867E-2</v>
      </c>
      <c r="AQ181" s="142">
        <f t="shared" si="116"/>
        <v>52.753540977601503</v>
      </c>
      <c r="AR181" s="138">
        <f>IF('DSS Model'!$I$38=1,0.0001*AQ181^2-0.0266*AQ181+1.3006,IF('DSS Model'!$I$38=2,-0.0001*AQ181^2+0.0032*AQ181+0.977, IF('DSS Model'!$I$38=3,-0.00046396*AQ181^2 + 0.054267*AQ181 - 0.57714, IF('DSS Model'!$I$38=4,0.000072066*AQ181^2+0.0021761*AQ181-0.038248,IF('DSS Model'!$I$38=5,-0.00012623*AQ181^2+0.025656*AQ181-0.30101,-0.00046396*AQ181^2 + 0.054267*AQ181 - 0.57714)))))</f>
        <v>0.86751772256077664</v>
      </c>
      <c r="AS181" s="136">
        <v>0.37989194740448629</v>
      </c>
      <c r="AT181" s="142">
        <f t="shared" si="117"/>
        <v>49.998656783884314</v>
      </c>
      <c r="AU181" s="138">
        <f>IF('DSS Model'!$I$38=1,0.0001*AT181^2-0.0266*AT181+1.3006,IF('DSS Model'!$I$38=2,-0.0001*AT181^2+0.0032*AT181+0.977, IF('DSS Model'!$I$38=3,-0.00046396*AT181^2 + 0.054267*AT181 - 0.57714, IF('DSS Model'!$I$38=4,0.000072066*AT181^2+0.0021761*AT181-0.038248,IF('DSS Model'!$I$38=5,-0.00012623*AT181^2+0.025656*AT181-0.30101,-0.00046396*AT181^2 + 0.054267*AT181 - 0.57714)))))</f>
        <v>0.88700913368916368</v>
      </c>
      <c r="AV181" s="136">
        <v>0.46616792243516592</v>
      </c>
      <c r="AW181" s="142">
        <f t="shared" si="118"/>
        <v>64.389975563370953</v>
      </c>
      <c r="AX181" s="138">
        <f>IF('DSS Model'!$I$38=1,0.0001*AW181^2-0.0266*AW181+1.3006,IF('DSS Model'!$I$38=2,-0.0001*AW181^2+0.0032*AW181+0.977, IF('DSS Model'!$I$38=3,-0.00046396*AW181^2 + 0.054267*AW181 - 0.57714, IF('DSS Model'!$I$38=4,0.000072066*AW181^2+0.0021761*AW181-0.038248,IF('DSS Model'!$I$38=5,-0.00012623*AW181^2+0.025656*AW181-0.30101,-0.00046396*AW181^2 + 0.054267*AW181 - 0.57714)))))</f>
        <v>0.76844102649763624</v>
      </c>
      <c r="AY181" s="136">
        <v>0.22278260508338255</v>
      </c>
      <c r="AZ181" s="142">
        <f t="shared" si="119"/>
        <v>46.188467032918709</v>
      </c>
      <c r="BA181" s="138">
        <f>IF('DSS Model'!$I$38=1,0.0001*AZ181^2-0.0266*AZ181+1.3006,IF('DSS Model'!$I$38=2,-0.0001*AZ181^2+0.0032*AZ181+0.977, IF('DSS Model'!$I$38=3,-0.00046396*AZ181^2 + 0.054267*AZ181 - 0.57714, IF('DSS Model'!$I$38=4,0.000072066*AZ181^2+0.0021761*AZ181-0.038248,IF('DSS Model'!$I$38=5,-0.00012623*AZ181^2+0.025656*AZ181-0.30101,-0.00046396*AZ181^2 + 0.054267*AZ181 - 0.57714)))))</f>
        <v>0.91146564582023804</v>
      </c>
      <c r="BB181" s="136">
        <v>0.281753368469146</v>
      </c>
      <c r="BC181" s="142">
        <f t="shared" si="120"/>
        <v>48.028320891804299</v>
      </c>
      <c r="BD181" s="138">
        <f>IF('DSS Model'!$I$38=1,0.0001*BC181^2-0.0266*BC181+1.3006,IF('DSS Model'!$I$38=2,-0.0001*BC181^2+0.0032*BC181+0.977, IF('DSS Model'!$I$38=3,-0.00046396*BC181^2 + 0.054267*BC181 - 0.57714, IF('DSS Model'!$I$38=4,0.000072066*BC181^2+0.0021761*BC181-0.038248,IF('DSS Model'!$I$38=5,-0.00012623*BC181^2+0.025656*BC181-0.30101,-0.00046396*BC181^2 + 0.054267*BC181 - 0.57714)))))</f>
        <v>0.90001866608516123</v>
      </c>
      <c r="BE181" s="136">
        <v>0.27405617525499248</v>
      </c>
      <c r="BF181" s="142">
        <f t="shared" si="121"/>
        <v>42.620667600221012</v>
      </c>
      <c r="BG181" s="143">
        <f>IF('DSS Model'!$I$38=1,0.0001*BF181^2-0.0266*BF181+1.3006,IF('DSS Model'!$I$38=2,-0.0001*BF181^2+0.0032*BF181+0.977, IF('DSS Model'!$I$38=3,-0.00046396*BF181^2 + 0.054267*BF181 - 0.57714, IF('DSS Model'!$I$38=4,0.000072066*BF181^2+0.0021761*BF181-0.038248,IF('DSS Model'!$I$38=5,-0.00012623*BF181^2+0.025656*BF181-0.30101,-0.00046396*BF181^2 + 0.054267*BF181 - 0.57714)))))</f>
        <v>0.93173400565185427</v>
      </c>
      <c r="BH181" s="136">
        <v>7.4771598519288163E-2</v>
      </c>
      <c r="BI181" s="142">
        <f t="shared" si="122"/>
        <v>39.135516312790216</v>
      </c>
      <c r="BJ181" s="143">
        <f>IF('DSS Model'!$I$38=1,0.0001*BI181^2-0.0266*BI181+1.3006,IF('DSS Model'!$I$38=2,-0.0001*BI181^2+0.0032*BI181+0.977, IF('DSS Model'!$I$38=3,-0.00046396*BI181^2 + 0.054267*BI181 - 0.57714, IF('DSS Model'!$I$38=4,0.000072066*BI181^2+0.0021761*BI181-0.038248,IF('DSS Model'!$I$38=5,-0.00012623*BI181^2+0.025656*BI181-0.30101,-0.00046396*BI181^2 + 0.054267*BI181 - 0.57714)))))</f>
        <v>0.94907478849406179</v>
      </c>
      <c r="BK181" s="136">
        <v>0.10227199308414059</v>
      </c>
      <c r="BL181" s="142">
        <f t="shared" si="123"/>
        <v>33.815208774883686</v>
      </c>
      <c r="BM181" s="143">
        <f>IF('DSS Model'!$I$38=1,0.0001*BL181^2-0.0266*BL181+1.3006,IF('DSS Model'!$I$38=2,-0.0001*BL181^2+0.0032*BL181+0.977, IF('DSS Model'!$I$38=3,-0.00046396*BL181^2 + 0.054267*BL181 - 0.57714, IF('DSS Model'!$I$38=4,0.000072066*BL181^2+0.0021761*BL181-0.038248,IF('DSS Model'!$I$38=5,-0.00012623*BL181^2+0.025656*BL181-0.30101,-0.00046396*BL181^2 + 0.054267*BL181 - 0.57714)))))</f>
        <v>0.97086183363073075</v>
      </c>
      <c r="BN181" s="136">
        <v>8.7062439864695196E-2</v>
      </c>
      <c r="BO181" s="142">
        <f t="shared" si="124"/>
        <v>37.79133480038238</v>
      </c>
      <c r="BP181" s="143">
        <f>IF('DSS Model'!$I$38=1,0.0001*BO181^2-0.0266*BO181+1.3006,IF('DSS Model'!$I$38=2,-0.0001*BO181^2+0.0032*BO181+0.977, IF('DSS Model'!$I$38=3,-0.00046396*BO181^2 + 0.054267*BO181 - 0.57714, IF('DSS Model'!$I$38=4,0.000072066*BO181^2+0.0021761*BO181-0.038248,IF('DSS Model'!$I$38=5,-0.00012623*BO181^2+0.025656*BO181-0.30101,-0.00046396*BO181^2 + 0.054267*BO181 - 0.57714)))))</f>
        <v>0.95511377276176435</v>
      </c>
      <c r="BQ181" s="136">
        <v>0.87929233208628665</v>
      </c>
      <c r="BR181" s="142">
        <f t="shared" si="125"/>
        <v>66.682130395541321</v>
      </c>
      <c r="BS181" s="143">
        <f>IF('DSS Model'!$I$38=1,0.0001*BR181^2-0.0266*BR181+1.3006,IF('DSS Model'!$I$38=2,-0.0001*BR181^2+0.0032*BR181+0.977, IF('DSS Model'!$I$38=3,-0.00046396*BR181^2 + 0.054267*BR181 - 0.57714, IF('DSS Model'!$I$38=4,0.000072066*BR181^2+0.0021761*BR181-0.038248,IF('DSS Model'!$I$38=5,-0.00012623*BR181^2+0.025656*BR181-0.30101,-0.00046396*BR181^2 + 0.054267*BR181 - 0.57714)))))</f>
        <v>0.74573216585693458</v>
      </c>
      <c r="BT181" s="136">
        <v>0.16885846433431939</v>
      </c>
      <c r="BU181" s="142">
        <f t="shared" si="126"/>
        <v>48.938882096501473</v>
      </c>
      <c r="BV181" s="143">
        <f>IF('DSS Model'!$I$38=1,0.0001*BU181^2-0.0266*BU181+1.3006,IF('DSS Model'!$I$38=2,-0.0001*BU181^2+0.0032*BU181+0.977, IF('DSS Model'!$I$38=3,-0.00046396*BU181^2 + 0.054267*BU181 - 0.57714, IF('DSS Model'!$I$38=4,0.000072066*BU181^2+0.0021761*BU181-0.038248,IF('DSS Model'!$I$38=5,-0.00012623*BU181^2+0.025656*BU181-0.30101,-0.00046396*BU181^2 + 0.054267*BU181 - 0.57714)))))</f>
        <v>0.89410300462327741</v>
      </c>
      <c r="BW181" s="136">
        <v>0.79151065932420495</v>
      </c>
      <c r="BX181" s="142">
        <f t="shared" si="127"/>
        <v>68.055832694284703</v>
      </c>
      <c r="BY181" s="143">
        <f>IF('DSS Model'!$I$38=1,0.0001*BX181^2-0.0266*BX181+1.3006,IF('DSS Model'!$I$38=2,-0.0001*BX181^2+0.0032*BX181+0.977, IF('DSS Model'!$I$38=3,-0.00046396*BX181^2 + 0.054267*BX181 - 0.57714, IF('DSS Model'!$I$38=4,0.000072066*BX181^2+0.0021761*BX181-0.038248,IF('DSS Model'!$I$38=5,-0.00012623*BX181^2+0.025656*BX181-0.30101,-0.00046396*BX181^2 + 0.054267*BX181 - 0.57714)))))</f>
        <v>0.73161902825046399</v>
      </c>
      <c r="BZ181" s="136">
        <v>0.41607537179272325</v>
      </c>
      <c r="CA181" s="142">
        <f t="shared" si="128"/>
        <v>61.199530620657043</v>
      </c>
      <c r="CB181" s="143">
        <f>IF('DSS Model'!$I$38=1,0.0001*CA181^2-0.0266*CA181+1.3006,IF('DSS Model'!$I$38=2,-0.0001*CA181^2+0.0032*CA181+0.977, IF('DSS Model'!$I$38=3,-0.00046396*CA181^2 + 0.054267*CA181 - 0.57714, IF('DSS Model'!$I$38=4,0.000072066*CA181^2+0.0021761*CA181-0.038248,IF('DSS Model'!$I$38=5,-0.00012623*CA181^2+0.025656*CA181-0.30101,-0.00046396*CA181^2 + 0.054267*CA181 - 0.57714)))))</f>
        <v>0.79830024316722858</v>
      </c>
      <c r="CC181" s="136">
        <v>0.89644853424346782</v>
      </c>
      <c r="CD181" s="142">
        <f t="shared" si="129"/>
        <v>81.700047602658614</v>
      </c>
      <c r="CE181" s="143">
        <f>IF('DSS Model'!$I$38=1,0.0001*CD181^2-0.0266*CD181+1.3006,IF('DSS Model'!$I$38=2,-0.0001*CD181^2+0.0032*CD181+0.977, IF('DSS Model'!$I$38=3,-0.00046396*CD181^2 + 0.054267*CD181 - 0.57714, IF('DSS Model'!$I$38=4,0.000072066*CD181^2+0.0021761*CD181-0.038248,IF('DSS Model'!$I$38=5,-0.00012623*CD181^2+0.025656*CD181-0.30101,-0.00046396*CD181^2 + 0.054267*CD181 - 0.57714)))))</f>
        <v>0.57095037450083919</v>
      </c>
      <c r="CF181" s="136">
        <v>0.15987344996465369</v>
      </c>
      <c r="CG181" s="142">
        <f t="shared" si="130"/>
        <v>32.16123241326649</v>
      </c>
      <c r="CH181" s="143">
        <f>IF('DSS Model'!$I$38=1,0.0001*CG181^2-0.0266*CG181+1.3006,IF('DSS Model'!$I$38=2,-0.0001*CG181^2+0.0032*CG181+0.977, IF('DSS Model'!$I$38=3,-0.00046396*CG181^2 + 0.054267*CG181 - 0.57714, IF('DSS Model'!$I$38=4,0.000072066*CG181^2+0.0021761*CG181-0.038248,IF('DSS Model'!$I$38=5,-0.00012623*CG181^2+0.025656*CG181-0.30101,-0.00046396*CG181^2 + 0.054267*CG181 - 0.57714)))))</f>
        <v>0.97648145668843844</v>
      </c>
      <c r="CI181" s="136">
        <v>0.17252202968595565</v>
      </c>
      <c r="CJ181" s="142">
        <f t="shared" si="131"/>
        <v>59.886399049853225</v>
      </c>
      <c r="CK181" s="143">
        <f>IF('DSS Model'!$I$38=1,0.0001*CJ181^2-0.0266*CJ181+1.3006,IF('DSS Model'!$I$38=2,-0.0001*CJ181^2+0.0032*CJ181+0.977, IF('DSS Model'!$I$38=3,-0.00046396*CJ181^2 + 0.054267*CJ181 - 0.57714, IF('DSS Model'!$I$38=4,0.000072066*CJ181^2+0.0021761*CJ181-0.038248,IF('DSS Model'!$I$38=5,-0.00012623*CJ181^2+0.025656*CJ181-0.30101,-0.00046396*CJ181^2 + 0.054267*CJ181 - 0.57714)))))</f>
        <v>0.8099983978437042</v>
      </c>
      <c r="CL181" s="136">
        <v>7.075869088301201E-2</v>
      </c>
      <c r="CM181" s="142">
        <f t="shared" si="132"/>
        <v>37.637202757753116</v>
      </c>
      <c r="CN181" s="143">
        <f>IF('DSS Model'!$I$38=1,0.0001*CM181^2-0.0266*CM181+1.3006,IF('DSS Model'!$I$38=2,-0.0001*CM181^2+0.0032*CM181+0.977, IF('DSS Model'!$I$38=3,-0.00046396*CM181^2 + 0.054267*CM181 - 0.57714, IF('DSS Model'!$I$38=4,0.000072066*CM181^2+0.0021761*CM181-0.038248,IF('DSS Model'!$I$38=5,-0.00012623*CM181^2+0.025656*CM181-0.30101,-0.00046396*CM181^2 + 0.054267*CM181 - 0.57714)))))</f>
        <v>0.95578314568198808</v>
      </c>
      <c r="CO181" s="136">
        <v>0.22675488055778092</v>
      </c>
      <c r="CP181" s="142">
        <f t="shared" si="133"/>
        <v>40.42331062803413</v>
      </c>
      <c r="CQ181" s="143">
        <f>IF('DSS Model'!$I$38=1,0.0001*CP181^2-0.0266*CP181+1.3006,IF('DSS Model'!$I$38=2,-0.0001*CP181^2+0.0032*CP181+0.977, IF('DSS Model'!$I$38=3,-0.00046396*CP181^2 + 0.054267*CP181 - 0.57714, IF('DSS Model'!$I$38=4,0.000072066*CP181^2+0.0021761*CP181-0.038248,IF('DSS Model'!$I$38=5,-0.00012623*CP181^2+0.025656*CP181-0.30101,-0.00046396*CP181^2 + 0.054267*CP181 - 0.57714)))))</f>
        <v>0.94295018979665546</v>
      </c>
      <c r="CR181" s="136">
        <v>0.82815295831431257</v>
      </c>
      <c r="CS181" s="142">
        <f t="shared" si="134"/>
        <v>61.989720003383766</v>
      </c>
      <c r="CT181" s="143">
        <f>IF('DSS Model'!$I$38=1,0.0001*CS181^2-0.0266*CS181+1.3006,IF('DSS Model'!$I$38=2,-0.0001*CS181^2+0.0032*CS181+0.977, IF('DSS Model'!$I$38=3,-0.00046396*CS181^2 + 0.054267*CS181 - 0.57714, IF('DSS Model'!$I$38=4,0.000072066*CS181^2+0.0021761*CS181-0.038248,IF('DSS Model'!$I$38=5,-0.00012623*CS181^2+0.025656*CS181-0.30101,-0.00046396*CS181^2 + 0.054267*CS181 - 0.57714)))))</f>
        <v>0.79109456540103629</v>
      </c>
      <c r="CU181" s="136">
        <v>0.97638065922793371</v>
      </c>
      <c r="CV181" s="142">
        <f t="shared" si="135"/>
        <v>67.00685097088919</v>
      </c>
      <c r="CW181" s="143">
        <f>IF('DSS Model'!$I$38=1,0.0001*CV181^2-0.0266*CV181+1.3006,IF('DSS Model'!$I$38=2,-0.0001*CV181^2+0.0032*CV181+0.977, IF('DSS Model'!$I$38=3,-0.00046396*CV181^2 + 0.054267*CV181 - 0.57714, IF('DSS Model'!$I$38=4,0.000072066*CV181^2+0.0021761*CV181-0.038248,IF('DSS Model'!$I$38=5,-0.00012623*CV181^2+0.025656*CV181-0.30101,-0.00046396*CV181^2 + 0.054267*CV181 - 0.57714)))))</f>
        <v>0.74243011540335002</v>
      </c>
      <c r="CX181" s="136">
        <v>0.27929824430407946</v>
      </c>
      <c r="CY181" s="142">
        <f t="shared" si="136"/>
        <v>58.431866564532953</v>
      </c>
      <c r="CZ181" s="143">
        <f>IF('DSS Model'!$I$38=1,0.0001*CY181^2-0.0266*CY181+1.3006,IF('DSS Model'!$I$38=2,-0.0001*CY181^2+0.0032*CY181+0.977, IF('DSS Model'!$I$38=3,-0.00046396*CY181^2 + 0.054267*CY181 - 0.57714, IF('DSS Model'!$I$38=4,0.000072066*CY181^2+0.0021761*CY181-0.038248,IF('DSS Model'!$I$38=5,-0.00012623*CY181^2+0.025656*CY181-0.30101,-0.00046396*CY181^2 + 0.054267*CY181 - 0.57714)))))</f>
        <v>0.82255366998496704</v>
      </c>
      <c r="DA181" s="136">
        <v>0.45559775028445626</v>
      </c>
      <c r="DB181" s="142">
        <f t="shared" si="137"/>
        <v>45.367949322761604</v>
      </c>
      <c r="DC181" s="143">
        <f>IF('DSS Model'!$I$38=1,0.0001*DB181^2-0.0266*DB181+1.3006,IF('DSS Model'!$I$38=2,-0.0001*DB181^2+0.0032*DB181+0.977, IF('DSS Model'!$I$38=3,-0.00046396*DB181^2 + 0.054267*DB181 - 0.57714, IF('DSS Model'!$I$38=4,0.000072066*DB181^2+0.0021761*DB181-0.038248,IF('DSS Model'!$I$38=5,-0.00012623*DB181^2+0.025656*DB181-0.30101,-0.00046396*DB181^2 + 0.054267*DB181 - 0.57714)))))</f>
        <v>0.91635235525757053</v>
      </c>
      <c r="DD181" s="136">
        <v>0.67892628706196678</v>
      </c>
      <c r="DE181" s="142">
        <f t="shared" si="138"/>
        <v>55.558500715902781</v>
      </c>
      <c r="DF181" s="143">
        <f>IF('DSS Model'!$I$38=1,0.0001*DE181^2-0.0266*DE181+1.3006,IF('DSS Model'!$I$38=2,-0.0001*DE181^2+0.0032*DE181+0.977, IF('DSS Model'!$I$38=3,-0.00046396*DE181^2 + 0.054267*DE181 - 0.57714, IF('DSS Model'!$I$38=4,0.000072066*DE181^2+0.0021761*DE181-0.038248,IF('DSS Model'!$I$38=5,-0.00012623*DE181^2+0.025656*DE181-0.30101,-0.00046396*DE181^2 + 0.054267*DE181 - 0.57714)))))</f>
        <v>0.84611250211099187</v>
      </c>
      <c r="DG181" s="136">
        <v>0.98670422565449178</v>
      </c>
      <c r="DH181" s="142">
        <f t="shared" si="139"/>
        <v>65.777708009781747</v>
      </c>
      <c r="DI181" s="143">
        <f>IF('DSS Model'!$I$38=1,0.0001*DH181^2-0.0266*DH181+1.3006,IF('DSS Model'!$I$38=2,-0.0001*DH181^2+0.0032*DH181+0.977, IF('DSS Model'!$I$38=3,-0.00046396*DH181^2 + 0.054267*DH181 - 0.57714, IF('DSS Model'!$I$38=4,0.000072066*DH181^2+0.0021761*DH181-0.038248,IF('DSS Model'!$I$38=5,-0.00012623*DH181^2+0.025656*DH181-0.30101,-0.00046396*DH181^2 + 0.054267*DH181 - 0.57714)))))</f>
        <v>0.754817978529291</v>
      </c>
      <c r="DJ181" s="136">
        <v>0.78787184893311901</v>
      </c>
      <c r="DK181" s="142">
        <f t="shared" si="140"/>
        <v>67.470495648508432</v>
      </c>
      <c r="DL181" s="143">
        <f>IF('DSS Model'!$I$38=1,0.0001*DK181^2-0.0266*DK181+1.3006,IF('DSS Model'!$I$38=2,-0.0001*DK181^2+0.0032*DK181+0.977, IF('DSS Model'!$I$38=3,-0.00046396*DK181^2 + 0.054267*DK181 - 0.57714, IF('DSS Model'!$I$38=4,0.000072066*DK181^2+0.0021761*DK181-0.038248,IF('DSS Model'!$I$38=5,-0.00012623*DK181^2+0.025656*DK181-0.30101,-0.00046396*DK181^2 + 0.054267*DK181 - 0.57714)))))</f>
        <v>0.73767880776968742</v>
      </c>
      <c r="DM181" s="136">
        <v>0.91132141272590372</v>
      </c>
      <c r="DN181" s="142">
        <f t="shared" si="141"/>
        <v>67.403015090655785</v>
      </c>
      <c r="DO181" s="143">
        <f>IF('DSS Model'!$I$38=1,0.0001*DN181^2-0.0266*DN181+1.3006,IF('DSS Model'!$I$38=2,-0.0001*DN181^2+0.0032*DN181+0.977, IF('DSS Model'!$I$38=3,-0.00046396*DN181^2 + 0.054267*DN181 - 0.57714, IF('DSS Model'!$I$38=4,0.000072066*DN181^2+0.0021761*DN181-0.038248,IF('DSS Model'!$I$38=5,-0.00012623*DN181^2+0.025656*DN181-0.30101,-0.00046396*DN181^2 + 0.054267*DN181 - 0.57714)))))</f>
        <v>0.73837300395898131</v>
      </c>
      <c r="DP181" s="136">
        <v>0.41278136297518009</v>
      </c>
      <c r="DQ181" s="142">
        <f t="shared" si="142"/>
        <v>50.372679498990209</v>
      </c>
      <c r="DR181" s="143">
        <f>IF('DSS Model'!$I$38=1,0.0001*DQ181^2-0.0266*DQ181+1.3006,IF('DSS Model'!$I$38=2,-0.0001*DQ181^2+0.0032*DQ181+0.977, IF('DSS Model'!$I$38=3,-0.00046396*DQ181^2 + 0.054267*DQ181 - 0.57714, IF('DSS Model'!$I$38=4,0.000072066*DQ181^2+0.0021761*DQ181-0.038248,IF('DSS Model'!$I$38=5,-0.00012623*DQ181^2+0.025656*DQ181-0.30101,-0.00046396*DQ181^2 + 0.054267*DQ181 - 0.57714)))))</f>
        <v>0.88445189040596983</v>
      </c>
      <c r="DS181" s="136">
        <v>7.3933747684234996E-3</v>
      </c>
      <c r="DT181" s="142">
        <f t="shared" si="143"/>
        <v>44.143111625095749</v>
      </c>
      <c r="DU181" s="143">
        <f>IF('DSS Model'!$I$38=1,0.0001*DT181^2-0.0266*DT181+1.3006,IF('DSS Model'!$I$38=2,-0.0001*DT181^2+0.0032*DT181+0.977, IF('DSS Model'!$I$38=3,-0.00046396*DT181^2 + 0.054267*DT181 - 0.57714, IF('DSS Model'!$I$38=4,0.000072066*DT181^2+0.0021761*DT181-0.038248,IF('DSS Model'!$I$38=5,-0.00012623*DT181^2+0.025656*DT181-0.30101,-0.00046396*DT181^2 + 0.054267*DT181 - 0.57714)))))</f>
        <v>0.92339652680574003</v>
      </c>
      <c r="DV181" s="136">
        <v>0.67754792185575763</v>
      </c>
      <c r="DW181" s="142">
        <f t="shared" si="144"/>
        <v>64.626395094792187</v>
      </c>
      <c r="DX181" s="143">
        <f>IF('DSS Model'!$I$38=1,0.0001*DW181^2-0.0266*DW181+1.3006,IF('DSS Model'!$I$38=2,-0.0001*DW181^2+0.0032*DW181+0.977, IF('DSS Model'!$I$38=3,-0.00046396*DW181^2 + 0.054267*DW181 - 0.57714, IF('DSS Model'!$I$38=4,0.000072066*DW181^2+0.0021761*DW181-0.038248,IF('DSS Model'!$I$38=5,-0.00012623*DW181^2+0.025656*DW181-0.30101,-0.00046396*DW181^2 + 0.054267*DW181 - 0.57714)))))</f>
        <v>0.76614737000851707</v>
      </c>
      <c r="DY181" s="136">
        <v>0.9415896367848513</v>
      </c>
      <c r="DZ181" s="142">
        <f t="shared" si="145"/>
        <v>60.515539950870426</v>
      </c>
      <c r="EA181" s="143">
        <f>IF('DSS Model'!$I$38=1,0.0001*DZ181^2-0.0266*DZ181+1.3006,IF('DSS Model'!$I$38=2,-0.0001*DZ181^2+0.0032*DZ181+0.977, IF('DSS Model'!$I$38=3,-0.00046396*DZ181^2 + 0.054267*DZ181 - 0.57714, IF('DSS Model'!$I$38=4,0.000072066*DZ181^2+0.0021761*DZ181-0.038248,IF('DSS Model'!$I$38=5,-0.00012623*DZ181^2+0.025656*DZ181-0.30101,-0.00046396*DZ181^2 + 0.054267*DZ181 - 0.57714)))))</f>
        <v>0.80443667028824584</v>
      </c>
      <c r="EB181" s="136">
        <v>0.87281411170287737</v>
      </c>
      <c r="EC181" s="142">
        <f t="shared" si="146"/>
        <v>60.329545527158373</v>
      </c>
      <c r="ED181" s="143">
        <f>IF('DSS Model'!$I$38=1,0.0001*EC181^2-0.0266*EC181+1.3006,IF('DSS Model'!$I$38=2,-0.0001*EC181^2+0.0032*EC181+0.977, IF('DSS Model'!$I$38=3,-0.00046396*EC181^2 + 0.054267*EC181 - 0.57714, IF('DSS Model'!$I$38=4,0.000072066*EC181^2+0.0021761*EC181-0.038248,IF('DSS Model'!$I$38=5,-0.00012623*EC181^2+0.025656*EC181-0.30101,-0.00046396*EC181^2 + 0.054267*EC181 - 0.57714)))))</f>
        <v>0.80608913933555926</v>
      </c>
      <c r="EE181" s="136">
        <v>0.39321051289970232</v>
      </c>
      <c r="EF181" s="142">
        <f t="shared" si="147"/>
        <v>49.413292800705108</v>
      </c>
      <c r="EG181" s="143">
        <f>IF('DSS Model'!$I$38=1,0.0001*EF181^2-0.0266*EF181+1.3006,IF('DSS Model'!$I$38=2,-0.0001*EF181^2+0.0032*EF181+0.977, IF('DSS Model'!$I$38=3,-0.00046396*EF181^2 + 0.054267*EF181 - 0.57714, IF('DSS Model'!$I$38=4,0.000072066*EF181^2+0.0021761*EF181-0.038248,IF('DSS Model'!$I$38=5,-0.00012623*EF181^2+0.025656*EF181-0.30101,-0.00046396*EF181^2 + 0.054267*EF181 - 0.57714)))))</f>
        <v>0.89095518642143479</v>
      </c>
      <c r="EH181" s="136">
        <v>0.12793149259275916</v>
      </c>
      <c r="EI181" s="142">
        <f t="shared" si="148"/>
        <v>58.558235048030376</v>
      </c>
      <c r="EJ181" s="143">
        <f>IF('DSS Model'!$I$38=1,0.0001*EI181^2-0.0266*EI181+1.3006,IF('DSS Model'!$I$38=2,-0.0001*EI181^2+0.0032*EI181+0.977, IF('DSS Model'!$I$38=3,-0.00046396*EI181^2 + 0.054267*EI181 - 0.57714, IF('DSS Model'!$I$38=4,0.000072066*EI181^2+0.0021761*EI181-0.038248,IF('DSS Model'!$I$38=5,-0.00012623*EI181^2+0.025656*EI181-0.30101,-0.00046396*EI181^2 + 0.054267*EI181 - 0.57714)))))</f>
        <v>0.82147966295965991</v>
      </c>
      <c r="EK181" s="136">
        <v>0.5817117706310363</v>
      </c>
      <c r="EL181" s="142">
        <f t="shared" si="149"/>
        <v>52.088619328841375</v>
      </c>
      <c r="EM181" s="143">
        <f>IF('DSS Model'!$I$38=1,0.0001*EL181^2-0.0266*EL181+1.3006,IF('DSS Model'!$I$38=2,-0.0001*EL181^2+0.0032*EL181+0.977, IF('DSS Model'!$I$38=3,-0.00046396*EL181^2 + 0.054267*EL181 - 0.57714, IF('DSS Model'!$I$38=4,0.000072066*EL181^2+0.0021761*EL181-0.038248,IF('DSS Model'!$I$38=5,-0.00012623*EL181^2+0.025656*EL181-0.30101,-0.00046396*EL181^2 + 0.054267*EL181 - 0.57714)))))</f>
        <v>0.87236115549379767</v>
      </c>
      <c r="EN181" s="136">
        <v>0.88681470772663828</v>
      </c>
      <c r="EO181" s="142">
        <f t="shared" si="150"/>
        <v>64.882995014970902</v>
      </c>
      <c r="EP181" s="143">
        <f>IF('DSS Model'!$I$38=1,0.0001*EO181^2-0.0266*EO181+1.3006,IF('DSS Model'!$I$38=2,-0.0001*EO181^2+0.0032*EO181+0.977, IF('DSS Model'!$I$38=3,-0.00046396*EO181^2 + 0.054267*EO181 - 0.57714, IF('DSS Model'!$I$38=4,0.000072066*EO181^2+0.0021761*EO181-0.038248,IF('DSS Model'!$I$38=5,-0.00012623*EO181^2+0.025656*EO181-0.30101,-0.00046396*EO181^2 + 0.054267*EO181 - 0.57714)))))</f>
        <v>0.763645279836633</v>
      </c>
      <c r="EQ181" s="136">
        <v>0.35298035558464691</v>
      </c>
      <c r="ER181" s="142">
        <f t="shared" si="151"/>
        <v>48.251268602776918</v>
      </c>
      <c r="ES181" s="143">
        <f>IF('DSS Model'!$I$38=1,0.0001*ER181^2-0.0266*ER181+1.3006,IF('DSS Model'!$I$38=2,-0.0001*ER181^2+0.0032*ER181+0.977, IF('DSS Model'!$I$38=3,-0.00046396*ER181^2 + 0.054267*ER181 - 0.57714, IF('DSS Model'!$I$38=4,0.000072066*ER181^2+0.0021761*ER181-0.038248,IF('DSS Model'!$I$38=5,-0.00012623*ER181^2+0.025656*ER181-0.30101,-0.00046396*ER181^2 + 0.054267*ER181 - 0.57714)))))</f>
        <v>0.89858556735115358</v>
      </c>
      <c r="ET181" s="136">
        <v>0.78656888178610906</v>
      </c>
      <c r="EU181" s="141">
        <f t="shared" si="152"/>
        <v>62.805711390588669</v>
      </c>
      <c r="EV181" s="142">
        <f>IF('DSS Model'!$I$38=1,0.0001*EU181^2-0.0266*EU181+1.3006,IF('DSS Model'!$I$38=2,-0.0001*EU181^2+0.0032*EU181+0.977, IF('DSS Model'!$I$38=3,-0.00046396*EU181^2 + 0.054267*EU181 - 0.57714, IF('DSS Model'!$I$38=4,0.000072066*EU181^2+0.0021761*EU181-0.038248,IF('DSS Model'!$I$38=5,-0.00012623*EU181^2+0.025656*EU181-0.30101,-0.00046396*EU181^2 + 0.054267*EU181 - 0.57714)))))</f>
        <v>0.78352253812209183</v>
      </c>
    </row>
    <row r="182" spans="2:152" x14ac:dyDescent="0.2">
      <c r="B182" s="64">
        <f t="shared" ca="1" si="105"/>
        <v>0.83404445947373396</v>
      </c>
      <c r="C182" s="64">
        <v>0.816878035315452</v>
      </c>
      <c r="D182" s="64">
        <f t="shared" si="106"/>
        <v>59.044305468348348</v>
      </c>
      <c r="E182" s="131">
        <f>IF('DSS Model'!$I$38=1,0.0001*D182^2-0.0266*D182+1.3006,IF('DSS Model'!$I$38=2,-0.0001*D182^2+0.0032*D182+0.977, IF('DSS Model'!$I$38=3,-0.00046396*D182^2 + 0.054267*D182 - 0.57714, IF('DSS Model'!$I$38=4,0.000072066*D182^2+0.0021761*D182-0.038248,IF('DSS Model'!$I$38=5,-0.00012623*D182^2+0.025656*D182-0.30101,-0.00046396*D182^2 + 0.054267*D182 - 0.57714)))))</f>
        <v>0.81731877667475161</v>
      </c>
      <c r="F182" s="136">
        <v>0.52561956119795272</v>
      </c>
      <c r="G182" s="138">
        <f t="shared" si="102"/>
        <v>65.993796620067869</v>
      </c>
      <c r="H182" s="136">
        <f>IF('DSS Model'!$I$38=1,0.0001*G182^2-0.0266*G182+1.3006,IF('DSS Model'!$I$38=2,-0.0001*G182^2+0.0032*G182+0.977, IF('DSS Model'!$I$38=3,-0.00046396*G182^2 + 0.054267*G182 - 0.57714, IF('DSS Model'!$I$38=4,0.000072066*G182^2+0.0021761*G182-0.038248,IF('DSS Model'!$I$38=5,-0.00012623*G182^2+0.025656*G182-0.30101,-0.00046396*G182^2 + 0.054267*G182 - 0.57714)))))</f>
        <v>0.75266202995112907</v>
      </c>
      <c r="I182" s="136">
        <v>0.51211224219205753</v>
      </c>
      <c r="J182" s="138">
        <f t="shared" si="103"/>
        <v>58.897462183759664</v>
      </c>
      <c r="K182" s="136">
        <f>IF('DSS Model'!$I$38=1,0.0001*J182^2-0.0266*J182+1.3006,IF('DSS Model'!$I$38=2,-0.0001*J182^2+0.0032*J182+0.977, IF('DSS Model'!$I$38=3,-0.00046396*J182^2 + 0.054267*J182 - 0.57714, IF('DSS Model'!$I$38=4,0.000072066*J182^2+0.0021761*J182-0.038248,IF('DSS Model'!$I$38=5,-0.00012623*J182^2+0.025656*J182-0.30101,-0.00046396*J182^2 + 0.054267*J182 - 0.57714)))))</f>
        <v>0.81858077381929095</v>
      </c>
      <c r="L182" s="136">
        <v>0.79752471362604171</v>
      </c>
      <c r="M182" s="138">
        <f t="shared" si="104"/>
        <v>75.467912679363948</v>
      </c>
      <c r="N182" s="136">
        <f>IF('DSS Model'!$I$38=1,0.0001*M182^2-0.0266*M182+1.3006,IF('DSS Model'!$I$38=2,-0.0001*M182^2+0.0032*M182+0.977, IF('DSS Model'!$I$38=3,-0.00046396*M182^2 + 0.054267*M182 - 0.57714, IF('DSS Model'!$I$38=4,0.000072066*M182^2+0.0021761*M182-0.038248,IF('DSS Model'!$I$38=5,-0.00012623*M182^2+0.025656*M182-0.30101,-0.00046396*M182^2 + 0.054267*M182 - 0.57714)))))</f>
        <v>0.64895673615595451</v>
      </c>
      <c r="O182" s="136">
        <v>0.87290242142606622</v>
      </c>
      <c r="P182" s="139">
        <f t="shared" si="107"/>
        <v>61.469774949677578</v>
      </c>
      <c r="Q182" s="138">
        <f>IF('DSS Model'!$I$38=1,0.0001*P182^2-0.0266*P182+1.3006,IF('DSS Model'!$I$38=2,-0.0001*P182^2+0.0032*P182+0.977, IF('DSS Model'!$I$38=3,-0.00046396*P182^2 + 0.054267*P182 - 0.57714, IF('DSS Model'!$I$38=4,0.000072066*P182^2+0.0021761*P182-0.038248,IF('DSS Model'!$I$38=5,-0.00012623*P182^2+0.025656*P182-0.30101,-0.00046396*P182^2 + 0.054267*P182 - 0.57714)))))</f>
        <v>0.7958499566025673</v>
      </c>
      <c r="R182" s="136">
        <v>0.99291447406089628</v>
      </c>
      <c r="S182" s="142">
        <f t="shared" si="108"/>
        <v>65.298276585971195</v>
      </c>
      <c r="T182" s="138">
        <f>IF('DSS Model'!$I$38=1,0.0001*S182^2-0.0266*S182+1.3006,IF('DSS Model'!$I$38=2,-0.0001*S182^2+0.0032*S182+0.977, IF('DSS Model'!$I$38=3,-0.00046396*S182^2 + 0.054267*S182 - 0.57714, IF('DSS Model'!$I$38=4,0.000072066*S182^2+0.0021761*S182-0.038248,IF('DSS Model'!$I$38=5,-0.00012623*S182^2+0.025656*S182-0.30101,-0.00046396*S182^2 + 0.054267*S182 - 0.57714)))))</f>
        <v>0.75956799256530838</v>
      </c>
      <c r="U182" s="136">
        <v>0.63544769472862017</v>
      </c>
      <c r="V182" s="142">
        <f t="shared" si="109"/>
        <v>53.351223962751845</v>
      </c>
      <c r="W182" s="138">
        <f>IF('DSS Model'!$I$38=1,0.0001*V182^2-0.0266*V182+1.3006,IF('DSS Model'!$I$38=2,-0.0001*V182^2+0.0032*V182+0.977, IF('DSS Model'!$I$38=3,-0.00046396*V182^2 + 0.054267*V182 - 0.57714, IF('DSS Model'!$I$38=4,0.000072066*V182^2+0.0021761*V182-0.038248,IF('DSS Model'!$I$38=5,-0.00012623*V182^2+0.025656*V182-0.30101,-0.00046396*V182^2 + 0.054267*V182 - 0.57714)))))</f>
        <v>0.86308860684843514</v>
      </c>
      <c r="X182" s="136">
        <v>0.13817823755713865</v>
      </c>
      <c r="Y182" s="142">
        <f t="shared" si="110"/>
        <v>49.459940641148066</v>
      </c>
      <c r="Z182" s="138">
        <f>IF('DSS Model'!$I$38=1,0.0001*Y182^2-0.0266*Y182+1.3006,IF('DSS Model'!$I$38=2,-0.0001*Y182^2+0.0032*Y182+0.977, IF('DSS Model'!$I$38=3,-0.00046396*Y182^2 + 0.054267*Y182 - 0.57714, IF('DSS Model'!$I$38=4,0.000072066*Y182^2+0.0021761*Y182-0.038248,IF('DSS Model'!$I$38=5,-0.00012623*Y182^2+0.025656*Y182-0.30101,-0.00046396*Y182^2 + 0.054267*Y182 - 0.57714)))))</f>
        <v>0.89064323722908478</v>
      </c>
      <c r="AA182" s="136">
        <v>0.44037889630292715</v>
      </c>
      <c r="AB182" s="142">
        <f t="shared" si="111"/>
        <v>61.528110497306528</v>
      </c>
      <c r="AC182" s="138">
        <f>IF('DSS Model'!$I$38=1,0.0001*AB182^2-0.0266*AB182+1.3006,IF('DSS Model'!$I$38=2,-0.0001*AB182^2+0.0032*AB182+0.977, IF('DSS Model'!$I$38=3,-0.00046396*AB182^2 + 0.054267*AB182 - 0.57714, IF('DSS Model'!$I$38=4,0.000072066*AB182^2+0.0021761*AB182-0.038248,IF('DSS Model'!$I$38=5,-0.00012623*AB182^2+0.025656*AB182-0.30101,-0.00046396*AB182^2 + 0.054267*AB182 - 0.57714)))))</f>
        <v>0.79531911545450473</v>
      </c>
      <c r="AD182" s="136">
        <v>0.22790684821823626</v>
      </c>
      <c r="AE182" s="142">
        <f t="shared" si="112"/>
        <v>42.599348717491168</v>
      </c>
      <c r="AF182" s="138">
        <f>IF('DSS Model'!$I$38=1,0.0001*AE182^2-0.0266*AE182+1.3006,IF('DSS Model'!$I$38=2,-0.0001*AE182^2+0.0032*AE182+0.977, IF('DSS Model'!$I$38=3,-0.00046396*AE182^2 + 0.054267*AE182 - 0.57714, IF('DSS Model'!$I$38=4,0.000072066*AE182^2+0.0021761*AE182-0.038248,IF('DSS Model'!$I$38=5,-0.00012623*AE182^2+0.025656*AE182-0.30101,-0.00046396*AE182^2 + 0.054267*AE182 - 0.57714)))))</f>
        <v>0.93184746478053004</v>
      </c>
      <c r="AG182" s="136">
        <v>0.33927725295184263</v>
      </c>
      <c r="AH182" s="142">
        <f t="shared" si="113"/>
        <v>64.727071590342192</v>
      </c>
      <c r="AI182" s="138">
        <f>IF('DSS Model'!$I$38=1,0.0001*AH182^2-0.0266*AH182+1.3006,IF('DSS Model'!$I$38=2,-0.0001*AH182^2+0.0032*AH182+0.977, IF('DSS Model'!$I$38=3,-0.00046396*AH182^2 + 0.054267*AH182 - 0.57714, IF('DSS Model'!$I$38=4,0.000072066*AH182^2+0.0021761*AH182-0.038248,IF('DSS Model'!$I$38=5,-0.00012623*AH182^2+0.025656*AH182-0.30101,-0.00046396*AH182^2 + 0.054267*AH182 - 0.57714)))))</f>
        <v>0.76516724942296666</v>
      </c>
      <c r="AJ182" s="136">
        <v>0.81001077908571417</v>
      </c>
      <c r="AK182" s="142">
        <f t="shared" si="114"/>
        <v>55.800401133196438</v>
      </c>
      <c r="AL182" s="138">
        <f>IF('DSS Model'!$I$38=1,0.0001*AK182^2-0.0266*AK182+1.3006,IF('DSS Model'!$I$38=2,-0.0001*AK182^2+0.0032*AK182+0.977, IF('DSS Model'!$I$38=3,-0.00046396*AK182^2 + 0.054267*AK182 - 0.57714, IF('DSS Model'!$I$38=4,0.000072066*AK182^2+0.0021761*AK182-0.038248,IF('DSS Model'!$I$38=5,-0.00012623*AK182^2+0.025656*AK182-0.30101,-0.00046396*AK182^2 + 0.054267*AK182 - 0.57714)))))</f>
        <v>0.8441928069636655</v>
      </c>
      <c r="AM182" s="136">
        <v>2.8158761975492719E-2</v>
      </c>
      <c r="AN182" s="142">
        <f t="shared" si="115"/>
        <v>48.860476549038864</v>
      </c>
      <c r="AO182" s="138">
        <f>IF('DSS Model'!$I$38=1,0.0001*AN182^2-0.0266*AN182+1.3006,IF('DSS Model'!$I$38=2,-0.0001*AN182^2+0.0032*AN182+0.977, IF('DSS Model'!$I$38=3,-0.00046396*AN182^2 + 0.054267*AN182 - 0.57714, IF('DSS Model'!$I$38=4,0.000072066*AN182^2+0.0021761*AN182-0.038248,IF('DSS Model'!$I$38=5,-0.00012623*AN182^2+0.025656*AN182-0.30101,-0.00046396*AN182^2 + 0.054267*AN182 - 0.57714)))))</f>
        <v>0.89461890809700662</v>
      </c>
      <c r="AP182" s="136">
        <v>0.89488621395874557</v>
      </c>
      <c r="AQ182" s="142">
        <f t="shared" si="116"/>
        <v>77.781102365418377</v>
      </c>
      <c r="AR182" s="138">
        <f>IF('DSS Model'!$I$38=1,0.0001*AQ182^2-0.0266*AQ182+1.3006,IF('DSS Model'!$I$38=2,-0.0001*AQ182^2+0.0032*AQ182+0.977, IF('DSS Model'!$I$38=3,-0.00046396*AQ182^2 + 0.054267*AQ182 - 0.57714, IF('DSS Model'!$I$38=4,0.000072066*AQ182^2+0.0021761*AQ182-0.038248,IF('DSS Model'!$I$38=5,-0.00012623*AQ182^2+0.025656*AQ182-0.30101,-0.00046396*AQ182^2 + 0.054267*AQ182 - 0.57714)))))</f>
        <v>0.62090953905136947</v>
      </c>
      <c r="AS182" s="136">
        <v>8.0032885386101538E-2</v>
      </c>
      <c r="AT182" s="142">
        <f t="shared" si="117"/>
        <v>36.041351915911029</v>
      </c>
      <c r="AU182" s="138">
        <f>IF('DSS Model'!$I$38=1,0.0001*AT182^2-0.0266*AT182+1.3006,IF('DSS Model'!$I$38=2,-0.0001*AT182^2+0.0032*AT182+0.977, IF('DSS Model'!$I$38=3,-0.00046396*AT182^2 + 0.054267*AT182 - 0.57714, IF('DSS Model'!$I$38=4,0.000072066*AT182^2+0.0021761*AT182-0.038248,IF('DSS Model'!$I$38=5,-0.00012623*AT182^2+0.025656*AT182-0.30101,-0.00046396*AT182^2 + 0.054267*AT182 - 0.57714)))))</f>
        <v>0.96243442133826096</v>
      </c>
      <c r="AV182" s="136">
        <v>0.89307131182161748</v>
      </c>
      <c r="AW182" s="142">
        <f t="shared" si="118"/>
        <v>72.29887441829824</v>
      </c>
      <c r="AX182" s="138">
        <f>IF('DSS Model'!$I$38=1,0.0001*AW182^2-0.0266*AW182+1.3006,IF('DSS Model'!$I$38=2,-0.0001*AW182^2+0.0032*AW182+0.977, IF('DSS Model'!$I$38=3,-0.00046396*AW182^2 + 0.054267*AW182 - 0.57714, IF('DSS Model'!$I$38=4,0.000072066*AW182^2+0.0021761*AW182-0.038248,IF('DSS Model'!$I$38=5,-0.00012623*AW182^2+0.025656*AW182-0.30101,-0.00046396*AW182^2 + 0.054267*AW182 - 0.57714)))))</f>
        <v>0.68564367392326842</v>
      </c>
      <c r="AY182" s="136">
        <v>0.61541570898787445</v>
      </c>
      <c r="AZ182" s="142">
        <f t="shared" si="119"/>
        <v>58.892159703576681</v>
      </c>
      <c r="BA182" s="138">
        <f>IF('DSS Model'!$I$38=1,0.0001*AZ182^2-0.0266*AZ182+1.3006,IF('DSS Model'!$I$38=2,-0.0001*AZ182^2+0.0032*AZ182+0.977, IF('DSS Model'!$I$38=3,-0.00046396*AZ182^2 + 0.054267*AZ182 - 0.57714, IF('DSS Model'!$I$38=4,0.000072066*AZ182^2+0.0021761*AZ182-0.038248,IF('DSS Model'!$I$38=5,-0.00012623*AZ182^2+0.025656*AZ182-0.30101,-0.00046396*AZ182^2 + 0.054267*AZ182 - 0.57714)))))</f>
        <v>0.81862626359628721</v>
      </c>
      <c r="BB182" s="136">
        <v>0.52636366963916736</v>
      </c>
      <c r="BC182" s="142">
        <f t="shared" si="120"/>
        <v>56.108546401302064</v>
      </c>
      <c r="BD182" s="138">
        <f>IF('DSS Model'!$I$38=1,0.0001*BC182^2-0.0266*BC182+1.3006,IF('DSS Model'!$I$38=2,-0.0001*BC182^2+0.0032*BC182+0.977, IF('DSS Model'!$I$38=3,-0.00046396*BC182^2 + 0.054267*BC182 - 0.57714, IF('DSS Model'!$I$38=4,0.000072066*BC182^2+0.0021761*BC182-0.038248,IF('DSS Model'!$I$38=5,-0.00012623*BC182^2+0.025656*BC182-0.30101,-0.00046396*BC182^2 + 0.054267*BC182 - 0.57714)))))</f>
        <v>0.84173045055745987</v>
      </c>
      <c r="BE182" s="136">
        <v>0.58872264785549888</v>
      </c>
      <c r="BF182" s="142">
        <f t="shared" si="121"/>
        <v>53.014685937503188</v>
      </c>
      <c r="BG182" s="143">
        <f>IF('DSS Model'!$I$38=1,0.0001*BF182^2-0.0266*BF182+1.3006,IF('DSS Model'!$I$38=2,-0.0001*BF182^2+0.0032*BF182+0.977, IF('DSS Model'!$I$38=3,-0.00046396*BF182^2 + 0.054267*BF182 - 0.57714, IF('DSS Model'!$I$38=4,0.000072066*BF182^2+0.0021761*BF182-0.038248,IF('DSS Model'!$I$38=5,-0.00012623*BF182^2+0.025656*BF182-0.30101,-0.00046396*BF182^2 + 0.054267*BF182 - 0.57714)))))</f>
        <v>0.86559130249480032</v>
      </c>
      <c r="BH182" s="136">
        <v>2.5695074274391327E-2</v>
      </c>
      <c r="BI182" s="142">
        <f t="shared" si="122"/>
        <v>34.527801871623026</v>
      </c>
      <c r="BJ182" s="143">
        <f>IF('DSS Model'!$I$38=1,0.0001*BI182^2-0.0266*BI182+1.3006,IF('DSS Model'!$I$38=2,-0.0001*BI182^2+0.0032*BI182+0.977, IF('DSS Model'!$I$38=3,-0.00046396*BI182^2 + 0.054267*BI182 - 0.57714, IF('DSS Model'!$I$38=4,0.000072066*BI182^2+0.0021761*BI182-0.038248,IF('DSS Model'!$I$38=5,-0.00012623*BI182^2+0.025656*BI182-0.30101,-0.00046396*BI182^2 + 0.054267*BI182 - 0.57714)))))</f>
        <v>0.96827205578058817</v>
      </c>
      <c r="BK182" s="136">
        <v>0.1475251293003621</v>
      </c>
      <c r="BL182" s="142">
        <f t="shared" si="123"/>
        <v>36.592510247106546</v>
      </c>
      <c r="BM182" s="143">
        <f>IF('DSS Model'!$I$38=1,0.0001*BL182^2-0.0266*BL182+1.3006,IF('DSS Model'!$I$38=2,-0.0001*BL182^2+0.0032*BL182+0.977, IF('DSS Model'!$I$38=3,-0.00046396*BL182^2 + 0.054267*BL182 - 0.57714, IF('DSS Model'!$I$38=4,0.000072066*BL182^2+0.0021761*BL182-0.038248,IF('DSS Model'!$I$38=5,-0.00012623*BL182^2+0.025656*BL182-0.30101,-0.00046396*BL182^2 + 0.054267*BL182 - 0.57714)))))</f>
        <v>0.96019485217228118</v>
      </c>
      <c r="BN182" s="136">
        <v>0.39532292490241594</v>
      </c>
      <c r="BO182" s="142">
        <f t="shared" si="124"/>
        <v>51.578366600830762</v>
      </c>
      <c r="BP182" s="143">
        <f>IF('DSS Model'!$I$38=1,0.0001*BO182^2-0.0266*BO182+1.3006,IF('DSS Model'!$I$38=2,-0.0001*BO182^2+0.0032*BO182+0.977, IF('DSS Model'!$I$38=3,-0.00046396*BO182^2 + 0.054267*BO182 - 0.57714, IF('DSS Model'!$I$38=4,0.000072066*BO182^2+0.0021761*BO182-0.038248,IF('DSS Model'!$I$38=5,-0.00012623*BO182^2+0.025656*BO182-0.30101,-0.00046396*BO182^2 + 0.054267*BO182 - 0.57714)))))</f>
        <v>0.87601798300168898</v>
      </c>
      <c r="BQ182" s="136">
        <v>0.22407380745908156</v>
      </c>
      <c r="BR182" s="142">
        <f t="shared" si="125"/>
        <v>47.42813138311557</v>
      </c>
      <c r="BS182" s="143">
        <f>IF('DSS Model'!$I$38=1,0.0001*BR182^2-0.0266*BR182+1.3006,IF('DSS Model'!$I$38=2,-0.0001*BR182^2+0.0032*BR182+0.977, IF('DSS Model'!$I$38=3,-0.00046396*BR182^2 + 0.054267*BR182 - 0.57714, IF('DSS Model'!$I$38=4,0.000072066*BR182^2+0.0021761*BR182-0.038248,IF('DSS Model'!$I$38=5,-0.00012623*BR182^2+0.025656*BR182-0.30101,-0.00046396*BR182^2 + 0.054267*BR182 - 0.57714)))))</f>
        <v>0.90382725577656253</v>
      </c>
      <c r="BT182" s="136">
        <v>0.15487069677894028</v>
      </c>
      <c r="BU182" s="142">
        <f t="shared" si="126"/>
        <v>48.260215307765343</v>
      </c>
      <c r="BV182" s="143">
        <f>IF('DSS Model'!$I$38=1,0.0001*BU182^2-0.0266*BU182+1.3006,IF('DSS Model'!$I$38=2,-0.0001*BU182^2+0.0032*BU182+0.977, IF('DSS Model'!$I$38=3,-0.00046396*BU182^2 + 0.054267*BU182 - 0.57714, IF('DSS Model'!$I$38=4,0.000072066*BU182^2+0.0021761*BU182-0.038248,IF('DSS Model'!$I$38=5,-0.00012623*BU182^2+0.025656*BU182-0.30101,-0.00046396*BU182^2 + 0.054267*BU182 - 0.57714)))))</f>
        <v>0.89852785082966224</v>
      </c>
      <c r="BW182" s="136">
        <v>0.29085170272853145</v>
      </c>
      <c r="BX182" s="142">
        <f t="shared" si="127"/>
        <v>54.801765971129726</v>
      </c>
      <c r="BY182" s="143">
        <f>IF('DSS Model'!$I$38=1,0.0001*BX182^2-0.0266*BX182+1.3006,IF('DSS Model'!$I$38=2,-0.0001*BX182^2+0.0032*BX182+0.977, IF('DSS Model'!$I$38=3,-0.00046396*BX182^2 + 0.054267*BX182 - 0.57714, IF('DSS Model'!$I$38=4,0.000072066*BX182^2+0.0021761*BX182-0.038248,IF('DSS Model'!$I$38=5,-0.00012623*BX182^2+0.025656*BX182-0.30101,-0.00046396*BX182^2 + 0.054267*BX182 - 0.57714)))))</f>
        <v>0.85204229575216783</v>
      </c>
      <c r="BZ182" s="136">
        <v>0.1368977838873866</v>
      </c>
      <c r="CA182" s="142">
        <f t="shared" si="128"/>
        <v>53.993639092740253</v>
      </c>
      <c r="CB182" s="143">
        <f>IF('DSS Model'!$I$38=1,0.0001*CA182^2-0.0266*CA182+1.3006,IF('DSS Model'!$I$38=2,-0.0001*CA182^2+0.0032*CA182+0.977, IF('DSS Model'!$I$38=3,-0.00046396*CA182^2 + 0.054267*CA182 - 0.57714, IF('DSS Model'!$I$38=4,0.000072066*CA182^2+0.0021761*CA182-0.038248,IF('DSS Model'!$I$38=5,-0.00012623*CA182^2+0.025656*CA182-0.30101,-0.00046396*CA182^2 + 0.054267*CA182 - 0.57714)))))</f>
        <v>0.85824833884905993</v>
      </c>
      <c r="CC182" s="136">
        <v>0.18951897655034555</v>
      </c>
      <c r="CD182" s="142">
        <f t="shared" si="129"/>
        <v>59.875715345719911</v>
      </c>
      <c r="CE182" s="143">
        <f>IF('DSS Model'!$I$38=1,0.0001*CD182^2-0.0266*CD182+1.3006,IF('DSS Model'!$I$38=2,-0.0001*CD182^2+0.0032*CD182+0.977, IF('DSS Model'!$I$38=3,-0.00046396*CD182^2 + 0.054267*CD182 - 0.57714, IF('DSS Model'!$I$38=4,0.000072066*CD182^2+0.0021761*CD182-0.038248,IF('DSS Model'!$I$38=5,-0.00012623*CD182^2+0.025656*CD182-0.30101,-0.00046396*CD182^2 + 0.054267*CD182 - 0.57714)))))</f>
        <v>0.81009216029013587</v>
      </c>
      <c r="CF182" s="136">
        <v>0.59656101202459211</v>
      </c>
      <c r="CG182" s="142">
        <f t="shared" si="130"/>
        <v>50.665905565348496</v>
      </c>
      <c r="CH182" s="143">
        <f>IF('DSS Model'!$I$38=1,0.0001*CG182^2-0.0266*CG182+1.3006,IF('DSS Model'!$I$38=2,-0.0001*CG182^2+0.0032*CG182+0.977, IF('DSS Model'!$I$38=3,-0.00046396*CG182^2 + 0.054267*CG182 - 0.57714, IF('DSS Model'!$I$38=4,0.000072066*CG182^2+0.0021761*CG182-0.038248,IF('DSS Model'!$I$38=5,-0.00012623*CG182^2+0.025656*CG182-0.30101,-0.00046396*CG182^2 + 0.054267*CG182 - 0.57714)))))</f>
        <v>0.88242749913343399</v>
      </c>
      <c r="CI182" s="136">
        <v>0.19095333473533971</v>
      </c>
      <c r="CJ182" s="142">
        <f t="shared" si="131"/>
        <v>60.598940680558499</v>
      </c>
      <c r="CK182" s="143">
        <f>IF('DSS Model'!$I$38=1,0.0001*CJ182^2-0.0266*CJ182+1.3006,IF('DSS Model'!$I$38=2,-0.0001*CJ182^2+0.0032*CJ182+0.977, IF('DSS Model'!$I$38=3,-0.00046396*CJ182^2 + 0.054267*CJ182 - 0.57714, IF('DSS Model'!$I$38=4,0.000072066*CJ182^2+0.0021761*CJ182-0.038248,IF('DSS Model'!$I$38=5,-0.00012623*CJ182^2+0.025656*CJ182-0.30101,-0.00046396*CJ182^2 + 0.054267*CJ182 - 0.57714)))))</f>
        <v>0.80369344901720241</v>
      </c>
      <c r="CL182" s="136">
        <v>2.9731379398845514E-2</v>
      </c>
      <c r="CM182" s="142">
        <f t="shared" si="132"/>
        <v>34.141422500803131</v>
      </c>
      <c r="CN182" s="143">
        <f>IF('DSS Model'!$I$38=1,0.0001*CM182^2-0.0266*CM182+1.3006,IF('DSS Model'!$I$38=2,-0.0001*CM182^2+0.0032*CM182+0.977, IF('DSS Model'!$I$38=3,-0.00046396*CM182^2 + 0.054267*CM182 - 0.57714, IF('DSS Model'!$I$38=4,0.000072066*CM182^2+0.0021761*CM182-0.038248,IF('DSS Model'!$I$38=5,-0.00012623*CM182^2+0.025656*CM182-0.30101,-0.00046396*CM182^2 + 0.054267*CM182 - 0.57714)))))</f>
        <v>0.96968887896473532</v>
      </c>
      <c r="CO182" s="136">
        <v>0.97429795377572948</v>
      </c>
      <c r="CP182" s="142">
        <f t="shared" si="133"/>
        <v>62.656284529914004</v>
      </c>
      <c r="CQ182" s="143">
        <f>IF('DSS Model'!$I$38=1,0.0001*CP182^2-0.0266*CP182+1.3006,IF('DSS Model'!$I$38=2,-0.0001*CP182^2+0.0032*CP182+0.977, IF('DSS Model'!$I$38=3,-0.00046396*CP182^2 + 0.054267*CP182 - 0.57714, IF('DSS Model'!$I$38=4,0.000072066*CP182^2+0.0021761*CP182-0.038248,IF('DSS Model'!$I$38=5,-0.00012623*CP182^2+0.025656*CP182-0.30101,-0.00046396*CP182^2 + 0.054267*CP182 - 0.57714)))))</f>
        <v>0.78491911138637072</v>
      </c>
      <c r="CR182" s="136">
        <v>0.42374352932302328</v>
      </c>
      <c r="CS182" s="142">
        <f t="shared" si="134"/>
        <v>51.914735121383245</v>
      </c>
      <c r="CT182" s="143">
        <f>IF('DSS Model'!$I$38=1,0.0001*CS182^2-0.0266*CS182+1.3006,IF('DSS Model'!$I$38=2,-0.0001*CS182^2+0.0032*CS182+0.977, IF('DSS Model'!$I$38=3,-0.00046396*CS182^2 + 0.054267*CS182 - 0.57714, IF('DSS Model'!$I$38=4,0.000072066*CS182^2+0.0021761*CS182-0.038248,IF('DSS Model'!$I$38=5,-0.00012623*CS182^2+0.025656*CS182-0.30101,-0.00046396*CS182^2 + 0.054267*CS182 - 0.57714)))))</f>
        <v>0.87361318011608802</v>
      </c>
      <c r="CU182" s="136">
        <v>0.63653026928642653</v>
      </c>
      <c r="CV182" s="142">
        <f t="shared" si="135"/>
        <v>59.109785426303432</v>
      </c>
      <c r="CW182" s="143">
        <f>IF('DSS Model'!$I$38=1,0.0001*CV182^2-0.0266*CV182+1.3006,IF('DSS Model'!$I$38=2,-0.0001*CV182^2+0.0032*CV182+0.977, IF('DSS Model'!$I$38=3,-0.00046396*CV182^2 + 0.054267*CV182 - 0.57714, IF('DSS Model'!$I$38=4,0.000072066*CV182^2+0.0021761*CV182-0.038248,IF('DSS Model'!$I$38=5,-0.00012623*CV182^2+0.025656*CV182-0.30101,-0.00046396*CV182^2 + 0.054267*CV182 - 0.57714)))))</f>
        <v>0.81675464004980758</v>
      </c>
      <c r="CX182" s="136">
        <v>0.91098837534036159</v>
      </c>
      <c r="CY182" s="142">
        <f t="shared" si="136"/>
        <v>72.804689806882081</v>
      </c>
      <c r="CZ182" s="143">
        <f>IF('DSS Model'!$I$38=1,0.0001*CY182^2-0.0266*CY182+1.3006,IF('DSS Model'!$I$38=2,-0.0001*CY182^2+0.0032*CY182+0.977, IF('DSS Model'!$I$38=3,-0.00046396*CY182^2 + 0.054267*CY182 - 0.57714, IF('DSS Model'!$I$38=4,0.000072066*CY182^2+0.0021761*CY182-0.038248,IF('DSS Model'!$I$38=5,-0.00012623*CY182^2+0.025656*CY182-0.30101,-0.00046396*CY182^2 + 0.054267*CY182 - 0.57714)))))</f>
        <v>0.67992272159439071</v>
      </c>
      <c r="DA182" s="136">
        <v>0.717407491557572</v>
      </c>
      <c r="DB182" s="142">
        <f t="shared" si="137"/>
        <v>53.79534996402802</v>
      </c>
      <c r="DC182" s="143">
        <f>IF('DSS Model'!$I$38=1,0.0001*DB182^2-0.0266*DB182+1.3006,IF('DSS Model'!$I$38=2,-0.0001*DB182^2+0.0032*DB182+0.977, IF('DSS Model'!$I$38=3,-0.00046396*DB182^2 + 0.054267*DB182 - 0.57714, IF('DSS Model'!$I$38=4,0.000072066*DB182^2+0.0021761*DB182-0.038248,IF('DSS Model'!$I$38=5,-0.00012623*DB182^2+0.025656*DB182-0.30101,-0.00046396*DB182^2 + 0.054267*DB182 - 0.57714)))))</f>
        <v>0.85975115210966468</v>
      </c>
      <c r="DD182" s="136">
        <v>0.55335002675094236</v>
      </c>
      <c r="DE182" s="142">
        <f t="shared" si="138"/>
        <v>52.072838656258497</v>
      </c>
      <c r="DF182" s="143">
        <f>IF('DSS Model'!$I$38=1,0.0001*DE182^2-0.0266*DE182+1.3006,IF('DSS Model'!$I$38=2,-0.0001*DE182^2+0.0032*DE182+0.977, IF('DSS Model'!$I$38=3,-0.00046396*DE182^2 + 0.054267*DE182 - 0.57714, IF('DSS Model'!$I$38=4,0.000072066*DE182^2+0.0021761*DE182-0.038248,IF('DSS Model'!$I$38=5,-0.00012623*DE182^2+0.025656*DE182-0.30101,-0.00046396*DE182^2 + 0.054267*DE182 - 0.57714)))))</f>
        <v>0.87247503112795421</v>
      </c>
      <c r="DG182" s="136">
        <v>0.66274201300604441</v>
      </c>
      <c r="DH182" s="142">
        <f t="shared" si="139"/>
        <v>58.275269724340987</v>
      </c>
      <c r="DI182" s="143">
        <f>IF('DSS Model'!$I$38=1,0.0001*DH182^2-0.0266*DH182+1.3006,IF('DSS Model'!$I$38=2,-0.0001*DH182^2+0.0032*DH182+0.977, IF('DSS Model'!$I$38=3,-0.00046396*DH182^2 + 0.054267*DH182 - 0.57714, IF('DSS Model'!$I$38=4,0.000072066*DH182^2+0.0021761*DH182-0.038248,IF('DSS Model'!$I$38=5,-0.00012623*DH182^2+0.025656*DH182-0.30101,-0.00046396*DH182^2 + 0.054267*DH182 - 0.57714)))))</f>
        <v>0.82388015697342176</v>
      </c>
      <c r="DJ182" s="136">
        <v>0.63363175876991018</v>
      </c>
      <c r="DK182" s="142">
        <f t="shared" si="140"/>
        <v>65.295806308989427</v>
      </c>
      <c r="DL182" s="143">
        <f>IF('DSS Model'!$I$38=1,0.0001*DK182^2-0.0266*DK182+1.3006,IF('DSS Model'!$I$38=2,-0.0001*DK182^2+0.0032*DK182+0.977, IF('DSS Model'!$I$38=3,-0.00046396*DK182^2 + 0.054267*DK182 - 0.57714, IF('DSS Model'!$I$38=4,0.000072066*DK182^2+0.0021761*DK182-0.038248,IF('DSS Model'!$I$38=5,-0.00012623*DK182^2+0.025656*DK182-0.30101,-0.00046396*DK182^2 + 0.054267*DK182 - 0.57714)))))</f>
        <v>0.7595923480346598</v>
      </c>
      <c r="DM182" s="136">
        <v>0.35255970495341205</v>
      </c>
      <c r="DN182" s="142">
        <f t="shared" si="141"/>
        <v>52.810531638008754</v>
      </c>
      <c r="DO182" s="143">
        <f>IF('DSS Model'!$I$38=1,0.0001*DN182^2-0.0266*DN182+1.3006,IF('DSS Model'!$I$38=2,-0.0001*DN182^2+0.0032*DN182+0.977, IF('DSS Model'!$I$38=3,-0.00046396*DN182^2 + 0.054267*DN182 - 0.57714, IF('DSS Model'!$I$38=4,0.000072066*DN182^2+0.0021761*DN182-0.038248,IF('DSS Model'!$I$38=5,-0.00012623*DN182^2+0.025656*DN182-0.30101,-0.00046396*DN182^2 + 0.054267*DN182 - 0.57714)))))</f>
        <v>0.86709847605271562</v>
      </c>
      <c r="DP182" s="136">
        <v>0.87750266655529174</v>
      </c>
      <c r="DQ182" s="142">
        <f t="shared" si="142"/>
        <v>61.627515970788167</v>
      </c>
      <c r="DR182" s="143">
        <f>IF('DSS Model'!$I$38=1,0.0001*DQ182^2-0.0266*DQ182+1.3006,IF('DSS Model'!$I$38=2,-0.0001*DQ182^2+0.0032*DQ182+0.977, IF('DSS Model'!$I$38=3,-0.00046396*DQ182^2 + 0.054267*DQ182 - 0.57714, IF('DSS Model'!$I$38=4,0.000072066*DQ182^2+0.0021761*DQ182-0.038248,IF('DSS Model'!$I$38=5,-0.00012623*DQ182^2+0.025656*DQ182-0.30101,-0.00046396*DQ182^2 + 0.054267*DQ182 - 0.57714)))))</f>
        <v>0.7944129786335471</v>
      </c>
      <c r="DS182" s="136">
        <v>0.36114563467205474</v>
      </c>
      <c r="DT182" s="142">
        <f t="shared" si="143"/>
        <v>68.357618410968627</v>
      </c>
      <c r="DU182" s="143">
        <f>IF('DSS Model'!$I$38=1,0.0001*DT182^2-0.0266*DT182+1.3006,IF('DSS Model'!$I$38=2,-0.0001*DT182^2+0.0032*DT182+0.977, IF('DSS Model'!$I$38=3,-0.00046396*DT182^2 + 0.054267*DT182 - 0.57714, IF('DSS Model'!$I$38=4,0.000072066*DT182^2+0.0021761*DT182-0.038248,IF('DSS Model'!$I$38=5,-0.00012623*DT182^2+0.025656*DT182-0.30101,-0.00046396*DT182^2 + 0.054267*DT182 - 0.57714)))))</f>
        <v>0.7284679794331399</v>
      </c>
      <c r="DV182" s="136">
        <v>0.83585990650364417</v>
      </c>
      <c r="DW182" s="142">
        <f t="shared" si="144"/>
        <v>68.260274207737325</v>
      </c>
      <c r="DX182" s="143">
        <f>IF('DSS Model'!$I$38=1,0.0001*DW182^2-0.0266*DW182+1.3006,IF('DSS Model'!$I$38=2,-0.0001*DW182^2+0.0032*DW182+0.977, IF('DSS Model'!$I$38=3,-0.00046396*DW182^2 + 0.054267*DW182 - 0.57714, IF('DSS Model'!$I$38=4,0.000072066*DW182^2+0.0021761*DW182-0.038248,IF('DSS Model'!$I$38=5,-0.00012623*DW182^2+0.025656*DW182-0.30101,-0.00046396*DW182^2 + 0.054267*DW182 - 0.57714)))))</f>
        <v>0.72948637397321037</v>
      </c>
      <c r="DY182" s="136">
        <v>0.65133908683912534</v>
      </c>
      <c r="DZ182" s="142">
        <f t="shared" si="145"/>
        <v>53.108233201369366</v>
      </c>
      <c r="EA182" s="143">
        <f>IF('DSS Model'!$I$38=1,0.0001*DZ182^2-0.0266*DZ182+1.3006,IF('DSS Model'!$I$38=2,-0.0001*DZ182^2+0.0032*DZ182+0.977, IF('DSS Model'!$I$38=3,-0.00046396*DZ182^2 + 0.054267*DZ182 - 0.57714, IF('DSS Model'!$I$38=4,0.000072066*DZ182^2+0.0021761*DZ182-0.038248,IF('DSS Model'!$I$38=5,-0.00012623*DZ182^2+0.025656*DZ182-0.30101,-0.00046396*DZ182^2 + 0.054267*DZ182 - 0.57714)))))</f>
        <v>0.86489790286727875</v>
      </c>
      <c r="EB182" s="136">
        <v>0.87757191328377393</v>
      </c>
      <c r="EC182" s="142">
        <f t="shared" si="146"/>
        <v>60.438499881300359</v>
      </c>
      <c r="ED182" s="143">
        <f>IF('DSS Model'!$I$38=1,0.0001*EC182^2-0.0266*EC182+1.3006,IF('DSS Model'!$I$38=2,-0.0001*EC182^2+0.0032*EC182+0.977, IF('DSS Model'!$I$38=3,-0.00046396*EC182^2 + 0.054267*EC182 - 0.57714, IF('DSS Model'!$I$38=4,0.000072066*EC182^2+0.0021761*EC182-0.038248,IF('DSS Model'!$I$38=5,-0.00012623*EC182^2+0.025656*EC182-0.30101,-0.00046396*EC182^2 + 0.054267*EC182 - 0.57714)))))</f>
        <v>0.80512197282996678</v>
      </c>
      <c r="EE182" s="136">
        <v>0.92404327823487176</v>
      </c>
      <c r="EF182" s="142">
        <f t="shared" si="147"/>
        <v>63.863858714714965</v>
      </c>
      <c r="EG182" s="143">
        <f>IF('DSS Model'!$I$38=1,0.0001*EF182^2-0.0266*EF182+1.3006,IF('DSS Model'!$I$38=2,-0.0001*EF182^2+0.0032*EF182+0.977, IF('DSS Model'!$I$38=3,-0.00046396*EF182^2 + 0.054267*EF182 - 0.57714, IF('DSS Model'!$I$38=4,0.000072066*EF182^2+0.0021761*EF182-0.038248,IF('DSS Model'!$I$38=5,-0.00012623*EF182^2+0.025656*EF182-0.30101,-0.00046396*EF182^2 + 0.054267*EF182 - 0.57714)))))</f>
        <v>0.77350510289378049</v>
      </c>
      <c r="EH182" s="136">
        <v>0.25995882621372524</v>
      </c>
      <c r="EI182" s="142">
        <f t="shared" si="148"/>
        <v>63.135734415917518</v>
      </c>
      <c r="EJ182" s="143">
        <f>IF('DSS Model'!$I$38=1,0.0001*EI182^2-0.0266*EI182+1.3006,IF('DSS Model'!$I$38=2,-0.0001*EI182^2+0.0032*EI182+0.977, IF('DSS Model'!$I$38=3,-0.00046396*EI182^2 + 0.054267*EI182 - 0.57714, IF('DSS Model'!$I$38=4,0.000072066*EI182^2+0.0021761*EI182-0.038248,IF('DSS Model'!$I$38=5,-0.00012623*EI182^2+0.025656*EI182-0.30101,-0.00046396*EI182^2 + 0.054267*EI182 - 0.57714)))))</f>
        <v>0.78042225410720878</v>
      </c>
      <c r="EK182" s="136">
        <v>0.90891406001732067</v>
      </c>
      <c r="EL182" s="142">
        <f t="shared" si="149"/>
        <v>61.660495565491715</v>
      </c>
      <c r="EM182" s="143">
        <f>IF('DSS Model'!$I$38=1,0.0001*EL182^2-0.0266*EL182+1.3006,IF('DSS Model'!$I$38=2,-0.0001*EL182^2+0.0032*EL182+0.977, IF('DSS Model'!$I$38=3,-0.00046396*EL182^2 + 0.054267*EL182 - 0.57714, IF('DSS Model'!$I$38=4,0.000072066*EL182^2+0.0021761*EL182-0.038248,IF('DSS Model'!$I$38=5,-0.00012623*EL182^2+0.025656*EL182-0.30101,-0.00046396*EL182^2 + 0.054267*EL182 - 0.57714)))))</f>
        <v>0.79411191447137119</v>
      </c>
      <c r="EN182" s="136">
        <v>0.35421098756544989</v>
      </c>
      <c r="EO182" s="142">
        <f t="shared" si="150"/>
        <v>50.868313885361559</v>
      </c>
      <c r="EP182" s="143">
        <f>IF('DSS Model'!$I$38=1,0.0001*EO182^2-0.0266*EO182+1.3006,IF('DSS Model'!$I$38=2,-0.0001*EO182^2+0.0032*EO182+0.977, IF('DSS Model'!$I$38=3,-0.00046396*EO182^2 + 0.054267*EO182 - 0.57714, IF('DSS Model'!$I$38=4,0.000072066*EO182^2+0.0021761*EO182-0.038248,IF('DSS Model'!$I$38=5,-0.00012623*EO182^2+0.025656*EO182-0.30101,-0.00046396*EO182^2 + 0.054267*EO182 - 0.57714)))))</f>
        <v>0.88102006867919025</v>
      </c>
      <c r="EQ182" s="136">
        <v>0.14182046559520911</v>
      </c>
      <c r="ER182" s="142">
        <f t="shared" si="151"/>
        <v>38.676275138786451</v>
      </c>
      <c r="ES182" s="143">
        <f>IF('DSS Model'!$I$38=1,0.0001*ER182^2-0.0266*ER182+1.3006,IF('DSS Model'!$I$38=2,-0.0001*ER182^2+0.0032*ER182+0.977, IF('DSS Model'!$I$38=3,-0.00046396*ER182^2 + 0.054267*ER182 - 0.57714, IF('DSS Model'!$I$38=4,0.000072066*ER182^2+0.0021761*ER182-0.038248,IF('DSS Model'!$I$38=5,-0.00012623*ER182^2+0.025656*ER182-0.30101,-0.00046396*ER182^2 + 0.054267*ER182 - 0.57714)))))</f>
        <v>0.95117865458300555</v>
      </c>
      <c r="ET182" s="136">
        <v>0.59160194056862692</v>
      </c>
      <c r="EU182" s="141">
        <f t="shared" si="152"/>
        <v>57.919907990545838</v>
      </c>
      <c r="EV182" s="142">
        <f>IF('DSS Model'!$I$38=1,0.0001*EU182^2-0.0266*EU182+1.3006,IF('DSS Model'!$I$38=2,-0.0001*EU182^2+0.0032*EU182+0.977, IF('DSS Model'!$I$38=3,-0.00046396*EU182^2 + 0.054267*EU182 - 0.57714, IF('DSS Model'!$I$38=4,0.000072066*EU182^2+0.0021761*EU182-0.038248,IF('DSS Model'!$I$38=5,-0.00012623*EU182^2+0.025656*EU182-0.30101,-0.00046396*EU182^2 + 0.054267*EU182 - 0.57714)))))</f>
        <v>0.82687213140641713</v>
      </c>
    </row>
    <row r="183" spans="2:152" x14ac:dyDescent="0.2">
      <c r="B183" s="64">
        <f t="shared" ca="1" si="105"/>
        <v>0.24005580827276507</v>
      </c>
      <c r="C183" s="64">
        <v>0.98984176708106297</v>
      </c>
      <c r="D183" s="64">
        <f t="shared" si="106"/>
        <v>62.979561488301385</v>
      </c>
      <c r="E183" s="131">
        <f>IF('DSS Model'!$I$38=1,0.0001*D183^2-0.0266*D183+1.3006,IF('DSS Model'!$I$38=2,-0.0001*D183^2+0.0032*D183+0.977, IF('DSS Model'!$I$38=3,-0.00046396*D183^2 + 0.054267*D183 - 0.57714, IF('DSS Model'!$I$38=4,0.000072066*D183^2+0.0021761*D183-0.038248,IF('DSS Model'!$I$38=5,-0.00012623*D183^2+0.025656*D183-0.30101,-0.00046396*D183^2 + 0.054267*D183 - 0.57714)))))</f>
        <v>0.78189208023669088</v>
      </c>
      <c r="F183" s="136">
        <v>0.51539608441887619</v>
      </c>
      <c r="G183" s="138">
        <f t="shared" si="102"/>
        <v>65.703601440160696</v>
      </c>
      <c r="H183" s="136">
        <f>IF('DSS Model'!$I$38=1,0.0001*G183^2-0.0266*G183+1.3006,IF('DSS Model'!$I$38=2,-0.0001*G183^2+0.0032*G183+0.977, IF('DSS Model'!$I$38=3,-0.00046396*G183^2 + 0.054267*G183 - 0.57714, IF('DSS Model'!$I$38=4,0.000072066*G183^2+0.0021761*G183-0.038248,IF('DSS Model'!$I$38=5,-0.00012623*G183^2+0.025656*G183-0.30101,-0.00046396*G183^2 + 0.054267*G183 - 0.57714)))))</f>
        <v>0.75555520038776558</v>
      </c>
      <c r="I183" s="136">
        <v>0.8072488739494933</v>
      </c>
      <c r="J183" s="138">
        <f t="shared" si="103"/>
        <v>63.368287753076359</v>
      </c>
      <c r="K183" s="136">
        <f>IF('DSS Model'!$I$38=1,0.0001*J183^2-0.0266*J183+1.3006,IF('DSS Model'!$I$38=2,-0.0001*J183^2+0.0032*J183+0.977, IF('DSS Model'!$I$38=3,-0.00046396*J183^2 + 0.054267*J183 - 0.57714, IF('DSS Model'!$I$38=4,0.000072066*J183^2+0.0021761*J183-0.038248,IF('DSS Model'!$I$38=5,-0.00012623*J183^2+0.025656*J183-0.30101,-0.00046396*J183^2 + 0.054267*J183 - 0.57714)))))</f>
        <v>0.77822453153417559</v>
      </c>
      <c r="L183" s="136">
        <v>0.17729019249238931</v>
      </c>
      <c r="M183" s="138">
        <f t="shared" si="104"/>
        <v>60.316565516558086</v>
      </c>
      <c r="N183" s="136">
        <f>IF('DSS Model'!$I$38=1,0.0001*M183^2-0.0266*M183+1.3006,IF('DSS Model'!$I$38=2,-0.0001*M183^2+0.0032*M183+0.977, IF('DSS Model'!$I$38=3,-0.00046396*M183^2 + 0.054267*M183 - 0.57714, IF('DSS Model'!$I$38=4,0.000072066*M183^2+0.0021761*M183-0.038248,IF('DSS Model'!$I$38=5,-0.00012623*M183^2+0.025656*M183-0.30101,-0.00046396*M183^2 + 0.054267*M183 - 0.57714)))))</f>
        <v>0.80620420208166144</v>
      </c>
      <c r="O183" s="136">
        <v>0.93614689710658616</v>
      </c>
      <c r="P183" s="139">
        <f t="shared" si="107"/>
        <v>62.888864200604367</v>
      </c>
      <c r="Q183" s="138">
        <f>IF('DSS Model'!$I$38=1,0.0001*P183^2-0.0266*P183+1.3006,IF('DSS Model'!$I$38=2,-0.0001*P183^2+0.0032*P183+0.977, IF('DSS Model'!$I$38=3,-0.00046396*P183^2 + 0.054267*P183 - 0.57714, IF('DSS Model'!$I$38=4,0.000072066*P183^2+0.0021761*P183-0.038248,IF('DSS Model'!$I$38=5,-0.00012623*P183^2+0.025656*P183-0.30101,-0.00046396*P183^2 + 0.054267*P183 - 0.57714)))))</f>
        <v>0.78274344139772811</v>
      </c>
      <c r="R183" s="136">
        <v>0.51339410194141799</v>
      </c>
      <c r="S183" s="142">
        <f t="shared" si="108"/>
        <v>52.769160653329365</v>
      </c>
      <c r="T183" s="138">
        <f>IF('DSS Model'!$I$38=1,0.0001*S183^2-0.0266*S183+1.3006,IF('DSS Model'!$I$38=2,-0.0001*S183^2+0.0032*S183+0.977, IF('DSS Model'!$I$38=3,-0.00046396*S183^2 + 0.054267*S183 - 0.57714, IF('DSS Model'!$I$38=4,0.000072066*S183^2+0.0021761*S183-0.038248,IF('DSS Model'!$I$38=5,-0.00012623*S183^2+0.025656*S183-0.30101,-0.00046396*S183^2 + 0.054267*S183 - 0.57714)))))</f>
        <v>0.86740288248496555</v>
      </c>
      <c r="U183" s="136">
        <v>0.2859703392819678</v>
      </c>
      <c r="V183" s="142">
        <f t="shared" si="109"/>
        <v>41.616357440567874</v>
      </c>
      <c r="W183" s="138">
        <f>IF('DSS Model'!$I$38=1,0.0001*V183^2-0.0266*V183+1.3006,IF('DSS Model'!$I$38=2,-0.0001*V183^2+0.0032*V183+0.977, IF('DSS Model'!$I$38=3,-0.00046396*V183^2 + 0.054267*V183 - 0.57714, IF('DSS Model'!$I$38=4,0.000072066*V183^2+0.0021761*V183-0.038248,IF('DSS Model'!$I$38=5,-0.00012623*V183^2+0.025656*V183-0.30101,-0.00046396*V183^2 + 0.054267*V183 - 0.57714)))))</f>
        <v>0.93698022314770624</v>
      </c>
      <c r="X183" s="136">
        <v>0.40387592000558814</v>
      </c>
      <c r="Y183" s="142">
        <f t="shared" si="110"/>
        <v>59.224517037959714</v>
      </c>
      <c r="Z183" s="138">
        <f>IF('DSS Model'!$I$38=1,0.0001*Y183^2-0.0266*Y183+1.3006,IF('DSS Model'!$I$38=2,-0.0001*Y183^2+0.0032*Y183+0.977, IF('DSS Model'!$I$38=3,-0.00046396*Y183^2 + 0.054267*Y183 - 0.57714, IF('DSS Model'!$I$38=4,0.000072066*Y183^2+0.0021761*Y183-0.038248,IF('DSS Model'!$I$38=5,-0.00012623*Y183^2+0.025656*Y183-0.30101,-0.00046396*Y183^2 + 0.054267*Y183 - 0.57714)))))</f>
        <v>0.81576411268351301</v>
      </c>
      <c r="AA183" s="136">
        <v>0.70707282065293164</v>
      </c>
      <c r="AB183" s="142">
        <f t="shared" si="111"/>
        <v>65.168494183980471</v>
      </c>
      <c r="AC183" s="138">
        <f>IF('DSS Model'!$I$38=1,0.0001*AB183^2-0.0266*AB183+1.3006,IF('DSS Model'!$I$38=2,-0.0001*AB183^2+0.0032*AB183+0.977, IF('DSS Model'!$I$38=3,-0.00046396*AB183^2 + 0.054267*AB183 - 0.57714, IF('DSS Model'!$I$38=4,0.000072066*AB183^2+0.0021761*AB183-0.038248,IF('DSS Model'!$I$38=5,-0.00012623*AB183^2+0.025656*AB183-0.30101,-0.00046396*AB183^2 + 0.054267*AB183 - 0.57714)))))</f>
        <v>0.76084591796798784</v>
      </c>
      <c r="AD183" s="136">
        <v>0.76482202640264629</v>
      </c>
      <c r="AE183" s="142">
        <f t="shared" si="112"/>
        <v>60.318253841965458</v>
      </c>
      <c r="AF183" s="138">
        <f>IF('DSS Model'!$I$38=1,0.0001*AE183^2-0.0266*AE183+1.3006,IF('DSS Model'!$I$38=2,-0.0001*AE183^2+0.0032*AE183+0.977, IF('DSS Model'!$I$38=3,-0.00046396*AE183^2 + 0.054267*AE183 - 0.57714, IF('DSS Model'!$I$38=4,0.000072066*AE183^2+0.0021761*AE183-0.038248,IF('DSS Model'!$I$38=5,-0.00012623*AE183^2+0.025656*AE183-0.30101,-0.00046396*AE183^2 + 0.054267*AE183 - 0.57714)))))</f>
        <v>0.80618923763991135</v>
      </c>
      <c r="AG183" s="136">
        <v>0.42651947040935401</v>
      </c>
      <c r="AH183" s="142">
        <f t="shared" si="113"/>
        <v>67.28816192258374</v>
      </c>
      <c r="AI183" s="138">
        <f>IF('DSS Model'!$I$38=1,0.0001*AH183^2-0.0266*AH183+1.3006,IF('DSS Model'!$I$38=2,-0.0001*AH183^2+0.0032*AH183+0.977, IF('DSS Model'!$I$38=3,-0.00046396*AH183^2 + 0.054267*AH183 - 0.57714, IF('DSS Model'!$I$38=4,0.000072066*AH183^2+0.0021761*AH183-0.038248,IF('DSS Model'!$I$38=5,-0.00012623*AH183^2+0.025656*AH183-0.30101,-0.00046396*AH183^2 + 0.054267*AH183 - 0.57714)))))</f>
        <v>0.73955244466028303</v>
      </c>
      <c r="AJ183" s="136">
        <v>0.58499788588898627</v>
      </c>
      <c r="AK183" s="142">
        <f t="shared" si="114"/>
        <v>49.913653196850021</v>
      </c>
      <c r="AL183" s="138">
        <f>IF('DSS Model'!$I$38=1,0.0001*AK183^2-0.0266*AK183+1.3006,IF('DSS Model'!$I$38=2,-0.0001*AK183^2+0.0032*AK183+0.977, IF('DSS Model'!$I$38=3,-0.00046396*AK183^2 + 0.054267*AK183 - 0.57714, IF('DSS Model'!$I$38=4,0.000072066*AK183^2+0.0021761*AK183-0.038248,IF('DSS Model'!$I$38=5,-0.00012623*AK183^2+0.025656*AK183-0.30101,-0.00046396*AK183^2 + 0.054267*AK183 - 0.57714)))))</f>
        <v>0.88758641268437843</v>
      </c>
      <c r="AM183" s="136">
        <v>0.24746537897893095</v>
      </c>
      <c r="AN183" s="142">
        <f t="shared" si="115"/>
        <v>58.801747884990242</v>
      </c>
      <c r="AO183" s="138">
        <f>IF('DSS Model'!$I$38=1,0.0001*AN183^2-0.0266*AN183+1.3006,IF('DSS Model'!$I$38=2,-0.0001*AN183^2+0.0032*AN183+0.977, IF('DSS Model'!$I$38=3,-0.00046396*AN183^2 + 0.054267*AN183 - 0.57714, IF('DSS Model'!$I$38=4,0.000072066*AN183^2+0.0021761*AN183-0.038248,IF('DSS Model'!$I$38=5,-0.00012623*AN183^2+0.025656*AN183-0.30101,-0.00046396*AN183^2 + 0.054267*AN183 - 0.57714)))))</f>
        <v>0.81940103779897333</v>
      </c>
      <c r="AP183" s="136">
        <v>0.73089206042872157</v>
      </c>
      <c r="AQ183" s="142">
        <f t="shared" si="116"/>
        <v>74.433016163402996</v>
      </c>
      <c r="AR183" s="138">
        <f>IF('DSS Model'!$I$38=1,0.0001*AQ183^2-0.0266*AQ183+1.3006,IF('DSS Model'!$I$38=2,-0.0001*AQ183^2+0.0032*AQ183+0.977, IF('DSS Model'!$I$38=3,-0.00046396*AQ183^2 + 0.054267*AQ183 - 0.57714, IF('DSS Model'!$I$38=4,0.000072066*AQ183^2+0.0021761*AQ183-0.038248,IF('DSS Model'!$I$38=5,-0.00012623*AQ183^2+0.025656*AQ183-0.30101,-0.00046396*AQ183^2 + 0.054267*AQ183 - 0.57714)))))</f>
        <v>0.66115826220474838</v>
      </c>
      <c r="AS183" s="136">
        <v>0.27015022638021469</v>
      </c>
      <c r="AT183" s="142">
        <f t="shared" si="117"/>
        <v>45.955532551931157</v>
      </c>
      <c r="AU183" s="138">
        <f>IF('DSS Model'!$I$38=1,0.0001*AT183^2-0.0266*AT183+1.3006,IF('DSS Model'!$I$38=2,-0.0001*AT183^2+0.0032*AT183+0.977, IF('DSS Model'!$I$38=3,-0.00046396*AT183^2 + 0.054267*AT183 - 0.57714, IF('DSS Model'!$I$38=4,0.000072066*AT183^2+0.0021761*AT183-0.038248,IF('DSS Model'!$I$38=5,-0.00012623*AT183^2+0.025656*AT183-0.30101,-0.00046396*AT183^2 + 0.054267*AT183 - 0.57714)))))</f>
        <v>0.91286660695301935</v>
      </c>
      <c r="AV183" s="136">
        <v>0.13309555070754953</v>
      </c>
      <c r="AW183" s="142">
        <f t="shared" si="118"/>
        <v>54.801867417850787</v>
      </c>
      <c r="AX183" s="138">
        <f>IF('DSS Model'!$I$38=1,0.0001*AW183^2-0.0266*AW183+1.3006,IF('DSS Model'!$I$38=2,-0.0001*AW183^2+0.0032*AW183+0.977, IF('DSS Model'!$I$38=3,-0.00046396*AW183^2 + 0.054267*AW183 - 0.57714, IF('DSS Model'!$I$38=4,0.000072066*AW183^2+0.0021761*AW183-0.038248,IF('DSS Model'!$I$38=5,-0.00012623*AW183^2+0.025656*AW183-0.30101,-0.00046396*AW183^2 + 0.054267*AW183 - 0.57714)))))</f>
        <v>0.85204150848875293</v>
      </c>
      <c r="AY183" s="136">
        <v>7.9154681372172853E-2</v>
      </c>
      <c r="AZ183" s="142">
        <f t="shared" si="119"/>
        <v>38.437680053114683</v>
      </c>
      <c r="BA183" s="138">
        <f>IF('DSS Model'!$I$38=1,0.0001*AZ183^2-0.0266*AZ183+1.3006,IF('DSS Model'!$I$38=2,-0.0001*AZ183^2+0.0032*AZ183+0.977, IF('DSS Model'!$I$38=3,-0.00046396*AZ183^2 + 0.054267*AZ183 - 0.57714, IF('DSS Model'!$I$38=4,0.000072066*AZ183^2+0.0021761*AZ183-0.038248,IF('DSS Model'!$I$38=5,-0.00012623*AZ183^2+0.025656*AZ183-0.30101,-0.00046396*AZ183^2 + 0.054267*AZ183 - 0.57714)))))</f>
        <v>0.95225505138340594</v>
      </c>
      <c r="BB183" s="136">
        <v>0.63056615663827675</v>
      </c>
      <c r="BC183" s="142">
        <f t="shared" si="120"/>
        <v>58.95430560046298</v>
      </c>
      <c r="BD183" s="138">
        <f>IF('DSS Model'!$I$38=1,0.0001*BC183^2-0.0266*BC183+1.3006,IF('DSS Model'!$I$38=2,-0.0001*BC183^2+0.0032*BC183+0.977, IF('DSS Model'!$I$38=3,-0.00046396*BC183^2 + 0.054267*BC183 - 0.57714, IF('DSS Model'!$I$38=4,0.000072066*BC183^2+0.0021761*BC183-0.038248,IF('DSS Model'!$I$38=5,-0.00012623*BC183^2+0.025656*BC183-0.30101,-0.00046396*BC183^2 + 0.054267*BC183 - 0.57714)))))</f>
        <v>0.81809276303820344</v>
      </c>
      <c r="BE183" s="136">
        <v>0.77987823658595745</v>
      </c>
      <c r="BF183" s="142">
        <f t="shared" si="121"/>
        <v>57.953104040096662</v>
      </c>
      <c r="BG183" s="143">
        <f>IF('DSS Model'!$I$38=1,0.0001*BF183^2-0.0266*BF183+1.3006,IF('DSS Model'!$I$38=2,-0.0001*BF183^2+0.0032*BF183+0.977, IF('DSS Model'!$I$38=3,-0.00046396*BF183^2 + 0.054267*BF183 - 0.57714, IF('DSS Model'!$I$38=4,0.000072066*BF183^2+0.0021761*BF183-0.038248,IF('DSS Model'!$I$38=5,-0.00012623*BF183^2+0.025656*BF183-0.30101,-0.00046396*BF183^2 + 0.054267*BF183 - 0.57714)))))</f>
        <v>0.82659370614008254</v>
      </c>
      <c r="BH183" s="136">
        <v>0.98231677036935738</v>
      </c>
      <c r="BI183" s="142">
        <f t="shared" si="122"/>
        <v>68.361547116595204</v>
      </c>
      <c r="BJ183" s="143">
        <f>IF('DSS Model'!$I$38=1,0.0001*BI183^2-0.0266*BI183+1.3006,IF('DSS Model'!$I$38=2,-0.0001*BI183^2+0.0032*BI183+0.977, IF('DSS Model'!$I$38=3,-0.00046396*BI183^2 + 0.054267*BI183 - 0.57714, IF('DSS Model'!$I$38=4,0.000072066*BI183^2+0.0021761*BI183-0.038248,IF('DSS Model'!$I$38=5,-0.00012623*BI183^2+0.025656*BI183-0.30101,-0.00046396*BI183^2 + 0.054267*BI183 - 0.57714)))))</f>
        <v>0.72842683835565802</v>
      </c>
      <c r="BK183" s="136">
        <v>0.64502374839342547</v>
      </c>
      <c r="BL183" s="142">
        <f t="shared" si="123"/>
        <v>54.695004240550404</v>
      </c>
      <c r="BM183" s="143">
        <f>IF('DSS Model'!$I$38=1,0.0001*BL183^2-0.0266*BL183+1.3006,IF('DSS Model'!$I$38=2,-0.0001*BL183^2+0.0032*BL183+0.977, IF('DSS Model'!$I$38=3,-0.00046396*BL183^2 + 0.054267*BL183 - 0.57714, IF('DSS Model'!$I$38=4,0.000072066*BL183^2+0.0021761*BL183-0.038248,IF('DSS Model'!$I$38=5,-0.00012623*BL183^2+0.025656*BL183-0.30101,-0.00046396*BL183^2 + 0.054267*BL183 - 0.57714)))))</f>
        <v>0.85286966468237857</v>
      </c>
      <c r="BN183" s="136">
        <v>0.77411887532124957</v>
      </c>
      <c r="BO183" s="142">
        <f t="shared" si="124"/>
        <v>61.952950884414747</v>
      </c>
      <c r="BP183" s="143">
        <f>IF('DSS Model'!$I$38=1,0.0001*BO183^2-0.0266*BO183+1.3006,IF('DSS Model'!$I$38=2,-0.0001*BO183^2+0.0032*BO183+0.977, IF('DSS Model'!$I$38=3,-0.00046396*BO183^2 + 0.054267*BO183 - 0.57714, IF('DSS Model'!$I$38=4,0.000072066*BO183^2+0.0021761*BO183-0.038248,IF('DSS Model'!$I$38=5,-0.00012623*BO183^2+0.025656*BO183-0.30101,-0.00046396*BO183^2 + 0.054267*BO183 - 0.57714)))))</f>
        <v>0.79143263050145651</v>
      </c>
      <c r="BQ183" s="136">
        <v>0.56446809665392783</v>
      </c>
      <c r="BR183" s="142">
        <f t="shared" si="125"/>
        <v>58.953232042003236</v>
      </c>
      <c r="BS183" s="143">
        <f>IF('DSS Model'!$I$38=1,0.0001*BR183^2-0.0266*BR183+1.3006,IF('DSS Model'!$I$38=2,-0.0001*BR183^2+0.0032*BR183+0.977, IF('DSS Model'!$I$38=3,-0.00046396*BR183^2 + 0.054267*BR183 - 0.57714, IF('DSS Model'!$I$38=4,0.000072066*BR183^2+0.0021761*BR183-0.038248,IF('DSS Model'!$I$38=5,-0.00012623*BR183^2+0.025656*BR183-0.30101,-0.00046396*BR183^2 + 0.054267*BR183 - 0.57714)))))</f>
        <v>0.81810198571458259</v>
      </c>
      <c r="BT183" s="136">
        <v>0.21677751099579567</v>
      </c>
      <c r="BU183" s="142">
        <f t="shared" si="126"/>
        <v>51.072713923666853</v>
      </c>
      <c r="BV183" s="143">
        <f>IF('DSS Model'!$I$38=1,0.0001*BU183^2-0.0266*BU183+1.3006,IF('DSS Model'!$I$38=2,-0.0001*BU183^2+0.0032*BU183+0.977, IF('DSS Model'!$I$38=3,-0.00046396*BU183^2 + 0.054267*BU183 - 0.57714, IF('DSS Model'!$I$38=4,0.000072066*BU183^2+0.0021761*BU183-0.038248,IF('DSS Model'!$I$38=5,-0.00012623*BU183^2+0.025656*BU183-0.30101,-0.00046396*BU183^2 + 0.054267*BU183 - 0.57714)))))</f>
        <v>0.87959047380286248</v>
      </c>
      <c r="BW183" s="136">
        <v>0.16495052526869625</v>
      </c>
      <c r="BX183" s="142">
        <f t="shared" si="127"/>
        <v>49.764159518227018</v>
      </c>
      <c r="BY183" s="143">
        <f>IF('DSS Model'!$I$38=1,0.0001*BX183^2-0.0266*BX183+1.3006,IF('DSS Model'!$I$38=2,-0.0001*BX183^2+0.0032*BX183+0.977, IF('DSS Model'!$I$38=3,-0.00046396*BX183^2 + 0.054267*BX183 - 0.57714, IF('DSS Model'!$I$38=4,0.000072066*BX183^2+0.0021761*BX183-0.038248,IF('DSS Model'!$I$38=5,-0.00012623*BX183^2+0.025656*BX183-0.30101,-0.00046396*BX183^2 + 0.054267*BX183 - 0.57714)))))</f>
        <v>0.88859815320277191</v>
      </c>
      <c r="BZ183" s="136">
        <v>0.19247474252391716</v>
      </c>
      <c r="CA183" s="142">
        <f t="shared" si="128"/>
        <v>55.79411428812228</v>
      </c>
      <c r="CB183" s="143">
        <f>IF('DSS Model'!$I$38=1,0.0001*CA183^2-0.0266*CA183+1.3006,IF('DSS Model'!$I$38=2,-0.0001*CA183^2+0.0032*CA183+0.977, IF('DSS Model'!$I$38=3,-0.00046396*CA183^2 + 0.054267*CA183 - 0.57714, IF('DSS Model'!$I$38=4,0.000072066*CA183^2+0.0021761*CA183-0.038248,IF('DSS Model'!$I$38=5,-0.00012623*CA183^2+0.025656*CA183-0.30101,-0.00046396*CA183^2 + 0.054267*CA183 - 0.57714)))))</f>
        <v>0.84424284680238615</v>
      </c>
      <c r="CC183" s="136">
        <v>0.86481320423604813</v>
      </c>
      <c r="CD183" s="142">
        <f t="shared" si="129"/>
        <v>80.980793854868537</v>
      </c>
      <c r="CE183" s="143">
        <f>IF('DSS Model'!$I$38=1,0.0001*CD183^2-0.0266*CD183+1.3006,IF('DSS Model'!$I$38=2,-0.0001*CD183^2+0.0032*CD183+0.977, IF('DSS Model'!$I$38=3,-0.00046396*CD183^2 + 0.054267*CD183 - 0.57714, IF('DSS Model'!$I$38=4,0.000072066*CD183^2+0.0021761*CD183-0.038248,IF('DSS Model'!$I$38=5,-0.00012623*CD183^2+0.025656*CD183-0.30101,-0.00046396*CD183^2 + 0.054267*CD183 - 0.57714)))))</f>
        <v>0.58034964299910796</v>
      </c>
      <c r="CF183" s="136">
        <v>0.66056535640329961</v>
      </c>
      <c r="CG183" s="142">
        <f t="shared" si="130"/>
        <v>52.67159582035832</v>
      </c>
      <c r="CH183" s="143">
        <f>IF('DSS Model'!$I$38=1,0.0001*CG183^2-0.0266*CG183+1.3006,IF('DSS Model'!$I$38=2,-0.0001*CG183^2+0.0032*CG183+0.977, IF('DSS Model'!$I$38=3,-0.00046396*CG183^2 + 0.054267*CG183 - 0.57714, IF('DSS Model'!$I$38=4,0.000072066*CG183^2+0.0021761*CG183-0.038248,IF('DSS Model'!$I$38=5,-0.00012623*CG183^2+0.025656*CG183-0.30101,-0.00046396*CG183^2 + 0.054267*CG183 - 0.57714)))))</f>
        <v>0.86811940599882775</v>
      </c>
      <c r="CI183" s="136">
        <v>0.96658244504714363</v>
      </c>
      <c r="CJ183" s="142">
        <f t="shared" si="131"/>
        <v>78.595625561707962</v>
      </c>
      <c r="CK183" s="143">
        <f>IF('DSS Model'!$I$38=1,0.0001*CJ183^2-0.0266*CJ183+1.3006,IF('DSS Model'!$I$38=2,-0.0001*CJ183^2+0.0032*CJ183+0.977, IF('DSS Model'!$I$38=3,-0.00046396*CJ183^2 + 0.054267*CJ183 - 0.57714, IF('DSS Model'!$I$38=4,0.000072066*CJ183^2+0.0021761*CJ183-0.038248,IF('DSS Model'!$I$38=5,-0.00012623*CJ183^2+0.025656*CJ183-0.30101,-0.00046396*CJ183^2 + 0.054267*CJ183 - 0.57714)))))</f>
        <v>0.61077876605384529</v>
      </c>
      <c r="CL183" s="136">
        <v>0.50874065274164904</v>
      </c>
      <c r="CM183" s="142">
        <f t="shared" si="132"/>
        <v>54.345414339809679</v>
      </c>
      <c r="CN183" s="143">
        <f>IF('DSS Model'!$I$38=1,0.0001*CM183^2-0.0266*CM183+1.3006,IF('DSS Model'!$I$38=2,-0.0001*CM183^2+0.0032*CM183+0.977, IF('DSS Model'!$I$38=3,-0.00046396*CM183^2 + 0.054267*CM183 - 0.57714, IF('DSS Model'!$I$38=4,0.000072066*CM183^2+0.0021761*CM183-0.038248,IF('DSS Model'!$I$38=5,-0.00012623*CM183^2+0.025656*CM183-0.30101,-0.00046396*CM183^2 + 0.054267*CM183 - 0.57714)))))</f>
        <v>0.85556291991083178</v>
      </c>
      <c r="CO183" s="136">
        <v>0.28511275463081376</v>
      </c>
      <c r="CP183" s="142">
        <f t="shared" si="133"/>
        <v>42.937485841854553</v>
      </c>
      <c r="CQ183" s="143">
        <f>IF('DSS Model'!$I$38=1,0.0001*CP183^2-0.0266*CP183+1.3006,IF('DSS Model'!$I$38=2,-0.0001*CP183^2+0.0032*CP183+0.977, IF('DSS Model'!$I$38=3,-0.00046396*CP183^2 + 0.054267*CP183 - 0.57714, IF('DSS Model'!$I$38=4,0.000072066*CP183^2+0.0021761*CP183-0.038248,IF('DSS Model'!$I$38=5,-0.00012623*CP183^2+0.025656*CP183-0.30101,-0.00046396*CP183^2 + 0.054267*CP183 - 0.57714)))))</f>
        <v>0.93003718565198856</v>
      </c>
      <c r="CR183" s="136">
        <v>0.28850979670187626</v>
      </c>
      <c r="CS183" s="142">
        <f t="shared" si="134"/>
        <v>47.488253535137432</v>
      </c>
      <c r="CT183" s="143">
        <f>IF('DSS Model'!$I$38=1,0.0001*CS183^2-0.0266*CS183+1.3006,IF('DSS Model'!$I$38=2,-0.0001*CS183^2+0.0032*CS183+0.977, IF('DSS Model'!$I$38=3,-0.00046396*CS183^2 + 0.054267*CS183 - 0.57714, IF('DSS Model'!$I$38=4,0.000072066*CS183^2+0.0021761*CS183-0.038248,IF('DSS Model'!$I$38=5,-0.00012623*CS183^2+0.025656*CS183-0.30101,-0.00046396*CS183^2 + 0.054267*CS183 - 0.57714)))))</f>
        <v>0.90344898893069048</v>
      </c>
      <c r="CU183" s="136">
        <v>0.59758761475096323</v>
      </c>
      <c r="CV183" s="142">
        <f t="shared" si="135"/>
        <v>58.080980247316305</v>
      </c>
      <c r="CW183" s="143">
        <f>IF('DSS Model'!$I$38=1,0.0001*CV183^2-0.0266*CV183+1.3006,IF('DSS Model'!$I$38=2,-0.0001*CV183^2+0.0032*CV183+0.977, IF('DSS Model'!$I$38=3,-0.00046396*CV183^2 + 0.054267*CV183 - 0.57714, IF('DSS Model'!$I$38=4,0.000072066*CV183^2+0.0021761*CV183-0.038248,IF('DSS Model'!$I$38=5,-0.00012623*CV183^2+0.025656*CV183-0.30101,-0.00046396*CV183^2 + 0.054267*CV183 - 0.57714)))))</f>
        <v>0.82551911014249746</v>
      </c>
      <c r="CX183" s="136">
        <v>0.31963291991816112</v>
      </c>
      <c r="CY183" s="142">
        <f t="shared" si="136"/>
        <v>59.676050080360667</v>
      </c>
      <c r="CZ183" s="143">
        <f>IF('DSS Model'!$I$38=1,0.0001*CY183^2-0.0266*CY183+1.3006,IF('DSS Model'!$I$38=2,-0.0001*CY183^2+0.0032*CY183+0.977, IF('DSS Model'!$I$38=3,-0.00046396*CY183^2 + 0.054267*CY183 - 0.57714, IF('DSS Model'!$I$38=4,0.000072066*CY183^2+0.0021761*CY183-0.038248,IF('DSS Model'!$I$38=5,-0.00012623*CY183^2+0.025656*CY183-0.30101,-0.00046396*CY183^2 + 0.054267*CY183 - 0.57714)))))</f>
        <v>0.81184026493778272</v>
      </c>
      <c r="DA183" s="136">
        <v>0.52255443417269598</v>
      </c>
      <c r="DB183" s="142">
        <f t="shared" si="137"/>
        <v>47.714592310890311</v>
      </c>
      <c r="DC183" s="143">
        <f>IF('DSS Model'!$I$38=1,0.0001*DB183^2-0.0266*DB183+1.3006,IF('DSS Model'!$I$38=2,-0.0001*DB183^2+0.0032*DB183+0.977, IF('DSS Model'!$I$38=3,-0.00046396*DB183^2 + 0.054267*DB183 - 0.57714, IF('DSS Model'!$I$38=4,0.000072066*DB183^2+0.0021761*DB183-0.038248,IF('DSS Model'!$I$38=5,-0.00012623*DB183^2+0.025656*DB183-0.30101,-0.00046396*DB183^2 + 0.054267*DB183 - 0.57714)))))</f>
        <v>0.90201846345540171</v>
      </c>
      <c r="DD183" s="136">
        <v>0.85853421128591767</v>
      </c>
      <c r="DE183" s="142">
        <f t="shared" si="138"/>
        <v>60.023629715572795</v>
      </c>
      <c r="DF183" s="143">
        <f>IF('DSS Model'!$I$38=1,0.0001*DE183^2-0.0266*DE183+1.3006,IF('DSS Model'!$I$38=2,-0.0001*DE183^2+0.0032*DE183+0.977, IF('DSS Model'!$I$38=3,-0.00046396*DE183^2 + 0.054267*DE183 - 0.57714, IF('DSS Model'!$I$38=4,0.000072066*DE183^2+0.0021761*DE183-0.038248,IF('DSS Model'!$I$38=5,-0.00012623*DE183^2+0.025656*DE183-0.30101,-0.00046396*DE183^2 + 0.054267*DE183 - 0.57714)))))</f>
        <v>0.80879200266661355</v>
      </c>
      <c r="DG183" s="136">
        <v>0.74471599532923638</v>
      </c>
      <c r="DH183" s="142">
        <f t="shared" si="139"/>
        <v>60.321218470821577</v>
      </c>
      <c r="DI183" s="143">
        <f>IF('DSS Model'!$I$38=1,0.0001*DH183^2-0.0266*DH183+1.3006,IF('DSS Model'!$I$38=2,-0.0001*DH183^2+0.0032*DH183+0.977, IF('DSS Model'!$I$38=3,-0.00046396*DH183^2 + 0.054267*DH183 - 0.57714, IF('DSS Model'!$I$38=4,0.000072066*DH183^2+0.0021761*DH183-0.038248,IF('DSS Model'!$I$38=5,-0.00012623*DH183^2+0.025656*DH183-0.30101,-0.00046396*DH183^2 + 0.054267*DH183 - 0.57714)))))</f>
        <v>0.80616295932617044</v>
      </c>
      <c r="DJ183" s="136">
        <v>0.89527560958032015</v>
      </c>
      <c r="DK183" s="142">
        <f t="shared" si="140"/>
        <v>68.860805996190578</v>
      </c>
      <c r="DL183" s="143">
        <f>IF('DSS Model'!$I$38=1,0.0001*DK183^2-0.0266*DK183+1.3006,IF('DSS Model'!$I$38=2,-0.0001*DK183^2+0.0032*DK183+0.977, IF('DSS Model'!$I$38=3,-0.00046396*DK183^2 + 0.054267*DK183 - 0.57714, IF('DSS Model'!$I$38=4,0.000072066*DK183^2+0.0021761*DK183-0.038248,IF('DSS Model'!$I$38=5,-0.00012623*DK183^2+0.025656*DK183-0.30101,-0.00046396*DK183^2 + 0.054267*DK183 - 0.57714)))))</f>
        <v>0.72317351894331017</v>
      </c>
      <c r="DM183" s="136">
        <v>0.18227411942930027</v>
      </c>
      <c r="DN183" s="142">
        <f t="shared" si="141"/>
        <v>46.064259036830734</v>
      </c>
      <c r="DO183" s="143">
        <f>IF('DSS Model'!$I$38=1,0.0001*DN183^2-0.0266*DN183+1.3006,IF('DSS Model'!$I$38=2,-0.0001*DN183^2+0.0032*DN183+0.977, IF('DSS Model'!$I$38=3,-0.00046396*DN183^2 + 0.054267*DN183 - 0.57714, IF('DSS Model'!$I$38=4,0.000072066*DN183^2+0.0021761*DN183-0.038248,IF('DSS Model'!$I$38=5,-0.00012623*DN183^2+0.025656*DN183-0.30101,-0.00046396*DN183^2 + 0.054267*DN183 - 0.57714)))))</f>
        <v>0.91221403285663416</v>
      </c>
      <c r="DP183" s="136">
        <v>0.73925951155821623</v>
      </c>
      <c r="DQ183" s="142">
        <f t="shared" si="142"/>
        <v>58.684476786279546</v>
      </c>
      <c r="DR183" s="143">
        <f>IF('DSS Model'!$I$38=1,0.0001*DQ183^2-0.0266*DQ183+1.3006,IF('DSS Model'!$I$38=2,-0.0001*DQ183^2+0.0032*DQ183+0.977, IF('DSS Model'!$I$38=3,-0.00046396*DQ183^2 + 0.054267*DQ183 - 0.57714, IF('DSS Model'!$I$38=4,0.000072066*DQ183^2+0.0021761*DQ183-0.038248,IF('DSS Model'!$I$38=5,-0.00012623*DQ183^2+0.025656*DQ183-0.30101,-0.00046396*DQ183^2 + 0.054267*DQ183 - 0.57714)))))</f>
        <v>0.82040354414815619</v>
      </c>
      <c r="DS183" s="136">
        <v>0.29342190126824574</v>
      </c>
      <c r="DT183" s="142">
        <f t="shared" si="143"/>
        <v>65.570685575855464</v>
      </c>
      <c r="DU183" s="143">
        <f>IF('DSS Model'!$I$38=1,0.0001*DT183^2-0.0266*DT183+1.3006,IF('DSS Model'!$I$38=2,-0.0001*DT183^2+0.0032*DT183+0.977, IF('DSS Model'!$I$38=3,-0.00046396*DT183^2 + 0.054267*DT183 - 0.57714, IF('DSS Model'!$I$38=4,0.000072066*DT183^2+0.0021761*DT183-0.038248,IF('DSS Model'!$I$38=5,-0.00012623*DT183^2+0.025656*DT183-0.30101,-0.00046396*DT183^2 + 0.054267*DT183 - 0.57714)))))</f>
        <v>0.75687471315396748</v>
      </c>
      <c r="DV183" s="136">
        <v>0.90589242915003254</v>
      </c>
      <c r="DW183" s="142">
        <f t="shared" si="144"/>
        <v>69.756966677017431</v>
      </c>
      <c r="DX183" s="143">
        <f>IF('DSS Model'!$I$38=1,0.0001*DW183^2-0.0266*DW183+1.3006,IF('DSS Model'!$I$38=2,-0.0001*DW183^2+0.0032*DW183+0.977, IF('DSS Model'!$I$38=3,-0.00046396*DW183^2 + 0.054267*DW183 - 0.57714, IF('DSS Model'!$I$38=4,0.000072066*DW183^2+0.0021761*DW183-0.038248,IF('DSS Model'!$I$38=5,-0.00012623*DW183^2+0.025656*DW183-0.30101,-0.00046396*DW183^2 + 0.054267*DW183 - 0.57714)))))</f>
        <v>0.71361885336860376</v>
      </c>
      <c r="DY183" s="136">
        <v>0.96082657643208802</v>
      </c>
      <c r="DZ183" s="142">
        <f t="shared" si="145"/>
        <v>60.96289152020865</v>
      </c>
      <c r="EA183" s="143">
        <f>IF('DSS Model'!$I$38=1,0.0001*DZ183^2-0.0266*DZ183+1.3006,IF('DSS Model'!$I$38=2,-0.0001*DZ183^2+0.0032*DZ183+0.977, IF('DSS Model'!$I$38=3,-0.00046396*DZ183^2 + 0.054267*DZ183 - 0.57714, IF('DSS Model'!$I$38=4,0.000072066*DZ183^2+0.0021761*DZ183-0.038248,IF('DSS Model'!$I$38=5,-0.00012623*DZ183^2+0.025656*DZ183-0.30101,-0.00046396*DZ183^2 + 0.054267*DZ183 - 0.57714)))))</f>
        <v>0.80043383861419481</v>
      </c>
      <c r="EB183" s="136">
        <v>7.9018695087205604E-2</v>
      </c>
      <c r="EC183" s="142">
        <f t="shared" si="146"/>
        <v>32.344387139360698</v>
      </c>
      <c r="ED183" s="143">
        <f>IF('DSS Model'!$I$38=1,0.0001*EC183^2-0.0266*EC183+1.3006,IF('DSS Model'!$I$38=2,-0.0001*EC183^2+0.0032*EC183+0.977, IF('DSS Model'!$I$38=3,-0.00046396*EC183^2 + 0.054267*EC183 - 0.57714, IF('DSS Model'!$I$38=4,0.000072066*EC183^2+0.0021761*EC183-0.038248,IF('DSS Model'!$I$38=5,-0.00012623*EC183^2+0.025656*EC183-0.30101,-0.00046396*EC183^2 + 0.054267*EC183 - 0.57714)))))</f>
        <v>0.97588610090387007</v>
      </c>
      <c r="EE183" s="136">
        <v>0.66611663658456322</v>
      </c>
      <c r="EF183" s="142">
        <f t="shared" si="147"/>
        <v>57.589446284874413</v>
      </c>
      <c r="EG183" s="143">
        <f>IF('DSS Model'!$I$38=1,0.0001*EF183^2-0.0266*EF183+1.3006,IF('DSS Model'!$I$38=2,-0.0001*EF183^2+0.0032*EF183+0.977, IF('DSS Model'!$I$38=3,-0.00046396*EF183^2 + 0.054267*EF183 - 0.57714, IF('DSS Model'!$I$38=4,0.000072066*EF183^2+0.0021761*EF183-0.038248,IF('DSS Model'!$I$38=5,-0.00012623*EF183^2+0.025656*EF183-0.30101,-0.00046396*EF183^2 + 0.054267*EF183 - 0.57714)))))</f>
        <v>0.8296317957717545</v>
      </c>
      <c r="EH183" s="136">
        <v>0.24300784192011182</v>
      </c>
      <c r="EI183" s="142">
        <f t="shared" si="148"/>
        <v>62.627312453210294</v>
      </c>
      <c r="EJ183" s="143">
        <f>IF('DSS Model'!$I$38=1,0.0001*EI183^2-0.0266*EI183+1.3006,IF('DSS Model'!$I$38=2,-0.0001*EI183^2+0.0032*EI183+0.977, IF('DSS Model'!$I$38=3,-0.00046396*EI183^2 + 0.054267*EI183 - 0.57714, IF('DSS Model'!$I$38=4,0.000072066*EI183^2+0.0021761*EI183-0.038248,IF('DSS Model'!$I$38=5,-0.00012623*EI183^2+0.025656*EI183-0.30101,-0.00046396*EI183^2 + 0.054267*EI183 - 0.57714)))))</f>
        <v>0.78518937333907002</v>
      </c>
      <c r="EK183" s="136">
        <v>0.84116034399052597</v>
      </c>
      <c r="EL183" s="142">
        <f t="shared" si="149"/>
        <v>59.84210546573695</v>
      </c>
      <c r="EM183" s="143">
        <f>IF('DSS Model'!$I$38=1,0.0001*EL183^2-0.0266*EL183+1.3006,IF('DSS Model'!$I$38=2,-0.0001*EL183^2+0.0032*EL183+0.977, IF('DSS Model'!$I$38=3,-0.00046396*EL183^2 + 0.054267*EL183 - 0.57714, IF('DSS Model'!$I$38=4,0.000072066*EL183^2+0.0021761*EL183-0.038248,IF('DSS Model'!$I$38=5,-0.00012623*EL183^2+0.025656*EL183-0.30101,-0.00046396*EL183^2 + 0.054267*EL183 - 0.57714)))))</f>
        <v>0.81038697883311983</v>
      </c>
      <c r="EN183" s="136">
        <v>9.6636797320837076E-2</v>
      </c>
      <c r="EO183" s="142">
        <f t="shared" si="150"/>
        <v>39.371465748847399</v>
      </c>
      <c r="EP183" s="143">
        <f>IF('DSS Model'!$I$38=1,0.0001*EO183^2-0.0266*EO183+1.3006,IF('DSS Model'!$I$38=2,-0.0001*EO183^2+0.0032*EO183+0.977, IF('DSS Model'!$I$38=3,-0.00046396*EO183^2 + 0.054267*EO183 - 0.57714, IF('DSS Model'!$I$38=4,0.000072066*EO183^2+0.0021761*EO183-0.038248,IF('DSS Model'!$I$38=5,-0.00012623*EO183^2+0.025656*EO183-0.30101,-0.00046396*EO183^2 + 0.054267*EO183 - 0.57714)))))</f>
        <v>0.94797745887504525</v>
      </c>
      <c r="EQ183" s="136">
        <v>0.40203718169865887</v>
      </c>
      <c r="ER183" s="142">
        <f t="shared" si="151"/>
        <v>50.009406629767327</v>
      </c>
      <c r="ES183" s="143">
        <f>IF('DSS Model'!$I$38=1,0.0001*ER183^2-0.0266*ER183+1.3006,IF('DSS Model'!$I$38=2,-0.0001*ER183^2+0.0032*ER183+0.977, IF('DSS Model'!$I$38=3,-0.00046396*ER183^2 + 0.054267*ER183 - 0.57714, IF('DSS Model'!$I$38=4,0.000072066*ER183^2+0.0021761*ER183-0.038248,IF('DSS Model'!$I$38=5,-0.00012623*ER183^2+0.025656*ER183-0.30101,-0.00046396*ER183^2 + 0.054267*ER183 - 0.57714)))))</f>
        <v>0.88693602606911381</v>
      </c>
      <c r="ET183" s="136">
        <v>0.91716561474617608</v>
      </c>
      <c r="EU183" s="141">
        <f t="shared" si="152"/>
        <v>65.743921652756597</v>
      </c>
      <c r="EV183" s="142">
        <f>IF('DSS Model'!$I$38=1,0.0001*EU183^2-0.0266*EU183+1.3006,IF('DSS Model'!$I$38=2,-0.0001*EU183^2+0.0032*EU183+0.977, IF('DSS Model'!$I$38=3,-0.00046396*EU183^2 + 0.054267*EU183 - 0.57714, IF('DSS Model'!$I$38=4,0.000072066*EU183^2+0.0021761*EU183-0.038248,IF('DSS Model'!$I$38=5,-0.00012623*EU183^2+0.025656*EU183-0.30101,-0.00046396*EU183^2 + 0.054267*EU183 - 0.57714)))))</f>
        <v>0.75515422586044134</v>
      </c>
    </row>
    <row r="184" spans="2:152" x14ac:dyDescent="0.2">
      <c r="B184" s="64">
        <f t="shared" ca="1" si="105"/>
        <v>0.27749744454231451</v>
      </c>
      <c r="C184" s="64">
        <v>0.83700529991281836</v>
      </c>
      <c r="D184" s="64">
        <f t="shared" si="106"/>
        <v>59.522389739201017</v>
      </c>
      <c r="E184" s="131">
        <f>IF('DSS Model'!$I$38=1,0.0001*D184^2-0.0266*D184+1.3006,IF('DSS Model'!$I$38=2,-0.0001*D184^2+0.0032*D184+0.977, IF('DSS Model'!$I$38=3,-0.00046396*D184^2 + 0.054267*D184 - 0.57714, IF('DSS Model'!$I$38=4,0.000072066*D184^2+0.0021761*D184-0.038248,IF('DSS Model'!$I$38=5,-0.00012623*D184^2+0.025656*D184-0.30101,-0.00046396*D184^2 + 0.054267*D184 - 0.57714)))))</f>
        <v>0.81318015913890895</v>
      </c>
      <c r="F184" s="136">
        <v>0.16674282824823616</v>
      </c>
      <c r="G184" s="138">
        <f t="shared" si="102"/>
        <v>53.024515746595881</v>
      </c>
      <c r="H184" s="136">
        <f>IF('DSS Model'!$I$38=1,0.0001*G184^2-0.0266*G184+1.3006,IF('DSS Model'!$I$38=2,-0.0001*G184^2+0.0032*G184+0.977, IF('DSS Model'!$I$38=3,-0.00046396*G184^2 + 0.054267*G184 - 0.57714, IF('DSS Model'!$I$38=4,0.000072066*G184^2+0.0021761*G184-0.038248,IF('DSS Model'!$I$38=5,-0.00012623*G184^2+0.025656*G184-0.30101,-0.00046396*G184^2 + 0.054267*G184 - 0.57714)))))</f>
        <v>0.86551852337300739</v>
      </c>
      <c r="I184" s="136">
        <v>0.7920812476006257</v>
      </c>
      <c r="J184" s="138">
        <f t="shared" si="103"/>
        <v>63.16092491291576</v>
      </c>
      <c r="K184" s="136">
        <f>IF('DSS Model'!$I$38=1,0.0001*J184^2-0.0266*J184+1.3006,IF('DSS Model'!$I$38=2,-0.0001*J184^2+0.0032*J184+0.977, IF('DSS Model'!$I$38=3,-0.00046396*J184^2 + 0.054267*J184 - 0.57714, IF('DSS Model'!$I$38=4,0.000072066*J184^2+0.0021761*J184-0.038248,IF('DSS Model'!$I$38=5,-0.00012623*J184^2+0.025656*J184-0.30101,-0.00046396*J184^2 + 0.054267*J184 - 0.57714)))))</f>
        <v>0.78018471613583218</v>
      </c>
      <c r="L184" s="136">
        <v>0.61122206675981572</v>
      </c>
      <c r="M184" s="138">
        <f t="shared" si="104"/>
        <v>71.897098234576646</v>
      </c>
      <c r="N184" s="136">
        <f>IF('DSS Model'!$I$38=1,0.0001*M184^2-0.0266*M184+1.3006,IF('DSS Model'!$I$38=2,-0.0001*M184^2+0.0032*M184+0.977, IF('DSS Model'!$I$38=3,-0.00046396*M184^2 + 0.054267*M184 - 0.57714, IF('DSS Model'!$I$38=4,0.000072066*M184^2+0.0021761*M184-0.038248,IF('DSS Model'!$I$38=5,-0.00012623*M184^2+0.025656*M184-0.30101,-0.00046396*M184^2 + 0.054267*M184 - 0.57714)))))</f>
        <v>0.69015144089540881</v>
      </c>
      <c r="O184" s="136">
        <v>0.9786310066416688</v>
      </c>
      <c r="P184" s="139">
        <f t="shared" si="107"/>
        <v>63.815352594107409</v>
      </c>
      <c r="Q184" s="138">
        <f>IF('DSS Model'!$I$38=1,0.0001*P184^2-0.0266*P184+1.3006,IF('DSS Model'!$I$38=2,-0.0001*P184^2+0.0032*P184+0.977, IF('DSS Model'!$I$38=3,-0.00046396*P184^2 + 0.054267*P184 - 0.57714, IF('DSS Model'!$I$38=4,0.000072066*P184^2+0.0021761*P184-0.038248,IF('DSS Model'!$I$38=5,-0.00012623*P184^2+0.025656*P184-0.30101,-0.00046396*P184^2 + 0.054267*P184 - 0.57714)))))</f>
        <v>0.77396920563011851</v>
      </c>
      <c r="R184" s="136">
        <v>2.1640934656834587E-2</v>
      </c>
      <c r="S184" s="142">
        <f t="shared" si="108"/>
        <v>27.284156764884251</v>
      </c>
      <c r="T184" s="138">
        <f>IF('DSS Model'!$I$38=1,0.0001*S184^2-0.0266*S184+1.3006,IF('DSS Model'!$I$38=2,-0.0001*S184^2+0.0032*S184+0.977, IF('DSS Model'!$I$38=3,-0.00046396*S184^2 + 0.054267*S184 - 0.57714, IF('DSS Model'!$I$38=4,0.000072066*S184^2+0.0021761*S184-0.038248,IF('DSS Model'!$I$38=5,-0.00012623*S184^2+0.025656*S184-0.30101,-0.00046396*S184^2 + 0.054267*S184 - 0.57714)))))</f>
        <v>0.98986678061055167</v>
      </c>
      <c r="U184" s="136">
        <v>0.40444029120351144</v>
      </c>
      <c r="V184" s="142">
        <f t="shared" si="109"/>
        <v>46.142105788064278</v>
      </c>
      <c r="W184" s="138">
        <f>IF('DSS Model'!$I$38=1,0.0001*V184^2-0.0266*V184+1.3006,IF('DSS Model'!$I$38=2,-0.0001*V184^2+0.0032*V184+0.977, IF('DSS Model'!$I$38=3,-0.00046396*V184^2 + 0.054267*V184 - 0.57714, IF('DSS Model'!$I$38=4,0.000072066*V184^2+0.0021761*V184-0.038248,IF('DSS Model'!$I$38=5,-0.00012623*V184^2+0.025656*V184-0.30101,-0.00046396*V184^2 + 0.054267*V184 - 0.57714)))))</f>
        <v>0.91174534586611422</v>
      </c>
      <c r="X184" s="136">
        <v>0.20303396627839987</v>
      </c>
      <c r="Y184" s="142">
        <f t="shared" si="110"/>
        <v>52.379425398185987</v>
      </c>
      <c r="Z184" s="138">
        <f>IF('DSS Model'!$I$38=1,0.0001*Y184^2-0.0266*Y184+1.3006,IF('DSS Model'!$I$38=2,-0.0001*Y184^2+0.0032*Y184+0.977, IF('DSS Model'!$I$38=3,-0.00046396*Y184^2 + 0.054267*Y184 - 0.57714, IF('DSS Model'!$I$38=4,0.000072066*Y184^2+0.0021761*Y184-0.038248,IF('DSS Model'!$I$38=5,-0.00012623*Y184^2+0.025656*Y184-0.30101,-0.00046396*Y184^2 + 0.054267*Y184 - 0.57714)))))</f>
        <v>0.87025374076978201</v>
      </c>
      <c r="AA184" s="136">
        <v>0.79306347489126272</v>
      </c>
      <c r="AB184" s="142">
        <f t="shared" si="111"/>
        <v>66.188427759122462</v>
      </c>
      <c r="AC184" s="138">
        <f>IF('DSS Model'!$I$38=1,0.0001*AB184^2-0.0266*AB184+1.3006,IF('DSS Model'!$I$38=2,-0.0001*AB184^2+0.0032*AB184+0.977, IF('DSS Model'!$I$38=3,-0.00046396*AB184^2 + 0.054267*AB184 - 0.57714, IF('DSS Model'!$I$38=4,0.000072066*AB184^2+0.0021761*AB184-0.038248,IF('DSS Model'!$I$38=5,-0.00012623*AB184^2+0.025656*AB184-0.30101,-0.00046396*AB184^2 + 0.054267*AB184 - 0.57714)))))</f>
        <v>0.75071217190673456</v>
      </c>
      <c r="AD184" s="136">
        <v>0.23070136461043678</v>
      </c>
      <c r="AE184" s="142">
        <f t="shared" si="112"/>
        <v>42.72953355392859</v>
      </c>
      <c r="AF184" s="138">
        <f>IF('DSS Model'!$I$38=1,0.0001*AE184^2-0.0266*AE184+1.3006,IF('DSS Model'!$I$38=2,-0.0001*AE184^2+0.0032*AE184+0.977, IF('DSS Model'!$I$38=3,-0.00046396*AE184^2 + 0.054267*AE184 - 0.57714, IF('DSS Model'!$I$38=4,0.000072066*AE184^2+0.0021761*AE184-0.038248,IF('DSS Model'!$I$38=5,-0.00012623*AE184^2+0.025656*AE184-0.30101,-0.00046396*AE184^2 + 0.054267*AE184 - 0.57714)))))</f>
        <v>0.93115320359894049</v>
      </c>
      <c r="AG184" s="136">
        <v>0.31370446744429648</v>
      </c>
      <c r="AH184" s="142">
        <f t="shared" si="113"/>
        <v>63.915255286845806</v>
      </c>
      <c r="AI184" s="138">
        <f>IF('DSS Model'!$I$38=1,0.0001*AH184^2-0.0266*AH184+1.3006,IF('DSS Model'!$I$38=2,-0.0001*AH184^2+0.0032*AH184+0.977, IF('DSS Model'!$I$38=3,-0.00046396*AH184^2 + 0.054267*AH184 - 0.57714, IF('DSS Model'!$I$38=4,0.000072066*AH184^2+0.0021761*AH184-0.038248,IF('DSS Model'!$I$38=5,-0.00012623*AH184^2+0.025656*AH184-0.30101,-0.00046396*AH184^2 + 0.054267*AH184 - 0.57714)))))</f>
        <v>0.77301283107963947</v>
      </c>
      <c r="AJ184" s="136">
        <v>0.39960478953342071</v>
      </c>
      <c r="AK184" s="142">
        <f t="shared" si="114"/>
        <v>44.133438692321974</v>
      </c>
      <c r="AL184" s="138">
        <f>IF('DSS Model'!$I$38=1,0.0001*AK184^2-0.0266*AK184+1.3006,IF('DSS Model'!$I$38=2,-0.0001*AK184^2+0.0032*AK184+0.977, IF('DSS Model'!$I$38=3,-0.00046396*AK184^2 + 0.054267*AK184 - 0.57714, IF('DSS Model'!$I$38=4,0.000072066*AK184^2+0.0021761*AK184-0.038248,IF('DSS Model'!$I$38=5,-0.00012623*AK184^2+0.025656*AK184-0.30101,-0.00046396*AK184^2 + 0.054267*AK184 - 0.57714)))))</f>
        <v>0.92345096273453608</v>
      </c>
      <c r="AM184" s="136">
        <v>0.48662088388009983</v>
      </c>
      <c r="AN184" s="142">
        <f t="shared" si="115"/>
        <v>64.836816071522776</v>
      </c>
      <c r="AO184" s="138">
        <f>IF('DSS Model'!$I$38=1,0.0001*AN184^2-0.0266*AN184+1.3006,IF('DSS Model'!$I$38=2,-0.0001*AN184^2+0.0032*AN184+0.977, IF('DSS Model'!$I$38=3,-0.00046396*AN184^2 + 0.054267*AN184 - 0.57714, IF('DSS Model'!$I$38=4,0.000072066*AN184^2+0.0021761*AN184-0.038248,IF('DSS Model'!$I$38=5,-0.00012623*AN184^2+0.025656*AN184-0.30101,-0.00046396*AN184^2 + 0.054267*AN184 - 0.57714)))))</f>
        <v>0.76409653959962542</v>
      </c>
      <c r="AP184" s="136">
        <v>0.71056364288143481</v>
      </c>
      <c r="AQ184" s="142">
        <f t="shared" si="116"/>
        <v>73.992807935390118</v>
      </c>
      <c r="AR184" s="138">
        <f>IF('DSS Model'!$I$38=1,0.0001*AQ184^2-0.0266*AQ184+1.3006,IF('DSS Model'!$I$38=2,-0.0001*AQ184^2+0.0032*AQ184+0.977, IF('DSS Model'!$I$38=3,-0.00046396*AQ184^2 + 0.054267*AQ184 - 0.57714, IF('DSS Model'!$I$38=4,0.000072066*AQ184^2+0.0021761*AQ184-0.038248,IF('DSS Model'!$I$38=5,-0.00012623*AQ184^2+0.025656*AQ184-0.30101,-0.00046396*AQ184^2 + 0.054267*AQ184 - 0.57714)))))</f>
        <v>0.66628342277689523</v>
      </c>
      <c r="AS184" s="136">
        <v>6.4699123727061658E-2</v>
      </c>
      <c r="AT184" s="142">
        <f t="shared" si="117"/>
        <v>34.846730238425877</v>
      </c>
      <c r="AU184" s="138">
        <f>IF('DSS Model'!$I$38=1,0.0001*AT184^2-0.0266*AT184+1.3006,IF('DSS Model'!$I$38=2,-0.0001*AT184^2+0.0032*AT184+0.977, IF('DSS Model'!$I$38=3,-0.00046396*AT184^2 + 0.054267*AT184 - 0.57714, IF('DSS Model'!$I$38=4,0.000072066*AT184^2+0.0021761*AT184-0.038248,IF('DSS Model'!$I$38=5,-0.00012623*AT184^2+0.025656*AT184-0.30101,-0.00046396*AT184^2 + 0.054267*AT184 - 0.57714)))))</f>
        <v>0.96708007593200029</v>
      </c>
      <c r="AV184" s="136">
        <v>0.45059785834195809</v>
      </c>
      <c r="AW184" s="142">
        <f t="shared" si="118"/>
        <v>64.043201582554246</v>
      </c>
      <c r="AX184" s="138">
        <f>IF('DSS Model'!$I$38=1,0.0001*AW184^2-0.0266*AW184+1.3006,IF('DSS Model'!$I$38=2,-0.0001*AW184^2+0.0032*AW184+0.977, IF('DSS Model'!$I$38=3,-0.00046396*AW184^2 + 0.054267*AW184 - 0.57714, IF('DSS Model'!$I$38=4,0.000072066*AW184^2+0.0021761*AW184-0.038248,IF('DSS Model'!$I$38=5,-0.00012623*AW184^2+0.025656*AW184-0.30101,-0.00046396*AW184^2 + 0.054267*AW184 - 0.57714)))))</f>
        <v>0.77178507816980568</v>
      </c>
      <c r="AY184" s="136">
        <v>0.94915717010453537</v>
      </c>
      <c r="AZ184" s="142">
        <f t="shared" si="119"/>
        <v>66.606704459916472</v>
      </c>
      <c r="BA184" s="138">
        <f>IF('DSS Model'!$I$38=1,0.0001*AZ184^2-0.0266*AZ184+1.3006,IF('DSS Model'!$I$38=2,-0.0001*AZ184^2+0.0032*AZ184+0.977, IF('DSS Model'!$I$38=3,-0.00046396*AZ184^2 + 0.054267*AZ184 - 0.57714, IF('DSS Model'!$I$38=4,0.000072066*AZ184^2+0.0021761*AZ184-0.038248,IF('DSS Model'!$I$38=5,-0.00012623*AZ184^2+0.025656*AZ184-0.30101,-0.00046396*AZ184^2 + 0.054267*AZ184 - 0.57714)))))</f>
        <v>0.74649614637066708</v>
      </c>
      <c r="BB184" s="136">
        <v>0.95631116739419153</v>
      </c>
      <c r="BC184" s="142">
        <f t="shared" si="120"/>
        <v>66.583215064025822</v>
      </c>
      <c r="BD184" s="138">
        <f>IF('DSS Model'!$I$38=1,0.0001*BC184^2-0.0266*BC184+1.3006,IF('DSS Model'!$I$38=2,-0.0001*BC184^2+0.0032*BC184+0.977, IF('DSS Model'!$I$38=3,-0.00046396*BC184^2 + 0.054267*BC184 - 0.57714, IF('DSS Model'!$I$38=4,0.000072066*BC184^2+0.0021761*BC184-0.038248,IF('DSS Model'!$I$38=5,-0.00012623*BC184^2+0.025656*BC184-0.30101,-0.00046396*BC184^2 + 0.054267*BC184 - 0.57714)))))</f>
        <v>0.74673383537865112</v>
      </c>
      <c r="BE184" s="136">
        <v>0.50975936830735669</v>
      </c>
      <c r="BF184" s="142">
        <f t="shared" si="121"/>
        <v>50.741776407320742</v>
      </c>
      <c r="BG184" s="143">
        <f>IF('DSS Model'!$I$38=1,0.0001*BF184^2-0.0266*BF184+1.3006,IF('DSS Model'!$I$38=2,-0.0001*BF184^2+0.0032*BF184+0.977, IF('DSS Model'!$I$38=3,-0.00046396*BF184^2 + 0.054267*BF184 - 0.57714, IF('DSS Model'!$I$38=4,0.000072066*BF184^2+0.0021761*BF184-0.038248,IF('DSS Model'!$I$38=5,-0.00012623*BF184^2+0.025656*BF184-0.30101,-0.00046396*BF184^2 + 0.054267*BF184 - 0.57714)))))</f>
        <v>0.8819008972063731</v>
      </c>
      <c r="BH184" s="136">
        <v>0.43988869246123463</v>
      </c>
      <c r="BI184" s="142">
        <f t="shared" si="122"/>
        <v>55.009305985231499</v>
      </c>
      <c r="BJ184" s="143">
        <f>IF('DSS Model'!$I$38=1,0.0001*BI184^2-0.0266*BI184+1.3006,IF('DSS Model'!$I$38=2,-0.0001*BI184^2+0.0032*BI184+0.977, IF('DSS Model'!$I$38=3,-0.00046396*BI184^2 + 0.054267*BI184 - 0.57714, IF('DSS Model'!$I$38=4,0.000072066*BI184^2+0.0021761*BI184-0.038248,IF('DSS Model'!$I$38=5,-0.00012623*BI184^2+0.025656*BI184-0.30101,-0.00046396*BI184^2 + 0.054267*BI184 - 0.57714)))))</f>
        <v>0.85042740465505817</v>
      </c>
      <c r="BK184" s="136">
        <v>0.37019171203672385</v>
      </c>
      <c r="BL184" s="142">
        <f t="shared" si="123"/>
        <v>46.284059294616846</v>
      </c>
      <c r="BM184" s="143">
        <f>IF('DSS Model'!$I$38=1,0.0001*BL184^2-0.0266*BL184+1.3006,IF('DSS Model'!$I$38=2,-0.0001*BL184^2+0.0032*BL184+0.977, IF('DSS Model'!$I$38=3,-0.00046396*BL184^2 + 0.054267*BL184 - 0.57714, IF('DSS Model'!$I$38=4,0.000072066*BL184^2+0.0021761*BL184-0.038248,IF('DSS Model'!$I$38=5,-0.00012623*BL184^2+0.025656*BL184-0.30101,-0.00046396*BL184^2 + 0.054267*BL184 - 0.57714)))))</f>
        <v>0.91088757526401309</v>
      </c>
      <c r="BN184" s="136">
        <v>0.53669028832963106</v>
      </c>
      <c r="BO184" s="142">
        <f t="shared" si="124"/>
        <v>55.868974639421296</v>
      </c>
      <c r="BP184" s="143">
        <f>IF('DSS Model'!$I$38=1,0.0001*BO184^2-0.0266*BO184+1.3006,IF('DSS Model'!$I$38=2,-0.0001*BO184^2+0.0032*BO184+0.977, IF('DSS Model'!$I$38=3,-0.00046396*BO184^2 + 0.054267*BO184 - 0.57714, IF('DSS Model'!$I$38=4,0.000072066*BO184^2+0.0021761*BO184-0.038248,IF('DSS Model'!$I$38=5,-0.00012623*BO184^2+0.025656*BO184-0.30101,-0.00046396*BO184^2 + 0.054267*BO184 - 0.57714)))))</f>
        <v>0.84364648612011806</v>
      </c>
      <c r="BQ184" s="136">
        <v>0.69850729683023971</v>
      </c>
      <c r="BR184" s="142">
        <f t="shared" si="125"/>
        <v>62.455237784179772</v>
      </c>
      <c r="BS184" s="143">
        <f>IF('DSS Model'!$I$38=1,0.0001*BR184^2-0.0266*BR184+1.3006,IF('DSS Model'!$I$38=2,-0.0001*BR184^2+0.0032*BR184+0.977, IF('DSS Model'!$I$38=3,-0.00046396*BR184^2 + 0.054267*BR184 - 0.57714, IF('DSS Model'!$I$38=4,0.000072066*BR184^2+0.0021761*BR184-0.038248,IF('DSS Model'!$I$38=5,-0.00012623*BR184^2+0.025656*BR184-0.30101,-0.00046396*BR184^2 + 0.054267*BR184 - 0.57714)))))</f>
        <v>0.78679108824153154</v>
      </c>
      <c r="BT184" s="136">
        <v>0.76809156957968672</v>
      </c>
      <c r="BU184" s="142">
        <f t="shared" si="126"/>
        <v>67.107329927377805</v>
      </c>
      <c r="BV184" s="143">
        <f>IF('DSS Model'!$I$38=1,0.0001*BU184^2-0.0266*BU184+1.3006,IF('DSS Model'!$I$38=2,-0.0001*BU184^2+0.0032*BU184+0.977, IF('DSS Model'!$I$38=3,-0.00046396*BU184^2 + 0.054267*BU184 - 0.57714, IF('DSS Model'!$I$38=4,0.000072066*BU184^2+0.0021761*BU184-0.038248,IF('DSS Model'!$I$38=5,-0.00012623*BU184^2+0.025656*BU184-0.30101,-0.00046396*BU184^2 + 0.054267*BU184 - 0.57714)))))</f>
        <v>0.74140408276941516</v>
      </c>
      <c r="BW184" s="136">
        <v>0.29571811087638145</v>
      </c>
      <c r="BX184" s="142">
        <f t="shared" si="127"/>
        <v>54.971734834791448</v>
      </c>
      <c r="BY184" s="143">
        <f>IF('DSS Model'!$I$38=1,0.0001*BX184^2-0.0266*BX184+1.3006,IF('DSS Model'!$I$38=2,-0.0001*BX184^2+0.0032*BX184+0.977, IF('DSS Model'!$I$38=3,-0.00046396*BX184^2 + 0.054267*BX184 - 0.57714, IF('DSS Model'!$I$38=4,0.000072066*BX184^2+0.0021761*BX184-0.038248,IF('DSS Model'!$I$38=5,-0.00012623*BX184^2+0.025656*BX184-0.30101,-0.00046396*BX184^2 + 0.054267*BX184 - 0.57714)))))</f>
        <v>0.8507203883966703</v>
      </c>
      <c r="BZ184" s="136">
        <v>0.40171427617955757</v>
      </c>
      <c r="CA184" s="142">
        <f t="shared" si="128"/>
        <v>60.905320808995178</v>
      </c>
      <c r="CB184" s="143">
        <f>IF('DSS Model'!$I$38=1,0.0001*CA184^2-0.0266*CA184+1.3006,IF('DSS Model'!$I$38=2,-0.0001*CA184^2+0.0032*CA184+0.977, IF('DSS Model'!$I$38=3,-0.00046396*CA184^2 + 0.054267*CA184 - 0.57714, IF('DSS Model'!$I$38=4,0.000072066*CA184^2+0.0021761*CA184-0.038248,IF('DSS Model'!$I$38=5,-0.00012623*CA184^2+0.025656*CA184-0.30101,-0.00046396*CA184^2 + 0.054267*CA184 - 0.57714)))))</f>
        <v>0.80095121630412247</v>
      </c>
      <c r="CC184" s="136">
        <v>0.85140401372725305</v>
      </c>
      <c r="CD184" s="142">
        <f t="shared" si="129"/>
        <v>80.671960680072942</v>
      </c>
      <c r="CE184" s="143">
        <f>IF('DSS Model'!$I$38=1,0.0001*CD184^2-0.0266*CD184+1.3006,IF('DSS Model'!$I$38=2,-0.0001*CD184^2+0.0032*CD184+0.977, IF('DSS Model'!$I$38=3,-0.00046396*CD184^2 + 0.054267*CD184 - 0.57714, IF('DSS Model'!$I$38=4,0.000072066*CD184^2+0.0021761*CD184-0.038248,IF('DSS Model'!$I$38=5,-0.00012623*CD184^2+0.025656*CD184-0.30101,-0.00046396*CD184^2 + 0.054267*CD184 - 0.57714)))))</f>
        <v>0.58435375017950997</v>
      </c>
      <c r="CF184" s="136">
        <v>0.80244915478445511</v>
      </c>
      <c r="CG184" s="142">
        <f t="shared" si="130"/>
        <v>56.796595325171438</v>
      </c>
      <c r="CH184" s="143">
        <f>IF('DSS Model'!$I$38=1,0.0001*CG184^2-0.0266*CG184+1.3006,IF('DSS Model'!$I$38=2,-0.0001*CG184^2+0.0032*CG184+0.977, IF('DSS Model'!$I$38=3,-0.00046396*CG184^2 + 0.054267*CG184 - 0.57714, IF('DSS Model'!$I$38=4,0.000072066*CG184^2+0.0021761*CG184-0.038248,IF('DSS Model'!$I$38=5,-0.00012623*CG184^2+0.025656*CG184-0.30101,-0.00046396*CG184^2 + 0.054267*CG184 - 0.57714)))))</f>
        <v>0.83616378098741995</v>
      </c>
      <c r="CI184" s="136">
        <v>7.3501642758944219E-2</v>
      </c>
      <c r="CJ184" s="142">
        <f t="shared" si="131"/>
        <v>55.13337246743643</v>
      </c>
      <c r="CK184" s="143">
        <f>IF('DSS Model'!$I$38=1,0.0001*CJ184^2-0.0266*CJ184+1.3006,IF('DSS Model'!$I$38=2,-0.0001*CJ184^2+0.0032*CJ184+0.977, IF('DSS Model'!$I$38=3,-0.00046396*CJ184^2 + 0.054267*CJ184 - 0.57714, IF('DSS Model'!$I$38=4,0.000072066*CJ184^2+0.0021761*CJ184-0.038248,IF('DSS Model'!$I$38=5,-0.00012623*CJ184^2+0.025656*CJ184-0.30101,-0.00046396*CJ184^2 + 0.054267*CJ184 - 0.57714)))))</f>
        <v>0.84945791593248876</v>
      </c>
      <c r="CL184" s="136">
        <v>0.26811273331239849</v>
      </c>
      <c r="CM184" s="142">
        <f t="shared" si="132"/>
        <v>47.043407303302352</v>
      </c>
      <c r="CN184" s="143">
        <f>IF('DSS Model'!$I$38=1,0.0001*CM184^2-0.0266*CM184+1.3006,IF('DSS Model'!$I$38=2,-0.0001*CM184^2+0.0032*CM184+0.977, IF('DSS Model'!$I$38=3,-0.00046396*CM184^2 + 0.054267*CM184 - 0.57714, IF('DSS Model'!$I$38=4,0.000072066*CM184^2+0.0021761*CM184-0.038248,IF('DSS Model'!$I$38=5,-0.00012623*CM184^2+0.025656*CM184-0.30101,-0.00046396*CM184^2 + 0.054267*CM184 - 0.57714)))))</f>
        <v>0.90623068630012737</v>
      </c>
      <c r="CO184" s="136">
        <v>0.25346249522811315</v>
      </c>
      <c r="CP184" s="142">
        <f t="shared" si="133"/>
        <v>41.60976241227705</v>
      </c>
      <c r="CQ184" s="143">
        <f>IF('DSS Model'!$I$38=1,0.0001*CP184^2-0.0266*CP184+1.3006,IF('DSS Model'!$I$38=2,-0.0001*CP184^2+0.0032*CP184+0.977, IF('DSS Model'!$I$38=3,-0.00046396*CP184^2 + 0.054267*CP184 - 0.57714, IF('DSS Model'!$I$38=4,0.000072066*CP184^2+0.0021761*CP184-0.038248,IF('DSS Model'!$I$38=5,-0.00012623*CP184^2+0.025656*CP184-0.30101,-0.00046396*CP184^2 + 0.054267*CP184 - 0.57714)))))</f>
        <v>0.93701400691867209</v>
      </c>
      <c r="CR184" s="136">
        <v>0.46436143946768049</v>
      </c>
      <c r="CS184" s="142">
        <f t="shared" si="134"/>
        <v>53.100247020278175</v>
      </c>
      <c r="CT184" s="143">
        <f>IF('DSS Model'!$I$38=1,0.0001*CS184^2-0.0266*CS184+1.3006,IF('DSS Model'!$I$38=2,-0.0001*CS184^2+0.0032*CS184+0.977, IF('DSS Model'!$I$38=3,-0.00046396*CS184^2 + 0.054267*CS184 - 0.57714, IF('DSS Model'!$I$38=4,0.000072066*CS184^2+0.0021761*CS184-0.038248,IF('DSS Model'!$I$38=5,-0.00012623*CS184^2+0.025656*CS184-0.30101,-0.00046396*CS184^2 + 0.054267*CS184 - 0.57714)))))</f>
        <v>0.86495716710343395</v>
      </c>
      <c r="CU184" s="136">
        <v>8.2505644631779562E-3</v>
      </c>
      <c r="CV184" s="142">
        <f t="shared" si="135"/>
        <v>29.76954269654339</v>
      </c>
      <c r="CW184" s="143">
        <f>IF('DSS Model'!$I$38=1,0.0001*CV184^2-0.0266*CV184+1.3006,IF('DSS Model'!$I$38=2,-0.0001*CV184^2+0.0032*CV184+0.977, IF('DSS Model'!$I$38=3,-0.00046396*CV184^2 + 0.054267*CV184 - 0.57714, IF('DSS Model'!$I$38=4,0.000072066*CV184^2+0.0021761*CV184-0.038248,IF('DSS Model'!$I$38=5,-0.00012623*CV184^2+0.025656*CV184-0.30101,-0.00046396*CV184^2 + 0.054267*CV184 - 0.57714)))))</f>
        <v>0.98363996939280685</v>
      </c>
      <c r="CX184" s="136">
        <v>0.1220905790214617</v>
      </c>
      <c r="CY184" s="142">
        <f t="shared" si="136"/>
        <v>52.389727834193366</v>
      </c>
      <c r="CZ184" s="143">
        <f>IF('DSS Model'!$I$38=1,0.0001*CY184^2-0.0266*CY184+1.3006,IF('DSS Model'!$I$38=2,-0.0001*CY184^2+0.0032*CY184+0.977, IF('DSS Model'!$I$38=3,-0.00046396*CY184^2 + 0.054267*CY184 - 0.57714, IF('DSS Model'!$I$38=4,0.000072066*CY184^2+0.0021761*CY184-0.038248,IF('DSS Model'!$I$38=5,-0.00012623*CY184^2+0.025656*CY184-0.30101,-0.00046396*CY184^2 + 0.054267*CY184 - 0.57714)))))</f>
        <v>0.87017877081533324</v>
      </c>
      <c r="DA184" s="136">
        <v>0.69630613151980525</v>
      </c>
      <c r="DB184" s="142">
        <f t="shared" si="137"/>
        <v>53.180536596078525</v>
      </c>
      <c r="DC184" s="143">
        <f>IF('DSS Model'!$I$38=1,0.0001*DB184^2-0.0266*DB184+1.3006,IF('DSS Model'!$I$38=2,-0.0001*DB184^2+0.0032*DB184+0.977, IF('DSS Model'!$I$38=3,-0.00046396*DB184^2 + 0.054267*DB184 - 0.57714, IF('DSS Model'!$I$38=4,0.000072066*DB184^2+0.0021761*DB184-0.038248,IF('DSS Model'!$I$38=5,-0.00012623*DB184^2+0.025656*DB184-0.30101,-0.00046396*DB184^2 + 0.054267*DB184 - 0.57714)))))</f>
        <v>0.86436076984276644</v>
      </c>
      <c r="DD184" s="136">
        <v>0.1518732389445453</v>
      </c>
      <c r="DE184" s="142">
        <f t="shared" si="138"/>
        <v>36.659827967932145</v>
      </c>
      <c r="DF184" s="143">
        <f>IF('DSS Model'!$I$38=1,0.0001*DE184^2-0.0266*DE184+1.3006,IF('DSS Model'!$I$38=2,-0.0001*DE184^2+0.0032*DE184+0.977, IF('DSS Model'!$I$38=3,-0.00046396*DE184^2 + 0.054267*DE184 - 0.57714, IF('DSS Model'!$I$38=4,0.000072066*DE184^2+0.0021761*DE184-0.038248,IF('DSS Model'!$I$38=5,-0.00012623*DE184^2+0.025656*DE184-0.30101,-0.00046396*DE184^2 + 0.054267*DE184 - 0.57714)))))</f>
        <v>0.9599171508335449</v>
      </c>
      <c r="DG184" s="136">
        <v>3.4462412142347465E-2</v>
      </c>
      <c r="DH184" s="142">
        <f t="shared" si="139"/>
        <v>31.970337577827152</v>
      </c>
      <c r="DI184" s="143">
        <f>IF('DSS Model'!$I$38=1,0.0001*DH184^2-0.0266*DH184+1.3006,IF('DSS Model'!$I$38=2,-0.0001*DH184^2+0.0032*DH184+0.977, IF('DSS Model'!$I$38=3,-0.00046396*DH184^2 + 0.054267*DH184 - 0.57714, IF('DSS Model'!$I$38=4,0.000072066*DH184^2+0.0021761*DH184-0.038248,IF('DSS Model'!$I$38=5,-0.00012623*DH184^2+0.025656*DH184-0.30101,-0.00046396*DH184^2 + 0.054267*DH184 - 0.57714)))))</f>
        <v>0.97709483176502421</v>
      </c>
      <c r="DJ184" s="136">
        <v>0.50960854509078368</v>
      </c>
      <c r="DK184" s="142">
        <f t="shared" si="140"/>
        <v>63.345926211295051</v>
      </c>
      <c r="DL184" s="143">
        <f>IF('DSS Model'!$I$38=1,0.0001*DK184^2-0.0266*DK184+1.3006,IF('DSS Model'!$I$38=2,-0.0001*DK184^2+0.0032*DK184+0.977, IF('DSS Model'!$I$38=3,-0.00046396*DK184^2 + 0.054267*DK184 - 0.57714, IF('DSS Model'!$I$38=4,0.000072066*DK184^2+0.0021761*DK184-0.038248,IF('DSS Model'!$I$38=5,-0.00012623*DK184^2+0.025656*DK184-0.30101,-0.00046396*DK184^2 + 0.054267*DK184 - 0.57714)))))</f>
        <v>0.77843632711946043</v>
      </c>
      <c r="DM184" s="136">
        <v>0.28067383650200817</v>
      </c>
      <c r="DN184" s="142">
        <f t="shared" si="141"/>
        <v>50.223301740116625</v>
      </c>
      <c r="DO184" s="143">
        <f>IF('DSS Model'!$I$38=1,0.0001*DN184^2-0.0266*DN184+1.3006,IF('DSS Model'!$I$38=2,-0.0001*DN184^2+0.0032*DN184+0.977, IF('DSS Model'!$I$38=3,-0.00046396*DN184^2 + 0.054267*DN184 - 0.57714, IF('DSS Model'!$I$38=4,0.000072066*DN184^2+0.0021761*DN184-0.038248,IF('DSS Model'!$I$38=5,-0.00012623*DN184^2+0.025656*DN184-0.30101,-0.00046396*DN184^2 + 0.054267*DN184 - 0.57714)))))</f>
        <v>0.88547656180049295</v>
      </c>
      <c r="DP184" s="136">
        <v>0.44610438479394743</v>
      </c>
      <c r="DQ184" s="142">
        <f t="shared" si="142"/>
        <v>51.345283206036029</v>
      </c>
      <c r="DR184" s="143">
        <f>IF('DSS Model'!$I$38=1,0.0001*DQ184^2-0.0266*DQ184+1.3006,IF('DSS Model'!$I$38=2,-0.0001*DQ184^2+0.0032*DQ184+0.977, IF('DSS Model'!$I$38=3,-0.00046396*DQ184^2 + 0.054267*DQ184 - 0.57714, IF('DSS Model'!$I$38=4,0.000072066*DQ184^2+0.0021761*DQ184-0.038248,IF('DSS Model'!$I$38=5,-0.00012623*DQ184^2+0.025656*DQ184-0.30101,-0.00046396*DQ184^2 + 0.054267*DQ184 - 0.57714)))))</f>
        <v>0.87767109550851075</v>
      </c>
      <c r="DS184" s="136">
        <v>0.24169945382491231</v>
      </c>
      <c r="DT184" s="142">
        <f t="shared" si="143"/>
        <v>63.217039006042299</v>
      </c>
      <c r="DU184" s="143">
        <f>IF('DSS Model'!$I$38=1,0.0001*DT184^2-0.0266*DT184+1.3006,IF('DSS Model'!$I$38=2,-0.0001*DT184^2+0.0032*DT184+0.977, IF('DSS Model'!$I$38=3,-0.00046396*DT184^2 + 0.054267*DT184 - 0.57714, IF('DSS Model'!$I$38=4,0.000072066*DT184^2+0.0021761*DT184-0.038248,IF('DSS Model'!$I$38=5,-0.00012623*DT184^2+0.025656*DT184-0.30101,-0.00046396*DT184^2 + 0.054267*DT184 - 0.57714)))))</f>
        <v>0.779655122750188</v>
      </c>
      <c r="DV184" s="136">
        <v>0.33048248940233005</v>
      </c>
      <c r="DW184" s="142">
        <f t="shared" si="144"/>
        <v>54.725953658364261</v>
      </c>
      <c r="DX184" s="143">
        <f>IF('DSS Model'!$I$38=1,0.0001*DW184^2-0.0266*DW184+1.3006,IF('DSS Model'!$I$38=2,-0.0001*DW184^2+0.0032*DW184+0.977, IF('DSS Model'!$I$38=3,-0.00046396*DW184^2 + 0.054267*DW184 - 0.57714, IF('DSS Model'!$I$38=4,0.000072066*DW184^2+0.0021761*DW184-0.038248,IF('DSS Model'!$I$38=5,-0.00012623*DW184^2+0.025656*DW184-0.30101,-0.00046396*DW184^2 + 0.054267*DW184 - 0.57714)))))</f>
        <v>0.85263005132502234</v>
      </c>
      <c r="DY184" s="136">
        <v>0.53097273232512376</v>
      </c>
      <c r="DZ184" s="142">
        <f t="shared" si="145"/>
        <v>49.553032317709643</v>
      </c>
      <c r="EA184" s="143">
        <f>IF('DSS Model'!$I$38=1,0.0001*DZ184^2-0.0266*DZ184+1.3006,IF('DSS Model'!$I$38=2,-0.0001*DZ184^2+0.0032*DZ184+0.977, IF('DSS Model'!$I$38=3,-0.00046396*DZ184^2 + 0.054267*DZ184 - 0.57714, IF('DSS Model'!$I$38=4,0.000072066*DZ184^2+0.0021761*DZ184-0.038248,IF('DSS Model'!$I$38=5,-0.00012623*DZ184^2+0.025656*DZ184-0.30101,-0.00046396*DZ184^2 + 0.054267*DZ184 - 0.57714)))))</f>
        <v>0.89001940222867315</v>
      </c>
      <c r="EB184" s="136">
        <v>0.70408000356207023</v>
      </c>
      <c r="EC184" s="142">
        <f t="shared" si="146"/>
        <v>56.252639893886268</v>
      </c>
      <c r="ED184" s="143">
        <f>IF('DSS Model'!$I$38=1,0.0001*EC184^2-0.0266*EC184+1.3006,IF('DSS Model'!$I$38=2,-0.0001*EC184^2+0.0032*EC184+0.977, IF('DSS Model'!$I$38=3,-0.00046396*EC184^2 + 0.054267*EC184 - 0.57714, IF('DSS Model'!$I$38=4,0.000072066*EC184^2+0.0021761*EC184-0.038248,IF('DSS Model'!$I$38=5,-0.00012623*EC184^2+0.025656*EC184-0.30101,-0.00046396*EC184^2 + 0.054267*EC184 - 0.57714)))))</f>
        <v>0.8405724981573115</v>
      </c>
      <c r="EE184" s="136">
        <v>0.13883740190625804</v>
      </c>
      <c r="EF184" s="142">
        <f t="shared" si="147"/>
        <v>38.411016513797748</v>
      </c>
      <c r="EG184" s="143">
        <f>IF('DSS Model'!$I$38=1,0.0001*EF184^2-0.0266*EF184+1.3006,IF('DSS Model'!$I$38=2,-0.0001*EF184^2+0.0032*EF184+0.977, IF('DSS Model'!$I$38=3,-0.00046396*EF184^2 + 0.054267*EF184 - 0.57714, IF('DSS Model'!$I$38=4,0.000072066*EF184^2+0.0021761*EF184-0.038248,IF('DSS Model'!$I$38=5,-0.00012623*EF184^2+0.025656*EF184-0.30101,-0.00046396*EF184^2 + 0.054267*EF184 - 0.57714)))))</f>
        <v>0.95237463388182841</v>
      </c>
      <c r="EH184" s="136">
        <v>2.4773499014236755E-3</v>
      </c>
      <c r="EI184" s="142">
        <f t="shared" si="148"/>
        <v>49.297083316257982</v>
      </c>
      <c r="EJ184" s="143">
        <f>IF('DSS Model'!$I$38=1,0.0001*EI184^2-0.0266*EI184+1.3006,IF('DSS Model'!$I$38=2,-0.0001*EI184^2+0.0032*EI184+0.977, IF('DSS Model'!$I$38=3,-0.00046396*EI184^2 + 0.054267*EI184 - 0.57714, IF('DSS Model'!$I$38=4,0.000072066*EI184^2+0.0021761*EI184-0.038248,IF('DSS Model'!$I$38=5,-0.00012623*EI184^2+0.025656*EI184-0.30101,-0.00046396*EI184^2 + 0.054267*EI184 - 0.57714)))))</f>
        <v>0.89173042426301741</v>
      </c>
      <c r="EK184" s="136">
        <v>0.93650699237566271</v>
      </c>
      <c r="EL184" s="142">
        <f t="shared" si="149"/>
        <v>62.381541680408802</v>
      </c>
      <c r="EM184" s="143">
        <f>IF('DSS Model'!$I$38=1,0.0001*EL184^2-0.0266*EL184+1.3006,IF('DSS Model'!$I$38=2,-0.0001*EL184^2+0.0032*EL184+0.977, IF('DSS Model'!$I$38=3,-0.00046396*EL184^2 + 0.054267*EL184 - 0.57714, IF('DSS Model'!$I$38=4,0.000072066*EL184^2+0.0021761*EL184-0.038248,IF('DSS Model'!$I$38=5,-0.00012623*EL184^2+0.025656*EL184-0.30101,-0.00046396*EL184^2 + 0.054267*EL184 - 0.57714)))))</f>
        <v>0.78747525913485006</v>
      </c>
      <c r="EN184" s="136">
        <v>0.48404269588956128</v>
      </c>
      <c r="EO184" s="142">
        <f t="shared" si="150"/>
        <v>54.935619874310682</v>
      </c>
      <c r="EP184" s="143">
        <f>IF('DSS Model'!$I$38=1,0.0001*EO184^2-0.0266*EO184+1.3006,IF('DSS Model'!$I$38=2,-0.0001*EO184^2+0.0032*EO184+0.977, IF('DSS Model'!$I$38=3,-0.00046396*EO184^2 + 0.054267*EO184 - 0.57714, IF('DSS Model'!$I$38=4,0.000072066*EO184^2+0.0021761*EO184-0.038248,IF('DSS Model'!$I$38=5,-0.00012623*EO184^2+0.025656*EO184-0.30101,-0.00046396*EO184^2 + 0.054267*EO184 - 0.57714)))))</f>
        <v>0.85100175050031823</v>
      </c>
      <c r="EQ184" s="136">
        <v>0.32173438750054839</v>
      </c>
      <c r="ER184" s="142">
        <f t="shared" si="151"/>
        <v>47.066992685357349</v>
      </c>
      <c r="ES184" s="143">
        <f>IF('DSS Model'!$I$38=1,0.0001*ER184^2-0.0266*ER184+1.3006,IF('DSS Model'!$I$38=2,-0.0001*ER184^2+0.0032*ER184+0.977, IF('DSS Model'!$I$38=3,-0.00046396*ER184^2 + 0.054267*ER184 - 0.57714, IF('DSS Model'!$I$38=4,0.000072066*ER184^2+0.0021761*ER184-0.038248,IF('DSS Model'!$I$38=5,-0.00012623*ER184^2+0.025656*ER184-0.30101,-0.00046396*ER184^2 + 0.054267*ER184 - 0.57714)))))</f>
        <v>0.90608419654879535</v>
      </c>
      <c r="ET184" s="136">
        <v>0.40321877944797191</v>
      </c>
      <c r="EU184" s="141">
        <f t="shared" si="152"/>
        <v>52.352220223663792</v>
      </c>
      <c r="EV184" s="142">
        <f>IF('DSS Model'!$I$38=1,0.0001*EU184^2-0.0266*EU184+1.3006,IF('DSS Model'!$I$38=2,-0.0001*EU184^2+0.0032*EU184+0.977, IF('DSS Model'!$I$38=3,-0.00046396*EU184^2 + 0.054267*EU184 - 0.57714, IF('DSS Model'!$I$38=4,0.000072066*EU184^2+0.0021761*EU184-0.038248,IF('DSS Model'!$I$38=5,-0.00012623*EU184^2+0.025656*EU184-0.30101,-0.00046396*EU184^2 + 0.054267*EU184 - 0.57714)))))</f>
        <v>0.87045160848102487</v>
      </c>
    </row>
    <row r="185" spans="2:152" x14ac:dyDescent="0.2">
      <c r="B185" s="64">
        <f t="shared" ca="1" si="105"/>
        <v>0.77054211988799737</v>
      </c>
      <c r="C185" s="64">
        <v>7.5320899277482645E-2</v>
      </c>
      <c r="D185" s="64">
        <f t="shared" si="106"/>
        <v>31.855963150737189</v>
      </c>
      <c r="E185" s="131">
        <f>IF('DSS Model'!$I$38=1,0.0001*D185^2-0.0266*D185+1.3006,IF('DSS Model'!$I$38=2,-0.0001*D185^2+0.0032*D185+0.977, IF('DSS Model'!$I$38=3,-0.00046396*D185^2 + 0.054267*D185 - 0.57714, IF('DSS Model'!$I$38=4,0.000072066*D185^2+0.0021761*D185-0.038248,IF('DSS Model'!$I$38=5,-0.00012623*D185^2+0.025656*D185-0.30101,-0.00046396*D185^2 + 0.054267*D185 - 0.57714)))))</f>
        <v>0.97745884325624643</v>
      </c>
      <c r="F185" s="136">
        <v>0.48071468018930408</v>
      </c>
      <c r="G185" s="138">
        <f t="shared" si="102"/>
        <v>64.697078527037874</v>
      </c>
      <c r="H185" s="136">
        <f>IF('DSS Model'!$I$38=1,0.0001*G185^2-0.0266*G185+1.3006,IF('DSS Model'!$I$38=2,-0.0001*G185^2+0.0032*G185+0.977, IF('DSS Model'!$I$38=3,-0.00046396*G185^2 + 0.054267*G185 - 0.57714, IF('DSS Model'!$I$38=4,0.000072066*G185^2+0.0021761*G185-0.038248,IF('DSS Model'!$I$38=5,-0.00012623*G185^2+0.025656*G185-0.30101,-0.00046396*G185^2 + 0.054267*G185 - 0.57714)))))</f>
        <v>0.76545945429315054</v>
      </c>
      <c r="I185" s="136">
        <v>0.80412909461507087</v>
      </c>
      <c r="J185" s="138">
        <f t="shared" si="103"/>
        <v>63.325796175388334</v>
      </c>
      <c r="K185" s="136">
        <f>IF('DSS Model'!$I$38=1,0.0001*J185^2-0.0266*J185+1.3006,IF('DSS Model'!$I$38=2,-0.0001*J185^2+0.0032*J185+0.977, IF('DSS Model'!$I$38=3,-0.00046396*J185^2 + 0.054267*J185 - 0.57714, IF('DSS Model'!$I$38=4,0.000072066*J185^2+0.0021761*J185-0.038248,IF('DSS Model'!$I$38=5,-0.00012623*J185^2+0.025656*J185-0.30101,-0.00046396*J185^2 + 0.054267*J185 - 0.57714)))))</f>
        <v>0.7786269016365599</v>
      </c>
      <c r="L185" s="136">
        <v>0.32234846938596329</v>
      </c>
      <c r="M185" s="138">
        <f t="shared" si="104"/>
        <v>65.025808561000389</v>
      </c>
      <c r="N185" s="136">
        <f>IF('DSS Model'!$I$38=1,0.0001*M185^2-0.0266*M185+1.3006,IF('DSS Model'!$I$38=2,-0.0001*M185^2+0.0032*M185+0.977, IF('DSS Model'!$I$38=3,-0.00046396*M185^2 + 0.054267*M185 - 0.57714, IF('DSS Model'!$I$38=4,0.000072066*M185^2+0.0021761*M185-0.038248,IF('DSS Model'!$I$38=5,-0.00012623*M185^2+0.025656*M185-0.30101,-0.00046396*M185^2 + 0.054267*M185 - 0.57714)))))</f>
        <v>0.76224700949401414</v>
      </c>
      <c r="O185" s="136">
        <v>0.79363578075566765</v>
      </c>
      <c r="P185" s="139">
        <f t="shared" si="107"/>
        <v>59.616449578374734</v>
      </c>
      <c r="Q185" s="138">
        <f>IF('DSS Model'!$I$38=1,0.0001*P185^2-0.0266*P185+1.3006,IF('DSS Model'!$I$38=2,-0.0001*P185^2+0.0032*P185+0.977, IF('DSS Model'!$I$38=3,-0.00046396*P185^2 + 0.054267*P185 - 0.57714, IF('DSS Model'!$I$38=4,0.000072066*P185^2+0.0021761*P185-0.038248,IF('DSS Model'!$I$38=5,-0.00012623*P185^2+0.025656*P185-0.30101,-0.00046396*P185^2 + 0.054267*P185 - 0.57714)))))</f>
        <v>0.81236053261770946</v>
      </c>
      <c r="R185" s="136">
        <v>0.97244888891844616</v>
      </c>
      <c r="S185" s="142">
        <f t="shared" si="108"/>
        <v>64.836261897462848</v>
      </c>
      <c r="T185" s="138">
        <f>IF('DSS Model'!$I$38=1,0.0001*S185^2-0.0266*S185+1.3006,IF('DSS Model'!$I$38=2,-0.0001*S185^2+0.0032*S185+0.977, IF('DSS Model'!$I$38=3,-0.00046396*S185^2 + 0.054267*S185 - 0.57714, IF('DSS Model'!$I$38=4,0.000072066*S185^2+0.0021761*S185-0.038248,IF('DSS Model'!$I$38=5,-0.00012623*S185^2+0.025656*S185-0.30101,-0.00046396*S185^2 + 0.054267*S185 - 0.57714)))))</f>
        <v>0.76410195238824186</v>
      </c>
      <c r="U185" s="136">
        <v>0.24599924189358868</v>
      </c>
      <c r="V185" s="142">
        <f t="shared" si="109"/>
        <v>39.882036959006228</v>
      </c>
      <c r="W185" s="138">
        <f>IF('DSS Model'!$I$38=1,0.0001*V185^2-0.0266*V185+1.3006,IF('DSS Model'!$I$38=2,-0.0001*V185^2+0.0032*V185+0.977, IF('DSS Model'!$I$38=3,-0.00046396*V185^2 + 0.054267*V185 - 0.57714, IF('DSS Model'!$I$38=4,0.000072066*V185^2+0.0021761*V185-0.038248,IF('DSS Model'!$I$38=5,-0.00012623*V185^2+0.025656*V185-0.30101,-0.00046396*V185^2 + 0.054267*V185 - 0.57714)))))</f>
        <v>0.94556483106886602</v>
      </c>
      <c r="X185" s="136">
        <v>1.1490936832268428E-2</v>
      </c>
      <c r="Y185" s="142">
        <f t="shared" si="110"/>
        <v>39.668025500885697</v>
      </c>
      <c r="Z185" s="138">
        <f>IF('DSS Model'!$I$38=1,0.0001*Y185^2-0.0266*Y185+1.3006,IF('DSS Model'!$I$38=2,-0.0001*Y185^2+0.0032*Y185+0.977, IF('DSS Model'!$I$38=3,-0.00046396*Y185^2 + 0.054267*Y185 - 0.57714, IF('DSS Model'!$I$38=4,0.000072066*Y185^2+0.0021761*Y185-0.038248,IF('DSS Model'!$I$38=5,-0.00012623*Y185^2+0.025656*Y185-0.30101,-0.00046396*Y185^2 + 0.054267*Y185 - 0.57714)))))</f>
        <v>0.94658245688894249</v>
      </c>
      <c r="AA185" s="136">
        <v>0.52131460651808892</v>
      </c>
      <c r="AB185" s="142">
        <f t="shared" si="111"/>
        <v>62.727650594512227</v>
      </c>
      <c r="AC185" s="138">
        <f>IF('DSS Model'!$I$38=1,0.0001*AB185^2-0.0266*AB185+1.3006,IF('DSS Model'!$I$38=2,-0.0001*AB185^2+0.0032*AB185+0.977, IF('DSS Model'!$I$38=3,-0.00046396*AB185^2 + 0.054267*AB185 - 0.57714, IF('DSS Model'!$I$38=4,0.000072066*AB185^2+0.0021761*AB185-0.038248,IF('DSS Model'!$I$38=5,-0.00012623*AB185^2+0.025656*AB185-0.30101,-0.00046396*AB185^2 + 0.054267*AB185 - 0.57714)))))</f>
        <v>0.78425266699171803</v>
      </c>
      <c r="AD185" s="136">
        <v>0.97189439790131171</v>
      </c>
      <c r="AE185" s="142">
        <f t="shared" si="112"/>
        <v>65.284248461084744</v>
      </c>
      <c r="AF185" s="138">
        <f>IF('DSS Model'!$I$38=1,0.0001*AE185^2-0.0266*AE185+1.3006,IF('DSS Model'!$I$38=2,-0.0001*AE185^2+0.0032*AE185+0.977, IF('DSS Model'!$I$38=3,-0.00046396*AE185^2 + 0.054267*AE185 - 0.57714, IF('DSS Model'!$I$38=4,0.000072066*AE185^2+0.0021761*AE185-0.038248,IF('DSS Model'!$I$38=5,-0.00012623*AE185^2+0.025656*AE185-0.30101,-0.00046396*AE185^2 + 0.054267*AE185 - 0.57714)))))</f>
        <v>0.75970628536260665</v>
      </c>
      <c r="AG185" s="136">
        <v>0.3975766109936163</v>
      </c>
      <c r="AH185" s="142">
        <f t="shared" si="113"/>
        <v>66.470325520709181</v>
      </c>
      <c r="AI185" s="138">
        <f>IF('DSS Model'!$I$38=1,0.0001*AH185^2-0.0266*AH185+1.3006,IF('DSS Model'!$I$38=2,-0.0001*AH185^2+0.0032*AH185+0.977, IF('DSS Model'!$I$38=3,-0.00046396*AH185^2 + 0.054267*AH185 - 0.57714, IF('DSS Model'!$I$38=4,0.000072066*AH185^2+0.0021761*AH185-0.038248,IF('DSS Model'!$I$38=5,-0.00012623*AH185^2+0.025656*AH185-0.30101,-0.00046396*AH185^2 + 0.054267*AH185 - 0.57714)))))</f>
        <v>0.74787462418336514</v>
      </c>
      <c r="AJ185" s="136">
        <v>0.14084165351466393</v>
      </c>
      <c r="AK185" s="142">
        <f t="shared" si="114"/>
        <v>32.945968949030487</v>
      </c>
      <c r="AL185" s="138">
        <f>IF('DSS Model'!$I$38=1,0.0001*AK185^2-0.0266*AK185+1.3006,IF('DSS Model'!$I$38=2,-0.0001*AK185^2+0.0032*AK185+0.977, IF('DSS Model'!$I$38=3,-0.00046396*AK185^2 + 0.054267*AK185 - 0.57714, IF('DSS Model'!$I$38=4,0.000072066*AK185^2+0.0021761*AK185-0.038248,IF('DSS Model'!$I$38=5,-0.00012623*AK185^2+0.025656*AK185-0.30101,-0.00046396*AK185^2 + 0.054267*AK185 - 0.57714)))))</f>
        <v>0.97388341363784947</v>
      </c>
      <c r="AM185" s="136">
        <v>0.17518326341957646</v>
      </c>
      <c r="AN185" s="142">
        <f t="shared" si="115"/>
        <v>56.422080464474362</v>
      </c>
      <c r="AO185" s="138">
        <f>IF('DSS Model'!$I$38=1,0.0001*AN185^2-0.0266*AN185+1.3006,IF('DSS Model'!$I$38=2,-0.0001*AN185^2+0.0032*AN185+0.977, IF('DSS Model'!$I$38=3,-0.00046396*AN185^2 + 0.054267*AN185 - 0.57714, IF('DSS Model'!$I$38=4,0.000072066*AN185^2+0.0021761*AN185-0.038248,IF('DSS Model'!$I$38=5,-0.00012623*AN185^2+0.025656*AN185-0.30101,-0.00046396*AN185^2 + 0.054267*AN185 - 0.57714)))))</f>
        <v>0.83920554109235601</v>
      </c>
      <c r="AP185" s="136">
        <v>0.54341420170847621</v>
      </c>
      <c r="AQ185" s="142">
        <f t="shared" si="116"/>
        <v>70.103471846860359</v>
      </c>
      <c r="AR185" s="138">
        <f>IF('DSS Model'!$I$38=1,0.0001*AQ185^2-0.0266*AQ185+1.3006,IF('DSS Model'!$I$38=2,-0.0001*AQ185^2+0.0032*AQ185+0.977, IF('DSS Model'!$I$38=3,-0.00046396*AQ185^2 + 0.054267*AQ185 - 0.57714, IF('DSS Model'!$I$38=4,0.000072066*AQ185^2+0.0021761*AQ185-0.038248,IF('DSS Model'!$I$38=5,-0.00012623*AQ185^2+0.025656*AQ185-0.30101,-0.00046396*AQ185^2 + 0.054267*AQ185 - 0.57714)))))</f>
        <v>0.70988143341159882</v>
      </c>
      <c r="AS185" s="136">
        <v>0.66422133384500703</v>
      </c>
      <c r="AT185" s="142">
        <f t="shared" si="117"/>
        <v>58.313278600809568</v>
      </c>
      <c r="AU185" s="138">
        <f>IF('DSS Model'!$I$38=1,0.0001*AT185^2-0.0266*AT185+1.3006,IF('DSS Model'!$I$38=2,-0.0001*AT185^2+0.0032*AT185+0.977, IF('DSS Model'!$I$38=3,-0.00046396*AT185^2 + 0.054267*AT185 - 0.57714, IF('DSS Model'!$I$38=4,0.000072066*AT185^2+0.0021761*AT185-0.038248,IF('DSS Model'!$I$38=5,-0.00012623*AT185^2+0.025656*AT185-0.30101,-0.00046396*AT185^2 + 0.054267*AT185 - 0.57714)))))</f>
        <v>0.8235586454050271</v>
      </c>
      <c r="AV185" s="136">
        <v>0.27077970169673482</v>
      </c>
      <c r="AW185" s="142">
        <f t="shared" si="118"/>
        <v>59.492520005214637</v>
      </c>
      <c r="AX185" s="138">
        <f>IF('DSS Model'!$I$38=1,0.0001*AW185^2-0.0266*AW185+1.3006,IF('DSS Model'!$I$38=2,-0.0001*AW185^2+0.0032*AW185+0.977, IF('DSS Model'!$I$38=3,-0.00046396*AW185^2 + 0.054267*AW185 - 0.57714, IF('DSS Model'!$I$38=4,0.000072066*AW185^2+0.0021761*AW185-0.038248,IF('DSS Model'!$I$38=5,-0.00012623*AW185^2+0.025656*AW185-0.30101,-0.00046396*AW185^2 + 0.054267*AW185 - 0.57714)))))</f>
        <v>0.81344007035960042</v>
      </c>
      <c r="AY185" s="136">
        <v>0.33660354719222163</v>
      </c>
      <c r="AZ185" s="142">
        <f t="shared" si="119"/>
        <v>50.586254779331298</v>
      </c>
      <c r="BA185" s="138">
        <f>IF('DSS Model'!$I$38=1,0.0001*AZ185^2-0.0266*AZ185+1.3006,IF('DSS Model'!$I$38=2,-0.0001*AZ185^2+0.0032*AZ185+0.977, IF('DSS Model'!$I$38=3,-0.00046396*AZ185^2 + 0.054267*AZ185 - 0.57714, IF('DSS Model'!$I$38=4,0.000072066*AZ185^2+0.0021761*AZ185-0.038248,IF('DSS Model'!$I$38=5,-0.00012623*AZ185^2+0.025656*AZ185-0.30101,-0.00046396*AZ185^2 + 0.054267*AZ185 - 0.57714)))))</f>
        <v>0.88297909803391827</v>
      </c>
      <c r="BB185" s="136">
        <v>0.25984611595218543</v>
      </c>
      <c r="BC185" s="142">
        <f t="shared" si="120"/>
        <v>47.154606466145658</v>
      </c>
      <c r="BD185" s="138">
        <f>IF('DSS Model'!$I$38=1,0.0001*BC185^2-0.0266*BC185+1.3006,IF('DSS Model'!$I$38=2,-0.0001*BC185^2+0.0032*BC185+0.977, IF('DSS Model'!$I$38=3,-0.00046396*BC185^2 + 0.054267*BC185 - 0.57714, IF('DSS Model'!$I$38=4,0.000072066*BC185^2+0.0021761*BC185-0.038248,IF('DSS Model'!$I$38=5,-0.00012623*BC185^2+0.025656*BC185-0.30101,-0.00046396*BC185^2 + 0.054267*BC185 - 0.57714)))))</f>
        <v>0.90553904959395948</v>
      </c>
      <c r="BE185" s="136">
        <v>0.22177571518271932</v>
      </c>
      <c r="BF185" s="142">
        <f t="shared" si="121"/>
        <v>40.379106258620411</v>
      </c>
      <c r="BG185" s="143">
        <f>IF('DSS Model'!$I$38=1,0.0001*BF185^2-0.0266*BF185+1.3006,IF('DSS Model'!$I$38=2,-0.0001*BF185^2+0.0032*BF185+0.977, IF('DSS Model'!$I$38=3,-0.00046396*BF185^2 + 0.054267*BF185 - 0.57714, IF('DSS Model'!$I$38=4,0.000072066*BF185^2+0.0021761*BF185-0.038248,IF('DSS Model'!$I$38=5,-0.00012623*BF185^2+0.025656*BF185-0.30101,-0.00046396*BF185^2 + 0.054267*BF185 - 0.57714)))))</f>
        <v>0.94316591780308956</v>
      </c>
      <c r="BH185" s="136">
        <v>0.44430085654998885</v>
      </c>
      <c r="BI185" s="142">
        <f t="shared" si="122"/>
        <v>55.144422161567014</v>
      </c>
      <c r="BJ185" s="143">
        <f>IF('DSS Model'!$I$38=1,0.0001*BI185^2-0.0266*BI185+1.3006,IF('DSS Model'!$I$38=2,-0.0001*BI185^2+0.0032*BI185+0.977, IF('DSS Model'!$I$38=3,-0.00046396*BI185^2 + 0.054267*BI185 - 0.57714, IF('DSS Model'!$I$38=4,0.000072066*BI185^2+0.0021761*BI185-0.038248,IF('DSS Model'!$I$38=5,-0.00012623*BI185^2+0.025656*BI185-0.30101,-0.00046396*BI185^2 + 0.054267*BI185 - 0.57714)))))</f>
        <v>0.84937142136370203</v>
      </c>
      <c r="BK185" s="136">
        <v>0.95048999348581753</v>
      </c>
      <c r="BL185" s="142">
        <f t="shared" si="123"/>
        <v>62.116557621002606</v>
      </c>
      <c r="BM185" s="143">
        <f>IF('DSS Model'!$I$38=1,0.0001*BL185^2-0.0266*BL185+1.3006,IF('DSS Model'!$I$38=2,-0.0001*BL185^2+0.0032*BL185+0.977, IF('DSS Model'!$I$38=3,-0.00046396*BL185^2 + 0.054267*BL185 - 0.57714, IF('DSS Model'!$I$38=4,0.000072066*BL185^2+0.0021761*BL185-0.038248,IF('DSS Model'!$I$38=5,-0.00012623*BL185^2+0.025656*BL185-0.30101,-0.00046396*BL185^2 + 0.054267*BL185 - 0.57714)))))</f>
        <v>0.78992631131887459</v>
      </c>
      <c r="BN185" s="136">
        <v>0.56693731147054915</v>
      </c>
      <c r="BO185" s="142">
        <f t="shared" si="124"/>
        <v>56.71023997459595</v>
      </c>
      <c r="BP185" s="143">
        <f>IF('DSS Model'!$I$38=1,0.0001*BO185^2-0.0266*BO185+1.3006,IF('DSS Model'!$I$38=2,-0.0001*BO185^2+0.0032*BO185+0.977, IF('DSS Model'!$I$38=3,-0.00046396*BO185^2 + 0.054267*BO185 - 0.57714, IF('DSS Model'!$I$38=4,0.000072066*BO185^2+0.0021761*BO185-0.038248,IF('DSS Model'!$I$38=5,-0.00012623*BO185^2+0.025656*BO185-0.30101,-0.00046396*BO185^2 + 0.054267*BO185 - 0.57714)))))</f>
        <v>0.83686763612108095</v>
      </c>
      <c r="BQ185" s="136">
        <v>0.23560958035779422</v>
      </c>
      <c r="BR185" s="142">
        <f t="shared" si="125"/>
        <v>47.927038731119318</v>
      </c>
      <c r="BS185" s="143">
        <f>IF('DSS Model'!$I$38=1,0.0001*BR185^2-0.0266*BR185+1.3006,IF('DSS Model'!$I$38=2,-0.0001*BR185^2+0.0032*BR185+0.977, IF('DSS Model'!$I$38=3,-0.00046396*BR185^2 + 0.054267*BR185 - 0.57714, IF('DSS Model'!$I$38=4,0.000072066*BR185^2+0.0021761*BR185-0.038248,IF('DSS Model'!$I$38=5,-0.00012623*BR185^2+0.025656*BR185-0.30101,-0.00046396*BR185^2 + 0.054267*BR185 - 0.57714)))))</f>
        <v>0.90066641978616069</v>
      </c>
      <c r="BT185" s="136">
        <v>0.69391621700032324</v>
      </c>
      <c r="BU185" s="142">
        <f t="shared" si="126"/>
        <v>65.413685143750968</v>
      </c>
      <c r="BV185" s="143">
        <f>IF('DSS Model'!$I$38=1,0.0001*BU185^2-0.0266*BU185+1.3006,IF('DSS Model'!$I$38=2,-0.0001*BU185^2+0.0032*BU185+0.977, IF('DSS Model'!$I$38=3,-0.00046396*BU185^2 + 0.054267*BU185 - 0.57714, IF('DSS Model'!$I$38=4,0.000072066*BU185^2+0.0021761*BU185-0.038248,IF('DSS Model'!$I$38=5,-0.00012623*BU185^2+0.025656*BU185-0.30101,-0.00046396*BU185^2 + 0.054267*BU185 - 0.57714)))))</f>
        <v>0.75842877205142445</v>
      </c>
      <c r="BW185" s="136">
        <v>0.20501295245335116</v>
      </c>
      <c r="BX185" s="142">
        <f t="shared" si="127"/>
        <v>51.528629133615503</v>
      </c>
      <c r="BY185" s="143">
        <f>IF('DSS Model'!$I$38=1,0.0001*BX185^2-0.0266*BX185+1.3006,IF('DSS Model'!$I$38=2,-0.0001*BX185^2+0.0032*BX185+0.977, IF('DSS Model'!$I$38=3,-0.00046396*BX185^2 + 0.054267*BX185 - 0.57714, IF('DSS Model'!$I$38=4,0.000072066*BX185^2+0.0021761*BX185-0.038248,IF('DSS Model'!$I$38=5,-0.00012623*BX185^2+0.025656*BX185-0.30101,-0.00046396*BX185^2 + 0.054267*BX185 - 0.57714)))))</f>
        <v>0.87637165118860083</v>
      </c>
      <c r="BZ185" s="136">
        <v>0.86603611468066077</v>
      </c>
      <c r="CA185" s="142">
        <f t="shared" si="128"/>
        <v>68.681287683730034</v>
      </c>
      <c r="CB185" s="143">
        <f>IF('DSS Model'!$I$38=1,0.0001*CA185^2-0.0266*CA185+1.3006,IF('DSS Model'!$I$38=2,-0.0001*CA185^2+0.0032*CA185+0.977, IF('DSS Model'!$I$38=3,-0.00046396*CA185^2 + 0.054267*CA185 - 0.57714, IF('DSS Model'!$I$38=4,0.000072066*CA185^2+0.0021761*CA185-0.038248,IF('DSS Model'!$I$38=5,-0.00012623*CA185^2+0.025656*CA185-0.30101,-0.00046396*CA185^2 + 0.054267*CA185 - 0.57714)))))</f>
        <v>0.72506819279840728</v>
      </c>
      <c r="CC185" s="136">
        <v>0.59431503977077593</v>
      </c>
      <c r="CD185" s="142">
        <f t="shared" si="129"/>
        <v>74.194823193181207</v>
      </c>
      <c r="CE185" s="143">
        <f>IF('DSS Model'!$I$38=1,0.0001*CD185^2-0.0266*CD185+1.3006,IF('DSS Model'!$I$38=2,-0.0001*CD185^2+0.0032*CD185+0.977, IF('DSS Model'!$I$38=3,-0.00046396*CD185^2 + 0.054267*CD185 - 0.57714, IF('DSS Model'!$I$38=4,0.000072066*CD185^2+0.0021761*CD185-0.038248,IF('DSS Model'!$I$38=5,-0.00012623*CD185^2+0.025656*CD185-0.30101,-0.00046396*CD185^2 + 0.054267*CD185 - 0.57714)))))</f>
        <v>0.66393625535143785</v>
      </c>
      <c r="CF185" s="136">
        <v>0.93742286936598451</v>
      </c>
      <c r="CG185" s="142">
        <f t="shared" si="130"/>
        <v>60.39343447307796</v>
      </c>
      <c r="CH185" s="143">
        <f>IF('DSS Model'!$I$38=1,0.0001*CG185^2-0.0266*CG185+1.3006,IF('DSS Model'!$I$38=2,-0.0001*CG185^2+0.0032*CG185+0.977, IF('DSS Model'!$I$38=3,-0.00046396*CG185^2 + 0.054267*CG185 - 0.57714, IF('DSS Model'!$I$38=4,0.000072066*CG185^2+0.0021761*CG185-0.038248,IF('DSS Model'!$I$38=5,-0.00012623*CG185^2+0.025656*CG185-0.30101,-0.00046396*CG185^2 + 0.054267*CG185 - 0.57714)))))</f>
        <v>0.80552229756845339</v>
      </c>
      <c r="CI185" s="136">
        <v>0.63680964169265097</v>
      </c>
      <c r="CJ185" s="142">
        <f t="shared" si="131"/>
        <v>72.49491275064841</v>
      </c>
      <c r="CK185" s="143">
        <f>IF('DSS Model'!$I$38=1,0.0001*CJ185^2-0.0266*CJ185+1.3006,IF('DSS Model'!$I$38=2,-0.0001*CJ185^2+0.0032*CJ185+0.977, IF('DSS Model'!$I$38=3,-0.00046396*CJ185^2 + 0.054267*CJ185 - 0.57714, IF('DSS Model'!$I$38=4,0.000072066*CJ185^2+0.0021761*CJ185-0.038248,IF('DSS Model'!$I$38=5,-0.00012623*CJ185^2+0.025656*CJ185-0.30101,-0.00046396*CJ185^2 + 0.054267*CJ185 - 0.57714)))))</f>
        <v>0.68343248332966233</v>
      </c>
      <c r="CL185" s="136">
        <v>8.074181855417506E-2</v>
      </c>
      <c r="CM185" s="142">
        <f t="shared" si="132"/>
        <v>38.315086071316827</v>
      </c>
      <c r="CN185" s="143">
        <f>IF('DSS Model'!$I$38=1,0.0001*CM185^2-0.0266*CM185+1.3006,IF('DSS Model'!$I$38=2,-0.0001*CM185^2+0.0032*CM185+0.977, IF('DSS Model'!$I$38=3,-0.00046396*CM185^2 + 0.054267*CM185 - 0.57714, IF('DSS Model'!$I$38=4,0.000072066*CM185^2+0.0021761*CM185-0.038248,IF('DSS Model'!$I$38=5,-0.00012623*CM185^2+0.025656*CM185-0.30101,-0.00046396*CM185^2 + 0.054267*CM185 - 0.57714)))))</f>
        <v>0.9528036933629721</v>
      </c>
      <c r="CO185" s="136">
        <v>0.10887093627686861</v>
      </c>
      <c r="CP185" s="142">
        <f t="shared" si="133"/>
        <v>34.059416549201678</v>
      </c>
      <c r="CQ185" s="143">
        <f>IF('DSS Model'!$I$38=1,0.0001*CP185^2-0.0266*CP185+1.3006,IF('DSS Model'!$I$38=2,-0.0001*CP185^2+0.0032*CP185+0.977, IF('DSS Model'!$I$38=3,-0.00046396*CP185^2 + 0.054267*CP185 - 0.57714, IF('DSS Model'!$I$38=4,0.000072066*CP185^2+0.0021761*CP185-0.038248,IF('DSS Model'!$I$38=5,-0.00012623*CP185^2+0.025656*CP185-0.30101,-0.00046396*CP185^2 + 0.054267*CP185 - 0.57714)))))</f>
        <v>0.96998574739024201</v>
      </c>
      <c r="CR185" s="136">
        <v>0.12378104582719407</v>
      </c>
      <c r="CS185" s="142">
        <f t="shared" si="134"/>
        <v>40.281979068299371</v>
      </c>
      <c r="CT185" s="143">
        <f>IF('DSS Model'!$I$38=1,0.0001*CS185^2-0.0266*CS185+1.3006,IF('DSS Model'!$I$38=2,-0.0001*CS185^2+0.0032*CS185+0.977, IF('DSS Model'!$I$38=3,-0.00046396*CS185^2 + 0.054267*CS185 - 0.57714, IF('DSS Model'!$I$38=4,0.000072066*CS185^2+0.0021761*CS185-0.038248,IF('DSS Model'!$I$38=5,-0.00012623*CS185^2+0.025656*CS185-0.30101,-0.00046396*CS185^2 + 0.054267*CS185 - 0.57714)))))</f>
        <v>0.9436385492526671</v>
      </c>
      <c r="CU185" s="136">
        <v>0.48220064507501281</v>
      </c>
      <c r="CV185" s="142">
        <f t="shared" si="135"/>
        <v>54.817793790885347</v>
      </c>
      <c r="CW185" s="143">
        <f>IF('DSS Model'!$I$38=1,0.0001*CV185^2-0.0266*CV185+1.3006,IF('DSS Model'!$I$38=2,-0.0001*CV185^2+0.0032*CV185+0.977, IF('DSS Model'!$I$38=3,-0.00046396*CV185^2 + 0.054267*CV185 - 0.57714, IF('DSS Model'!$I$38=4,0.000072066*CV185^2+0.0021761*CV185-0.038248,IF('DSS Model'!$I$38=5,-0.00012623*CV185^2+0.025656*CV185-0.30101,-0.00046396*CV185^2 + 0.054267*CV185 - 0.57714)))))</f>
        <v>0.85191788852083028</v>
      </c>
      <c r="CX185" s="136">
        <v>0.60229868940981368</v>
      </c>
      <c r="CY185" s="142">
        <f t="shared" si="136"/>
        <v>66.785969753272155</v>
      </c>
      <c r="CZ185" s="143">
        <f>IF('DSS Model'!$I$38=1,0.0001*CY185^2-0.0266*CY185+1.3006,IF('DSS Model'!$I$38=2,-0.0001*CY185^2+0.0032*CY185+0.977, IF('DSS Model'!$I$38=3,-0.00046396*CY185^2 + 0.054267*CY185 - 0.57714, IF('DSS Model'!$I$38=4,0.000072066*CY185^2+0.0021761*CY185-0.038248,IF('DSS Model'!$I$38=5,-0.00012623*CY185^2+0.025656*CY185-0.30101,-0.00046396*CY185^2 + 0.054267*CY185 - 0.57714)))))</f>
        <v>0.74467852762197251</v>
      </c>
      <c r="DA185" s="136">
        <v>3.6480719039786225E-2</v>
      </c>
      <c r="DB185" s="142">
        <f t="shared" si="137"/>
        <v>21.657248707914725</v>
      </c>
      <c r="DC185" s="143">
        <f>IF('DSS Model'!$I$38=1,0.0001*DB185^2-0.0266*DB185+1.3006,IF('DSS Model'!$I$38=2,-0.0001*DB185^2+0.0032*DB185+0.977, IF('DSS Model'!$I$38=3,-0.00046396*DB185^2 + 0.054267*DB185 - 0.57714, IF('DSS Model'!$I$38=4,0.000072066*DB185^2+0.0021761*DB185-0.038248,IF('DSS Model'!$I$38=5,-0.00012623*DB185^2+0.025656*DB185-0.30101,-0.00046396*DB185^2 + 0.054267*DB185 - 0.57714)))))</f>
        <v>0.99939955370567968</v>
      </c>
      <c r="DD185" s="136">
        <v>0.87720833827779732</v>
      </c>
      <c r="DE185" s="142">
        <f t="shared" si="138"/>
        <v>60.459813738915514</v>
      </c>
      <c r="DF185" s="143">
        <f>IF('DSS Model'!$I$38=1,0.0001*DE185^2-0.0266*DE185+1.3006,IF('DSS Model'!$I$38=2,-0.0001*DE185^2+0.0032*DE185+0.977, IF('DSS Model'!$I$38=3,-0.00046396*DE185^2 + 0.054267*DE185 - 0.57714, IF('DSS Model'!$I$38=4,0.000072066*DE185^2+0.0021761*DE185-0.038248,IF('DSS Model'!$I$38=5,-0.00012623*DE185^2+0.025656*DE185-0.30101,-0.00046396*DE185^2 + 0.054267*DE185 - 0.57714)))))</f>
        <v>0.80493249623009389</v>
      </c>
      <c r="DG185" s="136">
        <v>0.89926772008735267</v>
      </c>
      <c r="DH185" s="142">
        <f t="shared" si="139"/>
        <v>63.892783293604424</v>
      </c>
      <c r="DI185" s="143">
        <f>IF('DSS Model'!$I$38=1,0.0001*DH185^2-0.0266*DH185+1.3006,IF('DSS Model'!$I$38=2,-0.0001*DH185^2+0.0032*DH185+0.977, IF('DSS Model'!$I$38=3,-0.00046396*DH185^2 + 0.054267*DH185 - 0.57714, IF('DSS Model'!$I$38=4,0.000072066*DH185^2+0.0021761*DH185-0.038248,IF('DSS Model'!$I$38=5,-0.00012623*DH185^2+0.025656*DH185-0.30101,-0.00046396*DH185^2 + 0.054267*DH185 - 0.57714)))))</f>
        <v>0.77322813083918451</v>
      </c>
      <c r="DJ185" s="136">
        <v>0.34357239044846688</v>
      </c>
      <c r="DK185" s="142">
        <f t="shared" si="140"/>
        <v>60.314131019137022</v>
      </c>
      <c r="DL185" s="143">
        <f>IF('DSS Model'!$I$38=1,0.0001*DK185^2-0.0266*DK185+1.3006,IF('DSS Model'!$I$38=2,-0.0001*DK185^2+0.0032*DK185+0.977, IF('DSS Model'!$I$38=3,-0.00046396*DK185^2 + 0.054267*DK185 - 0.57714, IF('DSS Model'!$I$38=4,0.000072066*DK185^2+0.0021761*DK185-0.038248,IF('DSS Model'!$I$38=5,-0.00012623*DK185^2+0.025656*DK185-0.30101,-0.00046396*DK185^2 + 0.054267*DK185 - 0.57714)))))</f>
        <v>0.80622577920187577</v>
      </c>
      <c r="DM185" s="136">
        <v>0.86311744241990962</v>
      </c>
      <c r="DN185" s="142">
        <f t="shared" si="141"/>
        <v>66.368199874961221</v>
      </c>
      <c r="DO185" s="143">
        <f>IF('DSS Model'!$I$38=1,0.0001*DN185^2-0.0266*DN185+1.3006,IF('DSS Model'!$I$38=2,-0.0001*DN185^2+0.0032*DN185+0.977, IF('DSS Model'!$I$38=3,-0.00046396*DN185^2 + 0.054267*DN185 - 0.57714, IF('DSS Model'!$I$38=4,0.000072066*DN185^2+0.0021761*DN185-0.038248,IF('DSS Model'!$I$38=5,-0.00012623*DN185^2+0.025656*DN185-0.30101,-0.00046396*DN185^2 + 0.054267*DN185 - 0.57714)))))</f>
        <v>0.74890444413559565</v>
      </c>
      <c r="DP185" s="136">
        <v>0.75383876092410984</v>
      </c>
      <c r="DQ185" s="142">
        <f t="shared" si="142"/>
        <v>59.007157955473815</v>
      </c>
      <c r="DR185" s="143">
        <f>IF('DSS Model'!$I$38=1,0.0001*DQ185^2-0.0266*DQ185+1.3006,IF('DSS Model'!$I$38=2,-0.0001*DQ185^2+0.0032*DQ185+0.977, IF('DSS Model'!$I$38=3,-0.00046396*DQ185^2 + 0.054267*DQ185 - 0.57714, IF('DSS Model'!$I$38=4,0.000072066*DQ185^2+0.0021761*DQ185-0.038248,IF('DSS Model'!$I$38=5,-0.00012623*DQ185^2+0.025656*DQ185-0.30101,-0.00046396*DQ185^2 + 0.054267*DQ185 - 0.57714)))))</f>
        <v>0.81763843645929246</v>
      </c>
      <c r="DS185" s="136">
        <v>0.95048715349747637</v>
      </c>
      <c r="DT185" s="142">
        <f t="shared" si="143"/>
        <v>85.942415909100163</v>
      </c>
      <c r="DU185" s="143">
        <f>IF('DSS Model'!$I$38=1,0.0001*DT185^2-0.0266*DT185+1.3006,IF('DSS Model'!$I$38=2,-0.0001*DT185^2+0.0032*DT185+0.977, IF('DSS Model'!$I$38=3,-0.00046396*DT185^2 + 0.054267*DT185 - 0.57714, IF('DSS Model'!$I$38=4,0.000072066*DT185^2+0.0021761*DT185-0.038248,IF('DSS Model'!$I$38=5,-0.00012623*DT185^2+0.025656*DT185-0.30101,-0.00046396*DT185^2 + 0.054267*DT185 - 0.57714)))))</f>
        <v>0.51340584567984515</v>
      </c>
      <c r="DV185" s="136">
        <v>0.79765466129371376</v>
      </c>
      <c r="DW185" s="142">
        <f t="shared" si="144"/>
        <v>67.417270716908135</v>
      </c>
      <c r="DX185" s="143">
        <f>IF('DSS Model'!$I$38=1,0.0001*DW185^2-0.0266*DW185+1.3006,IF('DSS Model'!$I$38=2,-0.0001*DW185^2+0.0032*DW185+0.977, IF('DSS Model'!$I$38=3,-0.00046396*DW185^2 + 0.054267*DW185 - 0.57714, IF('DSS Model'!$I$38=4,0.000072066*DW185^2+0.0021761*DW185-0.038248,IF('DSS Model'!$I$38=5,-0.00012623*DW185^2+0.025656*DW185-0.30101,-0.00046396*DW185^2 + 0.054267*DW185 - 0.57714)))))</f>
        <v>0.73822642720241816</v>
      </c>
      <c r="DY185" s="136">
        <v>0.75310921353677973</v>
      </c>
      <c r="DZ185" s="142">
        <f t="shared" si="145"/>
        <v>55.864449218966612</v>
      </c>
      <c r="EA185" s="143">
        <f>IF('DSS Model'!$I$38=1,0.0001*DZ185^2-0.0266*DZ185+1.3006,IF('DSS Model'!$I$38=2,-0.0001*DZ185^2+0.0032*DZ185+0.977, IF('DSS Model'!$I$38=3,-0.00046396*DZ185^2 + 0.054267*DZ185 - 0.57714, IF('DSS Model'!$I$38=4,0.000072066*DZ185^2+0.0021761*DZ185-0.038248,IF('DSS Model'!$I$38=5,-0.00012623*DZ185^2+0.025656*DZ185-0.30101,-0.00046396*DZ185^2 + 0.054267*DZ185 - 0.57714)))))</f>
        <v>0.84368256884684323</v>
      </c>
      <c r="EB185" s="136">
        <v>0.26498087155335248</v>
      </c>
      <c r="EC185" s="142">
        <f t="shared" si="146"/>
        <v>42.356014663804018</v>
      </c>
      <c r="ED185" s="143">
        <f>IF('DSS Model'!$I$38=1,0.0001*EC185^2-0.0266*EC185+1.3006,IF('DSS Model'!$I$38=2,-0.0001*EC185^2+0.0032*EC185+0.977, IF('DSS Model'!$I$38=3,-0.00046396*EC185^2 + 0.054267*EC185 - 0.57714, IF('DSS Model'!$I$38=4,0.000072066*EC185^2+0.0021761*EC185-0.038248,IF('DSS Model'!$I$38=5,-0.00012623*EC185^2+0.025656*EC185-0.30101,-0.00046396*EC185^2 + 0.054267*EC185 - 0.57714)))))</f>
        <v>0.93313604910413472</v>
      </c>
      <c r="EE185" s="136">
        <v>0.15292232883589441</v>
      </c>
      <c r="EF185" s="142">
        <f t="shared" si="147"/>
        <v>39.208502863897642</v>
      </c>
      <c r="EG185" s="143">
        <f>IF('DSS Model'!$I$38=1,0.0001*EF185^2-0.0266*EF185+1.3006,IF('DSS Model'!$I$38=2,-0.0001*EF185^2+0.0032*EF185+0.977, IF('DSS Model'!$I$38=3,-0.00046396*EF185^2 + 0.054267*EF185 - 0.57714, IF('DSS Model'!$I$38=4,0.000072066*EF185^2+0.0021761*EF185-0.038248,IF('DSS Model'!$I$38=5,-0.00012623*EF185^2+0.025656*EF185-0.30101,-0.00046396*EF185^2 + 0.054267*EF185 - 0.57714)))))</f>
        <v>0.94873653948164549</v>
      </c>
      <c r="EH185" s="136">
        <v>0.85412917841356206</v>
      </c>
      <c r="EI185" s="142">
        <f t="shared" si="148"/>
        <v>75.598033522368979</v>
      </c>
      <c r="EJ185" s="143">
        <f>IF('DSS Model'!$I$38=1,0.0001*EI185^2-0.0266*EI185+1.3006,IF('DSS Model'!$I$38=2,-0.0001*EI185^2+0.0032*EI185+0.977, IF('DSS Model'!$I$38=3,-0.00046396*EI185^2 + 0.054267*EI185 - 0.57714, IF('DSS Model'!$I$38=4,0.000072066*EI185^2+0.0021761*EI185-0.038248,IF('DSS Model'!$I$38=5,-0.00012623*EI185^2+0.025656*EI185-0.30101,-0.00046396*EI185^2 + 0.054267*EI185 - 0.57714)))))</f>
        <v>0.64740744002665829</v>
      </c>
      <c r="EK185" s="136">
        <v>0.68896317840137433</v>
      </c>
      <c r="EL185" s="142">
        <f t="shared" si="149"/>
        <v>55.469067939462917</v>
      </c>
      <c r="EM185" s="143">
        <f>IF('DSS Model'!$I$38=1,0.0001*EL185^2-0.0266*EL185+1.3006,IF('DSS Model'!$I$38=2,-0.0001*EL185^2+0.0032*EL185+0.977, IF('DSS Model'!$I$38=3,-0.00046396*EL185^2 + 0.054267*EL185 - 0.57714, IF('DSS Model'!$I$38=4,0.000072066*EL185^2+0.0021761*EL185-0.038248,IF('DSS Model'!$I$38=5,-0.00012623*EL185^2+0.025656*EL185-0.30101,-0.00046396*EL185^2 + 0.054267*EL185 - 0.57714)))))</f>
        <v>0.84681926759900605</v>
      </c>
      <c r="EN185" s="136">
        <v>0.74613487260293265</v>
      </c>
      <c r="EO185" s="142">
        <f t="shared" si="150"/>
        <v>61.731989541855299</v>
      </c>
      <c r="EP185" s="143">
        <f>IF('DSS Model'!$I$38=1,0.0001*EO185^2-0.0266*EO185+1.3006,IF('DSS Model'!$I$38=2,-0.0001*EO185^2+0.0032*EO185+0.977, IF('DSS Model'!$I$38=3,-0.00046396*EO185^2 + 0.054267*EO185 - 0.57714, IF('DSS Model'!$I$38=4,0.000072066*EO185^2+0.0021761*EO185-0.038248,IF('DSS Model'!$I$38=5,-0.00012623*EO185^2+0.025656*EO185-0.30101,-0.00046396*EO185^2 + 0.054267*EO185 - 0.57714)))))</f>
        <v>0.79345851325436367</v>
      </c>
      <c r="EQ185" s="136">
        <v>0.53083723426609519</v>
      </c>
      <c r="ER185" s="142">
        <f t="shared" si="151"/>
        <v>54.169942567356294</v>
      </c>
      <c r="ES185" s="143">
        <f>IF('DSS Model'!$I$38=1,0.0001*ER185^2-0.0266*ER185+1.3006,IF('DSS Model'!$I$38=2,-0.0001*ER185^2+0.0032*ER185+0.977, IF('DSS Model'!$I$38=3,-0.00046396*ER185^2 + 0.054267*ER185 - 0.57714, IF('DSS Model'!$I$38=4,0.000072066*ER185^2+0.0021761*ER185-0.038248,IF('DSS Model'!$I$38=5,-0.00012623*ER185^2+0.025656*ER185-0.30101,-0.00046396*ER185^2 + 0.054267*ER185 - 0.57714)))))</f>
        <v>0.85690554844047218</v>
      </c>
      <c r="ET185" s="136">
        <v>0.59587843982727973</v>
      </c>
      <c r="EU185" s="141">
        <f t="shared" si="152"/>
        <v>58.035069598927585</v>
      </c>
      <c r="EV185" s="142">
        <f>IF('DSS Model'!$I$38=1,0.0001*EU185^2-0.0266*EU185+1.3006,IF('DSS Model'!$I$38=2,-0.0001*EU185^2+0.0032*EU185+0.977, IF('DSS Model'!$I$38=3,-0.00046396*EU185^2 + 0.054267*EU185 - 0.57714, IF('DSS Model'!$I$38=4,0.000072066*EU185^2+0.0021761*EU185-0.038248,IF('DSS Model'!$I$38=5,-0.00012623*EU185^2+0.025656*EU185-0.30101,-0.00046396*EU185^2 + 0.054267*EU185 - 0.57714)))))</f>
        <v>0.82590529238133137</v>
      </c>
    </row>
    <row r="186" spans="2:152" x14ac:dyDescent="0.2">
      <c r="B186" s="64">
        <f t="shared" ca="1" si="105"/>
        <v>5.4527338122554392E-2</v>
      </c>
      <c r="C186" s="64">
        <v>3.4517913406340028E-4</v>
      </c>
      <c r="D186" s="64">
        <f t="shared" si="106"/>
        <v>20.80260407424154</v>
      </c>
      <c r="E186" s="131">
        <f>IF('DSS Model'!$I$38=1,0.0001*D186^2-0.0266*D186+1.3006,IF('DSS Model'!$I$38=2,-0.0001*D186^2+0.0032*D186+0.977, IF('DSS Model'!$I$38=3,-0.00046396*D186^2 + 0.054267*D186 - 0.57714, IF('DSS Model'!$I$38=4,0.000072066*D186^2+0.0021761*D186-0.038248,IF('DSS Model'!$I$38=5,-0.00012623*D186^2+0.025656*D186-0.30101,-0.00046396*D186^2 + 0.054267*D186 - 0.57714)))))</f>
        <v>1.0002934994106079</v>
      </c>
      <c r="F186" s="136">
        <v>0.38768605502813247</v>
      </c>
      <c r="G186" s="138">
        <f t="shared" si="102"/>
        <v>61.80175445825526</v>
      </c>
      <c r="H186" s="136">
        <f>IF('DSS Model'!$I$38=1,0.0001*G186^2-0.0266*G186+1.3006,IF('DSS Model'!$I$38=2,-0.0001*G186^2+0.0032*G186+0.977, IF('DSS Model'!$I$38=3,-0.00046396*G186^2 + 0.054267*G186 - 0.57714, IF('DSS Model'!$I$38=4,0.000072066*G186^2+0.0021761*G186-0.038248,IF('DSS Model'!$I$38=5,-0.00012623*G186^2+0.025656*G186-0.30101,-0.00046396*G186^2 + 0.054267*G186 - 0.57714)))))</f>
        <v>0.79281992885456942</v>
      </c>
      <c r="I186" s="136">
        <v>0.91165153679636513</v>
      </c>
      <c r="J186" s="138">
        <f t="shared" si="103"/>
        <v>64.745700990939184</v>
      </c>
      <c r="K186" s="136">
        <f>IF('DSS Model'!$I$38=1,0.0001*J186^2-0.0266*J186+1.3006,IF('DSS Model'!$I$38=2,-0.0001*J186^2+0.0032*J186+0.977, IF('DSS Model'!$I$38=3,-0.00046396*J186^2 + 0.054267*J186 - 0.57714, IF('DSS Model'!$I$38=4,0.000072066*J186^2+0.0021761*J186-0.038248,IF('DSS Model'!$I$38=5,-0.00012623*J186^2+0.025656*J186-0.30101,-0.00046396*J186^2 + 0.054267*J186 - 0.57714)))))</f>
        <v>0.76498566349019503</v>
      </c>
      <c r="L186" s="136">
        <v>0.99636673715664537</v>
      </c>
      <c r="M186" s="138">
        <f t="shared" si="104"/>
        <v>78.843032357127555</v>
      </c>
      <c r="N186" s="136">
        <f>IF('DSS Model'!$I$38=1,0.0001*M186^2-0.0266*M186+1.3006,IF('DSS Model'!$I$38=2,-0.0001*M186^2+0.0032*M186+0.977, IF('DSS Model'!$I$38=3,-0.00046396*M186^2 + 0.054267*M186 - 0.57714, IF('DSS Model'!$I$38=4,0.000072066*M186^2+0.0021761*M186-0.038248,IF('DSS Model'!$I$38=5,-0.00012623*M186^2+0.025656*M186-0.30101,-0.00046396*M186^2 + 0.054267*M186 - 0.57714)))))</f>
        <v>0.60767532841610183</v>
      </c>
      <c r="O186" s="136">
        <v>0.76141908075941633</v>
      </c>
      <c r="P186" s="139">
        <f t="shared" si="107"/>
        <v>58.836839514342984</v>
      </c>
      <c r="Q186" s="138">
        <f>IF('DSS Model'!$I$38=1,0.0001*P186^2-0.0266*P186+1.3006,IF('DSS Model'!$I$38=2,-0.0001*P186^2+0.0032*P186+0.977, IF('DSS Model'!$I$38=3,-0.00046396*P186^2 + 0.054267*P186 - 0.57714, IF('DSS Model'!$I$38=4,0.000072066*P186^2+0.0021761*P186-0.038248,IF('DSS Model'!$I$38=5,-0.00012623*P186^2+0.025656*P186-0.30101,-0.00046396*P186^2 + 0.054267*P186 - 0.57714)))))</f>
        <v>0.81910051804224238</v>
      </c>
      <c r="R186" s="136">
        <v>0.51541994609597486</v>
      </c>
      <c r="S186" s="142">
        <f t="shared" si="108"/>
        <v>52.832370532213403</v>
      </c>
      <c r="T186" s="138">
        <f>IF('DSS Model'!$I$38=1,0.0001*S186^2-0.0266*S186+1.3006,IF('DSS Model'!$I$38=2,-0.0001*S186^2+0.0032*S186+0.977, IF('DSS Model'!$I$38=3,-0.00046396*S186^2 + 0.054267*S186 - 0.57714, IF('DSS Model'!$I$38=4,0.000072066*S186^2+0.0021761*S186-0.038248,IF('DSS Model'!$I$38=5,-0.00012623*S186^2+0.025656*S186-0.30101,-0.00046396*S186^2 + 0.054267*S186 - 0.57714)))))</f>
        <v>0.86693764809777374</v>
      </c>
      <c r="U186" s="136">
        <v>1.1553071792416603E-2</v>
      </c>
      <c r="V186" s="142">
        <f t="shared" si="109"/>
        <v>22.507101323849522</v>
      </c>
      <c r="W186" s="138">
        <f>IF('DSS Model'!$I$38=1,0.0001*V186^2-0.0266*V186+1.3006,IF('DSS Model'!$I$38=2,-0.0001*V186^2+0.0032*V186+0.977, IF('DSS Model'!$I$38=3,-0.00046396*V186^2 + 0.054267*V186 - 0.57714, IF('DSS Model'!$I$38=4,0.000072066*V186^2+0.0021761*V186-0.038248,IF('DSS Model'!$I$38=5,-0.00012623*V186^2+0.025656*V186-0.30101,-0.00046396*V186^2 + 0.054267*V186 - 0.57714)))))</f>
        <v>0.99836576323611559</v>
      </c>
      <c r="X186" s="136">
        <v>0.52854406285677435</v>
      </c>
      <c r="Y186" s="142">
        <f t="shared" si="110"/>
        <v>62.611464680471002</v>
      </c>
      <c r="Z186" s="138">
        <f>IF('DSS Model'!$I$38=1,0.0001*Y186^2-0.0266*Y186+1.3006,IF('DSS Model'!$I$38=2,-0.0001*Y186^2+0.0032*Y186+0.977, IF('DSS Model'!$I$38=3,-0.00046396*Y186^2 + 0.054267*Y186 - 0.57714, IF('DSS Model'!$I$38=4,0.000072066*Y186^2+0.0021761*Y186-0.038248,IF('DSS Model'!$I$38=5,-0.00012623*Y186^2+0.025656*Y186-0.30101,-0.00046396*Y186^2 + 0.054267*Y186 - 0.57714)))))</f>
        <v>0.78533713603412036</v>
      </c>
      <c r="AA186" s="136">
        <v>0.61673029283482661</v>
      </c>
      <c r="AB186" s="142">
        <f t="shared" si="111"/>
        <v>64.027610911110173</v>
      </c>
      <c r="AC186" s="138">
        <f>IF('DSS Model'!$I$38=1,0.0001*AB186^2-0.0266*AB186+1.3006,IF('DSS Model'!$I$38=2,-0.0001*AB186^2+0.0032*AB186+0.977, IF('DSS Model'!$I$38=3,-0.00046396*AB186^2 + 0.054267*AB186 - 0.57714, IF('DSS Model'!$I$38=4,0.000072066*AB186^2+0.0021761*AB186-0.038248,IF('DSS Model'!$I$38=5,-0.00012623*AB186^2+0.025656*AB186-0.30101,-0.00046396*AB186^2 + 0.054267*AB186 - 0.57714)))))</f>
        <v>0.77193485901710113</v>
      </c>
      <c r="AD186" s="136">
        <v>3.2247960525079167E-2</v>
      </c>
      <c r="AE186" s="142">
        <f t="shared" si="112"/>
        <v>29.311959829080621</v>
      </c>
      <c r="AF186" s="138">
        <f>IF('DSS Model'!$I$38=1,0.0001*AE186^2-0.0266*AE186+1.3006,IF('DSS Model'!$I$38=2,-0.0001*AE186^2+0.0032*AE186+0.977, IF('DSS Model'!$I$38=3,-0.00046396*AE186^2 + 0.054267*AE186 - 0.57714, IF('DSS Model'!$I$38=4,0.000072066*AE186^2+0.0021761*AE186-0.038248,IF('DSS Model'!$I$38=5,-0.00012623*AE186^2+0.025656*AE186-0.30101,-0.00046396*AE186^2 + 0.054267*AE186 - 0.57714)))))</f>
        <v>0.98487917255089441</v>
      </c>
      <c r="AG186" s="136">
        <v>0.35251624894127853</v>
      </c>
      <c r="AH186" s="142">
        <f t="shared" si="113"/>
        <v>65.135328581360113</v>
      </c>
      <c r="AI186" s="138">
        <f>IF('DSS Model'!$I$38=1,0.0001*AH186^2-0.0266*AH186+1.3006,IF('DSS Model'!$I$38=2,-0.0001*AH186^2+0.0032*AH186+0.977, IF('DSS Model'!$I$38=3,-0.00046396*AH186^2 + 0.054267*AH186 - 0.57714, IF('DSS Model'!$I$38=4,0.000072066*AH186^2+0.0021761*AH186-0.038248,IF('DSS Model'!$I$38=5,-0.00012623*AH186^2+0.025656*AH186-0.30101,-0.00046396*AH186^2 + 0.054267*AH186 - 0.57714)))))</f>
        <v>0.76117194852017755</v>
      </c>
      <c r="AJ186" s="136">
        <v>0.9907031310984612</v>
      </c>
      <c r="AK186" s="142">
        <f t="shared" si="114"/>
        <v>59.952772806441004</v>
      </c>
      <c r="AL186" s="138">
        <f>IF('DSS Model'!$I$38=1,0.0001*AK186^2-0.0266*AK186+1.3006,IF('DSS Model'!$I$38=2,-0.0001*AK186^2+0.0032*AK186+0.977, IF('DSS Model'!$I$38=3,-0.00046396*AK186^2 + 0.054267*AK186 - 0.57714, IF('DSS Model'!$I$38=4,0.000072066*AK186^2+0.0021761*AK186-0.038248,IF('DSS Model'!$I$38=5,-0.00012623*AK186^2+0.025656*AK186-0.30101,-0.00046396*AK186^2 + 0.054267*AK186 - 0.57714)))))</f>
        <v>0.80941537626253801</v>
      </c>
      <c r="AM186" s="136">
        <v>0.18383726697014569</v>
      </c>
      <c r="AN186" s="142">
        <f t="shared" si="115"/>
        <v>56.730086067024445</v>
      </c>
      <c r="AO186" s="138">
        <f>IF('DSS Model'!$I$38=1,0.0001*AN186^2-0.0266*AN186+1.3006,IF('DSS Model'!$I$38=2,-0.0001*AN186^2+0.0032*AN186+0.977, IF('DSS Model'!$I$38=3,-0.00046396*AN186^2 + 0.054267*AN186 - 0.57714, IF('DSS Model'!$I$38=4,0.000072066*AN186^2+0.0021761*AN186-0.038248,IF('DSS Model'!$I$38=5,-0.00012623*AN186^2+0.025656*AN186-0.30101,-0.00046396*AN186^2 + 0.054267*AN186 - 0.57714)))))</f>
        <v>0.83670600889727809</v>
      </c>
      <c r="AP186" s="136">
        <v>0.69338408824072306</v>
      </c>
      <c r="AQ186" s="142">
        <f t="shared" si="116"/>
        <v>73.615853379672018</v>
      </c>
      <c r="AR186" s="138">
        <f>IF('DSS Model'!$I$38=1,0.0001*AQ186^2-0.0266*AQ186+1.3006,IF('DSS Model'!$I$38=2,-0.0001*AQ186^2+0.0032*AQ186+0.977, IF('DSS Model'!$I$38=3,-0.00046396*AQ186^2 + 0.054267*AQ186 - 0.57714, IF('DSS Model'!$I$38=4,0.000072066*AQ186^2+0.0021761*AQ186-0.038248,IF('DSS Model'!$I$38=5,-0.00012623*AQ186^2+0.025656*AQ186-0.30101,-0.00046396*AQ186^2 + 0.054267*AQ186 - 0.57714)))))</f>
        <v>0.67064134393321362</v>
      </c>
      <c r="AS186" s="136">
        <v>0.4321375950127776</v>
      </c>
      <c r="AT186" s="142">
        <f t="shared" si="117"/>
        <v>51.715542270912749</v>
      </c>
      <c r="AU186" s="138">
        <f>IF('DSS Model'!$I$38=1,0.0001*AT186^2-0.0266*AT186+1.3006,IF('DSS Model'!$I$38=2,-0.0001*AT186^2+0.0032*AT186+0.977, IF('DSS Model'!$I$38=3,-0.00046396*AT186^2 + 0.054267*AT186 - 0.57714, IF('DSS Model'!$I$38=4,0.000072066*AT186^2+0.0021761*AT186-0.038248,IF('DSS Model'!$I$38=5,-0.00012623*AT186^2+0.025656*AT186-0.30101,-0.00046396*AT186^2 + 0.054267*AT186 - 0.57714)))))</f>
        <v>0.87504000402946447</v>
      </c>
      <c r="AV186" s="136">
        <v>0.31627274782392589</v>
      </c>
      <c r="AW186" s="142">
        <f t="shared" si="118"/>
        <v>60.759596842304745</v>
      </c>
      <c r="AX186" s="138">
        <f>IF('DSS Model'!$I$38=1,0.0001*AW186^2-0.0266*AW186+1.3006,IF('DSS Model'!$I$38=2,-0.0001*AW186^2+0.0032*AW186+0.977, IF('DSS Model'!$I$38=3,-0.00046396*AW186^2 + 0.054267*AW186 - 0.57714, IF('DSS Model'!$I$38=4,0.000072066*AW186^2+0.0021761*AW186-0.038248,IF('DSS Model'!$I$38=5,-0.00012623*AW186^2+0.025656*AW186-0.30101,-0.00046396*AW186^2 + 0.054267*AW186 - 0.57714)))))</f>
        <v>0.80225784905143427</v>
      </c>
      <c r="AY186" s="136">
        <v>0.49966284143601614</v>
      </c>
      <c r="AZ186" s="142">
        <f t="shared" si="119"/>
        <v>55.736784289445694</v>
      </c>
      <c r="BA186" s="138">
        <f>IF('DSS Model'!$I$38=1,0.0001*AZ186^2-0.0266*AZ186+1.3006,IF('DSS Model'!$I$38=2,-0.0001*AZ186^2+0.0032*AZ186+0.977, IF('DSS Model'!$I$38=3,-0.00046396*AZ186^2 + 0.054267*AZ186 - 0.57714, IF('DSS Model'!$I$38=4,0.000072066*AZ186^2+0.0021761*AZ186-0.038248,IF('DSS Model'!$I$38=5,-0.00012623*AZ186^2+0.025656*AZ186-0.30101,-0.00046396*AZ186^2 + 0.054267*AZ186 - 0.57714)))))</f>
        <v>0.84469879743340615</v>
      </c>
      <c r="BB186" s="136">
        <v>0.62873455331360029</v>
      </c>
      <c r="BC186" s="142">
        <f t="shared" si="120"/>
        <v>58.906409665881434</v>
      </c>
      <c r="BD186" s="138">
        <f>IF('DSS Model'!$I$38=1,0.0001*BC186^2-0.0266*BC186+1.3006,IF('DSS Model'!$I$38=2,-0.0001*BC186^2+0.0032*BC186+0.977, IF('DSS Model'!$I$38=3,-0.00046396*BC186^2 + 0.054267*BC186 - 0.57714, IF('DSS Model'!$I$38=4,0.000072066*BC186^2+0.0021761*BC186-0.038248,IF('DSS Model'!$I$38=5,-0.00012623*BC186^2+0.025656*BC186-0.30101,-0.00046396*BC186^2 + 0.054267*BC186 - 0.57714)))))</f>
        <v>0.81850400095835563</v>
      </c>
      <c r="BE186" s="136">
        <v>0.13095810088358584</v>
      </c>
      <c r="BF186" s="142">
        <f t="shared" si="121"/>
        <v>35.729560938610291</v>
      </c>
      <c r="BG186" s="143">
        <f>IF('DSS Model'!$I$38=1,0.0001*BF186^2-0.0266*BF186+1.3006,IF('DSS Model'!$I$38=2,-0.0001*BF186^2+0.0032*BF186+0.977, IF('DSS Model'!$I$38=3,-0.00046396*BF186^2 + 0.054267*BF186 - 0.57714, IF('DSS Model'!$I$38=4,0.000072066*BF186^2+0.0021761*BF186-0.038248,IF('DSS Model'!$I$38=5,-0.00012623*BF186^2+0.025656*BF186-0.30101,-0.00046396*BF186^2 + 0.054267*BF186 - 0.57714)))))</f>
        <v>0.96367444251696621</v>
      </c>
      <c r="BH186" s="136">
        <v>0.39246364749169693</v>
      </c>
      <c r="BI186" s="142">
        <f t="shared" si="122"/>
        <v>53.511837717563196</v>
      </c>
      <c r="BJ186" s="143">
        <f>IF('DSS Model'!$I$38=1,0.0001*BI186^2-0.0266*BI186+1.3006,IF('DSS Model'!$I$38=2,-0.0001*BI186^2+0.0032*BI186+0.977, IF('DSS Model'!$I$38=3,-0.00046396*BI186^2 + 0.054267*BI186 - 0.57714, IF('DSS Model'!$I$38=4,0.000072066*BI186^2+0.0021761*BI186-0.038248,IF('DSS Model'!$I$38=5,-0.00012623*BI186^2+0.025656*BI186-0.30101,-0.00046396*BI186^2 + 0.054267*BI186 - 0.57714)))))</f>
        <v>0.86188620310512032</v>
      </c>
      <c r="BK186" s="136">
        <v>0.59252816279477227</v>
      </c>
      <c r="BL186" s="142">
        <f t="shared" si="123"/>
        <v>53.253211234519952</v>
      </c>
      <c r="BM186" s="143">
        <f>IF('DSS Model'!$I$38=1,0.0001*BL186^2-0.0266*BL186+1.3006,IF('DSS Model'!$I$38=2,-0.0001*BL186^2+0.0032*BL186+0.977, IF('DSS Model'!$I$38=3,-0.00046396*BL186^2 + 0.054267*BL186 - 0.57714, IF('DSS Model'!$I$38=4,0.000072066*BL186^2+0.0021761*BL186-0.038248,IF('DSS Model'!$I$38=5,-0.00012623*BL186^2+0.025656*BL186-0.30101,-0.00046396*BL186^2 + 0.054267*BL186 - 0.57714)))))</f>
        <v>0.8638198252716236</v>
      </c>
      <c r="BN186" s="136">
        <v>0.93533128885893813</v>
      </c>
      <c r="BO186" s="142">
        <f t="shared" si="124"/>
        <v>65.559364481627284</v>
      </c>
      <c r="BP186" s="143">
        <f>IF('DSS Model'!$I$38=1,0.0001*BO186^2-0.0266*BO186+1.3006,IF('DSS Model'!$I$38=2,-0.0001*BO186^2+0.0032*BO186+0.977, IF('DSS Model'!$I$38=3,-0.00046396*BO186^2 + 0.054267*BO186 - 0.57714, IF('DSS Model'!$I$38=4,0.000072066*BO186^2+0.0021761*BO186-0.038248,IF('DSS Model'!$I$38=5,-0.00012623*BO186^2+0.025656*BO186-0.30101,-0.00046396*BO186^2 + 0.054267*BO186 - 0.57714)))))</f>
        <v>0.75698693921772198</v>
      </c>
      <c r="BQ186" s="136">
        <v>0.9246052360980167</v>
      </c>
      <c r="BR186" s="142">
        <f t="shared" si="125"/>
        <v>67.671409038777227</v>
      </c>
      <c r="BS186" s="143">
        <f>IF('DSS Model'!$I$38=1,0.0001*BR186^2-0.0266*BR186+1.3006,IF('DSS Model'!$I$38=2,-0.0001*BR186^2+0.0032*BR186+0.977, IF('DSS Model'!$I$38=3,-0.00046396*BR186^2 + 0.054267*BR186 - 0.57714, IF('DSS Model'!$I$38=4,0.000072066*BR186^2+0.0021761*BR186-0.038248,IF('DSS Model'!$I$38=5,-0.00012623*BR186^2+0.025656*BR186-0.30101,-0.00046396*BR186^2 + 0.054267*BR186 - 0.57714)))))</f>
        <v>0.73560654879473708</v>
      </c>
      <c r="BT186" s="136">
        <v>0.17459777522473341</v>
      </c>
      <c r="BU186" s="142">
        <f t="shared" si="126"/>
        <v>49.209176395157662</v>
      </c>
      <c r="BV186" s="143">
        <f>IF('DSS Model'!$I$38=1,0.0001*BU186^2-0.0266*BU186+1.3006,IF('DSS Model'!$I$38=2,-0.0001*BU186^2+0.0032*BU186+0.977, IF('DSS Model'!$I$38=3,-0.00046396*BU186^2 + 0.054267*BU186 - 0.57714, IF('DSS Model'!$I$38=4,0.000072066*BU186^2+0.0021761*BU186-0.038248,IF('DSS Model'!$I$38=5,-0.00012623*BU186^2+0.025656*BU186-0.30101,-0.00046396*BU186^2 + 0.054267*BU186 - 0.57714)))))</f>
        <v>0.89231506031553032</v>
      </c>
      <c r="BW186" s="136">
        <v>0.67053848202008903</v>
      </c>
      <c r="BX186" s="142">
        <f t="shared" si="127"/>
        <v>65.3773176832551</v>
      </c>
      <c r="BY186" s="143">
        <f>IF('DSS Model'!$I$38=1,0.0001*BX186^2-0.0266*BX186+1.3006,IF('DSS Model'!$I$38=2,-0.0001*BX186^2+0.0032*BX186+0.977, IF('DSS Model'!$I$38=3,-0.00046396*BX186^2 + 0.054267*BX186 - 0.57714, IF('DSS Model'!$I$38=4,0.000072066*BX186^2+0.0021761*BX186-0.038248,IF('DSS Model'!$I$38=5,-0.00012623*BX186^2+0.025656*BX186-0.30101,-0.00046396*BX186^2 + 0.054267*BX186 - 0.57714)))))</f>
        <v>0.75878804984069026</v>
      </c>
      <c r="BZ186" s="136">
        <v>0.27956363099343107</v>
      </c>
      <c r="CA186" s="142">
        <f t="shared" si="128"/>
        <v>58.152525990370528</v>
      </c>
      <c r="CB186" s="143">
        <f>IF('DSS Model'!$I$38=1,0.0001*CA186^2-0.0266*CA186+1.3006,IF('DSS Model'!$I$38=2,-0.0001*CA186^2+0.0032*CA186+0.977, IF('DSS Model'!$I$38=3,-0.00046396*CA186^2 + 0.054267*CA186 - 0.57714, IF('DSS Model'!$I$38=4,0.000072066*CA186^2+0.0021761*CA186-0.038248,IF('DSS Model'!$I$38=5,-0.00012623*CA186^2+0.025656*CA186-0.30101,-0.00046396*CA186^2 + 0.054267*CA186 - 0.57714)))))</f>
        <v>0.82491645526311363</v>
      </c>
      <c r="CC186" s="136">
        <v>0.638072918483784</v>
      </c>
      <c r="CD186" s="142">
        <f t="shared" si="129"/>
        <v>75.38429789042786</v>
      </c>
      <c r="CE186" s="143">
        <f>IF('DSS Model'!$I$38=1,0.0001*CD186^2-0.0266*CD186+1.3006,IF('DSS Model'!$I$38=2,-0.0001*CD186^2+0.0032*CD186+0.977, IF('DSS Model'!$I$38=3,-0.00046396*CD186^2 + 0.054267*CD186 - 0.57714, IF('DSS Model'!$I$38=4,0.000072066*CD186^2+0.0021761*CD186-0.038248,IF('DSS Model'!$I$38=5,-0.00012623*CD186^2+0.025656*CD186-0.30101,-0.00046396*CD186^2 + 0.054267*CD186 - 0.57714)))))</f>
        <v>0.64995051640609247</v>
      </c>
      <c r="CF186" s="136">
        <v>4.5829042561762678E-2</v>
      </c>
      <c r="CG186" s="142">
        <f t="shared" si="130"/>
        <v>22.933798147230462</v>
      </c>
      <c r="CH186" s="143">
        <f>IF('DSS Model'!$I$38=1,0.0001*CG186^2-0.0266*CG186+1.3006,IF('DSS Model'!$I$38=2,-0.0001*CG186^2+0.0032*CG186+0.977, IF('DSS Model'!$I$38=3,-0.00046396*CG186^2 + 0.054267*CG186 - 0.57714, IF('DSS Model'!$I$38=4,0.000072066*CG186^2+0.0021761*CG186-0.038248,IF('DSS Model'!$I$38=5,-0.00012623*CG186^2+0.025656*CG186-0.30101,-0.00046396*CG186^2 + 0.054267*CG186 - 0.57714)))))</f>
        <v>0.9977922443253463</v>
      </c>
      <c r="CI186" s="136">
        <v>0.2862452548811707</v>
      </c>
      <c r="CJ186" s="142">
        <f t="shared" si="131"/>
        <v>63.829340541829119</v>
      </c>
      <c r="CK186" s="143">
        <f>IF('DSS Model'!$I$38=1,0.0001*CJ186^2-0.0266*CJ186+1.3006,IF('DSS Model'!$I$38=2,-0.0001*CJ186^2+0.0032*CJ186+0.977, IF('DSS Model'!$I$38=3,-0.00046396*CJ186^2 + 0.054267*CJ186 - 0.57714, IF('DSS Model'!$I$38=4,0.000072066*CJ186^2+0.0021761*CJ186-0.038248,IF('DSS Model'!$I$38=5,-0.00012623*CJ186^2+0.025656*CJ186-0.30101,-0.00046396*CJ186^2 + 0.054267*CJ186 - 0.57714)))))</f>
        <v>0.7738354183333741</v>
      </c>
      <c r="CL186" s="136">
        <v>0.92933330481727783</v>
      </c>
      <c r="CM186" s="142">
        <f t="shared" si="132"/>
        <v>63.713058560344464</v>
      </c>
      <c r="CN186" s="143">
        <f>IF('DSS Model'!$I$38=1,0.0001*CM186^2-0.0266*CM186+1.3006,IF('DSS Model'!$I$38=2,-0.0001*CM186^2+0.0032*CM186+0.977, IF('DSS Model'!$I$38=3,-0.00046396*CM186^2 + 0.054267*CM186 - 0.57714, IF('DSS Model'!$I$38=4,0.000072066*CM186^2+0.0021761*CM186-0.038248,IF('DSS Model'!$I$38=5,-0.00012623*CM186^2+0.025656*CM186-0.30101,-0.00046396*CM186^2 + 0.054267*CM186 - 0.57714)))))</f>
        <v>0.77494640428171402</v>
      </c>
      <c r="CO186" s="136">
        <v>0.98814182675322837</v>
      </c>
      <c r="CP186" s="142">
        <f t="shared" si="133"/>
        <v>62.960392607146716</v>
      </c>
      <c r="CQ186" s="143">
        <f>IF('DSS Model'!$I$38=1,0.0001*CP186^2-0.0266*CP186+1.3006,IF('DSS Model'!$I$38=2,-0.0001*CP186^2+0.0032*CP186+0.977, IF('DSS Model'!$I$38=3,-0.00046396*CP186^2 + 0.054267*CP186 - 0.57714, IF('DSS Model'!$I$38=4,0.000072066*CP186^2+0.0021761*CP186-0.038248,IF('DSS Model'!$I$38=5,-0.00012623*CP186^2+0.025656*CP186-0.30101,-0.00046396*CP186^2 + 0.054267*CP186 - 0.57714)))))</f>
        <v>0.7820721526182639</v>
      </c>
      <c r="CR186" s="136">
        <v>2.2136895738191775E-2</v>
      </c>
      <c r="CS186" s="142">
        <f t="shared" si="134"/>
        <v>32.386023691861467</v>
      </c>
      <c r="CT186" s="143">
        <f>IF('DSS Model'!$I$38=1,0.0001*CS186^2-0.0266*CS186+1.3006,IF('DSS Model'!$I$38=2,-0.0001*CS186^2+0.0032*CS186+0.977, IF('DSS Model'!$I$38=3,-0.00046396*CS186^2 + 0.054267*CS186 - 0.57714, IF('DSS Model'!$I$38=4,0.000072066*CS186^2+0.0021761*CS186-0.038248,IF('DSS Model'!$I$38=5,-0.00012623*CS186^2+0.025656*CS186-0.30101,-0.00046396*CS186^2 + 0.054267*CS186 - 0.57714)))))</f>
        <v>0.97574982275697542</v>
      </c>
      <c r="CU186" s="136">
        <v>7.6086448141048035E-2</v>
      </c>
      <c r="CV186" s="142">
        <f t="shared" si="135"/>
        <v>37.447232174042711</v>
      </c>
      <c r="CW186" s="143">
        <f>IF('DSS Model'!$I$38=1,0.0001*CV186^2-0.0266*CV186+1.3006,IF('DSS Model'!$I$38=2,-0.0001*CV186^2+0.0032*CV186+0.977, IF('DSS Model'!$I$38=3,-0.00046396*CV186^2 + 0.054267*CV186 - 0.57714, IF('DSS Model'!$I$38=4,0.000072066*CV186^2+0.0021761*CV186-0.038248,IF('DSS Model'!$I$38=5,-0.00012623*CV186^2+0.025656*CV186-0.30101,-0.00046396*CV186^2 + 0.054267*CV186 - 0.57714)))))</f>
        <v>0.95660162320727071</v>
      </c>
      <c r="CX186" s="136">
        <v>0.24329761738203404</v>
      </c>
      <c r="CY186" s="142">
        <f t="shared" si="136"/>
        <v>57.24300067407011</v>
      </c>
      <c r="CZ186" s="143">
        <f>IF('DSS Model'!$I$38=1,0.0001*CY186^2-0.0266*CY186+1.3006,IF('DSS Model'!$I$38=2,-0.0001*CY186^2+0.0032*CY186+0.977, IF('DSS Model'!$I$38=3,-0.00046396*CY186^2 + 0.054267*CY186 - 0.57714, IF('DSS Model'!$I$38=4,0.000072066*CY186^2+0.0021761*CY186-0.038248,IF('DSS Model'!$I$38=5,-0.00012623*CY186^2+0.025656*CY186-0.30101,-0.00046396*CY186^2 + 0.054267*CY186 - 0.57714)))))</f>
        <v>0.83250148953986525</v>
      </c>
      <c r="DA186" s="136">
        <v>7.8900898290563015E-2</v>
      </c>
      <c r="DB186" s="142">
        <f t="shared" si="137"/>
        <v>26.061236281858768</v>
      </c>
      <c r="DC186" s="143">
        <f>IF('DSS Model'!$I$38=1,0.0001*DB186^2-0.0266*DB186+1.3006,IF('DSS Model'!$I$38=2,-0.0001*DB186^2+0.0032*DB186+0.977, IF('DSS Model'!$I$38=3,-0.00046396*DB186^2 + 0.054267*DB186 - 0.57714, IF('DSS Model'!$I$38=4,0.000072066*DB186^2+0.0021761*DB186-0.038248,IF('DSS Model'!$I$38=5,-0.00012623*DB186^2+0.025656*DB186-0.30101,-0.00046396*DB186^2 + 0.054267*DB186 - 0.57714)))))</f>
        <v>0.9924771524480609</v>
      </c>
      <c r="DD186" s="136">
        <v>0.47010719968485737</v>
      </c>
      <c r="DE186" s="142">
        <f t="shared" si="138"/>
        <v>49.538656598901113</v>
      </c>
      <c r="DF186" s="143">
        <f>IF('DSS Model'!$I$38=1,0.0001*DE186^2-0.0266*DE186+1.3006,IF('DSS Model'!$I$38=2,-0.0001*DE186^2+0.0032*DE186+0.977, IF('DSS Model'!$I$38=3,-0.00046396*DE186^2 + 0.054267*DE186 - 0.57714, IF('DSS Model'!$I$38=4,0.000072066*DE186^2+0.0021761*DE186-0.038248,IF('DSS Model'!$I$38=5,-0.00012623*DE186^2+0.025656*DE186-0.30101,-0.00046396*DE186^2 + 0.054267*DE186 - 0.57714)))))</f>
        <v>0.89011585135409865</v>
      </c>
      <c r="DG186" s="136">
        <v>0.61056397403439533</v>
      </c>
      <c r="DH186" s="142">
        <f t="shared" si="139"/>
        <v>56.906392074153644</v>
      </c>
      <c r="DI186" s="143">
        <f>IF('DSS Model'!$I$38=1,0.0001*DH186^2-0.0266*DH186+1.3006,IF('DSS Model'!$I$38=2,-0.0001*DH186^2+0.0032*DH186+0.977, IF('DSS Model'!$I$38=3,-0.00046396*DH186^2 + 0.054267*DH186 - 0.57714, IF('DSS Model'!$I$38=4,0.000072066*DH186^2+0.0021761*DH186-0.038248,IF('DSS Model'!$I$38=5,-0.00012623*DH186^2+0.025656*DH186-0.30101,-0.00046396*DH186^2 + 0.054267*DH186 - 0.57714)))))</f>
        <v>0.83526670874756193</v>
      </c>
      <c r="DJ186" s="136">
        <v>0.54855051504856778</v>
      </c>
      <c r="DK186" s="142">
        <f t="shared" si="140"/>
        <v>63.981473636469381</v>
      </c>
      <c r="DL186" s="143">
        <f>IF('DSS Model'!$I$38=1,0.0001*DK186^2-0.0266*DK186+1.3006,IF('DSS Model'!$I$38=2,-0.0001*DK186^2+0.0032*DK186+0.977, IF('DSS Model'!$I$38=3,-0.00046396*DK186^2 + 0.054267*DK186 - 0.57714, IF('DSS Model'!$I$38=4,0.000072066*DK186^2+0.0021761*DK186-0.038248,IF('DSS Model'!$I$38=5,-0.00012623*DK186^2+0.025656*DK186-0.30101,-0.00046396*DK186^2 + 0.054267*DK186 - 0.57714)))))</f>
        <v>0.7723778187672794</v>
      </c>
      <c r="DM186" s="136">
        <v>0.48877925031682901</v>
      </c>
      <c r="DN186" s="142">
        <f t="shared" si="141"/>
        <v>57.071042253834207</v>
      </c>
      <c r="DO186" s="143">
        <f>IF('DSS Model'!$I$38=1,0.0001*DN186^2-0.0266*DN186+1.3006,IF('DSS Model'!$I$38=2,-0.0001*DN186^2+0.0032*DN186+0.977, IF('DSS Model'!$I$38=3,-0.00046396*DN186^2 + 0.054267*DN186 - 0.57714, IF('DSS Model'!$I$38=4,0.000072066*DN186^2+0.0021761*DN186-0.038248,IF('DSS Model'!$I$38=5,-0.00012623*DN186^2+0.025656*DN186-0.30101,-0.00046396*DN186^2 + 0.054267*DN186 - 0.57714)))))</f>
        <v>0.83391694881837652</v>
      </c>
      <c r="DP186" s="136">
        <v>0.15471764418735112</v>
      </c>
      <c r="DQ186" s="142">
        <f t="shared" si="142"/>
        <v>40.843967891392793</v>
      </c>
      <c r="DR186" s="143">
        <f>IF('DSS Model'!$I$38=1,0.0001*DQ186^2-0.0266*DQ186+1.3006,IF('DSS Model'!$I$38=2,-0.0001*DQ186^2+0.0032*DQ186+0.977, IF('DSS Model'!$I$38=3,-0.00046396*DQ186^2 + 0.054267*DQ186 - 0.57714, IF('DSS Model'!$I$38=4,0.000072066*DQ186^2+0.0021761*DQ186-0.038248,IF('DSS Model'!$I$38=5,-0.00012623*DQ186^2+0.025656*DQ186-0.30101,-0.00046396*DQ186^2 + 0.054267*DQ186 - 0.57714)))))</f>
        <v>0.94087772594114438</v>
      </c>
      <c r="DS186" s="136">
        <v>0.30830101415292765</v>
      </c>
      <c r="DT186" s="142">
        <f t="shared" si="143"/>
        <v>66.208495596110538</v>
      </c>
      <c r="DU186" s="143">
        <f>IF('DSS Model'!$I$38=1,0.0001*DT186^2-0.0266*DT186+1.3006,IF('DSS Model'!$I$38=2,-0.0001*DT186^2+0.0032*DT186+0.977, IF('DSS Model'!$I$38=3,-0.00046396*DT186^2 + 0.054267*DT186 - 0.57714, IF('DSS Model'!$I$38=4,0.000072066*DT186^2+0.0021761*DT186-0.038248,IF('DSS Model'!$I$38=5,-0.00012623*DT186^2+0.025656*DT186-0.30101,-0.00046396*DT186^2 + 0.054267*DT186 - 0.57714)))))</f>
        <v>0.75051069699753481</v>
      </c>
      <c r="DV186" s="136">
        <v>0.28029920968558475</v>
      </c>
      <c r="DW186" s="142">
        <f t="shared" si="144"/>
        <v>52.913688997518975</v>
      </c>
      <c r="DX186" s="143">
        <f>IF('DSS Model'!$I$38=1,0.0001*DW186^2-0.0266*DW186+1.3006,IF('DSS Model'!$I$38=2,-0.0001*DW186^2+0.0032*DW186+0.977, IF('DSS Model'!$I$38=3,-0.00046396*DW186^2 + 0.054267*DW186 - 0.57714, IF('DSS Model'!$I$38=4,0.000072066*DW186^2+0.0021761*DW186-0.038248,IF('DSS Model'!$I$38=5,-0.00012623*DW186^2+0.025656*DW186-0.30101,-0.00046396*DW186^2 + 0.054267*DW186 - 0.57714)))))</f>
        <v>0.86633795645944467</v>
      </c>
      <c r="DY186" s="136">
        <v>9.5862641111910563E-2</v>
      </c>
      <c r="DZ186" s="142">
        <f t="shared" si="145"/>
        <v>30.544293404077386</v>
      </c>
      <c r="EA186" s="143">
        <f>IF('DSS Model'!$I$38=1,0.0001*DZ186^2-0.0266*DZ186+1.3006,IF('DSS Model'!$I$38=2,-0.0001*DZ186^2+0.0032*DZ186+0.977, IF('DSS Model'!$I$38=3,-0.00046396*DZ186^2 + 0.054267*DZ186 - 0.57714, IF('DSS Model'!$I$38=4,0.000072066*DZ186^2+0.0021761*DZ186-0.038248,IF('DSS Model'!$I$38=5,-0.00012623*DZ186^2+0.025656*DZ186-0.30101,-0.00046396*DZ186^2 + 0.054267*DZ186 - 0.57714)))))</f>
        <v>0.98144635293761107</v>
      </c>
      <c r="EB186" s="136">
        <v>0.68164485159155663</v>
      </c>
      <c r="EC186" s="142">
        <f t="shared" si="146"/>
        <v>55.675196356244797</v>
      </c>
      <c r="ED186" s="143">
        <f>IF('DSS Model'!$I$38=1,0.0001*EC186^2-0.0266*EC186+1.3006,IF('DSS Model'!$I$38=2,-0.0001*EC186^2+0.0032*EC186+0.977, IF('DSS Model'!$I$38=3,-0.00046396*EC186^2 + 0.054267*EC186 - 0.57714, IF('DSS Model'!$I$38=4,0.000072066*EC186^2+0.0021761*EC186-0.038248,IF('DSS Model'!$I$38=5,-0.00012623*EC186^2+0.025656*EC186-0.30101,-0.00046396*EC186^2 + 0.054267*EC186 - 0.57714)))))</f>
        <v>0.84518787940934192</v>
      </c>
      <c r="EE186" s="136">
        <v>0.3283821108062186</v>
      </c>
      <c r="EF186" s="142">
        <f t="shared" si="147"/>
        <v>47.077612053603431</v>
      </c>
      <c r="EG186" s="143">
        <f>IF('DSS Model'!$I$38=1,0.0001*EF186^2-0.0266*EF186+1.3006,IF('DSS Model'!$I$38=2,-0.0001*EF186^2+0.0032*EF186+0.977, IF('DSS Model'!$I$38=3,-0.00046396*EF186^2 + 0.054267*EF186 - 0.57714, IF('DSS Model'!$I$38=4,0.000072066*EF186^2+0.0021761*EF186-0.038248,IF('DSS Model'!$I$38=5,-0.00012623*EF186^2+0.025656*EF186-0.30101,-0.00046396*EF186^2 + 0.054267*EF186 - 0.57714)))))</f>
        <v>0.90601820290457225</v>
      </c>
      <c r="EH186" s="136">
        <v>0.6927434438318204</v>
      </c>
      <c r="EI186" s="142">
        <f t="shared" si="148"/>
        <v>72.834476100662613</v>
      </c>
      <c r="EJ186" s="143">
        <f>IF('DSS Model'!$I$38=1,0.0001*EI186^2-0.0266*EI186+1.3006,IF('DSS Model'!$I$38=2,-0.0001*EI186^2+0.0032*EI186+0.977, IF('DSS Model'!$I$38=3,-0.00046396*EI186^2 + 0.054267*EI186 - 0.57714, IF('DSS Model'!$I$38=4,0.000072066*EI186^2+0.0021761*EI186-0.038248,IF('DSS Model'!$I$38=5,-0.00012623*EI186^2+0.025656*EI186-0.30101,-0.00046396*EI186^2 + 0.054267*EI186 - 0.57714)))))</f>
        <v>0.67958423263632106</v>
      </c>
      <c r="EK186" s="136">
        <v>0.4778896760296798</v>
      </c>
      <c r="EL186" s="142">
        <f t="shared" si="149"/>
        <v>48.504005586336547</v>
      </c>
      <c r="EM186" s="143">
        <f>IF('DSS Model'!$I$38=1,0.0001*EL186^2-0.0266*EL186+1.3006,IF('DSS Model'!$I$38=2,-0.0001*EL186^2+0.0032*EL186+0.977, IF('DSS Model'!$I$38=3,-0.00046396*EL186^2 + 0.054267*EL186 - 0.57714, IF('DSS Model'!$I$38=4,0.000072066*EL186^2+0.0021761*EL186-0.038248,IF('DSS Model'!$I$38=5,-0.00012623*EL186^2+0.025656*EL186-0.30101,-0.00046396*EL186^2 + 0.054267*EL186 - 0.57714)))))</f>
        <v>0.89694896208434027</v>
      </c>
      <c r="EN186" s="136">
        <v>0.47651419111060012</v>
      </c>
      <c r="EO186" s="142">
        <f t="shared" si="150"/>
        <v>54.715960281281703</v>
      </c>
      <c r="EP186" s="143">
        <f>IF('DSS Model'!$I$38=1,0.0001*EO186^2-0.0266*EO186+1.3006,IF('DSS Model'!$I$38=2,-0.0001*EO186^2+0.0032*EO186+0.977, IF('DSS Model'!$I$38=3,-0.00046396*EO186^2 + 0.054267*EO186 - 0.57714, IF('DSS Model'!$I$38=4,0.000072066*EO186^2+0.0021761*EO186-0.038248,IF('DSS Model'!$I$38=5,-0.00012623*EO186^2+0.025656*EO186-0.30101,-0.00046396*EO186^2 + 0.054267*EO186 - 0.57714)))))</f>
        <v>0.85270744194982173</v>
      </c>
      <c r="EQ186" s="136">
        <v>9.7014948089738318E-2</v>
      </c>
      <c r="ER186" s="142">
        <f t="shared" si="151"/>
        <v>35.809979995442198</v>
      </c>
      <c r="ES186" s="143">
        <f>IF('DSS Model'!$I$38=1,0.0001*ER186^2-0.0266*ER186+1.3006,IF('DSS Model'!$I$38=2,-0.0001*ER186^2+0.0032*ER186+0.977, IF('DSS Model'!$I$38=3,-0.00046396*ER186^2 + 0.054267*ER186 - 0.57714, IF('DSS Model'!$I$38=4,0.000072066*ER186^2+0.0021761*ER186-0.038248,IF('DSS Model'!$I$38=5,-0.00012623*ER186^2+0.025656*ER186-0.30101,-0.00046396*ER186^2 + 0.054267*ER186 - 0.57714)))))</f>
        <v>0.96335646925801799</v>
      </c>
      <c r="ET186" s="136">
        <v>6.821592973225743E-2</v>
      </c>
      <c r="EU186" s="141">
        <f t="shared" si="152"/>
        <v>36.839013000365071</v>
      </c>
      <c r="EV186" s="142">
        <f>IF('DSS Model'!$I$38=1,0.0001*EU186^2-0.0266*EU186+1.3006,IF('DSS Model'!$I$38=2,-0.0001*EU186^2+0.0032*EU186+0.977, IF('DSS Model'!$I$38=3,-0.00046396*EU186^2 + 0.054267*EU186 - 0.57714, IF('DSS Model'!$I$38=4,0.000072066*EU186^2+0.0021761*EU186-0.038248,IF('DSS Model'!$I$38=5,-0.00012623*EU186^2+0.025656*EU186-0.30101,-0.00046396*EU186^2 + 0.054267*EU186 - 0.57714)))))</f>
        <v>0.95917355371706148</v>
      </c>
    </row>
    <row r="187" spans="2:152" x14ac:dyDescent="0.2">
      <c r="B187" s="64">
        <f t="shared" ca="1" si="105"/>
        <v>0.60107580661429938</v>
      </c>
      <c r="C187" s="64">
        <v>0.41898621677649872</v>
      </c>
      <c r="D187" s="64">
        <f t="shared" si="106"/>
        <v>47.962690817378466</v>
      </c>
      <c r="E187" s="131">
        <f>IF('DSS Model'!$I$38=1,0.0001*D187^2-0.0266*D187+1.3006,IF('DSS Model'!$I$38=2,-0.0001*D187^2+0.0032*D187+0.977, IF('DSS Model'!$I$38=3,-0.00046396*D187^2 + 0.054267*D187 - 0.57714, IF('DSS Model'!$I$38=4,0.000072066*D187^2+0.0021761*D187-0.038248,IF('DSS Model'!$I$38=5,-0.00012623*D187^2+0.025656*D187-0.30101,-0.00046396*D187^2 + 0.054267*D187 - 0.57714)))))</f>
        <v>0.90043863957126702</v>
      </c>
      <c r="F187" s="136">
        <v>5.900503702795068E-2</v>
      </c>
      <c r="G187" s="138">
        <f t="shared" si="102"/>
        <v>46.248887353067019</v>
      </c>
      <c r="H187" s="136">
        <f>IF('DSS Model'!$I$38=1,0.0001*G187^2-0.0266*G187+1.3006,IF('DSS Model'!$I$38=2,-0.0001*G187^2+0.0032*G187+0.977, IF('DSS Model'!$I$38=3,-0.00046396*G187^2 + 0.054267*G187 - 0.57714, IF('DSS Model'!$I$38=4,0.000072066*G187^2+0.0021761*G187-0.038248,IF('DSS Model'!$I$38=5,-0.00012623*G187^2+0.025656*G187-0.30101,-0.00046396*G187^2 + 0.054267*G187 - 0.57714)))))</f>
        <v>0.91110048139014621</v>
      </c>
      <c r="I187" s="136">
        <v>0.84701281091506375</v>
      </c>
      <c r="J187" s="138">
        <f t="shared" si="103"/>
        <v>63.902847350445711</v>
      </c>
      <c r="K187" s="136">
        <f>IF('DSS Model'!$I$38=1,0.0001*J187^2-0.0266*J187+1.3006,IF('DSS Model'!$I$38=2,-0.0001*J187^2+0.0032*J187+0.977, IF('DSS Model'!$I$38=3,-0.00046396*J187^2 + 0.054267*J187 - 0.57714, IF('DSS Model'!$I$38=4,0.000072066*J187^2+0.0021761*J187-0.038248,IF('DSS Model'!$I$38=5,-0.00012623*J187^2+0.025656*J187-0.30101,-0.00046396*J187^2 + 0.054267*J187 - 0.57714)))))</f>
        <v>0.77313172157198962</v>
      </c>
      <c r="L187" s="136">
        <v>0.20817627931310312</v>
      </c>
      <c r="M187" s="138">
        <f t="shared" si="104"/>
        <v>61.446694365356052</v>
      </c>
      <c r="N187" s="136">
        <f>IF('DSS Model'!$I$38=1,0.0001*M187^2-0.0266*M187+1.3006,IF('DSS Model'!$I$38=2,-0.0001*M187^2+0.0032*M187+0.977, IF('DSS Model'!$I$38=3,-0.00046396*M187^2 + 0.054267*M187 - 0.57714, IF('DSS Model'!$I$38=4,0.000072066*M187^2+0.0021761*M187-0.038248,IF('DSS Model'!$I$38=5,-0.00012623*M187^2+0.025656*M187-0.30101,-0.00046396*M187^2 + 0.054267*M187 - 0.57714)))))</f>
        <v>0.79605979712619146</v>
      </c>
      <c r="O187" s="136">
        <v>0.96838621881449072</v>
      </c>
      <c r="P187" s="139">
        <f t="shared" si="107"/>
        <v>63.593805778616066</v>
      </c>
      <c r="Q187" s="138">
        <f>IF('DSS Model'!$I$38=1,0.0001*P187^2-0.0266*P187+1.3006,IF('DSS Model'!$I$38=2,-0.0001*P187^2+0.0032*P187+0.977, IF('DSS Model'!$I$38=3,-0.00046396*P187^2 + 0.054267*P187 - 0.57714, IF('DSS Model'!$I$38=4,0.000072066*P187^2+0.0021761*P187-0.038248,IF('DSS Model'!$I$38=5,-0.00012623*P187^2+0.025656*P187-0.30101,-0.00046396*P187^2 + 0.054267*P187 - 0.57714)))))</f>
        <v>0.77608296515073716</v>
      </c>
      <c r="R187" s="136">
        <v>0.53235681760090836</v>
      </c>
      <c r="S187" s="142">
        <f t="shared" si="108"/>
        <v>53.356043499146367</v>
      </c>
      <c r="T187" s="138">
        <f>IF('DSS Model'!$I$38=1,0.0001*S187^2-0.0266*S187+1.3006,IF('DSS Model'!$I$38=2,-0.0001*S187^2+0.0032*S187+0.977, IF('DSS Model'!$I$38=3,-0.00046396*S187^2 + 0.054267*S187 - 0.57714, IF('DSS Model'!$I$38=4,0.000072066*S187^2+0.0021761*S187-0.038248,IF('DSS Model'!$I$38=5,-0.00012623*S187^2+0.025656*S187-0.30101,-0.00046396*S187^2 + 0.054267*S187 - 0.57714)))))</f>
        <v>0.86305260140898843</v>
      </c>
      <c r="U187" s="136">
        <v>0.22304694815277315</v>
      </c>
      <c r="V187" s="142">
        <f t="shared" si="109"/>
        <v>38.821885445106787</v>
      </c>
      <c r="W187" s="138">
        <f>IF('DSS Model'!$I$38=1,0.0001*V187^2-0.0266*V187+1.3006,IF('DSS Model'!$I$38=2,-0.0001*V187^2+0.0032*V187+0.977, IF('DSS Model'!$I$38=3,-0.00046396*V187^2 + 0.054267*V187 - 0.57714, IF('DSS Model'!$I$38=4,0.000072066*V187^2+0.0021761*V187-0.038248,IF('DSS Model'!$I$38=5,-0.00012623*V187^2+0.025656*V187-0.30101,-0.00046396*V187^2 + 0.054267*V187 - 0.57714)))))</f>
        <v>0.95051615447304227</v>
      </c>
      <c r="X187" s="136">
        <v>0.9524390353537332</v>
      </c>
      <c r="Y187" s="142">
        <f t="shared" si="110"/>
        <v>71.825621647422849</v>
      </c>
      <c r="Z187" s="138">
        <f>IF('DSS Model'!$I$38=1,0.0001*Y187^2-0.0266*Y187+1.3006,IF('DSS Model'!$I$38=2,-0.0001*Y187^2+0.0032*Y187+0.977, IF('DSS Model'!$I$38=3,-0.00046396*Y187^2 + 0.054267*Y187 - 0.57714, IF('DSS Model'!$I$38=4,0.000072066*Y187^2+0.0021761*Y187-0.038248,IF('DSS Model'!$I$38=5,-0.00012623*Y187^2+0.025656*Y187-0.30101,-0.00046396*Y187^2 + 0.054267*Y187 - 0.57714)))))</f>
        <v>0.69094999676787927</v>
      </c>
      <c r="AA187" s="136">
        <v>8.4696297870869519E-2</v>
      </c>
      <c r="AB187" s="142">
        <f t="shared" si="111"/>
        <v>53.876605781215666</v>
      </c>
      <c r="AC187" s="138">
        <f>IF('DSS Model'!$I$38=1,0.0001*AB187^2-0.0266*AB187+1.3006,IF('DSS Model'!$I$38=2,-0.0001*AB187^2+0.0032*AB187+0.977, IF('DSS Model'!$I$38=3,-0.00046396*AB187^2 + 0.054267*AB187 - 0.57714, IF('DSS Model'!$I$38=4,0.000072066*AB187^2+0.0021761*AB187-0.038248,IF('DSS Model'!$I$38=5,-0.00012623*AB187^2+0.025656*AB187-0.30101,-0.00046396*AB187^2 + 0.054267*AB187 - 0.57714)))))</f>
        <v>0.85913627344943799</v>
      </c>
      <c r="AD187" s="136">
        <v>8.4340824785202551E-2</v>
      </c>
      <c r="AE187" s="142">
        <f t="shared" si="112"/>
        <v>34.257062637204193</v>
      </c>
      <c r="AF187" s="138">
        <f>IF('DSS Model'!$I$38=1,0.0001*AE187^2-0.0266*AE187+1.3006,IF('DSS Model'!$I$38=2,-0.0001*AE187^2+0.0032*AE187+0.977, IF('DSS Model'!$I$38=3,-0.00046396*AE187^2 + 0.054267*AE187 - 0.57714, IF('DSS Model'!$I$38=4,0.000072066*AE187^2+0.0021761*AE187-0.038248,IF('DSS Model'!$I$38=5,-0.00012623*AE187^2+0.025656*AE187-0.30101,-0.00046396*AE187^2 + 0.054267*AE187 - 0.57714)))))</f>
        <v>0.96926796638612023</v>
      </c>
      <c r="AG187" s="136">
        <v>5.349430770094965E-2</v>
      </c>
      <c r="AH187" s="142">
        <f t="shared" si="113"/>
        <v>51.989106699248104</v>
      </c>
      <c r="AI187" s="138">
        <f>IF('DSS Model'!$I$38=1,0.0001*AH187^2-0.0266*AH187+1.3006,IF('DSS Model'!$I$38=2,-0.0001*AH187^2+0.0032*AH187+0.977, IF('DSS Model'!$I$38=3,-0.00046396*AH187^2 + 0.054267*AH187 - 0.57714, IF('DSS Model'!$I$38=4,0.000072066*AH187^2+0.0021761*AH187-0.038248,IF('DSS Model'!$I$38=5,-0.00012623*AH187^2+0.025656*AH187-0.30101,-0.00046396*AH187^2 + 0.054267*AH187 - 0.57714)))))</f>
        <v>0.87307841989901358</v>
      </c>
      <c r="AJ187" s="136">
        <v>0.19418636188680871</v>
      </c>
      <c r="AK187" s="142">
        <f t="shared" si="114"/>
        <v>35.793513152507145</v>
      </c>
      <c r="AL187" s="138">
        <f>IF('DSS Model'!$I$38=1,0.0001*AK187^2-0.0266*AK187+1.3006,IF('DSS Model'!$I$38=2,-0.0001*AK187^2+0.0032*AK187+0.977, IF('DSS Model'!$I$38=3,-0.00046396*AK187^2 + 0.054267*AK187 - 0.57714, IF('DSS Model'!$I$38=4,0.000072066*AK187^2+0.0021761*AK187-0.038248,IF('DSS Model'!$I$38=5,-0.00012623*AK187^2+0.025656*AK187-0.30101,-0.00046396*AK187^2 + 0.054267*AK187 - 0.57714)))))</f>
        <v>0.96342168370815262</v>
      </c>
      <c r="AM187" s="136">
        <v>0.62736270876165523</v>
      </c>
      <c r="AN187" s="142">
        <f t="shared" si="115"/>
        <v>67.686030817804621</v>
      </c>
      <c r="AO187" s="138">
        <f>IF('DSS Model'!$I$38=1,0.0001*AN187^2-0.0266*AN187+1.3006,IF('DSS Model'!$I$38=2,-0.0001*AN187^2+0.0032*AN187+0.977, IF('DSS Model'!$I$38=3,-0.00046396*AN187^2 + 0.054267*AN187 - 0.57714, IF('DSS Model'!$I$38=4,0.000072066*AN187^2+0.0021761*AN187-0.038248,IF('DSS Model'!$I$38=5,-0.00012623*AN187^2+0.025656*AN187-0.30101,-0.00046396*AN187^2 + 0.054267*AN187 - 0.57714)))))</f>
        <v>0.73545542183009505</v>
      </c>
      <c r="AP187" s="136">
        <v>0.26464439603232959</v>
      </c>
      <c r="AQ187" s="142">
        <f t="shared" si="116"/>
        <v>61.91432228350844</v>
      </c>
      <c r="AR187" s="138">
        <f>IF('DSS Model'!$I$38=1,0.0001*AQ187^2-0.0266*AQ187+1.3006,IF('DSS Model'!$I$38=2,-0.0001*AQ187^2+0.0032*AQ187+0.977, IF('DSS Model'!$I$38=3,-0.00046396*AQ187^2 + 0.054267*AQ187 - 0.57714, IF('DSS Model'!$I$38=4,0.000072066*AQ187^2+0.0021761*AQ187-0.038248,IF('DSS Model'!$I$38=5,-0.00012623*AQ187^2+0.025656*AQ187-0.30101,-0.00046396*AQ187^2 + 0.054267*AQ187 - 0.57714)))))</f>
        <v>0.79178750092461203</v>
      </c>
      <c r="AS187" s="136">
        <v>0.48707650552613657</v>
      </c>
      <c r="AT187" s="142">
        <f t="shared" si="117"/>
        <v>53.412292578327211</v>
      </c>
      <c r="AU187" s="138">
        <f>IF('DSS Model'!$I$38=1,0.0001*AT187^2-0.0266*AT187+1.3006,IF('DSS Model'!$I$38=2,-0.0001*AT187^2+0.0032*AT187+0.977, IF('DSS Model'!$I$38=3,-0.00046396*AT187^2 + 0.054267*AT187 - 0.57714, IF('DSS Model'!$I$38=4,0.000072066*AT187^2+0.0021761*AT187-0.038248,IF('DSS Model'!$I$38=5,-0.00012623*AT187^2+0.025656*AT187-0.30101,-0.00046396*AT187^2 + 0.054267*AT187 - 0.57714)))))</f>
        <v>0.86263203640336428</v>
      </c>
      <c r="AV187" s="136">
        <v>0.28637457240860864</v>
      </c>
      <c r="AW187" s="142">
        <f t="shared" si="118"/>
        <v>59.938080040251407</v>
      </c>
      <c r="AX187" s="138">
        <f>IF('DSS Model'!$I$38=1,0.0001*AW187^2-0.0266*AW187+1.3006,IF('DSS Model'!$I$38=2,-0.0001*AW187^2+0.0032*AW187+0.977, IF('DSS Model'!$I$38=3,-0.00046396*AW187^2 + 0.054267*AW187 - 0.57714, IF('DSS Model'!$I$38=4,0.000072066*AW187^2+0.0021761*AW187-0.038248,IF('DSS Model'!$I$38=5,-0.00012623*AW187^2+0.025656*AW187-0.30101,-0.00046396*AW187^2 + 0.054267*AW187 - 0.57714)))))</f>
        <v>0.80954451223764612</v>
      </c>
      <c r="AY187" s="136">
        <v>0.31326622991115349</v>
      </c>
      <c r="AZ187" s="142">
        <f t="shared" si="119"/>
        <v>49.75393072633301</v>
      </c>
      <c r="BA187" s="138">
        <f>IF('DSS Model'!$I$38=1,0.0001*AZ187^2-0.0266*AZ187+1.3006,IF('DSS Model'!$I$38=2,-0.0001*AZ187^2+0.0032*AZ187+0.977, IF('DSS Model'!$I$38=3,-0.00046396*AZ187^2 + 0.054267*AZ187 - 0.57714, IF('DSS Model'!$I$38=4,0.000072066*AZ187^2+0.0021761*AZ187-0.038248,IF('DSS Model'!$I$38=5,-0.00012623*AZ187^2+0.025656*AZ187-0.30101,-0.00046396*AZ187^2 + 0.054267*AZ187 - 0.57714)))))</f>
        <v>0.88866721605219123</v>
      </c>
      <c r="BB187" s="136">
        <v>0.26132323976375937</v>
      </c>
      <c r="BC187" s="142">
        <f t="shared" si="120"/>
        <v>47.214649100344246</v>
      </c>
      <c r="BD187" s="138">
        <f>IF('DSS Model'!$I$38=1,0.0001*BC187^2-0.0266*BC187+1.3006,IF('DSS Model'!$I$38=2,-0.0001*BC187^2+0.0032*BC187+0.977, IF('DSS Model'!$I$38=3,-0.00046396*BC187^2 + 0.054267*BC187 - 0.57714, IF('DSS Model'!$I$38=4,0.000072066*BC187^2+0.0021761*BC187-0.038248,IF('DSS Model'!$I$38=5,-0.00012623*BC187^2+0.025656*BC187-0.30101,-0.00046396*BC187^2 + 0.054267*BC187 - 0.57714)))))</f>
        <v>0.90516456815423774</v>
      </c>
      <c r="BE187" s="136">
        <v>0.16862825175402285</v>
      </c>
      <c r="BF187" s="142">
        <f t="shared" si="121"/>
        <v>37.808645619483912</v>
      </c>
      <c r="BG187" s="143">
        <f>IF('DSS Model'!$I$38=1,0.0001*BF187^2-0.0266*BF187+1.3006,IF('DSS Model'!$I$38=2,-0.0001*BF187^2+0.0032*BF187+0.977, IF('DSS Model'!$I$38=3,-0.00046396*BF187^2 + 0.054267*BF187 - 0.57714, IF('DSS Model'!$I$38=4,0.000072066*BF187^2+0.0021761*BF187-0.038248,IF('DSS Model'!$I$38=5,-0.00012623*BF187^2+0.025656*BF187-0.30101,-0.00046396*BF187^2 + 0.054267*BF187 - 0.57714)))))</f>
        <v>0.95503829762437653</v>
      </c>
      <c r="BH187" s="136">
        <v>0.83589029473208742</v>
      </c>
      <c r="BI187" s="142">
        <f t="shared" si="122"/>
        <v>65.232025824252418</v>
      </c>
      <c r="BJ187" s="143">
        <f>IF('DSS Model'!$I$38=1,0.0001*BI187^2-0.0266*BI187+1.3006,IF('DSS Model'!$I$38=2,-0.0001*BI187^2+0.0032*BI187+0.977, IF('DSS Model'!$I$38=3,-0.00046396*BI187^2 + 0.054267*BI187 - 0.57714, IF('DSS Model'!$I$38=4,0.000072066*BI187^2+0.0021761*BI187-0.038248,IF('DSS Model'!$I$38=5,-0.00012623*BI187^2+0.025656*BI187-0.30101,-0.00046396*BI187^2 + 0.054267*BI187 - 0.57714)))))</f>
        <v>0.76022076332401434</v>
      </c>
      <c r="BK187" s="136">
        <v>0.1666004331017279</v>
      </c>
      <c r="BL187" s="142">
        <f t="shared" si="123"/>
        <v>37.632632482259837</v>
      </c>
      <c r="BM187" s="143">
        <f>IF('DSS Model'!$I$38=1,0.0001*BL187^2-0.0266*BL187+1.3006,IF('DSS Model'!$I$38=2,-0.0001*BL187^2+0.0032*BL187+0.977, IF('DSS Model'!$I$38=3,-0.00046396*BL187^2 + 0.054267*BL187 - 0.57714, IF('DSS Model'!$I$38=4,0.000072066*BL187^2+0.0021761*BL187-0.038248,IF('DSS Model'!$I$38=5,-0.00012623*BL187^2+0.025656*BL187-0.30101,-0.00046396*BL187^2 + 0.054267*BL187 - 0.57714)))))</f>
        <v>0.95580292118874766</v>
      </c>
      <c r="BN187" s="136">
        <v>0.70451378562612821</v>
      </c>
      <c r="BO187" s="142">
        <f t="shared" si="124"/>
        <v>60.280119796962133</v>
      </c>
      <c r="BP187" s="143">
        <f>IF('DSS Model'!$I$38=1,0.0001*BO187^2-0.0266*BO187+1.3006,IF('DSS Model'!$I$38=2,-0.0001*BO187^2+0.0032*BO187+0.977, IF('DSS Model'!$I$38=3,-0.00046396*BO187^2 + 0.054267*BO187 - 0.57714, IF('DSS Model'!$I$38=4,0.000072066*BO187^2+0.0021761*BO187-0.038248,IF('DSS Model'!$I$38=5,-0.00012623*BO187^2+0.025656*BO187-0.30101,-0.00046396*BO187^2 + 0.054267*BO187 - 0.57714)))))</f>
        <v>0.8065270990766682</v>
      </c>
      <c r="BQ187" s="136">
        <v>0.42553183156191032</v>
      </c>
      <c r="BR187" s="142">
        <f t="shared" si="125"/>
        <v>54.848889254723311</v>
      </c>
      <c r="BS187" s="143">
        <f>IF('DSS Model'!$I$38=1,0.0001*BR187^2-0.0266*BR187+1.3006,IF('DSS Model'!$I$38=2,-0.0001*BR187^2+0.0032*BR187+0.977, IF('DSS Model'!$I$38=3,-0.00046396*BR187^2 + 0.054267*BR187 - 0.57714, IF('DSS Model'!$I$38=4,0.000072066*BR187^2+0.0021761*BR187-0.038248,IF('DSS Model'!$I$38=5,-0.00012623*BR187^2+0.025656*BR187-0.30101,-0.00046396*BR187^2 + 0.054267*BR187 - 0.57714)))))</f>
        <v>0.85167638036742432</v>
      </c>
      <c r="BT187" s="136">
        <v>0.93369157925010893</v>
      </c>
      <c r="BU187" s="142">
        <f t="shared" si="126"/>
        <v>70.615024850751269</v>
      </c>
      <c r="BV187" s="143">
        <f>IF('DSS Model'!$I$38=1,0.0001*BU187^2-0.0266*BU187+1.3006,IF('DSS Model'!$I$38=2,-0.0001*BU187^2+0.0032*BU187+0.977, IF('DSS Model'!$I$38=3,-0.00046396*BU187^2 + 0.054267*BU187 - 0.57714, IF('DSS Model'!$I$38=4,0.000072066*BU187^2+0.0021761*BU187-0.038248,IF('DSS Model'!$I$38=5,-0.00012623*BU187^2+0.025656*BU187-0.30101,-0.00046396*BU187^2 + 0.054267*BU187 - 0.57714)))))</f>
        <v>0.70431990605518213</v>
      </c>
      <c r="BW187" s="136">
        <v>0.68247921438646852</v>
      </c>
      <c r="BX187" s="142">
        <f t="shared" si="127"/>
        <v>65.651917607151518</v>
      </c>
      <c r="BY187" s="143">
        <f>IF('DSS Model'!$I$38=1,0.0001*BX187^2-0.0266*BX187+1.3006,IF('DSS Model'!$I$38=2,-0.0001*BX187^2+0.0032*BX187+0.977, IF('DSS Model'!$I$38=3,-0.00046396*BX187^2 + 0.054267*BX187 - 0.57714, IF('DSS Model'!$I$38=4,0.000072066*BX187^2+0.0021761*BX187-0.038248,IF('DSS Model'!$I$38=5,-0.00012623*BX187^2+0.025656*BX187-0.30101,-0.00046396*BX187^2 + 0.054267*BX187 - 0.57714)))))</f>
        <v>0.75606870779326374</v>
      </c>
      <c r="BZ187" s="136">
        <v>0.82372156153705989</v>
      </c>
      <c r="CA187" s="142">
        <f t="shared" si="128"/>
        <v>68.078193367853615</v>
      </c>
      <c r="CB187" s="143">
        <f>IF('DSS Model'!$I$38=1,0.0001*CA187^2-0.0266*CA187+1.3006,IF('DSS Model'!$I$38=2,-0.0001*CA187^2+0.0032*CA187+0.977, IF('DSS Model'!$I$38=3,-0.00046396*CA187^2 + 0.054267*CA187 - 0.57714, IF('DSS Model'!$I$38=4,0.000072066*CA187^2+0.0021761*CA187-0.038248,IF('DSS Model'!$I$38=5,-0.00012623*CA187^2+0.025656*CA187-0.30101,-0.00046396*CA187^2 + 0.054267*CA187 - 0.57714)))))</f>
        <v>0.73138617755404478</v>
      </c>
      <c r="CC187" s="136">
        <v>0.19115474585871906</v>
      </c>
      <c r="CD187" s="142">
        <f t="shared" si="129"/>
        <v>59.955708128746274</v>
      </c>
      <c r="CE187" s="143">
        <f>IF('DSS Model'!$I$38=1,0.0001*CD187^2-0.0266*CD187+1.3006,IF('DSS Model'!$I$38=2,-0.0001*CD187^2+0.0032*CD187+0.977, IF('DSS Model'!$I$38=3,-0.00046396*CD187^2 + 0.054267*CD187 - 0.57714, IF('DSS Model'!$I$38=4,0.000072066*CD187^2+0.0021761*CD187-0.038248,IF('DSS Model'!$I$38=5,-0.00012623*CD187^2+0.025656*CD187-0.30101,-0.00046396*CD187^2 + 0.054267*CD187 - 0.57714)))))</f>
        <v>0.80938957229004682</v>
      </c>
      <c r="CF187" s="136">
        <v>0.64167026503238467</v>
      </c>
      <c r="CG187" s="142">
        <f t="shared" si="130"/>
        <v>52.090003500070281</v>
      </c>
      <c r="CH187" s="143">
        <f>IF('DSS Model'!$I$38=1,0.0001*CG187^2-0.0266*CG187+1.3006,IF('DSS Model'!$I$38=2,-0.0001*CG187^2+0.0032*CG187+0.977, IF('DSS Model'!$I$38=3,-0.00046396*CG187^2 + 0.054267*CG187 - 0.57714, IF('DSS Model'!$I$38=4,0.000072066*CG187^2+0.0021761*CG187-0.038248,IF('DSS Model'!$I$38=5,-0.00012623*CG187^2+0.025656*CG187-0.30101,-0.00046396*CG187^2 + 0.054267*CG187 - 0.57714)))))</f>
        <v>0.87235116473649144</v>
      </c>
      <c r="CI187" s="136">
        <v>0.42897427517603604</v>
      </c>
      <c r="CJ187" s="142">
        <f t="shared" si="131"/>
        <v>67.781545565948988</v>
      </c>
      <c r="CK187" s="143">
        <f>IF('DSS Model'!$I$38=1,0.0001*CJ187^2-0.0266*CJ187+1.3006,IF('DSS Model'!$I$38=2,-0.0001*CJ187^2+0.0032*CJ187+0.977, IF('DSS Model'!$I$38=3,-0.00046396*CJ187^2 + 0.054267*CJ187 - 0.57714, IF('DSS Model'!$I$38=4,0.000072066*CJ187^2+0.0021761*CJ187-0.038248,IF('DSS Model'!$I$38=5,-0.00012623*CJ187^2+0.025656*CJ187-0.30101,-0.00046396*CJ187^2 + 0.054267*CJ187 - 0.57714)))))</f>
        <v>0.73446715388015482</v>
      </c>
      <c r="CL187" s="136">
        <v>0.61253702238003604</v>
      </c>
      <c r="CM187" s="142">
        <f t="shared" si="132"/>
        <v>56.937513009021181</v>
      </c>
      <c r="CN187" s="143">
        <f>IF('DSS Model'!$I$38=1,0.0001*CM187^2-0.0266*CM187+1.3006,IF('DSS Model'!$I$38=2,-0.0001*CM187^2+0.0032*CM187+0.977, IF('DSS Model'!$I$38=3,-0.00046396*CM187^2 + 0.054267*CM187 - 0.57714, IF('DSS Model'!$I$38=4,0.000072066*CM187^2+0.0021761*CM187-0.038248,IF('DSS Model'!$I$38=5,-0.00012623*CM187^2+0.025656*CM187-0.30101,-0.00046396*CM187^2 + 0.054267*CM187 - 0.57714)))))</f>
        <v>0.83501200286362209</v>
      </c>
      <c r="CO187" s="136">
        <v>0.16894823237451928</v>
      </c>
      <c r="CP187" s="142">
        <f t="shared" si="133"/>
        <v>37.587829277437478</v>
      </c>
      <c r="CQ187" s="143">
        <f>IF('DSS Model'!$I$38=1,0.0001*CP187^2-0.0266*CP187+1.3006,IF('DSS Model'!$I$38=2,-0.0001*CP187^2+0.0032*CP187+0.977, IF('DSS Model'!$I$38=3,-0.00046396*CP187^2 + 0.054267*CP187 - 0.57714, IF('DSS Model'!$I$38=4,0.000072066*CP187^2+0.0021761*CP187-0.038248,IF('DSS Model'!$I$38=5,-0.00012623*CP187^2+0.025656*CP187-0.30101,-0.00046396*CP187^2 + 0.054267*CP187 - 0.57714)))))</f>
        <v>0.95599656270882127</v>
      </c>
      <c r="CR187" s="136">
        <v>0.66226620064574571</v>
      </c>
      <c r="CS187" s="142">
        <f t="shared" si="134"/>
        <v>58.247407801596864</v>
      </c>
      <c r="CT187" s="143">
        <f>IF('DSS Model'!$I$38=1,0.0001*CS187^2-0.0266*CS187+1.3006,IF('DSS Model'!$I$38=2,-0.0001*CS187^2+0.0032*CS187+0.977, IF('DSS Model'!$I$38=3,-0.00046396*CS187^2 + 0.054267*CS187 - 0.57714, IF('DSS Model'!$I$38=4,0.000072066*CS187^2+0.0021761*CS187-0.038248,IF('DSS Model'!$I$38=5,-0.00012623*CS187^2+0.025656*CS187-0.30101,-0.00046396*CS187^2 + 0.054267*CS187 - 0.57714)))))</f>
        <v>0.82411565340455728</v>
      </c>
      <c r="CU187" s="136">
        <v>0.75305510486900085</v>
      </c>
      <c r="CV187" s="142">
        <f t="shared" si="135"/>
        <v>62.013075733816294</v>
      </c>
      <c r="CW187" s="143">
        <f>IF('DSS Model'!$I$38=1,0.0001*CV187^2-0.0266*CV187+1.3006,IF('DSS Model'!$I$38=2,-0.0001*CV187^2+0.0032*CV187+0.977, IF('DSS Model'!$I$38=3,-0.00046396*CV187^2 + 0.054267*CV187 - 0.57714, IF('DSS Model'!$I$38=4,0.000072066*CV187^2+0.0021761*CV187-0.038248,IF('DSS Model'!$I$38=5,-0.00012623*CV187^2+0.025656*CV187-0.30101,-0.00046396*CV187^2 + 0.054267*CV187 - 0.57714)))))</f>
        <v>0.79087968615140858</v>
      </c>
      <c r="CX187" s="136">
        <v>0.72296305791137006</v>
      </c>
      <c r="CY187" s="142">
        <f t="shared" si="136"/>
        <v>69.28935311524009</v>
      </c>
      <c r="CZ187" s="143">
        <f>IF('DSS Model'!$I$38=1,0.0001*CY187^2-0.0266*CY187+1.3006,IF('DSS Model'!$I$38=2,-0.0001*CY187^2+0.0032*CY187+0.977, IF('DSS Model'!$I$38=3,-0.00046396*CY187^2 + 0.054267*CY187 - 0.57714, IF('DSS Model'!$I$38=4,0.000072066*CY187^2+0.0021761*CY187-0.038248,IF('DSS Model'!$I$38=5,-0.00012623*CY187^2+0.025656*CY187-0.30101,-0.00046396*CY187^2 + 0.054267*CY187 - 0.57714)))))</f>
        <v>0.71862448445592519</v>
      </c>
      <c r="DA187" s="136">
        <v>0.46053927575398057</v>
      </c>
      <c r="DB187" s="142">
        <f t="shared" si="137"/>
        <v>45.546797237066968</v>
      </c>
      <c r="DC187" s="143">
        <f>IF('DSS Model'!$I$38=1,0.0001*DB187^2-0.0266*DB187+1.3006,IF('DSS Model'!$I$38=2,-0.0001*DB187^2+0.0032*DB187+0.977, IF('DSS Model'!$I$38=3,-0.00046396*DB187^2 + 0.054267*DB187 - 0.57714, IF('DSS Model'!$I$38=4,0.000072066*DB187^2+0.0021761*DB187-0.038248,IF('DSS Model'!$I$38=5,-0.00012623*DB187^2+0.025656*DB187-0.30101,-0.00046396*DB187^2 + 0.054267*DB187 - 0.57714)))))</f>
        <v>0.91529867730316516</v>
      </c>
      <c r="DD187" s="136">
        <v>0.46233467233644721</v>
      </c>
      <c r="DE187" s="142">
        <f t="shared" si="138"/>
        <v>49.290959474668</v>
      </c>
      <c r="DF187" s="143">
        <f>IF('DSS Model'!$I$38=1,0.0001*DE187^2-0.0266*DE187+1.3006,IF('DSS Model'!$I$38=2,-0.0001*DE187^2+0.0032*DE187+0.977, IF('DSS Model'!$I$38=3,-0.00046396*DE187^2 + 0.054267*DE187 - 0.57714, IF('DSS Model'!$I$38=4,0.000072066*DE187^2+0.0021761*DE187-0.038248,IF('DSS Model'!$I$38=5,-0.00012623*DE187^2+0.025656*DE187-0.30101,-0.00046396*DE187^2 + 0.054267*DE187 - 0.57714)))))</f>
        <v>0.8917712017256012</v>
      </c>
      <c r="DG187" s="136">
        <v>0.74270392594515322</v>
      </c>
      <c r="DH187" s="142">
        <f t="shared" si="139"/>
        <v>60.27238941705842</v>
      </c>
      <c r="DI187" s="143">
        <f>IF('DSS Model'!$I$38=1,0.0001*DH187^2-0.0266*DH187+1.3006,IF('DSS Model'!$I$38=2,-0.0001*DH187^2+0.0032*DH187+0.977, IF('DSS Model'!$I$38=3,-0.00046396*DH187^2 + 0.054267*DH187 - 0.57714, IF('DSS Model'!$I$38=4,0.000072066*DH187^2+0.0021761*DH187-0.038248,IF('DSS Model'!$I$38=5,-0.00012623*DH187^2+0.025656*DH187-0.30101,-0.00046396*DH187^2 + 0.054267*DH187 - 0.57714)))))</f>
        <v>0.80659555353043344</v>
      </c>
      <c r="DJ187" s="136">
        <v>0.58748835267175936</v>
      </c>
      <c r="DK187" s="142">
        <f t="shared" si="140"/>
        <v>64.594770862270735</v>
      </c>
      <c r="DL187" s="143">
        <f>IF('DSS Model'!$I$38=1,0.0001*DK187^2-0.0266*DK187+1.3006,IF('DSS Model'!$I$38=2,-0.0001*DK187^2+0.0032*DK187+0.977, IF('DSS Model'!$I$38=3,-0.00046396*DK187^2 + 0.054267*DK187 - 0.57714, IF('DSS Model'!$I$38=4,0.000072066*DK187^2+0.0021761*DK187-0.038248,IF('DSS Model'!$I$38=5,-0.00012623*DK187^2+0.025656*DK187-0.30101,-0.00046396*DK187^2 + 0.054267*DK187 - 0.57714)))))</f>
        <v>0.76645482448434032</v>
      </c>
      <c r="DM187" s="136">
        <v>0.36875817010663914</v>
      </c>
      <c r="DN187" s="142">
        <f t="shared" si="141"/>
        <v>53.355923109473537</v>
      </c>
      <c r="DO187" s="143">
        <f>IF('DSS Model'!$I$38=1,0.0001*DN187^2-0.0266*DN187+1.3006,IF('DSS Model'!$I$38=2,-0.0001*DN187^2+0.0032*DN187+0.977, IF('DSS Model'!$I$38=3,-0.00046396*DN187^2 + 0.054267*DN187 - 0.57714, IF('DSS Model'!$I$38=4,0.000072066*DN187^2+0.0021761*DN187-0.038248,IF('DSS Model'!$I$38=5,-0.00012623*DN187^2+0.025656*DN187-0.30101,-0.00046396*DN187^2 + 0.054267*DN187 - 0.57714)))))</f>
        <v>0.86305350086391008</v>
      </c>
      <c r="DP187" s="136">
        <v>0.7463431860910793</v>
      </c>
      <c r="DQ187" s="142">
        <f t="shared" si="142"/>
        <v>58.841652691928573</v>
      </c>
      <c r="DR187" s="143">
        <f>IF('DSS Model'!$I$38=1,0.0001*DQ187^2-0.0266*DQ187+1.3006,IF('DSS Model'!$I$38=2,-0.0001*DQ187^2+0.0032*DQ187+0.977, IF('DSS Model'!$I$38=3,-0.00046396*DQ187^2 + 0.054267*DQ187 - 0.57714, IF('DSS Model'!$I$38=4,0.000072066*DQ187^2+0.0021761*DQ187-0.038248,IF('DSS Model'!$I$38=5,-0.00012623*DQ187^2+0.025656*DQ187-0.30101,-0.00046396*DQ187^2 + 0.054267*DQ187 - 0.57714)))))</f>
        <v>0.81905927946241686</v>
      </c>
      <c r="DS187" s="136">
        <v>0.72785566788084399</v>
      </c>
      <c r="DT187" s="142">
        <f t="shared" si="143"/>
        <v>80.215942986355756</v>
      </c>
      <c r="DU187" s="143">
        <f>IF('DSS Model'!$I$38=1,0.0001*DT187^2-0.0266*DT187+1.3006,IF('DSS Model'!$I$38=2,-0.0001*DT187^2+0.0032*DT187+0.977, IF('DSS Model'!$I$38=3,-0.00046396*DT187^2 + 0.054267*DT187 - 0.57714, IF('DSS Model'!$I$38=4,0.000072066*DT187^2+0.0021761*DT187-0.038248,IF('DSS Model'!$I$38=5,-0.00012623*DT187^2+0.025656*DT187-0.30101,-0.00046396*DT187^2 + 0.054267*DT187 - 0.57714)))))</f>
        <v>0.59023126663731063</v>
      </c>
      <c r="DV187" s="136">
        <v>0.88040805199858962</v>
      </c>
      <c r="DW187" s="142">
        <f t="shared" si="144"/>
        <v>69.219259291153222</v>
      </c>
      <c r="DX187" s="143">
        <f>IF('DSS Model'!$I$38=1,0.0001*DW187^2-0.0266*DW187+1.3006,IF('DSS Model'!$I$38=2,-0.0001*DW187^2+0.0032*DW187+0.977, IF('DSS Model'!$I$38=3,-0.00046396*DW187^2 + 0.054267*DW187 - 0.57714, IF('DSS Model'!$I$38=4,0.000072066*DW187^2+0.0021761*DW187-0.038248,IF('DSS Model'!$I$38=5,-0.00012623*DW187^2+0.025656*DW187-0.30101,-0.00046396*DW187^2 + 0.054267*DW187 - 0.57714)))))</f>
        <v>0.71937104405010011</v>
      </c>
      <c r="DY187" s="136">
        <v>0.32611533781863988</v>
      </c>
      <c r="DZ187" s="142">
        <f t="shared" si="145"/>
        <v>42.403640928038328</v>
      </c>
      <c r="EA187" s="143">
        <f>IF('DSS Model'!$I$38=1,0.0001*DZ187^2-0.0266*DZ187+1.3006,IF('DSS Model'!$I$38=2,-0.0001*DZ187^2+0.0032*DZ187+0.977, IF('DSS Model'!$I$38=3,-0.00046396*DZ187^2 + 0.054267*DZ187 - 0.57714, IF('DSS Model'!$I$38=4,0.000072066*DZ187^2+0.0021761*DZ187-0.038248,IF('DSS Model'!$I$38=5,-0.00012623*DZ187^2+0.025656*DZ187-0.30101,-0.00046396*DZ187^2 + 0.054267*DZ187 - 0.57714)))))</f>
        <v>0.93288477457432195</v>
      </c>
      <c r="EB187" s="136">
        <v>0.44752092392484522</v>
      </c>
      <c r="EC187" s="142">
        <f t="shared" si="146"/>
        <v>48.963317382966451</v>
      </c>
      <c r="ED187" s="143">
        <f>IF('DSS Model'!$I$38=1,0.0001*EC187^2-0.0266*EC187+1.3006,IF('DSS Model'!$I$38=2,-0.0001*EC187^2+0.0032*EC187+0.977, IF('DSS Model'!$I$38=3,-0.00046396*EC187^2 + 0.054267*EC187 - 0.57714, IF('DSS Model'!$I$38=4,0.000072066*EC187^2+0.0021761*EC187-0.038248,IF('DSS Model'!$I$38=5,-0.00012623*EC187^2+0.025656*EC187-0.30101,-0.00046396*EC187^2 + 0.054267*EC187 - 0.57714)))))</f>
        <v>0.89394197071098214</v>
      </c>
      <c r="EE187" s="136">
        <v>0.35932388955354022</v>
      </c>
      <c r="EF187" s="142">
        <f t="shared" si="147"/>
        <v>48.218672245192593</v>
      </c>
      <c r="EG187" s="143">
        <f>IF('DSS Model'!$I$38=1,0.0001*EF187^2-0.0266*EF187+1.3006,IF('DSS Model'!$I$38=2,-0.0001*EF187^2+0.0032*EF187+0.977, IF('DSS Model'!$I$38=3,-0.00046396*EF187^2 + 0.054267*EF187 - 0.57714, IF('DSS Model'!$I$38=4,0.000072066*EF187^2+0.0021761*EF187-0.038248,IF('DSS Model'!$I$38=5,-0.00012623*EF187^2+0.025656*EF187-0.30101,-0.00046396*EF187^2 + 0.054267*EF187 - 0.57714)))))</f>
        <v>0.89879571587568563</v>
      </c>
      <c r="EH187" s="136">
        <v>0.2082146355497726</v>
      </c>
      <c r="EI187" s="142">
        <f t="shared" si="148"/>
        <v>61.52485995490953</v>
      </c>
      <c r="EJ187" s="143">
        <f>IF('DSS Model'!$I$38=1,0.0001*EI187^2-0.0266*EI187+1.3006,IF('DSS Model'!$I$38=2,-0.0001*EI187^2+0.0032*EI187+0.977, IF('DSS Model'!$I$38=3,-0.00046396*EI187^2 + 0.054267*EI187 - 0.57714, IF('DSS Model'!$I$38=4,0.000072066*EI187^2+0.0021761*EI187-0.038248,IF('DSS Model'!$I$38=5,-0.00012623*EI187^2+0.025656*EI187-0.30101,-0.00046396*EI187^2 + 0.054267*EI187 - 0.57714)))))</f>
        <v>0.79534871260858742</v>
      </c>
      <c r="EK187" s="136">
        <v>0.19713236274810841</v>
      </c>
      <c r="EL187" s="142">
        <f t="shared" si="149"/>
        <v>36.089213488827454</v>
      </c>
      <c r="EM187" s="143">
        <f>IF('DSS Model'!$I$38=1,0.0001*EL187^2-0.0266*EL187+1.3006,IF('DSS Model'!$I$38=2,-0.0001*EL187^2+0.0032*EL187+0.977, IF('DSS Model'!$I$38=3,-0.00046396*EL187^2 + 0.054267*EL187 - 0.57714, IF('DSS Model'!$I$38=4,0.000072066*EL187^2+0.0021761*EL187-0.038248,IF('DSS Model'!$I$38=5,-0.00012623*EL187^2+0.025656*EL187-0.30101,-0.00046396*EL187^2 + 0.054267*EL187 - 0.57714)))))</f>
        <v>0.96224235014003134</v>
      </c>
      <c r="EN187" s="136">
        <v>0.12592991630342965</v>
      </c>
      <c r="EO187" s="142">
        <f t="shared" si="150"/>
        <v>41.150899056189999</v>
      </c>
      <c r="EP187" s="143">
        <f>IF('DSS Model'!$I$38=1,0.0001*EO187^2-0.0266*EO187+1.3006,IF('DSS Model'!$I$38=2,-0.0001*EO187^2+0.0032*EO187+0.977, IF('DSS Model'!$I$38=3,-0.00046396*EO187^2 + 0.054267*EO187 - 0.57714, IF('DSS Model'!$I$38=4,0.000072066*EO187^2+0.0021761*EO187-0.038248,IF('DSS Model'!$I$38=5,-0.00012623*EO187^2+0.025656*EO187-0.30101,-0.00046396*EO187^2 + 0.054267*EO187 - 0.57714)))))</f>
        <v>0.93934322766653411</v>
      </c>
      <c r="EQ187" s="136">
        <v>0.89779848978159971</v>
      </c>
      <c r="ER187" s="142">
        <f t="shared" si="151"/>
        <v>63.806805679614882</v>
      </c>
      <c r="ES187" s="143">
        <f>IF('DSS Model'!$I$38=1,0.0001*ER187^2-0.0266*ER187+1.3006,IF('DSS Model'!$I$38=2,-0.0001*ER187^2+0.0032*ER187+0.977, IF('DSS Model'!$I$38=3,-0.00046396*ER187^2 + 0.054267*ER187 - 0.57714, IF('DSS Model'!$I$38=4,0.000072066*ER187^2+0.0021761*ER187-0.038248,IF('DSS Model'!$I$38=5,-0.00012623*ER187^2+0.025656*ER187-0.30101,-0.00046396*ER187^2 + 0.054267*ER187 - 0.57714)))))</f>
        <v>0.77405093307115425</v>
      </c>
      <c r="ET187" s="136">
        <v>0.94669199879606902</v>
      </c>
      <c r="EU187" s="141">
        <f t="shared" si="152"/>
        <v>66.378593685349443</v>
      </c>
      <c r="EV187" s="142">
        <f>IF('DSS Model'!$I$38=1,0.0001*EU187^2-0.0266*EU187+1.3006,IF('DSS Model'!$I$38=2,-0.0001*EU187^2+0.0032*EU187+0.977, IF('DSS Model'!$I$38=3,-0.00046396*EU187^2 + 0.054267*EU187 - 0.57714, IF('DSS Model'!$I$38=4,0.000072066*EU187^2+0.0021761*EU187-0.038248,IF('DSS Model'!$I$38=5,-0.00012623*EU187^2+0.025656*EU187-0.30101,-0.00046396*EU187^2 + 0.054267*EU187 - 0.57714)))))</f>
        <v>0.74879972982864684</v>
      </c>
    </row>
    <row r="188" spans="2:152" x14ac:dyDescent="0.2">
      <c r="B188" s="64">
        <f t="shared" ca="1" si="105"/>
        <v>0.82545113687916283</v>
      </c>
      <c r="C188" s="64">
        <v>0.99205912456258549</v>
      </c>
      <c r="D188" s="64">
        <f t="shared" si="106"/>
        <v>63.027674097709458</v>
      </c>
      <c r="E188" s="131">
        <f>IF('DSS Model'!$I$38=1,0.0001*D188^2-0.0266*D188+1.3006,IF('DSS Model'!$I$38=2,-0.0001*D188^2+0.0032*D188+0.977, IF('DSS Model'!$I$38=3,-0.00046396*D188^2 + 0.054267*D188 - 0.57714, IF('DSS Model'!$I$38=4,0.000072066*D188^2+0.0021761*D188-0.038248,IF('DSS Model'!$I$38=5,-0.00012623*D188^2+0.025656*D188-0.30101,-0.00046396*D188^2 + 0.054267*D188 - 0.57714)))))</f>
        <v>0.78143978689596261</v>
      </c>
      <c r="F188" s="136">
        <v>8.5700268230498255E-2</v>
      </c>
      <c r="G188" s="138">
        <f t="shared" si="102"/>
        <v>48.290051832831182</v>
      </c>
      <c r="H188" s="136">
        <f>IF('DSS Model'!$I$38=1,0.0001*G188^2-0.0266*G188+1.3006,IF('DSS Model'!$I$38=2,-0.0001*G188^2+0.0032*G188+0.977, IF('DSS Model'!$I$38=3,-0.00046396*G188^2 + 0.054267*G188 - 0.57714, IF('DSS Model'!$I$38=4,0.000072066*G188^2+0.0021761*G188-0.038248,IF('DSS Model'!$I$38=5,-0.00012623*G188^2+0.025656*G188-0.30101,-0.00046396*G188^2 + 0.054267*G188 - 0.57714)))))</f>
        <v>0.89833525526330749</v>
      </c>
      <c r="I188" s="136">
        <v>0.74128082716192001</v>
      </c>
      <c r="J188" s="138">
        <f t="shared" si="103"/>
        <v>62.45153984179025</v>
      </c>
      <c r="K188" s="136">
        <f>IF('DSS Model'!$I$38=1,0.0001*J188^2-0.0266*J188+1.3006,IF('DSS Model'!$I$38=2,-0.0001*J188^2+0.0032*J188+0.977, IF('DSS Model'!$I$38=3,-0.00046396*J188^2 + 0.054267*J188 - 0.57714, IF('DSS Model'!$I$38=4,0.000072066*J188^2+0.0021761*J188-0.038248,IF('DSS Model'!$I$38=5,-0.00012623*J188^2+0.025656*J188-0.30101,-0.00046396*J188^2 + 0.054267*J188 - 0.57714)))))</f>
        <v>0.78682544463265724</v>
      </c>
      <c r="L188" s="136">
        <v>0.36988225098679584</v>
      </c>
      <c r="M188" s="138">
        <f t="shared" si="104"/>
        <v>66.323413114563067</v>
      </c>
      <c r="N188" s="136">
        <f>IF('DSS Model'!$I$38=1,0.0001*M188^2-0.0266*M188+1.3006,IF('DSS Model'!$I$38=2,-0.0001*M188^2+0.0032*M188+0.977, IF('DSS Model'!$I$38=3,-0.00046396*M188^2 + 0.054267*M188 - 0.57714, IF('DSS Model'!$I$38=4,0.000072066*M188^2+0.0021761*M188-0.038248,IF('DSS Model'!$I$38=5,-0.00012623*M188^2+0.025656*M188-0.30101,-0.00046396*M188^2 + 0.054267*M188 - 0.57714)))))</f>
        <v>0.74935540925010213</v>
      </c>
      <c r="O188" s="136">
        <v>0.75848306017469702</v>
      </c>
      <c r="P188" s="139">
        <f t="shared" si="107"/>
        <v>58.764977824978345</v>
      </c>
      <c r="Q188" s="138">
        <f>IF('DSS Model'!$I$38=1,0.0001*P188^2-0.0266*P188+1.3006,IF('DSS Model'!$I$38=2,-0.0001*P188^2+0.0032*P188+0.977, IF('DSS Model'!$I$38=3,-0.00046396*P188^2 + 0.054267*P188 - 0.57714, IF('DSS Model'!$I$38=4,0.000072066*P188^2+0.0021761*P188-0.038248,IF('DSS Model'!$I$38=5,-0.00012623*P188^2+0.025656*P188-0.30101,-0.00046396*P188^2 + 0.054267*P188 - 0.57714)))))</f>
        <v>0.819715667162911</v>
      </c>
      <c r="R188" s="136">
        <v>0.50875238162349234</v>
      </c>
      <c r="S188" s="142">
        <f t="shared" si="108"/>
        <v>52.623858959533379</v>
      </c>
      <c r="T188" s="138">
        <f>IF('DSS Model'!$I$38=1,0.0001*S188^2-0.0266*S188+1.3006,IF('DSS Model'!$I$38=2,-0.0001*S188^2+0.0032*S188+0.977, IF('DSS Model'!$I$38=3,-0.00046396*S188^2 + 0.054267*S188 - 0.57714, IF('DSS Model'!$I$38=4,0.000072066*S188^2+0.0021761*S188-0.038248,IF('DSS Model'!$I$38=5,-0.00012623*S188^2+0.025656*S188-0.30101,-0.00046396*S188^2 + 0.054267*S188 - 0.57714)))))</f>
        <v>0.86846929549122065</v>
      </c>
      <c r="U188" s="136">
        <v>0.39524690109873151</v>
      </c>
      <c r="V188" s="142">
        <f t="shared" si="109"/>
        <v>45.816986798724727</v>
      </c>
      <c r="W188" s="138">
        <f>IF('DSS Model'!$I$38=1,0.0001*V188^2-0.0266*V188+1.3006,IF('DSS Model'!$I$38=2,-0.0001*V188^2+0.0032*V188+0.977, IF('DSS Model'!$I$38=3,-0.00046396*V188^2 + 0.054267*V188 - 0.57714, IF('DSS Model'!$I$38=4,0.000072066*V188^2+0.0021761*V188-0.038248,IF('DSS Model'!$I$38=5,-0.00012623*V188^2+0.025656*V188-0.30101,-0.00046396*V188^2 + 0.054267*V188 - 0.57714)))))</f>
        <v>0.91369472982446753</v>
      </c>
      <c r="X188" s="136">
        <v>0.18696735013344301</v>
      </c>
      <c r="Y188" s="142">
        <f t="shared" si="110"/>
        <v>51.70588242407608</v>
      </c>
      <c r="Z188" s="138">
        <f>IF('DSS Model'!$I$38=1,0.0001*Y188^2-0.0266*Y188+1.3006,IF('DSS Model'!$I$38=2,-0.0001*Y188^2+0.0032*Y188+0.977, IF('DSS Model'!$I$38=3,-0.00046396*Y188^2 + 0.054267*Y188 - 0.57714, IF('DSS Model'!$I$38=4,0.000072066*Y188^2+0.0021761*Y188-0.038248,IF('DSS Model'!$I$38=5,-0.00012623*Y188^2+0.025656*Y188-0.30101,-0.00046396*Y188^2 + 0.054267*Y188 - 0.57714)))))</f>
        <v>0.87510899603180548</v>
      </c>
      <c r="AA188" s="136">
        <v>0.97795072982835207</v>
      </c>
      <c r="AB188" s="142">
        <f t="shared" si="111"/>
        <v>68.208642022494004</v>
      </c>
      <c r="AC188" s="138">
        <f>IF('DSS Model'!$I$38=1,0.0001*AB188^2-0.0266*AB188+1.3006,IF('DSS Model'!$I$38=2,-0.0001*AB188^2+0.0032*AB188+0.977, IF('DSS Model'!$I$38=3,-0.00046396*AB188^2 + 0.054267*AB188 - 0.57714, IF('DSS Model'!$I$38=4,0.000072066*AB188^2+0.0021761*AB188-0.038248,IF('DSS Model'!$I$38=5,-0.00012623*AB188^2+0.025656*AB188-0.30101,-0.00046396*AB188^2 + 0.054267*AB188 - 0.57714)))))</f>
        <v>0.7300257698167073</v>
      </c>
      <c r="AD188" s="136">
        <v>0.14677214462338783</v>
      </c>
      <c r="AE188" s="142">
        <f t="shared" si="112"/>
        <v>38.392652228414732</v>
      </c>
      <c r="AF188" s="138">
        <f>IF('DSS Model'!$I$38=1,0.0001*AE188^2-0.0266*AE188+1.3006,IF('DSS Model'!$I$38=2,-0.0001*AE188^2+0.0032*AE188+0.977, IF('DSS Model'!$I$38=3,-0.00046396*AE188^2 + 0.054267*AE188 - 0.57714, IF('DSS Model'!$I$38=4,0.000072066*AE188^2+0.0021761*AE188-0.038248,IF('DSS Model'!$I$38=5,-0.00012623*AE188^2+0.025656*AE188-0.30101,-0.00046396*AE188^2 + 0.054267*AE188 - 0.57714)))))</f>
        <v>0.95245691261772725</v>
      </c>
      <c r="AG188" s="136">
        <v>0.52145804423892606</v>
      </c>
      <c r="AH188" s="142">
        <f t="shared" si="113"/>
        <v>69.792178279034587</v>
      </c>
      <c r="AI188" s="138">
        <f>IF('DSS Model'!$I$38=1,0.0001*AH188^2-0.0266*AH188+1.3006,IF('DSS Model'!$I$38=2,-0.0001*AH188^2+0.0032*AH188+0.977, IF('DSS Model'!$I$38=3,-0.00046396*AH188^2 + 0.054267*AH188 - 0.57714, IF('DSS Model'!$I$38=4,0.000072066*AH188^2+0.0021761*AH188-0.038248,IF('DSS Model'!$I$38=5,-0.00012623*AH188^2+0.025656*AH188-0.30101,-0.00046396*AH188^2 + 0.054267*AH188 - 0.57714)))))</f>
        <v>0.71324015559965592</v>
      </c>
      <c r="AJ188" s="136">
        <v>0.70558188134730815</v>
      </c>
      <c r="AK188" s="142">
        <f t="shared" si="114"/>
        <v>53.186327871268773</v>
      </c>
      <c r="AL188" s="138">
        <f>IF('DSS Model'!$I$38=1,0.0001*AK188^2-0.0266*AK188+1.3006,IF('DSS Model'!$I$38=2,-0.0001*AK188^2+0.0032*AK188+0.977, IF('DSS Model'!$I$38=3,-0.00046396*AK188^2 + 0.054267*AK188 - 0.57714, IF('DSS Model'!$I$38=4,0.000072066*AK188^2+0.0021761*AK188-0.038248,IF('DSS Model'!$I$38=5,-0.00012623*AK188^2+0.025656*AK188-0.30101,-0.00046396*AK188^2 + 0.054267*AK188 - 0.57714)))))</f>
        <v>0.86431770194504987</v>
      </c>
      <c r="AM188" s="136">
        <v>0.15096021162233608</v>
      </c>
      <c r="AN188" s="142">
        <f t="shared" si="115"/>
        <v>55.516985331376887</v>
      </c>
      <c r="AO188" s="138">
        <f>IF('DSS Model'!$I$38=1,0.0001*AN188^2-0.0266*AN188+1.3006,IF('DSS Model'!$I$38=2,-0.0001*AN188^2+0.0032*AN188+0.977, IF('DSS Model'!$I$38=3,-0.00046396*AN188^2 + 0.054267*AN188 - 0.57714, IF('DSS Model'!$I$38=4,0.000072066*AN188^2+0.0021761*AN188-0.038248,IF('DSS Model'!$I$38=5,-0.00012623*AN188^2+0.025656*AN188-0.30101,-0.00046396*AN188^2 + 0.054267*AN188 - 0.57714)))))</f>
        <v>0.84644078703197434</v>
      </c>
      <c r="AP188" s="136">
        <v>0.25181942037642724</v>
      </c>
      <c r="AQ188" s="142">
        <f t="shared" si="116"/>
        <v>61.450325982303454</v>
      </c>
      <c r="AR188" s="138">
        <f>IF('DSS Model'!$I$38=1,0.0001*AQ188^2-0.0266*AQ188+1.3006,IF('DSS Model'!$I$38=2,-0.0001*AQ188^2+0.0032*AQ188+0.977, IF('DSS Model'!$I$38=3,-0.00046396*AQ188^2 + 0.054267*AQ188 - 0.57714, IF('DSS Model'!$I$38=4,0.000072066*AQ188^2+0.0021761*AQ188-0.038248,IF('DSS Model'!$I$38=5,-0.00012623*AQ188^2+0.025656*AQ188-0.30101,-0.00046396*AQ188^2 + 0.054267*AQ188 - 0.57714)))))</f>
        <v>0.79602678681023509</v>
      </c>
      <c r="AS188" s="136">
        <v>0.91782778837131829</v>
      </c>
      <c r="AT188" s="142">
        <f t="shared" si="117"/>
        <v>64.300302807167796</v>
      </c>
      <c r="AU188" s="138">
        <f>IF('DSS Model'!$I$38=1,0.0001*AT188^2-0.0266*AT188+1.3006,IF('DSS Model'!$I$38=2,-0.0001*AT188^2+0.0032*AT188+0.977, IF('DSS Model'!$I$38=3,-0.00046396*AT188^2 + 0.054267*AT188 - 0.57714, IF('DSS Model'!$I$38=4,0.000072066*AT188^2+0.0021761*AT188-0.038248,IF('DSS Model'!$I$38=5,-0.00012623*AT188^2+0.025656*AT188-0.30101,-0.00046396*AT188^2 + 0.054267*AT188 - 0.57714)))))</f>
        <v>0.76930807487358988</v>
      </c>
      <c r="AV188" s="136">
        <v>0.93926912342821023</v>
      </c>
      <c r="AW188" s="142">
        <f t="shared" si="118"/>
        <v>73.02669189147683</v>
      </c>
      <c r="AX188" s="138">
        <f>IF('DSS Model'!$I$38=1,0.0001*AW188^2-0.0266*AW188+1.3006,IF('DSS Model'!$I$38=2,-0.0001*AW188^2+0.0032*AW188+0.977, IF('DSS Model'!$I$38=3,-0.00046396*AW188^2 + 0.054267*AW188 - 0.57714, IF('DSS Model'!$I$38=4,0.000072066*AW188^2+0.0021761*AW188-0.038248,IF('DSS Model'!$I$38=5,-0.00012623*AW188^2+0.025656*AW188-0.30101,-0.00046396*AW188^2 + 0.054267*AW188 - 0.57714)))))</f>
        <v>0.67739564119145701</v>
      </c>
      <c r="AY188" s="136">
        <v>0.21699972610986873</v>
      </c>
      <c r="AZ188" s="142">
        <f t="shared" si="119"/>
        <v>45.937787287228204</v>
      </c>
      <c r="BA188" s="138">
        <f>IF('DSS Model'!$I$38=1,0.0001*AZ188^2-0.0266*AZ188+1.3006,IF('DSS Model'!$I$38=2,-0.0001*AZ188^2+0.0032*AZ188+0.977, IF('DSS Model'!$I$38=3,-0.00046396*AZ188^2 + 0.054267*AZ188 - 0.57714, IF('DSS Model'!$I$38=4,0.000072066*AZ188^2+0.0021761*AZ188-0.038248,IF('DSS Model'!$I$38=5,-0.00012623*AZ188^2+0.025656*AZ188-0.30101,-0.00046396*AZ188^2 + 0.054267*AZ188 - 0.57714)))))</f>
        <v>0.91297288923446773</v>
      </c>
      <c r="BB188" s="136">
        <v>0.55116488458680446</v>
      </c>
      <c r="BC188" s="142">
        <f t="shared" si="120"/>
        <v>56.809709684298845</v>
      </c>
      <c r="BD188" s="138">
        <f>IF('DSS Model'!$I$38=1,0.0001*BC188^2-0.0266*BC188+1.3006,IF('DSS Model'!$I$38=2,-0.0001*BC188^2+0.0032*BC188+0.977, IF('DSS Model'!$I$38=3,-0.00046396*BC188^2 + 0.054267*BC188 - 0.57714, IF('DSS Model'!$I$38=4,0.000072066*BC188^2+0.0021761*BC188-0.038248,IF('DSS Model'!$I$38=5,-0.00012623*BC188^2+0.025656*BC188-0.30101,-0.00046396*BC188^2 + 0.054267*BC188 - 0.57714)))))</f>
        <v>0.83605675954832448</v>
      </c>
      <c r="BE188" s="136">
        <v>0.2090040174393113</v>
      </c>
      <c r="BF188" s="142">
        <f t="shared" si="121"/>
        <v>39.792372441118417</v>
      </c>
      <c r="BG188" s="143">
        <f>IF('DSS Model'!$I$38=1,0.0001*BF188^2-0.0266*BF188+1.3006,IF('DSS Model'!$I$38=2,-0.0001*BF188^2+0.0032*BF188+0.977, IF('DSS Model'!$I$38=3,-0.00046396*BF188^2 + 0.054267*BF188 - 0.57714, IF('DSS Model'!$I$38=4,0.000072066*BF188^2+0.0021761*BF188-0.038248,IF('DSS Model'!$I$38=5,-0.00012623*BF188^2+0.025656*BF188-0.30101,-0.00046396*BF188^2 + 0.054267*BF188 - 0.57714)))))</f>
        <v>0.94599230136231083</v>
      </c>
      <c r="BH188" s="136">
        <v>4.9304435209615249E-2</v>
      </c>
      <c r="BI188" s="142">
        <f t="shared" si="122"/>
        <v>37.042427177639958</v>
      </c>
      <c r="BJ188" s="143">
        <f>IF('DSS Model'!$I$38=1,0.0001*BI188^2-0.0266*BI188+1.3006,IF('DSS Model'!$I$38=2,-0.0001*BI188^2+0.0032*BI188+0.977, IF('DSS Model'!$I$38=3,-0.00046396*BI188^2 + 0.054267*BI188 - 0.57714, IF('DSS Model'!$I$38=4,0.000072066*BI188^2+0.0021761*BI188-0.038248,IF('DSS Model'!$I$38=5,-0.00012623*BI188^2+0.025656*BI188-0.30101,-0.00046396*BI188^2 + 0.054267*BI188 - 0.57714)))))</f>
        <v>0.95832162584737191</v>
      </c>
      <c r="BK188" s="136">
        <v>0.12419173593096211</v>
      </c>
      <c r="BL188" s="142">
        <f t="shared" si="123"/>
        <v>35.223883131263243</v>
      </c>
      <c r="BM188" s="143">
        <f>IF('DSS Model'!$I$38=1,0.0001*BL188^2-0.0266*BL188+1.3006,IF('DSS Model'!$I$38=2,-0.0001*BL188^2+0.0032*BL188+0.977, IF('DSS Model'!$I$38=3,-0.00046396*BL188^2 + 0.054267*BL188 - 0.57714, IF('DSS Model'!$I$38=4,0.000072066*BL188^2+0.0021761*BL188-0.038248,IF('DSS Model'!$I$38=5,-0.00012623*BL188^2+0.025656*BL188-0.30101,-0.00046396*BL188^2 + 0.054267*BL188 - 0.57714)))))</f>
        <v>0.96564423173555325</v>
      </c>
      <c r="BN188" s="136">
        <v>0.5376482854672332</v>
      </c>
      <c r="BO188" s="142">
        <f t="shared" si="124"/>
        <v>55.895977794674117</v>
      </c>
      <c r="BP188" s="143">
        <f>IF('DSS Model'!$I$38=1,0.0001*BO188^2-0.0266*BO188+1.3006,IF('DSS Model'!$I$38=2,-0.0001*BO188^2+0.0032*BO188+0.977, IF('DSS Model'!$I$38=3,-0.00046396*BO188^2 + 0.054267*BO188 - 0.57714, IF('DSS Model'!$I$38=4,0.000072066*BO188^2+0.0021761*BO188-0.038248,IF('DSS Model'!$I$38=5,-0.00012623*BO188^2+0.025656*BO188-0.30101,-0.00046396*BO188^2 + 0.054267*BO188 - 0.57714)))))</f>
        <v>0.84343109558068696</v>
      </c>
      <c r="BQ188" s="136">
        <v>0.25096202937026246</v>
      </c>
      <c r="BR188" s="142">
        <f t="shared" si="125"/>
        <v>48.572435457067968</v>
      </c>
      <c r="BS188" s="143">
        <f>IF('DSS Model'!$I$38=1,0.0001*BR188^2-0.0266*BR188+1.3006,IF('DSS Model'!$I$38=2,-0.0001*BR188^2+0.0032*BR188+0.977, IF('DSS Model'!$I$38=3,-0.00046396*BR188^2 + 0.054267*BR188 - 0.57714, IF('DSS Model'!$I$38=4,0.000072066*BR188^2+0.0021761*BR188-0.038248,IF('DSS Model'!$I$38=5,-0.00012623*BR188^2+0.025656*BR188-0.30101,-0.00046396*BR188^2 + 0.054267*BR188 - 0.57714)))))</f>
        <v>0.89650364483951417</v>
      </c>
      <c r="BT188" s="136">
        <v>0.25859677765073807</v>
      </c>
      <c r="BU188" s="142">
        <f t="shared" si="126"/>
        <v>52.748341868887692</v>
      </c>
      <c r="BV188" s="143">
        <f>IF('DSS Model'!$I$38=1,0.0001*BU188^2-0.0266*BU188+1.3006,IF('DSS Model'!$I$38=2,-0.0001*BU188^2+0.0032*BU188+0.977, IF('DSS Model'!$I$38=3,-0.00046396*BU188^2 + 0.054267*BU188 - 0.57714, IF('DSS Model'!$I$38=4,0.000072066*BU188^2+0.0021761*BU188-0.038248,IF('DSS Model'!$I$38=5,-0.00012623*BU188^2+0.025656*BU188-0.30101,-0.00046396*BU188^2 + 0.054267*BU188 - 0.57714)))))</f>
        <v>0.86755593698873557</v>
      </c>
      <c r="BW188" s="136">
        <v>0.23772095699052009</v>
      </c>
      <c r="BX188" s="142">
        <f t="shared" si="127"/>
        <v>52.844449222733473</v>
      </c>
      <c r="BY188" s="143">
        <f>IF('DSS Model'!$I$38=1,0.0001*BX188^2-0.0266*BX188+1.3006,IF('DSS Model'!$I$38=2,-0.0001*BX188^2+0.0032*BX188+0.977, IF('DSS Model'!$I$38=3,-0.00046396*BX188^2 + 0.054267*BX188 - 0.57714, IF('DSS Model'!$I$38=4,0.000072066*BX188^2+0.0021761*BX188-0.038248,IF('DSS Model'!$I$38=5,-0.00012623*BX188^2+0.025656*BX188-0.30101,-0.00046396*BX188^2 + 0.054267*BX188 - 0.57714)))))</f>
        <v>0.86684865614734141</v>
      </c>
      <c r="BZ188" s="136">
        <v>0.488201155985858</v>
      </c>
      <c r="CA188" s="142">
        <f t="shared" si="128"/>
        <v>62.605771589001456</v>
      </c>
      <c r="CB188" s="143">
        <f>IF('DSS Model'!$I$38=1,0.0001*CA188^2-0.0266*CA188+1.3006,IF('DSS Model'!$I$38=2,-0.0001*CA188^2+0.0032*CA188+0.977, IF('DSS Model'!$I$38=3,-0.00046396*CA188^2 + 0.054267*CA188 - 0.57714, IF('DSS Model'!$I$38=4,0.000072066*CA188^2+0.0021761*CA188-0.038248,IF('DSS Model'!$I$38=5,-0.00012623*CA188^2+0.025656*CA188-0.30101,-0.00046396*CA188^2 + 0.054267*CA188 - 0.57714)))))</f>
        <v>0.78539020545938243</v>
      </c>
      <c r="CC188" s="136">
        <v>0.68631569723947516</v>
      </c>
      <c r="CD188" s="142">
        <f t="shared" si="129"/>
        <v>76.649327998759929</v>
      </c>
      <c r="CE188" s="143">
        <f>IF('DSS Model'!$I$38=1,0.0001*CD188^2-0.0266*CD188+1.3006,IF('DSS Model'!$I$38=2,-0.0001*CD188^2+0.0032*CD188+0.977, IF('DSS Model'!$I$38=3,-0.00046396*CD188^2 + 0.054267*CD188 - 0.57714, IF('DSS Model'!$I$38=4,0.000072066*CD188^2+0.0021761*CD188-0.038248,IF('DSS Model'!$I$38=5,-0.00012623*CD188^2+0.025656*CD188-0.30101,-0.00046396*CD188^2 + 0.054267*CD188 - 0.57714)))))</f>
        <v>0.63476590132988353</v>
      </c>
      <c r="CF188" s="136">
        <v>0.80644958152489088</v>
      </c>
      <c r="CG188" s="142">
        <f t="shared" si="130"/>
        <v>56.907371234616434</v>
      </c>
      <c r="CH188" s="143">
        <f>IF('DSS Model'!$I$38=1,0.0001*CG188^2-0.0266*CG188+1.3006,IF('DSS Model'!$I$38=2,-0.0001*CG188^2+0.0032*CG188+0.977, IF('DSS Model'!$I$38=3,-0.00046396*CG188^2 + 0.054267*CG188 - 0.57714, IF('DSS Model'!$I$38=4,0.000072066*CG188^2+0.0021761*CG188-0.038248,IF('DSS Model'!$I$38=5,-0.00012623*CG188^2+0.025656*CG188-0.30101,-0.00046396*CG188^2 + 0.054267*CG188 - 0.57714)))))</f>
        <v>0.83525869786732754</v>
      </c>
      <c r="CI188" s="136">
        <v>0.91518718238893648</v>
      </c>
      <c r="CJ188" s="142">
        <f t="shared" si="131"/>
        <v>77.722589283728126</v>
      </c>
      <c r="CK188" s="143">
        <f>IF('DSS Model'!$I$38=1,0.0001*CJ188^2-0.0266*CJ188+1.3006,IF('DSS Model'!$I$38=2,-0.0001*CJ188^2+0.0032*CJ188+0.977, IF('DSS Model'!$I$38=3,-0.00046396*CJ188^2 + 0.054267*CJ188 - 0.57714, IF('DSS Model'!$I$38=4,0.000072066*CJ188^2+0.0021761*CJ188-0.038248,IF('DSS Model'!$I$38=5,-0.00012623*CJ188^2+0.025656*CJ188-0.30101,-0.00046396*CJ188^2 + 0.054267*CJ188 - 0.57714)))))</f>
        <v>0.62163219721122087</v>
      </c>
      <c r="CL188" s="136">
        <v>0.27122078559496665</v>
      </c>
      <c r="CM188" s="142">
        <f t="shared" si="132"/>
        <v>47.155201863381208</v>
      </c>
      <c r="CN188" s="143">
        <f>IF('DSS Model'!$I$38=1,0.0001*CM188^2-0.0266*CM188+1.3006,IF('DSS Model'!$I$38=2,-0.0001*CM188^2+0.0032*CM188+0.977, IF('DSS Model'!$I$38=3,-0.00046396*CM188^2 + 0.054267*CM188 - 0.57714, IF('DSS Model'!$I$38=4,0.000072066*CM188^2+0.0021761*CM188-0.038248,IF('DSS Model'!$I$38=5,-0.00012623*CM188^2+0.025656*CM188-0.30101,-0.00046396*CM188^2 + 0.054267*CM188 - 0.57714)))))</f>
        <v>0.90553533968519684</v>
      </c>
      <c r="CO188" s="136">
        <v>0.19987959250811138</v>
      </c>
      <c r="CP188" s="142">
        <f t="shared" si="133"/>
        <v>39.156514534802021</v>
      </c>
      <c r="CQ188" s="143">
        <f>IF('DSS Model'!$I$38=1,0.0001*CP188^2-0.0266*CP188+1.3006,IF('DSS Model'!$I$38=2,-0.0001*CP188^2+0.0032*CP188+0.977, IF('DSS Model'!$I$38=3,-0.00046396*CP188^2 + 0.054267*CP188 - 0.57714, IF('DSS Model'!$I$38=4,0.000072066*CP188^2+0.0021761*CP188-0.038248,IF('DSS Model'!$I$38=5,-0.00012623*CP188^2+0.025656*CP188-0.30101,-0.00046396*CP188^2 + 0.054267*CP188 - 0.57714)))))</f>
        <v>0.94897758345995031</v>
      </c>
      <c r="CR188" s="136">
        <v>0.64930343961247605</v>
      </c>
      <c r="CS188" s="142">
        <f t="shared" si="134"/>
        <v>57.936154483196233</v>
      </c>
      <c r="CT188" s="143">
        <f>IF('DSS Model'!$I$38=1,0.0001*CS188^2-0.0266*CS188+1.3006,IF('DSS Model'!$I$38=2,-0.0001*CS188^2+0.0032*CS188+0.977, IF('DSS Model'!$I$38=3,-0.00046396*CS188^2 + 0.054267*CS188 - 0.57714, IF('DSS Model'!$I$38=4,0.000072066*CS188^2+0.0021761*CS188-0.038248,IF('DSS Model'!$I$38=5,-0.00012623*CS188^2+0.025656*CS188-0.30101,-0.00046396*CS188^2 + 0.054267*CS188 - 0.57714)))))</f>
        <v>0.82673589471615005</v>
      </c>
      <c r="CU188" s="136">
        <v>0.86187000682460291</v>
      </c>
      <c r="CV188" s="142">
        <f t="shared" si="135"/>
        <v>64.527224148043729</v>
      </c>
      <c r="CW188" s="143">
        <f>IF('DSS Model'!$I$38=1,0.0001*CV188^2-0.0266*CV188+1.3006,IF('DSS Model'!$I$38=2,-0.0001*CV188^2+0.0032*CV188+0.977, IF('DSS Model'!$I$38=3,-0.00046396*CV188^2 + 0.054267*CV188 - 0.57714, IF('DSS Model'!$I$38=4,0.000072066*CV188^2+0.0021761*CV188-0.038248,IF('DSS Model'!$I$38=5,-0.00012623*CV188^2+0.025656*CV188-0.30101,-0.00046396*CV188^2 + 0.054267*CV188 - 0.57714)))))</f>
        <v>0.76711085164855208</v>
      </c>
      <c r="CX188" s="136">
        <v>0.25762801210443065</v>
      </c>
      <c r="CY188" s="142">
        <f t="shared" si="136"/>
        <v>57.726130304906945</v>
      </c>
      <c r="CZ188" s="143">
        <f>IF('DSS Model'!$I$38=1,0.0001*CY188^2-0.0266*CY188+1.3006,IF('DSS Model'!$I$38=2,-0.0001*CY188^2+0.0032*CY188+0.977, IF('DSS Model'!$I$38=3,-0.00046396*CY188^2 + 0.054267*CY188 - 0.57714, IF('DSS Model'!$I$38=4,0.000072066*CY188^2+0.0021761*CY188-0.038248,IF('DSS Model'!$I$38=5,-0.00012623*CY188^2+0.025656*CY188-0.30101,-0.00046396*CY188^2 + 0.054267*CY188 - 0.57714)))))</f>
        <v>0.82849300497779255</v>
      </c>
      <c r="DA188" s="136">
        <v>0.22422482057912874</v>
      </c>
      <c r="DB188" s="142">
        <f t="shared" si="137"/>
        <v>35.498415384857182</v>
      </c>
      <c r="DC188" s="143">
        <f>IF('DSS Model'!$I$38=1,0.0001*DB188^2-0.0266*DB188+1.3006,IF('DSS Model'!$I$38=2,-0.0001*DB188^2+0.0032*DB188+0.977, IF('DSS Model'!$I$38=3,-0.00046396*DB188^2 + 0.054267*DB188 - 0.57714, IF('DSS Model'!$I$38=4,0.000072066*DB188^2+0.0021761*DB188-0.038248,IF('DSS Model'!$I$38=5,-0.00012623*DB188^2+0.025656*DB188-0.30101,-0.00046396*DB188^2 + 0.054267*DB188 - 0.57714)))))</f>
        <v>0.96458117974795643</v>
      </c>
      <c r="DD188" s="136">
        <v>0.15693273757103765</v>
      </c>
      <c r="DE188" s="142">
        <f t="shared" si="138"/>
        <v>36.940013060915575</v>
      </c>
      <c r="DF188" s="143">
        <f>IF('DSS Model'!$I$38=1,0.0001*DE188^2-0.0266*DE188+1.3006,IF('DSS Model'!$I$38=2,-0.0001*DE188^2+0.0032*DE188+0.977, IF('DSS Model'!$I$38=3,-0.00046396*DE188^2 + 0.054267*DE188 - 0.57714, IF('DSS Model'!$I$38=4,0.000072066*DE188^2+0.0021761*DE188-0.038248,IF('DSS Model'!$I$38=5,-0.00012623*DE188^2+0.025656*DE188-0.30101,-0.00046396*DE188^2 + 0.054267*DE188 - 0.57714)))))</f>
        <v>0.95875158530086846</v>
      </c>
      <c r="DG188" s="136">
        <v>0.8999803749028904</v>
      </c>
      <c r="DH188" s="142">
        <f t="shared" si="139"/>
        <v>63.908508116395708</v>
      </c>
      <c r="DI188" s="143">
        <f>IF('DSS Model'!$I$38=1,0.0001*DH188^2-0.0266*DH188+1.3006,IF('DSS Model'!$I$38=2,-0.0001*DH188^2+0.0032*DH188+0.977, IF('DSS Model'!$I$38=3,-0.00046396*DH188^2 + 0.054267*DH188 - 0.57714, IF('DSS Model'!$I$38=4,0.000072066*DH188^2+0.0021761*DH188-0.038248,IF('DSS Model'!$I$38=5,-0.00012623*DH188^2+0.025656*DH188-0.30101,-0.00046396*DH188^2 + 0.054267*DH188 - 0.57714)))))</f>
        <v>0.77307748500612461</v>
      </c>
      <c r="DJ188" s="136">
        <v>0.83232536475640018</v>
      </c>
      <c r="DK188" s="142">
        <f t="shared" si="140"/>
        <v>68.056762062696066</v>
      </c>
      <c r="DL188" s="143">
        <f>IF('DSS Model'!$I$38=1,0.0001*DK188^2-0.0266*DK188+1.3006,IF('DSS Model'!$I$38=2,-0.0001*DK188^2+0.0032*DK188+0.977, IF('DSS Model'!$I$38=3,-0.00046396*DK188^2 + 0.054267*DK188 - 0.57714, IF('DSS Model'!$I$38=4,0.000072066*DK188^2+0.0021761*DK188-0.038248,IF('DSS Model'!$I$38=5,-0.00012623*DK188^2+0.025656*DK188-0.30101,-0.00046396*DK188^2 + 0.054267*DK188 - 0.57714)))))</f>
        <v>0.73160935235478464</v>
      </c>
      <c r="DM188" s="136">
        <v>0.45112952743312096</v>
      </c>
      <c r="DN188" s="142">
        <f t="shared" si="141"/>
        <v>55.960394018839992</v>
      </c>
      <c r="DO188" s="143">
        <f>IF('DSS Model'!$I$38=1,0.0001*DN188^2-0.0266*DN188+1.3006,IF('DSS Model'!$I$38=2,-0.0001*DN188^2+0.0032*DN188+0.977, IF('DSS Model'!$I$38=3,-0.00046396*DN188^2 + 0.054267*DN188 - 0.57714, IF('DSS Model'!$I$38=4,0.000072066*DN188^2+0.0021761*DN188-0.038248,IF('DSS Model'!$I$38=5,-0.00012623*DN188^2+0.025656*DN188-0.30101,-0.00046396*DN188^2 + 0.054267*DN188 - 0.57714)))))</f>
        <v>0.84291669098590571</v>
      </c>
      <c r="DP188" s="136">
        <v>0.74185526086449516</v>
      </c>
      <c r="DQ188" s="142">
        <f t="shared" si="142"/>
        <v>58.742159546583821</v>
      </c>
      <c r="DR188" s="143">
        <f>IF('DSS Model'!$I$38=1,0.0001*DQ188^2-0.0266*DQ188+1.3006,IF('DSS Model'!$I$38=2,-0.0001*DQ188^2+0.0032*DQ188+0.977, IF('DSS Model'!$I$38=3,-0.00046396*DQ188^2 + 0.054267*DQ188 - 0.57714, IF('DSS Model'!$I$38=4,0.000072066*DQ188^2+0.0021761*DQ188-0.038248,IF('DSS Model'!$I$38=5,-0.00012623*DQ188^2+0.025656*DQ188-0.30101,-0.00046396*DQ188^2 + 0.054267*DQ188 - 0.57714)))))</f>
        <v>0.81991077972943738</v>
      </c>
      <c r="DS188" s="136">
        <v>0.14430011920703312</v>
      </c>
      <c r="DT188" s="142">
        <f t="shared" si="143"/>
        <v>57.961902574103078</v>
      </c>
      <c r="DU188" s="143">
        <f>IF('DSS Model'!$I$38=1,0.0001*DT188^2-0.0266*DT188+1.3006,IF('DSS Model'!$I$38=2,-0.0001*DT188^2+0.0032*DT188+0.977, IF('DSS Model'!$I$38=3,-0.00046396*DT188^2 + 0.054267*DT188 - 0.57714, IF('DSS Model'!$I$38=4,0.000072066*DT188^2+0.0021761*DT188-0.038248,IF('DSS Model'!$I$38=5,-0.00012623*DT188^2+0.025656*DT188-0.30101,-0.00046396*DT188^2 + 0.054267*DT188 - 0.57714)))))</f>
        <v>0.82651987323614806</v>
      </c>
      <c r="DV188" s="136">
        <v>3.2057531235312853E-2</v>
      </c>
      <c r="DW188" s="142">
        <f t="shared" si="144"/>
        <v>38.940328961374369</v>
      </c>
      <c r="DX188" s="143">
        <f>IF('DSS Model'!$I$38=1,0.0001*DW188^2-0.0266*DW188+1.3006,IF('DSS Model'!$I$38=2,-0.0001*DW188^2+0.0032*DW188+0.977, IF('DSS Model'!$I$38=3,-0.00046396*DW188^2 + 0.054267*DW188 - 0.57714, IF('DSS Model'!$I$38=4,0.000072066*DW188^2+0.0021761*DW188-0.038248,IF('DSS Model'!$I$38=5,-0.00012623*DW188^2+0.025656*DW188-0.30101,-0.00046396*DW188^2 + 0.054267*DW188 - 0.57714)))))</f>
        <v>0.94997413071439285</v>
      </c>
      <c r="DY188" s="136">
        <v>9.823133054912303E-2</v>
      </c>
      <c r="DZ188" s="142">
        <f t="shared" si="145"/>
        <v>30.716746258245873</v>
      </c>
      <c r="EA188" s="143">
        <f>IF('DSS Model'!$I$38=1,0.0001*DZ188^2-0.0266*DZ188+1.3006,IF('DSS Model'!$I$38=2,-0.0001*DZ188^2+0.0032*DZ188+0.977, IF('DSS Model'!$I$38=3,-0.00046396*DZ188^2 + 0.054267*DZ188 - 0.57714, IF('DSS Model'!$I$38=4,0.000072066*DZ188^2+0.0021761*DZ188-0.038248,IF('DSS Model'!$I$38=5,-0.00012623*DZ188^2+0.025656*DZ188-0.30101,-0.00046396*DZ188^2 + 0.054267*DZ188 - 0.57714)))))</f>
        <v>0.98094173795704054</v>
      </c>
      <c r="EB188" s="136">
        <v>0.8501926646463468</v>
      </c>
      <c r="EC188" s="142">
        <f t="shared" si="146"/>
        <v>59.807400639850286</v>
      </c>
      <c r="ED188" s="143">
        <f>IF('DSS Model'!$I$38=1,0.0001*EC188^2-0.0266*EC188+1.3006,IF('DSS Model'!$I$38=2,-0.0001*EC188^2+0.0032*EC188+0.977, IF('DSS Model'!$I$38=3,-0.00046396*EC188^2 + 0.054267*EC188 - 0.57714, IF('DSS Model'!$I$38=4,0.000072066*EC188^2+0.0021761*EC188-0.038248,IF('DSS Model'!$I$38=5,-0.00012623*EC188^2+0.025656*EC188-0.30101,-0.00046396*EC188^2 + 0.054267*EC188 - 0.57714)))))</f>
        <v>0.81069116491796445</v>
      </c>
      <c r="EE188" s="136">
        <v>0.78552214880564186</v>
      </c>
      <c r="EF188" s="142">
        <f t="shared" si="147"/>
        <v>60.622066600342364</v>
      </c>
      <c r="EG188" s="143">
        <f>IF('DSS Model'!$I$38=1,0.0001*EF188^2-0.0266*EF188+1.3006,IF('DSS Model'!$I$38=2,-0.0001*EF188^2+0.0032*EF188+0.977, IF('DSS Model'!$I$38=3,-0.00046396*EF188^2 + 0.054267*EF188 - 0.57714, IF('DSS Model'!$I$38=4,0.000072066*EF188^2+0.0021761*EF188-0.038248,IF('DSS Model'!$I$38=5,-0.00012623*EF188^2+0.025656*EF188-0.30101,-0.00046396*EF188^2 + 0.054267*EF188 - 0.57714)))))</f>
        <v>0.80348711723146105</v>
      </c>
      <c r="EH188" s="136">
        <v>0.31486668501276671</v>
      </c>
      <c r="EI188" s="142">
        <f t="shared" si="148"/>
        <v>64.67779280389027</v>
      </c>
      <c r="EJ188" s="143">
        <f>IF('DSS Model'!$I$38=1,0.0001*EI188^2-0.0266*EI188+1.3006,IF('DSS Model'!$I$38=2,-0.0001*EI188^2+0.0032*EI188+0.977, IF('DSS Model'!$I$38=3,-0.00046396*EI188^2 + 0.054267*EI188 - 0.57714, IF('DSS Model'!$I$38=4,0.000072066*EI188^2+0.0021761*EI188-0.038248,IF('DSS Model'!$I$38=5,-0.00012623*EI188^2+0.025656*EI188-0.30101,-0.00046396*EI188^2 + 0.054267*EI188 - 0.57714)))))</f>
        <v>0.7656472487741528</v>
      </c>
      <c r="EK188" s="136">
        <v>0.21601253932495001</v>
      </c>
      <c r="EL188" s="142">
        <f t="shared" si="149"/>
        <v>37.132176952782451</v>
      </c>
      <c r="EM188" s="143">
        <f>IF('DSS Model'!$I$38=1,0.0001*EL188^2-0.0266*EL188+1.3006,IF('DSS Model'!$I$38=2,-0.0001*EL188^2+0.0032*EL188+0.977, IF('DSS Model'!$I$38=3,-0.00046396*EL188^2 + 0.054267*EL188 - 0.57714, IF('DSS Model'!$I$38=4,0.000072066*EL188^2+0.0021761*EL188-0.038248,IF('DSS Model'!$I$38=5,-0.00012623*EL188^2+0.025656*EL188-0.30101,-0.00046396*EL188^2 + 0.054267*EL188 - 0.57714)))))</f>
        <v>0.95794310972362906</v>
      </c>
      <c r="EN188" s="136">
        <v>0.14896038893709751</v>
      </c>
      <c r="EO188" s="142">
        <f t="shared" si="150"/>
        <v>42.40810043776974</v>
      </c>
      <c r="EP188" s="143">
        <f>IF('DSS Model'!$I$38=1,0.0001*EO188^2-0.0266*EO188+1.3006,IF('DSS Model'!$I$38=2,-0.0001*EO188^2+0.0032*EO188+0.977, IF('DSS Model'!$I$38=3,-0.00046396*EO188^2 + 0.054267*EO188 - 0.57714, IF('DSS Model'!$I$38=4,0.000072066*EO188^2+0.0021761*EO188-0.038248,IF('DSS Model'!$I$38=5,-0.00012623*EO188^2+0.025656*EO188-0.30101,-0.00046396*EO188^2 + 0.054267*EO188 - 0.57714)))))</f>
        <v>0.93286122312686659</v>
      </c>
      <c r="EQ188" s="136">
        <v>0.7829837421254261</v>
      </c>
      <c r="ER188" s="142">
        <f t="shared" si="151"/>
        <v>61.048780608072306</v>
      </c>
      <c r="ES188" s="143">
        <f>IF('DSS Model'!$I$38=1,0.0001*ER188^2-0.0266*ER188+1.3006,IF('DSS Model'!$I$38=2,-0.0001*ER188^2+0.0032*ER188+0.977, IF('DSS Model'!$I$38=3,-0.00046396*ER188^2 + 0.054267*ER188 - 0.57714, IF('DSS Model'!$I$38=4,0.000072066*ER188^2+0.0021761*ER188-0.038248,IF('DSS Model'!$I$38=5,-0.00012623*ER188^2+0.025656*ER188-0.30101,-0.00046396*ER188^2 + 0.054267*ER188 - 0.57714)))))</f>
        <v>0.79966073657257686</v>
      </c>
      <c r="ET188" s="136">
        <v>3.0418060976273975E-2</v>
      </c>
      <c r="EU188" s="141">
        <f t="shared" si="152"/>
        <v>33.237900340276738</v>
      </c>
      <c r="EV188" s="142">
        <f>IF('DSS Model'!$I$38=1,0.0001*EU188^2-0.0266*EU188+1.3006,IF('DSS Model'!$I$38=2,-0.0001*EU188^2+0.0032*EU188+0.977, IF('DSS Model'!$I$38=3,-0.00046396*EU188^2 + 0.054267*EU188 - 0.57714, IF('DSS Model'!$I$38=4,0.000072066*EU188^2+0.0021761*EU188-0.038248,IF('DSS Model'!$I$38=5,-0.00012623*EU188^2+0.025656*EU188-0.30101,-0.00046396*EU188^2 + 0.054267*EU188 - 0.57714)))))</f>
        <v>0.97288547918586865</v>
      </c>
    </row>
    <row r="189" spans="2:152" x14ac:dyDescent="0.2">
      <c r="B189" s="64">
        <f t="shared" ca="1" si="105"/>
        <v>0.49272801517956533</v>
      </c>
      <c r="C189" s="64">
        <v>0.87653367188907771</v>
      </c>
      <c r="D189" s="64">
        <f t="shared" si="106"/>
        <v>60.444865415518407</v>
      </c>
      <c r="E189" s="131">
        <f>IF('DSS Model'!$I$38=1,0.0001*D189^2-0.0266*D189+1.3006,IF('DSS Model'!$I$38=2,-0.0001*D189^2+0.0032*D189+0.977, IF('DSS Model'!$I$38=3,-0.00046396*D189^2 + 0.054267*D189 - 0.57714, IF('DSS Model'!$I$38=4,0.000072066*D189^2+0.0021761*D189-0.038248,IF('DSS Model'!$I$38=5,-0.00012623*D189^2+0.025656*D189-0.30101,-0.00046396*D189^2 + 0.054267*D189 - 0.57714)))))</f>
        <v>0.80506539381964559</v>
      </c>
      <c r="F189" s="136">
        <v>0.47765990953779081</v>
      </c>
      <c r="G189" s="138">
        <f t="shared" si="102"/>
        <v>64.606708068063099</v>
      </c>
      <c r="H189" s="136">
        <f>IF('DSS Model'!$I$38=1,0.0001*G189^2-0.0266*G189+1.3006,IF('DSS Model'!$I$38=2,-0.0001*G189^2+0.0032*G189+0.977, IF('DSS Model'!$I$38=3,-0.00046396*G189^2 + 0.054267*G189 - 0.57714, IF('DSS Model'!$I$38=4,0.000072066*G189^2+0.0021761*G189-0.038248,IF('DSS Model'!$I$38=5,-0.00012623*G189^2+0.025656*G189-0.30101,-0.00046396*G189^2 + 0.054267*G189 - 0.57714)))))</f>
        <v>0.76633879307860886</v>
      </c>
      <c r="I189" s="136">
        <v>0.35730291615591891</v>
      </c>
      <c r="J189" s="138">
        <f t="shared" si="103"/>
        <v>56.015401992235951</v>
      </c>
      <c r="K189" s="136">
        <f>IF('DSS Model'!$I$38=1,0.0001*J189^2-0.0266*J189+1.3006,IF('DSS Model'!$I$38=2,-0.0001*J189^2+0.0032*J189+0.977, IF('DSS Model'!$I$38=3,-0.00046396*J189^2 + 0.054267*J189 - 0.57714, IF('DSS Model'!$I$38=4,0.000072066*J189^2+0.0021761*J189-0.038248,IF('DSS Model'!$I$38=5,-0.00012623*J189^2+0.025656*J189-0.30101,-0.00046396*J189^2 + 0.054267*J189 - 0.57714)))))</f>
        <v>0.84247676033997587</v>
      </c>
      <c r="L189" s="136">
        <v>0.29441656647271741</v>
      </c>
      <c r="M189" s="138">
        <f t="shared" si="104"/>
        <v>64.218274074951722</v>
      </c>
      <c r="N189" s="136">
        <f>IF('DSS Model'!$I$38=1,0.0001*M189^2-0.0266*M189+1.3006,IF('DSS Model'!$I$38=2,-0.0001*M189^2+0.0032*M189+0.977, IF('DSS Model'!$I$38=3,-0.00046396*M189^2 + 0.054267*M189 - 0.57714, IF('DSS Model'!$I$38=4,0.000072066*M189^2+0.0021761*M189-0.038248,IF('DSS Model'!$I$38=5,-0.00012623*M189^2+0.025656*M189-0.30101,-0.00046396*M189^2 + 0.054267*M189 - 0.57714)))))</f>
        <v>0.77009980452328386</v>
      </c>
      <c r="O189" s="136">
        <v>4.7494591142217213E-2</v>
      </c>
      <c r="P189" s="139">
        <f t="shared" si="107"/>
        <v>30.900001354813593</v>
      </c>
      <c r="Q189" s="138">
        <f>IF('DSS Model'!$I$38=1,0.0001*P189^2-0.0266*P189+1.3006,IF('DSS Model'!$I$38=2,-0.0001*P189^2+0.0032*P189+0.977, IF('DSS Model'!$I$38=3,-0.00046396*P189^2 + 0.054267*P189 - 0.57714, IF('DSS Model'!$I$38=4,0.000072066*P189^2+0.0021761*P189-0.038248,IF('DSS Model'!$I$38=5,-0.00012623*P189^2+0.025656*P189-0.30101,-0.00046396*P189^2 + 0.054267*P189 - 0.57714)))))</f>
        <v>0.98039899596265534</v>
      </c>
      <c r="R189" s="136">
        <v>0.19679300193189997</v>
      </c>
      <c r="S189" s="142">
        <f t="shared" si="108"/>
        <v>40.55486694667033</v>
      </c>
      <c r="T189" s="138">
        <f>IF('DSS Model'!$I$38=1,0.0001*S189^2-0.0266*S189+1.3006,IF('DSS Model'!$I$38=2,-0.0001*S189^2+0.0032*S189+0.977, IF('DSS Model'!$I$38=3,-0.00046396*S189^2 + 0.054267*S189 - 0.57714, IF('DSS Model'!$I$38=4,0.000072066*S189^2+0.0021761*S189-0.038248,IF('DSS Model'!$I$38=5,-0.00012623*S189^2+0.025656*S189-0.30101,-0.00046396*S189^2 + 0.054267*S189 - 0.57714)))))</f>
        <v>0.94230585092313168</v>
      </c>
      <c r="U189" s="136">
        <v>0.58481674083292423</v>
      </c>
      <c r="V189" s="142">
        <f t="shared" si="109"/>
        <v>51.901443663670079</v>
      </c>
      <c r="W189" s="138">
        <f>IF('DSS Model'!$I$38=1,0.0001*V189^2-0.0266*V189+1.3006,IF('DSS Model'!$I$38=2,-0.0001*V189^2+0.0032*V189+0.977, IF('DSS Model'!$I$38=3,-0.00046396*V189^2 + 0.054267*V189 - 0.57714, IF('DSS Model'!$I$38=4,0.000072066*V189^2+0.0021761*V189-0.038248,IF('DSS Model'!$I$38=5,-0.00012623*V189^2+0.025656*V189-0.30101,-0.00046396*V189^2 + 0.054267*V189 - 0.57714)))))</f>
        <v>0.87370863428643231</v>
      </c>
      <c r="X189" s="136">
        <v>3.7985261814416527E-2</v>
      </c>
      <c r="Y189" s="142">
        <f t="shared" si="110"/>
        <v>42.914467776348303</v>
      </c>
      <c r="Z189" s="138">
        <f>IF('DSS Model'!$I$38=1,0.0001*Y189^2-0.0266*Y189+1.3006,IF('DSS Model'!$I$38=2,-0.0001*Y189^2+0.0032*Y189+0.977, IF('DSS Model'!$I$38=3,-0.00046396*Y189^2 + 0.054267*Y189 - 0.57714, IF('DSS Model'!$I$38=4,0.000072066*Y189^2+0.0021761*Y189-0.038248,IF('DSS Model'!$I$38=5,-0.00012623*Y189^2+0.025656*Y189-0.30101,-0.00046396*Y189^2 + 0.054267*Y189 - 0.57714)))))</f>
        <v>0.93016114243159087</v>
      </c>
      <c r="AA189" s="136">
        <v>0.49680606301801866</v>
      </c>
      <c r="AB189" s="142">
        <f t="shared" si="111"/>
        <v>62.374908946767825</v>
      </c>
      <c r="AC189" s="138">
        <f>IF('DSS Model'!$I$38=1,0.0001*AB189^2-0.0266*AB189+1.3006,IF('DSS Model'!$I$38=2,-0.0001*AB189^2+0.0032*AB189+0.977, IF('DSS Model'!$I$38=3,-0.00046396*AB189^2 + 0.054267*AB189 - 0.57714, IF('DSS Model'!$I$38=4,0.000072066*AB189^2+0.0021761*AB189-0.038248,IF('DSS Model'!$I$38=5,-0.00012623*AB189^2+0.025656*AB189-0.30101,-0.00046396*AB189^2 + 0.054267*AB189 - 0.57714)))))</f>
        <v>0.78753678201789934</v>
      </c>
      <c r="AD189" s="136">
        <v>0.70780164026456605</v>
      </c>
      <c r="AE189" s="142">
        <f t="shared" si="112"/>
        <v>58.835604871175775</v>
      </c>
      <c r="AF189" s="138">
        <f>IF('DSS Model'!$I$38=1,0.0001*AE189^2-0.0266*AE189+1.3006,IF('DSS Model'!$I$38=2,-0.0001*AE189^2+0.0032*AE189+0.977, IF('DSS Model'!$I$38=3,-0.00046396*AE189^2 + 0.054267*AE189 - 0.57714, IF('DSS Model'!$I$38=4,0.000072066*AE189^2+0.0021761*AE189-0.038248,IF('DSS Model'!$I$38=5,-0.00012623*AE189^2+0.025656*AE189-0.30101,-0.00046396*AE189^2 + 0.054267*AE189 - 0.57714)))))</f>
        <v>0.81911109553205019</v>
      </c>
      <c r="AG189" s="136">
        <v>0.26380801221045269</v>
      </c>
      <c r="AH189" s="142">
        <f t="shared" si="113"/>
        <v>62.229702650983768</v>
      </c>
      <c r="AI189" s="138">
        <f>IF('DSS Model'!$I$38=1,0.0001*AH189^2-0.0266*AH189+1.3006,IF('DSS Model'!$I$38=2,-0.0001*AH189^2+0.0032*AH189+0.977, IF('DSS Model'!$I$38=3,-0.00046396*AH189^2 + 0.054267*AH189 - 0.57714, IF('DSS Model'!$I$38=4,0.000072066*AH189^2+0.0021761*AH189-0.038248,IF('DSS Model'!$I$38=5,-0.00012623*AH189^2+0.025656*AH189-0.30101,-0.00046396*AH189^2 + 0.054267*AH189 - 0.57714)))))</f>
        <v>0.7888814592801624</v>
      </c>
      <c r="AJ189" s="136">
        <v>0.42820604461132961</v>
      </c>
      <c r="AK189" s="142">
        <f t="shared" si="114"/>
        <v>45.101748845152528</v>
      </c>
      <c r="AL189" s="138">
        <f>IF('DSS Model'!$I$38=1,0.0001*AK189^2-0.0266*AK189+1.3006,IF('DSS Model'!$I$38=2,-0.0001*AK189^2+0.0032*AK189+0.977, IF('DSS Model'!$I$38=3,-0.00046396*AK189^2 + 0.054267*AK189 - 0.57714, IF('DSS Model'!$I$38=4,0.000072066*AK189^2+0.0021761*AK189-0.038248,IF('DSS Model'!$I$38=5,-0.00012623*AK189^2+0.025656*AK189-0.30101,-0.00046396*AK189^2 + 0.054267*AK189 - 0.57714)))))</f>
        <v>0.91790882141536634</v>
      </c>
      <c r="AM189" s="136">
        <v>0.1857568799207111</v>
      </c>
      <c r="AN189" s="142">
        <f t="shared" si="115"/>
        <v>56.797418178480385</v>
      </c>
      <c r="AO189" s="138">
        <f>IF('DSS Model'!$I$38=1,0.0001*AN189^2-0.0266*AN189+1.3006,IF('DSS Model'!$I$38=2,-0.0001*AN189^2+0.0032*AN189+0.977, IF('DSS Model'!$I$38=3,-0.00046396*AN189^2 + 0.054267*AN189 - 0.57714, IF('DSS Model'!$I$38=4,0.000072066*AN189^2+0.0021761*AN189-0.038248,IF('DSS Model'!$I$38=5,-0.00012623*AN189^2+0.025656*AN189-0.30101,-0.00046396*AN189^2 + 0.054267*AN189 - 0.57714)))))</f>
        <v>0.83615706699701975</v>
      </c>
      <c r="AP189" s="136">
        <v>0.65805253013494525</v>
      </c>
      <c r="AQ189" s="142">
        <f t="shared" si="116"/>
        <v>72.825636142201915</v>
      </c>
      <c r="AR189" s="138">
        <f>IF('DSS Model'!$I$38=1,0.0001*AQ189^2-0.0266*AQ189+1.3006,IF('DSS Model'!$I$38=2,-0.0001*AQ189^2+0.0032*AQ189+0.977, IF('DSS Model'!$I$38=3,-0.00046396*AQ189^2 + 0.054267*AQ189 - 0.57714, IF('DSS Model'!$I$38=4,0.000072066*AQ189^2+0.0021761*AQ189-0.038248,IF('DSS Model'!$I$38=5,-0.00012623*AQ189^2+0.025656*AQ189-0.30101,-0.00046396*AQ189^2 + 0.054267*AQ189 - 0.57714)))))</f>
        <v>0.6796847077034075</v>
      </c>
      <c r="AS189" s="136">
        <v>0.53863799787901745</v>
      </c>
      <c r="AT189" s="142">
        <f t="shared" si="117"/>
        <v>54.919599155653685</v>
      </c>
      <c r="AU189" s="138">
        <f>IF('DSS Model'!$I$38=1,0.0001*AT189^2-0.0266*AT189+1.3006,IF('DSS Model'!$I$38=2,-0.0001*AT189^2+0.0032*AT189+0.977, IF('DSS Model'!$I$38=3,-0.00046396*AT189^2 + 0.054267*AT189 - 0.57714, IF('DSS Model'!$I$38=4,0.000072066*AT189^2+0.0021761*AT189-0.038248,IF('DSS Model'!$I$38=5,-0.00012623*AT189^2+0.025656*AT189-0.30101,-0.00046396*AT189^2 + 0.054267*AT189 - 0.57714)))))</f>
        <v>0.85112648015632408</v>
      </c>
      <c r="AV189" s="136">
        <v>0.33390883305528141</v>
      </c>
      <c r="AW189" s="142">
        <f t="shared" si="118"/>
        <v>61.226035408131835</v>
      </c>
      <c r="AX189" s="138">
        <f>IF('DSS Model'!$I$38=1,0.0001*AW189^2-0.0266*AW189+1.3006,IF('DSS Model'!$I$38=2,-0.0001*AW189^2+0.0032*AW189+0.977, IF('DSS Model'!$I$38=3,-0.00046396*AW189^2 + 0.054267*AW189 - 0.57714, IF('DSS Model'!$I$38=4,0.000072066*AW189^2+0.0021761*AW189-0.038248,IF('DSS Model'!$I$38=5,-0.00012623*AW189^2+0.025656*AW189-0.30101,-0.00046396*AW189^2 + 0.054267*AW189 - 0.57714)))))</f>
        <v>0.79806057212624049</v>
      </c>
      <c r="AY189" s="136">
        <v>0.54856143172940519</v>
      </c>
      <c r="AZ189" s="142">
        <f t="shared" si="119"/>
        <v>57.110105437341502</v>
      </c>
      <c r="BA189" s="138">
        <f>IF('DSS Model'!$I$38=1,0.0001*AZ189^2-0.0266*AZ189+1.3006,IF('DSS Model'!$I$38=2,-0.0001*AZ189^2+0.0032*AZ189+0.977, IF('DSS Model'!$I$38=3,-0.00046396*AZ189^2 + 0.054267*AZ189 - 0.57714, IF('DSS Model'!$I$38=4,0.000072066*AZ189^2+0.0021761*AZ189-0.038248,IF('DSS Model'!$I$38=5,-0.00012623*AZ189^2+0.025656*AZ189-0.30101,-0.00046396*AZ189^2 + 0.054267*AZ189 - 0.57714)))))</f>
        <v>0.8335959230930664</v>
      </c>
      <c r="BB189" s="136">
        <v>0.15573196459583971</v>
      </c>
      <c r="BC189" s="142">
        <f t="shared" si="120"/>
        <v>42.377051587680214</v>
      </c>
      <c r="BD189" s="138">
        <f>IF('DSS Model'!$I$38=1,0.0001*BC189^2-0.0266*BC189+1.3006,IF('DSS Model'!$I$38=2,-0.0001*BC189^2+0.0032*BC189+0.977, IF('DSS Model'!$I$38=3,-0.00046396*BC189^2 + 0.054267*BC189 - 0.57714, IF('DSS Model'!$I$38=4,0.000072066*BC189^2+0.0021761*BC189-0.038248,IF('DSS Model'!$I$38=5,-0.00012623*BC189^2+0.025656*BC189-0.30101,-0.00046396*BC189^2 + 0.054267*BC189 - 0.57714)))))</f>
        <v>0.93302511495408569</v>
      </c>
      <c r="BE189" s="136">
        <v>0.13507169356422088</v>
      </c>
      <c r="BF189" s="142">
        <f t="shared" si="121"/>
        <v>35.970020203058723</v>
      </c>
      <c r="BG189" s="143">
        <f>IF('DSS Model'!$I$38=1,0.0001*BF189^2-0.0266*BF189+1.3006,IF('DSS Model'!$I$38=2,-0.0001*BF189^2+0.0032*BF189+0.977, IF('DSS Model'!$I$38=3,-0.00046396*BF189^2 + 0.054267*BF189 - 0.57714, IF('DSS Model'!$I$38=4,0.000072066*BF189^2+0.0021761*BF189-0.038248,IF('DSS Model'!$I$38=5,-0.00012623*BF189^2+0.025656*BF189-0.30101,-0.00046396*BF189^2 + 0.054267*BF189 - 0.57714)))))</f>
        <v>0.96271982930894262</v>
      </c>
      <c r="BH189" s="136">
        <v>0.93197806882331802</v>
      </c>
      <c r="BI189" s="142">
        <f t="shared" si="122"/>
        <v>67.313786255907914</v>
      </c>
      <c r="BJ189" s="143">
        <f>IF('DSS Model'!$I$38=1,0.0001*BI189^2-0.0266*BI189+1.3006,IF('DSS Model'!$I$38=2,-0.0001*BI189^2+0.0032*BI189+0.977, IF('DSS Model'!$I$38=3,-0.00046396*BI189^2 + 0.054267*BI189 - 0.57714, IF('DSS Model'!$I$38=4,0.000072066*BI189^2+0.0021761*BI189-0.038248,IF('DSS Model'!$I$38=5,-0.00012623*BI189^2+0.025656*BI189-0.30101,-0.00046396*BI189^2 + 0.054267*BI189 - 0.57714)))))</f>
        <v>0.73928953400829955</v>
      </c>
      <c r="BK189" s="136">
        <v>0.75178748353059588</v>
      </c>
      <c r="BL189" s="142">
        <f t="shared" si="123"/>
        <v>57.456452071235979</v>
      </c>
      <c r="BM189" s="143">
        <f>IF('DSS Model'!$I$38=1,0.0001*BL189^2-0.0266*BL189+1.3006,IF('DSS Model'!$I$38=2,-0.0001*BL189^2+0.0032*BL189+0.977, IF('DSS Model'!$I$38=3,-0.00046396*BL189^2 + 0.054267*BL189 - 0.57714, IF('DSS Model'!$I$38=4,0.000072066*BL189^2+0.0021761*BL189-0.038248,IF('DSS Model'!$I$38=5,-0.00012623*BL189^2+0.025656*BL189-0.30101,-0.00046396*BL189^2 + 0.054267*BL189 - 0.57714)))))</f>
        <v>0.8307362581665314</v>
      </c>
      <c r="BN189" s="136">
        <v>7.5651539936295586E-3</v>
      </c>
      <c r="BO189" s="142">
        <f t="shared" si="124"/>
        <v>29.193724062894187</v>
      </c>
      <c r="BP189" s="143">
        <f>IF('DSS Model'!$I$38=1,0.0001*BO189^2-0.0266*BO189+1.3006,IF('DSS Model'!$I$38=2,-0.0001*BO189^2+0.0032*BO189+0.977, IF('DSS Model'!$I$38=3,-0.00046396*BO189^2 + 0.054267*BO189 - 0.57714, IF('DSS Model'!$I$38=4,0.000072066*BO189^2+0.0021761*BO189-0.038248,IF('DSS Model'!$I$38=5,-0.00012623*BO189^2+0.025656*BO189-0.30101,-0.00046396*BO189^2 + 0.054267*BO189 - 0.57714)))))</f>
        <v>0.98519256453522064</v>
      </c>
      <c r="BQ189" s="136">
        <v>0.41415166485085431</v>
      </c>
      <c r="BR189" s="142">
        <f t="shared" si="125"/>
        <v>54.484748574381676</v>
      </c>
      <c r="BS189" s="143">
        <f>IF('DSS Model'!$I$38=1,0.0001*BR189^2-0.0266*BR189+1.3006,IF('DSS Model'!$I$38=2,-0.0001*BR189^2+0.0032*BR189+0.977, IF('DSS Model'!$I$38=3,-0.00046396*BR189^2 + 0.054267*BR189 - 0.57714, IF('DSS Model'!$I$38=4,0.000072066*BR189^2+0.0021761*BR189-0.038248,IF('DSS Model'!$I$38=5,-0.00012623*BR189^2+0.025656*BR189-0.30101,-0.00046396*BR189^2 + 0.054267*BR189 - 0.57714)))))</f>
        <v>0.85449241271666276</v>
      </c>
      <c r="BT189" s="136">
        <v>0.47829856870277654</v>
      </c>
      <c r="BU189" s="142">
        <f t="shared" si="126"/>
        <v>59.893687623304785</v>
      </c>
      <c r="BV189" s="143">
        <f>IF('DSS Model'!$I$38=1,0.0001*BU189^2-0.0266*BU189+1.3006,IF('DSS Model'!$I$38=2,-0.0001*BU189^2+0.0032*BU189+0.977, IF('DSS Model'!$I$38=3,-0.00046396*BU189^2 + 0.054267*BU189 - 0.57714, IF('DSS Model'!$I$38=4,0.000072066*BU189^2+0.0021761*BU189-0.038248,IF('DSS Model'!$I$38=5,-0.00012623*BU189^2+0.025656*BU189-0.30101,-0.00046396*BU189^2 + 0.054267*BU189 - 0.57714)))))</f>
        <v>0.80993441868277405</v>
      </c>
      <c r="BW189" s="136">
        <v>0.67748326845578521</v>
      </c>
      <c r="BX189" s="142">
        <f t="shared" si="127"/>
        <v>65.537320948047295</v>
      </c>
      <c r="BY189" s="143">
        <f>IF('DSS Model'!$I$38=1,0.0001*BX189^2-0.0266*BX189+1.3006,IF('DSS Model'!$I$38=2,-0.0001*BX189^2+0.0032*BX189+0.977, IF('DSS Model'!$I$38=3,-0.00046396*BX189^2 + 0.054267*BX189 - 0.57714, IF('DSS Model'!$I$38=4,0.000072066*BX189^2+0.0021761*BX189-0.038248,IF('DSS Model'!$I$38=5,-0.00012623*BX189^2+0.025656*BX189-0.30101,-0.00046396*BX189^2 + 0.054267*BX189 - 0.57714)))))</f>
        <v>0.75720538332901532</v>
      </c>
      <c r="BZ189" s="136">
        <v>0.66215322900060369</v>
      </c>
      <c r="CA189" s="142">
        <f t="shared" si="128"/>
        <v>65.619051957955691</v>
      </c>
      <c r="CB189" s="143">
        <f>IF('DSS Model'!$I$38=1,0.0001*CA189^2-0.0266*CA189+1.3006,IF('DSS Model'!$I$38=2,-0.0001*CA189^2+0.0032*CA189+0.977, IF('DSS Model'!$I$38=3,-0.00046396*CA189^2 + 0.054267*CA189 - 0.57714, IF('DSS Model'!$I$38=4,0.000072066*CA189^2+0.0021761*CA189-0.038248,IF('DSS Model'!$I$38=5,-0.00012623*CA189^2+0.025656*CA189-0.30101,-0.00046396*CA189^2 + 0.054267*CA189 - 0.57714)))))</f>
        <v>0.75639496827936936</v>
      </c>
      <c r="CC189" s="136">
        <v>0.48454458308147896</v>
      </c>
      <c r="CD189" s="142">
        <f t="shared" si="129"/>
        <v>71.002025560834213</v>
      </c>
      <c r="CE189" s="143">
        <f>IF('DSS Model'!$I$38=1,0.0001*CD189^2-0.0266*CD189+1.3006,IF('DSS Model'!$I$38=2,-0.0001*CD189^2+0.0032*CD189+0.977, IF('DSS Model'!$I$38=3,-0.00046396*CD189^2 + 0.054267*CD189 - 0.57714, IF('DSS Model'!$I$38=4,0.000072066*CD189^2+0.0021761*CD189-0.038248,IF('DSS Model'!$I$38=5,-0.00012623*CD189^2+0.025656*CD189-0.30101,-0.00046396*CD189^2 + 0.054267*CD189 - 0.57714)))))</f>
        <v>0.70007771842053401</v>
      </c>
      <c r="CF189" s="136">
        <v>0.10408672036300948</v>
      </c>
      <c r="CG189" s="142">
        <f t="shared" si="130"/>
        <v>28.32565106600298</v>
      </c>
      <c r="CH189" s="143">
        <f>IF('DSS Model'!$I$38=1,0.0001*CG189^2-0.0266*CG189+1.3006,IF('DSS Model'!$I$38=2,-0.0001*CG189^2+0.0032*CG189+0.977, IF('DSS Model'!$I$38=3,-0.00046396*CG189^2 + 0.054267*CG189 - 0.57714, IF('DSS Model'!$I$38=4,0.000072066*CG189^2+0.0021761*CG189-0.038248,IF('DSS Model'!$I$38=5,-0.00012623*CG189^2+0.025656*CG189-0.30101,-0.00046396*CG189^2 + 0.054267*CG189 - 0.57714)))))</f>
        <v>0.98740783257991394</v>
      </c>
      <c r="CI189" s="136">
        <v>0.89827045798835159</v>
      </c>
      <c r="CJ189" s="142">
        <f t="shared" si="131"/>
        <v>77.429891649915021</v>
      </c>
      <c r="CK189" s="143">
        <f>IF('DSS Model'!$I$38=1,0.0001*CJ189^2-0.0266*CJ189+1.3006,IF('DSS Model'!$I$38=2,-0.0001*CJ189^2+0.0032*CJ189+0.977, IF('DSS Model'!$I$38=3,-0.00046396*CJ189^2 + 0.054267*CJ189 - 0.57714, IF('DSS Model'!$I$38=4,0.000072066*CJ189^2+0.0021761*CJ189-0.038248,IF('DSS Model'!$I$38=5,-0.00012623*CJ189^2+0.025656*CJ189-0.30101,-0.00046396*CJ189^2 + 0.054267*CJ189 - 0.57714)))))</f>
        <v>0.62523684118797007</v>
      </c>
      <c r="CL189" s="136">
        <v>1.2023888604446142E-2</v>
      </c>
      <c r="CM189" s="142">
        <f t="shared" si="132"/>
        <v>31.796346906796451</v>
      </c>
      <c r="CN189" s="143">
        <f>IF('DSS Model'!$I$38=1,0.0001*CM189^2-0.0266*CM189+1.3006,IF('DSS Model'!$I$38=2,-0.0001*CM189^2+0.0032*CM189+0.977, IF('DSS Model'!$I$38=3,-0.00046396*CM189^2 + 0.054267*CM189 - 0.57714, IF('DSS Model'!$I$38=4,0.000072066*CM189^2+0.0021761*CM189-0.038248,IF('DSS Model'!$I$38=5,-0.00012623*CM189^2+0.025656*CM189-0.30101,-0.00046396*CM189^2 + 0.054267*CM189 - 0.57714)))))</f>
        <v>0.97764754244001417</v>
      </c>
      <c r="CO189" s="136">
        <v>2.1071742604471977E-2</v>
      </c>
      <c r="CP189" s="142">
        <f t="shared" si="133"/>
        <v>26.017293309120731</v>
      </c>
      <c r="CQ189" s="143">
        <f>IF('DSS Model'!$I$38=1,0.0001*CP189^2-0.0266*CP189+1.3006,IF('DSS Model'!$I$38=2,-0.0001*CP189^2+0.0032*CP189+0.977, IF('DSS Model'!$I$38=3,-0.00046396*CP189^2 + 0.054267*CP189 - 0.57714, IF('DSS Model'!$I$38=4,0.000072066*CP189^2+0.0021761*CP189-0.038248,IF('DSS Model'!$I$38=5,-0.00012623*CP189^2+0.025656*CP189-0.30101,-0.00046396*CP189^2 + 0.054267*CP189 - 0.57714)))))</f>
        <v>0.99256538347590451</v>
      </c>
      <c r="CR189" s="136">
        <v>0.50281137013932442</v>
      </c>
      <c r="CS189" s="142">
        <f t="shared" si="134"/>
        <v>54.175563299579267</v>
      </c>
      <c r="CT189" s="143">
        <f>IF('DSS Model'!$I$38=1,0.0001*CS189^2-0.0266*CS189+1.3006,IF('DSS Model'!$I$38=2,-0.0001*CS189^2+0.0032*CS189+0.977, IF('DSS Model'!$I$38=3,-0.00046396*CS189^2 + 0.054267*CS189 - 0.57714, IF('DSS Model'!$I$38=4,0.000072066*CS189^2+0.0021761*CS189-0.038248,IF('DSS Model'!$I$38=5,-0.00012623*CS189^2+0.025656*CS189-0.30101,-0.00046396*CS189^2 + 0.054267*CS189 - 0.57714)))))</f>
        <v>0.85686263667598161</v>
      </c>
      <c r="CU189" s="136">
        <v>0.31385786054097486</v>
      </c>
      <c r="CV189" s="142">
        <f t="shared" si="135"/>
        <v>49.249485192969075</v>
      </c>
      <c r="CW189" s="143">
        <f>IF('DSS Model'!$I$38=1,0.0001*CV189^2-0.0266*CV189+1.3006,IF('DSS Model'!$I$38=2,-0.0001*CV189^2+0.0032*CV189+0.977, IF('DSS Model'!$I$38=3,-0.00046396*CV189^2 + 0.054267*CV189 - 0.57714, IF('DSS Model'!$I$38=4,0.000072066*CV189^2+0.0021761*CV189-0.038248,IF('DSS Model'!$I$38=5,-0.00012623*CV189^2+0.025656*CV189-0.30101,-0.00046396*CV189^2 + 0.054267*CV189 - 0.57714)))))</f>
        <v>0.89204717344025297</v>
      </c>
      <c r="CX189" s="136">
        <v>0.35193572743836221</v>
      </c>
      <c r="CY189" s="142">
        <f t="shared" si="136"/>
        <v>60.616787628738699</v>
      </c>
      <c r="CZ189" s="143">
        <f>IF('DSS Model'!$I$38=1,0.0001*CY189^2-0.0266*CY189+1.3006,IF('DSS Model'!$I$38=2,-0.0001*CY189^2+0.0032*CY189+0.977, IF('DSS Model'!$I$38=3,-0.00046396*CY189^2 + 0.054267*CY189 - 0.57714, IF('DSS Model'!$I$38=4,0.000072066*CY189^2+0.0021761*CY189-0.038248,IF('DSS Model'!$I$38=5,-0.00012623*CY189^2+0.025656*CY189-0.30101,-0.00046396*CY189^2 + 0.054267*CY189 - 0.57714)))))</f>
        <v>0.80353422616920289</v>
      </c>
      <c r="DA189" s="136">
        <v>0.83481312877493963</v>
      </c>
      <c r="DB189" s="142">
        <f t="shared" si="137"/>
        <v>57.062168028764077</v>
      </c>
      <c r="DC189" s="143">
        <f>IF('DSS Model'!$I$38=1,0.0001*DB189^2-0.0266*DB189+1.3006,IF('DSS Model'!$I$38=2,-0.0001*DB189^2+0.0032*DB189+0.977, IF('DSS Model'!$I$38=3,-0.00046396*DB189^2 + 0.054267*DB189 - 0.57714, IF('DSS Model'!$I$38=4,0.000072066*DB189^2+0.0021761*DB189-0.038248,IF('DSS Model'!$I$38=5,-0.00012623*DB189^2+0.025656*DB189-0.30101,-0.00046396*DB189^2 + 0.054267*DB189 - 0.57714)))))</f>
        <v>0.83398983567775442</v>
      </c>
      <c r="DD189" s="136">
        <v>0.31935224859637568</v>
      </c>
      <c r="DE189" s="142">
        <f t="shared" si="138"/>
        <v>44.293243191202905</v>
      </c>
      <c r="DF189" s="143">
        <f>IF('DSS Model'!$I$38=1,0.0001*DE189^2-0.0266*DE189+1.3006,IF('DSS Model'!$I$38=2,-0.0001*DE189^2+0.0032*DE189+0.977, IF('DSS Model'!$I$38=3,-0.00046396*DE189^2 + 0.054267*DE189 - 0.57714, IF('DSS Model'!$I$38=4,0.000072066*DE189^2+0.0021761*DE189-0.038248,IF('DSS Model'!$I$38=5,-0.00012623*DE189^2+0.025656*DE189-0.30101,-0.00046396*DE189^2 + 0.054267*DE189 - 0.57714)))))</f>
        <v>0.92254923897234509</v>
      </c>
      <c r="DG189" s="136">
        <v>0.41621637279906021</v>
      </c>
      <c r="DH189" s="142">
        <f t="shared" si="139"/>
        <v>51.203908701222375</v>
      </c>
      <c r="DI189" s="143">
        <f>IF('DSS Model'!$I$38=1,0.0001*DH189^2-0.0266*DH189+1.3006,IF('DSS Model'!$I$38=2,-0.0001*DH189^2+0.0032*DH189+0.977, IF('DSS Model'!$I$38=3,-0.00046396*DH189^2 + 0.054267*DH189 - 0.57714, IF('DSS Model'!$I$38=4,0.000072066*DH189^2+0.0021761*DH189-0.038248,IF('DSS Model'!$I$38=5,-0.00012623*DH189^2+0.025656*DH189-0.30101,-0.00046396*DH189^2 + 0.054267*DH189 - 0.57714)))))</f>
        <v>0.87866848121559993</v>
      </c>
      <c r="DJ189" s="136">
        <v>0.23850750393216302</v>
      </c>
      <c r="DK189" s="142">
        <f t="shared" si="140"/>
        <v>57.993057339018634</v>
      </c>
      <c r="DL189" s="143">
        <f>IF('DSS Model'!$I$38=1,0.0001*DK189^2-0.0266*DK189+1.3006,IF('DSS Model'!$I$38=2,-0.0001*DK189^2+0.0032*DK189+0.977, IF('DSS Model'!$I$38=3,-0.00046396*DK189^2 + 0.054267*DK189 - 0.57714, IF('DSS Model'!$I$38=4,0.000072066*DK189^2+0.0021761*DK189-0.038248,IF('DSS Model'!$I$38=5,-0.00012623*DK189^2+0.025656*DK189-0.30101,-0.00046396*DK189^2 + 0.054267*DK189 - 0.57714)))))</f>
        <v>0.82625831353218926</v>
      </c>
      <c r="DM189" s="136">
        <v>0.8874098565998807</v>
      </c>
      <c r="DN189" s="142">
        <f t="shared" si="141"/>
        <v>66.893209335944974</v>
      </c>
      <c r="DO189" s="143">
        <f>IF('DSS Model'!$I$38=1,0.0001*DN189^2-0.0266*DN189+1.3006,IF('DSS Model'!$I$38=2,-0.0001*DN189^2+0.0032*DN189+0.977, IF('DSS Model'!$I$38=3,-0.00046396*DN189^2 + 0.054267*DN189 - 0.57714, IF('DSS Model'!$I$38=4,0.000072066*DN189^2+0.0021761*DN189-0.038248,IF('DSS Model'!$I$38=5,-0.00012623*DN189^2+0.025656*DN189-0.30101,-0.00046396*DN189^2 + 0.054267*DN189 - 0.57714)))))</f>
        <v>0.74358812434876831</v>
      </c>
      <c r="DP189" s="136">
        <v>0.46602556757017743</v>
      </c>
      <c r="DQ189" s="142">
        <f t="shared" si="142"/>
        <v>51.909427420792966</v>
      </c>
      <c r="DR189" s="143">
        <f>IF('DSS Model'!$I$38=1,0.0001*DQ189^2-0.0266*DQ189+1.3006,IF('DSS Model'!$I$38=2,-0.0001*DQ189^2+0.0032*DQ189+0.977, IF('DSS Model'!$I$38=3,-0.00046396*DQ189^2 + 0.054267*DQ189 - 0.57714, IF('DSS Model'!$I$38=4,0.000072066*DQ189^2+0.0021761*DQ189-0.038248,IF('DSS Model'!$I$38=5,-0.00012623*DQ189^2+0.025656*DQ189-0.30101,-0.00046396*DQ189^2 + 0.054267*DQ189 - 0.57714)))))</f>
        <v>0.87365130223108023</v>
      </c>
      <c r="DS189" s="136">
        <v>0.35716048674226208</v>
      </c>
      <c r="DT189" s="142">
        <f t="shared" si="143"/>
        <v>68.201278194899629</v>
      </c>
      <c r="DU189" s="143">
        <f>IF('DSS Model'!$I$38=1,0.0001*DT189^2-0.0266*DT189+1.3006,IF('DSS Model'!$I$38=2,-0.0001*DT189^2+0.0032*DT189+0.977, IF('DSS Model'!$I$38=3,-0.00046396*DT189^2 + 0.054267*DT189 - 0.57714, IF('DSS Model'!$I$38=4,0.000072066*DT189^2+0.0021761*DT189-0.038248,IF('DSS Model'!$I$38=5,-0.00012623*DT189^2+0.025656*DT189-0.30101,-0.00046396*DT189^2 + 0.054267*DT189 - 0.57714)))))</f>
        <v>0.73010265548186959</v>
      </c>
      <c r="DV189" s="136">
        <v>0.24773593130727833</v>
      </c>
      <c r="DW189" s="142">
        <f t="shared" si="144"/>
        <v>51.649413723107678</v>
      </c>
      <c r="DX189" s="143">
        <f>IF('DSS Model'!$I$38=1,0.0001*DW189^2-0.0266*DW189+1.3006,IF('DSS Model'!$I$38=2,-0.0001*DW189^2+0.0032*DW189+0.977, IF('DSS Model'!$I$38=3,-0.00046396*DW189^2 + 0.054267*DW189 - 0.57714, IF('DSS Model'!$I$38=4,0.000072066*DW189^2+0.0021761*DW189-0.038248,IF('DSS Model'!$I$38=5,-0.00012623*DW189^2+0.025656*DW189-0.30101,-0.00046396*DW189^2 + 0.054267*DW189 - 0.57714)))))</f>
        <v>0.87551193011987016</v>
      </c>
      <c r="DY189" s="136">
        <v>0.8776164640402403</v>
      </c>
      <c r="DZ189" s="142">
        <f t="shared" si="145"/>
        <v>58.993996700545786</v>
      </c>
      <c r="EA189" s="143">
        <f>IF('DSS Model'!$I$38=1,0.0001*DZ189^2-0.0266*DZ189+1.3006,IF('DSS Model'!$I$38=2,-0.0001*DZ189^2+0.0032*DZ189+0.977, IF('DSS Model'!$I$38=3,-0.00046396*DZ189^2 + 0.054267*DZ189 - 0.57714, IF('DSS Model'!$I$38=4,0.000072066*DZ189^2+0.0021761*DZ189-0.038248,IF('DSS Model'!$I$38=5,-0.00012623*DZ189^2+0.025656*DZ189-0.30101,-0.00046396*DZ189^2 + 0.054267*DZ189 - 0.57714)))))</f>
        <v>0.81775162477134578</v>
      </c>
      <c r="EB189" s="136">
        <v>0.99110876549660687</v>
      </c>
      <c r="EC189" s="142">
        <f t="shared" si="146"/>
        <v>62.956030502434245</v>
      </c>
      <c r="ED189" s="143">
        <f>IF('DSS Model'!$I$38=1,0.0001*EC189^2-0.0266*EC189+1.3006,IF('DSS Model'!$I$38=2,-0.0001*EC189^2+0.0032*EC189+0.977, IF('DSS Model'!$I$38=3,-0.00046396*EC189^2 + 0.054267*EC189 - 0.57714, IF('DSS Model'!$I$38=4,0.000072066*EC189^2+0.0021761*EC189-0.038248,IF('DSS Model'!$I$38=5,-0.00012623*EC189^2+0.025656*EC189-0.30101,-0.00046396*EC189^2 + 0.054267*EC189 - 0.57714)))))</f>
        <v>0.78211311994544652</v>
      </c>
      <c r="EE189" s="136">
        <v>0.43103495384011459</v>
      </c>
      <c r="EF189" s="142">
        <f t="shared" si="147"/>
        <v>50.687421656454198</v>
      </c>
      <c r="EG189" s="143">
        <f>IF('DSS Model'!$I$38=1,0.0001*EF189^2-0.0266*EF189+1.3006,IF('DSS Model'!$I$38=2,-0.0001*EF189^2+0.0032*EF189+0.977, IF('DSS Model'!$I$38=3,-0.00046396*EF189^2 + 0.054267*EF189 - 0.57714, IF('DSS Model'!$I$38=4,0.000072066*EF189^2+0.0021761*EF189-0.038248,IF('DSS Model'!$I$38=5,-0.00012623*EF189^2+0.025656*EF189-0.30101,-0.00046396*EF189^2 + 0.054267*EF189 - 0.57714)))))</f>
        <v>0.88227827788273516</v>
      </c>
      <c r="EH189" s="136">
        <v>0.51521484106106996</v>
      </c>
      <c r="EI189" s="142">
        <f t="shared" si="148"/>
        <v>69.38969352973659</v>
      </c>
      <c r="EJ189" s="143">
        <f>IF('DSS Model'!$I$38=1,0.0001*EI189^2-0.0266*EI189+1.3006,IF('DSS Model'!$I$38=2,-0.0001*EI189^2+0.0032*EI189+0.977, IF('DSS Model'!$I$38=3,-0.00046396*EI189^2 + 0.054267*EI189 - 0.57714, IF('DSS Model'!$I$38=4,0.000072066*EI189^2+0.0021761*EI189-0.038248,IF('DSS Model'!$I$38=5,-0.00012623*EI189^2+0.025656*EI189-0.30101,-0.00046396*EI189^2 + 0.054267*EI189 - 0.57714)))))</f>
        <v>0.71755406248008025</v>
      </c>
      <c r="EK189" s="136">
        <v>0.26650338219844061</v>
      </c>
      <c r="EL189" s="142">
        <f t="shared" si="149"/>
        <v>39.715950566183487</v>
      </c>
      <c r="EM189" s="143">
        <f>IF('DSS Model'!$I$38=1,0.0001*EL189^2-0.0266*EL189+1.3006,IF('DSS Model'!$I$38=2,-0.0001*EL189^2+0.0032*EL189+0.977, IF('DSS Model'!$I$38=3,-0.00046396*EL189^2 + 0.054267*EL189 - 0.57714, IF('DSS Model'!$I$38=4,0.000072066*EL189^2+0.0021761*EL189-0.038248,IF('DSS Model'!$I$38=5,-0.00012623*EL189^2+0.025656*EL189-0.30101,-0.00046396*EL189^2 + 0.054267*EL189 - 0.57714)))))</f>
        <v>0.9463553688742341</v>
      </c>
      <c r="EN189" s="136">
        <v>0.35951578431988784</v>
      </c>
      <c r="EO189" s="142">
        <f t="shared" si="150"/>
        <v>51.047872153911385</v>
      </c>
      <c r="EP189" s="143">
        <f>IF('DSS Model'!$I$38=1,0.0001*EO189^2-0.0266*EO189+1.3006,IF('DSS Model'!$I$38=2,-0.0001*EO189^2+0.0032*EO189+0.977, IF('DSS Model'!$I$38=3,-0.00046396*EO189^2 + 0.054267*EO189 - 0.57714, IF('DSS Model'!$I$38=4,0.000072066*EO189^2+0.0021761*EO189-0.038248,IF('DSS Model'!$I$38=5,-0.00012623*EO189^2+0.025656*EO189-0.30101,-0.00046396*EO189^2 + 0.054267*EO189 - 0.57714)))))</f>
        <v>0.87976466574830825</v>
      </c>
      <c r="EQ189" s="136">
        <v>9.4018155637677681E-2</v>
      </c>
      <c r="ER189" s="142">
        <f t="shared" si="151"/>
        <v>35.596568304696248</v>
      </c>
      <c r="ES189" s="143">
        <f>IF('DSS Model'!$I$38=1,0.0001*ER189^2-0.0266*ER189+1.3006,IF('DSS Model'!$I$38=2,-0.0001*ER189^2+0.0032*ER189+0.977, IF('DSS Model'!$I$38=3,-0.00046396*ER189^2 + 0.054267*ER189 - 0.57714, IF('DSS Model'!$I$38=4,0.000072066*ER189^2+0.0021761*ER189-0.038248,IF('DSS Model'!$I$38=5,-0.00012623*ER189^2+0.025656*ER189-0.30101,-0.00046396*ER189^2 + 0.054267*ER189 - 0.57714)))))</f>
        <v>0.96419745106793742</v>
      </c>
      <c r="ET189" s="136">
        <v>0.94370621606275051</v>
      </c>
      <c r="EU189" s="141">
        <f t="shared" si="152"/>
        <v>66.314868145039384</v>
      </c>
      <c r="EV189" s="142">
        <f>IF('DSS Model'!$I$38=1,0.0001*EU189^2-0.0266*EU189+1.3006,IF('DSS Model'!$I$38=2,-0.0001*EU189^2+0.0032*EU189+0.977, IF('DSS Model'!$I$38=3,-0.00046396*EU189^2 + 0.054267*EU189 - 0.57714, IF('DSS Model'!$I$38=4,0.000072066*EU189^2+0.0021761*EU189-0.038248,IF('DSS Model'!$I$38=5,-0.00012623*EU189^2+0.025656*EU189-0.30101,-0.00046396*EU189^2 + 0.054267*EU189 - 0.57714)))))</f>
        <v>0.74944140435473006</v>
      </c>
    </row>
    <row r="190" spans="2:152" x14ac:dyDescent="0.2">
      <c r="B190" s="64">
        <f t="shared" ca="1" si="105"/>
        <v>0.79510892686825541</v>
      </c>
      <c r="C190" s="64">
        <v>0.77801270383186394</v>
      </c>
      <c r="D190" s="64">
        <f t="shared" si="106"/>
        <v>58.1041639180159</v>
      </c>
      <c r="E190" s="131">
        <f>IF('DSS Model'!$I$38=1,0.0001*D190^2-0.0266*D190+1.3006,IF('DSS Model'!$I$38=2,-0.0001*D190^2+0.0032*D190+0.977, IF('DSS Model'!$I$38=3,-0.00046396*D190^2 + 0.054267*D190 - 0.57714, IF('DSS Model'!$I$38=4,0.000072066*D190^2+0.0021761*D190-0.038248,IF('DSS Model'!$I$38=5,-0.00012623*D190^2+0.025656*D190-0.30101,-0.00046396*D190^2 + 0.054267*D190 - 0.57714)))))</f>
        <v>0.82532393807648474</v>
      </c>
      <c r="F190" s="136">
        <v>0.16764554198590509</v>
      </c>
      <c r="G190" s="138">
        <f t="shared" si="102"/>
        <v>53.069726301461685</v>
      </c>
      <c r="H190" s="136">
        <f>IF('DSS Model'!$I$38=1,0.0001*G190^2-0.0266*G190+1.3006,IF('DSS Model'!$I$38=2,-0.0001*G190^2+0.0032*G190+0.977, IF('DSS Model'!$I$38=3,-0.00046396*G190^2 + 0.054267*G190 - 0.57714, IF('DSS Model'!$I$38=4,0.000072066*G190^2+0.0021761*G190-0.038248,IF('DSS Model'!$I$38=5,-0.00012623*G190^2+0.025656*G190-0.30101,-0.00046396*G190^2 + 0.054267*G190 - 0.57714)))))</f>
        <v>0.86518353919347191</v>
      </c>
      <c r="I190" s="136">
        <v>0.29973251806812207</v>
      </c>
      <c r="J190" s="138">
        <f t="shared" si="103"/>
        <v>54.786264923489526</v>
      </c>
      <c r="K190" s="136">
        <f>IF('DSS Model'!$I$38=1,0.0001*J190^2-0.0266*J190+1.3006,IF('DSS Model'!$I$38=2,-0.0001*J190^2+0.0032*J190+0.977, IF('DSS Model'!$I$38=3,-0.00046396*J190^2 + 0.054267*J190 - 0.57714, IF('DSS Model'!$I$38=4,0.000072066*J190^2+0.0021761*J190-0.038248,IF('DSS Model'!$I$38=5,-0.00012623*J190^2+0.025656*J190-0.30101,-0.00046396*J190^2 + 0.054267*J190 - 0.57714)))))</f>
        <v>0.85216256532848855</v>
      </c>
      <c r="L190" s="136">
        <v>0.3626201358740041</v>
      </c>
      <c r="M190" s="138">
        <f t="shared" si="104"/>
        <v>66.130805726046731</v>
      </c>
      <c r="N190" s="136">
        <f>IF('DSS Model'!$I$38=1,0.0001*M190^2-0.0266*M190+1.3006,IF('DSS Model'!$I$38=2,-0.0001*M190^2+0.0032*M190+0.977, IF('DSS Model'!$I$38=3,-0.00046396*M190^2 + 0.054267*M190 - 0.57714, IF('DSS Model'!$I$38=4,0.000072066*M190^2+0.0021761*M190-0.038248,IF('DSS Model'!$I$38=5,-0.00012623*M190^2+0.025656*M190-0.30101,-0.00046396*M190^2 + 0.054267*M190 - 0.57714)))))</f>
        <v>0.75129023172573606</v>
      </c>
      <c r="O190" s="136">
        <v>0.7689898303268814</v>
      </c>
      <c r="P190" s="139">
        <f t="shared" si="107"/>
        <v>59.021503584393393</v>
      </c>
      <c r="Q190" s="138">
        <f>IF('DSS Model'!$I$38=1,0.0001*P190^2-0.0266*P190+1.3006,IF('DSS Model'!$I$38=2,-0.0001*P190^2+0.0032*P190+0.977, IF('DSS Model'!$I$38=3,-0.00046396*P190^2 + 0.054267*P190 - 0.57714, IF('DSS Model'!$I$38=4,0.000072066*P190^2+0.0021761*P190-0.038248,IF('DSS Model'!$I$38=5,-0.00012623*P190^2+0.025656*P190-0.30101,-0.00046396*P190^2 + 0.054267*P190 - 0.57714)))))</f>
        <v>0.81751502293380263</v>
      </c>
      <c r="R190" s="136">
        <v>0.33769776871781543</v>
      </c>
      <c r="S190" s="142">
        <f t="shared" si="108"/>
        <v>46.709155509080411</v>
      </c>
      <c r="T190" s="138">
        <f>IF('DSS Model'!$I$38=1,0.0001*S190^2-0.0266*S190+1.3006,IF('DSS Model'!$I$38=2,-0.0001*S190^2+0.0032*S190+0.977, IF('DSS Model'!$I$38=3,-0.00046396*S190^2 + 0.054267*S190 - 0.57714, IF('DSS Model'!$I$38=4,0.000072066*S190^2+0.0021761*S190-0.038248,IF('DSS Model'!$I$38=5,-0.00012623*S190^2+0.025656*S190-0.30101,-0.00046396*S190^2 + 0.054267*S190 - 0.57714)))))</f>
        <v>0.90829477679191162</v>
      </c>
      <c r="U190" s="136">
        <v>0.24181909667396506</v>
      </c>
      <c r="V190" s="142">
        <f t="shared" si="109"/>
        <v>39.692765191883709</v>
      </c>
      <c r="W190" s="138">
        <f>IF('DSS Model'!$I$38=1,0.0001*V190^2-0.0266*V190+1.3006,IF('DSS Model'!$I$38=2,-0.0001*V190^2+0.0032*V190+0.977, IF('DSS Model'!$I$38=3,-0.00046396*V190^2 + 0.054267*V190 - 0.57714, IF('DSS Model'!$I$38=4,0.000072066*V190^2+0.0021761*V190-0.038248,IF('DSS Model'!$I$38=5,-0.00012623*V190^2+0.025656*V190-0.30101,-0.00046396*V190^2 + 0.054267*V190 - 0.57714)))))</f>
        <v>0.94646528775622629</v>
      </c>
      <c r="X190" s="136">
        <v>0.94221315487809132</v>
      </c>
      <c r="Y190" s="142">
        <f t="shared" si="110"/>
        <v>71.631166571774514</v>
      </c>
      <c r="Z190" s="138">
        <f>IF('DSS Model'!$I$38=1,0.0001*Y190^2-0.0266*Y190+1.3006,IF('DSS Model'!$I$38=2,-0.0001*Y190^2+0.0032*Y190+0.977, IF('DSS Model'!$I$38=3,-0.00046396*Y190^2 + 0.054267*Y190 - 0.57714, IF('DSS Model'!$I$38=4,0.000072066*Y190^2+0.0021761*Y190-0.038248,IF('DSS Model'!$I$38=5,-0.00012623*Y190^2+0.025656*Y190-0.30101,-0.00046396*Y190^2 + 0.054267*Y190 - 0.57714)))))</f>
        <v>0.69311733058634784</v>
      </c>
      <c r="AA190" s="136">
        <v>0.13046105677600106</v>
      </c>
      <c r="AB190" s="142">
        <f t="shared" si="111"/>
        <v>55.317590315237872</v>
      </c>
      <c r="AC190" s="138">
        <f>IF('DSS Model'!$I$38=1,0.0001*AB190^2-0.0266*AB190+1.3006,IF('DSS Model'!$I$38=2,-0.0001*AB190^2+0.0032*AB190+0.977, IF('DSS Model'!$I$38=3,-0.00046396*AB190^2 + 0.054267*AB190 - 0.57714, IF('DSS Model'!$I$38=4,0.000072066*AB190^2+0.0021761*AB190-0.038248,IF('DSS Model'!$I$38=5,-0.00012623*AB190^2+0.025656*AB190-0.30101,-0.00046396*AB190^2 + 0.054267*AB190 - 0.57714)))))</f>
        <v>0.84801270918031135</v>
      </c>
      <c r="AD190" s="136">
        <v>0.22544528135986985</v>
      </c>
      <c r="AE190" s="142">
        <f t="shared" si="112"/>
        <v>42.484011878388444</v>
      </c>
      <c r="AF190" s="138">
        <f>IF('DSS Model'!$I$38=1,0.0001*AE190^2-0.0266*AE190+1.3006,IF('DSS Model'!$I$38=2,-0.0001*AE190^2+0.0032*AE190+0.977, IF('DSS Model'!$I$38=3,-0.00046396*AE190^2 + 0.054267*AE190 - 0.57714, IF('DSS Model'!$I$38=4,0.000072066*AE190^2+0.0021761*AE190-0.038248,IF('DSS Model'!$I$38=5,-0.00012623*AE190^2+0.025656*AE190-0.30101,-0.00046396*AE190^2 + 0.054267*AE190 - 0.57714)))))</f>
        <v>0.93245971148253792</v>
      </c>
      <c r="AG190" s="136">
        <v>0.92041576215200072</v>
      </c>
      <c r="AH190" s="142">
        <f t="shared" si="113"/>
        <v>78.397973743986483</v>
      </c>
      <c r="AI190" s="138">
        <f>IF('DSS Model'!$I$38=1,0.0001*AH190^2-0.0266*AH190+1.3006,IF('DSS Model'!$I$38=2,-0.0001*AH190^2+0.0032*AH190+0.977, IF('DSS Model'!$I$38=3,-0.00046396*AH190^2 + 0.054267*AH190 - 0.57714, IF('DSS Model'!$I$38=4,0.000072066*AH190^2+0.0021761*AH190-0.038248,IF('DSS Model'!$I$38=5,-0.00012623*AH190^2+0.025656*AH190-0.30101,-0.00046396*AH190^2 + 0.054267*AH190 - 0.57714)))))</f>
        <v>0.61324928726447725</v>
      </c>
      <c r="AJ190" s="136">
        <v>3.8834000874934271E-2</v>
      </c>
      <c r="AK190" s="142">
        <f t="shared" si="114"/>
        <v>25.183238494871141</v>
      </c>
      <c r="AL190" s="138">
        <f>IF('DSS Model'!$I$38=1,0.0001*AK190^2-0.0266*AK190+1.3006,IF('DSS Model'!$I$38=2,-0.0001*AK190^2+0.0032*AK190+0.977, IF('DSS Model'!$I$38=3,-0.00046396*AK190^2 + 0.054267*AK190 - 0.57714, IF('DSS Model'!$I$38=4,0.000072066*AK190^2+0.0021761*AK190-0.038248,IF('DSS Model'!$I$38=5,-0.00012623*AK190^2+0.025656*AK190-0.30101,-0.00046396*AK190^2 + 0.054267*AK190 - 0.57714)))))</f>
        <v>0.99416681307463162</v>
      </c>
      <c r="AM190" s="136">
        <v>0.74561729874916582</v>
      </c>
      <c r="AN190" s="142">
        <f t="shared" si="115"/>
        <v>69.840098694157319</v>
      </c>
      <c r="AO190" s="138">
        <f>IF('DSS Model'!$I$38=1,0.0001*AN190^2-0.0266*AN190+1.3006,IF('DSS Model'!$I$38=2,-0.0001*AN190^2+0.0032*AN190+0.977, IF('DSS Model'!$I$38=3,-0.00046396*AN190^2 + 0.054267*AN190 - 0.57714, IF('DSS Model'!$I$38=4,0.000072066*AN190^2+0.0021761*AN190-0.038248,IF('DSS Model'!$I$38=5,-0.00012623*AN190^2+0.025656*AN190-0.30101,-0.00046396*AN190^2 + 0.054267*AN190 - 0.57714)))))</f>
        <v>0.71272437726033988</v>
      </c>
      <c r="AP190" s="136">
        <v>0.87068403659026272</v>
      </c>
      <c r="AQ190" s="142">
        <f t="shared" si="116"/>
        <v>77.307551564392483</v>
      </c>
      <c r="AR190" s="138">
        <f>IF('DSS Model'!$I$38=1,0.0001*AQ190^2-0.0266*AQ190+1.3006,IF('DSS Model'!$I$38=2,-0.0001*AQ190^2+0.0032*AQ190+0.977, IF('DSS Model'!$I$38=3,-0.00046396*AQ190^2 + 0.054267*AQ190 - 0.57714, IF('DSS Model'!$I$38=4,0.000072066*AQ190^2+0.0021761*AQ190-0.038248,IF('DSS Model'!$I$38=5,-0.00012623*AQ190^2+0.025656*AQ190-0.30101,-0.00046396*AQ190^2 + 0.054267*AQ190 - 0.57714)))))</f>
        <v>0.62673841211793568</v>
      </c>
      <c r="AS190" s="136">
        <v>0.66293137838619198</v>
      </c>
      <c r="AT190" s="142">
        <f t="shared" si="117"/>
        <v>58.280137542747809</v>
      </c>
      <c r="AU190" s="138">
        <f>IF('DSS Model'!$I$38=1,0.0001*AT190^2-0.0266*AT190+1.3006,IF('DSS Model'!$I$38=2,-0.0001*AT190^2+0.0032*AT190+0.977, IF('DSS Model'!$I$38=3,-0.00046396*AT190^2 + 0.054267*AT190 - 0.57714, IF('DSS Model'!$I$38=4,0.000072066*AT190^2+0.0021761*AT190-0.038248,IF('DSS Model'!$I$38=5,-0.00012623*AT190^2+0.025656*AT190-0.30101,-0.00046396*AT190^2 + 0.054267*AT190 - 0.57714)))))</f>
        <v>0.82383899693663265</v>
      </c>
      <c r="AV190" s="136">
        <v>0.23256948363030183</v>
      </c>
      <c r="AW190" s="142">
        <f t="shared" si="118"/>
        <v>58.343234354774914</v>
      </c>
      <c r="AX190" s="138">
        <f>IF('DSS Model'!$I$38=1,0.0001*AW190^2-0.0266*AW190+1.3006,IF('DSS Model'!$I$38=2,-0.0001*AW190^2+0.0032*AW190+0.977, IF('DSS Model'!$I$38=3,-0.00046396*AW190^2 + 0.054267*AW190 - 0.57714, IF('DSS Model'!$I$38=4,0.000072066*AW190^2+0.0021761*AW190-0.038248,IF('DSS Model'!$I$38=5,-0.00012623*AW190^2+0.025656*AW190-0.30101,-0.00046396*AW190^2 + 0.054267*AW190 - 0.57714)))))</f>
        <v>0.82330505043766089</v>
      </c>
      <c r="AY190" s="136">
        <v>0.76147026561054643</v>
      </c>
      <c r="AZ190" s="142">
        <f t="shared" si="119"/>
        <v>62.475303203494434</v>
      </c>
      <c r="BA190" s="138">
        <f>IF('DSS Model'!$I$38=1,0.0001*AZ190^2-0.0266*AZ190+1.3006,IF('DSS Model'!$I$38=2,-0.0001*AZ190^2+0.0032*AZ190+0.977, IF('DSS Model'!$I$38=3,-0.00046396*AZ190^2 + 0.054267*AZ190 - 0.57714, IF('DSS Model'!$I$38=4,0.000072066*AZ190^2+0.0021761*AZ190-0.038248,IF('DSS Model'!$I$38=5,-0.00012623*AZ190^2+0.025656*AZ190-0.30101,-0.00046396*AZ190^2 + 0.054267*AZ190 - 0.57714)))))</f>
        <v>0.78660461921432601</v>
      </c>
      <c r="BB190" s="136">
        <v>0.75369398751695815</v>
      </c>
      <c r="BC190" s="142">
        <f t="shared" si="120"/>
        <v>62.028349019365372</v>
      </c>
      <c r="BD190" s="138">
        <f>IF('DSS Model'!$I$38=1,0.0001*BC190^2-0.0266*BC190+1.3006,IF('DSS Model'!$I$38=2,-0.0001*BC190^2+0.0032*BC190+0.977, IF('DSS Model'!$I$38=3,-0.00046396*BC190^2 + 0.054267*BC190 - 0.57714, IF('DSS Model'!$I$38=4,0.000072066*BC190^2+0.0021761*BC190-0.038248,IF('DSS Model'!$I$38=5,-0.00012623*BC190^2+0.025656*BC190-0.30101,-0.00046396*BC190^2 + 0.054267*BC190 - 0.57714)))))</f>
        <v>0.79073910865514863</v>
      </c>
      <c r="BE190" s="136">
        <v>0.27823726854374387</v>
      </c>
      <c r="BF190" s="142">
        <f t="shared" si="121"/>
        <v>42.79028890946141</v>
      </c>
      <c r="BG190" s="143">
        <f>IF('DSS Model'!$I$38=1,0.0001*BF190^2-0.0266*BF190+1.3006,IF('DSS Model'!$I$38=2,-0.0001*BF190^2+0.0032*BF190+0.977, IF('DSS Model'!$I$38=3,-0.00046396*BF190^2 + 0.054267*BF190 - 0.57714, IF('DSS Model'!$I$38=4,0.000072066*BF190^2+0.0021761*BF190-0.038248,IF('DSS Model'!$I$38=5,-0.00012623*BF190^2+0.025656*BF190-0.30101,-0.00046396*BF190^2 + 0.054267*BF190 - 0.57714)))))</f>
        <v>0.93082804201475888</v>
      </c>
      <c r="BH190" s="136">
        <v>0.47177768904434081</v>
      </c>
      <c r="BI190" s="142">
        <f t="shared" si="122"/>
        <v>55.971175948775439</v>
      </c>
      <c r="BJ190" s="143">
        <f>IF('DSS Model'!$I$38=1,0.0001*BI190^2-0.0266*BI190+1.3006,IF('DSS Model'!$I$38=2,-0.0001*BI190^2+0.0032*BI190+0.977, IF('DSS Model'!$I$38=3,-0.00046396*BI190^2 + 0.054267*BI190 - 0.57714, IF('DSS Model'!$I$38=4,0.000072066*BI190^2+0.0021761*BI190-0.038248,IF('DSS Model'!$I$38=5,-0.00012623*BI190^2+0.025656*BI190-0.30101,-0.00046396*BI190^2 + 0.054267*BI190 - 0.57714)))))</f>
        <v>0.8428305093272036</v>
      </c>
      <c r="BK190" s="136">
        <v>0.12622075212660433</v>
      </c>
      <c r="BL190" s="142">
        <f t="shared" si="123"/>
        <v>35.34774145008538</v>
      </c>
      <c r="BM190" s="143">
        <f>IF('DSS Model'!$I$38=1,0.0001*BL190^2-0.0266*BL190+1.3006,IF('DSS Model'!$I$38=2,-0.0001*BL190^2+0.0032*BL190+0.977, IF('DSS Model'!$I$38=3,-0.00046396*BL190^2 + 0.054267*BL190 - 0.57714, IF('DSS Model'!$I$38=4,0.000072066*BL190^2+0.0021761*BL190-0.038248,IF('DSS Model'!$I$38=5,-0.00012623*BL190^2+0.025656*BL190-0.30101,-0.00046396*BL190^2 + 0.054267*BL190 - 0.57714)))))</f>
        <v>0.96516649007806476</v>
      </c>
      <c r="BN190" s="136">
        <v>0.7438546898554611</v>
      </c>
      <c r="BO190" s="142">
        <f t="shared" si="124"/>
        <v>61.235256892391703</v>
      </c>
      <c r="BP190" s="143">
        <f>IF('DSS Model'!$I$38=1,0.0001*BO190^2-0.0266*BO190+1.3006,IF('DSS Model'!$I$38=2,-0.0001*BO190^2+0.0032*BO190+0.977, IF('DSS Model'!$I$38=3,-0.00046396*BO190^2 + 0.054267*BO190 - 0.57714, IF('DSS Model'!$I$38=4,0.000072066*BO190^2+0.0021761*BO190-0.038248,IF('DSS Model'!$I$38=5,-0.00012623*BO190^2+0.025656*BO190-0.30101,-0.00046396*BO190^2 + 0.054267*BO190 - 0.57714)))))</f>
        <v>0.79797715338793285</v>
      </c>
      <c r="BQ190" s="136">
        <v>0.31669254682345183</v>
      </c>
      <c r="BR190" s="142">
        <f t="shared" si="125"/>
        <v>51.134705854292875</v>
      </c>
      <c r="BS190" s="143">
        <f>IF('DSS Model'!$I$38=1,0.0001*BR190^2-0.0266*BR190+1.3006,IF('DSS Model'!$I$38=2,-0.0001*BR190^2+0.0032*BR190+0.977, IF('DSS Model'!$I$38=3,-0.00046396*BR190^2 + 0.054267*BR190 - 0.57714, IF('DSS Model'!$I$38=4,0.000072066*BR190^2+0.0021761*BR190-0.038248,IF('DSS Model'!$I$38=5,-0.00012623*BR190^2+0.025656*BR190-0.30101,-0.00046396*BR190^2 + 0.054267*BR190 - 0.57714)))))</f>
        <v>0.87915524445323179</v>
      </c>
      <c r="BT190" s="136">
        <v>3.3716282835989819E-2</v>
      </c>
      <c r="BU190" s="142">
        <f t="shared" si="126"/>
        <v>40.066919416573647</v>
      </c>
      <c r="BV190" s="143">
        <f>IF('DSS Model'!$I$38=1,0.0001*BU190^2-0.0266*BU190+1.3006,IF('DSS Model'!$I$38=2,-0.0001*BU190^2+0.0032*BU190+0.977, IF('DSS Model'!$I$38=3,-0.00046396*BU190^2 + 0.054267*BU190 - 0.57714, IF('DSS Model'!$I$38=4,0.000072066*BU190^2+0.0021761*BU190-0.038248,IF('DSS Model'!$I$38=5,-0.00012623*BU190^2+0.025656*BU190-0.30101,-0.00046396*BU190^2 + 0.054267*BU190 - 0.57714)))))</f>
        <v>0.94467833897961495</v>
      </c>
      <c r="BW190" s="136">
        <v>0.55265802829303989</v>
      </c>
      <c r="BX190" s="142">
        <f t="shared" si="127"/>
        <v>62.522906164363661</v>
      </c>
      <c r="BY190" s="143">
        <f>IF('DSS Model'!$I$38=1,0.0001*BX190^2-0.0266*BX190+1.3006,IF('DSS Model'!$I$38=2,-0.0001*BX190^2+0.0032*BX190+0.977, IF('DSS Model'!$I$38=3,-0.00046396*BX190^2 + 0.054267*BX190 - 0.57714, IF('DSS Model'!$I$38=4,0.000072066*BX190^2+0.0021761*BX190-0.038248,IF('DSS Model'!$I$38=5,-0.00012623*BX190^2+0.025656*BX190-0.30101,-0.00046396*BX190^2 + 0.054267*BX190 - 0.57714)))))</f>
        <v>0.78616192020218134</v>
      </c>
      <c r="BZ190" s="136">
        <v>0.1625565455866832</v>
      </c>
      <c r="CA190" s="142">
        <f t="shared" si="128"/>
        <v>54.863087280274613</v>
      </c>
      <c r="CB190" s="143">
        <f>IF('DSS Model'!$I$38=1,0.0001*CA190^2-0.0266*CA190+1.3006,IF('DSS Model'!$I$38=2,-0.0001*CA190^2+0.0032*CA190+0.977, IF('DSS Model'!$I$38=3,-0.00046396*CA190^2 + 0.054267*CA190 - 0.57714, IF('DSS Model'!$I$38=4,0.000072066*CA190^2+0.0021761*CA190-0.038248,IF('DSS Model'!$I$38=5,-0.00012623*CA190^2+0.025656*CA190-0.30101,-0.00046396*CA190^2 + 0.054267*CA190 - 0.57714)))))</f>
        <v>0.85156604470457575</v>
      </c>
      <c r="CC190" s="136">
        <v>0.66257788533593587</v>
      </c>
      <c r="CD190" s="142">
        <f t="shared" si="129"/>
        <v>76.032629555378307</v>
      </c>
      <c r="CE190" s="143">
        <f>IF('DSS Model'!$I$38=1,0.0001*CD190^2-0.0266*CD190+1.3006,IF('DSS Model'!$I$38=2,-0.0001*CD190^2+0.0032*CD190+0.977, IF('DSS Model'!$I$38=3,-0.00046396*CD190^2 + 0.054267*CD190 - 0.57714, IF('DSS Model'!$I$38=4,0.000072066*CD190^2+0.0021761*CD190-0.038248,IF('DSS Model'!$I$38=5,-0.00012623*CD190^2+0.025656*CD190-0.30101,-0.00046396*CD190^2 + 0.054267*CD190 - 0.57714)))))</f>
        <v>0.64220833886667195</v>
      </c>
      <c r="CF190" s="136">
        <v>3.54825099695113E-2</v>
      </c>
      <c r="CG190" s="142">
        <f t="shared" si="130"/>
        <v>21.656753467339662</v>
      </c>
      <c r="CH190" s="143">
        <f>IF('DSS Model'!$I$38=1,0.0001*CG190^2-0.0266*CG190+1.3006,IF('DSS Model'!$I$38=2,-0.0001*CG190^2+0.0032*CG190+0.977, IF('DSS Model'!$I$38=3,-0.00046396*CG190^2 + 0.054267*CG190 - 0.57714, IF('DSS Model'!$I$38=4,0.000072066*CG190^2+0.0021761*CG190-0.038248,IF('DSS Model'!$I$38=5,-0.00012623*CG190^2+0.025656*CG190-0.30101,-0.00046396*CG190^2 + 0.054267*CG190 - 0.57714)))))</f>
        <v>0.99940011402097406</v>
      </c>
      <c r="CI190" s="136">
        <v>0.16255402214326853</v>
      </c>
      <c r="CJ190" s="142">
        <f t="shared" si="131"/>
        <v>59.485129095431297</v>
      </c>
      <c r="CK190" s="143">
        <f>IF('DSS Model'!$I$38=1,0.0001*CJ190^2-0.0266*CJ190+1.3006,IF('DSS Model'!$I$38=2,-0.0001*CJ190^2+0.0032*CJ190+0.977, IF('DSS Model'!$I$38=3,-0.00046396*CJ190^2 + 0.054267*CJ190 - 0.57714, IF('DSS Model'!$I$38=4,0.000072066*CJ190^2+0.0021761*CJ190-0.038248,IF('DSS Model'!$I$38=5,-0.00012623*CJ190^2+0.025656*CJ190-0.30101,-0.00046396*CJ190^2 + 0.054267*CJ190 - 0.57714)))))</f>
        <v>0.81350435475536742</v>
      </c>
      <c r="CL190" s="136">
        <v>0.7125408661081285</v>
      </c>
      <c r="CM190" s="142">
        <f t="shared" si="132"/>
        <v>59.234005947641023</v>
      </c>
      <c r="CN190" s="143">
        <f>IF('DSS Model'!$I$38=1,0.0001*CM190^2-0.0266*CM190+1.3006,IF('DSS Model'!$I$38=2,-0.0001*CM190^2+0.0032*CM190+0.977, IF('DSS Model'!$I$38=3,-0.00046396*CM190^2 + 0.054267*CM190 - 0.57714, IF('DSS Model'!$I$38=4,0.000072066*CM190^2+0.0021761*CM190-0.038248,IF('DSS Model'!$I$38=5,-0.00012623*CM190^2+0.025656*CM190-0.30101,-0.00046396*CM190^2 + 0.054267*CM190 - 0.57714)))))</f>
        <v>0.81568207297193407</v>
      </c>
      <c r="CO190" s="136">
        <v>0.2835620416008664</v>
      </c>
      <c r="CP190" s="142">
        <f t="shared" si="133"/>
        <v>42.874205958968972</v>
      </c>
      <c r="CQ190" s="143">
        <f>IF('DSS Model'!$I$38=1,0.0001*CP190^2-0.0266*CP190+1.3006,IF('DSS Model'!$I$38=2,-0.0001*CP190^2+0.0032*CP190+0.977, IF('DSS Model'!$I$38=3,-0.00046396*CP190^2 + 0.054267*CP190 - 0.57714, IF('DSS Model'!$I$38=4,0.000072066*CP190^2+0.0021761*CP190-0.038248,IF('DSS Model'!$I$38=5,-0.00012623*CP190^2+0.025656*CP190-0.30101,-0.00046396*CP190^2 + 0.054267*CP190 - 0.57714)))))</f>
        <v>0.93037770540749165</v>
      </c>
      <c r="CR190" s="136">
        <v>0.54252546178068461</v>
      </c>
      <c r="CS190" s="142">
        <f t="shared" si="134"/>
        <v>55.243884275009997</v>
      </c>
      <c r="CT190" s="143">
        <f>IF('DSS Model'!$I$38=1,0.0001*CS190^2-0.0266*CS190+1.3006,IF('DSS Model'!$I$38=2,-0.0001*CS190^2+0.0032*CS190+0.977, IF('DSS Model'!$I$38=3,-0.00046396*CS190^2 + 0.054267*CS190 - 0.57714, IF('DSS Model'!$I$38=4,0.000072066*CS190^2+0.0021761*CS190-0.038248,IF('DSS Model'!$I$38=5,-0.00012623*CS190^2+0.025656*CS190-0.30101,-0.00046396*CS190^2 + 0.054267*CS190 - 0.57714)))))</f>
        <v>0.84859175470096226</v>
      </c>
      <c r="CU190" s="136">
        <v>0.7324575270410596</v>
      </c>
      <c r="CV190" s="142">
        <f t="shared" si="135"/>
        <v>61.517145878732912</v>
      </c>
      <c r="CW190" s="143">
        <f>IF('DSS Model'!$I$38=1,0.0001*CV190^2-0.0266*CV190+1.3006,IF('DSS Model'!$I$38=2,-0.0001*CV190^2+0.0032*CV190+0.977, IF('DSS Model'!$I$38=3,-0.00046396*CV190^2 + 0.054267*CV190 - 0.57714, IF('DSS Model'!$I$38=4,0.000072066*CV190^2+0.0021761*CV190-0.038248,IF('DSS Model'!$I$38=5,-0.00012623*CV190^2+0.025656*CV190-0.30101,-0.00046396*CV190^2 + 0.054267*CV190 - 0.57714)))))</f>
        <v>0.79541894310541472</v>
      </c>
      <c r="CX190" s="136">
        <v>0.18377233766027357</v>
      </c>
      <c r="CY190" s="142">
        <f t="shared" si="136"/>
        <v>55.064478247744304</v>
      </c>
      <c r="CZ190" s="143">
        <f>IF('DSS Model'!$I$38=1,0.0001*CY190^2-0.0266*CY190+1.3006,IF('DSS Model'!$I$38=2,-0.0001*CY190^2+0.0032*CY190+0.977, IF('DSS Model'!$I$38=3,-0.00046396*CY190^2 + 0.054267*CY190 - 0.57714, IF('DSS Model'!$I$38=4,0.000072066*CY190^2+0.0021761*CY190-0.038248,IF('DSS Model'!$I$38=5,-0.00012623*CY190^2+0.025656*CY190-0.30101,-0.00046396*CY190^2 + 0.054267*CY190 - 0.57714)))))</f>
        <v>0.84999665392315116</v>
      </c>
      <c r="DA190" s="136">
        <v>0.26394382624706092</v>
      </c>
      <c r="DB190" s="142">
        <f t="shared" si="137"/>
        <v>37.469363445508435</v>
      </c>
      <c r="DC190" s="143">
        <f>IF('DSS Model'!$I$38=1,0.0001*DB190^2-0.0266*DB190+1.3006,IF('DSS Model'!$I$38=2,-0.0001*DB190^2+0.0032*DB190+0.977, IF('DSS Model'!$I$38=3,-0.00046396*DB190^2 + 0.054267*DB190 - 0.57714, IF('DSS Model'!$I$38=4,0.000072066*DB190^2+0.0021761*DB190-0.038248,IF('DSS Model'!$I$38=5,-0.00012623*DB190^2+0.025656*DB190-0.30101,-0.00046396*DB190^2 + 0.054267*DB190 - 0.57714)))))</f>
        <v>0.95650664332446655</v>
      </c>
      <c r="DD190" s="136">
        <v>0.88258854035476997</v>
      </c>
      <c r="DE190" s="142">
        <f t="shared" si="138"/>
        <v>60.58461921491633</v>
      </c>
      <c r="DF190" s="143">
        <f>IF('DSS Model'!$I$38=1,0.0001*DE190^2-0.0266*DE190+1.3006,IF('DSS Model'!$I$38=2,-0.0001*DE190^2+0.0032*DE190+0.977, IF('DSS Model'!$I$38=3,-0.00046396*DE190^2 + 0.054267*DE190 - 0.57714, IF('DSS Model'!$I$38=4,0.000072066*DE190^2+0.0021761*DE190-0.038248,IF('DSS Model'!$I$38=5,-0.00012623*DE190^2+0.025656*DE190-0.30101,-0.00046396*DE190^2 + 0.054267*DE190 - 0.57714)))))</f>
        <v>0.80382117294609134</v>
      </c>
      <c r="DG190" s="136">
        <v>0.68885859712300579</v>
      </c>
      <c r="DH190" s="142">
        <f t="shared" si="139"/>
        <v>58.940182241311092</v>
      </c>
      <c r="DI190" s="143">
        <f>IF('DSS Model'!$I$38=1,0.0001*DH190^2-0.0266*DH190+1.3006,IF('DSS Model'!$I$38=2,-0.0001*DH190^2+0.0032*DH190+0.977, IF('DSS Model'!$I$38=3,-0.00046396*DH190^2 + 0.054267*DH190 - 0.57714, IF('DSS Model'!$I$38=4,0.000072066*DH190^2+0.0021761*DH190-0.038248,IF('DSS Model'!$I$38=5,-0.00012623*DH190^2+0.025656*DH190-0.30101,-0.00046396*DH190^2 + 0.054267*DH190 - 0.57714)))))</f>
        <v>0.81821407490829912</v>
      </c>
      <c r="DJ190" s="136">
        <v>0.69029072170603079</v>
      </c>
      <c r="DK190" s="142">
        <f t="shared" si="140"/>
        <v>66.122546024318169</v>
      </c>
      <c r="DL190" s="143">
        <f>IF('DSS Model'!$I$38=1,0.0001*DK190^2-0.0266*DK190+1.3006,IF('DSS Model'!$I$38=2,-0.0001*DK190^2+0.0032*DK190+0.977, IF('DSS Model'!$I$38=3,-0.00046396*DK190^2 + 0.054267*DK190 - 0.57714, IF('DSS Model'!$I$38=4,0.000072066*DK190^2+0.0021761*DK190-0.038248,IF('DSS Model'!$I$38=5,-0.00012623*DK190^2+0.025656*DK190-0.30101,-0.00046396*DK190^2 + 0.054267*DK190 - 0.57714)))))</f>
        <v>0.75137303800401067</v>
      </c>
      <c r="DM190" s="136">
        <v>0.59454543361106871</v>
      </c>
      <c r="DN190" s="142">
        <f t="shared" si="141"/>
        <v>59.98013298625937</v>
      </c>
      <c r="DO190" s="143">
        <f>IF('DSS Model'!$I$38=1,0.0001*DN190^2-0.0266*DN190+1.3006,IF('DSS Model'!$I$38=2,-0.0001*DN190^2+0.0032*DN190+0.977, IF('DSS Model'!$I$38=3,-0.00046396*DN190^2 + 0.054267*DN190 - 0.57714, IF('DSS Model'!$I$38=4,0.000072066*DN190^2+0.0021761*DN190-0.038248,IF('DSS Model'!$I$38=5,-0.00012623*DN190^2+0.025656*DN190-0.30101,-0.00046396*DN190^2 + 0.054267*DN190 - 0.57714)))))</f>
        <v>0.80917479025109396</v>
      </c>
      <c r="DP190" s="136">
        <v>0.74901184797738252</v>
      </c>
      <c r="DQ190" s="142">
        <f t="shared" si="142"/>
        <v>58.900672670224012</v>
      </c>
      <c r="DR190" s="143">
        <f>IF('DSS Model'!$I$38=1,0.0001*DQ190^2-0.0266*DQ190+1.3006,IF('DSS Model'!$I$38=2,-0.0001*DQ190^2+0.0032*DQ190+0.977, IF('DSS Model'!$I$38=3,-0.00046396*DQ190^2 + 0.054267*DQ190 - 0.57714, IF('DSS Model'!$I$38=4,0.000072066*DQ190^2+0.0021761*DQ190-0.038248,IF('DSS Model'!$I$38=5,-0.00012623*DQ190^2+0.025656*DQ190-0.30101,-0.00046396*DQ190^2 + 0.054267*DQ190 - 0.57714)))))</f>
        <v>0.8185532284442294</v>
      </c>
      <c r="DS190" s="136">
        <v>0.25382511339666836</v>
      </c>
      <c r="DT190" s="142">
        <f t="shared" si="143"/>
        <v>63.789814809745423</v>
      </c>
      <c r="DU190" s="143">
        <f>IF('DSS Model'!$I$38=1,0.0001*DT190^2-0.0266*DT190+1.3006,IF('DSS Model'!$I$38=2,-0.0001*DT190^2+0.0032*DT190+0.977, IF('DSS Model'!$I$38=3,-0.00046396*DT190^2 + 0.054267*DT190 - 0.57714, IF('DSS Model'!$I$38=4,0.000072066*DT190^2+0.0021761*DT190-0.038248,IF('DSS Model'!$I$38=5,-0.00012623*DT190^2+0.025656*DT190-0.30101,-0.00046396*DT190^2 + 0.054267*DT190 - 0.57714)))))</f>
        <v>0.77421336004502372</v>
      </c>
      <c r="DV190" s="136">
        <v>0.1967868085601987</v>
      </c>
      <c r="DW190" s="142">
        <f t="shared" si="144"/>
        <v>49.490950803564516</v>
      </c>
      <c r="DX190" s="143">
        <f>IF('DSS Model'!$I$38=1,0.0001*DW190^2-0.0266*DW190+1.3006,IF('DSS Model'!$I$38=2,-0.0001*DW190^2+0.0032*DW190+0.977, IF('DSS Model'!$I$38=3,-0.00046396*DW190^2 + 0.054267*DW190 - 0.57714, IF('DSS Model'!$I$38=4,0.000072066*DW190^2+0.0021761*DW190-0.038248,IF('DSS Model'!$I$38=5,-0.00012623*DW190^2+0.025656*DW190-0.30101,-0.00046396*DW190^2 + 0.054267*DW190 - 0.57714)))))</f>
        <v>0.89043562142732213</v>
      </c>
      <c r="DY190" s="136">
        <v>0.5948782194434401</v>
      </c>
      <c r="DZ190" s="142">
        <f t="shared" si="145"/>
        <v>51.485592469127198</v>
      </c>
      <c r="EA190" s="143">
        <f>IF('DSS Model'!$I$38=1,0.0001*DZ190^2-0.0266*DZ190+1.3006,IF('DSS Model'!$I$38=2,-0.0001*DZ190^2+0.0032*DZ190+0.977, IF('DSS Model'!$I$38=3,-0.00046396*DZ190^2 + 0.054267*DZ190 - 0.57714, IF('DSS Model'!$I$38=4,0.000072066*DZ190^2+0.0021761*DZ190-0.038248,IF('DSS Model'!$I$38=5,-0.00012623*DZ190^2+0.025656*DZ190-0.30101,-0.00046396*DZ190^2 + 0.054267*DZ190 - 0.57714)))))</f>
        <v>0.8766772727115022</v>
      </c>
      <c r="EB190" s="136">
        <v>0.9220635893782575</v>
      </c>
      <c r="EC190" s="142">
        <f t="shared" si="146"/>
        <v>61.443403617055893</v>
      </c>
      <c r="ED190" s="143">
        <f>IF('DSS Model'!$I$38=1,0.0001*EC190^2-0.0266*EC190+1.3006,IF('DSS Model'!$I$38=2,-0.0001*EC190^2+0.0032*EC190+0.977, IF('DSS Model'!$I$38=3,-0.00046396*EC190^2 + 0.054267*EC190 - 0.57714, IF('DSS Model'!$I$38=4,0.000072066*EC190^2+0.0021761*EC190-0.038248,IF('DSS Model'!$I$38=5,-0.00012623*EC190^2+0.025656*EC190-0.30101,-0.00046396*EC190^2 + 0.054267*EC190 - 0.57714)))))</f>
        <v>0.79608970676973512</v>
      </c>
      <c r="EE190" s="136">
        <v>0.50888971992290533</v>
      </c>
      <c r="EF190" s="142">
        <f t="shared" si="147"/>
        <v>53.14477046079395</v>
      </c>
      <c r="EG190" s="143">
        <f>IF('DSS Model'!$I$38=1,0.0001*EF190^2-0.0266*EF190+1.3006,IF('DSS Model'!$I$38=2,-0.0001*EF190^2+0.0032*EF190+0.977, IF('DSS Model'!$I$38=3,-0.00046396*EF190^2 + 0.054267*EF190 - 0.57714, IF('DSS Model'!$I$38=4,0.000072066*EF190^2+0.0021761*EF190-0.038248,IF('DSS Model'!$I$38=5,-0.00012623*EF190^2+0.025656*EF190-0.30101,-0.00046396*EF190^2 + 0.054267*EF190 - 0.57714)))))</f>
        <v>0.86462660274149283</v>
      </c>
      <c r="EH190" s="136">
        <v>0.92789780017741197</v>
      </c>
      <c r="EI190" s="142">
        <f t="shared" si="148"/>
        <v>76.773593836811216</v>
      </c>
      <c r="EJ190" s="143">
        <f>IF('DSS Model'!$I$38=1,0.0001*EI190^2-0.0266*EI190+1.3006,IF('DSS Model'!$I$38=2,-0.0001*EI190^2+0.0032*EI190+0.977, IF('DSS Model'!$I$38=3,-0.00046396*EI190^2 + 0.054267*EI190 - 0.57714, IF('DSS Model'!$I$38=4,0.000072066*EI190^2+0.0021761*EI190-0.038248,IF('DSS Model'!$I$38=5,-0.00012623*EI190^2+0.025656*EI190-0.30101,-0.00046396*EI190^2 + 0.054267*EI190 - 0.57714)))))</f>
        <v>0.63325702921583016</v>
      </c>
      <c r="EK190" s="136">
        <v>0.11515241460540782</v>
      </c>
      <c r="EL190" s="142">
        <f t="shared" si="149"/>
        <v>30.835398798979046</v>
      </c>
      <c r="EM190" s="143">
        <f>IF('DSS Model'!$I$38=1,0.0001*EL190^2-0.0266*EL190+1.3006,IF('DSS Model'!$I$38=2,-0.0001*EL190^2+0.0032*EL190+0.977, IF('DSS Model'!$I$38=3,-0.00046396*EL190^2 + 0.054267*EL190 - 0.57714, IF('DSS Model'!$I$38=4,0.000072066*EL190^2+0.0021761*EL190-0.038248,IF('DSS Model'!$I$38=5,-0.00012623*EL190^2+0.025656*EL190-0.30101,-0.00046396*EL190^2 + 0.054267*EL190 - 0.57714)))))</f>
        <v>0.98059109424752511</v>
      </c>
      <c r="EN190" s="136">
        <v>0.77871310621463086</v>
      </c>
      <c r="EO190" s="142">
        <f t="shared" si="150"/>
        <v>62.486453846880494</v>
      </c>
      <c r="EP190" s="143">
        <f>IF('DSS Model'!$I$38=1,0.0001*EO190^2-0.0266*EO190+1.3006,IF('DSS Model'!$I$38=2,-0.0001*EO190^2+0.0032*EO190+0.977, IF('DSS Model'!$I$38=3,-0.00046396*EO190^2 + 0.054267*EO190 - 0.57714, IF('DSS Model'!$I$38=4,0.000072066*EO190^2+0.0021761*EO190-0.038248,IF('DSS Model'!$I$38=5,-0.00012623*EO190^2+0.025656*EO190-0.30101,-0.00046396*EO190^2 + 0.054267*EO190 - 0.57714)))))</f>
        <v>0.78650096087418486</v>
      </c>
      <c r="EQ190" s="136">
        <v>0.32733970102746257</v>
      </c>
      <c r="ER190" s="142">
        <f t="shared" si="151"/>
        <v>47.283543248512075</v>
      </c>
      <c r="ES190" s="143">
        <f>IF('DSS Model'!$I$38=1,0.0001*ER190^2-0.0266*ER190+1.3006,IF('DSS Model'!$I$38=2,-0.0001*ER190^2+0.0032*ER190+0.977, IF('DSS Model'!$I$38=3,-0.00046396*ER190^2 + 0.054267*ER190 - 0.57714, IF('DSS Model'!$I$38=4,0.000072066*ER190^2+0.0021761*ER190-0.038248,IF('DSS Model'!$I$38=5,-0.00012623*ER190^2+0.025656*ER190-0.30101,-0.00046396*ER190^2 + 0.054267*ER190 - 0.57714)))))</f>
        <v>0.90473399218184736</v>
      </c>
      <c r="ET190" s="136">
        <v>3.9407461187099146E-2</v>
      </c>
      <c r="EU190" s="141">
        <f t="shared" si="152"/>
        <v>34.238270810969354</v>
      </c>
      <c r="EV190" s="142">
        <f>IF('DSS Model'!$I$38=1,0.0001*EU190^2-0.0266*EU190+1.3006,IF('DSS Model'!$I$38=2,-0.0001*EU190^2+0.0032*EU190+0.977, IF('DSS Model'!$I$38=3,-0.00046396*EU190^2 + 0.054267*EU190 - 0.57714, IF('DSS Model'!$I$38=4,0.000072066*EU190^2+0.0021761*EU190-0.038248,IF('DSS Model'!$I$38=5,-0.00012623*EU190^2+0.025656*EU190-0.30101,-0.00046396*EU190^2 + 0.054267*EU190 - 0.57714)))))</f>
        <v>0.96933654778257428</v>
      </c>
    </row>
    <row r="191" spans="2:152" x14ac:dyDescent="0.2">
      <c r="B191" s="64">
        <f t="shared" ca="1" si="105"/>
        <v>0.69421276856352954</v>
      </c>
      <c r="C191" s="64">
        <v>0.62347266443799831</v>
      </c>
      <c r="D191" s="64">
        <f t="shared" si="106"/>
        <v>54.110477662650702</v>
      </c>
      <c r="E191" s="131">
        <f>IF('DSS Model'!$I$38=1,0.0001*D191^2-0.0266*D191+1.3006,IF('DSS Model'!$I$38=2,-0.0001*D191^2+0.0032*D191+0.977, IF('DSS Model'!$I$38=3,-0.00046396*D191^2 + 0.054267*D191 - 0.57714, IF('DSS Model'!$I$38=4,0.000072066*D191^2+0.0021761*D191-0.038248,IF('DSS Model'!$I$38=5,-0.00012623*D191^2+0.025656*D191-0.30101,-0.00046396*D191^2 + 0.054267*D191 - 0.57714)))))</f>
        <v>0.85735914923246015</v>
      </c>
      <c r="F191" s="136">
        <v>0.39909430061640816</v>
      </c>
      <c r="G191" s="138">
        <f t="shared" si="102"/>
        <v>62.174247783095424</v>
      </c>
      <c r="H191" s="136">
        <f>IF('DSS Model'!$I$38=1,0.0001*G191^2-0.0266*G191+1.3006,IF('DSS Model'!$I$38=2,-0.0001*G191^2+0.0032*G191+0.977, IF('DSS Model'!$I$38=3,-0.00046396*G191^2 + 0.054267*G191 - 0.57714, IF('DSS Model'!$I$38=4,0.000072066*G191^2+0.0021761*G191-0.038248,IF('DSS Model'!$I$38=5,-0.00012623*G191^2+0.025656*G191-0.30101,-0.00046396*G191^2 + 0.054267*G191 - 0.57714)))))</f>
        <v>0.78939388416653067</v>
      </c>
      <c r="I191" s="136">
        <v>0.63879615127586664</v>
      </c>
      <c r="J191" s="138">
        <f t="shared" si="103"/>
        <v>60.942207937660577</v>
      </c>
      <c r="K191" s="136">
        <f>IF('DSS Model'!$I$38=1,0.0001*J191^2-0.0266*J191+1.3006,IF('DSS Model'!$I$38=2,-0.0001*J191^2+0.0032*J191+0.977, IF('DSS Model'!$I$38=3,-0.00046396*J191^2 + 0.054267*J191 - 0.57714, IF('DSS Model'!$I$38=4,0.000072066*J191^2+0.0021761*J191-0.038248,IF('DSS Model'!$I$38=5,-0.00012623*J191^2+0.025656*J191-0.30101,-0.00046396*J191^2 + 0.054267*J191 - 0.57714)))))</f>
        <v>0.80061979456880783</v>
      </c>
      <c r="L191" s="136">
        <v>0.67259462164035988</v>
      </c>
      <c r="M191" s="138">
        <f t="shared" si="104"/>
        <v>73.126958760942955</v>
      </c>
      <c r="N191" s="136">
        <f>IF('DSS Model'!$I$38=1,0.0001*M191^2-0.0266*M191+1.3006,IF('DSS Model'!$I$38=2,-0.0001*M191^2+0.0032*M191+0.977, IF('DSS Model'!$I$38=3,-0.00046396*M191^2 + 0.054267*M191 - 0.57714, IF('DSS Model'!$I$38=4,0.000072066*M191^2+0.0021761*M191-0.038248,IF('DSS Model'!$I$38=5,-0.00012623*M191^2+0.025656*M191-0.30101,-0.00046396*M191^2 + 0.054267*M191 - 0.57714)))))</f>
        <v>0.67625105827255227</v>
      </c>
      <c r="O191" s="136">
        <v>0.17239989468040862</v>
      </c>
      <c r="P191" s="139">
        <f t="shared" si="107"/>
        <v>39.318601192186648</v>
      </c>
      <c r="Q191" s="138">
        <f>IF('DSS Model'!$I$38=1,0.0001*P191^2-0.0266*P191+1.3006,IF('DSS Model'!$I$38=2,-0.0001*P191^2+0.0032*P191+0.977, IF('DSS Model'!$I$38=3,-0.00046396*P191^2 + 0.054267*P191 - 0.57714, IF('DSS Model'!$I$38=4,0.000072066*P191^2+0.0021761*P191-0.038248,IF('DSS Model'!$I$38=5,-0.00012623*P191^2+0.025656*P191-0.30101,-0.00046396*P191^2 + 0.054267*P191 - 0.57714)))))</f>
        <v>0.94822428384397517</v>
      </c>
      <c r="R191" s="136">
        <v>0.43977314285167712</v>
      </c>
      <c r="S191" s="142">
        <f t="shared" si="108"/>
        <v>50.380861843290191</v>
      </c>
      <c r="T191" s="138">
        <f>IF('DSS Model'!$I$38=1,0.0001*S191^2-0.0266*S191+1.3006,IF('DSS Model'!$I$38=2,-0.0001*S191^2+0.0032*S191+0.977, IF('DSS Model'!$I$38=3,-0.00046396*S191^2 + 0.054267*S191 - 0.57714, IF('DSS Model'!$I$38=4,0.000072066*S191^2+0.0021761*S191-0.038248,IF('DSS Model'!$I$38=5,-0.00012623*S191^2+0.025656*S191-0.30101,-0.00046396*S191^2 + 0.054267*S191 - 0.57714)))))</f>
        <v>0.8843956338912593</v>
      </c>
      <c r="U191" s="136">
        <v>2.2751877231285245E-2</v>
      </c>
      <c r="V191" s="142">
        <f t="shared" si="109"/>
        <v>24.445950622445448</v>
      </c>
      <c r="W191" s="138">
        <f>IF('DSS Model'!$I$38=1,0.0001*V191^2-0.0266*V191+1.3006,IF('DSS Model'!$I$38=2,-0.0001*V191^2+0.0032*V191+0.977, IF('DSS Model'!$I$38=3,-0.00046396*V191^2 + 0.054267*V191 - 0.57714, IF('DSS Model'!$I$38=4,0.000072066*V191^2+0.0021761*V191-0.038248,IF('DSS Model'!$I$38=5,-0.00012623*V191^2+0.025656*V191-0.30101,-0.00046396*V191^2 + 0.054267*V191 - 0.57714)))))</f>
        <v>0.99546659180832131</v>
      </c>
      <c r="X191" s="136">
        <v>0.79462730390915148</v>
      </c>
      <c r="Y191" s="142">
        <f t="shared" si="110"/>
        <v>68.697305505683886</v>
      </c>
      <c r="Z191" s="138">
        <f>IF('DSS Model'!$I$38=1,0.0001*Y191^2-0.0266*Y191+1.3006,IF('DSS Model'!$I$38=2,-0.0001*Y191^2+0.0032*Y191+0.977, IF('DSS Model'!$I$38=3,-0.00046396*Y191^2 + 0.054267*Y191 - 0.57714, IF('DSS Model'!$I$38=4,0.000072066*Y191^2+0.0021761*Y191-0.038248,IF('DSS Model'!$I$38=5,-0.00012623*Y191^2+0.025656*Y191-0.30101,-0.00046396*Y191^2 + 0.054267*Y191 - 0.57714)))))</f>
        <v>0.72489939924406188</v>
      </c>
      <c r="AA191" s="136">
        <v>0.64930950339779892</v>
      </c>
      <c r="AB191" s="142">
        <f t="shared" si="111"/>
        <v>64.4481053284957</v>
      </c>
      <c r="AC191" s="138">
        <f>IF('DSS Model'!$I$38=1,0.0001*AB191^2-0.0266*AB191+1.3006,IF('DSS Model'!$I$38=2,-0.0001*AB191^2+0.0032*AB191+0.977, IF('DSS Model'!$I$38=3,-0.00046396*AB191^2 + 0.054267*AB191 - 0.57714, IF('DSS Model'!$I$38=4,0.000072066*AB191^2+0.0021761*AB191-0.038248,IF('DSS Model'!$I$38=5,-0.00012623*AB191^2+0.025656*AB191-0.30101,-0.00046396*AB191^2 + 0.054267*AB191 - 0.57714)))))</f>
        <v>0.76787810900789855</v>
      </c>
      <c r="AD191" s="136">
        <v>0.88271544178128147</v>
      </c>
      <c r="AE191" s="142">
        <f t="shared" si="112"/>
        <v>63.217753396289595</v>
      </c>
      <c r="AF191" s="138">
        <f>IF('DSS Model'!$I$38=1,0.0001*AE191^2-0.0266*AE191+1.3006,IF('DSS Model'!$I$38=2,-0.0001*AE191^2+0.0032*AE191+0.977, IF('DSS Model'!$I$38=3,-0.00046396*AE191^2 + 0.054267*AE191 - 0.57714, IF('DSS Model'!$I$38=4,0.000072066*AE191^2+0.0021761*AE191-0.038248,IF('DSS Model'!$I$38=5,-0.00012623*AE191^2+0.025656*AE191-0.30101,-0.00046396*AE191^2 + 0.054267*AE191 - 0.57714)))))</f>
        <v>0.77964837642071816</v>
      </c>
      <c r="AG191" s="136">
        <v>0.98543893244678371</v>
      </c>
      <c r="AH191" s="142">
        <f t="shared" si="113"/>
        <v>79.606158633308667</v>
      </c>
      <c r="AI191" s="138">
        <f>IF('DSS Model'!$I$38=1,0.0001*AH191^2-0.0266*AH191+1.3006,IF('DSS Model'!$I$38=2,-0.0001*AH191^2+0.0032*AH191+0.977, IF('DSS Model'!$I$38=3,-0.00046396*AH191^2 + 0.054267*AH191 - 0.57714, IF('DSS Model'!$I$38=4,0.000072066*AH191^2+0.0021761*AH191-0.038248,IF('DSS Model'!$I$38=5,-0.00012623*AH191^2+0.025656*AH191-0.30101,-0.00046396*AH191^2 + 0.054267*AH191 - 0.57714)))))</f>
        <v>0.5980256583914374</v>
      </c>
      <c r="AJ191" s="136">
        <v>0.76149098660659087</v>
      </c>
      <c r="AK191" s="142">
        <f t="shared" si="114"/>
        <v>54.608216883870831</v>
      </c>
      <c r="AL191" s="138">
        <f>IF('DSS Model'!$I$38=1,0.0001*AK191^2-0.0266*AK191+1.3006,IF('DSS Model'!$I$38=2,-0.0001*AK191^2+0.0032*AK191+0.977, IF('DSS Model'!$I$38=3,-0.00046396*AK191^2 + 0.054267*AK191 - 0.57714, IF('DSS Model'!$I$38=4,0.000072066*AK191^2+0.0021761*AK191-0.038248,IF('DSS Model'!$I$38=5,-0.00012623*AK191^2+0.025656*AK191-0.30101,-0.00046396*AK191^2 + 0.054267*AK191 - 0.57714)))))</f>
        <v>0.85354055890479918</v>
      </c>
      <c r="AM191" s="136">
        <v>8.6434287348292949E-2</v>
      </c>
      <c r="AN191" s="142">
        <f t="shared" si="115"/>
        <v>52.665998756099512</v>
      </c>
      <c r="AO191" s="138">
        <f>IF('DSS Model'!$I$38=1,0.0001*AN191^2-0.0266*AN191+1.3006,IF('DSS Model'!$I$38=2,-0.0001*AN191^2+0.0032*AN191+0.977, IF('DSS Model'!$I$38=3,-0.00046396*AN191^2 + 0.054267*AN191 - 0.57714, IF('DSS Model'!$I$38=4,0.000072066*AN191^2+0.0021761*AN191-0.038248,IF('DSS Model'!$I$38=5,-0.00012623*AN191^2+0.025656*AN191-0.30101,-0.00046396*AN191^2 + 0.054267*AN191 - 0.57714)))))</f>
        <v>0.86816045352177085</v>
      </c>
      <c r="AP191" s="136">
        <v>8.47546301749732E-2</v>
      </c>
      <c r="AQ191" s="142">
        <f t="shared" si="116"/>
        <v>53.703877996461486</v>
      </c>
      <c r="AR191" s="138">
        <f>IF('DSS Model'!$I$38=1,0.0001*AQ191^2-0.0266*AQ191+1.3006,IF('DSS Model'!$I$38=2,-0.0001*AQ191^2+0.0032*AQ191+0.977, IF('DSS Model'!$I$38=3,-0.00046396*AQ191^2 + 0.054267*AQ191 - 0.57714, IF('DSS Model'!$I$38=4,0.000072066*AQ191^2+0.0021761*AQ191-0.038248,IF('DSS Model'!$I$38=5,-0.00012623*AQ191^2+0.025656*AQ191-0.30101,-0.00046396*AQ191^2 + 0.054267*AQ191 - 0.57714)))))</f>
        <v>0.86044175840279469</v>
      </c>
      <c r="AS191" s="136">
        <v>0.15990633415872446</v>
      </c>
      <c r="AT191" s="142">
        <f t="shared" si="117"/>
        <v>40.937858209642158</v>
      </c>
      <c r="AU191" s="138">
        <f>IF('DSS Model'!$I$38=1,0.0001*AT191^2-0.0266*AT191+1.3006,IF('DSS Model'!$I$38=2,-0.0001*AT191^2+0.0032*AT191+0.977, IF('DSS Model'!$I$38=3,-0.00046396*AT191^2 + 0.054267*AT191 - 0.57714, IF('DSS Model'!$I$38=4,0.000072066*AT191^2+0.0021761*AT191-0.038248,IF('DSS Model'!$I$38=5,-0.00012623*AT191^2+0.025656*AT191-0.30101,-0.00046396*AT191^2 + 0.054267*AT191 - 0.57714)))))</f>
        <v>0.94041032279157832</v>
      </c>
      <c r="AV191" s="136">
        <v>0.63934474125032181</v>
      </c>
      <c r="AW191" s="142">
        <f t="shared" si="118"/>
        <v>67.913052233910165</v>
      </c>
      <c r="AX191" s="138">
        <f>IF('DSS Model'!$I$38=1,0.0001*AW191^2-0.0266*AW191+1.3006,IF('DSS Model'!$I$38=2,-0.0001*AW191^2+0.0032*AW191+0.977, IF('DSS Model'!$I$38=3,-0.00046396*AW191^2 + 0.054267*AW191 - 0.57714, IF('DSS Model'!$I$38=4,0.000072066*AW191^2+0.0021761*AW191-0.038248,IF('DSS Model'!$I$38=5,-0.00012623*AW191^2+0.025656*AW191-0.30101,-0.00046396*AW191^2 + 0.054267*AW191 - 0.57714)))))</f>
        <v>0.73310350077593145</v>
      </c>
      <c r="AY191" s="136">
        <v>0.17451954248090895</v>
      </c>
      <c r="AZ191" s="142">
        <f t="shared" si="119"/>
        <v>43.983284083152114</v>
      </c>
      <c r="BA191" s="138">
        <f>IF('DSS Model'!$I$38=1,0.0001*AZ191^2-0.0266*AZ191+1.3006,IF('DSS Model'!$I$38=2,-0.0001*AZ191^2+0.0032*AZ191+0.977, IF('DSS Model'!$I$38=3,-0.00046396*AZ191^2 + 0.054267*AZ191 - 0.57714, IF('DSS Model'!$I$38=4,0.000072066*AZ191^2+0.0021761*AZ191-0.038248,IF('DSS Model'!$I$38=5,-0.00012623*AZ191^2+0.025656*AZ191-0.30101,-0.00046396*AZ191^2 + 0.054267*AZ191 - 0.57714)))))</f>
        <v>0.92429358119216054</v>
      </c>
      <c r="BB191" s="136">
        <v>2.1547893946946006E-2</v>
      </c>
      <c r="BC191" s="142">
        <f t="shared" si="120"/>
        <v>32.091850693441877</v>
      </c>
      <c r="BD191" s="138">
        <f>IF('DSS Model'!$I$38=1,0.0001*BC191^2-0.0266*BC191+1.3006,IF('DSS Model'!$I$38=2,-0.0001*BC191^2+0.0032*BC191+0.977, IF('DSS Model'!$I$38=3,-0.00046396*BC191^2 + 0.054267*BC191 - 0.57714, IF('DSS Model'!$I$38=4,0.000072066*BC191^2+0.0021761*BC191-0.038248,IF('DSS Model'!$I$38=5,-0.00012623*BC191^2+0.025656*BC191-0.30101,-0.00046396*BC191^2 + 0.054267*BC191 - 0.57714)))))</f>
        <v>0.97670523412599741</v>
      </c>
      <c r="BE191" s="136">
        <v>0.36963854719194578</v>
      </c>
      <c r="BF191" s="142">
        <f t="shared" si="121"/>
        <v>46.22244794982106</v>
      </c>
      <c r="BG191" s="143">
        <f>IF('DSS Model'!$I$38=1,0.0001*BF191^2-0.0266*BF191+1.3006,IF('DSS Model'!$I$38=2,-0.0001*BF191^2+0.0032*BF191+0.977, IF('DSS Model'!$I$38=3,-0.00046396*BF191^2 + 0.054267*BF191 - 0.57714, IF('DSS Model'!$I$38=4,0.000072066*BF191^2+0.0021761*BF191-0.038248,IF('DSS Model'!$I$38=5,-0.00012623*BF191^2+0.025656*BF191-0.30101,-0.00046396*BF191^2 + 0.054267*BF191 - 0.57714)))))</f>
        <v>0.91126036399203569</v>
      </c>
      <c r="BH191" s="136">
        <v>0.63804611704757108</v>
      </c>
      <c r="BI191" s="142">
        <f t="shared" si="122"/>
        <v>60.528801385685128</v>
      </c>
      <c r="BJ191" s="143">
        <f>IF('DSS Model'!$I$38=1,0.0001*BI191^2-0.0266*BI191+1.3006,IF('DSS Model'!$I$38=2,-0.0001*BI191^2+0.0032*BI191+0.977, IF('DSS Model'!$I$38=3,-0.00046396*BI191^2 + 0.054267*BI191 - 0.57714, IF('DSS Model'!$I$38=4,0.000072066*BI191^2+0.0021761*BI191-0.038248,IF('DSS Model'!$I$38=5,-0.00012623*BI191^2+0.025656*BI191-0.30101,-0.00046396*BI191^2 + 0.054267*BI191 - 0.57714)))))</f>
        <v>0.80431858471542061</v>
      </c>
      <c r="BK191" s="136">
        <v>0.10358728527463912</v>
      </c>
      <c r="BL191" s="142">
        <f t="shared" si="123"/>
        <v>33.903761785197972</v>
      </c>
      <c r="BM191" s="143">
        <f>IF('DSS Model'!$I$38=1,0.0001*BL191^2-0.0266*BL191+1.3006,IF('DSS Model'!$I$38=2,-0.0001*BL191^2+0.0032*BL191+0.977, IF('DSS Model'!$I$38=3,-0.00046396*BL191^2 + 0.054267*BL191 - 0.57714, IF('DSS Model'!$I$38=4,0.000072066*BL191^2+0.0021761*BL191-0.038248,IF('DSS Model'!$I$38=5,-0.00012623*BL191^2+0.025656*BL191-0.30101,-0.00046396*BL191^2 + 0.054267*BL191 - 0.57714)))))</f>
        <v>0.97054553139388844</v>
      </c>
      <c r="BN191" s="136">
        <v>1.9553297790480539E-2</v>
      </c>
      <c r="BO191" s="142">
        <f t="shared" si="124"/>
        <v>31.377578413402873</v>
      </c>
      <c r="BP191" s="143">
        <f>IF('DSS Model'!$I$38=1,0.0001*BO191^2-0.0266*BO191+1.3006,IF('DSS Model'!$I$38=2,-0.0001*BO191^2+0.0032*BO191+0.977, IF('DSS Model'!$I$38=3,-0.00046396*BO191^2 + 0.054267*BO191 - 0.57714, IF('DSS Model'!$I$38=4,0.000072066*BO191^2+0.0021761*BO191-0.038248,IF('DSS Model'!$I$38=5,-0.00012623*BO191^2+0.025656*BO191-0.30101,-0.00046396*BO191^2 + 0.054267*BO191 - 0.57714)))))</f>
        <v>0.97895300821396458</v>
      </c>
      <c r="BQ191" s="136">
        <v>0.91529904733589118</v>
      </c>
      <c r="BR191" s="142">
        <f t="shared" si="125"/>
        <v>67.470247919913959</v>
      </c>
      <c r="BS191" s="143">
        <f>IF('DSS Model'!$I$38=1,0.0001*BR191^2-0.0266*BR191+1.3006,IF('DSS Model'!$I$38=2,-0.0001*BR191^2+0.0032*BR191+0.977, IF('DSS Model'!$I$38=3,-0.00046396*BR191^2 + 0.054267*BR191 - 0.57714, IF('DSS Model'!$I$38=4,0.000072066*BR191^2+0.0021761*BR191-0.038248,IF('DSS Model'!$I$38=5,-0.00012623*BR191^2+0.025656*BR191-0.30101,-0.00046396*BR191^2 + 0.054267*BR191 - 0.57714)))))</f>
        <v>0.73768135790625922</v>
      </c>
      <c r="BT191" s="136">
        <v>0.97616843190360192</v>
      </c>
      <c r="BU191" s="142">
        <f t="shared" si="126"/>
        <v>71.463376873650773</v>
      </c>
      <c r="BV191" s="143">
        <f>IF('DSS Model'!$I$38=1,0.0001*BU191^2-0.0266*BU191+1.3006,IF('DSS Model'!$I$38=2,-0.0001*BU191^2+0.0032*BU191+0.977, IF('DSS Model'!$I$38=3,-0.00046396*BU191^2 + 0.054267*BU191 - 0.57714, IF('DSS Model'!$I$38=4,0.000072066*BU191^2+0.0021761*BU191-0.038248,IF('DSS Model'!$I$38=5,-0.00012623*BU191^2+0.025656*BU191-0.30101,-0.00046396*BU191^2 + 0.054267*BU191 - 0.57714)))))</f>
        <v>0.69498138257713804</v>
      </c>
      <c r="BW191" s="136">
        <v>0.29898919807407265</v>
      </c>
      <c r="BX191" s="142">
        <f t="shared" si="127"/>
        <v>55.08519909451789</v>
      </c>
      <c r="BY191" s="143">
        <f>IF('DSS Model'!$I$38=1,0.0001*BX191^2-0.0266*BX191+1.3006,IF('DSS Model'!$I$38=2,-0.0001*BX191^2+0.0032*BX191+0.977, IF('DSS Model'!$I$38=3,-0.00046396*BX191^2 + 0.054267*BX191 - 0.57714, IF('DSS Model'!$I$38=4,0.000072066*BX191^2+0.0021761*BX191-0.038248,IF('DSS Model'!$I$38=5,-0.00012623*BX191^2+0.025656*BX191-0.30101,-0.00046396*BX191^2 + 0.054267*BX191 - 0.57714)))))</f>
        <v>0.84983472117418979</v>
      </c>
      <c r="BZ191" s="136">
        <v>0.41997265088289404</v>
      </c>
      <c r="CA191" s="142">
        <f t="shared" si="128"/>
        <v>61.278493088787897</v>
      </c>
      <c r="CB191" s="143">
        <f>IF('DSS Model'!$I$38=1,0.0001*CA191^2-0.0266*CA191+1.3006,IF('DSS Model'!$I$38=2,-0.0001*CA191^2+0.0032*CA191+0.977, IF('DSS Model'!$I$38=3,-0.00046396*CA191^2 + 0.054267*CA191 - 0.57714, IF('DSS Model'!$I$38=4,0.000072066*CA191^2+0.0021761*CA191-0.038248,IF('DSS Model'!$I$38=5,-0.00012623*CA191^2+0.025656*CA191-0.30101,-0.00046396*CA191^2 + 0.054267*CA191 - 0.57714)))))</f>
        <v>0.79758580636085863</v>
      </c>
      <c r="CC191" s="136">
        <v>0.51876924759007415</v>
      </c>
      <c r="CD191" s="142">
        <f t="shared" si="129"/>
        <v>72.033095663913315</v>
      </c>
      <c r="CE191" s="143">
        <f>IF('DSS Model'!$I$38=1,0.0001*CD191^2-0.0266*CD191+1.3006,IF('DSS Model'!$I$38=2,-0.0001*CD191^2+0.0032*CD191+0.977, IF('DSS Model'!$I$38=3,-0.00046396*CD191^2 + 0.054267*CD191 - 0.57714, IF('DSS Model'!$I$38=4,0.000072066*CD191^2+0.0021761*CD191-0.038248,IF('DSS Model'!$I$38=5,-0.00012623*CD191^2+0.025656*CD191-0.30101,-0.00046396*CD191^2 + 0.054267*CD191 - 0.57714)))))</f>
        <v>0.6886292190318738</v>
      </c>
      <c r="CF191" s="136">
        <v>0.41980449468284564</v>
      </c>
      <c r="CG191" s="142">
        <f t="shared" si="130"/>
        <v>44.48411431266301</v>
      </c>
      <c r="CH191" s="143">
        <f>IF('DSS Model'!$I$38=1,0.0001*CG191^2-0.0266*CG191+1.3006,IF('DSS Model'!$I$38=2,-0.0001*CG191^2+0.0032*CG191+0.977, IF('DSS Model'!$I$38=3,-0.00046396*CG191^2 + 0.054267*CG191 - 0.57714, IF('DSS Model'!$I$38=4,0.000072066*CG191^2+0.0021761*CG191-0.038248,IF('DSS Model'!$I$38=5,-0.00012623*CG191^2+0.025656*CG191-0.30101,-0.00046396*CG191^2 + 0.054267*CG191 - 0.57714)))))</f>
        <v>0.92146552318231456</v>
      </c>
      <c r="CI191" s="136">
        <v>0.71277118876917034</v>
      </c>
      <c r="CJ191" s="142">
        <f t="shared" si="131"/>
        <v>74.019030283566934</v>
      </c>
      <c r="CK191" s="143">
        <f>IF('DSS Model'!$I$38=1,0.0001*CJ191^2-0.0266*CJ191+1.3006,IF('DSS Model'!$I$38=2,-0.0001*CJ191^2+0.0032*CJ191+0.977, IF('DSS Model'!$I$38=3,-0.00046396*CJ191^2 + 0.054267*CJ191 - 0.57714, IF('DSS Model'!$I$38=4,0.000072066*CJ191^2+0.0021761*CJ191-0.038248,IF('DSS Model'!$I$38=5,-0.00012623*CJ191^2+0.025656*CJ191-0.30101,-0.00046396*CJ191^2 + 0.054267*CJ191 - 0.57714)))))</f>
        <v>0.66597921249545433</v>
      </c>
      <c r="CL191" s="136">
        <v>0.96520753730805342</v>
      </c>
      <c r="CM191" s="142">
        <f t="shared" si="132"/>
        <v>64.401567143183769</v>
      </c>
      <c r="CN191" s="143">
        <f>IF('DSS Model'!$I$38=1,0.0001*CM191^2-0.0266*CM191+1.3006,IF('DSS Model'!$I$38=2,-0.0001*CM191^2+0.0032*CM191+0.977, IF('DSS Model'!$I$38=3,-0.00046396*CM191^2 + 0.054267*CM191 - 0.57714, IF('DSS Model'!$I$38=4,0.000072066*CM191^2+0.0021761*CM191-0.038248,IF('DSS Model'!$I$38=5,-0.00012623*CM191^2+0.025656*CM191-0.30101,-0.00046396*CM191^2 + 0.054267*CM191 - 0.57714)))))</f>
        <v>0.76832882980838724</v>
      </c>
      <c r="CO191" s="136">
        <v>0.7448776454586935</v>
      </c>
      <c r="CP191" s="142">
        <f t="shared" si="133"/>
        <v>57.259801254627646</v>
      </c>
      <c r="CQ191" s="143">
        <f>IF('DSS Model'!$I$38=1,0.0001*CP191^2-0.0266*CP191+1.3006,IF('DSS Model'!$I$38=2,-0.0001*CP191^2+0.0032*CP191+0.977, IF('DSS Model'!$I$38=3,-0.00046396*CP191^2 + 0.054267*CP191 - 0.57714, IF('DSS Model'!$I$38=4,0.000072066*CP191^2+0.0021761*CP191-0.038248,IF('DSS Model'!$I$38=5,-0.00012623*CP191^2+0.025656*CP191-0.30101,-0.00046396*CP191^2 + 0.054267*CP191 - 0.57714)))))</f>
        <v>0.83236288004286263</v>
      </c>
      <c r="CR191" s="136">
        <v>0.82151412274476343</v>
      </c>
      <c r="CS191" s="142">
        <f t="shared" si="134"/>
        <v>61.847584854984895</v>
      </c>
      <c r="CT191" s="143">
        <f>IF('DSS Model'!$I$38=1,0.0001*CS191^2-0.0266*CS191+1.3006,IF('DSS Model'!$I$38=2,-0.0001*CS191^2+0.0032*CS191+0.977, IF('DSS Model'!$I$38=3,-0.00046396*CS191^2 + 0.054267*CS191 - 0.57714, IF('DSS Model'!$I$38=4,0.000072066*CS191^2+0.0021761*CS191-0.038248,IF('DSS Model'!$I$38=5,-0.00012623*CS191^2+0.025656*CS191-0.30101,-0.00046396*CS191^2 + 0.054267*CS191 - 0.57714)))))</f>
        <v>0.79239989629649599</v>
      </c>
      <c r="CU191" s="136">
        <v>2.0290067282361712E-2</v>
      </c>
      <c r="CV191" s="142">
        <f t="shared" si="135"/>
        <v>31.911375937662452</v>
      </c>
      <c r="CW191" s="143">
        <f>IF('DSS Model'!$I$38=1,0.0001*CV191^2-0.0266*CV191+1.3006,IF('DSS Model'!$I$38=2,-0.0001*CV191^2+0.0032*CV191+0.977, IF('DSS Model'!$I$38=3,-0.00046396*CV191^2 + 0.054267*CV191 - 0.57714, IF('DSS Model'!$I$38=4,0.000072066*CV191^2+0.0021761*CV191-0.038248,IF('DSS Model'!$I$38=5,-0.00012623*CV191^2+0.025656*CV191-0.30101,-0.00046396*CV191^2 + 0.054267*CV191 - 0.57714)))))</f>
        <v>0.97728281157703767</v>
      </c>
      <c r="CX191" s="136">
        <v>0.99437802083549132</v>
      </c>
      <c r="CY191" s="142">
        <f t="shared" si="136"/>
        <v>74.246388946821469</v>
      </c>
      <c r="CZ191" s="143">
        <f>IF('DSS Model'!$I$38=1,0.0001*CY191^2-0.0266*CY191+1.3006,IF('DSS Model'!$I$38=2,-0.0001*CY191^2+0.0032*CY191+0.977, IF('DSS Model'!$I$38=3,-0.00046396*CY191^2 + 0.054267*CY191 - 0.57714, IF('DSS Model'!$I$38=4,0.000072066*CY191^2+0.0021761*CY191-0.038248,IF('DSS Model'!$I$38=5,-0.00012623*CY191^2+0.025656*CY191-0.30101,-0.00046396*CY191^2 + 0.054267*CY191 - 0.57714)))))</f>
        <v>0.66333581746555925</v>
      </c>
      <c r="DA191" s="136">
        <v>0.51410397673837582</v>
      </c>
      <c r="DB191" s="142">
        <f t="shared" si="137"/>
        <v>47.427072702536861</v>
      </c>
      <c r="DC191" s="143">
        <f>IF('DSS Model'!$I$38=1,0.0001*DB191^2-0.0266*DB191+1.3006,IF('DSS Model'!$I$38=2,-0.0001*DB191^2+0.0032*DB191+0.977, IF('DSS Model'!$I$38=3,-0.00046396*DB191^2 + 0.054267*DB191 - 0.57714, IF('DSS Model'!$I$38=4,0.000072066*DB191^2+0.0021761*DB191-0.038248,IF('DSS Model'!$I$38=5,-0.00012623*DB191^2+0.025656*DB191-0.30101,-0.00046396*DB191^2 + 0.054267*DB191 - 0.57714)))))</f>
        <v>0.90383391013494618</v>
      </c>
      <c r="DD191" s="136">
        <v>0.24280267341533612</v>
      </c>
      <c r="DE191" s="142">
        <f t="shared" si="138"/>
        <v>41.144086346467958</v>
      </c>
      <c r="DF191" s="143">
        <f>IF('DSS Model'!$I$38=1,0.0001*DE191^2-0.0266*DE191+1.3006,IF('DSS Model'!$I$38=2,-0.0001*DE191^2+0.0032*DE191+0.977, IF('DSS Model'!$I$38=3,-0.00046396*DE191^2 + 0.054267*DE191 - 0.57714, IF('DSS Model'!$I$38=4,0.000072066*DE191^2+0.0021761*DE191-0.038248,IF('DSS Model'!$I$38=5,-0.00012623*DE191^2+0.025656*DE191-0.30101,-0.00046396*DE191^2 + 0.054267*DE191 - 0.57714)))))</f>
        <v>0.93937749218013633</v>
      </c>
      <c r="DG191" s="136">
        <v>0.35369763042701274</v>
      </c>
      <c r="DH191" s="142">
        <f t="shared" si="139"/>
        <v>49.093337432094685</v>
      </c>
      <c r="DI191" s="143">
        <f>IF('DSS Model'!$I$38=1,0.0001*DH191^2-0.0266*DH191+1.3006,IF('DSS Model'!$I$38=2,-0.0001*DH191^2+0.0032*DH191+0.977, IF('DSS Model'!$I$38=3,-0.00046396*DH191^2 + 0.054267*DH191 - 0.57714, IF('DSS Model'!$I$38=4,0.000072066*DH191^2+0.0021761*DH191-0.038248,IF('DSS Model'!$I$38=5,-0.00012623*DH191^2+0.025656*DH191-0.30101,-0.00046396*DH191^2 + 0.054267*DH191 - 0.57714)))))</f>
        <v>0.89308310176055206</v>
      </c>
      <c r="DJ191" s="136">
        <v>0.41548043475968588</v>
      </c>
      <c r="DK191" s="142">
        <f t="shared" si="140"/>
        <v>61.701085745367322</v>
      </c>
      <c r="DL191" s="143">
        <f>IF('DSS Model'!$I$38=1,0.0001*DK191^2-0.0266*DK191+1.3006,IF('DSS Model'!$I$38=2,-0.0001*DK191^2+0.0032*DK191+0.977, IF('DSS Model'!$I$38=3,-0.00046396*DK191^2 + 0.054267*DK191 - 0.57714, IF('DSS Model'!$I$38=4,0.000072066*DK191^2+0.0021761*DK191-0.038248,IF('DSS Model'!$I$38=5,-0.00012623*DK191^2+0.025656*DK191-0.30101,-0.00046396*DK191^2 + 0.054267*DK191 - 0.57714)))))</f>
        <v>0.79374107616945833</v>
      </c>
      <c r="DM191" s="136">
        <v>4.9151905080495606E-2</v>
      </c>
      <c r="DN191" s="142">
        <f t="shared" si="141"/>
        <v>37.765109881514363</v>
      </c>
      <c r="DO191" s="143">
        <f>IF('DSS Model'!$I$38=1,0.0001*DN191^2-0.0266*DN191+1.3006,IF('DSS Model'!$I$38=2,-0.0001*DN191^2+0.0032*DN191+0.977, IF('DSS Model'!$I$38=3,-0.00046396*DN191^2 + 0.054267*DN191 - 0.57714, IF('DSS Model'!$I$38=4,0.000072066*DN191^2+0.0021761*DN191-0.038248,IF('DSS Model'!$I$38=5,-0.00012623*DN191^2+0.025656*DN191-0.30101,-0.00046396*DN191^2 + 0.054267*DN191 - 0.57714)))))</f>
        <v>0.95522799918456058</v>
      </c>
      <c r="DP191" s="136">
        <v>0.76216655713365178</v>
      </c>
      <c r="DQ191" s="142">
        <f t="shared" si="142"/>
        <v>59.190076965696051</v>
      </c>
      <c r="DR191" s="143">
        <f>IF('DSS Model'!$I$38=1,0.0001*DQ191^2-0.0266*DQ191+1.3006,IF('DSS Model'!$I$38=2,-0.0001*DQ191^2+0.0032*DQ191+0.977, IF('DSS Model'!$I$38=3,-0.00046396*DQ191^2 + 0.054267*DQ191 - 0.57714, IF('DSS Model'!$I$38=4,0.000072066*DQ191^2+0.0021761*DQ191-0.038248,IF('DSS Model'!$I$38=5,-0.00012623*DQ191^2+0.025656*DQ191-0.30101,-0.00046396*DQ191^2 + 0.054267*DQ191 - 0.57714)))))</f>
        <v>0.81606172516972508</v>
      </c>
      <c r="DS191" s="136">
        <v>0.97290117210271621</v>
      </c>
      <c r="DT191" s="142">
        <f t="shared" si="143"/>
        <v>86.479785375949135</v>
      </c>
      <c r="DU191" s="143">
        <f>IF('DSS Model'!$I$38=1,0.0001*DT191^2-0.0266*DT191+1.3006,IF('DSS Model'!$I$38=2,-0.0001*DT191^2+0.0032*DT191+0.977, IF('DSS Model'!$I$38=3,-0.00046396*DT191^2 + 0.054267*DT191 - 0.57714, IF('DSS Model'!$I$38=4,0.000072066*DT191^2+0.0021761*DT191-0.038248,IF('DSS Model'!$I$38=5,-0.00012623*DT191^2+0.025656*DT191-0.30101,-0.00046396*DT191^2 + 0.054267*DT191 - 0.57714)))))</f>
        <v>0.50585998533601462</v>
      </c>
      <c r="DV191" s="136">
        <v>0.65862594099764071</v>
      </c>
      <c r="DW191" s="142">
        <f t="shared" si="144"/>
        <v>64.164775552483718</v>
      </c>
      <c r="DX191" s="143">
        <f>IF('DSS Model'!$I$38=1,0.0001*DW191^2-0.0266*DW191+1.3006,IF('DSS Model'!$I$38=2,-0.0001*DW191^2+0.0032*DW191+0.977, IF('DSS Model'!$I$38=3,-0.00046396*DW191^2 + 0.054267*DW191 - 0.57714, IF('DSS Model'!$I$38=4,0.000072066*DW191^2+0.0021761*DW191-0.038248,IF('DSS Model'!$I$38=5,-0.00012623*DW191^2+0.025656*DW191-0.30101,-0.00046396*DW191^2 + 0.054267*DW191 - 0.57714)))))</f>
        <v>0.77061543959788659</v>
      </c>
      <c r="DY191" s="136">
        <v>0.53785910879164955</v>
      </c>
      <c r="DZ191" s="142">
        <f t="shared" si="145"/>
        <v>49.76668016641063</v>
      </c>
      <c r="EA191" s="143">
        <f>IF('DSS Model'!$I$38=1,0.0001*DZ191^2-0.0266*DZ191+1.3006,IF('DSS Model'!$I$38=2,-0.0001*DZ191^2+0.0032*DZ191+0.977, IF('DSS Model'!$I$38=3,-0.00046396*DZ191^2 + 0.054267*DZ191 - 0.57714, IF('DSS Model'!$I$38=4,0.000072066*DZ191^2+0.0021761*DZ191-0.038248,IF('DSS Model'!$I$38=5,-0.00012623*DZ191^2+0.025656*DZ191-0.30101,-0.00046396*DZ191^2 + 0.054267*DZ191 - 0.57714)))))</f>
        <v>0.8885811310539331</v>
      </c>
      <c r="EB191" s="136">
        <v>0.77762648537443047</v>
      </c>
      <c r="EC191" s="142">
        <f t="shared" si="146"/>
        <v>58.083771111940408</v>
      </c>
      <c r="ED191" s="143">
        <f>IF('DSS Model'!$I$38=1,0.0001*EC191^2-0.0266*EC191+1.3006,IF('DSS Model'!$I$38=2,-0.0001*EC191^2+0.0032*EC191+0.977, IF('DSS Model'!$I$38=3,-0.00046396*EC191^2 + 0.054267*EC191 - 0.57714, IF('DSS Model'!$I$38=4,0.000072066*EC191^2+0.0021761*EC191-0.038248,IF('DSS Model'!$I$38=5,-0.00012623*EC191^2+0.025656*EC191-0.30101,-0.00046396*EC191^2 + 0.054267*EC191 - 0.57714)))))</f>
        <v>0.8254956208997809</v>
      </c>
      <c r="EE191" s="136">
        <v>0.19727058527370389</v>
      </c>
      <c r="EF191" s="142">
        <f t="shared" si="147"/>
        <v>41.504405624863942</v>
      </c>
      <c r="EG191" s="143">
        <f>IF('DSS Model'!$I$38=1,0.0001*EF191^2-0.0266*EF191+1.3006,IF('DSS Model'!$I$38=2,-0.0001*EF191^2+0.0032*EF191+0.977, IF('DSS Model'!$I$38=3,-0.00046396*EF191^2 + 0.054267*EF191 - 0.57714, IF('DSS Model'!$I$38=4,0.000072066*EF191^2+0.0021761*EF191-0.038248,IF('DSS Model'!$I$38=5,-0.00012623*EF191^2+0.025656*EF191-0.30101,-0.00046396*EF191^2 + 0.054267*EF191 - 0.57714)))))</f>
        <v>0.93755252937224087</v>
      </c>
      <c r="EH191" s="136">
        <v>0.4853407594231719</v>
      </c>
      <c r="EI191" s="142">
        <f t="shared" si="148"/>
        <v>68.754421610966588</v>
      </c>
      <c r="EJ191" s="143">
        <f>IF('DSS Model'!$I$38=1,0.0001*EI191^2-0.0266*EI191+1.3006,IF('DSS Model'!$I$38=2,-0.0001*EI191^2+0.0032*EI191+0.977, IF('DSS Model'!$I$38=3,-0.00046396*EI191^2 + 0.054267*EI191 - 0.57714, IF('DSS Model'!$I$38=4,0.000072066*EI191^2+0.0021761*EI191-0.038248,IF('DSS Model'!$I$38=5,-0.00012623*EI191^2+0.025656*EI191-0.30101,-0.00046396*EI191^2 + 0.054267*EI191 - 0.57714)))))</f>
        <v>0.72429710004923809</v>
      </c>
      <c r="EK191" s="136">
        <v>0.25418077126121419</v>
      </c>
      <c r="EL191" s="142">
        <f t="shared" si="149"/>
        <v>39.109707547047769</v>
      </c>
      <c r="EM191" s="143">
        <f>IF('DSS Model'!$I$38=1,0.0001*EL191^2-0.0266*EL191+1.3006,IF('DSS Model'!$I$38=2,-0.0001*EL191^2+0.0032*EL191+0.977, IF('DSS Model'!$I$38=3,-0.00046396*EL191^2 + 0.054267*EL191 - 0.57714, IF('DSS Model'!$I$38=4,0.000072066*EL191^2+0.0021761*EL191-0.038248,IF('DSS Model'!$I$38=5,-0.00012623*EL191^2+0.025656*EL191-0.30101,-0.00046396*EL191^2 + 0.054267*EL191 - 0.57714)))))</f>
        <v>0.9491941417089923</v>
      </c>
      <c r="EN191" s="136">
        <v>0.58972543477614447</v>
      </c>
      <c r="EO191" s="142">
        <f t="shared" si="150"/>
        <v>57.855575514577126</v>
      </c>
      <c r="EP191" s="143">
        <f>IF('DSS Model'!$I$38=1,0.0001*EO191^2-0.0266*EO191+1.3006,IF('DSS Model'!$I$38=2,-0.0001*EO191^2+0.0032*EO191+0.977, IF('DSS Model'!$I$38=3,-0.00046396*EO191^2 + 0.054267*EO191 - 0.57714, IF('DSS Model'!$I$38=4,0.000072066*EO191^2+0.0021761*EO191-0.038248,IF('DSS Model'!$I$38=5,-0.00012623*EO191^2+0.025656*EO191-0.30101,-0.00046396*EO191^2 + 0.054267*EO191 - 0.57714)))))</f>
        <v>0.82741107983435314</v>
      </c>
      <c r="EQ191" s="136">
        <v>0.98738815014605019</v>
      </c>
      <c r="ER191" s="142">
        <f t="shared" si="151"/>
        <v>65.83825464354365</v>
      </c>
      <c r="ES191" s="143">
        <f>IF('DSS Model'!$I$38=1,0.0001*ER191^2-0.0266*ER191+1.3006,IF('DSS Model'!$I$38=2,-0.0001*ER191^2+0.0032*ER191+0.977, IF('DSS Model'!$I$38=3,-0.00046396*ER191^2 + 0.054267*ER191 - 0.57714, IF('DSS Model'!$I$38=4,0.000072066*ER191^2+0.0021761*ER191-0.038248,IF('DSS Model'!$I$38=5,-0.00012623*ER191^2+0.025656*ER191-0.30101,-0.00046396*ER191^2 + 0.054267*ER191 - 0.57714)))))</f>
        <v>0.75421483740853001</v>
      </c>
      <c r="ET191" s="136">
        <v>0.45119300621185254</v>
      </c>
      <c r="EU191" s="141">
        <f t="shared" si="152"/>
        <v>53.875843359767629</v>
      </c>
      <c r="EV191" s="142">
        <f>IF('DSS Model'!$I$38=1,0.0001*EU191^2-0.0266*EU191+1.3006,IF('DSS Model'!$I$38=2,-0.0001*EU191^2+0.0032*EU191+0.977, IF('DSS Model'!$I$38=3,-0.00046396*EU191^2 + 0.054267*EU191 - 0.57714, IF('DSS Model'!$I$38=4,0.000072066*EU191^2+0.0021761*EU191-0.038248,IF('DSS Model'!$I$38=5,-0.00012623*EU191^2+0.025656*EU191-0.30101,-0.00046396*EU191^2 + 0.054267*EU191 - 0.57714)))))</f>
        <v>0.85914204897863455</v>
      </c>
    </row>
    <row r="192" spans="2:152" x14ac:dyDescent="0.2">
      <c r="B192" s="64">
        <f t="shared" ca="1" si="105"/>
        <v>0.99835233553405056</v>
      </c>
      <c r="C192" s="64">
        <v>8.7679512633919376E-2</v>
      </c>
      <c r="D192" s="64">
        <f t="shared" si="106"/>
        <v>32.791696778669369</v>
      </c>
      <c r="E192" s="131">
        <f>IF('DSS Model'!$I$38=1,0.0001*D192^2-0.0266*D192+1.3006,IF('DSS Model'!$I$38=2,-0.0001*D192^2+0.0032*D192+0.977, IF('DSS Model'!$I$38=3,-0.00046396*D192^2 + 0.054267*D192 - 0.57714, IF('DSS Model'!$I$38=4,0.000072066*D192^2+0.0021761*D192-0.038248,IF('DSS Model'!$I$38=5,-0.00012623*D192^2+0.025656*D192-0.30101,-0.00046396*D192^2 + 0.054267*D192 - 0.57714)))))</f>
        <v>0.97440389192932242</v>
      </c>
      <c r="F192" s="136">
        <v>0.87077449035890164</v>
      </c>
      <c r="G192" s="138">
        <f t="shared" si="102"/>
        <v>74.519307945489459</v>
      </c>
      <c r="H192" s="136">
        <f>IF('DSS Model'!$I$38=1,0.0001*G192^2-0.0266*G192+1.3006,IF('DSS Model'!$I$38=2,-0.0001*G192^2+0.0032*G192+0.977, IF('DSS Model'!$I$38=3,-0.00046396*G192^2 + 0.054267*G192 - 0.57714, IF('DSS Model'!$I$38=4,0.000072066*G192^2+0.0021761*G192-0.038248,IF('DSS Model'!$I$38=5,-0.00012623*G192^2+0.025656*G192-0.30101,-0.00046396*G192^2 + 0.054267*G192 - 0.57714)))))</f>
        <v>0.66014905975809735</v>
      </c>
      <c r="I192" s="136">
        <v>0.15720548917775079</v>
      </c>
      <c r="J192" s="138">
        <f t="shared" si="103"/>
        <v>51.094520599288366</v>
      </c>
      <c r="K192" s="136">
        <f>IF('DSS Model'!$I$38=1,0.0001*J192^2-0.0266*J192+1.3006,IF('DSS Model'!$I$38=2,-0.0001*J192^2+0.0032*J192+0.977, IF('DSS Model'!$I$38=3,-0.00046396*J192^2 + 0.054267*J192 - 0.57714, IF('DSS Model'!$I$38=4,0.000072066*J192^2+0.0021761*J192-0.038248,IF('DSS Model'!$I$38=5,-0.00012623*J192^2+0.025656*J192-0.30101,-0.00046396*J192^2 + 0.054267*J192 - 0.57714)))))</f>
        <v>0.87943746239061249</v>
      </c>
      <c r="L192" s="136">
        <v>0.34477874314232448</v>
      </c>
      <c r="M192" s="138">
        <f t="shared" si="104"/>
        <v>65.649257142077659</v>
      </c>
      <c r="N192" s="136">
        <f>IF('DSS Model'!$I$38=1,0.0001*M192^2-0.0266*M192+1.3006,IF('DSS Model'!$I$38=2,-0.0001*M192^2+0.0032*M192+0.977, IF('DSS Model'!$I$38=3,-0.00046396*M192^2 + 0.054267*M192 - 0.57714, IF('DSS Model'!$I$38=4,0.000072066*M192^2+0.0021761*M192-0.038248,IF('DSS Model'!$I$38=5,-0.00012623*M192^2+0.025656*M192-0.30101,-0.00046396*M192^2 + 0.054267*M192 - 0.57714)))))</f>
        <v>0.75609512652398503</v>
      </c>
      <c r="O192" s="136">
        <v>0.81819436438771276</v>
      </c>
      <c r="P192" s="139">
        <f t="shared" si="107"/>
        <v>60.200166415033038</v>
      </c>
      <c r="Q192" s="138">
        <f>IF('DSS Model'!$I$38=1,0.0001*P192^2-0.0266*P192+1.3006,IF('DSS Model'!$I$38=2,-0.0001*P192^2+0.0032*P192+0.977, IF('DSS Model'!$I$38=3,-0.00046396*P192^2 + 0.054267*P192 - 0.57714, IF('DSS Model'!$I$38=4,0.000072066*P192^2+0.0021761*P192-0.038248,IF('DSS Model'!$I$38=5,-0.00012623*P192^2+0.025656*P192-0.30101,-0.00046396*P192^2 + 0.054267*P192 - 0.57714)))))</f>
        <v>0.80723452888833847</v>
      </c>
      <c r="R192" s="136">
        <v>4.2943752701685711E-2</v>
      </c>
      <c r="S192" s="142">
        <f t="shared" si="108"/>
        <v>29.974962286285418</v>
      </c>
      <c r="T192" s="138">
        <f>IF('DSS Model'!$I$38=1,0.0001*S192^2-0.0266*S192+1.3006,IF('DSS Model'!$I$38=2,-0.0001*S192^2+0.0032*S192+0.977, IF('DSS Model'!$I$38=3,-0.00046396*S192^2 + 0.054267*S192 - 0.57714, IF('DSS Model'!$I$38=4,0.000072066*S192^2+0.0021761*S192-0.038248,IF('DSS Model'!$I$38=5,-0.00012623*S192^2+0.025656*S192-0.30101,-0.00046396*S192^2 + 0.054267*S192 - 0.57714)))))</f>
        <v>0.98307004290969002</v>
      </c>
      <c r="U192" s="136">
        <v>0.17348659518334264</v>
      </c>
      <c r="V192" s="142">
        <f t="shared" si="109"/>
        <v>36.328054593913407</v>
      </c>
      <c r="W192" s="138">
        <f>IF('DSS Model'!$I$38=1,0.0001*V192^2-0.0266*V192+1.3006,IF('DSS Model'!$I$38=2,-0.0001*V192^2+0.0032*V192+0.977, IF('DSS Model'!$I$38=3,-0.00046396*V192^2 + 0.054267*V192 - 0.57714, IF('DSS Model'!$I$38=4,0.000072066*V192^2+0.0021761*V192-0.038248,IF('DSS Model'!$I$38=5,-0.00012623*V192^2+0.025656*V192-0.30101,-0.00046396*V192^2 + 0.054267*V192 - 0.57714)))))</f>
        <v>0.96127701964268752</v>
      </c>
      <c r="X192" s="136">
        <v>2.8316837908802905E-2</v>
      </c>
      <c r="Y192" s="142">
        <f t="shared" si="110"/>
        <v>41.929011222319239</v>
      </c>
      <c r="Z192" s="138">
        <f>IF('DSS Model'!$I$38=1,0.0001*Y192^2-0.0266*Y192+1.3006,IF('DSS Model'!$I$38=2,-0.0001*Y192^2+0.0032*Y192+0.977, IF('DSS Model'!$I$38=3,-0.00046396*Y192^2 + 0.054267*Y192 - 0.57714, IF('DSS Model'!$I$38=4,0.000072066*Y192^2+0.0021761*Y192-0.038248,IF('DSS Model'!$I$38=5,-0.00012623*Y192^2+0.025656*Y192-0.30101,-0.00046396*Y192^2 + 0.054267*Y192 - 0.57714)))))</f>
        <v>0.93536863770328427</v>
      </c>
      <c r="AA192" s="136">
        <v>0.33113521107901511</v>
      </c>
      <c r="AB192" s="142">
        <f t="shared" si="111"/>
        <v>59.717485515982823</v>
      </c>
      <c r="AC192" s="138">
        <f>IF('DSS Model'!$I$38=1,0.0001*AB192^2-0.0266*AB192+1.3006,IF('DSS Model'!$I$38=2,-0.0001*AB192^2+0.0032*AB192+0.977, IF('DSS Model'!$I$38=3,-0.00046396*AB192^2 + 0.054267*AB192 - 0.57714, IF('DSS Model'!$I$38=4,0.000072066*AB192^2+0.0021761*AB192-0.038248,IF('DSS Model'!$I$38=5,-0.00012623*AB192^2+0.025656*AB192-0.30101,-0.00046396*AB192^2 + 0.054267*AB192 - 0.57714)))))</f>
        <v>0.81147814601598323</v>
      </c>
      <c r="AD192" s="136">
        <v>0.58227956961608829</v>
      </c>
      <c r="AE192" s="142">
        <f t="shared" si="112"/>
        <v>55.345005802540271</v>
      </c>
      <c r="AF192" s="138">
        <f>IF('DSS Model'!$I$38=1,0.0001*AE192^2-0.0266*AE192+1.3006,IF('DSS Model'!$I$38=2,-0.0001*AE192^2+0.0032*AE192+0.977, IF('DSS Model'!$I$38=3,-0.00046396*AE192^2 + 0.054267*AE192 - 0.57714, IF('DSS Model'!$I$38=4,0.000072066*AE192^2+0.0021761*AE192-0.038248,IF('DSS Model'!$I$38=5,-0.00012623*AE192^2+0.025656*AE192-0.30101,-0.00046396*AE192^2 + 0.054267*AE192 - 0.57714)))))</f>
        <v>0.84779705183980725</v>
      </c>
      <c r="AG192" s="136">
        <v>0.11113213226266117</v>
      </c>
      <c r="AH192" s="142">
        <f t="shared" si="113"/>
        <v>55.691543871845198</v>
      </c>
      <c r="AI192" s="138">
        <f>IF('DSS Model'!$I$38=1,0.0001*AH192^2-0.0266*AH192+1.3006,IF('DSS Model'!$I$38=2,-0.0001*AH192^2+0.0032*AH192+0.977, IF('DSS Model'!$I$38=3,-0.00046396*AH192^2 + 0.054267*AH192 - 0.57714, IF('DSS Model'!$I$38=4,0.000072066*AH192^2+0.0021761*AH192-0.038248,IF('DSS Model'!$I$38=5,-0.00012623*AH192^2+0.025656*AH192-0.30101,-0.00046396*AH192^2 + 0.054267*AH192 - 0.57714)))))</f>
        <v>0.84505813450693879</v>
      </c>
      <c r="AJ192" s="136">
        <v>5.9708217664839691E-2</v>
      </c>
      <c r="AK192" s="142">
        <f t="shared" si="114"/>
        <v>27.242953524842971</v>
      </c>
      <c r="AL192" s="138">
        <f>IF('DSS Model'!$I$38=1,0.0001*AK192^2-0.0266*AK192+1.3006,IF('DSS Model'!$I$38=2,-0.0001*AK192^2+0.0032*AK192+0.977, IF('DSS Model'!$I$38=3,-0.00046396*AK192^2 + 0.054267*AK192 - 0.57714, IF('DSS Model'!$I$38=4,0.000072066*AK192^2+0.0021761*AK192-0.038248,IF('DSS Model'!$I$38=5,-0.00012623*AK192^2+0.025656*AK192-0.30101,-0.00046396*AK192^2 + 0.054267*AK192 - 0.57714)))))</f>
        <v>0.98995959960382207</v>
      </c>
      <c r="AM192" s="136">
        <v>0.98466951173449702</v>
      </c>
      <c r="AN192" s="142">
        <f t="shared" si="115"/>
        <v>73.724705413031273</v>
      </c>
      <c r="AO192" s="138">
        <f>IF('DSS Model'!$I$38=1,0.0001*AN192^2-0.0266*AN192+1.3006,IF('DSS Model'!$I$38=2,-0.0001*AN192^2+0.0032*AN192+0.977, IF('DSS Model'!$I$38=3,-0.00046396*AN192^2 + 0.054267*AN192 - 0.57714, IF('DSS Model'!$I$38=4,0.000072066*AN192^2+0.0021761*AN192-0.038248,IF('DSS Model'!$I$38=5,-0.00012623*AN192^2+0.025656*AN192-0.30101,-0.00046396*AN192^2 + 0.054267*AN192 - 0.57714)))))</f>
        <v>0.6693858384978757</v>
      </c>
      <c r="AP192" s="136">
        <v>0.70447617700336751</v>
      </c>
      <c r="AQ192" s="142">
        <f t="shared" si="116"/>
        <v>73.859763213555155</v>
      </c>
      <c r="AR192" s="138">
        <f>IF('DSS Model'!$I$38=1,0.0001*AQ192^2-0.0266*AQ192+1.3006,IF('DSS Model'!$I$38=2,-0.0001*AQ192^2+0.0032*AQ192+0.977, IF('DSS Model'!$I$38=3,-0.00046396*AQ192^2 + 0.054267*AQ192 - 0.57714, IF('DSS Model'!$I$38=4,0.000072066*AQ192^2+0.0021761*AQ192-0.038248,IF('DSS Model'!$I$38=5,-0.00012623*AQ192^2+0.025656*AQ192-0.30101,-0.00046396*AQ192^2 + 0.054267*AQ192 - 0.57714)))))</f>
        <v>0.66782478008713286</v>
      </c>
      <c r="AS192" s="136">
        <v>9.1025202767716529E-2</v>
      </c>
      <c r="AT192" s="142">
        <f t="shared" si="117"/>
        <v>36.828386882299711</v>
      </c>
      <c r="AU192" s="138">
        <f>IF('DSS Model'!$I$38=1,0.0001*AT192^2-0.0266*AT192+1.3006,IF('DSS Model'!$I$38=2,-0.0001*AT192^2+0.0032*AT192+0.977, IF('DSS Model'!$I$38=3,-0.00046396*AT192^2 + 0.054267*AT192 - 0.57714, IF('DSS Model'!$I$38=4,0.000072066*AT192^2+0.0021761*AT192-0.038248,IF('DSS Model'!$I$38=5,-0.00012623*AT192^2+0.025656*AT192-0.30101,-0.00046396*AT192^2 + 0.054267*AT192 - 0.57714)))))</f>
        <v>0.95921782998812444</v>
      </c>
      <c r="AV192" s="136">
        <v>0.80951532598349052</v>
      </c>
      <c r="AW192" s="142">
        <f t="shared" si="118"/>
        <v>70.932960083801504</v>
      </c>
      <c r="AX192" s="138">
        <f>IF('DSS Model'!$I$38=1,0.0001*AW192^2-0.0266*AW192+1.3006,IF('DSS Model'!$I$38=2,-0.0001*AW192^2+0.0032*AW192+0.977, IF('DSS Model'!$I$38=3,-0.00046396*AW192^2 + 0.054267*AW192 - 0.57714, IF('DSS Model'!$I$38=4,0.000072066*AW192^2+0.0021761*AW192-0.038248,IF('DSS Model'!$I$38=5,-0.00012623*AW192^2+0.025656*AW192-0.30101,-0.00046396*AW192^2 + 0.054267*AW192 - 0.57714)))))</f>
        <v>0.700836989643147</v>
      </c>
      <c r="AY192" s="136">
        <v>9.5522525126199298E-2</v>
      </c>
      <c r="AZ192" s="142">
        <f t="shared" si="119"/>
        <v>39.564712003327898</v>
      </c>
      <c r="BA192" s="138">
        <f>IF('DSS Model'!$I$38=1,0.0001*AZ192^2-0.0266*AZ192+1.3006,IF('DSS Model'!$I$38=2,-0.0001*AZ192^2+0.0032*AZ192+0.977, IF('DSS Model'!$I$38=3,-0.00046396*AZ192^2 + 0.054267*AZ192 - 0.57714, IF('DSS Model'!$I$38=4,0.000072066*AZ192^2+0.0021761*AZ192-0.038248,IF('DSS Model'!$I$38=5,-0.00012623*AZ192^2+0.025656*AZ192-0.30101,-0.00046396*AZ192^2 + 0.054267*AZ192 - 0.57714)))))</f>
        <v>0.9470704348200214</v>
      </c>
      <c r="BB192" s="136">
        <v>9.8370911107651615E-2</v>
      </c>
      <c r="BC192" s="142">
        <f t="shared" si="120"/>
        <v>39.016079207889064</v>
      </c>
      <c r="BD192" s="138">
        <f>IF('DSS Model'!$I$38=1,0.0001*BC192^2-0.0266*BC192+1.3006,IF('DSS Model'!$I$38=2,-0.0001*BC192^2+0.0032*BC192+0.977, IF('DSS Model'!$I$38=3,-0.00046396*BC192^2 + 0.054267*BC192 - 0.57714, IF('DSS Model'!$I$38=4,0.000072066*BC192^2+0.0021761*BC192-0.038248,IF('DSS Model'!$I$38=5,-0.00012623*BC192^2+0.025656*BC192-0.30101,-0.00046396*BC192^2 + 0.054267*BC192 - 0.57714)))))</f>
        <v>0.94962600978961764</v>
      </c>
      <c r="BE192" s="136">
        <v>0.10000359783738666</v>
      </c>
      <c r="BF192" s="142">
        <f t="shared" si="121"/>
        <v>33.783268913010005</v>
      </c>
      <c r="BG192" s="143">
        <f>IF('DSS Model'!$I$38=1,0.0001*BF192^2-0.0266*BF192+1.3006,IF('DSS Model'!$I$38=2,-0.0001*BF192^2+0.0032*BF192+0.977, IF('DSS Model'!$I$38=3,-0.00046396*BF192^2 + 0.054267*BF192 - 0.57714, IF('DSS Model'!$I$38=4,0.000072066*BF192^2+0.0021761*BF192-0.038248,IF('DSS Model'!$I$38=5,-0.00012623*BF192^2+0.025656*BF192-0.30101,-0.00046396*BF192^2 + 0.054267*BF192 - 0.57714)))))</f>
        <v>0.97097553467675723</v>
      </c>
      <c r="BH192" s="136">
        <v>0.65430275889133571</v>
      </c>
      <c r="BI192" s="142">
        <f t="shared" si="122"/>
        <v>60.940592121123338</v>
      </c>
      <c r="BJ192" s="143">
        <f>IF('DSS Model'!$I$38=1,0.0001*BI192^2-0.0266*BI192+1.3006,IF('DSS Model'!$I$38=2,-0.0001*BI192^2+0.0032*BI192+0.977, IF('DSS Model'!$I$38=3,-0.00046396*BI192^2 + 0.054267*BI192 - 0.57714, IF('DSS Model'!$I$38=4,0.000072066*BI192^2+0.0021761*BI192-0.038248,IF('DSS Model'!$I$38=5,-0.00012623*BI192^2+0.025656*BI192-0.30101,-0.00046396*BI192^2 + 0.054267*BI192 - 0.57714)))))</f>
        <v>0.80063431798028273</v>
      </c>
      <c r="BK192" s="136">
        <v>0.2198934386011091</v>
      </c>
      <c r="BL192" s="142">
        <f t="shared" si="123"/>
        <v>40.257471093830787</v>
      </c>
      <c r="BM192" s="143">
        <f>IF('DSS Model'!$I$38=1,0.0001*BL192^2-0.0266*BL192+1.3006,IF('DSS Model'!$I$38=2,-0.0001*BL192^2+0.0032*BL192+0.977, IF('DSS Model'!$I$38=3,-0.00046396*BL192^2 + 0.054267*BL192 - 0.57714, IF('DSS Model'!$I$38=4,0.000072066*BL192^2+0.0021761*BL192-0.038248,IF('DSS Model'!$I$38=5,-0.00012623*BL192^2+0.025656*BL192-0.30101,-0.00046396*BL192^2 + 0.054267*BL192 - 0.57714)))))</f>
        <v>0.94375750961319638</v>
      </c>
      <c r="BN192" s="136">
        <v>0.66545664465505405</v>
      </c>
      <c r="BO192" s="142">
        <f t="shared" si="124"/>
        <v>59.305108083536467</v>
      </c>
      <c r="BP192" s="143">
        <f>IF('DSS Model'!$I$38=1,0.0001*BO192^2-0.0266*BO192+1.3006,IF('DSS Model'!$I$38=2,-0.0001*BO192^2+0.0032*BO192+0.977, IF('DSS Model'!$I$38=3,-0.00046396*BO192^2 + 0.054267*BO192 - 0.57714, IF('DSS Model'!$I$38=4,0.000072066*BO192^2+0.0021761*BO192-0.038248,IF('DSS Model'!$I$38=5,-0.00012623*BO192^2+0.025656*BO192-0.30101,-0.00046396*BO192^2 + 0.054267*BO192 - 0.57714)))))</f>
        <v>0.81506676138732248</v>
      </c>
      <c r="BQ192" s="136">
        <v>0.42012554069295227</v>
      </c>
      <c r="BR192" s="142">
        <f t="shared" si="125"/>
        <v>54.676514834439274</v>
      </c>
      <c r="BS192" s="143">
        <f>IF('DSS Model'!$I$38=1,0.0001*BR192^2-0.0266*BR192+1.3006,IF('DSS Model'!$I$38=2,-0.0001*BR192^2+0.0032*BR192+0.977, IF('DSS Model'!$I$38=3,-0.00046396*BR192^2 + 0.054267*BR192 - 0.57714, IF('DSS Model'!$I$38=4,0.000072066*BR192^2+0.0021761*BR192-0.038248,IF('DSS Model'!$I$38=5,-0.00012623*BR192^2+0.025656*BR192-0.30101,-0.00046396*BR192^2 + 0.054267*BR192 - 0.57714)))))</f>
        <v>0.85301272002613993</v>
      </c>
      <c r="BT192" s="136">
        <v>0.28455250853118363</v>
      </c>
      <c r="BU192" s="142">
        <f t="shared" si="126"/>
        <v>53.720630960582014</v>
      </c>
      <c r="BV192" s="143">
        <f>IF('DSS Model'!$I$38=1,0.0001*BU192^2-0.0266*BU192+1.3006,IF('DSS Model'!$I$38=2,-0.0001*BU192^2+0.0032*BU192+0.977, IF('DSS Model'!$I$38=3,-0.00046396*BU192^2 + 0.054267*BU192 - 0.57714, IF('DSS Model'!$I$38=4,0.000072066*BU192^2+0.0021761*BU192-0.038248,IF('DSS Model'!$I$38=5,-0.00012623*BU192^2+0.025656*BU192-0.30101,-0.00046396*BU192^2 + 0.054267*BU192 - 0.57714)))))</f>
        <v>0.86031539999355811</v>
      </c>
      <c r="BW192" s="136">
        <v>0.61176564954698043</v>
      </c>
      <c r="BX192" s="142">
        <f t="shared" si="127"/>
        <v>63.988605674375613</v>
      </c>
      <c r="BY192" s="143">
        <f>IF('DSS Model'!$I$38=1,0.0001*BX192^2-0.0266*BX192+1.3006,IF('DSS Model'!$I$38=2,-0.0001*BX192^2+0.0032*BX192+0.977, IF('DSS Model'!$I$38=3,-0.00046396*BX192^2 + 0.054267*BX192 - 0.57714, IF('DSS Model'!$I$38=4,0.000072066*BX192^2+0.0021761*BX192-0.038248,IF('DSS Model'!$I$38=5,-0.00012623*BX192^2+0.025656*BX192-0.30101,-0.00046396*BX192^2 + 0.054267*BX192 - 0.57714)))))</f>
        <v>0.77230937254292842</v>
      </c>
      <c r="BZ192" s="136">
        <v>0.69417205305094232</v>
      </c>
      <c r="CA192" s="142">
        <f t="shared" si="128"/>
        <v>66.128414903839598</v>
      </c>
      <c r="CB192" s="143">
        <f>IF('DSS Model'!$I$38=1,0.0001*CA192^2-0.0266*CA192+1.3006,IF('DSS Model'!$I$38=2,-0.0001*CA192^2+0.0032*CA192+0.977, IF('DSS Model'!$I$38=3,-0.00046396*CA192^2 + 0.054267*CA192 - 0.57714, IF('DSS Model'!$I$38=4,0.000072066*CA192^2+0.0021761*CA192-0.038248,IF('DSS Model'!$I$38=5,-0.00012623*CA192^2+0.025656*CA192-0.30101,-0.00046396*CA192^2 + 0.054267*CA192 - 0.57714)))))</f>
        <v>0.75131420192285114</v>
      </c>
      <c r="CC192" s="136">
        <v>0.34464786471303821</v>
      </c>
      <c r="CD192" s="142">
        <f t="shared" si="129"/>
        <v>66.3499574307628</v>
      </c>
      <c r="CE192" s="143">
        <f>IF('DSS Model'!$I$38=1,0.0001*CD192^2-0.0266*CD192+1.3006,IF('DSS Model'!$I$38=2,-0.0001*CD192^2+0.0032*CD192+0.977, IF('DSS Model'!$I$38=3,-0.00046396*CD192^2 + 0.054267*CD192 - 0.57714, IF('DSS Model'!$I$38=4,0.000072066*CD192^2+0.0021761*CD192-0.038248,IF('DSS Model'!$I$38=5,-0.00012623*CD192^2+0.025656*CD192-0.30101,-0.00046396*CD192^2 + 0.054267*CD192 - 0.57714)))))</f>
        <v>0.74908817867203736</v>
      </c>
      <c r="CF192" s="136">
        <v>0.45491428888626217</v>
      </c>
      <c r="CG192" s="142">
        <f t="shared" si="130"/>
        <v>45.802931485351934</v>
      </c>
      <c r="CH192" s="143">
        <f>IF('DSS Model'!$I$38=1,0.0001*CG192^2-0.0266*CG192+1.3006,IF('DSS Model'!$I$38=2,-0.0001*CG192^2+0.0032*CG192+0.977, IF('DSS Model'!$I$38=3,-0.00046396*CG192^2 + 0.054267*CG192 - 0.57714, IF('DSS Model'!$I$38=4,0.000072066*CG192^2+0.0021761*CG192-0.038248,IF('DSS Model'!$I$38=5,-0.00012623*CG192^2+0.025656*CG192-0.30101,-0.00046396*CG192^2 + 0.054267*CG192 - 0.57714)))))</f>
        <v>0.91377852748794186</v>
      </c>
      <c r="CI192" s="136">
        <v>0.37144547136977968</v>
      </c>
      <c r="CJ192" s="142">
        <f t="shared" si="131"/>
        <v>66.282346351819854</v>
      </c>
      <c r="CK192" s="143">
        <f>IF('DSS Model'!$I$38=1,0.0001*CJ192^2-0.0266*CJ192+1.3006,IF('DSS Model'!$I$38=2,-0.0001*CJ192^2+0.0032*CJ192+0.977, IF('DSS Model'!$I$38=3,-0.00046396*CJ192^2 + 0.054267*CJ192 - 0.57714, IF('DSS Model'!$I$38=4,0.000072066*CJ192^2+0.0021761*CJ192-0.038248,IF('DSS Model'!$I$38=5,-0.00012623*CJ192^2+0.025656*CJ192-0.30101,-0.00046396*CJ192^2 + 0.054267*CJ192 - 0.57714)))))</f>
        <v>0.74976856453556273</v>
      </c>
      <c r="CL192" s="136">
        <v>0.96800746485802014</v>
      </c>
      <c r="CM192" s="142">
        <f t="shared" si="132"/>
        <v>64.454761564418533</v>
      </c>
      <c r="CN192" s="143">
        <f>IF('DSS Model'!$I$38=1,0.0001*CM192^2-0.0266*CM192+1.3006,IF('DSS Model'!$I$38=2,-0.0001*CM192^2+0.0032*CM192+0.977, IF('DSS Model'!$I$38=3,-0.00046396*CM192^2 + 0.054267*CM192 - 0.57714, IF('DSS Model'!$I$38=4,0.000072066*CM192^2+0.0021761*CM192-0.038248,IF('DSS Model'!$I$38=5,-0.00012623*CM192^2+0.025656*CM192-0.30101,-0.00046396*CM192^2 + 0.054267*CM192 - 0.57714)))))</f>
        <v>0.76781360817353483</v>
      </c>
      <c r="CO192" s="136">
        <v>0.45074102642915526</v>
      </c>
      <c r="CP192" s="142">
        <f t="shared" si="133"/>
        <v>48.917587935603201</v>
      </c>
      <c r="CQ192" s="143">
        <f>IF('DSS Model'!$I$38=1,0.0001*CP192^2-0.0266*CP192+1.3006,IF('DSS Model'!$I$38=2,-0.0001*CP192^2+0.0032*CP192+0.977, IF('DSS Model'!$I$38=3,-0.00046396*CP192^2 + 0.054267*CP192 - 0.57714, IF('DSS Model'!$I$38=4,0.000072066*CP192^2+0.0021761*CP192-0.038248,IF('DSS Model'!$I$38=5,-0.00012623*CP192^2+0.025656*CP192-0.30101,-0.00046396*CP192^2 + 0.054267*CP192 - 0.57714)))))</f>
        <v>0.894243240450183</v>
      </c>
      <c r="CR192" s="136">
        <v>0.27452195246946076</v>
      </c>
      <c r="CS192" s="142">
        <f t="shared" si="134"/>
        <v>46.975599111648592</v>
      </c>
      <c r="CT192" s="143">
        <f>IF('DSS Model'!$I$38=1,0.0001*CS192^2-0.0266*CS192+1.3006,IF('DSS Model'!$I$38=2,-0.0001*CS192^2+0.0032*CS192+0.977, IF('DSS Model'!$I$38=3,-0.00046396*CS192^2 + 0.054267*CS192 - 0.57714, IF('DSS Model'!$I$38=4,0.000072066*CS192^2+0.0021761*CS192-0.038248,IF('DSS Model'!$I$38=5,-0.00012623*CS192^2+0.025656*CS192-0.30101,-0.00046396*CS192^2 + 0.054267*CS192 - 0.57714)))))</f>
        <v>0.90665122596744352</v>
      </c>
      <c r="CU192" s="136">
        <v>0.90431810667643708</v>
      </c>
      <c r="CV192" s="142">
        <f t="shared" si="135"/>
        <v>65.464576724480736</v>
      </c>
      <c r="CW192" s="143">
        <f>IF('DSS Model'!$I$38=1,0.0001*CV192^2-0.0266*CV192+1.3006,IF('DSS Model'!$I$38=2,-0.0001*CV192^2+0.0032*CV192+0.977, IF('DSS Model'!$I$38=3,-0.00046396*CV192^2 + 0.054267*CV192 - 0.57714, IF('DSS Model'!$I$38=4,0.000072066*CV192^2+0.0021761*CV192-0.038248,IF('DSS Model'!$I$38=5,-0.00012623*CV192^2+0.025656*CV192-0.30101,-0.00046396*CV192^2 + 0.054267*CV192 - 0.57714)))))</f>
        <v>0.75792556494679586</v>
      </c>
      <c r="CX192" s="136">
        <v>0.54560274120344299</v>
      </c>
      <c r="CY192" s="142">
        <f t="shared" si="136"/>
        <v>65.523037712231144</v>
      </c>
      <c r="CZ192" s="143">
        <f>IF('DSS Model'!$I$38=1,0.0001*CY192^2-0.0266*CY192+1.3006,IF('DSS Model'!$I$38=2,-0.0001*CY192^2+0.0032*CY192+0.977, IF('DSS Model'!$I$38=3,-0.00046396*CY192^2 + 0.054267*CY192 - 0.57714, IF('DSS Model'!$I$38=4,0.000072066*CY192^2+0.0021761*CY192-0.038248,IF('DSS Model'!$I$38=5,-0.00012623*CY192^2+0.025656*CY192-0.30101,-0.00046396*CY192^2 + 0.054267*CY192 - 0.57714)))))</f>
        <v>0.75734687357529318</v>
      </c>
      <c r="DA192" s="136">
        <v>0.91976990574803996</v>
      </c>
      <c r="DB192" s="142">
        <f t="shared" si="137"/>
        <v>59.284658625810891</v>
      </c>
      <c r="DC192" s="143">
        <f>IF('DSS Model'!$I$38=1,0.0001*DB192^2-0.0266*DB192+1.3006,IF('DSS Model'!$I$38=2,-0.0001*DB192^2+0.0032*DB192+0.977, IF('DSS Model'!$I$38=3,-0.00046396*DB192^2 + 0.054267*DB192 - 0.57714, IF('DSS Model'!$I$38=4,0.000072066*DB192^2+0.0021761*DB192-0.038248,IF('DSS Model'!$I$38=5,-0.00012623*DB192^2+0.025656*DB192-0.30101,-0.00046396*DB192^2 + 0.054267*DB192 - 0.57714)))))</f>
        <v>0.81524383276470147</v>
      </c>
      <c r="DD192" s="136">
        <v>0.2855646793632759</v>
      </c>
      <c r="DE192" s="142">
        <f t="shared" si="138"/>
        <v>42.955895113706021</v>
      </c>
      <c r="DF192" s="143">
        <f>IF('DSS Model'!$I$38=1,0.0001*DE192^2-0.0266*DE192+1.3006,IF('DSS Model'!$I$38=2,-0.0001*DE192^2+0.0032*DE192+0.977, IF('DSS Model'!$I$38=3,-0.00046396*DE192^2 + 0.054267*DE192 - 0.57714, IF('DSS Model'!$I$38=4,0.000072066*DE192^2+0.0021761*DE192-0.038248,IF('DSS Model'!$I$38=5,-0.00012623*DE192^2+0.025656*DE192-0.30101,-0.00046396*DE192^2 + 0.054267*DE192 - 0.57714)))))</f>
        <v>0.92993797186188798</v>
      </c>
      <c r="DG192" s="136">
        <v>1.8702823550099335E-2</v>
      </c>
      <c r="DH192" s="142">
        <f t="shared" si="139"/>
        <v>29.924276972664238</v>
      </c>
      <c r="DI192" s="143">
        <f>IF('DSS Model'!$I$38=1,0.0001*DH192^2-0.0266*DH192+1.3006,IF('DSS Model'!$I$38=2,-0.0001*DH192^2+0.0032*DH192+0.977, IF('DSS Model'!$I$38=3,-0.00046396*DH192^2 + 0.054267*DH192 - 0.57714, IF('DSS Model'!$I$38=4,0.000072066*DH192^2+0.0021761*DH192-0.038248,IF('DSS Model'!$I$38=5,-0.00012623*DH192^2+0.025656*DH192-0.30101,-0.00046396*DH192^2 + 0.054267*DH192 - 0.57714)))))</f>
        <v>0.98321145107885322</v>
      </c>
      <c r="DJ192" s="136">
        <v>0.46630549049700942</v>
      </c>
      <c r="DK192" s="142">
        <f t="shared" si="140"/>
        <v>62.60997050876604</v>
      </c>
      <c r="DL192" s="143">
        <f>IF('DSS Model'!$I$38=1,0.0001*DK192^2-0.0266*DK192+1.3006,IF('DSS Model'!$I$38=2,-0.0001*DK192^2+0.0032*DK192+0.977, IF('DSS Model'!$I$38=3,-0.00046396*DK192^2 + 0.054267*DK192 - 0.57714, IF('DSS Model'!$I$38=4,0.000072066*DK192^2+0.0021761*DK192-0.038248,IF('DSS Model'!$I$38=5,-0.00012623*DK192^2+0.025656*DK192-0.30101,-0.00046396*DK192^2 + 0.054267*DK192 - 0.57714)))))</f>
        <v>0.78535106491719597</v>
      </c>
      <c r="DM192" s="136">
        <v>0.6146402777197737</v>
      </c>
      <c r="DN192" s="142">
        <f t="shared" si="141"/>
        <v>60.502677838431474</v>
      </c>
      <c r="DO192" s="143">
        <f>IF('DSS Model'!$I$38=1,0.0001*DN192^2-0.0266*DN192+1.3006,IF('DSS Model'!$I$38=2,-0.0001*DN192^2+0.0032*DN192+0.977, IF('DSS Model'!$I$38=3,-0.00046396*DN192^2 + 0.054267*DN192 - 0.57714, IF('DSS Model'!$I$38=4,0.000072066*DN192^2+0.0021761*DN192-0.038248,IF('DSS Model'!$I$38=5,-0.00012623*DN192^2+0.025656*DN192-0.30101,-0.00046396*DN192^2 + 0.054267*DN192 - 0.57714)))))</f>
        <v>0.80455116652087799</v>
      </c>
      <c r="DP192" s="136">
        <v>0.94965664613473388</v>
      </c>
      <c r="DQ192" s="142">
        <f t="shared" si="142"/>
        <v>63.071406492992566</v>
      </c>
      <c r="DR192" s="143">
        <f>IF('DSS Model'!$I$38=1,0.0001*DQ192^2-0.0266*DQ192+1.3006,IF('DSS Model'!$I$38=2,-0.0001*DQ192^2+0.0032*DQ192+0.977, IF('DSS Model'!$I$38=3,-0.00046396*DQ192^2 + 0.054267*DQ192 - 0.57714, IF('DSS Model'!$I$38=4,0.000072066*DQ192^2+0.0021761*DQ192-0.038248,IF('DSS Model'!$I$38=5,-0.00012623*DQ192^2+0.025656*DQ192-0.30101,-0.00046396*DQ192^2 + 0.054267*DQ192 - 0.57714)))))</f>
        <v>0.78102826907714573</v>
      </c>
      <c r="DS192" s="136">
        <v>0.437321706743517</v>
      </c>
      <c r="DT192" s="142">
        <f t="shared" si="143"/>
        <v>71.195309832994369</v>
      </c>
      <c r="DU192" s="143">
        <f>IF('DSS Model'!$I$38=1,0.0001*DT192^2-0.0266*DT192+1.3006,IF('DSS Model'!$I$38=2,-0.0001*DT192^2+0.0032*DT192+0.977, IF('DSS Model'!$I$38=3,-0.00046396*DT192^2 + 0.054267*DT192 - 0.57714, IF('DSS Model'!$I$38=4,0.000072066*DT192^2+0.0021761*DT192-0.038248,IF('DSS Model'!$I$38=5,-0.00012623*DT192^2+0.025656*DT192-0.30101,-0.00046396*DT192^2 + 0.054267*DT192 - 0.57714)))))</f>
        <v>0.6979477772439755</v>
      </c>
      <c r="DV192" s="136">
        <v>0.76484436237441422</v>
      </c>
      <c r="DW192" s="142">
        <f t="shared" si="144"/>
        <v>66.67704795306318</v>
      </c>
      <c r="DX192" s="143">
        <f>IF('DSS Model'!$I$38=1,0.0001*DW192^2-0.0266*DW192+1.3006,IF('DSS Model'!$I$38=2,-0.0001*DW192^2+0.0032*DW192+0.977, IF('DSS Model'!$I$38=3,-0.00046396*DW192^2 + 0.054267*DW192 - 0.57714, IF('DSS Model'!$I$38=4,0.000072066*DW192^2+0.0021761*DW192-0.038248,IF('DSS Model'!$I$38=5,-0.00012623*DW192^2+0.025656*DW192-0.30101,-0.00046396*DW192^2 + 0.054267*DW192 - 0.57714)))))</f>
        <v>0.74578368107629345</v>
      </c>
      <c r="DY192" s="136">
        <v>0.67879787624802068</v>
      </c>
      <c r="DZ192" s="142">
        <f t="shared" si="145"/>
        <v>53.871922218078574</v>
      </c>
      <c r="EA192" s="143">
        <f>IF('DSS Model'!$I$38=1,0.0001*DZ192^2-0.0266*DZ192+1.3006,IF('DSS Model'!$I$38=2,-0.0001*DZ192^2+0.0032*DZ192+0.977, IF('DSS Model'!$I$38=3,-0.00046396*DZ192^2 + 0.054267*DZ192 - 0.57714, IF('DSS Model'!$I$38=4,0.000072066*DZ192^2+0.0021761*DZ192-0.038248,IF('DSS Model'!$I$38=5,-0.00012623*DZ192^2+0.025656*DZ192-0.30101,-0.00046396*DZ192^2 + 0.054267*DZ192 - 0.57714)))))</f>
        <v>0.85917175075078056</v>
      </c>
      <c r="EB192" s="136">
        <v>0.68815777884743867</v>
      </c>
      <c r="EC192" s="142">
        <f t="shared" si="146"/>
        <v>55.843794674666611</v>
      </c>
      <c r="ED192" s="143">
        <f>IF('DSS Model'!$I$38=1,0.0001*EC192^2-0.0266*EC192+1.3006,IF('DSS Model'!$I$38=2,-0.0001*EC192^2+0.0032*EC192+0.977, IF('DSS Model'!$I$38=3,-0.00046396*EC192^2 + 0.054267*EC192 - 0.57714, IF('DSS Model'!$I$38=4,0.000072066*EC192^2+0.0021761*EC192-0.038248,IF('DSS Model'!$I$38=5,-0.00012623*EC192^2+0.025656*EC192-0.30101,-0.00046396*EC192^2 + 0.054267*EC192 - 0.57714)))))</f>
        <v>0.84384720259230084</v>
      </c>
      <c r="EE192" s="136">
        <v>0.41825414439584341</v>
      </c>
      <c r="EF192" s="142">
        <f t="shared" si="147"/>
        <v>50.26339067775389</v>
      </c>
      <c r="EG192" s="143">
        <f>IF('DSS Model'!$I$38=1,0.0001*EF192^2-0.0266*EF192+1.3006,IF('DSS Model'!$I$38=2,-0.0001*EF192^2+0.0032*EF192+0.977, IF('DSS Model'!$I$38=3,-0.00046396*EF192^2 + 0.054267*EF192 - 0.57714, IF('DSS Model'!$I$38=4,0.000072066*EF192^2+0.0021761*EF192-0.038248,IF('DSS Model'!$I$38=5,-0.00012623*EF192^2+0.025656*EF192-0.30101,-0.00046396*EF192^2 + 0.054267*EF192 - 0.57714)))))</f>
        <v>0.88520200592636078</v>
      </c>
      <c r="EH192" s="136">
        <v>0.92349282726424586</v>
      </c>
      <c r="EI192" s="142">
        <f t="shared" si="148"/>
        <v>76.7047394180602</v>
      </c>
      <c r="EJ192" s="143">
        <f>IF('DSS Model'!$I$38=1,0.0001*EI192^2-0.0266*EI192+1.3006,IF('DSS Model'!$I$38=2,-0.0001*EI192^2+0.0032*EI192+0.977, IF('DSS Model'!$I$38=3,-0.00046396*EI192^2 + 0.054267*EI192 - 0.57714, IF('DSS Model'!$I$38=4,0.000072066*EI192^2+0.0021761*EI192-0.038248,IF('DSS Model'!$I$38=5,-0.00012623*EI192^2+0.025656*EI192-0.30101,-0.00046396*EI192^2 + 0.054267*EI192 - 0.57714)))))</f>
        <v>0.63409346121854071</v>
      </c>
      <c r="EK192" s="136">
        <v>0.36163694398098722</v>
      </c>
      <c r="EL192" s="142">
        <f t="shared" si="149"/>
        <v>43.989239696984825</v>
      </c>
      <c r="EM192" s="143">
        <f>IF('DSS Model'!$I$38=1,0.0001*EL192^2-0.0266*EL192+1.3006,IF('DSS Model'!$I$38=2,-0.0001*EL192^2+0.0032*EL192+0.977, IF('DSS Model'!$I$38=3,-0.00046396*EL192^2 + 0.054267*EL192 - 0.57714, IF('DSS Model'!$I$38=4,0.000072066*EL192^2+0.0021761*EL192-0.038248,IF('DSS Model'!$I$38=5,-0.00012623*EL192^2+0.025656*EL192-0.30101,-0.00046396*EL192^2 + 0.054267*EL192 - 0.57714)))))</f>
        <v>0.92426024611847279</v>
      </c>
      <c r="EN192" s="136">
        <v>5.9760207521401876E-2</v>
      </c>
      <c r="EO192" s="142">
        <f t="shared" si="150"/>
        <v>36.686002153785473</v>
      </c>
      <c r="EP192" s="143">
        <f>IF('DSS Model'!$I$38=1,0.0001*EO192^2-0.0266*EO192+1.3006,IF('DSS Model'!$I$38=2,-0.0001*EO192^2+0.0032*EO192+0.977, IF('DSS Model'!$I$38=3,-0.00046396*EO192^2 + 0.054267*EO192 - 0.57714, IF('DSS Model'!$I$38=4,0.000072066*EO192^2+0.0021761*EO192-0.038248,IF('DSS Model'!$I$38=5,-0.00012623*EO192^2+0.025656*EO192-0.30101,-0.00046396*EO192^2 + 0.054267*EO192 - 0.57714)))))</f>
        <v>0.95980893148935831</v>
      </c>
      <c r="EQ192" s="136">
        <v>0.73589538089273032</v>
      </c>
      <c r="ER192" s="142">
        <f t="shared" si="151"/>
        <v>59.859438867894184</v>
      </c>
      <c r="ES192" s="143">
        <f>IF('DSS Model'!$I$38=1,0.0001*ER192^2-0.0266*ER192+1.3006,IF('DSS Model'!$I$38=2,-0.0001*ER192^2+0.0032*ER192+0.977, IF('DSS Model'!$I$38=3,-0.00046396*ER192^2 + 0.054267*ER192 - 0.57714, IF('DSS Model'!$I$38=4,0.000072066*ER192^2+0.0021761*ER192-0.038248,IF('DSS Model'!$I$38=5,-0.00012623*ER192^2+0.025656*ER192-0.30101,-0.00046396*ER192^2 + 0.054267*ER192 - 0.57714)))))</f>
        <v>0.81023496221934521</v>
      </c>
      <c r="ET192" s="136">
        <v>0.55746599560211374</v>
      </c>
      <c r="EU192" s="141">
        <f t="shared" si="152"/>
        <v>56.985322916919621</v>
      </c>
      <c r="EV192" s="142">
        <f>IF('DSS Model'!$I$38=1,0.0001*EU192^2-0.0266*EU192+1.3006,IF('DSS Model'!$I$38=2,-0.0001*EU192^2+0.0032*EU192+0.977, IF('DSS Model'!$I$38=3,-0.00046396*EU192^2 + 0.054267*EU192 - 0.57714, IF('DSS Model'!$I$38=4,0.000072066*EU192^2+0.0021761*EU192-0.038248,IF('DSS Model'!$I$38=5,-0.00012623*EU192^2+0.025656*EU192-0.30101,-0.00046396*EU192^2 + 0.054267*EU192 - 0.57714)))))</f>
        <v>0.83462033053958229</v>
      </c>
    </row>
    <row r="193" spans="2:152" x14ac:dyDescent="0.2">
      <c r="B193" s="64">
        <f t="shared" ca="1" si="105"/>
        <v>0.12014730310517674</v>
      </c>
      <c r="C193" s="64">
        <v>0.11487034185066525</v>
      </c>
      <c r="D193" s="64">
        <f t="shared" si="106"/>
        <v>34.641414957636826</v>
      </c>
      <c r="E193" s="131">
        <f>IF('DSS Model'!$I$38=1,0.0001*D193^2-0.0266*D193+1.3006,IF('DSS Model'!$I$38=2,-0.0001*D193^2+0.0032*D193+0.977, IF('DSS Model'!$I$38=3,-0.00046396*D193^2 + 0.054267*D193 - 0.57714, IF('DSS Model'!$I$38=4,0.000072066*D193^2+0.0021761*D193-0.038248,IF('DSS Model'!$I$38=5,-0.00012623*D193^2+0.025656*D193-0.30101,-0.00046396*D193^2 + 0.054267*D193 - 0.57714)))))</f>
        <v>0.96784976483771934</v>
      </c>
      <c r="F193" s="136">
        <v>0.59059983267381433</v>
      </c>
      <c r="G193" s="138">
        <f t="shared" si="102"/>
        <v>67.775789319920108</v>
      </c>
      <c r="H193" s="136">
        <f>IF('DSS Model'!$I$38=1,0.0001*G193^2-0.0266*G193+1.3006,IF('DSS Model'!$I$38=2,-0.0001*G193^2+0.0032*G193+0.977, IF('DSS Model'!$I$38=3,-0.00046396*G193^2 + 0.054267*G193 - 0.57714, IF('DSS Model'!$I$38=4,0.000072066*G193^2+0.0021761*G193-0.038248,IF('DSS Model'!$I$38=5,-0.00012623*G193^2+0.025656*G193-0.30101,-0.00046396*G193^2 + 0.054267*G193 - 0.57714)))))</f>
        <v>0.73452676402992467</v>
      </c>
      <c r="I193" s="136">
        <v>0.28936346178765915</v>
      </c>
      <c r="J193" s="138">
        <f t="shared" si="103"/>
        <v>54.552682311799906</v>
      </c>
      <c r="K193" s="136">
        <f>IF('DSS Model'!$I$38=1,0.0001*J193^2-0.0266*J193+1.3006,IF('DSS Model'!$I$38=2,-0.0001*J193^2+0.0032*J193+0.977, IF('DSS Model'!$I$38=3,-0.00046396*J193^2 + 0.054267*J193 - 0.57714, IF('DSS Model'!$I$38=4,0.000072066*J193^2+0.0021761*J193-0.038248,IF('DSS Model'!$I$38=5,-0.00012623*J193^2+0.025656*J193-0.30101,-0.00046396*J193^2 + 0.054267*J193 - 0.57714)))))</f>
        <v>0.8539690686565431</v>
      </c>
      <c r="L193" s="136">
        <v>0.86442256919010385</v>
      </c>
      <c r="M193" s="138">
        <f t="shared" si="104"/>
        <v>76.646062680869676</v>
      </c>
      <c r="N193" s="136">
        <f>IF('DSS Model'!$I$38=1,0.0001*M193^2-0.0266*M193+1.3006,IF('DSS Model'!$I$38=2,-0.0001*M193^2+0.0032*M193+0.977, IF('DSS Model'!$I$38=3,-0.00046396*M193^2 + 0.054267*M193 - 0.57714, IF('DSS Model'!$I$38=4,0.000072066*M193^2+0.0021761*M193-0.038248,IF('DSS Model'!$I$38=5,-0.00012623*M193^2+0.025656*M193-0.30101,-0.00046396*M193^2 + 0.054267*M193 - 0.57714)))))</f>
        <v>0.6348055081308025</v>
      </c>
      <c r="O193" s="136">
        <v>0.50834112471574011</v>
      </c>
      <c r="P193" s="139">
        <f t="shared" si="107"/>
        <v>52.025558419913978</v>
      </c>
      <c r="Q193" s="138">
        <f>IF('DSS Model'!$I$38=1,0.0001*P193^2-0.0266*P193+1.3006,IF('DSS Model'!$I$38=2,-0.0001*P193^2+0.0032*P193+0.977, IF('DSS Model'!$I$38=3,-0.00046396*P193^2 + 0.054267*P193 - 0.57714, IF('DSS Model'!$I$38=4,0.000072066*P193^2+0.0021761*P193-0.038248,IF('DSS Model'!$I$38=5,-0.00012623*P193^2+0.025656*P193-0.30101,-0.00046396*P193^2 + 0.054267*P193 - 0.57714)))))</f>
        <v>0.87281591405333647</v>
      </c>
      <c r="R193" s="136">
        <v>0.47934297297828421</v>
      </c>
      <c r="S193" s="142">
        <f t="shared" si="108"/>
        <v>51.687414275316655</v>
      </c>
      <c r="T193" s="138">
        <f>IF('DSS Model'!$I$38=1,0.0001*S193^2-0.0266*S193+1.3006,IF('DSS Model'!$I$38=2,-0.0001*S193^2+0.0032*S193+0.977, IF('DSS Model'!$I$38=3,-0.00046396*S193^2 + 0.054267*S193 - 0.57714, IF('DSS Model'!$I$38=4,0.000072066*S193^2+0.0021761*S193-0.038248,IF('DSS Model'!$I$38=5,-0.00012623*S193^2+0.025656*S193-0.30101,-0.00046396*S193^2 + 0.054267*S193 - 0.57714)))))</f>
        <v>0.87524084623419252</v>
      </c>
      <c r="U193" s="136">
        <v>0.24101376778443029</v>
      </c>
      <c r="V193" s="142">
        <f t="shared" si="109"/>
        <v>39.656113454959687</v>
      </c>
      <c r="W193" s="138">
        <f>IF('DSS Model'!$I$38=1,0.0001*V193^2-0.0266*V193+1.3006,IF('DSS Model'!$I$38=2,-0.0001*V193^2+0.0032*V193+0.977, IF('DSS Model'!$I$38=3,-0.00046396*V193^2 + 0.054267*V193 - 0.57714, IF('DSS Model'!$I$38=4,0.000072066*V193^2+0.0021761*V193-0.038248,IF('DSS Model'!$I$38=5,-0.00012623*V193^2+0.025656*V193-0.30101,-0.00046396*V193^2 + 0.054267*V193 - 0.57714)))))</f>
        <v>0.94663882962060752</v>
      </c>
      <c r="X193" s="136">
        <v>0.57607644117903001</v>
      </c>
      <c r="Y193" s="142">
        <f t="shared" si="110"/>
        <v>63.795501810730173</v>
      </c>
      <c r="Z193" s="138">
        <f>IF('DSS Model'!$I$38=1,0.0001*Y193^2-0.0266*Y193+1.3006,IF('DSS Model'!$I$38=2,-0.0001*Y193^2+0.0032*Y193+0.977, IF('DSS Model'!$I$38=3,-0.00046396*Y193^2 + 0.054267*Y193 - 0.57714, IF('DSS Model'!$I$38=4,0.000072066*Y193^2+0.0021761*Y193-0.038248,IF('DSS Model'!$I$38=5,-0.00012623*Y193^2+0.025656*Y193-0.30101,-0.00046396*Y193^2 + 0.054267*Y193 - 0.57714)))))</f>
        <v>0.77415900066604881</v>
      </c>
      <c r="AA193" s="136">
        <v>0.44109297544539383</v>
      </c>
      <c r="AB193" s="142">
        <f t="shared" si="111"/>
        <v>61.539155086160591</v>
      </c>
      <c r="AC193" s="138">
        <f>IF('DSS Model'!$I$38=1,0.0001*AB193^2-0.0266*AB193+1.3006,IF('DSS Model'!$I$38=2,-0.0001*AB193^2+0.0032*AB193+0.977, IF('DSS Model'!$I$38=3,-0.00046396*AB193^2 + 0.054267*AB193 - 0.57714, IF('DSS Model'!$I$38=4,0.000072066*AB193^2+0.0021761*AB193-0.038248,IF('DSS Model'!$I$38=5,-0.00012623*AB193^2+0.025656*AB193-0.30101,-0.00046396*AB193^2 + 0.054267*AB193 - 0.57714)))))</f>
        <v>0.79521853540386134</v>
      </c>
      <c r="AD193" s="136">
        <v>0.70870396983072159</v>
      </c>
      <c r="AE193" s="142">
        <f t="shared" si="112"/>
        <v>58.859523082518521</v>
      </c>
      <c r="AF193" s="138">
        <f>IF('DSS Model'!$I$38=1,0.0001*AE193^2-0.0266*AE193+1.3006,IF('DSS Model'!$I$38=2,-0.0001*AE193^2+0.0032*AE193+0.977, IF('DSS Model'!$I$38=3,-0.00046396*AE193^2 + 0.054267*AE193 - 0.57714, IF('DSS Model'!$I$38=4,0.000072066*AE193^2+0.0021761*AE193-0.038248,IF('DSS Model'!$I$38=5,-0.00012623*AE193^2+0.025656*AE193-0.30101,-0.00046396*AE193^2 + 0.054267*AE193 - 0.57714)))))</f>
        <v>0.81890612811390617</v>
      </c>
      <c r="AG193" s="136">
        <v>0.56172077370805762</v>
      </c>
      <c r="AH193" s="142">
        <f t="shared" si="113"/>
        <v>70.784551677199332</v>
      </c>
      <c r="AI193" s="138">
        <f>IF('DSS Model'!$I$38=1,0.0001*AH193^2-0.0266*AH193+1.3006,IF('DSS Model'!$I$38=2,-0.0001*AH193^2+0.0032*AH193+0.977, IF('DSS Model'!$I$38=3,-0.00046396*AH193^2 + 0.054267*AH193 - 0.57714, IF('DSS Model'!$I$38=4,0.000072066*AH193^2+0.0021761*AH193-0.038248,IF('DSS Model'!$I$38=5,-0.00012623*AH193^2+0.025656*AH193-0.30101,-0.00046396*AH193^2 + 0.054267*AH193 - 0.57714)))))</f>
        <v>0.70246528975282752</v>
      </c>
      <c r="AJ193" s="136">
        <v>0.49502893475496101</v>
      </c>
      <c r="AK193" s="142">
        <f t="shared" si="114"/>
        <v>47.245054937520294</v>
      </c>
      <c r="AL193" s="138">
        <f>IF('DSS Model'!$I$38=1,0.0001*AK193^2-0.0266*AK193+1.3006,IF('DSS Model'!$I$38=2,-0.0001*AK193^2+0.0032*AK193+0.977, IF('DSS Model'!$I$38=3,-0.00046396*AK193^2 + 0.054267*AK193 - 0.57714, IF('DSS Model'!$I$38=4,0.000072066*AK193^2+0.0021761*AK193-0.038248,IF('DSS Model'!$I$38=5,-0.00012623*AK193^2+0.025656*AK193-0.30101,-0.00046396*AK193^2 + 0.054267*AK193 - 0.57714)))))</f>
        <v>0.90497465419513379</v>
      </c>
      <c r="AM193" s="136">
        <v>4.3865223470204828E-2</v>
      </c>
      <c r="AN193" s="142">
        <f t="shared" si="115"/>
        <v>50.116039121198376</v>
      </c>
      <c r="AO193" s="138">
        <f>IF('DSS Model'!$I$38=1,0.0001*AN193^2-0.0266*AN193+1.3006,IF('DSS Model'!$I$38=2,-0.0001*AN193^2+0.0032*AN193+0.977, IF('DSS Model'!$I$38=3,-0.00046396*AN193^2 + 0.054267*AN193 - 0.57714, IF('DSS Model'!$I$38=4,0.000072066*AN193^2+0.0021761*AN193-0.038248,IF('DSS Model'!$I$38=5,-0.00012623*AN193^2+0.025656*AN193-0.30101,-0.00046396*AN193^2 + 0.054267*AN193 - 0.57714)))))</f>
        <v>0.8862095874680862</v>
      </c>
      <c r="AP193" s="136">
        <v>0.50426423653379293</v>
      </c>
      <c r="AQ193" s="142">
        <f t="shared" si="116"/>
        <v>69.108896572454228</v>
      </c>
      <c r="AR193" s="138">
        <f>IF('DSS Model'!$I$38=1,0.0001*AQ193^2-0.0266*AQ193+1.3006,IF('DSS Model'!$I$38=2,-0.0001*AQ193^2+0.0032*AQ193+0.977, IF('DSS Model'!$I$38=3,-0.00046396*AQ193^2 + 0.054267*AQ193 - 0.57714, IF('DSS Model'!$I$38=4,0.000072066*AQ193^2+0.0021761*AQ193-0.038248,IF('DSS Model'!$I$38=5,-0.00012623*AQ193^2+0.025656*AQ193-0.30101,-0.00046396*AQ193^2 + 0.054267*AQ193 - 0.57714)))))</f>
        <v>0.72054451048563595</v>
      </c>
      <c r="AS193" s="136">
        <v>0.4406899808198258</v>
      </c>
      <c r="AT193" s="142">
        <f t="shared" si="117"/>
        <v>51.986486758788615</v>
      </c>
      <c r="AU193" s="138">
        <f>IF('DSS Model'!$I$38=1,0.0001*AT193^2-0.0266*AT193+1.3006,IF('DSS Model'!$I$38=2,-0.0001*AT193^2+0.0032*AT193+0.977, IF('DSS Model'!$I$38=3,-0.00046396*AT193^2 + 0.054267*AT193 - 0.57714, IF('DSS Model'!$I$38=4,0.000072066*AT193^2+0.0021761*AT193-0.038248,IF('DSS Model'!$I$38=5,-0.00012623*AT193^2+0.025656*AT193-0.30101,-0.00046396*AT193^2 + 0.054267*AT193 - 0.57714)))))</f>
        <v>0.87309727707595308</v>
      </c>
      <c r="AV193" s="136">
        <v>0.76407208672440829</v>
      </c>
      <c r="AW193" s="142">
        <f t="shared" si="118"/>
        <v>70.160388423347996</v>
      </c>
      <c r="AX193" s="138">
        <f>IF('DSS Model'!$I$38=1,0.0001*AW193^2-0.0266*AW193+1.3006,IF('DSS Model'!$I$38=2,-0.0001*AW193^2+0.0032*AW193+0.977, IF('DSS Model'!$I$38=3,-0.00046396*AW193^2 + 0.054267*AW193 - 0.57714, IF('DSS Model'!$I$38=4,0.000072066*AW193^2+0.0021761*AW193-0.038248,IF('DSS Model'!$I$38=5,-0.00012623*AW193^2+0.025656*AW193-0.30101,-0.00046396*AW193^2 + 0.054267*AW193 - 0.57714)))))</f>
        <v>0.70926523258320717</v>
      </c>
      <c r="AY193" s="136">
        <v>0.29248409314832768</v>
      </c>
      <c r="AZ193" s="142">
        <f t="shared" si="119"/>
        <v>48.986230018538969</v>
      </c>
      <c r="BA193" s="138">
        <f>IF('DSS Model'!$I$38=1,0.0001*AZ193^2-0.0266*AZ193+1.3006,IF('DSS Model'!$I$38=2,-0.0001*AZ193^2+0.0032*AZ193+0.977, IF('DSS Model'!$I$38=3,-0.00046396*AZ193^2 + 0.054267*AZ193 - 0.57714, IF('DSS Model'!$I$38=4,0.000072066*AZ193^2+0.0021761*AZ193-0.038248,IF('DSS Model'!$I$38=5,-0.00012623*AZ193^2+0.025656*AZ193-0.30101,-0.00046396*AZ193^2 + 0.054267*AZ193 - 0.57714)))))</f>
        <v>0.89379086291640375</v>
      </c>
      <c r="BB193" s="136">
        <v>0.47803484155551956</v>
      </c>
      <c r="BC193" s="142">
        <f t="shared" si="120"/>
        <v>54.693043155451079</v>
      </c>
      <c r="BD193" s="138">
        <f>IF('DSS Model'!$I$38=1,0.0001*BC193^2-0.0266*BC193+1.3006,IF('DSS Model'!$I$38=2,-0.0001*BC193^2+0.0032*BC193+0.977, IF('DSS Model'!$I$38=3,-0.00046396*BC193^2 + 0.054267*BC193 - 0.57714, IF('DSS Model'!$I$38=4,0.000072066*BC193^2+0.0021761*BC193-0.038248,IF('DSS Model'!$I$38=5,-0.00012623*BC193^2+0.025656*BC193-0.30101,-0.00046396*BC193^2 + 0.054267*BC193 - 0.57714)))))</f>
        <v>0.85288484113704</v>
      </c>
      <c r="BE193" s="136">
        <v>0.13891598642921077</v>
      </c>
      <c r="BF193" s="142">
        <f t="shared" si="121"/>
        <v>36.191448960034791</v>
      </c>
      <c r="BG193" s="143">
        <f>IF('DSS Model'!$I$38=1,0.0001*BF193^2-0.0266*BF193+1.3006,IF('DSS Model'!$I$38=2,-0.0001*BF193^2+0.0032*BF193+0.977, IF('DSS Model'!$I$38=3,-0.00046396*BF193^2 + 0.054267*BF193 - 0.57714, IF('DSS Model'!$I$38=4,0.000072066*BF193^2+0.0021761*BF193-0.038248,IF('DSS Model'!$I$38=5,-0.00012623*BF193^2+0.025656*BF193-0.30101,-0.00046396*BF193^2 + 0.054267*BF193 - 0.57714)))))</f>
        <v>0.96183053888943104</v>
      </c>
      <c r="BH193" s="136">
        <v>0.73415392248801403</v>
      </c>
      <c r="BI193" s="142">
        <f t="shared" si="122"/>
        <v>62.892781230158086</v>
      </c>
      <c r="BJ193" s="143">
        <f>IF('DSS Model'!$I$38=1,0.0001*BI193^2-0.0266*BI193+1.3006,IF('DSS Model'!$I$38=2,-0.0001*BI193^2+0.0032*BI193+0.977, IF('DSS Model'!$I$38=3,-0.00046396*BI193^2 + 0.054267*BI193 - 0.57714, IF('DSS Model'!$I$38=4,0.000072066*BI193^2+0.0021761*BI193-0.038248,IF('DSS Model'!$I$38=5,-0.00012623*BI193^2+0.025656*BI193-0.30101,-0.00046396*BI193^2 + 0.054267*BI193 - 0.57714)))))</f>
        <v>0.78270670685005339</v>
      </c>
      <c r="BK193" s="136">
        <v>0.84729627574591959</v>
      </c>
      <c r="BL193" s="142">
        <f t="shared" si="123"/>
        <v>59.764611274310667</v>
      </c>
      <c r="BM193" s="143">
        <f>IF('DSS Model'!$I$38=1,0.0001*BL193^2-0.0266*BL193+1.3006,IF('DSS Model'!$I$38=2,-0.0001*BL193^2+0.0032*BL193+0.977, IF('DSS Model'!$I$38=3,-0.00046396*BL193^2 + 0.054267*BL193 - 0.57714, IF('DSS Model'!$I$38=4,0.000072066*BL193^2+0.0021761*BL193-0.038248,IF('DSS Model'!$I$38=5,-0.00012623*BL193^2+0.025656*BL193-0.30101,-0.00046396*BL193^2 + 0.054267*BL193 - 0.57714)))))</f>
        <v>0.81106588000084801</v>
      </c>
      <c r="BN193" s="136">
        <v>0.26331689853968765</v>
      </c>
      <c r="BO193" s="142">
        <f t="shared" si="124"/>
        <v>46.801920746527372</v>
      </c>
      <c r="BP193" s="143">
        <f>IF('DSS Model'!$I$38=1,0.0001*BO193^2-0.0266*BO193+1.3006,IF('DSS Model'!$I$38=2,-0.0001*BO193^2+0.0032*BO193+0.977, IF('DSS Model'!$I$38=3,-0.00046396*BO193^2 + 0.054267*BO193 - 0.57714, IF('DSS Model'!$I$38=4,0.000072066*BO193^2+0.0021761*BO193-0.038248,IF('DSS Model'!$I$38=5,-0.00012623*BO193^2+0.025656*BO193-0.30101,-0.00046396*BO193^2 + 0.054267*BO193 - 0.57714)))))</f>
        <v>0.90772416783246468</v>
      </c>
      <c r="BQ193" s="136">
        <v>0.42836304550027959</v>
      </c>
      <c r="BR193" s="142">
        <f t="shared" si="125"/>
        <v>54.93872299706382</v>
      </c>
      <c r="BS193" s="143">
        <f>IF('DSS Model'!$I$38=1,0.0001*BR193^2-0.0266*BR193+1.3006,IF('DSS Model'!$I$38=2,-0.0001*BR193^2+0.0032*BR193+0.977, IF('DSS Model'!$I$38=3,-0.00046396*BR193^2 + 0.054267*BR193 - 0.57714, IF('DSS Model'!$I$38=4,0.000072066*BR193^2+0.0021761*BR193-0.038248,IF('DSS Model'!$I$38=5,-0.00012623*BR193^2+0.025656*BR193-0.30101,-0.00046396*BR193^2 + 0.054267*BR193 - 0.57714)))))</f>
        <v>0.85097758513579336</v>
      </c>
      <c r="BT193" s="136">
        <v>0.93961277535239018</v>
      </c>
      <c r="BU193" s="142">
        <f t="shared" si="126"/>
        <v>70.734424622066683</v>
      </c>
      <c r="BV193" s="143">
        <f>IF('DSS Model'!$I$38=1,0.0001*BU193^2-0.0266*BU193+1.3006,IF('DSS Model'!$I$38=2,-0.0001*BU193^2+0.0032*BU193+0.977, IF('DSS Model'!$I$38=3,-0.00046396*BU193^2 + 0.054267*BU193 - 0.57714, IF('DSS Model'!$I$38=4,0.000072066*BU193^2+0.0021761*BU193-0.038248,IF('DSS Model'!$I$38=5,-0.00012623*BU193^2+0.025656*BU193-0.30101,-0.00046396*BU193^2 + 0.054267*BU193 - 0.57714)))))</f>
        <v>0.70301427612912992</v>
      </c>
      <c r="BW193" s="136">
        <v>0.38476403721539787</v>
      </c>
      <c r="BX193" s="142">
        <f t="shared" si="127"/>
        <v>57.865466506724545</v>
      </c>
      <c r="BY193" s="143">
        <f>IF('DSS Model'!$I$38=1,0.0001*BX193^2-0.0266*BX193+1.3006,IF('DSS Model'!$I$38=2,-0.0001*BX193^2+0.0032*BX193+0.977, IF('DSS Model'!$I$38=3,-0.00046396*BX193^2 + 0.054267*BX193 - 0.57714, IF('DSS Model'!$I$38=4,0.000072066*BX193^2+0.0021761*BX193-0.038248,IF('DSS Model'!$I$38=5,-0.00012623*BX193^2+0.025656*BX193-0.30101,-0.00046396*BX193^2 + 0.054267*BX193 - 0.57714)))))</f>
        <v>0.82732827141743248</v>
      </c>
      <c r="BZ193" s="136">
        <v>0.98658605833365665</v>
      </c>
      <c r="CA193" s="142">
        <f t="shared" si="128"/>
        <v>70.322925862404901</v>
      </c>
      <c r="CB193" s="143">
        <f>IF('DSS Model'!$I$38=1,0.0001*CA193^2-0.0266*CA193+1.3006,IF('DSS Model'!$I$38=2,-0.0001*CA193^2+0.0032*CA193+0.977, IF('DSS Model'!$I$38=3,-0.00046396*CA193^2 + 0.054267*CA193 - 0.57714, IF('DSS Model'!$I$38=4,0.000072066*CA193^2+0.0021761*CA193-0.038248,IF('DSS Model'!$I$38=5,-0.00012623*CA193^2+0.025656*CA193-0.30101,-0.00046396*CA193^2 + 0.054267*CA193 - 0.57714)))))</f>
        <v>0.7075019725747661</v>
      </c>
      <c r="CC193" s="136">
        <v>0.3406344114353812</v>
      </c>
      <c r="CD193" s="142">
        <f t="shared" si="129"/>
        <v>66.203675891329752</v>
      </c>
      <c r="CE193" s="143">
        <f>IF('DSS Model'!$I$38=1,0.0001*CD193^2-0.0266*CD193+1.3006,IF('DSS Model'!$I$38=2,-0.0001*CD193^2+0.0032*CD193+0.977, IF('DSS Model'!$I$38=3,-0.00046396*CD193^2 + 0.054267*CD193 - 0.57714, IF('DSS Model'!$I$38=4,0.000072066*CD193^2+0.0021761*CD193-0.038248,IF('DSS Model'!$I$38=5,-0.00012623*CD193^2+0.025656*CD193-0.30101,-0.00046396*CD193^2 + 0.054267*CD193 - 0.57714)))))</f>
        <v>0.75055909269983156</v>
      </c>
      <c r="CF193" s="136">
        <v>0.7019947748757428</v>
      </c>
      <c r="CG193" s="142">
        <f t="shared" si="130"/>
        <v>53.918359742220872</v>
      </c>
      <c r="CH193" s="143">
        <f>IF('DSS Model'!$I$38=1,0.0001*CG193^2-0.0266*CG193+1.3006,IF('DSS Model'!$I$38=2,-0.0001*CG193^2+0.0032*CG193+0.977, IF('DSS Model'!$I$38=3,-0.00046396*CG193^2 + 0.054267*CG193 - 0.57714, IF('DSS Model'!$I$38=4,0.000072066*CG193^2+0.0021761*CG193-0.038248,IF('DSS Model'!$I$38=5,-0.00012623*CG193^2+0.025656*CG193-0.30101,-0.00046396*CG193^2 + 0.054267*CG193 - 0.57714)))))</f>
        <v>0.85881979944595233</v>
      </c>
      <c r="CI193" s="136">
        <v>0.56113687014072333</v>
      </c>
      <c r="CJ193" s="142">
        <f t="shared" si="131"/>
        <v>70.883192016511799</v>
      </c>
      <c r="CK193" s="143">
        <f>IF('DSS Model'!$I$38=1,0.0001*CJ193^2-0.0266*CJ193+1.3006,IF('DSS Model'!$I$38=2,-0.0001*CJ193^2+0.0032*CJ193+0.977, IF('DSS Model'!$I$38=3,-0.00046396*CJ193^2 + 0.054267*CJ193 - 0.57714, IF('DSS Model'!$I$38=4,0.000072066*CJ193^2+0.0021761*CJ193-0.038248,IF('DSS Model'!$I$38=5,-0.00012623*CJ193^2+0.025656*CJ193-0.30101,-0.00046396*CJ193^2 + 0.054267*CJ193 - 0.57714)))))</f>
        <v>0.70138352340786947</v>
      </c>
      <c r="CL193" s="136">
        <v>0.65390399362919849</v>
      </c>
      <c r="CM193" s="142">
        <f t="shared" si="132"/>
        <v>57.908645407385677</v>
      </c>
      <c r="CN193" s="143">
        <f>IF('DSS Model'!$I$38=1,0.0001*CM193^2-0.0266*CM193+1.3006,IF('DSS Model'!$I$38=2,-0.0001*CM193^2+0.0032*CM193+0.977, IF('DSS Model'!$I$38=3,-0.00046396*CM193^2 + 0.054267*CM193 - 0.57714, IF('DSS Model'!$I$38=4,0.000072066*CM193^2+0.0021761*CM193-0.038248,IF('DSS Model'!$I$38=5,-0.00012623*CM193^2+0.025656*CM193-0.30101,-0.00046396*CM193^2 + 0.054267*CM193 - 0.57714)))))</f>
        <v>0.82696654401180103</v>
      </c>
      <c r="CO193" s="136">
        <v>0.40241291716983008</v>
      </c>
      <c r="CP193" s="142">
        <f t="shared" si="133"/>
        <v>47.306844660088998</v>
      </c>
      <c r="CQ193" s="143">
        <f>IF('DSS Model'!$I$38=1,0.0001*CP193^2-0.0266*CP193+1.3006,IF('DSS Model'!$I$38=2,-0.0001*CP193^2+0.0032*CP193+0.977, IF('DSS Model'!$I$38=3,-0.00046396*CP193^2 + 0.054267*CP193 - 0.57714, IF('DSS Model'!$I$38=4,0.000072066*CP193^2+0.0021761*CP193-0.038248,IF('DSS Model'!$I$38=5,-0.00012623*CP193^2+0.025656*CP193-0.30101,-0.00046396*CP193^2 + 0.054267*CP193 - 0.57714)))))</f>
        <v>0.90458814774290563</v>
      </c>
      <c r="CR193" s="136">
        <v>4.4197841554773576E-2</v>
      </c>
      <c r="CS193" s="142">
        <f t="shared" si="134"/>
        <v>34.775651640090544</v>
      </c>
      <c r="CT193" s="143">
        <f>IF('DSS Model'!$I$38=1,0.0001*CS193^2-0.0266*CS193+1.3006,IF('DSS Model'!$I$38=2,-0.0001*CS193^2+0.0032*CS193+0.977, IF('DSS Model'!$I$38=3,-0.00046396*CS193^2 + 0.054267*CS193 - 0.57714, IF('DSS Model'!$I$38=4,0.000072066*CS193^2+0.0021761*CS193-0.038248,IF('DSS Model'!$I$38=5,-0.00012623*CS193^2+0.025656*CS193-0.30101,-0.00046396*CS193^2 + 0.054267*CS193 - 0.57714)))))</f>
        <v>0.96734749054899649</v>
      </c>
      <c r="CU193" s="136">
        <v>0.44663588989882153</v>
      </c>
      <c r="CV193" s="142">
        <f t="shared" si="135"/>
        <v>53.734711013806262</v>
      </c>
      <c r="CW193" s="143">
        <f>IF('DSS Model'!$I$38=1,0.0001*CV193^2-0.0266*CV193+1.3006,IF('DSS Model'!$I$38=2,-0.0001*CV193^2+0.0032*CV193+0.977, IF('DSS Model'!$I$38=3,-0.00046396*CV193^2 + 0.054267*CV193 - 0.57714, IF('DSS Model'!$I$38=4,0.000072066*CV193^2+0.0021761*CV193-0.038248,IF('DSS Model'!$I$38=5,-0.00012623*CV193^2+0.025656*CV193-0.30101,-0.00046396*CV193^2 + 0.054267*CV193 - 0.57714)))))</f>
        <v>0.86020915847045287</v>
      </c>
      <c r="CX193" s="136">
        <v>0.82999732322728215</v>
      </c>
      <c r="CY193" s="142">
        <f t="shared" si="136"/>
        <v>71.339800789006361</v>
      </c>
      <c r="CZ193" s="143">
        <f>IF('DSS Model'!$I$38=1,0.0001*CY193^2-0.0266*CY193+1.3006,IF('DSS Model'!$I$38=2,-0.0001*CY193^2+0.0032*CY193+0.977, IF('DSS Model'!$I$38=3,-0.00046396*CY193^2 + 0.054267*CY193 - 0.57714, IF('DSS Model'!$I$38=4,0.000072066*CY193^2+0.0021761*CY193-0.038248,IF('DSS Model'!$I$38=5,-0.00012623*CY193^2+0.025656*CY193-0.30101,-0.00046396*CY193^2 + 0.054267*CY193 - 0.57714)))))</f>
        <v>0.69635064486330911</v>
      </c>
      <c r="DA193" s="136">
        <v>0.11970939189751706</v>
      </c>
      <c r="DB193" s="142">
        <f t="shared" si="137"/>
        <v>29.250424941017517</v>
      </c>
      <c r="DC193" s="143">
        <f>IF('DSS Model'!$I$38=1,0.0001*DB193^2-0.0266*DB193+1.3006,IF('DSS Model'!$I$38=2,-0.0001*DB193^2+0.0032*DB193+0.977, IF('DSS Model'!$I$38=3,-0.00046396*DB193^2 + 0.054267*DB193 - 0.57714, IF('DSS Model'!$I$38=4,0.000072066*DB193^2+0.0021761*DB193-0.038248,IF('DSS Model'!$I$38=5,-0.00012623*DB193^2+0.025656*DB193-0.30101,-0.00046396*DB193^2 + 0.054267*DB193 - 0.57714)))))</f>
        <v>0.98504262388824604</v>
      </c>
      <c r="DD193" s="136">
        <v>0.58080145314463127</v>
      </c>
      <c r="DE193" s="142">
        <f t="shared" si="138"/>
        <v>52.866119582183259</v>
      </c>
      <c r="DF193" s="143">
        <f>IF('DSS Model'!$I$38=1,0.0001*DE193^2-0.0266*DE193+1.3006,IF('DSS Model'!$I$38=2,-0.0001*DE193^2+0.0032*DE193+0.977, IF('DSS Model'!$I$38=3,-0.00046396*DE193^2 + 0.054267*DE193 - 0.57714, IF('DSS Model'!$I$38=4,0.000072066*DE193^2+0.0021761*DE193-0.038248,IF('DSS Model'!$I$38=5,-0.00012623*DE193^2+0.025656*DE193-0.30101,-0.00046396*DE193^2 + 0.054267*DE193 - 0.57714)))))</f>
        <v>0.86668892269521636</v>
      </c>
      <c r="DG193" s="136">
        <v>0.80396605139468291</v>
      </c>
      <c r="DH193" s="142">
        <f t="shared" si="139"/>
        <v>61.73063444765468</v>
      </c>
      <c r="DI193" s="143">
        <f>IF('DSS Model'!$I$38=1,0.0001*DH193^2-0.0266*DH193+1.3006,IF('DSS Model'!$I$38=2,-0.0001*DH193^2+0.0032*DH193+0.977, IF('DSS Model'!$I$38=3,-0.00046396*DH193^2 + 0.054267*DH193 - 0.57714, IF('DSS Model'!$I$38=4,0.000072066*DH193^2+0.0021761*DH193-0.038248,IF('DSS Model'!$I$38=5,-0.00012623*DH193^2+0.025656*DH193-0.30101,-0.00046396*DH193^2 + 0.054267*DH193 - 0.57714)))))</f>
        <v>0.79347090730149794</v>
      </c>
      <c r="DJ193" s="136">
        <v>0.61430748240298172</v>
      </c>
      <c r="DK193" s="142">
        <f t="shared" si="140"/>
        <v>65.005436472549633</v>
      </c>
      <c r="DL193" s="143">
        <f>IF('DSS Model'!$I$38=1,0.0001*DK193^2-0.0266*DK193+1.3006,IF('DSS Model'!$I$38=2,-0.0001*DK193^2+0.0032*DK193+0.977, IF('DSS Model'!$I$38=3,-0.00046396*DK193^2 + 0.054267*DK193 - 0.57714, IF('DSS Model'!$I$38=4,0.000072066*DK193^2+0.0021761*DK193-0.038248,IF('DSS Model'!$I$38=5,-0.00012623*DK193^2+0.025656*DK193-0.30101,-0.00046396*DK193^2 + 0.054267*DK193 - 0.57714)))))</f>
        <v>0.7624467196134902</v>
      </c>
      <c r="DM193" s="136">
        <v>0.83557564986716748</v>
      </c>
      <c r="DN193" s="142">
        <f t="shared" si="141"/>
        <v>65.763945983387543</v>
      </c>
      <c r="DO193" s="143">
        <f>IF('DSS Model'!$I$38=1,0.0001*DN193^2-0.0266*DN193+1.3006,IF('DSS Model'!$I$38=2,-0.0001*DN193^2+0.0032*DN193+0.977, IF('DSS Model'!$I$38=3,-0.00046396*DN193^2 + 0.054267*DN193 - 0.57714, IF('DSS Model'!$I$38=4,0.000072066*DN193^2+0.0021761*DN193-0.038248,IF('DSS Model'!$I$38=5,-0.00012623*DN193^2+0.025656*DN193-0.30101,-0.00046396*DN193^2 + 0.054267*DN193 - 0.57714)))))</f>
        <v>0.75495496801624862</v>
      </c>
      <c r="DP193" s="136">
        <v>0.74115940529774793</v>
      </c>
      <c r="DQ193" s="142">
        <f t="shared" si="142"/>
        <v>58.726706152750012</v>
      </c>
      <c r="DR193" s="143">
        <f>IF('DSS Model'!$I$38=1,0.0001*DQ193^2-0.0266*DQ193+1.3006,IF('DSS Model'!$I$38=2,-0.0001*DQ193^2+0.0032*DQ193+0.977, IF('DSS Model'!$I$38=3,-0.00046396*DQ193^2 + 0.054267*DQ193 - 0.57714, IF('DSS Model'!$I$38=4,0.000072066*DQ193^2+0.0021761*DQ193-0.038248,IF('DSS Model'!$I$38=5,-0.00012623*DQ193^2+0.025656*DQ193-0.30101,-0.00046396*DQ193^2 + 0.054267*DQ193 - 0.57714)))))</f>
        <v>0.82004285813365541</v>
      </c>
      <c r="DS193" s="136">
        <v>0.82363750331454588</v>
      </c>
      <c r="DT193" s="142">
        <f t="shared" si="143"/>
        <v>82.773909122887488</v>
      </c>
      <c r="DU193" s="143">
        <f>IF('DSS Model'!$I$38=1,0.0001*DT193^2-0.0266*DT193+1.3006,IF('DSS Model'!$I$38=2,-0.0001*DT193^2+0.0032*DT193+0.977, IF('DSS Model'!$I$38=3,-0.00046396*DT193^2 + 0.054267*DT193 - 0.57714, IF('DSS Model'!$I$38=4,0.000072066*DT193^2+0.0021761*DT193-0.038248,IF('DSS Model'!$I$38=5,-0.00012623*DT193^2+0.025656*DT193-0.30101,-0.00046396*DT193^2 + 0.054267*DT193 - 0.57714)))))</f>
        <v>0.55672450604483625</v>
      </c>
      <c r="DV193" s="136">
        <v>0.86241955016846339</v>
      </c>
      <c r="DW193" s="142">
        <f t="shared" si="144"/>
        <v>68.835011173049807</v>
      </c>
      <c r="DX193" s="143">
        <f>IF('DSS Model'!$I$38=1,0.0001*DW193^2-0.0266*DW193+1.3006,IF('DSS Model'!$I$38=2,-0.0001*DW193^2+0.0032*DW193+0.977, IF('DSS Model'!$I$38=3,-0.00046396*DW193^2 + 0.054267*DW193 - 0.57714, IF('DSS Model'!$I$38=4,0.000072066*DW193^2+0.0021761*DW193-0.038248,IF('DSS Model'!$I$38=5,-0.00012623*DW193^2+0.025656*DW193-0.30101,-0.00046396*DW193^2 + 0.054267*DW193 - 0.57714)))))</f>
        <v>0.72344615943437018</v>
      </c>
      <c r="DY193" s="136">
        <v>0.81804357347909884</v>
      </c>
      <c r="DZ193" s="142">
        <f t="shared" si="145"/>
        <v>57.526400702619767</v>
      </c>
      <c r="EA193" s="143">
        <f>IF('DSS Model'!$I$38=1,0.0001*DZ193^2-0.0266*DZ193+1.3006,IF('DSS Model'!$I$38=2,-0.0001*DZ193^2+0.0032*DZ193+0.977, IF('DSS Model'!$I$38=3,-0.00046396*DZ193^2 + 0.054267*DZ193 - 0.57714, IF('DSS Model'!$I$38=4,0.000072066*DZ193^2+0.0021761*DZ193-0.038248,IF('DSS Model'!$I$38=5,-0.00012623*DZ193^2+0.025656*DZ193-0.30101,-0.00046396*DZ193^2 + 0.054267*DZ193 - 0.57714)))))</f>
        <v>0.83015580446854598</v>
      </c>
      <c r="EB193" s="136">
        <v>0.71142177856499578</v>
      </c>
      <c r="EC193" s="142">
        <f t="shared" si="146"/>
        <v>56.439601359123117</v>
      </c>
      <c r="ED193" s="143">
        <f>IF('DSS Model'!$I$38=1,0.0001*EC193^2-0.0266*EC193+1.3006,IF('DSS Model'!$I$38=2,-0.0001*EC193^2+0.0032*EC193+0.977, IF('DSS Model'!$I$38=3,-0.00046396*EC193^2 + 0.054267*EC193 - 0.57714, IF('DSS Model'!$I$38=4,0.000072066*EC193^2+0.0021761*EC193-0.038248,IF('DSS Model'!$I$38=5,-0.00012623*EC193^2+0.025656*EC193-0.30101,-0.00046396*EC193^2 + 0.054267*EC193 - 0.57714)))))</f>
        <v>0.83906386419152079</v>
      </c>
      <c r="EE193" s="136">
        <v>0.39836770853007408</v>
      </c>
      <c r="EF193" s="142">
        <f t="shared" si="147"/>
        <v>49.590517275410619</v>
      </c>
      <c r="EG193" s="143">
        <f>IF('DSS Model'!$I$38=1,0.0001*EF193^2-0.0266*EF193+1.3006,IF('DSS Model'!$I$38=2,-0.0001*EF193^2+0.0032*EF193+0.977, IF('DSS Model'!$I$38=3,-0.00046396*EF193^2 + 0.054267*EF193 - 0.57714, IF('DSS Model'!$I$38=4,0.000072066*EF193^2+0.0021761*EF193-0.038248,IF('DSS Model'!$I$38=5,-0.00012623*EF193^2+0.025656*EF193-0.30101,-0.00046396*EF193^2 + 0.054267*EF193 - 0.57714)))))</f>
        <v>0.88976771491703399</v>
      </c>
      <c r="EH193" s="136">
        <v>0.59572066853973404</v>
      </c>
      <c r="EI193" s="142">
        <f t="shared" si="148"/>
        <v>71.01526413435559</v>
      </c>
      <c r="EJ193" s="143">
        <f>IF('DSS Model'!$I$38=1,0.0001*EI193^2-0.0266*EI193+1.3006,IF('DSS Model'!$I$38=2,-0.0001*EI193^2+0.0032*EI193+0.977, IF('DSS Model'!$I$38=3,-0.00046396*EI193^2 + 0.054267*EI193 - 0.57714, IF('DSS Model'!$I$38=4,0.000072066*EI193^2+0.0021761*EI193-0.038248,IF('DSS Model'!$I$38=5,-0.00012623*EI193^2+0.025656*EI193-0.30101,-0.00046396*EI193^2 + 0.054267*EI193 - 0.57714)))))</f>
        <v>0.69993207122270873</v>
      </c>
      <c r="EK193" s="136">
        <v>7.502857914648009E-2</v>
      </c>
      <c r="EL193" s="142">
        <f t="shared" si="149"/>
        <v>27.550837232451563</v>
      </c>
      <c r="EM193" s="143">
        <f>IF('DSS Model'!$I$38=1,0.0001*EL193^2-0.0266*EL193+1.3006,IF('DSS Model'!$I$38=2,-0.0001*EL193^2+0.0032*EL193+0.977, IF('DSS Model'!$I$38=3,-0.00046396*EL193^2 + 0.054267*EL193 - 0.57714, IF('DSS Model'!$I$38=4,0.000072066*EL193^2+0.0021761*EL193-0.038248,IF('DSS Model'!$I$38=5,-0.00012623*EL193^2+0.025656*EL193-0.30101,-0.00046396*EL193^2 + 0.054267*EL193 - 0.57714)))))</f>
        <v>0.98925781592294104</v>
      </c>
      <c r="EN193" s="136">
        <v>0.40034268422869213</v>
      </c>
      <c r="EO193" s="142">
        <f t="shared" si="150"/>
        <v>52.387661726724616</v>
      </c>
      <c r="EP193" s="143">
        <f>IF('DSS Model'!$I$38=1,0.0001*EO193^2-0.0266*EO193+1.3006,IF('DSS Model'!$I$38=2,-0.0001*EO193^2+0.0032*EO193+0.977, IF('DSS Model'!$I$38=3,-0.00046396*EO193^2 + 0.054267*EO193 - 0.57714, IF('DSS Model'!$I$38=4,0.000072066*EO193^2+0.0021761*EO193-0.038248,IF('DSS Model'!$I$38=5,-0.00012623*EO193^2+0.025656*EO193-0.30101,-0.00046396*EO193^2 + 0.054267*EO193 - 0.57714)))))</f>
        <v>0.87019380740614605</v>
      </c>
      <c r="EQ193" s="136">
        <v>0.80670687992417822</v>
      </c>
      <c r="ER193" s="142">
        <f t="shared" si="151"/>
        <v>61.634420175926415</v>
      </c>
      <c r="ES193" s="143">
        <f>IF('DSS Model'!$I$38=1,0.0001*ER193^2-0.0266*ER193+1.3006,IF('DSS Model'!$I$38=2,-0.0001*ER193^2+0.0032*ER193+0.977, IF('DSS Model'!$I$38=3,-0.00046396*ER193^2 + 0.054267*ER193 - 0.57714, IF('DSS Model'!$I$38=4,0.000072066*ER193^2+0.0021761*ER193-0.038248,IF('DSS Model'!$I$38=5,-0.00012623*ER193^2+0.025656*ER193-0.30101,-0.00046396*ER193^2 + 0.054267*ER193 - 0.57714)))))</f>
        <v>0.79434996952070003</v>
      </c>
      <c r="ET193" s="136">
        <v>0.13894601996820666</v>
      </c>
      <c r="EU193" s="141">
        <f t="shared" si="152"/>
        <v>41.469272556589218</v>
      </c>
      <c r="EV193" s="142">
        <f>IF('DSS Model'!$I$38=1,0.0001*EU193^2-0.0266*EU193+1.3006,IF('DSS Model'!$I$38=2,-0.0001*EU193^2+0.0032*EU193+0.977, IF('DSS Model'!$I$38=3,-0.00046396*EU193^2 + 0.054267*EU193 - 0.57714, IF('DSS Model'!$I$38=4,0.000072066*EU193^2+0.0021761*EU193-0.038248,IF('DSS Model'!$I$38=5,-0.00012623*EU193^2+0.025656*EU193-0.30101,-0.00046396*EU193^2 + 0.054267*EU193 - 0.57714)))))</f>
        <v>0.93773161554381712</v>
      </c>
    </row>
    <row r="194" spans="2:152" x14ac:dyDescent="0.2">
      <c r="B194" s="64">
        <f t="shared" ca="1" si="105"/>
        <v>3.0981468524215461E-2</v>
      </c>
      <c r="C194" s="64">
        <v>0.14937534760731042</v>
      </c>
      <c r="D194" s="64">
        <f t="shared" si="106"/>
        <v>36.696235315326703</v>
      </c>
      <c r="E194" s="131">
        <f>IF('DSS Model'!$I$38=1,0.0001*D194^2-0.0266*D194+1.3006,IF('DSS Model'!$I$38=2,-0.0001*D194^2+0.0032*D194+0.977, IF('DSS Model'!$I$38=3,-0.00046396*D194^2 + 0.054267*D194 - 0.57714, IF('DSS Model'!$I$38=4,0.000072066*D194^2+0.0021761*D194-0.038248,IF('DSS Model'!$I$38=5,-0.00012623*D194^2+0.025656*D194-0.30101,-0.00046396*D194^2 + 0.054267*D194 - 0.57714)))))</f>
        <v>0.95976658437726237</v>
      </c>
      <c r="F194" s="136">
        <v>0.10240227764681908</v>
      </c>
      <c r="G194" s="138">
        <f t="shared" si="102"/>
        <v>49.406441039800335</v>
      </c>
      <c r="H194" s="136">
        <f>IF('DSS Model'!$I$38=1,0.0001*G194^2-0.0266*G194+1.3006,IF('DSS Model'!$I$38=2,-0.0001*G194^2+0.0032*G194+0.977, IF('DSS Model'!$I$38=3,-0.00046396*G194^2 + 0.054267*G194 - 0.57714, IF('DSS Model'!$I$38=4,0.000072066*G194^2+0.0021761*G194-0.038248,IF('DSS Model'!$I$38=5,-0.00012623*G194^2+0.025656*G194-0.30101,-0.00046396*G194^2 + 0.054267*G194 - 0.57714)))))</f>
        <v>0.89100096970543441</v>
      </c>
      <c r="I194" s="136">
        <v>0.56794048864496338</v>
      </c>
      <c r="J194" s="138">
        <f t="shared" si="103"/>
        <v>59.826544487003112</v>
      </c>
      <c r="K194" s="136">
        <f>IF('DSS Model'!$I$38=1,0.0001*J194^2-0.0266*J194+1.3006,IF('DSS Model'!$I$38=2,-0.0001*J194^2+0.0032*J194+0.977, IF('DSS Model'!$I$38=3,-0.00046396*J194^2 + 0.054267*J194 - 0.57714, IF('DSS Model'!$I$38=4,0.000072066*J194^2+0.0021761*J194-0.038248,IF('DSS Model'!$I$38=5,-0.00012623*J194^2+0.025656*J194-0.30101,-0.00046396*J194^2 + 0.054267*J194 - 0.57714)))))</f>
        <v>0.81052339983287369</v>
      </c>
      <c r="L194" s="136">
        <v>0.97350187171372582</v>
      </c>
      <c r="M194" s="138">
        <f t="shared" si="104"/>
        <v>78.473232844169772</v>
      </c>
      <c r="N194" s="136">
        <f>IF('DSS Model'!$I$38=1,0.0001*M194^2-0.0266*M194+1.3006,IF('DSS Model'!$I$38=2,-0.0001*M194^2+0.0032*M194+0.977, IF('DSS Model'!$I$38=3,-0.00046396*M194^2 + 0.054267*M194 - 0.57714, IF('DSS Model'!$I$38=4,0.000072066*M194^2+0.0021761*M194-0.038248,IF('DSS Model'!$I$38=5,-0.00012623*M194^2+0.025656*M194-0.30101,-0.00046396*M194^2 + 0.054267*M194 - 0.57714)))))</f>
        <v>0.6123095177998148</v>
      </c>
      <c r="O194" s="136">
        <v>0.12083366056079758</v>
      </c>
      <c r="P194" s="139">
        <f t="shared" si="107"/>
        <v>36.433884776559395</v>
      </c>
      <c r="Q194" s="138">
        <f>IF('DSS Model'!$I$38=1,0.0001*P194^2-0.0266*P194+1.3006,IF('DSS Model'!$I$38=2,-0.0001*P194^2+0.0032*P194+0.977, IF('DSS Model'!$I$38=3,-0.00046396*P194^2 + 0.054267*P194 - 0.57714, IF('DSS Model'!$I$38=4,0.000072066*P194^2+0.0021761*P194-0.038248,IF('DSS Model'!$I$38=5,-0.00012623*P194^2+0.025656*P194-0.30101,-0.00046396*P194^2 + 0.054267*P194 - 0.57714)))))</f>
        <v>0.96084563529382938</v>
      </c>
      <c r="R194" s="136">
        <v>0.47395037025254971</v>
      </c>
      <c r="S194" s="142">
        <f t="shared" si="108"/>
        <v>51.512617248294688</v>
      </c>
      <c r="T194" s="138">
        <f>IF('DSS Model'!$I$38=1,0.0001*S194^2-0.0266*S194+1.3006,IF('DSS Model'!$I$38=2,-0.0001*S194^2+0.0032*S194+0.977, IF('DSS Model'!$I$38=3,-0.00046396*S194^2 + 0.054267*S194 - 0.57714, IF('DSS Model'!$I$38=4,0.000072066*S194^2+0.0021761*S194-0.038248,IF('DSS Model'!$I$38=5,-0.00012623*S194^2+0.025656*S194-0.30101,-0.00046396*S194^2 + 0.054267*S194 - 0.57714)))))</f>
        <v>0.87648540161761224</v>
      </c>
      <c r="U194" s="136">
        <v>0.44254932020961246</v>
      </c>
      <c r="V194" s="142">
        <f t="shared" si="109"/>
        <v>47.451946143014958</v>
      </c>
      <c r="W194" s="138">
        <f>IF('DSS Model'!$I$38=1,0.0001*V194^2-0.0266*V194+1.3006,IF('DSS Model'!$I$38=2,-0.0001*V194^2+0.0032*V194+0.977, IF('DSS Model'!$I$38=3,-0.00046396*V194^2 + 0.054267*V194 - 0.57714, IF('DSS Model'!$I$38=4,0.000072066*V194^2+0.0021761*V194-0.038248,IF('DSS Model'!$I$38=5,-0.00012623*V194^2+0.025656*V194-0.30101,-0.00046396*V194^2 + 0.054267*V194 - 0.57714)))))</f>
        <v>0.90367750838168859</v>
      </c>
      <c r="X194" s="136">
        <v>0.73697409795097357</v>
      </c>
      <c r="Y194" s="142">
        <f t="shared" si="110"/>
        <v>67.47772833660963</v>
      </c>
      <c r="Z194" s="138">
        <f>IF('DSS Model'!$I$38=1,0.0001*Y194^2-0.0266*Y194+1.3006,IF('DSS Model'!$I$38=2,-0.0001*Y194^2+0.0032*Y194+0.977, IF('DSS Model'!$I$38=3,-0.00046396*Y194^2 + 0.054267*Y194 - 0.57714, IF('DSS Model'!$I$38=4,0.000072066*Y194^2+0.0021761*Y194-0.038248,IF('DSS Model'!$I$38=5,-0.00012623*Y194^2+0.025656*Y194-0.30101,-0.00046396*Y194^2 + 0.054267*Y194 - 0.57714)))))</f>
        <v>0.73760434853022172</v>
      </c>
      <c r="AA194" s="136">
        <v>0.32278498031641978</v>
      </c>
      <c r="AB194" s="142">
        <f t="shared" si="111"/>
        <v>59.567533483930816</v>
      </c>
      <c r="AC194" s="138">
        <f>IF('DSS Model'!$I$38=1,0.0001*AB194^2-0.0266*AB194+1.3006,IF('DSS Model'!$I$38=2,-0.0001*AB194^2+0.0032*AB194+0.977, IF('DSS Model'!$I$38=3,-0.00046396*AB194^2 + 0.054267*AB194 - 0.57714, IF('DSS Model'!$I$38=4,0.000072066*AB194^2+0.0021761*AB194-0.038248,IF('DSS Model'!$I$38=5,-0.00012623*AB194^2+0.025656*AB194-0.30101,-0.00046396*AB194^2 + 0.054267*AB194 - 0.57714)))))</f>
        <v>0.81278700261265668</v>
      </c>
      <c r="AD194" s="136">
        <v>0.88614912970931503</v>
      </c>
      <c r="AE194" s="142">
        <f t="shared" si="112"/>
        <v>63.29920251188318</v>
      </c>
      <c r="AF194" s="138">
        <f>IF('DSS Model'!$I$38=1,0.0001*AE194^2-0.0266*AE194+1.3006,IF('DSS Model'!$I$38=2,-0.0001*AE194^2+0.0032*AE194+0.977, IF('DSS Model'!$I$38=3,-0.00046396*AE194^2 + 0.054267*AE194 - 0.57714, IF('DSS Model'!$I$38=4,0.000072066*AE194^2+0.0021761*AE194-0.038248,IF('DSS Model'!$I$38=5,-0.00012623*AE194^2+0.025656*AE194-0.30101,-0.00046396*AE194^2 + 0.054267*AE194 - 0.57714)))))</f>
        <v>0.77887854417398639</v>
      </c>
      <c r="AG194" s="136">
        <v>0.29158728202763085</v>
      </c>
      <c r="AH194" s="142">
        <f t="shared" si="113"/>
        <v>63.186021245662715</v>
      </c>
      <c r="AI194" s="138">
        <f>IF('DSS Model'!$I$38=1,0.0001*AH194^2-0.0266*AH194+1.3006,IF('DSS Model'!$I$38=2,-0.0001*AH194^2+0.0032*AH194+0.977, IF('DSS Model'!$I$38=3,-0.00046396*AH194^2 + 0.054267*AH194 - 0.57714, IF('DSS Model'!$I$38=4,0.000072066*AH194^2+0.0021761*AH194-0.038248,IF('DSS Model'!$I$38=5,-0.00012623*AH194^2+0.025656*AH194-0.30101,-0.00046396*AH194^2 + 0.054267*AH194 - 0.57714)))))</f>
        <v>0.77994793990038669</v>
      </c>
      <c r="AJ194" s="136">
        <v>0.24130615913195241</v>
      </c>
      <c r="AK194" s="142">
        <f t="shared" si="114"/>
        <v>37.995838718994563</v>
      </c>
      <c r="AL194" s="138">
        <f>IF('DSS Model'!$I$38=1,0.0001*AK194^2-0.0266*AK194+1.3006,IF('DSS Model'!$I$38=2,-0.0001*AK194^2+0.0032*AK194+0.977, IF('DSS Model'!$I$38=3,-0.00046396*AK194^2 + 0.054267*AK194 - 0.57714, IF('DSS Model'!$I$38=4,0.000072066*AK194^2+0.0021761*AK194-0.038248,IF('DSS Model'!$I$38=5,-0.00012623*AK194^2+0.025656*AK194-0.30101,-0.00046396*AK194^2 + 0.054267*AK194 - 0.57714)))))</f>
        <v>0.95421830790479789</v>
      </c>
      <c r="AM194" s="136">
        <v>0.50231264028225153</v>
      </c>
      <c r="AN194" s="142">
        <f t="shared" si="115"/>
        <v>65.173305417082503</v>
      </c>
      <c r="AO194" s="138">
        <f>IF('DSS Model'!$I$38=1,0.0001*AN194^2-0.0266*AN194+1.3006,IF('DSS Model'!$I$38=2,-0.0001*AN194^2+0.0032*AN194+0.977, IF('DSS Model'!$I$38=3,-0.00046396*AN194^2 + 0.054267*AN194 - 0.57714, IF('DSS Model'!$I$38=4,0.000072066*AN194^2+0.0021761*AN194-0.038248,IF('DSS Model'!$I$38=5,-0.00012623*AN194^2+0.025656*AN194-0.30101,-0.00046396*AN194^2 + 0.054267*AN194 - 0.57714)))))</f>
        <v>0.7607986034358325</v>
      </c>
      <c r="AP194" s="136">
        <v>0.46944970055471769</v>
      </c>
      <c r="AQ194" s="142">
        <f t="shared" si="116"/>
        <v>68.191496466146631</v>
      </c>
      <c r="AR194" s="138">
        <f>IF('DSS Model'!$I$38=1,0.0001*AQ194^2-0.0266*AQ194+1.3006,IF('DSS Model'!$I$38=2,-0.0001*AQ194^2+0.0032*AQ194+0.977, IF('DSS Model'!$I$38=3,-0.00046396*AQ194^2 + 0.054267*AQ194 - 0.57714, IF('DSS Model'!$I$38=4,0.000072066*AQ194^2+0.0021761*AQ194-0.038248,IF('DSS Model'!$I$38=5,-0.00012623*AQ194^2+0.025656*AQ194-0.30101,-0.00046396*AQ194^2 + 0.054267*AQ194 - 0.57714)))))</f>
        <v>0.73020476966242032</v>
      </c>
      <c r="AS194" s="136">
        <v>0.6879374242115136</v>
      </c>
      <c r="AT194" s="142">
        <f t="shared" si="117"/>
        <v>58.916946398244349</v>
      </c>
      <c r="AU194" s="138">
        <f>IF('DSS Model'!$I$38=1,0.0001*AT194^2-0.0266*AT194+1.3006,IF('DSS Model'!$I$38=2,-0.0001*AT194^2+0.0032*AT194+0.977, IF('DSS Model'!$I$38=3,-0.00046396*AT194^2 + 0.054267*AT194 - 0.57714, IF('DSS Model'!$I$38=4,0.000072066*AT194^2+0.0021761*AT194-0.038248,IF('DSS Model'!$I$38=5,-0.00012623*AT194^2+0.025656*AT194-0.30101,-0.00046396*AT194^2 + 0.054267*AT194 - 0.57714)))))</f>
        <v>0.81841357118502212</v>
      </c>
      <c r="AV194" s="136">
        <v>0.94290780015969344</v>
      </c>
      <c r="AW194" s="142">
        <f t="shared" si="118"/>
        <v>73.083248465619903</v>
      </c>
      <c r="AX194" s="138">
        <f>IF('DSS Model'!$I$38=1,0.0001*AW194^2-0.0266*AW194+1.3006,IF('DSS Model'!$I$38=2,-0.0001*AW194^2+0.0032*AW194+0.977, IF('DSS Model'!$I$38=3,-0.00046396*AW194^2 + 0.054267*AW194 - 0.57714, IF('DSS Model'!$I$38=4,0.000072066*AW194^2+0.0021761*AW194-0.038248,IF('DSS Model'!$I$38=5,-0.00012623*AW194^2+0.025656*AW194-0.30101,-0.00046396*AW194^2 + 0.054267*AW194 - 0.57714)))))</f>
        <v>0.67675027446123037</v>
      </c>
      <c r="AY194" s="136">
        <v>6.2418553087061901E-2</v>
      </c>
      <c r="AZ194" s="142">
        <f t="shared" si="119"/>
        <v>37.156790391558197</v>
      </c>
      <c r="BA194" s="138">
        <f>IF('DSS Model'!$I$38=1,0.0001*AZ194^2-0.0266*AZ194+1.3006,IF('DSS Model'!$I$38=2,-0.0001*AZ194^2+0.0032*AZ194+0.977, IF('DSS Model'!$I$38=3,-0.00046396*AZ194^2 + 0.054267*AZ194 - 0.57714, IF('DSS Model'!$I$38=4,0.000072066*AZ194^2+0.0021761*AZ194-0.038248,IF('DSS Model'!$I$38=5,-0.00012623*AZ194^2+0.025656*AZ194-0.30101,-0.00046396*AZ194^2 + 0.054267*AZ194 - 0.57714)))))</f>
        <v>0.95783902203276705</v>
      </c>
      <c r="BB194" s="136">
        <v>0.71991724781029931</v>
      </c>
      <c r="BC194" s="142">
        <f t="shared" si="120"/>
        <v>61.211791787252317</v>
      </c>
      <c r="BD194" s="138">
        <f>IF('DSS Model'!$I$38=1,0.0001*BC194^2-0.0266*BC194+1.3006,IF('DSS Model'!$I$38=2,-0.0001*BC194^2+0.0032*BC194+0.977, IF('DSS Model'!$I$38=3,-0.00046396*BC194^2 + 0.054267*BC194 - 0.57714, IF('DSS Model'!$I$38=4,0.000072066*BC194^2+0.0021761*BC194-0.038248,IF('DSS Model'!$I$38=5,-0.00012623*BC194^2+0.025656*BC194-0.30101,-0.00046396*BC194^2 + 0.054267*BC194 - 0.57714)))))</f>
        <v>0.79818938833861441</v>
      </c>
      <c r="BE194" s="136">
        <v>0.75337948355518369</v>
      </c>
      <c r="BF194" s="142">
        <f t="shared" si="121"/>
        <v>57.307886061549638</v>
      </c>
      <c r="BG194" s="143">
        <f>IF('DSS Model'!$I$38=1,0.0001*BF194^2-0.0266*BF194+1.3006,IF('DSS Model'!$I$38=2,-0.0001*BF194^2+0.0032*BF194+0.977, IF('DSS Model'!$I$38=3,-0.00046396*BF194^2 + 0.054267*BF194 - 0.57714, IF('DSS Model'!$I$38=4,0.000072066*BF194^2+0.0021761*BF194-0.038248,IF('DSS Model'!$I$38=5,-0.00012623*BF194^2+0.025656*BF194-0.30101,-0.00046396*BF194^2 + 0.054267*BF194 - 0.57714)))))</f>
        <v>0.83196585491260333</v>
      </c>
      <c r="BH194" s="136">
        <v>0.30616060041752602</v>
      </c>
      <c r="BI194" s="142">
        <f t="shared" si="122"/>
        <v>50.53287856711647</v>
      </c>
      <c r="BJ194" s="143">
        <f>IF('DSS Model'!$I$38=1,0.0001*BI194^2-0.0266*BI194+1.3006,IF('DSS Model'!$I$38=2,-0.0001*BI194^2+0.0032*BI194+0.977, IF('DSS Model'!$I$38=3,-0.00046396*BI194^2 + 0.054267*BI194 - 0.57714, IF('DSS Model'!$I$38=4,0.000072066*BI194^2+0.0021761*BI194-0.038248,IF('DSS Model'!$I$38=5,-0.00012623*BI194^2+0.025656*BI194-0.30101,-0.00046396*BI194^2 + 0.054267*BI194 - 0.57714)))))</f>
        <v>0.88334802978687876</v>
      </c>
      <c r="BK194" s="136">
        <v>0.16858752532016674</v>
      </c>
      <c r="BL194" s="142">
        <f t="shared" si="123"/>
        <v>37.73747557440165</v>
      </c>
      <c r="BM194" s="143">
        <f>IF('DSS Model'!$I$38=1,0.0001*BL194^2-0.0266*BL194+1.3006,IF('DSS Model'!$I$38=2,-0.0001*BL194^2+0.0032*BL194+0.977, IF('DSS Model'!$I$38=3,-0.00046396*BL194^2 + 0.054267*BL194 - 0.57714, IF('DSS Model'!$I$38=4,0.000072066*BL194^2+0.0021761*BL194-0.038248,IF('DSS Model'!$I$38=5,-0.00012623*BL194^2+0.025656*BL194-0.30101,-0.00046396*BL194^2 + 0.054267*BL194 - 0.57714)))))</f>
        <v>0.95534821556522909</v>
      </c>
      <c r="BN194" s="136">
        <v>0.26131994271424486</v>
      </c>
      <c r="BO194" s="142">
        <f t="shared" si="124"/>
        <v>46.721371645909343</v>
      </c>
      <c r="BP194" s="143">
        <f>IF('DSS Model'!$I$38=1,0.0001*BO194^2-0.0266*BO194+1.3006,IF('DSS Model'!$I$38=2,-0.0001*BO194^2+0.0032*BO194+0.977, IF('DSS Model'!$I$38=3,-0.00046396*BO194^2 + 0.054267*BO194 - 0.57714, IF('DSS Model'!$I$38=4,0.000072066*BO194^2+0.0021761*BO194-0.038248,IF('DSS Model'!$I$38=5,-0.00012623*BO194^2+0.025656*BO194-0.30101,-0.00046396*BO194^2 + 0.054267*BO194 - 0.57714)))))</f>
        <v>0.90821973241939169</v>
      </c>
      <c r="BQ194" s="136">
        <v>0.47080585896264049</v>
      </c>
      <c r="BR194" s="142">
        <f t="shared" si="125"/>
        <v>56.251445686748603</v>
      </c>
      <c r="BS194" s="143">
        <f>IF('DSS Model'!$I$38=1,0.0001*BR194^2-0.0266*BR194+1.3006,IF('DSS Model'!$I$38=2,-0.0001*BR194^2+0.0032*BR194+0.977, IF('DSS Model'!$I$38=3,-0.00046396*BR194^2 + 0.054267*BR194 - 0.57714, IF('DSS Model'!$I$38=4,0.000072066*BR194^2+0.0021761*BR194-0.038248,IF('DSS Model'!$I$38=5,-0.00012623*BR194^2+0.025656*BR194-0.30101,-0.00046396*BR194^2 + 0.054267*BR194 - 0.57714)))))</f>
        <v>0.84058211201267274</v>
      </c>
      <c r="BT194" s="136">
        <v>6.3317549522078687E-2</v>
      </c>
      <c r="BU194" s="142">
        <f t="shared" si="126"/>
        <v>42.721430020313512</v>
      </c>
      <c r="BV194" s="143">
        <f>IF('DSS Model'!$I$38=1,0.0001*BU194^2-0.0266*BU194+1.3006,IF('DSS Model'!$I$38=2,-0.0001*BU194^2+0.0032*BU194+0.977, IF('DSS Model'!$I$38=3,-0.00046396*BU194^2 + 0.054267*BU194 - 0.57714, IF('DSS Model'!$I$38=4,0.000072066*BU194^2+0.0021761*BU194-0.038248,IF('DSS Model'!$I$38=5,-0.00012623*BU194^2+0.025656*BU194-0.30101,-0.00046396*BU194^2 + 0.054267*BU194 - 0.57714)))))</f>
        <v>0.93119651776694878</v>
      </c>
      <c r="BW194" s="136">
        <v>0.76590623078776454</v>
      </c>
      <c r="BX194" s="142">
        <f t="shared" si="127"/>
        <v>67.506994559394158</v>
      </c>
      <c r="BY194" s="143">
        <f>IF('DSS Model'!$I$38=1,0.0001*BX194^2-0.0266*BX194+1.3006,IF('DSS Model'!$I$38=2,-0.0001*BX194^2+0.0032*BX194+0.977, IF('DSS Model'!$I$38=3,-0.00046396*BX194^2 + 0.054267*BX194 - 0.57714, IF('DSS Model'!$I$38=4,0.000072066*BX194^2+0.0021761*BX194-0.038248,IF('DSS Model'!$I$38=5,-0.00012623*BX194^2+0.025656*BX194-0.30101,-0.00046396*BX194^2 + 0.054267*BX194 - 0.57714)))))</f>
        <v>0.73730295114585398</v>
      </c>
      <c r="BZ194" s="136">
        <v>0.38336533433153286</v>
      </c>
      <c r="CA194" s="142">
        <f t="shared" si="128"/>
        <v>60.521651133135741</v>
      </c>
      <c r="CB194" s="143">
        <f>IF('DSS Model'!$I$38=1,0.0001*CA194^2-0.0266*CA194+1.3006,IF('DSS Model'!$I$38=2,-0.0001*CA194^2+0.0032*CA194+0.977, IF('DSS Model'!$I$38=3,-0.00046396*CA194^2 + 0.054267*CA194 - 0.57714, IF('DSS Model'!$I$38=4,0.000072066*CA194^2+0.0021761*CA194-0.038248,IF('DSS Model'!$I$38=5,-0.00012623*CA194^2+0.025656*CA194-0.30101,-0.00046396*CA194^2 + 0.054267*CA194 - 0.57714)))))</f>
        <v>0.80438225803793528</v>
      </c>
      <c r="CC194" s="136">
        <v>7.2573410282214645E-2</v>
      </c>
      <c r="CD194" s="142">
        <f t="shared" si="129"/>
        <v>52.794973166598879</v>
      </c>
      <c r="CE194" s="143">
        <f>IF('DSS Model'!$I$38=1,0.0001*CD194^2-0.0266*CD194+1.3006,IF('DSS Model'!$I$38=2,-0.0001*CD194^2+0.0032*CD194+0.977, IF('DSS Model'!$I$38=3,-0.00046396*CD194^2 + 0.054267*CD194 - 0.57714, IF('DSS Model'!$I$38=4,0.000072066*CD194^2+0.0021761*CD194-0.038248,IF('DSS Model'!$I$38=5,-0.00012623*CD194^2+0.025656*CD194-0.30101,-0.00046396*CD194^2 + 0.054267*CD194 - 0.57714)))))</f>
        <v>0.86721299496692683</v>
      </c>
      <c r="CF194" s="136">
        <v>0.28199478928564004</v>
      </c>
      <c r="CG194" s="142">
        <f t="shared" si="130"/>
        <v>38.677799437928911</v>
      </c>
      <c r="CH194" s="143">
        <f>IF('DSS Model'!$I$38=1,0.0001*CG194^2-0.0266*CG194+1.3006,IF('DSS Model'!$I$38=2,-0.0001*CG194^2+0.0032*CG194+0.977, IF('DSS Model'!$I$38=3,-0.00046396*CG194^2 + 0.054267*CG194 - 0.57714, IF('DSS Model'!$I$38=4,0.000072066*CG194^2+0.0021761*CG194-0.038248,IF('DSS Model'!$I$38=5,-0.00012623*CG194^2+0.025656*CG194-0.30101,-0.00046396*CG194^2 + 0.054267*CG194 - 0.57714)))))</f>
        <v>0.95117174126530712</v>
      </c>
      <c r="CI194" s="136">
        <v>0.641369819160577</v>
      </c>
      <c r="CJ194" s="142">
        <f t="shared" si="131"/>
        <v>72.588893399530562</v>
      </c>
      <c r="CK194" s="143">
        <f>IF('DSS Model'!$I$38=1,0.0001*CJ194^2-0.0266*CJ194+1.3006,IF('DSS Model'!$I$38=2,-0.0001*CJ194^2+0.0032*CJ194+0.977, IF('DSS Model'!$I$38=3,-0.00046396*CJ194^2 + 0.054267*CJ194 - 0.57714, IF('DSS Model'!$I$38=4,0.000072066*CJ194^2+0.0021761*CJ194-0.038248,IF('DSS Model'!$I$38=5,-0.00012623*CJ194^2+0.025656*CJ194-0.30101,-0.00046396*CJ194^2 + 0.054267*CJ194 - 0.57714)))))</f>
        <v>0.68236971438165661</v>
      </c>
      <c r="CL194" s="136">
        <v>0.72126253125738393</v>
      </c>
      <c r="CM194" s="142">
        <f t="shared" si="132"/>
        <v>59.426410734931153</v>
      </c>
      <c r="CN194" s="143">
        <f>IF('DSS Model'!$I$38=1,0.0001*CM194^2-0.0266*CM194+1.3006,IF('DSS Model'!$I$38=2,-0.0001*CM194^2+0.0032*CM194+0.977, IF('DSS Model'!$I$38=3,-0.00046396*CM194^2 + 0.054267*CM194 - 0.57714, IF('DSS Model'!$I$38=4,0.000072066*CM194^2+0.0021761*CM194-0.038248,IF('DSS Model'!$I$38=5,-0.00012623*CM194^2+0.025656*CM194-0.30101,-0.00046396*CM194^2 + 0.054267*CM194 - 0.57714)))))</f>
        <v>0.81401468506810559</v>
      </c>
      <c r="CO194" s="136">
        <v>0.68899258316896261</v>
      </c>
      <c r="CP194" s="142">
        <f t="shared" si="133"/>
        <v>55.82335578424798</v>
      </c>
      <c r="CQ194" s="143">
        <f>IF('DSS Model'!$I$38=1,0.0001*CP194^2-0.0266*CP194+1.3006,IF('DSS Model'!$I$38=2,-0.0001*CP194^2+0.0032*CP194+0.977, IF('DSS Model'!$I$38=3,-0.00046396*CP194^2 + 0.054267*CP194 - 0.57714, IF('DSS Model'!$I$38=4,0.000072066*CP194^2+0.0021761*CP194-0.038248,IF('DSS Model'!$I$38=5,-0.00012623*CP194^2+0.025656*CP194-0.30101,-0.00046396*CP194^2 + 0.054267*CP194 - 0.57714)))))</f>
        <v>0.84401003340812031</v>
      </c>
      <c r="CR194" s="136">
        <v>0.45093370514535747</v>
      </c>
      <c r="CS194" s="142">
        <f t="shared" si="134"/>
        <v>52.714288444555152</v>
      </c>
      <c r="CT194" s="143">
        <f>IF('DSS Model'!$I$38=1,0.0001*CS194^2-0.0266*CS194+1.3006,IF('DSS Model'!$I$38=2,-0.0001*CS194^2+0.0032*CS194+0.977, IF('DSS Model'!$I$38=3,-0.00046396*CS194^2 + 0.054267*CS194 - 0.57714, IF('DSS Model'!$I$38=4,0.000072066*CS194^2+0.0021761*CS194-0.038248,IF('DSS Model'!$I$38=5,-0.00012623*CS194^2+0.025656*CS194-0.30101,-0.00046396*CS194^2 + 0.054267*CS194 - 0.57714)))))</f>
        <v>0.86780610240100042</v>
      </c>
      <c r="CU194" s="136">
        <v>3.7207432414926522E-2</v>
      </c>
      <c r="CV194" s="142">
        <f t="shared" si="135"/>
        <v>34.005006458603461</v>
      </c>
      <c r="CW194" s="143">
        <f>IF('DSS Model'!$I$38=1,0.0001*CV194^2-0.0266*CV194+1.3006,IF('DSS Model'!$I$38=2,-0.0001*CV194^2+0.0032*CV194+0.977, IF('DSS Model'!$I$38=3,-0.00046396*CV194^2 + 0.054267*CV194 - 0.57714, IF('DSS Model'!$I$38=4,0.000072066*CV194^2+0.0021761*CV194-0.038248,IF('DSS Model'!$I$38=5,-0.00012623*CV194^2+0.025656*CV194-0.30101,-0.00046396*CV194^2 + 0.054267*CV194 - 0.57714)))))</f>
        <v>0.9701819742425648</v>
      </c>
      <c r="CX194" s="136">
        <v>0.53180675979050152</v>
      </c>
      <c r="CY194" s="142">
        <f t="shared" si="136"/>
        <v>65.20592123628559</v>
      </c>
      <c r="CZ194" s="143">
        <f>IF('DSS Model'!$I$38=1,0.0001*CY194^2-0.0266*CY194+1.3006,IF('DSS Model'!$I$38=2,-0.0001*CY194^2+0.0032*CY194+0.977, IF('DSS Model'!$I$38=3,-0.00046396*CY194^2 + 0.054267*CY194 - 0.57714, IF('DSS Model'!$I$38=4,0.000072066*CY194^2+0.0021761*CY194-0.038248,IF('DSS Model'!$I$38=5,-0.00012623*CY194^2+0.025656*CY194-0.30101,-0.00046396*CY194^2 + 0.054267*CY194 - 0.57714)))))</f>
        <v>0.76047773152884579</v>
      </c>
      <c r="DA194" s="136">
        <v>0.35780630536463875</v>
      </c>
      <c r="DB194" s="142">
        <f t="shared" si="137"/>
        <v>41.604915451708386</v>
      </c>
      <c r="DC194" s="143">
        <f>IF('DSS Model'!$I$38=1,0.0001*DB194^2-0.0266*DB194+1.3006,IF('DSS Model'!$I$38=2,-0.0001*DB194^2+0.0032*DB194+0.977, IF('DSS Model'!$I$38=3,-0.00046396*DB194^2 + 0.054267*DB194 - 0.57714, IF('DSS Model'!$I$38=4,0.000072066*DB194^2+0.0021761*DB194-0.038248,IF('DSS Model'!$I$38=5,-0.00012623*DB194^2+0.025656*DB194-0.30101,-0.00046396*DB194^2 + 0.054267*DB194 - 0.57714)))))</f>
        <v>0.93703883047108649</v>
      </c>
      <c r="DD194" s="136">
        <v>0.72349065645251764</v>
      </c>
      <c r="DE194" s="142">
        <f t="shared" si="138"/>
        <v>56.716664140202482</v>
      </c>
      <c r="DF194" s="143">
        <f>IF('DSS Model'!$I$38=1,0.0001*DE194^2-0.0266*DE194+1.3006,IF('DSS Model'!$I$38=2,-0.0001*DE194^2+0.0032*DE194+0.977, IF('DSS Model'!$I$38=3,-0.00046396*DE194^2 + 0.054267*DE194 - 0.57714, IF('DSS Model'!$I$38=4,0.000072066*DE194^2+0.0021761*DE194-0.038248,IF('DSS Model'!$I$38=5,-0.00012623*DE194^2+0.025656*DE194-0.30101,-0.00046396*DE194^2 + 0.054267*DE194 - 0.57714)))))</f>
        <v>0.83681532612939491</v>
      </c>
      <c r="DG194" s="136">
        <v>0.51288763541140958</v>
      </c>
      <c r="DH194" s="142">
        <f t="shared" si="139"/>
        <v>54.176309600095699</v>
      </c>
      <c r="DI194" s="143">
        <f>IF('DSS Model'!$I$38=1,0.0001*DH194^2-0.0266*DH194+1.3006,IF('DSS Model'!$I$38=2,-0.0001*DH194^2+0.0032*DH194+0.977, IF('DSS Model'!$I$38=3,-0.00046396*DH194^2 + 0.054267*DH194 - 0.57714, IF('DSS Model'!$I$38=4,0.000072066*DH194^2+0.0021761*DH194-0.038248,IF('DSS Model'!$I$38=5,-0.00012623*DH194^2+0.025656*DH194-0.30101,-0.00046396*DH194^2 + 0.054267*DH194 - 0.57714)))))</f>
        <v>0.85685693853176415</v>
      </c>
      <c r="DJ194" s="136">
        <v>0.92491136416267805</v>
      </c>
      <c r="DK194" s="142">
        <f t="shared" si="140"/>
        <v>69.229532489862095</v>
      </c>
      <c r="DL194" s="143">
        <f>IF('DSS Model'!$I$38=1,0.0001*DK194^2-0.0266*DK194+1.3006,IF('DSS Model'!$I$38=2,-0.0001*DK194^2+0.0032*DK194+0.977, IF('DSS Model'!$I$38=3,-0.00046396*DK194^2 + 0.054267*DK194 - 0.57714, IF('DSS Model'!$I$38=4,0.000072066*DK194^2+0.0021761*DK194-0.038248,IF('DSS Model'!$I$38=5,-0.00012623*DK194^2+0.025656*DK194-0.30101,-0.00046396*DK194^2 + 0.054267*DK194 - 0.57714)))))</f>
        <v>0.71926168709107152</v>
      </c>
      <c r="DM194" s="136">
        <v>0.57684775787586451</v>
      </c>
      <c r="DN194" s="142">
        <f t="shared" si="141"/>
        <v>59.512561822137428</v>
      </c>
      <c r="DO194" s="143">
        <f>IF('DSS Model'!$I$38=1,0.0001*DN194^2-0.0266*DN194+1.3006,IF('DSS Model'!$I$38=2,-0.0001*DN194^2+0.0032*DN194+0.977, IF('DSS Model'!$I$38=3,-0.00046396*DN194^2 + 0.054267*DN194 - 0.57714, IF('DSS Model'!$I$38=4,0.000072066*DN194^2+0.0021761*DN194-0.038248,IF('DSS Model'!$I$38=5,-0.00012623*DN194^2+0.025656*DN194-0.30101,-0.00046396*DN194^2 + 0.054267*DN194 - 0.57714)))))</f>
        <v>0.81326569636746682</v>
      </c>
      <c r="DP194" s="136">
        <v>0.90657506592387804</v>
      </c>
      <c r="DQ194" s="142">
        <f t="shared" si="142"/>
        <v>62.216177811975939</v>
      </c>
      <c r="DR194" s="143">
        <f>IF('DSS Model'!$I$38=1,0.0001*DQ194^2-0.0266*DQ194+1.3006,IF('DSS Model'!$I$38=2,-0.0001*DQ194^2+0.0032*DQ194+0.977, IF('DSS Model'!$I$38=3,-0.00046396*DQ194^2 + 0.054267*DQ194 - 0.57714, IF('DSS Model'!$I$38=4,0.000072066*DQ194^2+0.0021761*DQ194-0.038248,IF('DSS Model'!$I$38=5,-0.00012623*DQ194^2+0.025656*DQ194-0.30101,-0.00046396*DQ194^2 + 0.054267*DQ194 - 0.57714)))))</f>
        <v>0.78900649084518226</v>
      </c>
      <c r="DS194" s="136">
        <v>0.58566847919612186</v>
      </c>
      <c r="DT194" s="142">
        <f t="shared" si="143"/>
        <v>76.084899715055826</v>
      </c>
      <c r="DU194" s="143">
        <f>IF('DSS Model'!$I$38=1,0.0001*DT194^2-0.0266*DT194+1.3006,IF('DSS Model'!$I$38=2,-0.0001*DT194^2+0.0032*DT194+0.977, IF('DSS Model'!$I$38=3,-0.00046396*DT194^2 + 0.054267*DT194 - 0.57714, IF('DSS Model'!$I$38=4,0.000072066*DT194^2+0.0021761*DT194-0.038248,IF('DSS Model'!$I$38=5,-0.00012623*DT194^2+0.025656*DT194-0.30101,-0.00046396*DT194^2 + 0.054267*DT194 - 0.57714)))))</f>
        <v>0.64158048262316847</v>
      </c>
      <c r="DV194" s="136">
        <v>0.26878073318124718</v>
      </c>
      <c r="DW194" s="142">
        <f t="shared" si="144"/>
        <v>52.475320506619852</v>
      </c>
      <c r="DX194" s="143">
        <f>IF('DSS Model'!$I$38=1,0.0001*DW194^2-0.0266*DW194+1.3006,IF('DSS Model'!$I$38=2,-0.0001*DW194^2+0.0032*DW194+0.977, IF('DSS Model'!$I$38=3,-0.00046396*DW194^2 + 0.054267*DW194 - 0.57714, IF('DSS Model'!$I$38=4,0.000072066*DW194^2+0.0021761*DW194-0.038248,IF('DSS Model'!$I$38=5,-0.00012623*DW194^2+0.025656*DW194-0.30101,-0.00046396*DW194^2 + 0.054267*DW194 - 0.57714)))))</f>
        <v>0.86955509939393572</v>
      </c>
      <c r="DY194" s="136">
        <v>0.65063783244633355</v>
      </c>
      <c r="DZ194" s="142">
        <f t="shared" si="145"/>
        <v>53.088521043490587</v>
      </c>
      <c r="EA194" s="143">
        <f>IF('DSS Model'!$I$38=1,0.0001*DZ194^2-0.0266*DZ194+1.3006,IF('DSS Model'!$I$38=2,-0.0001*DZ194^2+0.0032*DZ194+0.977, IF('DSS Model'!$I$38=3,-0.00046396*DZ194^2 + 0.054267*DZ194 - 0.57714, IF('DSS Model'!$I$38=4,0.000072066*DZ194^2+0.0021761*DZ194-0.038248,IF('DSS Model'!$I$38=5,-0.00012623*DZ194^2+0.025656*DZ194-0.30101,-0.00046396*DZ194^2 + 0.054267*DZ194 - 0.57714)))))</f>
        <v>0.86504416068065559</v>
      </c>
      <c r="EB194" s="136">
        <v>0.6170674077140802</v>
      </c>
      <c r="EC194" s="142">
        <f t="shared" si="146"/>
        <v>53.957827783830183</v>
      </c>
      <c r="ED194" s="143">
        <f>IF('DSS Model'!$I$38=1,0.0001*EC194^2-0.0266*EC194+1.3006,IF('DSS Model'!$I$38=2,-0.0001*EC194^2+0.0032*EC194+0.977, IF('DSS Model'!$I$38=3,-0.00046396*EC194^2 + 0.054267*EC194 - 0.57714, IF('DSS Model'!$I$38=4,0.000072066*EC194^2+0.0021761*EC194-0.038248,IF('DSS Model'!$I$38=5,-0.00012623*EC194^2+0.025656*EC194-0.30101,-0.00046396*EC194^2 + 0.054267*EC194 - 0.57714)))))</f>
        <v>0.85852033099330893</v>
      </c>
      <c r="EE194" s="136">
        <v>0.85578183932922303</v>
      </c>
      <c r="EF194" s="142">
        <f t="shared" si="147"/>
        <v>62.299193686077501</v>
      </c>
      <c r="EG194" s="143">
        <f>IF('DSS Model'!$I$38=1,0.0001*EF194^2-0.0266*EF194+1.3006,IF('DSS Model'!$I$38=2,-0.0001*EF194^2+0.0032*EF194+0.977, IF('DSS Model'!$I$38=3,-0.00046396*EF194^2 + 0.054267*EF194 - 0.57714, IF('DSS Model'!$I$38=4,0.000072066*EF194^2+0.0021761*EF194-0.038248,IF('DSS Model'!$I$38=5,-0.00012623*EF194^2+0.025656*EF194-0.30101,-0.00046396*EF194^2 + 0.054267*EF194 - 0.57714)))))</f>
        <v>0.78823846640190809</v>
      </c>
      <c r="EH194" s="136">
        <v>0.13160594470496212</v>
      </c>
      <c r="EI194" s="142">
        <f t="shared" si="148"/>
        <v>58.711640489613792</v>
      </c>
      <c r="EJ194" s="143">
        <f>IF('DSS Model'!$I$38=1,0.0001*EI194^2-0.0266*EI194+1.3006,IF('DSS Model'!$I$38=2,-0.0001*EI194^2+0.0032*EI194+0.977, IF('DSS Model'!$I$38=3,-0.00046396*EI194^2 + 0.054267*EI194 - 0.57714, IF('DSS Model'!$I$38=4,0.000072066*EI194^2+0.0021761*EI194-0.038248,IF('DSS Model'!$I$38=5,-0.00012623*EI194^2+0.025656*EI194-0.30101,-0.00046396*EI194^2 + 0.054267*EI194 - 0.57714)))))</f>
        <v>0.8201715766685983</v>
      </c>
      <c r="EK194" s="136">
        <v>0.28405676097149835</v>
      </c>
      <c r="EL194" s="142">
        <f t="shared" si="149"/>
        <v>40.555824933370133</v>
      </c>
      <c r="EM194" s="143">
        <f>IF('DSS Model'!$I$38=1,0.0001*EL194^2-0.0266*EL194+1.3006,IF('DSS Model'!$I$38=2,-0.0001*EL194^2+0.0032*EL194+0.977, IF('DSS Model'!$I$38=3,-0.00046396*EL194^2 + 0.054267*EL194 - 0.57714, IF('DSS Model'!$I$38=4,0.000072066*EL194^2+0.0021761*EL194-0.038248,IF('DSS Model'!$I$38=5,-0.00012623*EL194^2+0.025656*EL194-0.30101,-0.00046396*EL194^2 + 0.054267*EL194 - 0.57714)))))</f>
        <v>0.94230114618416771</v>
      </c>
      <c r="EN194" s="136">
        <v>0.36195561839362433</v>
      </c>
      <c r="EO194" s="142">
        <f t="shared" si="150"/>
        <v>51.130011455675501</v>
      </c>
      <c r="EP194" s="143">
        <f>IF('DSS Model'!$I$38=1,0.0001*EO194^2-0.0266*EO194+1.3006,IF('DSS Model'!$I$38=2,-0.0001*EO194^2+0.0032*EO194+0.977, IF('DSS Model'!$I$38=3,-0.00046396*EO194^2 + 0.054267*EO194 - 0.57714, IF('DSS Model'!$I$38=4,0.000072066*EO194^2+0.0021761*EO194-0.038248,IF('DSS Model'!$I$38=5,-0.00012623*EO194^2+0.025656*EO194-0.30101,-0.00046396*EO194^2 + 0.054267*EO194 - 0.57714)))))</f>
        <v>0.87918822951241071</v>
      </c>
      <c r="EQ194" s="136">
        <v>0.70855913556502881</v>
      </c>
      <c r="ER194" s="142">
        <f t="shared" si="151"/>
        <v>59.151478626138207</v>
      </c>
      <c r="ES194" s="143">
        <f>IF('DSS Model'!$I$38=1,0.0001*ER194^2-0.0266*ER194+1.3006,IF('DSS Model'!$I$38=2,-0.0001*ER194^2+0.0032*ER194+0.977, IF('DSS Model'!$I$38=3,-0.00046396*ER194^2 + 0.054267*ER194 - 0.57714, IF('DSS Model'!$I$38=4,0.000072066*ER194^2+0.0021761*ER194-0.038248,IF('DSS Model'!$I$38=5,-0.00012623*ER194^2+0.025656*ER194-0.30101,-0.00046396*ER194^2 + 0.054267*ER194 - 0.57714)))))</f>
        <v>0.81639498923779374</v>
      </c>
      <c r="ET194" s="136">
        <v>0.4595583286766145</v>
      </c>
      <c r="EU194" s="141">
        <f t="shared" si="152"/>
        <v>54.133071925760476</v>
      </c>
      <c r="EV194" s="142">
        <f>IF('DSS Model'!$I$38=1,0.0001*EU194^2-0.0266*EU194+1.3006,IF('DSS Model'!$I$38=2,-0.0001*EU194^2+0.0032*EU194+0.977, IF('DSS Model'!$I$38=3,-0.00046396*EU194^2 + 0.054267*EU194 - 0.57714, IF('DSS Model'!$I$38=4,0.000072066*EU194^2+0.0021761*EU194-0.038248,IF('DSS Model'!$I$38=5,-0.00012623*EU194^2+0.025656*EU194-0.30101,-0.00046396*EU194^2 + 0.054267*EU194 - 0.57714)))))</f>
        <v>0.85718688255047781</v>
      </c>
    </row>
    <row r="195" spans="2:152" x14ac:dyDescent="0.2">
      <c r="B195" s="64">
        <f t="shared" ca="1" si="105"/>
        <v>0.11203891795582377</v>
      </c>
      <c r="C195" s="64">
        <v>0.54824000872782608</v>
      </c>
      <c r="D195" s="64">
        <f t="shared" si="106"/>
        <v>51.986333085989543</v>
      </c>
      <c r="E195" s="131">
        <f>IF('DSS Model'!$I$38=1,0.0001*D195^2-0.0266*D195+1.3006,IF('DSS Model'!$I$38=2,-0.0001*D195^2+0.0032*D195+0.977, IF('DSS Model'!$I$38=3,-0.00046396*D195^2 + 0.054267*D195 - 0.57714, IF('DSS Model'!$I$38=4,0.000072066*D195^2+0.0021761*D195-0.038248,IF('DSS Model'!$I$38=5,-0.00012623*D195^2+0.025656*D195-0.30101,-0.00046396*D195^2 + 0.054267*D195 - 0.57714)))))</f>
        <v>0.87309838310242149</v>
      </c>
      <c r="F195" s="136">
        <v>0.22189684250930042</v>
      </c>
      <c r="G195" s="138">
        <f t="shared" si="102"/>
        <v>55.593256188132841</v>
      </c>
      <c r="H195" s="136">
        <f>IF('DSS Model'!$I$38=1,0.0001*G195^2-0.0266*G195+1.3006,IF('DSS Model'!$I$38=2,-0.0001*G195^2+0.0032*G195+0.977, IF('DSS Model'!$I$38=3,-0.00046396*G195^2 + 0.054267*G195 - 0.57714, IF('DSS Model'!$I$38=4,0.000072066*G195^2+0.0021761*G195-0.038248,IF('DSS Model'!$I$38=5,-0.00012623*G195^2+0.025656*G195-0.30101,-0.00046396*G195^2 + 0.054267*G195 - 0.57714)))))</f>
        <v>0.84583740644208805</v>
      </c>
      <c r="I195" s="136">
        <v>0.63429094446778234</v>
      </c>
      <c r="J195" s="138">
        <f t="shared" si="103"/>
        <v>60.87317381015788</v>
      </c>
      <c r="K195" s="136">
        <f>IF('DSS Model'!$I$38=1,0.0001*J195^2-0.0266*J195+1.3006,IF('DSS Model'!$I$38=2,-0.0001*J195^2+0.0032*J195+0.977, IF('DSS Model'!$I$38=3,-0.00046396*J195^2 + 0.054267*J195 - 0.57714, IF('DSS Model'!$I$38=4,0.000072066*J195^2+0.0021761*J195-0.038248,IF('DSS Model'!$I$38=5,-0.00012623*J195^2+0.025656*J195-0.30101,-0.00046396*J195^2 + 0.054267*J195 - 0.57714)))))</f>
        <v>0.80123982722033604</v>
      </c>
      <c r="L195" s="136">
        <v>0.20723128173947614</v>
      </c>
      <c r="M195" s="138">
        <f t="shared" si="104"/>
        <v>61.413412874223809</v>
      </c>
      <c r="N195" s="136">
        <f>IF('DSS Model'!$I$38=1,0.0001*M195^2-0.0266*M195+1.3006,IF('DSS Model'!$I$38=2,-0.0001*M195^2+0.0032*M195+0.977, IF('DSS Model'!$I$38=3,-0.00046396*M195^2 + 0.054267*M195 - 0.57714, IF('DSS Model'!$I$38=4,0.000072066*M195^2+0.0021761*M195-0.038248,IF('DSS Model'!$I$38=5,-0.00012623*M195^2+0.025656*M195-0.30101,-0.00046396*M195^2 + 0.054267*M195 - 0.57714)))))</f>
        <v>0.79636219311152834</v>
      </c>
      <c r="O195" s="136">
        <v>0.60624303387137413</v>
      </c>
      <c r="P195" s="139">
        <f t="shared" si="107"/>
        <v>54.826478549967732</v>
      </c>
      <c r="Q195" s="138">
        <f>IF('DSS Model'!$I$38=1,0.0001*P195^2-0.0266*P195+1.3006,IF('DSS Model'!$I$38=2,-0.0001*P195^2+0.0032*P195+0.977, IF('DSS Model'!$I$38=3,-0.00046396*P195^2 + 0.054267*P195 - 0.57714, IF('DSS Model'!$I$38=4,0.000072066*P195^2+0.0021761*P195-0.038248,IF('DSS Model'!$I$38=5,-0.00012623*P195^2+0.025656*P195-0.30101,-0.00046396*P195^2 + 0.054267*P195 - 0.57714)))))</f>
        <v>0.85185045634088952</v>
      </c>
      <c r="R195" s="136">
        <v>0.22758257297388063</v>
      </c>
      <c r="S195" s="142">
        <f t="shared" si="108"/>
        <v>42.051660595402822</v>
      </c>
      <c r="T195" s="138">
        <f>IF('DSS Model'!$I$38=1,0.0001*S195^2-0.0266*S195+1.3006,IF('DSS Model'!$I$38=2,-0.0001*S195^2+0.0032*S195+0.977, IF('DSS Model'!$I$38=3,-0.00046396*S195^2 + 0.054267*S195 - 0.57714, IF('DSS Model'!$I$38=4,0.000072066*S195^2+0.0021761*S195-0.038248,IF('DSS Model'!$I$38=5,-0.00012623*S195^2+0.025656*S195-0.30101,-0.00046396*S195^2 + 0.054267*S195 - 0.57714)))))</f>
        <v>0.93473109802219356</v>
      </c>
      <c r="U195" s="136">
        <v>0.68301875340343199</v>
      </c>
      <c r="V195" s="142">
        <f t="shared" si="109"/>
        <v>54.661607786762701</v>
      </c>
      <c r="W195" s="138">
        <f>IF('DSS Model'!$I$38=1,0.0001*V195^2-0.0266*V195+1.3006,IF('DSS Model'!$I$38=2,-0.0001*V195^2+0.0032*V195+0.977, IF('DSS Model'!$I$38=3,-0.00046396*V195^2 + 0.054267*V195 - 0.57714, IF('DSS Model'!$I$38=4,0.000072066*V195^2+0.0021761*V195-0.038248,IF('DSS Model'!$I$38=5,-0.00012623*V195^2+0.025656*V195-0.30101,-0.00046396*V195^2 + 0.054267*V195 - 0.57714)))))</f>
        <v>0.85312800833425295</v>
      </c>
      <c r="X195" s="136">
        <v>0.43108253400260055</v>
      </c>
      <c r="Y195" s="142">
        <f t="shared" si="110"/>
        <v>60.00395483386157</v>
      </c>
      <c r="Z195" s="138">
        <f>IF('DSS Model'!$I$38=1,0.0001*Y195^2-0.0266*Y195+1.3006,IF('DSS Model'!$I$38=2,-0.0001*Y195^2+0.0032*Y195+0.977, IF('DSS Model'!$I$38=3,-0.00046396*Y195^2 + 0.054267*Y195 - 0.57714, IF('DSS Model'!$I$38=4,0.000072066*Y195^2+0.0021761*Y195-0.038248,IF('DSS Model'!$I$38=5,-0.00012623*Y195^2+0.025656*Y195-0.30101,-0.00046396*Y195^2 + 0.054267*Y195 - 0.57714)))))</f>
        <v>0.80896519589794713</v>
      </c>
      <c r="AA195" s="136">
        <v>7.8787403728797667E-2</v>
      </c>
      <c r="AB195" s="142">
        <f t="shared" si="111"/>
        <v>53.664355961300714</v>
      </c>
      <c r="AC195" s="138">
        <f>IF('DSS Model'!$I$38=1,0.0001*AB195^2-0.0266*AB195+1.3006,IF('DSS Model'!$I$38=2,-0.0001*AB195^2+0.0032*AB195+0.977, IF('DSS Model'!$I$38=3,-0.00046396*AB195^2 + 0.054267*AB195 - 0.57714, IF('DSS Model'!$I$38=4,0.000072066*AB195^2+0.0021761*AB195-0.038248,IF('DSS Model'!$I$38=5,-0.00012623*AB195^2+0.025656*AB195-0.30101,-0.00046396*AB195^2 + 0.054267*AB195 - 0.57714)))))</f>
        <v>0.86073962900204304</v>
      </c>
      <c r="AD195" s="136">
        <v>0.89356606464931254</v>
      </c>
      <c r="AE195" s="142">
        <f t="shared" si="112"/>
        <v>63.474599768679909</v>
      </c>
      <c r="AF195" s="138">
        <f>IF('DSS Model'!$I$38=1,0.0001*AE195^2-0.0266*AE195+1.3006,IF('DSS Model'!$I$38=2,-0.0001*AE195^2+0.0032*AE195+0.977, IF('DSS Model'!$I$38=3,-0.00046396*AE195^2 + 0.054267*AE195 - 0.57714, IF('DSS Model'!$I$38=4,0.000072066*AE195^2+0.0021761*AE195-0.038248,IF('DSS Model'!$I$38=5,-0.00012623*AE195^2+0.025656*AE195-0.30101,-0.00046396*AE195^2 + 0.054267*AE195 - 0.57714)))))</f>
        <v>0.77721623768036574</v>
      </c>
      <c r="AG195" s="136">
        <v>0.67754533027762887</v>
      </c>
      <c r="AH195" s="142">
        <f t="shared" si="113"/>
        <v>73.455964839764405</v>
      </c>
      <c r="AI195" s="138">
        <f>IF('DSS Model'!$I$38=1,0.0001*AH195^2-0.0266*AH195+1.3006,IF('DSS Model'!$I$38=2,-0.0001*AH195^2+0.0032*AH195+0.977, IF('DSS Model'!$I$38=3,-0.00046396*AH195^2 + 0.054267*AH195 - 0.57714, IF('DSS Model'!$I$38=4,0.000072066*AH195^2+0.0021761*AH195-0.038248,IF('DSS Model'!$I$38=5,-0.00012623*AH195^2+0.025656*AH195-0.30101,-0.00046396*AH195^2 + 0.054267*AH195 - 0.57714)))))</f>
        <v>0.67248121043317566</v>
      </c>
      <c r="AJ195" s="136">
        <v>0.58091673102021801</v>
      </c>
      <c r="AK195" s="142">
        <f t="shared" si="114"/>
        <v>49.797245825797894</v>
      </c>
      <c r="AL195" s="138">
        <f>IF('DSS Model'!$I$38=1,0.0001*AK195^2-0.0266*AK195+1.3006,IF('DSS Model'!$I$38=2,-0.0001*AK195^2+0.0032*AK195+0.977, IF('DSS Model'!$I$38=3,-0.00046396*AK195^2 + 0.054267*AK195 - 0.57714, IF('DSS Model'!$I$38=4,0.000072066*AK195^2+0.0021761*AK195-0.038248,IF('DSS Model'!$I$38=5,-0.00012623*AK195^2+0.025656*AK195-0.30101,-0.00046396*AK195^2 + 0.054267*AK195 - 0.57714)))))</f>
        <v>0.88837461745905866</v>
      </c>
      <c r="AM195" s="136">
        <v>0.98714853556780879</v>
      </c>
      <c r="AN195" s="142">
        <f t="shared" si="115"/>
        <v>73.762351254556648</v>
      </c>
      <c r="AO195" s="138">
        <f>IF('DSS Model'!$I$38=1,0.0001*AN195^2-0.0266*AN195+1.3006,IF('DSS Model'!$I$38=2,-0.0001*AN195^2+0.0032*AN195+0.977, IF('DSS Model'!$I$38=3,-0.00046396*AN195^2 + 0.054267*AN195 - 0.57714, IF('DSS Model'!$I$38=4,0.000072066*AN195^2+0.0021761*AN195-0.038248,IF('DSS Model'!$I$38=5,-0.00012623*AN195^2+0.025656*AN195-0.30101,-0.00046396*AN195^2 + 0.054267*AN195 - 0.57714)))))</f>
        <v>0.66895107775452178</v>
      </c>
      <c r="AP195" s="136">
        <v>1.5530521410074827E-2</v>
      </c>
      <c r="AQ195" s="142">
        <f t="shared" si="116"/>
        <v>47.581972223024422</v>
      </c>
      <c r="AR195" s="138">
        <f>IF('DSS Model'!$I$38=1,0.0001*AQ195^2-0.0266*AQ195+1.3006,IF('DSS Model'!$I$38=2,-0.0001*AQ195^2+0.0032*AQ195+0.977, IF('DSS Model'!$I$38=3,-0.00046396*AQ195^2 + 0.054267*AQ195 - 0.57714, IF('DSS Model'!$I$38=4,0.000072066*AQ195^2+0.0021761*AQ195-0.038248,IF('DSS Model'!$I$38=5,-0.00012623*AQ195^2+0.025656*AQ195-0.30101,-0.00046396*AQ195^2 + 0.054267*AQ195 - 0.57714)))))</f>
        <v>0.90285790305041136</v>
      </c>
      <c r="AS195" s="136">
        <v>0.24557113231471406</v>
      </c>
      <c r="AT195" s="142">
        <f t="shared" si="117"/>
        <v>44.942242497265795</v>
      </c>
      <c r="AU195" s="138">
        <f>IF('DSS Model'!$I$38=1,0.0001*AT195^2-0.0266*AT195+1.3006,IF('DSS Model'!$I$38=2,-0.0001*AT195^2+0.0032*AT195+0.977, IF('DSS Model'!$I$38=3,-0.00046396*AT195^2 + 0.054267*AT195 - 0.57714, IF('DSS Model'!$I$38=4,0.000072066*AT195^2+0.0021761*AT195-0.038248,IF('DSS Model'!$I$38=5,-0.00012623*AT195^2+0.025656*AT195-0.30101,-0.00046396*AT195^2 + 0.054267*AT195 - 0.57714)))))</f>
        <v>0.91883465992294622</v>
      </c>
      <c r="AV195" s="136">
        <v>0.77682453480201452</v>
      </c>
      <c r="AW195" s="142">
        <f t="shared" si="118"/>
        <v>70.379457042704928</v>
      </c>
      <c r="AX195" s="138">
        <f>IF('DSS Model'!$I$38=1,0.0001*AW195^2-0.0266*AW195+1.3006,IF('DSS Model'!$I$38=2,-0.0001*AW195^2+0.0032*AW195+0.977, IF('DSS Model'!$I$38=3,-0.00046396*AW195^2 + 0.054267*AW195 - 0.57714, IF('DSS Model'!$I$38=4,0.000072066*AW195^2+0.0021761*AW195-0.038248,IF('DSS Model'!$I$38=5,-0.00012623*AW195^2+0.025656*AW195-0.30101,-0.00046396*AW195^2 + 0.054267*AW195 - 0.57714)))))</f>
        <v>0.70688746517406087</v>
      </c>
      <c r="AY195" s="136">
        <v>0.31947702746396844</v>
      </c>
      <c r="AZ195" s="142">
        <f t="shared" si="119"/>
        <v>49.978382728779025</v>
      </c>
      <c r="BA195" s="138">
        <f>IF('DSS Model'!$I$38=1,0.0001*AZ195^2-0.0266*AZ195+1.3006,IF('DSS Model'!$I$38=2,-0.0001*AZ195^2+0.0032*AZ195+0.977, IF('DSS Model'!$I$38=3,-0.00046396*AZ195^2 + 0.054267*AZ195 - 0.57714, IF('DSS Model'!$I$38=4,0.000072066*AZ195^2+0.0021761*AZ195-0.038248,IF('DSS Model'!$I$38=5,-0.00012623*AZ195^2+0.025656*AZ195-0.30101,-0.00046396*AZ195^2 + 0.054267*AZ195 - 0.57714)))))</f>
        <v>0.88714695071366112</v>
      </c>
      <c r="BB195" s="136">
        <v>0.71045929894884141</v>
      </c>
      <c r="BC195" s="142">
        <f t="shared" si="120"/>
        <v>60.979728744254899</v>
      </c>
      <c r="BD195" s="138">
        <f>IF('DSS Model'!$I$38=1,0.0001*BC195^2-0.0266*BC195+1.3006,IF('DSS Model'!$I$38=2,-0.0001*BC195^2+0.0032*BC195+0.977, IF('DSS Model'!$I$38=3,-0.00046396*BC195^2 + 0.054267*BC195 - 0.57714, IF('DSS Model'!$I$38=4,0.000072066*BC195^2+0.0021761*BC195-0.038248,IF('DSS Model'!$I$38=5,-0.00012623*BC195^2+0.025656*BC195-0.30101,-0.00046396*BC195^2 + 0.054267*BC195 - 0.57714)))))</f>
        <v>0.80028240020932495</v>
      </c>
      <c r="BE195" s="136">
        <v>0.32575772031169636</v>
      </c>
      <c r="BF195" s="142">
        <f t="shared" si="121"/>
        <v>44.63519005286458</v>
      </c>
      <c r="BG195" s="143">
        <f>IF('DSS Model'!$I$38=1,0.0001*BF195^2-0.0266*BF195+1.3006,IF('DSS Model'!$I$38=2,-0.0001*BF195^2+0.0032*BF195+0.977, IF('DSS Model'!$I$38=3,-0.00046396*BF195^2 + 0.054267*BF195 - 0.57714, IF('DSS Model'!$I$38=4,0.000072066*BF195^2+0.0021761*BF195-0.038248,IF('DSS Model'!$I$38=5,-0.00012623*BF195^2+0.025656*BF195-0.30101,-0.00046396*BF195^2 + 0.054267*BF195 - 0.57714)))))</f>
        <v>0.92060258906363246</v>
      </c>
      <c r="BH195" s="136">
        <v>0.61926524515072601</v>
      </c>
      <c r="BI195" s="142">
        <f t="shared" si="122"/>
        <v>60.046483383564265</v>
      </c>
      <c r="BJ195" s="143">
        <f>IF('DSS Model'!$I$38=1,0.0001*BI195^2-0.0266*BI195+1.3006,IF('DSS Model'!$I$38=2,-0.0001*BI195^2+0.0032*BI195+0.977, IF('DSS Model'!$I$38=3,-0.00046396*BI195^2 + 0.054267*BI195 - 0.57714, IF('DSS Model'!$I$38=4,0.000072066*BI195^2+0.0021761*BI195-0.038248,IF('DSS Model'!$I$38=5,-0.00012623*BI195^2+0.025656*BI195-0.30101,-0.00046396*BI195^2 + 0.054267*BI195 - 0.57714)))))</f>
        <v>0.80859073015413963</v>
      </c>
      <c r="BK195" s="136">
        <v>1.0574719366869045E-2</v>
      </c>
      <c r="BL195" s="142">
        <f t="shared" si="123"/>
        <v>24.442357626581973</v>
      </c>
      <c r="BM195" s="143">
        <f>IF('DSS Model'!$I$38=1,0.0001*BL195^2-0.0266*BL195+1.3006,IF('DSS Model'!$I$38=2,-0.0001*BL195^2+0.0032*BL195+0.977, IF('DSS Model'!$I$38=3,-0.00046396*BL195^2 + 0.054267*BL195 - 0.57714, IF('DSS Model'!$I$38=4,0.000072066*BL195^2+0.0021761*BL195-0.038248,IF('DSS Model'!$I$38=5,-0.00012623*BL195^2+0.025656*BL195-0.30101,-0.00046396*BL195^2 + 0.054267*BL195 - 0.57714)))))</f>
        <v>0.99547265977048927</v>
      </c>
      <c r="BN195" s="136">
        <v>7.9834678698356587E-2</v>
      </c>
      <c r="BO195" s="142">
        <f t="shared" si="124"/>
        <v>37.274321039782123</v>
      </c>
      <c r="BP195" s="143">
        <f>IF('DSS Model'!$I$38=1,0.0001*BO195^2-0.0266*BO195+1.3006,IF('DSS Model'!$I$38=2,-0.0001*BO195^2+0.0032*BO195+0.977, IF('DSS Model'!$I$38=3,-0.00046396*BO195^2 + 0.054267*BO195 - 0.57714, IF('DSS Model'!$I$38=4,0.000072066*BO195^2+0.0021761*BO195-0.038248,IF('DSS Model'!$I$38=5,-0.00012623*BO195^2+0.025656*BO195-0.30101,-0.00046396*BO195^2 + 0.054267*BO195 - 0.57714)))))</f>
        <v>0.9573403264296283</v>
      </c>
      <c r="BQ195" s="136">
        <v>0.81886967687528978</v>
      </c>
      <c r="BR195" s="142">
        <f t="shared" si="125"/>
        <v>65.322416868217573</v>
      </c>
      <c r="BS195" s="143">
        <f>IF('DSS Model'!$I$38=1,0.0001*BR195^2-0.0266*BR195+1.3006,IF('DSS Model'!$I$38=2,-0.0001*BR195^2+0.0032*BR195+0.977, IF('DSS Model'!$I$38=3,-0.00046396*BR195^2 + 0.054267*BR195 - 0.57714, IF('DSS Model'!$I$38=4,0.000072066*BR195^2+0.0021761*BR195-0.038248,IF('DSS Model'!$I$38=5,-0.00012623*BR195^2+0.025656*BR195-0.30101,-0.00046396*BR195^2 + 0.054267*BR195 - 0.57714)))))</f>
        <v>0.75932991942777661</v>
      </c>
      <c r="BT195" s="136">
        <v>0.60057523982221361</v>
      </c>
      <c r="BU195" s="142">
        <f t="shared" si="126"/>
        <v>63.147980814506496</v>
      </c>
      <c r="BV195" s="143">
        <f>IF('DSS Model'!$I$38=1,0.0001*BU195^2-0.0266*BU195+1.3006,IF('DSS Model'!$I$38=2,-0.0001*BU195^2+0.0032*BU195+0.977, IF('DSS Model'!$I$38=3,-0.00046396*BU195^2 + 0.054267*BU195 - 0.57714, IF('DSS Model'!$I$38=4,0.000072066*BU195^2+0.0021761*BU195-0.038248,IF('DSS Model'!$I$38=5,-0.00012623*BU195^2+0.025656*BU195-0.30101,-0.00046396*BU195^2 + 0.054267*BU195 - 0.57714)))))</f>
        <v>0.78030679051149265</v>
      </c>
      <c r="BW195" s="136">
        <v>0.11382011273615522</v>
      </c>
      <c r="BX195" s="142">
        <f t="shared" si="127"/>
        <v>47.162667704459636</v>
      </c>
      <c r="BY195" s="143">
        <f>IF('DSS Model'!$I$38=1,0.0001*BX195^2-0.0266*BX195+1.3006,IF('DSS Model'!$I$38=2,-0.0001*BX195^2+0.0032*BX195+0.977, IF('DSS Model'!$I$38=3,-0.00046396*BX195^2 + 0.054267*BX195 - 0.57714, IF('DSS Model'!$I$38=4,0.000072066*BX195^2+0.0021761*BX195-0.038248,IF('DSS Model'!$I$38=5,-0.00012623*BX195^2+0.025656*BX195-0.30101,-0.00046396*BX195^2 + 0.054267*BX195 - 0.57714)))))</f>
        <v>0.90548881415414284</v>
      </c>
      <c r="BZ195" s="136">
        <v>0.55546067361976659</v>
      </c>
      <c r="CA195" s="142">
        <f t="shared" si="128"/>
        <v>63.8260904016295</v>
      </c>
      <c r="CB195" s="143">
        <f>IF('DSS Model'!$I$38=1,0.0001*CA195^2-0.0266*CA195+1.3006,IF('DSS Model'!$I$38=2,-0.0001*CA195^2+0.0032*CA195+0.977, IF('DSS Model'!$I$38=3,-0.00046396*CA195^2 + 0.054267*CA195 - 0.57714, IF('DSS Model'!$I$38=4,0.000072066*CA195^2+0.0021761*CA195-0.038248,IF('DSS Model'!$I$38=5,-0.00012623*CA195^2+0.025656*CA195-0.30101,-0.00046396*CA195^2 + 0.054267*CA195 - 0.57714)))))</f>
        <v>0.77386650768951626</v>
      </c>
      <c r="CC195" s="136">
        <v>8.497183219287141E-2</v>
      </c>
      <c r="CD195" s="142">
        <f t="shared" si="129"/>
        <v>53.738175705205364</v>
      </c>
      <c r="CE195" s="143">
        <f>IF('DSS Model'!$I$38=1,0.0001*CD195^2-0.0266*CD195+1.3006,IF('DSS Model'!$I$38=2,-0.0001*CD195^2+0.0032*CD195+0.977, IF('DSS Model'!$I$38=3,-0.00046396*CD195^2 + 0.054267*CD195 - 0.57714, IF('DSS Model'!$I$38=4,0.000072066*CD195^2+0.0021761*CD195-0.038248,IF('DSS Model'!$I$38=5,-0.00012623*CD195^2+0.025656*CD195-0.30101,-0.00046396*CD195^2 + 0.054267*CD195 - 0.57714)))))</f>
        <v>0.8601830094443047</v>
      </c>
      <c r="CF195" s="136">
        <v>0.99755755073133656</v>
      </c>
      <c r="CG195" s="142">
        <f t="shared" si="130"/>
        <v>61.912030290278238</v>
      </c>
      <c r="CH195" s="143">
        <f>IF('DSS Model'!$I$38=1,0.0001*CG195^2-0.0266*CG195+1.3006,IF('DSS Model'!$I$38=2,-0.0001*CG195^2+0.0032*CG195+0.977, IF('DSS Model'!$I$38=3,-0.00046396*CG195^2 + 0.054267*CG195 - 0.57714, IF('DSS Model'!$I$38=4,0.000072066*CG195^2+0.0021761*CG195-0.038248,IF('DSS Model'!$I$38=5,-0.00012623*CG195^2+0.025656*CG195-0.30101,-0.00046396*CG195^2 + 0.054267*CG195 - 0.57714)))))</f>
        <v>0.79180854746245732</v>
      </c>
      <c r="CI195" s="136">
        <v>0.33454601181048649</v>
      </c>
      <c r="CJ195" s="142">
        <f t="shared" si="131"/>
        <v>65.258769052154278</v>
      </c>
      <c r="CK195" s="143">
        <f>IF('DSS Model'!$I$38=1,0.0001*CJ195^2-0.0266*CJ195+1.3006,IF('DSS Model'!$I$38=2,-0.0001*CJ195^2+0.0032*CJ195+0.977, IF('DSS Model'!$I$38=3,-0.00046396*CJ195^2 + 0.054267*CJ195 - 0.57714, IF('DSS Model'!$I$38=4,0.000072066*CJ195^2+0.0021761*CJ195-0.038248,IF('DSS Model'!$I$38=5,-0.00012623*CJ195^2+0.025656*CJ195-0.30101,-0.00046396*CJ195^2 + 0.054267*CJ195 - 0.57714)))))</f>
        <v>0.75995736714665274</v>
      </c>
      <c r="CL195" s="136">
        <v>0.27042662140680385</v>
      </c>
      <c r="CM195" s="142">
        <f t="shared" si="132"/>
        <v>47.126697500359626</v>
      </c>
      <c r="CN195" s="143">
        <f>IF('DSS Model'!$I$38=1,0.0001*CM195^2-0.0266*CM195+1.3006,IF('DSS Model'!$I$38=2,-0.0001*CM195^2+0.0032*CM195+0.977, IF('DSS Model'!$I$38=3,-0.00046396*CM195^2 + 0.054267*CM195 - 0.57714, IF('DSS Model'!$I$38=4,0.000072066*CM195^2+0.0021761*CM195-0.038248,IF('DSS Model'!$I$38=5,-0.00012623*CM195^2+0.025656*CM195-0.30101,-0.00046396*CM195^2 + 0.054267*CM195 - 0.57714)))))</f>
        <v>0.90571287027211056</v>
      </c>
      <c r="CO195" s="136">
        <v>0.64892120127729247</v>
      </c>
      <c r="CP195" s="142">
        <f t="shared" si="133"/>
        <v>54.757165337817739</v>
      </c>
      <c r="CQ195" s="143">
        <f>IF('DSS Model'!$I$38=1,0.0001*CP195^2-0.0266*CP195+1.3006,IF('DSS Model'!$I$38=2,-0.0001*CP195^2+0.0032*CP195+0.977, IF('DSS Model'!$I$38=3,-0.00046396*CP195^2 + 0.054267*CP195 - 0.57714, IF('DSS Model'!$I$38=4,0.000072066*CP195^2+0.0021761*CP195-0.038248,IF('DSS Model'!$I$38=5,-0.00012623*CP195^2+0.025656*CP195-0.30101,-0.00046396*CP195^2 + 0.054267*CP195 - 0.57714)))))</f>
        <v>0.85238821349770588</v>
      </c>
      <c r="CR195" s="136">
        <v>0.69763887149441206</v>
      </c>
      <c r="CS195" s="142">
        <f t="shared" si="134"/>
        <v>59.081582752976018</v>
      </c>
      <c r="CT195" s="143">
        <f>IF('DSS Model'!$I$38=1,0.0001*CS195^2-0.0266*CS195+1.3006,IF('DSS Model'!$I$38=2,-0.0001*CS195^2+0.0032*CS195+0.977, IF('DSS Model'!$I$38=3,-0.00046396*CS195^2 + 0.054267*CS195 - 0.57714, IF('DSS Model'!$I$38=4,0.000072066*CS195^2+0.0021761*CS195-0.038248,IF('DSS Model'!$I$38=5,-0.00012623*CS195^2+0.025656*CS195-0.30101,-0.00046396*CS195^2 + 0.054267*CS195 - 0.57714)))))</f>
        <v>0.81699772274984794</v>
      </c>
      <c r="CU195" s="136">
        <v>0.26149659445071272</v>
      </c>
      <c r="CV195" s="142">
        <f t="shared" si="135"/>
        <v>47.221684542627514</v>
      </c>
      <c r="CW195" s="143">
        <f>IF('DSS Model'!$I$38=1,0.0001*CV195^2-0.0266*CV195+1.3006,IF('DSS Model'!$I$38=2,-0.0001*CV195^2+0.0032*CV195+0.977, IF('DSS Model'!$I$38=3,-0.00046396*CV195^2 + 0.054267*CV195 - 0.57714, IF('DSS Model'!$I$38=4,0.000072066*CV195^2+0.0021761*CV195-0.038248,IF('DSS Model'!$I$38=5,-0.00012623*CV195^2+0.025656*CV195-0.30101,-0.00046396*CV195^2 + 0.054267*CV195 - 0.57714)))))</f>
        <v>0.90512064143206539</v>
      </c>
      <c r="CX195" s="136">
        <v>0.3180580402354739</v>
      </c>
      <c r="CY195" s="142">
        <f t="shared" si="136"/>
        <v>59.628996758822638</v>
      </c>
      <c r="CZ195" s="143">
        <f>IF('DSS Model'!$I$38=1,0.0001*CY195^2-0.0266*CY195+1.3006,IF('DSS Model'!$I$38=2,-0.0001*CY195^2+0.0032*CY195+0.977, IF('DSS Model'!$I$38=3,-0.00046396*CY195^2 + 0.054267*CY195 - 0.57714, IF('DSS Model'!$I$38=4,0.000072066*CY195^2+0.0021761*CY195-0.038248,IF('DSS Model'!$I$38=5,-0.00012623*CY195^2+0.025656*CY195-0.30101,-0.00046396*CY195^2 + 0.054267*CY195 - 0.57714)))))</f>
        <v>0.81225106418186432</v>
      </c>
      <c r="DA195" s="136">
        <v>0.96995449157438296</v>
      </c>
      <c r="DB195" s="142">
        <f t="shared" si="137"/>
        <v>60.549426673459124</v>
      </c>
      <c r="DC195" s="143">
        <f>IF('DSS Model'!$I$38=1,0.0001*DB195^2-0.0266*DB195+1.3006,IF('DSS Model'!$I$38=2,-0.0001*DB195^2+0.0032*DB195+0.977, IF('DSS Model'!$I$38=3,-0.00046396*DB195^2 + 0.054267*DB195 - 0.57714, IF('DSS Model'!$I$38=4,0.000072066*DB195^2+0.0021761*DB195-0.038248,IF('DSS Model'!$I$38=5,-0.00012623*DB195^2+0.025656*DB195-0.30101,-0.00046396*DB195^2 + 0.054267*DB195 - 0.57714)))))</f>
        <v>0.80413485830660891</v>
      </c>
      <c r="DD195" s="136">
        <v>0.79827702030143743</v>
      </c>
      <c r="DE195" s="142">
        <f t="shared" si="138"/>
        <v>58.582808724284547</v>
      </c>
      <c r="DF195" s="143">
        <f>IF('DSS Model'!$I$38=1,0.0001*DE195^2-0.0266*DE195+1.3006,IF('DSS Model'!$I$38=2,-0.0001*DE195^2+0.0032*DE195+0.977, IF('DSS Model'!$I$38=3,-0.00046396*DE195^2 + 0.054267*DE195 - 0.57714, IF('DSS Model'!$I$38=4,0.000072066*DE195^2+0.0021761*DE195-0.038248,IF('DSS Model'!$I$38=5,-0.00012623*DE195^2+0.025656*DE195-0.30101,-0.00046396*DE195^2 + 0.054267*DE195 - 0.57714)))))</f>
        <v>0.82127044011509964</v>
      </c>
      <c r="DG195" s="136">
        <v>0.79566106638838718</v>
      </c>
      <c r="DH195" s="142">
        <f t="shared" si="139"/>
        <v>61.536285143442626</v>
      </c>
      <c r="DI195" s="143">
        <f>IF('DSS Model'!$I$38=1,0.0001*DH195^2-0.0266*DH195+1.3006,IF('DSS Model'!$I$38=2,-0.0001*DH195^2+0.0032*DH195+0.977, IF('DSS Model'!$I$38=3,-0.00046396*DH195^2 + 0.054267*DH195 - 0.57714, IF('DSS Model'!$I$38=4,0.000072066*DH195^2+0.0021761*DH195-0.038248,IF('DSS Model'!$I$38=5,-0.00012623*DH195^2+0.025656*DH195-0.30101,-0.00046396*DH195^2 + 0.054267*DH195 - 0.57714)))))</f>
        <v>0.79524467353350858</v>
      </c>
      <c r="DJ195" s="136">
        <v>0.46409692351406295</v>
      </c>
      <c r="DK195" s="142">
        <f t="shared" si="140"/>
        <v>62.571537230584312</v>
      </c>
      <c r="DL195" s="143">
        <f>IF('DSS Model'!$I$38=1,0.0001*DK195^2-0.0266*DK195+1.3006,IF('DSS Model'!$I$38=2,-0.0001*DK195^2+0.0032*DK195+0.977, IF('DSS Model'!$I$38=3,-0.00046396*DK195^2 + 0.054267*DK195 - 0.57714, IF('DSS Model'!$I$38=4,0.000072066*DK195^2+0.0021761*DK195-0.038248,IF('DSS Model'!$I$38=5,-0.00012623*DK195^2+0.025656*DK195-0.30101,-0.00046396*DK195^2 + 0.054267*DK195 - 0.57714)))))</f>
        <v>0.78570919199802991</v>
      </c>
      <c r="DM195" s="136">
        <v>0.63301952340240042</v>
      </c>
      <c r="DN195" s="142">
        <f t="shared" si="141"/>
        <v>60.973180207551835</v>
      </c>
      <c r="DO195" s="143">
        <f>IF('DSS Model'!$I$38=1,0.0001*DN195^2-0.0266*DN195+1.3006,IF('DSS Model'!$I$38=2,-0.0001*DN195^2+0.0032*DN195+0.977, IF('DSS Model'!$I$38=3,-0.00046396*DN195^2 + 0.054267*DN195 - 0.57714, IF('DSS Model'!$I$38=4,0.000072066*DN195^2+0.0021761*DN195-0.038248,IF('DSS Model'!$I$38=5,-0.00012623*DN195^2+0.025656*DN195-0.30101,-0.00046396*DN195^2 + 0.054267*DN195 - 0.57714)))))</f>
        <v>0.8003413062019068</v>
      </c>
      <c r="DP195" s="136">
        <v>0.74675502911608083</v>
      </c>
      <c r="DQ195" s="142">
        <f t="shared" si="142"/>
        <v>58.850767866889313</v>
      </c>
      <c r="DR195" s="143">
        <f>IF('DSS Model'!$I$38=1,0.0001*DQ195^2-0.0266*DQ195+1.3006,IF('DSS Model'!$I$38=2,-0.0001*DQ195^2+0.0032*DQ195+0.977, IF('DSS Model'!$I$38=3,-0.00046396*DQ195^2 + 0.054267*DQ195 - 0.57714, IF('DSS Model'!$I$38=4,0.000072066*DQ195^2+0.0021761*DQ195-0.038248,IF('DSS Model'!$I$38=5,-0.00012623*DQ195^2+0.025656*DQ195-0.30101,-0.00046396*DQ195^2 + 0.054267*DQ195 - 0.57714)))))</f>
        <v>0.81898116932179665</v>
      </c>
      <c r="DS195" s="136">
        <v>0.78875671567999672</v>
      </c>
      <c r="DT195" s="142">
        <f t="shared" si="143"/>
        <v>81.860520810551122</v>
      </c>
      <c r="DU195" s="143">
        <f>IF('DSS Model'!$I$38=1,0.0001*DT195^2-0.0266*DT195+1.3006,IF('DSS Model'!$I$38=2,-0.0001*DT195^2+0.0032*DT195+0.977, IF('DSS Model'!$I$38=3,-0.00046396*DT195^2 + 0.054267*DT195 - 0.57714, IF('DSS Model'!$I$38=4,0.000072066*DT195^2+0.0021761*DT195-0.038248,IF('DSS Model'!$I$38=5,-0.00012623*DT195^2+0.025656*DT195-0.30101,-0.00046396*DT195^2 + 0.054267*DT195 - 0.57714)))))</f>
        <v>0.56883917985629617</v>
      </c>
      <c r="DV195" s="136">
        <v>0.80399365994137539</v>
      </c>
      <c r="DW195" s="142">
        <f t="shared" si="144"/>
        <v>67.558516702608955</v>
      </c>
      <c r="DX195" s="143">
        <f>IF('DSS Model'!$I$38=1,0.0001*DW195^2-0.0266*DW195+1.3006,IF('DSS Model'!$I$38=2,-0.0001*DW195^2+0.0032*DW195+0.977, IF('DSS Model'!$I$38=3,-0.00046396*DW195^2 + 0.054267*DW195 - 0.57714, IF('DSS Model'!$I$38=4,0.000072066*DW195^2+0.0021761*DW195-0.038248,IF('DSS Model'!$I$38=5,-0.00012623*DW195^2+0.025656*DW195-0.30101,-0.00046396*DW195^2 + 0.054267*DW195 - 0.57714)))))</f>
        <v>0.73677193554267928</v>
      </c>
      <c r="DY195" s="136">
        <v>0.4519912126613127</v>
      </c>
      <c r="DZ195" s="142">
        <f t="shared" si="145"/>
        <v>46.99581150930868</v>
      </c>
      <c r="EA195" s="143">
        <f>IF('DSS Model'!$I$38=1,0.0001*DZ195^2-0.0266*DZ195+1.3006,IF('DSS Model'!$I$38=2,-0.0001*DZ195^2+0.0032*DZ195+0.977, IF('DSS Model'!$I$38=3,-0.00046396*DZ195^2 + 0.054267*DZ195 - 0.57714, IF('DSS Model'!$I$38=4,0.000072066*DZ195^2+0.0021761*DZ195-0.038248,IF('DSS Model'!$I$38=5,-0.00012623*DZ195^2+0.025656*DZ195-0.30101,-0.00046396*DZ195^2 + 0.054267*DZ195 - 0.57714)))))</f>
        <v>0.90652596688794074</v>
      </c>
      <c r="EB195" s="136">
        <v>0.51992330776218854</v>
      </c>
      <c r="EC195" s="142">
        <f t="shared" si="146"/>
        <v>51.19508704937229</v>
      </c>
      <c r="ED195" s="143">
        <f>IF('DSS Model'!$I$38=1,0.0001*EC195^2-0.0266*EC195+1.3006,IF('DSS Model'!$I$38=2,-0.0001*EC195^2+0.0032*EC195+0.977, IF('DSS Model'!$I$38=3,-0.00046396*EC195^2 + 0.054267*EC195 - 0.57714, IF('DSS Model'!$I$38=4,0.000072066*EC195^2+0.0021761*EC195-0.038248,IF('DSS Model'!$I$38=5,-0.00012623*EC195^2+0.025656*EC195-0.30101,-0.00046396*EC195^2 + 0.054267*EC195 - 0.57714)))))</f>
        <v>0.87873058475871069</v>
      </c>
      <c r="EE195" s="136">
        <v>0.84229205337723889</v>
      </c>
      <c r="EF195" s="142">
        <f t="shared" si="147"/>
        <v>61.982685535532383</v>
      </c>
      <c r="EG195" s="143">
        <f>IF('DSS Model'!$I$38=1,0.0001*EF195^2-0.0266*EF195+1.3006,IF('DSS Model'!$I$38=2,-0.0001*EF195^2+0.0032*EF195+0.977, IF('DSS Model'!$I$38=3,-0.00046396*EF195^2 + 0.054267*EF195 - 0.57714, IF('DSS Model'!$I$38=4,0.000072066*EF195^2+0.0021761*EF195-0.038248,IF('DSS Model'!$I$38=5,-0.00012623*EF195^2+0.025656*EF195-0.30101,-0.00046396*EF195^2 + 0.054267*EF195 - 0.57714)))))</f>
        <v>0.79115926309403406</v>
      </c>
      <c r="EH195" s="136">
        <v>0.77251063763923844</v>
      </c>
      <c r="EI195" s="142">
        <f t="shared" si="148"/>
        <v>74.236534831029175</v>
      </c>
      <c r="EJ195" s="143">
        <f>IF('DSS Model'!$I$38=1,0.0001*EI195^2-0.0266*EI195+1.3006,IF('DSS Model'!$I$38=2,-0.0001*EI195^2+0.0032*EI195+0.977, IF('DSS Model'!$I$38=3,-0.00046396*EI195^2 + 0.054267*EI195 - 0.57714, IF('DSS Model'!$I$38=4,0.000072066*EI195^2+0.0021761*EI195-0.038248,IF('DSS Model'!$I$38=5,-0.00012623*EI195^2+0.025656*EI195-0.30101,-0.00046396*EI195^2 + 0.054267*EI195 - 0.57714)))))</f>
        <v>0.66345060108743259</v>
      </c>
      <c r="EK195" s="136">
        <v>2.6089008908747213E-2</v>
      </c>
      <c r="EL195" s="142">
        <f t="shared" si="149"/>
        <v>21.908575612994341</v>
      </c>
      <c r="EM195" s="143">
        <f>IF('DSS Model'!$I$38=1,0.0001*EL195^2-0.0266*EL195+1.3006,IF('DSS Model'!$I$38=2,-0.0001*EL195^2+0.0032*EL195+0.977, IF('DSS Model'!$I$38=3,-0.00046396*EL195^2 + 0.054267*EL195 - 0.57714, IF('DSS Model'!$I$38=4,0.000072066*EL195^2+0.0021761*EL195-0.038248,IF('DSS Model'!$I$38=5,-0.00012623*EL195^2+0.025656*EL195-0.30101,-0.00046396*EL195^2 + 0.054267*EL195 - 0.57714)))))</f>
        <v>0.99910887342255283</v>
      </c>
      <c r="EN195" s="136">
        <v>0.40680321159307808</v>
      </c>
      <c r="EO195" s="142">
        <f t="shared" si="150"/>
        <v>52.593295801497561</v>
      </c>
      <c r="EP195" s="143">
        <f>IF('DSS Model'!$I$38=1,0.0001*EO195^2-0.0266*EO195+1.3006,IF('DSS Model'!$I$38=2,-0.0001*EO195^2+0.0032*EO195+0.977, IF('DSS Model'!$I$38=3,-0.00046396*EO195^2 + 0.054267*EO195 - 0.57714, IF('DSS Model'!$I$38=4,0.000072066*EO195^2+0.0021761*EO195-0.038248,IF('DSS Model'!$I$38=5,-0.00012623*EO195^2+0.025656*EO195-0.30101,-0.00046396*EO195^2 + 0.054267*EO195 - 0.57714)))))</f>
        <v>0.86869307023841014</v>
      </c>
      <c r="EQ195" s="136">
        <v>0.15595173489766523</v>
      </c>
      <c r="ER195" s="142">
        <f t="shared" si="151"/>
        <v>39.482514427210447</v>
      </c>
      <c r="ES195" s="143">
        <f>IF('DSS Model'!$I$38=1,0.0001*ER195^2-0.0266*ER195+1.3006,IF('DSS Model'!$I$38=2,-0.0001*ER195^2+0.0032*ER195+0.977, IF('DSS Model'!$I$38=3,-0.00046396*ER195^2 + 0.054267*ER195 - 0.57714, IF('DSS Model'!$I$38=4,0.000072066*ER195^2+0.0021761*ER195-0.038248,IF('DSS Model'!$I$38=5,-0.00012623*ER195^2+0.025656*ER195-0.30101,-0.00046396*ER195^2 + 0.054267*ER195 - 0.57714)))))</f>
        <v>0.94745715161758526</v>
      </c>
      <c r="ET195" s="136">
        <v>0.14335514815781092</v>
      </c>
      <c r="EU195" s="141">
        <f t="shared" si="152"/>
        <v>41.712796389036171</v>
      </c>
      <c r="EV195" s="142">
        <f>IF('DSS Model'!$I$38=1,0.0001*EU195^2-0.0266*EU195+1.3006,IF('DSS Model'!$I$38=2,-0.0001*EU195^2+0.0032*EU195+0.977, IF('DSS Model'!$I$38=3,-0.00046396*EU195^2 + 0.054267*EU195 - 0.57714, IF('DSS Model'!$I$38=4,0.000072066*EU195^2+0.0021761*EU195-0.038248,IF('DSS Model'!$I$38=5,-0.00012623*EU195^2+0.025656*EU195-0.30101,-0.00046396*EU195^2 + 0.054267*EU195 - 0.57714)))))</f>
        <v>0.93648521018559683</v>
      </c>
    </row>
    <row r="196" spans="2:152" x14ac:dyDescent="0.2">
      <c r="B196" s="64">
        <f t="shared" ca="1" si="105"/>
        <v>0.50942632991617709</v>
      </c>
      <c r="C196" s="64">
        <v>0.86153519844459447</v>
      </c>
      <c r="D196" s="64">
        <f t="shared" si="106"/>
        <v>60.097343893795539</v>
      </c>
      <c r="E196" s="131">
        <f>IF('DSS Model'!$I$38=1,0.0001*D196^2-0.0266*D196+1.3006,IF('DSS Model'!$I$38=2,-0.0001*D196^2+0.0032*D196+0.977, IF('DSS Model'!$I$38=3,-0.00046396*D196^2 + 0.054267*D196 - 0.57714, IF('DSS Model'!$I$38=4,0.000072066*D196^2+0.0021761*D196-0.038248,IF('DSS Model'!$I$38=5,-0.00012623*D196^2+0.025656*D196-0.30101,-0.00046396*D196^2 + 0.054267*D196 - 0.57714)))))</f>
        <v>0.80814242615123333</v>
      </c>
      <c r="F196" s="136">
        <v>8.7222453670224853E-3</v>
      </c>
      <c r="G196" s="138">
        <f t="shared" si="102"/>
        <v>40.125111682124661</v>
      </c>
      <c r="H196" s="136">
        <f>IF('DSS Model'!$I$38=1,0.0001*G196^2-0.0266*G196+1.3006,IF('DSS Model'!$I$38=2,-0.0001*G196^2+0.0032*G196+0.977, IF('DSS Model'!$I$38=3,-0.00046396*G196^2 + 0.054267*G196 - 0.57714, IF('DSS Model'!$I$38=4,0.000072066*G196^2+0.0021761*G196-0.038248,IF('DSS Model'!$I$38=5,-0.00012623*G196^2+0.025656*G196-0.30101,-0.00046396*G196^2 + 0.054267*G196 - 0.57714)))))</f>
        <v>0.94439789863250123</v>
      </c>
      <c r="I196" s="136">
        <v>0.57785593890791631</v>
      </c>
      <c r="J196" s="138">
        <f t="shared" si="103"/>
        <v>59.986699398137063</v>
      </c>
      <c r="K196" s="136">
        <f>IF('DSS Model'!$I$38=1,0.0001*J196^2-0.0266*J196+1.3006,IF('DSS Model'!$I$38=2,-0.0001*J196^2+0.0032*J196+0.977, IF('DSS Model'!$I$38=3,-0.00046396*J196^2 + 0.054267*J196 - 0.57714, IF('DSS Model'!$I$38=4,0.000072066*J196^2+0.0021761*J196-0.038248,IF('DSS Model'!$I$38=5,-0.00012623*J196^2+0.025656*J196-0.30101,-0.00046396*J196^2 + 0.054267*J196 - 0.57714)))))</f>
        <v>0.80911702760579285</v>
      </c>
      <c r="L196" s="136">
        <v>0.6087256721727502</v>
      </c>
      <c r="M196" s="138">
        <f t="shared" si="104"/>
        <v>71.845794161376062</v>
      </c>
      <c r="N196" s="136">
        <f>IF('DSS Model'!$I$38=1,0.0001*M196^2-0.0266*M196+1.3006,IF('DSS Model'!$I$38=2,-0.0001*M196^2+0.0032*M196+0.977, IF('DSS Model'!$I$38=3,-0.00046396*M196^2 + 0.054267*M196 - 0.57714, IF('DSS Model'!$I$38=4,0.000072066*M196^2+0.0021761*M196-0.038248,IF('DSS Model'!$I$38=5,-0.00012623*M196^2+0.025656*M196-0.30101,-0.00046396*M196^2 + 0.054267*M196 - 0.57714)))))</f>
        <v>0.69072472744852154</v>
      </c>
      <c r="O196" s="136">
        <v>0.38994061672130598</v>
      </c>
      <c r="P196" s="139">
        <f t="shared" si="107"/>
        <v>48.247727109086327</v>
      </c>
      <c r="Q196" s="138">
        <f>IF('DSS Model'!$I$38=1,0.0001*P196^2-0.0266*P196+1.3006,IF('DSS Model'!$I$38=2,-0.0001*P196^2+0.0032*P196+0.977, IF('DSS Model'!$I$38=3,-0.00046396*P196^2 + 0.054267*P196 - 0.57714, IF('DSS Model'!$I$38=4,0.000072066*P196^2+0.0021761*P196-0.038248,IF('DSS Model'!$I$38=5,-0.00012623*P196^2+0.025656*P196-0.30101,-0.00046396*P196^2 + 0.054267*P196 - 0.57714)))))</f>
        <v>0.89860840962978983</v>
      </c>
      <c r="R196" s="136">
        <v>0.78291642336993794</v>
      </c>
      <c r="S196" s="142">
        <f t="shared" si="108"/>
        <v>60.302249674666967</v>
      </c>
      <c r="T196" s="138">
        <f>IF('DSS Model'!$I$38=1,0.0001*S196^2-0.0266*S196+1.3006,IF('DSS Model'!$I$38=2,-0.0001*S196^2+0.0032*S196+0.977, IF('DSS Model'!$I$38=3,-0.00046396*S196^2 + 0.054267*S196 - 0.57714, IF('DSS Model'!$I$38=4,0.000072066*S196^2+0.0021761*S196-0.038248,IF('DSS Model'!$I$38=5,-0.00012623*S196^2+0.025656*S196-0.30101,-0.00046396*S196^2 + 0.054267*S196 - 0.57714)))))</f>
        <v>0.80633106737634708</v>
      </c>
      <c r="U196" s="136">
        <v>0.16712780421875129</v>
      </c>
      <c r="V196" s="142">
        <f t="shared" si="109"/>
        <v>35.983481381899395</v>
      </c>
      <c r="W196" s="138">
        <f>IF('DSS Model'!$I$38=1,0.0001*V196^2-0.0266*V196+1.3006,IF('DSS Model'!$I$38=2,-0.0001*V196^2+0.0032*V196+0.977, IF('DSS Model'!$I$38=3,-0.00046396*V196^2 + 0.054267*V196 - 0.57714, IF('DSS Model'!$I$38=4,0.000072066*V196^2+0.0021761*V196-0.038248,IF('DSS Model'!$I$38=5,-0.00012623*V196^2+0.025656*V196-0.30101,-0.00046396*V196^2 + 0.054267*V196 - 0.57714)))))</f>
        <v>0.96266604718592808</v>
      </c>
      <c r="X196" s="136">
        <v>0.38033972064003529</v>
      </c>
      <c r="Y196" s="142">
        <f t="shared" si="110"/>
        <v>58.528773410163666</v>
      </c>
      <c r="Z196" s="138">
        <f>IF('DSS Model'!$I$38=1,0.0001*Y196^2-0.0266*Y196+1.3006,IF('DSS Model'!$I$38=2,-0.0001*Y196^2+0.0032*Y196+0.977, IF('DSS Model'!$I$38=3,-0.00046396*Y196^2 + 0.054267*Y196 - 0.57714, IF('DSS Model'!$I$38=4,0.000072066*Y196^2+0.0021761*Y196-0.038248,IF('DSS Model'!$I$38=5,-0.00012623*Y196^2+0.025656*Y196-0.30101,-0.00046396*Y196^2 + 0.054267*Y196 - 0.57714)))))</f>
        <v>0.82173034322269556</v>
      </c>
      <c r="AA196" s="136">
        <v>2.0403980124992116E-2</v>
      </c>
      <c r="AB196" s="142">
        <f t="shared" si="111"/>
        <v>50.833457785261984</v>
      </c>
      <c r="AC196" s="138">
        <f>IF('DSS Model'!$I$38=1,0.0001*AB196^2-0.0266*AB196+1.3006,IF('DSS Model'!$I$38=2,-0.0001*AB196^2+0.0032*AB196+0.977, IF('DSS Model'!$I$38=3,-0.00046396*AB196^2 + 0.054267*AB196 - 0.57714, IF('DSS Model'!$I$38=4,0.000072066*AB196^2+0.0021761*AB196-0.038248,IF('DSS Model'!$I$38=5,-0.00012623*AB196^2+0.025656*AB196-0.30101,-0.00046396*AB196^2 + 0.054267*AB196 - 0.57714)))))</f>
        <v>0.88126302187223715</v>
      </c>
      <c r="AD196" s="136">
        <v>0.56385309045840715</v>
      </c>
      <c r="AE196" s="142">
        <f t="shared" si="112"/>
        <v>54.801991101170202</v>
      </c>
      <c r="AF196" s="138">
        <f>IF('DSS Model'!$I$38=1,0.0001*AE196^2-0.0266*AE196+1.3006,IF('DSS Model'!$I$38=2,-0.0001*AE196^2+0.0032*AE196+0.977, IF('DSS Model'!$I$38=3,-0.00046396*AE196^2 + 0.054267*AE196 - 0.57714, IF('DSS Model'!$I$38=4,0.000072066*AE196^2+0.0021761*AE196-0.038248,IF('DSS Model'!$I$38=5,-0.00012623*AE196^2+0.025656*AE196-0.30101,-0.00046396*AE196^2 + 0.054267*AE196 - 0.57714)))))</f>
        <v>0.85204054865847079</v>
      </c>
      <c r="AG196" s="136">
        <v>0.38432474559548657</v>
      </c>
      <c r="AH196" s="142">
        <f t="shared" si="113"/>
        <v>66.08594306017477</v>
      </c>
      <c r="AI196" s="138">
        <f>IF('DSS Model'!$I$38=1,0.0001*AH196^2-0.0266*AH196+1.3006,IF('DSS Model'!$I$38=2,-0.0001*AH196^2+0.0032*AH196+0.977, IF('DSS Model'!$I$38=3,-0.00046396*AH196^2 + 0.054267*AH196 - 0.57714, IF('DSS Model'!$I$38=4,0.000072066*AH196^2+0.0021761*AH196-0.038248,IF('DSS Model'!$I$38=5,-0.00012623*AH196^2+0.025656*AH196-0.30101,-0.00046396*AH196^2 + 0.054267*AH196 - 0.57714)))))</f>
        <v>0.75173983077729312</v>
      </c>
      <c r="AJ196" s="136">
        <v>0.44729028382281666</v>
      </c>
      <c r="AK196" s="142">
        <f t="shared" si="114"/>
        <v>45.729957044943703</v>
      </c>
      <c r="AL196" s="138">
        <f>IF('DSS Model'!$I$38=1,0.0001*AK196^2-0.0266*AK196+1.3006,IF('DSS Model'!$I$38=2,-0.0001*AK196^2+0.0032*AK196+0.977, IF('DSS Model'!$I$38=3,-0.00046396*AK196^2 + 0.054267*AK196 - 0.57714, IF('DSS Model'!$I$38=4,0.000072066*AK196^2+0.0021761*AK196-0.038248,IF('DSS Model'!$I$38=5,-0.00012623*AK196^2+0.025656*AK196-0.30101,-0.00046396*AK196^2 + 0.054267*AK196 - 0.57714)))))</f>
        <v>0.91421296541058017</v>
      </c>
      <c r="AM196" s="136">
        <v>0.70407851709042812</v>
      </c>
      <c r="AN196" s="142">
        <f t="shared" si="115"/>
        <v>69.104349938252682</v>
      </c>
      <c r="AO196" s="138">
        <f>IF('DSS Model'!$I$38=1,0.0001*AN196^2-0.0266*AN196+1.3006,IF('DSS Model'!$I$38=2,-0.0001*AN196^2+0.0032*AN196+0.977, IF('DSS Model'!$I$38=3,-0.00046396*AN196^2 + 0.054267*AN196 - 0.57714, IF('DSS Model'!$I$38=4,0.000072066*AN196^2+0.0021761*AN196-0.038248,IF('DSS Model'!$I$38=5,-0.00012623*AN196^2+0.025656*AN196-0.30101,-0.00046396*AN196^2 + 0.054267*AN196 - 0.57714)))))</f>
        <v>0.72059280176356022</v>
      </c>
      <c r="AP196" s="136">
        <v>0.73426159479407083</v>
      </c>
      <c r="AQ196" s="142">
        <f t="shared" si="116"/>
        <v>74.505388572028764</v>
      </c>
      <c r="AR196" s="138">
        <f>IF('DSS Model'!$I$38=1,0.0001*AQ196^2-0.0266*AQ196+1.3006,IF('DSS Model'!$I$38=2,-0.0001*AQ196^2+0.0032*AQ196+0.977, IF('DSS Model'!$I$38=3,-0.00046396*AQ196^2 + 0.054267*AQ196 - 0.57714, IF('DSS Model'!$I$38=4,0.000072066*AQ196^2+0.0021761*AQ196-0.038248,IF('DSS Model'!$I$38=5,-0.00012623*AQ196^2+0.025656*AQ196-0.30101,-0.00046396*AQ196^2 + 0.054267*AQ196 - 0.57714)))))</f>
        <v>0.66031195080359262</v>
      </c>
      <c r="AS196" s="136">
        <v>0.97818455655725267</v>
      </c>
      <c r="AT196" s="142">
        <f t="shared" si="117"/>
        <v>65.59781809574396</v>
      </c>
      <c r="AU196" s="138">
        <f>IF('DSS Model'!$I$38=1,0.0001*AT196^2-0.0266*AT196+1.3006,IF('DSS Model'!$I$38=2,-0.0001*AT196^2+0.0032*AT196+0.977, IF('DSS Model'!$I$38=3,-0.00046396*AT196^2 + 0.054267*AT196 - 0.57714, IF('DSS Model'!$I$38=4,0.000072066*AT196^2+0.0021761*AT196-0.038248,IF('DSS Model'!$I$38=5,-0.00012623*AT196^2+0.025656*AT196-0.30101,-0.00046396*AT196^2 + 0.054267*AT196 - 0.57714)))))</f>
        <v>0.7566056440141492</v>
      </c>
      <c r="AV196" s="136">
        <v>7.8298973401895844E-2</v>
      </c>
      <c r="AW196" s="142">
        <f t="shared" si="118"/>
        <v>52.238449820961556</v>
      </c>
      <c r="AX196" s="138">
        <f>IF('DSS Model'!$I$38=1,0.0001*AW196^2-0.0266*AW196+1.3006,IF('DSS Model'!$I$38=2,-0.0001*AW196^2+0.0032*AW196+0.977, IF('DSS Model'!$I$38=3,-0.00046396*AW196^2 + 0.054267*AW196 - 0.57714, IF('DSS Model'!$I$38=4,0.000072066*AW196^2+0.0021761*AW196-0.038248,IF('DSS Model'!$I$38=5,-0.00012623*AW196^2+0.025656*AW196-0.30101,-0.00046396*AW196^2 + 0.054267*AW196 - 0.57714)))))</f>
        <v>0.87127747545736511</v>
      </c>
      <c r="AY196" s="136">
        <v>0.15529304738830396</v>
      </c>
      <c r="AZ196" s="142">
        <f t="shared" si="119"/>
        <v>43.020484551960273</v>
      </c>
      <c r="BA196" s="138">
        <f>IF('DSS Model'!$I$38=1,0.0001*AZ196^2-0.0266*AZ196+1.3006,IF('DSS Model'!$I$38=2,-0.0001*AZ196^2+0.0032*AZ196+0.977, IF('DSS Model'!$I$38=3,-0.00046396*AZ196^2 + 0.054267*AZ196 - 0.57714, IF('DSS Model'!$I$38=4,0.000072066*AZ196^2+0.0021761*AZ196-0.038248,IF('DSS Model'!$I$38=5,-0.00012623*AZ196^2+0.025656*AZ196-0.30101,-0.00046396*AZ196^2 + 0.054267*AZ196 - 0.57714)))))</f>
        <v>0.92958934145772765</v>
      </c>
      <c r="BB196" s="136">
        <v>0.80038444083856286</v>
      </c>
      <c r="BC196" s="142">
        <f t="shared" si="120"/>
        <v>63.127538288847084</v>
      </c>
      <c r="BD196" s="138">
        <f>IF('DSS Model'!$I$38=1,0.0001*BC196^2-0.0266*BC196+1.3006,IF('DSS Model'!$I$38=2,-0.0001*BC196^2+0.0032*BC196+0.977, IF('DSS Model'!$I$38=3,-0.00046396*BC196^2 + 0.054267*BC196 - 0.57714, IF('DSS Model'!$I$38=4,0.000072066*BC196^2+0.0021761*BC196-0.038248,IF('DSS Model'!$I$38=5,-0.00012623*BC196^2+0.025656*BC196-0.30101,-0.00046396*BC196^2 + 0.054267*BC196 - 0.57714)))))</f>
        <v>0.78049951348332525</v>
      </c>
      <c r="BE196" s="136">
        <v>0.81625614942042879</v>
      </c>
      <c r="BF196" s="142">
        <f t="shared" si="121"/>
        <v>58.821271774882845</v>
      </c>
      <c r="BG196" s="143">
        <f>IF('DSS Model'!$I$38=1,0.0001*BF196^2-0.0266*BF196+1.3006,IF('DSS Model'!$I$38=2,-0.0001*BF196^2+0.0032*BF196+0.977, IF('DSS Model'!$I$38=3,-0.00046396*BF196^2 + 0.054267*BF196 - 0.57714, IF('DSS Model'!$I$38=4,0.000072066*BF196^2+0.0021761*BF196-0.038248,IF('DSS Model'!$I$38=5,-0.00012623*BF196^2+0.025656*BF196-0.30101,-0.00046396*BF196^2 + 0.054267*BF196 - 0.57714)))))</f>
        <v>0.81923386835816214</v>
      </c>
      <c r="BH196" s="136">
        <v>0.7255786833689214</v>
      </c>
      <c r="BI196" s="142">
        <f t="shared" si="122"/>
        <v>62.688401187217487</v>
      </c>
      <c r="BJ196" s="143">
        <f>IF('DSS Model'!$I$38=1,0.0001*BI196^2-0.0266*BI196+1.3006,IF('DSS Model'!$I$38=2,-0.0001*BI196^2+0.0032*BI196+0.977, IF('DSS Model'!$I$38=3,-0.00046396*BI196^2 + 0.054267*BI196 - 0.57714, IF('DSS Model'!$I$38=4,0.000072066*BI196^2+0.0021761*BI196-0.038248,IF('DSS Model'!$I$38=5,-0.00012623*BI196^2+0.025656*BI196-0.30101,-0.00046396*BI196^2 + 0.054267*BI196 - 0.57714)))))</f>
        <v>0.78461931945814278</v>
      </c>
      <c r="BK196" s="136">
        <v>0.46475937088338792</v>
      </c>
      <c r="BL196" s="142">
        <f t="shared" si="123"/>
        <v>49.450533746310583</v>
      </c>
      <c r="BM196" s="143">
        <f>IF('DSS Model'!$I$38=1,0.0001*BL196^2-0.0266*BL196+1.3006,IF('DSS Model'!$I$38=2,-0.0001*BL196^2+0.0032*BL196+0.977, IF('DSS Model'!$I$38=3,-0.00046396*BL196^2 + 0.054267*BL196 - 0.57714, IF('DSS Model'!$I$38=4,0.000072066*BL196^2+0.0021761*BL196-0.038248,IF('DSS Model'!$I$38=5,-0.00012623*BL196^2+0.025656*BL196-0.30101,-0.00046396*BL196^2 + 0.054267*BL196 - 0.57714)))))</f>
        <v>0.89070617920869366</v>
      </c>
      <c r="BN196" s="136">
        <v>0.90117036026306985</v>
      </c>
      <c r="BO196" s="142">
        <f t="shared" si="124"/>
        <v>64.822862982233971</v>
      </c>
      <c r="BP196" s="143">
        <f>IF('DSS Model'!$I$38=1,0.0001*BO196^2-0.0266*BO196+1.3006,IF('DSS Model'!$I$38=2,-0.0001*BO196^2+0.0032*BO196+0.977, IF('DSS Model'!$I$38=3,-0.00046396*BO196^2 + 0.054267*BO196 - 0.57714, IF('DSS Model'!$I$38=4,0.000072066*BO196^2+0.0021761*BO196-0.038248,IF('DSS Model'!$I$38=5,-0.00012623*BO196^2+0.025656*BO196-0.30101,-0.00046396*BO196^2 + 0.054267*BO196 - 0.57714)))))</f>
        <v>0.7642328050218008</v>
      </c>
      <c r="BQ196" s="136">
        <v>0.5889866237600988</v>
      </c>
      <c r="BR196" s="142">
        <f t="shared" si="125"/>
        <v>59.622634105745604</v>
      </c>
      <c r="BS196" s="143">
        <f>IF('DSS Model'!$I$38=1,0.0001*BR196^2-0.0266*BR196+1.3006,IF('DSS Model'!$I$38=2,-0.0001*BR196^2+0.0032*BR196+0.977, IF('DSS Model'!$I$38=3,-0.00046396*BR196^2 + 0.054267*BR196 - 0.57714, IF('DSS Model'!$I$38=4,0.000072066*BR196^2+0.0021761*BR196-0.038248,IF('DSS Model'!$I$38=5,-0.00012623*BR196^2+0.025656*BR196-0.30101,-0.00046396*BR196^2 + 0.054267*BR196 - 0.57714)))))</f>
        <v>0.81230657936762407</v>
      </c>
      <c r="BT196" s="136">
        <v>0.65585856780114504</v>
      </c>
      <c r="BU196" s="142">
        <f t="shared" si="126"/>
        <v>64.509510855610785</v>
      </c>
      <c r="BV196" s="143">
        <f>IF('DSS Model'!$I$38=1,0.0001*BU196^2-0.0266*BU196+1.3006,IF('DSS Model'!$I$38=2,-0.0001*BU196^2+0.0032*BU196+0.977, IF('DSS Model'!$I$38=3,-0.00046396*BU196^2 + 0.054267*BU196 - 0.57714, IF('DSS Model'!$I$38=4,0.000072066*BU196^2+0.0021761*BU196-0.038248,IF('DSS Model'!$I$38=5,-0.00012623*BU196^2+0.025656*BU196-0.30101,-0.00046396*BU196^2 + 0.054267*BU196 - 0.57714)))))</f>
        <v>0.76728273565493788</v>
      </c>
      <c r="BW196" s="136">
        <v>0.84888409781606822</v>
      </c>
      <c r="BX196" s="142">
        <f t="shared" si="127"/>
        <v>69.254283161508553</v>
      </c>
      <c r="BY196" s="143">
        <f>IF('DSS Model'!$I$38=1,0.0001*BX196^2-0.0266*BX196+1.3006,IF('DSS Model'!$I$38=2,-0.0001*BX196^2+0.0032*BX196+0.977, IF('DSS Model'!$I$38=3,-0.00046396*BX196^2 + 0.054267*BX196 - 0.57714, IF('DSS Model'!$I$38=4,0.000072066*BX196^2+0.0021761*BX196-0.038248,IF('DSS Model'!$I$38=5,-0.00012623*BX196^2+0.025656*BX196-0.30101,-0.00046396*BX196^2 + 0.054267*BX196 - 0.57714)))))</f>
        <v>0.71899813249538669</v>
      </c>
      <c r="BZ196" s="136">
        <v>0.40972144093960328</v>
      </c>
      <c r="CA196" s="142">
        <f t="shared" si="128"/>
        <v>61.069996930856718</v>
      </c>
      <c r="CB196" s="143">
        <f>IF('DSS Model'!$I$38=1,0.0001*CA196^2-0.0266*CA196+1.3006,IF('DSS Model'!$I$38=2,-0.0001*CA196^2+0.0032*CA196+0.977, IF('DSS Model'!$I$38=3,-0.00046396*CA196^2 + 0.054267*CA196 - 0.57714, IF('DSS Model'!$I$38=4,0.000072066*CA196^2+0.0021761*CA196-0.038248,IF('DSS Model'!$I$38=5,-0.00012623*CA196^2+0.025656*CA196-0.30101,-0.00046396*CA196^2 + 0.054267*CA196 - 0.57714)))))</f>
        <v>0.79946953766525652</v>
      </c>
      <c r="CC196" s="136">
        <v>0.4406922242283412</v>
      </c>
      <c r="CD196" s="142">
        <f t="shared" si="129"/>
        <v>69.62610690957267</v>
      </c>
      <c r="CE196" s="143">
        <f>IF('DSS Model'!$I$38=1,0.0001*CD196^2-0.0266*CD196+1.3006,IF('DSS Model'!$I$38=2,-0.0001*CD196^2+0.0032*CD196+0.977, IF('DSS Model'!$I$38=3,-0.00046396*CD196^2 + 0.054267*CD196 - 0.57714, IF('DSS Model'!$I$38=4,0.000072066*CD196^2+0.0021761*CD196-0.038248,IF('DSS Model'!$I$38=5,-0.00012623*CD196^2+0.025656*CD196-0.30101,-0.00046396*CD196^2 + 0.054267*CD196 - 0.57714)))))</f>
        <v>0.71502406577230826</v>
      </c>
      <c r="CF196" s="136">
        <v>0.54878330514929419</v>
      </c>
      <c r="CG196" s="142">
        <f t="shared" si="130"/>
        <v>49.097512843387463</v>
      </c>
      <c r="CH196" s="143">
        <f>IF('DSS Model'!$I$38=1,0.0001*CG196^2-0.0266*CG196+1.3006,IF('DSS Model'!$I$38=2,-0.0001*CG196^2+0.0032*CG196+0.977, IF('DSS Model'!$I$38=3,-0.00046396*CG196^2 + 0.054267*CG196 - 0.57714, IF('DSS Model'!$I$38=4,0.000072066*CG196^2+0.0021761*CG196-0.038248,IF('DSS Model'!$I$38=5,-0.00012623*CG196^2+0.025656*CG196-0.30101,-0.00046396*CG196^2 + 0.054267*CG196 - 0.57714)))))</f>
        <v>0.89305546435818017</v>
      </c>
      <c r="CI196" s="136">
        <v>0.50193131773681343</v>
      </c>
      <c r="CJ196" s="142">
        <f t="shared" si="131"/>
        <v>69.544741325316124</v>
      </c>
      <c r="CK196" s="143">
        <f>IF('DSS Model'!$I$38=1,0.0001*CJ196^2-0.0266*CJ196+1.3006,IF('DSS Model'!$I$38=2,-0.0001*CJ196^2+0.0032*CJ196+0.977, IF('DSS Model'!$I$38=3,-0.00046396*CJ196^2 + 0.054267*CJ196 - 0.57714, IF('DSS Model'!$I$38=4,0.000072066*CJ196^2+0.0021761*CJ196-0.038248,IF('DSS Model'!$I$38=5,-0.00012623*CJ196^2+0.025656*CJ196-0.30101,-0.00046396*CJ196^2 + 0.054267*CJ196 - 0.57714)))))</f>
        <v>0.7158960676404984</v>
      </c>
      <c r="CL196" s="136">
        <v>0.24007411529051692</v>
      </c>
      <c r="CM196" s="142">
        <f t="shared" si="132"/>
        <v>46.004038689175502</v>
      </c>
      <c r="CN196" s="143">
        <f>IF('DSS Model'!$I$38=1,0.0001*CM196^2-0.0266*CM196+1.3006,IF('DSS Model'!$I$38=2,-0.0001*CM196^2+0.0032*CM196+0.977, IF('DSS Model'!$I$38=3,-0.00046396*CM196^2 + 0.054267*CM196 - 0.57714, IF('DSS Model'!$I$38=4,0.000072066*CM196^2+0.0021761*CM196-0.038248,IF('DSS Model'!$I$38=5,-0.00012623*CM196^2+0.025656*CM196-0.30101,-0.00046396*CM196^2 + 0.054267*CM196 - 0.57714)))))</f>
        <v>0.91257576623384595</v>
      </c>
      <c r="CO196" s="136">
        <v>0.45575695915170644</v>
      </c>
      <c r="CP196" s="142">
        <f t="shared" si="133"/>
        <v>49.079707624082985</v>
      </c>
      <c r="CQ196" s="143">
        <f>IF('DSS Model'!$I$38=1,0.0001*CP196^2-0.0266*CP196+1.3006,IF('DSS Model'!$I$38=2,-0.0001*CP196^2+0.0032*CP196+0.977, IF('DSS Model'!$I$38=3,-0.00046396*CP196^2 + 0.054267*CP196 - 0.57714, IF('DSS Model'!$I$38=4,0.000072066*CP196^2+0.0021761*CP196-0.038248,IF('DSS Model'!$I$38=5,-0.00012623*CP196^2+0.025656*CP196-0.30101,-0.00046396*CP196^2 + 0.054267*CP196 - 0.57714)))))</f>
        <v>0.89317329435051862</v>
      </c>
      <c r="CR196" s="136">
        <v>0.89975075020585804</v>
      </c>
      <c r="CS196" s="142">
        <f t="shared" si="134"/>
        <v>63.487817156228196</v>
      </c>
      <c r="CT196" s="143">
        <f>IF('DSS Model'!$I$38=1,0.0001*CS196^2-0.0266*CS196+1.3006,IF('DSS Model'!$I$38=2,-0.0001*CS196^2+0.0032*CS196+0.977, IF('DSS Model'!$I$38=3,-0.00046396*CS196^2 + 0.054267*CS196 - 0.57714, IF('DSS Model'!$I$38=4,0.000072066*CS196^2+0.0021761*CS196-0.038248,IF('DSS Model'!$I$38=5,-0.00012623*CS196^2+0.025656*CS196-0.30101,-0.00046396*CS196^2 + 0.054267*CS196 - 0.57714)))))</f>
        <v>0.77709072217366393</v>
      </c>
      <c r="CU196" s="136">
        <v>0.99109245685858227</v>
      </c>
      <c r="CV196" s="142">
        <f t="shared" si="135"/>
        <v>67.314635093391843</v>
      </c>
      <c r="CW196" s="143">
        <f>IF('DSS Model'!$I$38=1,0.0001*CV196^2-0.0266*CV196+1.3006,IF('DSS Model'!$I$38=2,-0.0001*CV196^2+0.0032*CV196+0.977, IF('DSS Model'!$I$38=3,-0.00046396*CV196^2 + 0.054267*CV196 - 0.57714, IF('DSS Model'!$I$38=4,0.000072066*CV196^2+0.0021761*CV196-0.038248,IF('DSS Model'!$I$38=5,-0.00012623*CV196^2+0.025656*CV196-0.30101,-0.00046396*CV196^2 + 0.054267*CV196 - 0.57714)))))</f>
        <v>0.73928082252320382</v>
      </c>
      <c r="CX196" s="136">
        <v>0.78255082971145362</v>
      </c>
      <c r="CY196" s="142">
        <f t="shared" si="136"/>
        <v>70.448257379785105</v>
      </c>
      <c r="CZ196" s="143">
        <f>IF('DSS Model'!$I$38=1,0.0001*CY196^2-0.0266*CY196+1.3006,IF('DSS Model'!$I$38=2,-0.0001*CY196^2+0.0032*CY196+0.977, IF('DSS Model'!$I$38=3,-0.00046396*CY196^2 + 0.054267*CY196 - 0.57714, IF('DSS Model'!$I$38=4,0.000072066*CY196^2+0.0021761*CY196-0.038248,IF('DSS Model'!$I$38=5,-0.00012623*CY196^2+0.025656*CY196-0.30101,-0.00046396*CY196^2 + 0.054267*CY196 - 0.57714)))))</f>
        <v>0.70613872683046763</v>
      </c>
      <c r="DA196" s="136">
        <v>0.81948817308069677</v>
      </c>
      <c r="DB196" s="142">
        <f t="shared" si="137"/>
        <v>56.649407594402462</v>
      </c>
      <c r="DC196" s="143">
        <f>IF('DSS Model'!$I$38=1,0.0001*DB196^2-0.0266*DB196+1.3006,IF('DSS Model'!$I$38=2,-0.0001*DB196^2+0.0032*DB196+0.977, IF('DSS Model'!$I$38=3,-0.00046396*DB196^2 + 0.054267*DB196 - 0.57714, IF('DSS Model'!$I$38=4,0.000072066*DB196^2+0.0021761*DB196-0.038248,IF('DSS Model'!$I$38=5,-0.00012623*DB196^2+0.025656*DB196-0.30101,-0.00046396*DB196^2 + 0.054267*DB196 - 0.57714)))))</f>
        <v>0.83736256622241345</v>
      </c>
      <c r="DD196" s="136">
        <v>0.63804208958415964</v>
      </c>
      <c r="DE196" s="142">
        <f t="shared" si="138"/>
        <v>54.462057969936581</v>
      </c>
      <c r="DF196" s="143">
        <f>IF('DSS Model'!$I$38=1,0.0001*DE196^2-0.0266*DE196+1.3006,IF('DSS Model'!$I$38=2,-0.0001*DE196^2+0.0032*DE196+0.977, IF('DSS Model'!$I$38=3,-0.00046396*DE196^2 + 0.054267*DE196 - 0.57714, IF('DSS Model'!$I$38=4,0.000072066*DE196^2+0.0021761*DE196-0.038248,IF('DSS Model'!$I$38=5,-0.00012623*DE196^2+0.025656*DE196-0.30101,-0.00046396*DE196^2 + 0.054267*DE196 - 0.57714)))))</f>
        <v>0.85466700967172371</v>
      </c>
      <c r="DG196" s="136">
        <v>0.81217014774601093</v>
      </c>
      <c r="DH196" s="142">
        <f t="shared" si="139"/>
        <v>61.921639662811728</v>
      </c>
      <c r="DI196" s="143">
        <f>IF('DSS Model'!$I$38=1,0.0001*DH196^2-0.0266*DH196+1.3006,IF('DSS Model'!$I$38=2,-0.0001*DH196^2+0.0032*DH196+0.977, IF('DSS Model'!$I$38=3,-0.00046396*DH196^2 + 0.054267*DH196 - 0.57714, IF('DSS Model'!$I$38=4,0.000072066*DH196^2+0.0021761*DH196-0.038248,IF('DSS Model'!$I$38=5,-0.00012623*DH196^2+0.025656*DH196-0.30101,-0.00046396*DH196^2 + 0.054267*DH196 - 0.57714)))))</f>
        <v>0.7917203010678876</v>
      </c>
      <c r="DJ196" s="136">
        <v>2.7528256056611466E-3</v>
      </c>
      <c r="DK196" s="142">
        <f t="shared" si="140"/>
        <v>47.645478714707743</v>
      </c>
      <c r="DL196" s="143">
        <f>IF('DSS Model'!$I$38=1,0.0001*DK196^2-0.0266*DK196+1.3006,IF('DSS Model'!$I$38=2,-0.0001*DK196^2+0.0032*DK196+0.977, IF('DSS Model'!$I$38=3,-0.00046396*DK196^2 + 0.054267*DK196 - 0.57714, IF('DSS Model'!$I$38=4,0.000072066*DK196^2+0.0021761*DK196-0.038248,IF('DSS Model'!$I$38=5,-0.00012623*DK196^2+0.025656*DK196-0.30101,-0.00046396*DK196^2 + 0.054267*DK196 - 0.57714)))))</f>
        <v>0.9024563676916979</v>
      </c>
      <c r="DM196" s="136">
        <v>0.77222346934285391</v>
      </c>
      <c r="DN196" s="142">
        <f t="shared" si="141"/>
        <v>64.335050542660483</v>
      </c>
      <c r="DO196" s="143">
        <f>IF('DSS Model'!$I$38=1,0.0001*DN196^2-0.0266*DN196+1.3006,IF('DSS Model'!$I$38=2,-0.0001*DN196^2+0.0032*DN196+0.977, IF('DSS Model'!$I$38=3,-0.00046396*DN196^2 + 0.054267*DN196 - 0.57714, IF('DSS Model'!$I$38=4,0.000072066*DN196^2+0.0021761*DN196-0.038248,IF('DSS Model'!$I$38=5,-0.00012623*DN196^2+0.025656*DN196-0.30101,-0.00046396*DN196^2 + 0.054267*DN196 - 0.57714)))))</f>
        <v>0.76897228890384561</v>
      </c>
      <c r="DP196" s="136">
        <v>0.58393582800248567</v>
      </c>
      <c r="DQ196" s="142">
        <f t="shared" si="142"/>
        <v>55.026380706513009</v>
      </c>
      <c r="DR196" s="143">
        <f>IF('DSS Model'!$I$38=1,0.0001*DQ196^2-0.0266*DQ196+1.3006,IF('DSS Model'!$I$38=2,-0.0001*DQ196^2+0.0032*DQ196+0.977, IF('DSS Model'!$I$38=3,-0.00046396*DQ196^2 + 0.054267*DQ196 - 0.57714, IF('DSS Model'!$I$38=4,0.000072066*DQ196^2+0.0021761*DQ196-0.038248,IF('DSS Model'!$I$38=5,-0.00012623*DQ196^2+0.025656*DQ196-0.30101,-0.00046396*DQ196^2 + 0.054267*DQ196 - 0.57714)))))</f>
        <v>0.85029416089503096</v>
      </c>
      <c r="DS196" s="136">
        <v>0.99952201178003452</v>
      </c>
      <c r="DT196" s="142">
        <f t="shared" si="143"/>
        <v>87.110032631829313</v>
      </c>
      <c r="DU196" s="143">
        <f>IF('DSS Model'!$I$38=1,0.0001*DT196^2-0.0266*DT196+1.3006,IF('DSS Model'!$I$38=2,-0.0001*DT196^2+0.0032*DT196+0.977, IF('DSS Model'!$I$38=3,-0.00046396*DT196^2 + 0.054267*DT196 - 0.57714, IF('DSS Model'!$I$38=4,0.000072066*DT196^2+0.0021761*DT196-0.038248,IF('DSS Model'!$I$38=5,-0.00012623*DT196^2+0.025656*DT196-0.30101,-0.00046396*DT196^2 + 0.054267*DT196 - 0.57714)))))</f>
        <v>0.49693632591001702</v>
      </c>
      <c r="DV196" s="136">
        <v>0.47598361807470246</v>
      </c>
      <c r="DW196" s="142">
        <f t="shared" si="144"/>
        <v>59.313711966690477</v>
      </c>
      <c r="DX196" s="143">
        <f>IF('DSS Model'!$I$38=1,0.0001*DW196^2-0.0266*DW196+1.3006,IF('DSS Model'!$I$38=2,-0.0001*DW196^2+0.0032*DW196+0.977, IF('DSS Model'!$I$38=3,-0.00046396*DW196^2 + 0.054267*DW196 - 0.57714, IF('DSS Model'!$I$38=4,0.000072066*DW196^2+0.0021761*DW196-0.038248,IF('DSS Model'!$I$38=5,-0.00012623*DW196^2+0.025656*DW196-0.30101,-0.00046396*DW196^2 + 0.054267*DW196 - 0.57714)))))</f>
        <v>0.81499223556665734</v>
      </c>
      <c r="DY196" s="136">
        <v>7.9800357823664902E-2</v>
      </c>
      <c r="DZ196" s="142">
        <f t="shared" si="145"/>
        <v>29.313790471210371</v>
      </c>
      <c r="EA196" s="143">
        <f>IF('DSS Model'!$I$38=1,0.0001*DZ196^2-0.0266*DZ196+1.3006,IF('DSS Model'!$I$38=2,-0.0001*DZ196^2+0.0032*DZ196+0.977, IF('DSS Model'!$I$38=3,-0.00046396*DZ196^2 + 0.054267*DZ196 - 0.57714, IF('DSS Model'!$I$38=4,0.000072066*DZ196^2+0.0021761*DZ196-0.038248,IF('DSS Model'!$I$38=5,-0.00012623*DZ196^2+0.025656*DZ196-0.30101,-0.00046396*DZ196^2 + 0.054267*DZ196 - 0.57714)))))</f>
        <v>0.98487429832887075</v>
      </c>
      <c r="EB196" s="136">
        <v>0.48090343819198278</v>
      </c>
      <c r="EC196" s="142">
        <f t="shared" si="146"/>
        <v>50.01315173520193</v>
      </c>
      <c r="ED196" s="143">
        <f>IF('DSS Model'!$I$38=1,0.0001*EC196^2-0.0266*EC196+1.3006,IF('DSS Model'!$I$38=2,-0.0001*EC196^2+0.0032*EC196+0.977, IF('DSS Model'!$I$38=3,-0.00046396*EC196^2 + 0.054267*EC196 - 0.57714, IF('DSS Model'!$I$38=4,0.000072066*EC196^2+0.0021761*EC196-0.038248,IF('DSS Model'!$I$38=5,-0.00012623*EC196^2+0.025656*EC196-0.30101,-0.00046396*EC196^2 + 0.054267*EC196 - 0.57714)))))</f>
        <v>0.88691055090381299</v>
      </c>
      <c r="EE196" s="136">
        <v>0.30116236741268487</v>
      </c>
      <c r="EF196" s="142">
        <f t="shared" si="147"/>
        <v>46.028487427985354</v>
      </c>
      <c r="EG196" s="143">
        <f>IF('DSS Model'!$I$38=1,0.0001*EF196^2-0.0266*EF196+1.3006,IF('DSS Model'!$I$38=2,-0.0001*EF196^2+0.0032*EF196+0.977, IF('DSS Model'!$I$38=3,-0.00046396*EF196^2 + 0.054267*EF196 - 0.57714, IF('DSS Model'!$I$38=4,0.000072066*EF196^2+0.0021761*EF196-0.038248,IF('DSS Model'!$I$38=5,-0.00012623*EF196^2+0.025656*EF196-0.30101,-0.00046396*EF196^2 + 0.054267*EF196 - 0.57714)))))</f>
        <v>0.91242899427873247</v>
      </c>
      <c r="EH196" s="136">
        <v>0.79052395191732672</v>
      </c>
      <c r="EI196" s="142">
        <f t="shared" si="148"/>
        <v>74.542980748218866</v>
      </c>
      <c r="EJ196" s="143">
        <f>IF('DSS Model'!$I$38=1,0.0001*EI196^2-0.0266*EI196+1.3006,IF('DSS Model'!$I$38=2,-0.0001*EI196^2+0.0032*EI196+0.977, IF('DSS Model'!$I$38=3,-0.00046396*EI196^2 + 0.054267*EI196 - 0.57714, IF('DSS Model'!$I$38=4,0.000072066*EI196^2+0.0021761*EI196-0.038248,IF('DSS Model'!$I$38=5,-0.00012623*EI196^2+0.025656*EI196-0.30101,-0.00046396*EI196^2 + 0.054267*EI196 - 0.57714)))))</f>
        <v>0.65987194051136744</v>
      </c>
      <c r="EK196" s="136">
        <v>0.22066360666570073</v>
      </c>
      <c r="EL196" s="142">
        <f t="shared" si="149"/>
        <v>37.382027229370379</v>
      </c>
      <c r="EM196" s="143">
        <f>IF('DSS Model'!$I$38=1,0.0001*EL196^2-0.0266*EL196+1.3006,IF('DSS Model'!$I$38=2,-0.0001*EL196^2+0.0032*EL196+0.977, IF('DSS Model'!$I$38=3,-0.00046396*EL196^2 + 0.054267*EL196 - 0.57714, IF('DSS Model'!$I$38=4,0.000072066*EL196^2+0.0021761*EL196-0.038248,IF('DSS Model'!$I$38=5,-0.00012623*EL196^2+0.025656*EL196-0.30101,-0.00046396*EL196^2 + 0.054267*EL196 - 0.57714)))))</f>
        <v>0.9568808911562463</v>
      </c>
      <c r="EN196" s="136">
        <v>0.10114581013275115</v>
      </c>
      <c r="EO196" s="142">
        <f t="shared" si="150"/>
        <v>39.661410529459971</v>
      </c>
      <c r="EP196" s="143">
        <f>IF('DSS Model'!$I$38=1,0.0001*EO196^2-0.0266*EO196+1.3006,IF('DSS Model'!$I$38=2,-0.0001*EO196^2+0.0032*EO196+0.977, IF('DSS Model'!$I$38=3,-0.00046396*EO196^2 + 0.054267*EO196 - 0.57714, IF('DSS Model'!$I$38=4,0.000072066*EO196^2+0.0021761*EO196-0.038248,IF('DSS Model'!$I$38=5,-0.00012623*EO196^2+0.025656*EO196-0.30101,-0.00046396*EO196^2 + 0.054267*EO196 - 0.57714)))))</f>
        <v>0.94661376517563611</v>
      </c>
      <c r="EQ196" s="136">
        <v>0.43280035729288524</v>
      </c>
      <c r="ER196" s="142">
        <f t="shared" si="151"/>
        <v>51.057515574445375</v>
      </c>
      <c r="ES196" s="143">
        <f>IF('DSS Model'!$I$38=1,0.0001*ER196^2-0.0266*ER196+1.3006,IF('DSS Model'!$I$38=2,-0.0001*ER196^2+0.0032*ER196+0.977, IF('DSS Model'!$I$38=3,-0.00046396*ER196^2 + 0.054267*ER196 - 0.57714, IF('DSS Model'!$I$38=4,0.000072066*ER196^2+0.0021761*ER196-0.038248,IF('DSS Model'!$I$38=5,-0.00012623*ER196^2+0.025656*ER196-0.30101,-0.00046396*ER196^2 + 0.054267*ER196 - 0.57714)))))</f>
        <v>0.87969706017475202</v>
      </c>
      <c r="ET196" s="136">
        <v>0.13742061803872541</v>
      </c>
      <c r="EU196" s="141">
        <f t="shared" si="152"/>
        <v>41.38412445383274</v>
      </c>
      <c r="EV196" s="142">
        <f>IF('DSS Model'!$I$38=1,0.0001*EU196^2-0.0266*EU196+1.3006,IF('DSS Model'!$I$38=2,-0.0001*EU196^2+0.0032*EU196+0.977, IF('DSS Model'!$I$38=3,-0.00046396*EU196^2 + 0.054267*EU196 - 0.57714, IF('DSS Model'!$I$38=4,0.000072066*EU196^2+0.0021761*EU196-0.038248,IF('DSS Model'!$I$38=5,-0.00012623*EU196^2+0.025656*EU196-0.30101,-0.00046396*EU196^2 + 0.054267*EU196 - 0.57714)))))</f>
        <v>0.93816462257123301</v>
      </c>
    </row>
    <row r="197" spans="2:152" x14ac:dyDescent="0.2">
      <c r="B197" s="64">
        <f t="shared" ca="1" si="105"/>
        <v>0.35054701787468467</v>
      </c>
      <c r="C197" s="64">
        <v>0.16813906672935774</v>
      </c>
      <c r="D197" s="64">
        <f t="shared" si="106"/>
        <v>37.71386819219132</v>
      </c>
      <c r="E197" s="131">
        <f>IF('DSS Model'!$I$38=1,0.0001*D197^2-0.0266*D197+1.3006,IF('DSS Model'!$I$38=2,-0.0001*D197^2+0.0032*D197+0.977, IF('DSS Model'!$I$38=3,-0.00046396*D197^2 + 0.054267*D197 - 0.57714, IF('DSS Model'!$I$38=4,0.000072066*D197^2+0.0021761*D197-0.038248,IF('DSS Model'!$I$38=5,-0.00012623*D197^2+0.025656*D197-0.30101,-0.00046396*D197^2 + 0.054267*D197 - 0.57714)))))</f>
        <v>0.95545079281321421</v>
      </c>
      <c r="F197" s="136">
        <v>0.71980694573241155</v>
      </c>
      <c r="G197" s="138">
        <f t="shared" si="102"/>
        <v>71.048653979638743</v>
      </c>
      <c r="H197" s="136">
        <f>IF('DSS Model'!$I$38=1,0.0001*G197^2-0.0266*G197+1.3006,IF('DSS Model'!$I$38=2,-0.0001*G197^2+0.0032*G197+0.977, IF('DSS Model'!$I$38=3,-0.00046396*G197^2 + 0.054267*G197 - 0.57714, IF('DSS Model'!$I$38=4,0.000072066*G197^2+0.0021761*G197-0.038248,IF('DSS Model'!$I$38=5,-0.00012623*G197^2+0.025656*G197-0.30101,-0.00046396*G197^2 + 0.054267*G197 - 0.57714)))))</f>
        <v>0.69956456950300039</v>
      </c>
      <c r="I197" s="136">
        <v>0.74203370697541338</v>
      </c>
      <c r="J197" s="138">
        <f t="shared" si="103"/>
        <v>62.462227597720542</v>
      </c>
      <c r="K197" s="136">
        <f>IF('DSS Model'!$I$38=1,0.0001*J197^2-0.0266*J197+1.3006,IF('DSS Model'!$I$38=2,-0.0001*J197^2+0.0032*J197+0.977, IF('DSS Model'!$I$38=3,-0.00046396*J197^2 + 0.054267*J197 - 0.57714, IF('DSS Model'!$I$38=4,0.000072066*J197^2+0.0021761*J197-0.038248,IF('DSS Model'!$I$38=5,-0.00012623*J197^2+0.025656*J197-0.30101,-0.00046396*J197^2 + 0.054267*J197 - 0.57714)))))</f>
        <v>0.78672614066576152</v>
      </c>
      <c r="L197" s="136">
        <v>0.96001604163647181</v>
      </c>
      <c r="M197" s="138">
        <f t="shared" si="104"/>
        <v>78.253084600820699</v>
      </c>
      <c r="N197" s="136">
        <f>IF('DSS Model'!$I$38=1,0.0001*M197^2-0.0266*M197+1.3006,IF('DSS Model'!$I$38=2,-0.0001*M197^2+0.0032*M197+0.977, IF('DSS Model'!$I$38=3,-0.00046396*M197^2 + 0.054267*M197 - 0.57714, IF('DSS Model'!$I$38=4,0.000072066*M197^2+0.0021761*M197-0.038248,IF('DSS Model'!$I$38=5,-0.00012623*M197^2+0.025656*M197-0.30101,-0.00046396*M197^2 + 0.054267*M197 - 0.57714)))))</f>
        <v>0.61505534576830612</v>
      </c>
      <c r="O197" s="136">
        <v>0.9337403792876674</v>
      </c>
      <c r="P197" s="139">
        <f t="shared" si="107"/>
        <v>62.835760180961948</v>
      </c>
      <c r="Q197" s="138">
        <f>IF('DSS Model'!$I$38=1,0.0001*P197^2-0.0266*P197+1.3006,IF('DSS Model'!$I$38=2,-0.0001*P197^2+0.0032*P197+0.977, IF('DSS Model'!$I$38=3,-0.00046396*P197^2 + 0.054267*P197 - 0.57714, IF('DSS Model'!$I$38=4,0.000072066*P197^2+0.0021761*P197-0.038248,IF('DSS Model'!$I$38=5,-0.00012623*P197^2+0.025656*P197-0.30101,-0.00046396*P197^2 + 0.054267*P197 - 0.57714)))))</f>
        <v>0.7832411568271419</v>
      </c>
      <c r="R197" s="136">
        <v>0.34170943989584424</v>
      </c>
      <c r="S197" s="142">
        <f t="shared" si="108"/>
        <v>46.863186923602314</v>
      </c>
      <c r="T197" s="138">
        <f>IF('DSS Model'!$I$38=1,0.0001*S197^2-0.0266*S197+1.3006,IF('DSS Model'!$I$38=2,-0.0001*S197^2+0.0032*S197+0.977, IF('DSS Model'!$I$38=3,-0.00046396*S197^2 + 0.054267*S197 - 0.57714, IF('DSS Model'!$I$38=4,0.000072066*S197^2+0.0021761*S197-0.038248,IF('DSS Model'!$I$38=5,-0.00012623*S197^2+0.025656*S197-0.30101,-0.00046396*S197^2 + 0.054267*S197 - 0.57714)))))</f>
        <v>0.90734636929187829</v>
      </c>
      <c r="U197" s="136">
        <v>0.32515470268492075</v>
      </c>
      <c r="V197" s="142">
        <f t="shared" si="109"/>
        <v>43.202312311167489</v>
      </c>
      <c r="W197" s="138">
        <f>IF('DSS Model'!$I$38=1,0.0001*V197^2-0.0266*V197+1.3006,IF('DSS Model'!$I$38=2,-0.0001*V197^2+0.0032*V197+0.977, IF('DSS Model'!$I$38=3,-0.00046396*V197^2 + 0.054267*V197 - 0.57714, IF('DSS Model'!$I$38=4,0.000072066*V197^2+0.0021761*V197-0.038248,IF('DSS Model'!$I$38=5,-0.00012623*V197^2+0.025656*V197-0.30101,-0.00046396*V197^2 + 0.054267*V197 - 0.57714)))))</f>
        <v>0.9286034204925705</v>
      </c>
      <c r="X197" s="136">
        <v>0.85082654972403804</v>
      </c>
      <c r="Y197" s="142">
        <f t="shared" si="110"/>
        <v>69.84422444906852</v>
      </c>
      <c r="Z197" s="138">
        <f>IF('DSS Model'!$I$38=1,0.0001*Y197^2-0.0266*Y197+1.3006,IF('DSS Model'!$I$38=2,-0.0001*Y197^2+0.0032*Y197+0.977, IF('DSS Model'!$I$38=3,-0.00046396*Y197^2 + 0.054267*Y197 - 0.57714, IF('DSS Model'!$I$38=4,0.000072066*Y197^2+0.0021761*Y197-0.038248,IF('DSS Model'!$I$38=5,-0.00012623*Y197^2+0.025656*Y197-0.30101,-0.00046396*Y197^2 + 0.054267*Y197 - 0.57714)))))</f>
        <v>0.71267994934783319</v>
      </c>
      <c r="AA197" s="136">
        <v>0.50941512143458856</v>
      </c>
      <c r="AB197" s="142">
        <f t="shared" si="111"/>
        <v>62.55744634354236</v>
      </c>
      <c r="AC197" s="138">
        <f>IF('DSS Model'!$I$38=1,0.0001*AB197^2-0.0266*AB197+1.3006,IF('DSS Model'!$I$38=2,-0.0001*AB197^2+0.0032*AB197+0.977, IF('DSS Model'!$I$38=3,-0.00046396*AB197^2 + 0.054267*AB197 - 0.57714, IF('DSS Model'!$I$38=4,0.000072066*AB197^2+0.0021761*AB197-0.038248,IF('DSS Model'!$I$38=5,-0.00012623*AB197^2+0.025656*AB197-0.30101,-0.00046396*AB197^2 + 0.054267*AB197 - 0.57714)))))</f>
        <v>0.78584041899681734</v>
      </c>
      <c r="AD197" s="136">
        <v>0.27642759743697909</v>
      </c>
      <c r="AE197" s="142">
        <f t="shared" si="112"/>
        <v>44.757316947045609</v>
      </c>
      <c r="AF197" s="138">
        <f>IF('DSS Model'!$I$38=1,0.0001*AE197^2-0.0266*AE197+1.3006,IF('DSS Model'!$I$38=2,-0.0001*AE197^2+0.0032*AE197+0.977, IF('DSS Model'!$I$38=3,-0.00046396*AE197^2 + 0.054267*AE197 - 0.57714, IF('DSS Model'!$I$38=4,0.000072066*AE197^2+0.0021761*AE197-0.038248,IF('DSS Model'!$I$38=5,-0.00012623*AE197^2+0.025656*AE197-0.30101,-0.00046396*AE197^2 + 0.054267*AE197 - 0.57714)))))</f>
        <v>0.91990167220071628</v>
      </c>
      <c r="AG197" s="136">
        <v>0.85541332296460171</v>
      </c>
      <c r="AH197" s="142">
        <f t="shared" si="113"/>
        <v>77.146710236508</v>
      </c>
      <c r="AI197" s="138">
        <f>IF('DSS Model'!$I$38=1,0.0001*AH197^2-0.0266*AH197+1.3006,IF('DSS Model'!$I$38=2,-0.0001*AH197^2+0.0032*AH197+0.977, IF('DSS Model'!$I$38=3,-0.00046396*AH197^2 + 0.054267*AH197 - 0.57714, IF('DSS Model'!$I$38=4,0.000072066*AH197^2+0.0021761*AH197-0.038248,IF('DSS Model'!$I$38=5,-0.00012623*AH197^2+0.025656*AH197-0.30101,-0.00046396*AH197^2 + 0.054267*AH197 - 0.57714)))))</f>
        <v>0.62870798272525275</v>
      </c>
      <c r="AJ197" s="136">
        <v>0.3417137225457676</v>
      </c>
      <c r="AK197" s="142">
        <f t="shared" si="114"/>
        <v>42.061050705765773</v>
      </c>
      <c r="AL197" s="138">
        <f>IF('DSS Model'!$I$38=1,0.0001*AK197^2-0.0266*AK197+1.3006,IF('DSS Model'!$I$38=2,-0.0001*AK197^2+0.0032*AK197+0.977, IF('DSS Model'!$I$38=3,-0.00046396*AK197^2 + 0.054267*AK197 - 0.57714, IF('DSS Model'!$I$38=4,0.000072066*AK197^2+0.0021761*AK197-0.038248,IF('DSS Model'!$I$38=5,-0.00012623*AK197^2+0.025656*AK197-0.30101,-0.00046396*AK197^2 + 0.054267*AK197 - 0.57714)))))</f>
        <v>0.93468216361115053</v>
      </c>
      <c r="AM197" s="136">
        <v>0.86666524629493369</v>
      </c>
      <c r="AN197" s="142">
        <f t="shared" si="115"/>
        <v>71.874390018983519</v>
      </c>
      <c r="AO197" s="138">
        <f>IF('DSS Model'!$I$38=1,0.0001*AN197^2-0.0266*AN197+1.3006,IF('DSS Model'!$I$38=2,-0.0001*AN197^2+0.0032*AN197+0.977, IF('DSS Model'!$I$38=3,-0.00046396*AN197^2 + 0.054267*AN197 - 0.57714, IF('DSS Model'!$I$38=4,0.000072066*AN197^2+0.0021761*AN197-0.038248,IF('DSS Model'!$I$38=5,-0.00012623*AN197^2+0.025656*AN197-0.30101,-0.00046396*AN197^2 + 0.054267*AN197 - 0.57714)))))</f>
        <v>0.69040525400065156</v>
      </c>
      <c r="AP197" s="136">
        <v>4.1137567962197585E-2</v>
      </c>
      <c r="AQ197" s="142">
        <f t="shared" si="116"/>
        <v>50.457250640997522</v>
      </c>
      <c r="AR197" s="138">
        <f>IF('DSS Model'!$I$38=1,0.0001*AQ197^2-0.0266*AQ197+1.3006,IF('DSS Model'!$I$38=2,-0.0001*AQ197^2+0.0032*AQ197+0.977, IF('DSS Model'!$I$38=3,-0.00046396*AQ197^2 + 0.054267*AQ197 - 0.57714, IF('DSS Model'!$I$38=4,0.000072066*AQ197^2+0.0021761*AQ197-0.038248,IF('DSS Model'!$I$38=5,-0.00012623*AQ197^2+0.025656*AQ197-0.30101,-0.00046396*AQ197^2 + 0.054267*AQ197 - 0.57714)))))</f>
        <v>0.88386978782634751</v>
      </c>
      <c r="AS197" s="136">
        <v>0.35093083388268076</v>
      </c>
      <c r="AT197" s="142">
        <f t="shared" si="117"/>
        <v>48.995782322049379</v>
      </c>
      <c r="AU197" s="138">
        <f>IF('DSS Model'!$I$38=1,0.0001*AT197^2-0.0266*AT197+1.3006,IF('DSS Model'!$I$38=2,-0.0001*AT197^2+0.0032*AT197+0.977, IF('DSS Model'!$I$38=3,-0.00046396*AT197^2 + 0.054267*AT197 - 0.57714, IF('DSS Model'!$I$38=4,0.000072066*AT197^2+0.0021761*AT197-0.038248,IF('DSS Model'!$I$38=5,-0.00012623*AT197^2+0.025656*AT197-0.30101,-0.00046396*AT197^2 + 0.054267*AT197 - 0.57714)))))</f>
        <v>0.89372783489559338</v>
      </c>
      <c r="AV197" s="136">
        <v>0.64451566592035725</v>
      </c>
      <c r="AW197" s="142">
        <f t="shared" si="118"/>
        <v>68.010367243351567</v>
      </c>
      <c r="AX197" s="138">
        <f>IF('DSS Model'!$I$38=1,0.0001*AW197^2-0.0266*AW197+1.3006,IF('DSS Model'!$I$38=2,-0.0001*AW197^2+0.0032*AW197+0.977, IF('DSS Model'!$I$38=3,-0.00046396*AW197^2 + 0.054267*AW197 - 0.57714, IF('DSS Model'!$I$38=4,0.000072066*AW197^2+0.0021761*AW197-0.038248,IF('DSS Model'!$I$38=5,-0.00012623*AW197^2+0.025656*AW197-0.30101,-0.00046396*AW197^2 + 0.054267*AW197 - 0.57714)))))</f>
        <v>0.73209216992117021</v>
      </c>
      <c r="AY197" s="136">
        <v>0.31043490994344303</v>
      </c>
      <c r="AZ197" s="142">
        <f t="shared" si="119"/>
        <v>49.650871602693954</v>
      </c>
      <c r="BA197" s="138">
        <f>IF('DSS Model'!$I$38=1,0.0001*AZ197^2-0.0266*AZ197+1.3006,IF('DSS Model'!$I$38=2,-0.0001*AZ197^2+0.0032*AZ197+0.977, IF('DSS Model'!$I$38=3,-0.00046396*AZ197^2 + 0.054267*AZ197 - 0.57714, IF('DSS Model'!$I$38=4,0.000072066*AZ197^2+0.0021761*AZ197-0.038248,IF('DSS Model'!$I$38=5,-0.00012623*AZ197^2+0.025656*AZ197-0.30101,-0.00046396*AZ197^2 + 0.054267*AZ197 - 0.57714)))))</f>
        <v>0.88936188403790051</v>
      </c>
      <c r="BB197" s="136">
        <v>0.49315409211686334</v>
      </c>
      <c r="BC197" s="142">
        <f t="shared" si="120"/>
        <v>55.143261718746352</v>
      </c>
      <c r="BD197" s="138">
        <f>IF('DSS Model'!$I$38=1,0.0001*BC197^2-0.0266*BC197+1.3006,IF('DSS Model'!$I$38=2,-0.0001*BC197^2+0.0032*BC197+0.977, IF('DSS Model'!$I$38=3,-0.00046396*BC197^2 + 0.054267*BC197 - 0.57714, IF('DSS Model'!$I$38=4,0.000072066*BC197^2+0.0021761*BC197-0.038248,IF('DSS Model'!$I$38=5,-0.00012623*BC197^2+0.025656*BC197-0.30101,-0.00046396*BC197^2 + 0.054267*BC197 - 0.57714)))))</f>
        <v>0.84938050620177263</v>
      </c>
      <c r="BE197" s="136">
        <v>0.83145758191467722</v>
      </c>
      <c r="BF197" s="142">
        <f t="shared" si="121"/>
        <v>59.178314872359508</v>
      </c>
      <c r="BG197" s="143">
        <f>IF('DSS Model'!$I$38=1,0.0001*BF197^2-0.0266*BF197+1.3006,IF('DSS Model'!$I$38=2,-0.0001*BF197^2+0.0032*BF197+0.977, IF('DSS Model'!$I$38=3,-0.00046396*BF197^2 + 0.054267*BF197 - 0.57714, IF('DSS Model'!$I$38=4,0.000072066*BF197^2+0.0021761*BF197-0.038248,IF('DSS Model'!$I$38=5,-0.00012623*BF197^2+0.025656*BF197-0.30101,-0.00046396*BF197^2 + 0.054267*BF197 - 0.57714)))))</f>
        <v>0.81616331247833773</v>
      </c>
      <c r="BH197" s="136">
        <v>0.83534343708453052</v>
      </c>
      <c r="BI197" s="142">
        <f t="shared" si="122"/>
        <v>65.219844830308517</v>
      </c>
      <c r="BJ197" s="143">
        <f>IF('DSS Model'!$I$38=1,0.0001*BI197^2-0.0266*BI197+1.3006,IF('DSS Model'!$I$38=2,-0.0001*BI197^2+0.0032*BI197+0.977, IF('DSS Model'!$I$38=3,-0.00046396*BI197^2 + 0.054267*BI197 - 0.57714, IF('DSS Model'!$I$38=4,0.000072066*BI197^2+0.0021761*BI197-0.038248,IF('DSS Model'!$I$38=5,-0.00012623*BI197^2+0.025656*BI197-0.30101,-0.00046396*BI197^2 + 0.054267*BI197 - 0.57714)))))</f>
        <v>0.76034068748803518</v>
      </c>
      <c r="BK197" s="136">
        <v>0.959602096197263</v>
      </c>
      <c r="BL197" s="142">
        <f t="shared" si="123"/>
        <v>62.317956376972319</v>
      </c>
      <c r="BM197" s="143">
        <f>IF('DSS Model'!$I$38=1,0.0001*BL197^2-0.0266*BL197+1.3006,IF('DSS Model'!$I$38=2,-0.0001*BL197^2+0.0032*BL197+0.977, IF('DSS Model'!$I$38=3,-0.00046396*BL197^2 + 0.054267*BL197 - 0.57714, IF('DSS Model'!$I$38=4,0.000072066*BL197^2+0.0021761*BL197-0.038248,IF('DSS Model'!$I$38=5,-0.00012623*BL197^2+0.025656*BL197-0.30101,-0.00046396*BL197^2 + 0.054267*BL197 - 0.57714)))))</f>
        <v>0.78806469170608895</v>
      </c>
      <c r="BN197" s="136">
        <v>0.89956086115436662</v>
      </c>
      <c r="BO197" s="142">
        <f t="shared" si="124"/>
        <v>64.787821119828493</v>
      </c>
      <c r="BP197" s="143">
        <f>IF('DSS Model'!$I$38=1,0.0001*BO197^2-0.0266*BO197+1.3006,IF('DSS Model'!$I$38=2,-0.0001*BO197^2+0.0032*BO197+0.977, IF('DSS Model'!$I$38=3,-0.00046396*BO197^2 + 0.054267*BO197 - 0.57714, IF('DSS Model'!$I$38=4,0.000072066*BO197^2+0.0021761*BO197-0.038248,IF('DSS Model'!$I$38=5,-0.00012623*BO197^2+0.025656*BO197-0.30101,-0.00046396*BO197^2 + 0.054267*BO197 - 0.57714)))))</f>
        <v>0.76457485103796163</v>
      </c>
      <c r="BQ197" s="136">
        <v>8.5697819655493612E-3</v>
      </c>
      <c r="BR197" s="142">
        <f t="shared" si="125"/>
        <v>31.638559667412629</v>
      </c>
      <c r="BS197" s="143">
        <f>IF('DSS Model'!$I$38=1,0.0001*BR197^2-0.0266*BR197+1.3006,IF('DSS Model'!$I$38=2,-0.0001*BR197^2+0.0032*BR197+0.977, IF('DSS Model'!$I$38=3,-0.00046396*BR197^2 + 0.054267*BR197 - 0.57714, IF('DSS Model'!$I$38=4,0.000072066*BR197^2+0.0021761*BR197-0.038248,IF('DSS Model'!$I$38=5,-0.00012623*BR197^2+0.025656*BR197-0.30101,-0.00046396*BR197^2 + 0.054267*BR197 - 0.57714)))))</f>
        <v>0.97814354515287749</v>
      </c>
      <c r="BT197" s="136">
        <v>0.28110898970278053</v>
      </c>
      <c r="BU197" s="142">
        <f t="shared" si="126"/>
        <v>53.594266821339772</v>
      </c>
      <c r="BV197" s="143">
        <f>IF('DSS Model'!$I$38=1,0.0001*BU197^2-0.0266*BU197+1.3006,IF('DSS Model'!$I$38=2,-0.0001*BU197^2+0.0032*BU197+0.977, IF('DSS Model'!$I$38=3,-0.00046396*BU197^2 + 0.054267*BU197 - 0.57714, IF('DSS Model'!$I$38=4,0.000072066*BU197^2+0.0021761*BU197-0.038248,IF('DSS Model'!$I$38=5,-0.00012623*BU197^2+0.025656*BU197-0.30101,-0.00046396*BU197^2 + 0.054267*BU197 - 0.57714)))))</f>
        <v>0.86126711021659108</v>
      </c>
      <c r="BW197" s="136">
        <v>0.24712862498893384</v>
      </c>
      <c r="BX197" s="142">
        <f t="shared" si="127"/>
        <v>53.205872291631763</v>
      </c>
      <c r="BY197" s="143">
        <f>IF('DSS Model'!$I$38=1,0.0001*BX197^2-0.0266*BX197+1.3006,IF('DSS Model'!$I$38=2,-0.0001*BX197^2+0.0032*BX197+0.977, IF('DSS Model'!$I$38=3,-0.00046396*BX197^2 + 0.054267*BX197 - 0.57714, IF('DSS Model'!$I$38=4,0.000072066*BX197^2+0.0021761*BX197-0.038248,IF('DSS Model'!$I$38=5,-0.00012623*BX197^2+0.025656*BX197-0.30101,-0.00046396*BX197^2 + 0.054267*BX197 - 0.57714)))))</f>
        <v>0.86417230670187872</v>
      </c>
      <c r="BZ197" s="136">
        <v>0.36888253801510718</v>
      </c>
      <c r="CA197" s="142">
        <f t="shared" si="128"/>
        <v>60.212290032976696</v>
      </c>
      <c r="CB197" s="143">
        <f>IF('DSS Model'!$I$38=1,0.0001*CA197^2-0.0266*CA197+1.3006,IF('DSS Model'!$I$38=2,-0.0001*CA197^2+0.0032*CA197+0.977, IF('DSS Model'!$I$38=3,-0.00046396*CA197^2 + 0.054267*CA197 - 0.57714, IF('DSS Model'!$I$38=4,0.000072066*CA197^2+0.0021761*CA197-0.038248,IF('DSS Model'!$I$38=5,-0.00012623*CA197^2+0.025656*CA197-0.30101,-0.00046396*CA197^2 + 0.054267*CA197 - 0.57714)))))</f>
        <v>0.80712734100399486</v>
      </c>
      <c r="CC197" s="136">
        <v>0.18696210669425406</v>
      </c>
      <c r="CD197" s="142">
        <f t="shared" si="129"/>
        <v>59.749983947370481</v>
      </c>
      <c r="CE197" s="143">
        <f>IF('DSS Model'!$I$38=1,0.0001*CD197^2-0.0266*CD197+1.3006,IF('DSS Model'!$I$38=2,-0.0001*CD197^2+0.0032*CD197+0.977, IF('DSS Model'!$I$38=3,-0.00046396*CD197^2 + 0.054267*CD197 - 0.57714, IF('DSS Model'!$I$38=4,0.000072066*CD197^2+0.0021761*CD197-0.038248,IF('DSS Model'!$I$38=5,-0.00012623*CD197^2+0.025656*CD197-0.30101,-0.00046396*CD197^2 + 0.054267*CD197 - 0.57714)))))</f>
        <v>0.81119389046048251</v>
      </c>
      <c r="CF197" s="136">
        <v>0.97511877779393696</v>
      </c>
      <c r="CG197" s="142">
        <f t="shared" si="130"/>
        <v>61.350877361706836</v>
      </c>
      <c r="CH197" s="143">
        <f>IF('DSS Model'!$I$38=1,0.0001*CG197^2-0.0266*CG197+1.3006,IF('DSS Model'!$I$38=2,-0.0001*CG197^2+0.0032*CG197+0.977, IF('DSS Model'!$I$38=3,-0.00046396*CG197^2 + 0.054267*CG197 - 0.57714, IF('DSS Model'!$I$38=4,0.000072066*CG197^2+0.0021761*CG197-0.038248,IF('DSS Model'!$I$38=5,-0.00012623*CG197^2+0.025656*CG197-0.30101,-0.00046396*CG197^2 + 0.054267*CG197 - 0.57714)))))</f>
        <v>0.79692979225234262</v>
      </c>
      <c r="CI197" s="136">
        <v>0.20362990872153108</v>
      </c>
      <c r="CJ197" s="142">
        <f t="shared" si="131"/>
        <v>61.069203398080532</v>
      </c>
      <c r="CK197" s="143">
        <f>IF('DSS Model'!$I$38=1,0.0001*CJ197^2-0.0266*CJ197+1.3006,IF('DSS Model'!$I$38=2,-0.0001*CJ197^2+0.0032*CJ197+0.977, IF('DSS Model'!$I$38=3,-0.00046396*CJ197^2 + 0.054267*CJ197 - 0.57714, IF('DSS Model'!$I$38=4,0.000072066*CJ197^2+0.0021761*CJ197-0.038248,IF('DSS Model'!$I$38=5,-0.00012623*CJ197^2+0.025656*CJ197-0.30101,-0.00046396*CJ197^2 + 0.054267*CJ197 - 0.57714)))))</f>
        <v>0.79947669050624459</v>
      </c>
      <c r="CL197" s="136">
        <v>0.67044099574892158</v>
      </c>
      <c r="CM197" s="142">
        <f t="shared" si="132"/>
        <v>58.288243428274285</v>
      </c>
      <c r="CN197" s="143">
        <f>IF('DSS Model'!$I$38=1,0.0001*CM197^2-0.0266*CM197+1.3006,IF('DSS Model'!$I$38=2,-0.0001*CM197^2+0.0032*CM197+0.977, IF('DSS Model'!$I$38=3,-0.00046396*CM197^2 + 0.054267*CM197 - 0.57714, IF('DSS Model'!$I$38=4,0.000072066*CM197^2+0.0021761*CM197-0.038248,IF('DSS Model'!$I$38=5,-0.00012623*CM197^2+0.025656*CM197-0.30101,-0.00046396*CM197^2 + 0.054267*CM197 - 0.57714)))))</f>
        <v>0.82377044677510158</v>
      </c>
      <c r="CO197" s="136">
        <v>0.87018089675411359</v>
      </c>
      <c r="CP197" s="142">
        <f t="shared" si="133"/>
        <v>60.296219084793478</v>
      </c>
      <c r="CQ197" s="143">
        <f>IF('DSS Model'!$I$38=1,0.0001*CP197^2-0.0266*CP197+1.3006,IF('DSS Model'!$I$38=2,-0.0001*CP197^2+0.0032*CP197+0.977, IF('DSS Model'!$I$38=3,-0.00046396*CP197^2 + 0.054267*CP197 - 0.57714, IF('DSS Model'!$I$38=4,0.000072066*CP197^2+0.0021761*CP197-0.038248,IF('DSS Model'!$I$38=5,-0.00012623*CP197^2+0.025656*CP197-0.30101,-0.00046396*CP197^2 + 0.054267*CP197 - 0.57714)))))</f>
        <v>0.80638449747919783</v>
      </c>
      <c r="CR197" s="136">
        <v>0.17714365942908528</v>
      </c>
      <c r="CS197" s="142">
        <f t="shared" si="134"/>
        <v>42.967586841920046</v>
      </c>
      <c r="CT197" s="143">
        <f>IF('DSS Model'!$I$38=1,0.0001*CS197^2-0.0266*CS197+1.3006,IF('DSS Model'!$I$38=2,-0.0001*CS197^2+0.0032*CS197+0.977, IF('DSS Model'!$I$38=3,-0.00046396*CS197^2 + 0.054267*CS197 - 0.57714, IF('DSS Model'!$I$38=4,0.000072066*CS197^2+0.0021761*CS197-0.038248,IF('DSS Model'!$I$38=5,-0.00012623*CS197^2+0.025656*CS197-0.30101,-0.00046396*CS197^2 + 0.054267*CS197 - 0.57714)))))</f>
        <v>0.92987492599235</v>
      </c>
      <c r="CU197" s="136">
        <v>0.77082308523972509</v>
      </c>
      <c r="CV197" s="142">
        <f t="shared" si="135"/>
        <v>62.435454578243757</v>
      </c>
      <c r="CW197" s="143">
        <f>IF('DSS Model'!$I$38=1,0.0001*CV197^2-0.0266*CV197+1.3006,IF('DSS Model'!$I$38=2,-0.0001*CV197^2+0.0032*CV197+0.977, IF('DSS Model'!$I$38=3,-0.00046396*CV197^2 + 0.054267*CV197 - 0.57714, IF('DSS Model'!$I$38=4,0.000072066*CV197^2+0.0021761*CV197-0.038248,IF('DSS Model'!$I$38=5,-0.00012623*CV197^2+0.025656*CV197-0.30101,-0.00046396*CV197^2 + 0.054267*CV197 - 0.57714)))))</f>
        <v>0.78697485581118609</v>
      </c>
      <c r="CX197" s="136">
        <v>0.53908270373515144</v>
      </c>
      <c r="CY197" s="142">
        <f t="shared" si="136"/>
        <v>65.373673053231229</v>
      </c>
      <c r="CZ197" s="143">
        <f>IF('DSS Model'!$I$38=1,0.0001*CY197^2-0.0266*CY197+1.3006,IF('DSS Model'!$I$38=2,-0.0001*CY197^2+0.0032*CY197+0.977, IF('DSS Model'!$I$38=3,-0.00046396*CY197^2 + 0.054267*CY197 - 0.57714, IF('DSS Model'!$I$38=4,0.000072066*CY197^2+0.0021761*CY197-0.038248,IF('DSS Model'!$I$38=5,-0.00012623*CY197^2+0.025656*CY197-0.30101,-0.00046396*CY197^2 + 0.054267*CY197 - 0.57714)))))</f>
        <v>0.75882404092326272</v>
      </c>
      <c r="DA197" s="136">
        <v>0.87182007439894715</v>
      </c>
      <c r="DB197" s="142">
        <f t="shared" si="137"/>
        <v>58.04355470409358</v>
      </c>
      <c r="DC197" s="143">
        <f>IF('DSS Model'!$I$38=1,0.0001*DB197^2-0.0266*DB197+1.3006,IF('DSS Model'!$I$38=2,-0.0001*DB197^2+0.0032*DB197+0.977, IF('DSS Model'!$I$38=3,-0.00046396*DB197^2 + 0.054267*DB197 - 0.57714, IF('DSS Model'!$I$38=4,0.000072066*DB197^2+0.0021761*DB197-0.038248,IF('DSS Model'!$I$38=5,-0.00012623*DB197^2+0.025656*DB197-0.30101,-0.00046396*DB197^2 + 0.054267*DB197 - 0.57714)))))</f>
        <v>0.82583395078438904</v>
      </c>
      <c r="DD197" s="136">
        <v>0.20117406074775579</v>
      </c>
      <c r="DE197" s="142">
        <f t="shared" si="138"/>
        <v>39.219415389078378</v>
      </c>
      <c r="DF197" s="143">
        <f>IF('DSS Model'!$I$38=1,0.0001*DE197^2-0.0266*DE197+1.3006,IF('DSS Model'!$I$38=2,-0.0001*DE197^2+0.0032*DE197+0.977, IF('DSS Model'!$I$38=3,-0.00046396*DE197^2 + 0.054267*DE197 - 0.57714, IF('DSS Model'!$I$38=4,0.000072066*DE197^2+0.0021761*DE197-0.038248,IF('DSS Model'!$I$38=5,-0.00012623*DE197^2+0.025656*DE197-0.30101,-0.00046396*DE197^2 + 0.054267*DE197 - 0.57714)))))</f>
        <v>0.94868587489894296</v>
      </c>
      <c r="DG197" s="136">
        <v>0.95738195914956836</v>
      </c>
      <c r="DH197" s="142">
        <f t="shared" si="139"/>
        <v>65.155258422210494</v>
      </c>
      <c r="DI197" s="143">
        <f>IF('DSS Model'!$I$38=1,0.0001*DH197^2-0.0266*DH197+1.3006,IF('DSS Model'!$I$38=2,-0.0001*DH197^2+0.0032*DH197+0.977, IF('DSS Model'!$I$38=3,-0.00046396*DH197^2 + 0.054267*DH197 - 0.57714, IF('DSS Model'!$I$38=4,0.000072066*DH197^2+0.0021761*DH197-0.038248,IF('DSS Model'!$I$38=5,-0.00012623*DH197^2+0.025656*DH197-0.30101,-0.00046396*DH197^2 + 0.054267*DH197 - 0.57714)))))</f>
        <v>0.76097605694457038</v>
      </c>
      <c r="DJ197" s="136">
        <v>0.58097029200812444</v>
      </c>
      <c r="DK197" s="142">
        <f t="shared" si="140"/>
        <v>64.493555746358368</v>
      </c>
      <c r="DL197" s="143">
        <f>IF('DSS Model'!$I$38=1,0.0001*DK197^2-0.0266*DK197+1.3006,IF('DSS Model'!$I$38=2,-0.0001*DK197^2+0.0032*DK197+0.977, IF('DSS Model'!$I$38=3,-0.00046396*DK197^2 + 0.054267*DK197 - 0.57714, IF('DSS Model'!$I$38=4,0.000072066*DK197^2+0.0021761*DK197-0.038248,IF('DSS Model'!$I$38=5,-0.00012623*DK197^2+0.025656*DK197-0.30101,-0.00046396*DK197^2 + 0.054267*DK197 - 0.57714)))))</f>
        <v>0.76743750510748332</v>
      </c>
      <c r="DM197" s="136">
        <v>0.28707393715922003</v>
      </c>
      <c r="DN197" s="142">
        <f t="shared" si="141"/>
        <v>50.466178759595721</v>
      </c>
      <c r="DO197" s="143">
        <f>IF('DSS Model'!$I$38=1,0.0001*DN197^2-0.0266*DN197+1.3006,IF('DSS Model'!$I$38=2,-0.0001*DN197^2+0.0032*DN197+0.977, IF('DSS Model'!$I$38=3,-0.00046396*DN197^2 + 0.054267*DN197 - 0.57714, IF('DSS Model'!$I$38=4,0.000072066*DN197^2+0.0021761*DN197-0.038248,IF('DSS Model'!$I$38=5,-0.00012623*DN197^2+0.025656*DN197-0.30101,-0.00046396*DN197^2 + 0.054267*DN197 - 0.57714)))))</f>
        <v>0.88380825217115921</v>
      </c>
      <c r="DP197" s="136">
        <v>0.88202862374163238</v>
      </c>
      <c r="DQ197" s="142">
        <f t="shared" si="142"/>
        <v>61.719792187723741</v>
      </c>
      <c r="DR197" s="143">
        <f>IF('DSS Model'!$I$38=1,0.0001*DQ197^2-0.0266*DQ197+1.3006,IF('DSS Model'!$I$38=2,-0.0001*DQ197^2+0.0032*DQ197+0.977, IF('DSS Model'!$I$38=3,-0.00046396*DQ197^2 + 0.054267*DQ197 - 0.57714, IF('DSS Model'!$I$38=4,0.000072066*DQ197^2+0.0021761*DQ197-0.038248,IF('DSS Model'!$I$38=5,-0.00012623*DQ197^2+0.025656*DQ197-0.30101,-0.00046396*DQ197^2 + 0.054267*DQ197 - 0.57714)))))</f>
        <v>0.79357006023113552</v>
      </c>
      <c r="DS197" s="136">
        <v>0.97529480538469004</v>
      </c>
      <c r="DT197" s="142">
        <f t="shared" si="143"/>
        <v>86.536804527287927</v>
      </c>
      <c r="DU197" s="143">
        <f>IF('DSS Model'!$I$38=1,0.0001*DT197^2-0.0266*DT197+1.3006,IF('DSS Model'!$I$38=2,-0.0001*DT197^2+0.0032*DT197+0.977, IF('DSS Model'!$I$38=3,-0.00046396*DT197^2 + 0.054267*DT197 - 0.57714, IF('DSS Model'!$I$38=4,0.000072066*DT197^2+0.0021761*DT197-0.038248,IF('DSS Model'!$I$38=5,-0.00012623*DT197^2+0.025656*DT197-0.30101,-0.00046396*DT197^2 + 0.054267*DT197 - 0.57714)))))</f>
        <v>0.50505592070791727</v>
      </c>
      <c r="DV197" s="136">
        <v>0.81150993791960302</v>
      </c>
      <c r="DW197" s="142">
        <f t="shared" si="144"/>
        <v>67.725275298420982</v>
      </c>
      <c r="DX197" s="143">
        <f>IF('DSS Model'!$I$38=1,0.0001*DW197^2-0.0266*DW197+1.3006,IF('DSS Model'!$I$38=2,-0.0001*DW197^2+0.0032*DW197+0.977, IF('DSS Model'!$I$38=3,-0.00046396*DW197^2 + 0.054267*DW197 - 0.57714, IF('DSS Model'!$I$38=4,0.000072066*DW197^2+0.0021761*DW197-0.038248,IF('DSS Model'!$I$38=5,-0.00012623*DW197^2+0.025656*DW197-0.30101,-0.00046396*DW197^2 + 0.054267*DW197 - 0.57714)))))</f>
        <v>0.73504958953025601</v>
      </c>
      <c r="DY197" s="136">
        <v>0.91202295341311346</v>
      </c>
      <c r="DZ197" s="142">
        <f t="shared" si="145"/>
        <v>59.818966144116963</v>
      </c>
      <c r="EA197" s="143">
        <f>IF('DSS Model'!$I$38=1,0.0001*DZ197^2-0.0266*DZ197+1.3006,IF('DSS Model'!$I$38=2,-0.0001*DZ197^2+0.0032*DZ197+0.977, IF('DSS Model'!$I$38=3,-0.00046396*DZ197^2 + 0.054267*DZ197 - 0.57714, IF('DSS Model'!$I$38=4,0.000072066*DZ197^2+0.0021761*DZ197-0.038248,IF('DSS Model'!$I$38=5,-0.00012623*DZ197^2+0.025656*DZ197-0.30101,-0.00046396*DZ197^2 + 0.054267*DZ197 - 0.57714)))))</f>
        <v>0.8105898206060731</v>
      </c>
      <c r="EB197" s="136">
        <v>0.66257024193223968</v>
      </c>
      <c r="EC197" s="142">
        <f t="shared" si="146"/>
        <v>55.176728693409899</v>
      </c>
      <c r="ED197" s="143">
        <f>IF('DSS Model'!$I$38=1,0.0001*EC197^2-0.0266*EC197+1.3006,IF('DSS Model'!$I$38=2,-0.0001*EC197^2+0.0032*EC197+0.977, IF('DSS Model'!$I$38=3,-0.00046396*EC197^2 + 0.054267*EC197 - 0.57714, IF('DSS Model'!$I$38=4,0.000072066*EC197^2+0.0021761*EC197-0.038248,IF('DSS Model'!$I$38=5,-0.00012623*EC197^2+0.025656*EC197-0.30101,-0.00046396*EC197^2 + 0.054267*EC197 - 0.57714)))))</f>
        <v>0.84911839288829527</v>
      </c>
      <c r="EE197" s="136">
        <v>0.71408333109400901</v>
      </c>
      <c r="EF197" s="142">
        <f t="shared" si="147"/>
        <v>58.837947841663407</v>
      </c>
      <c r="EG197" s="143">
        <f>IF('DSS Model'!$I$38=1,0.0001*EF197^2-0.0266*EF197+1.3006,IF('DSS Model'!$I$38=2,-0.0001*EF197^2+0.0032*EF197+0.977, IF('DSS Model'!$I$38=3,-0.00046396*EF197^2 + 0.054267*EF197 - 0.57714, IF('DSS Model'!$I$38=4,0.000072066*EF197^2+0.0021761*EF197-0.038248,IF('DSS Model'!$I$38=5,-0.00012623*EF197^2+0.025656*EF197-0.30101,-0.00046396*EF197^2 + 0.054267*EF197 - 0.57714)))))</f>
        <v>0.81909102247149246</v>
      </c>
      <c r="EH197" s="136">
        <v>0.68309207018916129</v>
      </c>
      <c r="EI197" s="142">
        <f t="shared" si="148"/>
        <v>72.659472961029039</v>
      </c>
      <c r="EJ197" s="143">
        <f>IF('DSS Model'!$I$38=1,0.0001*EI197^2-0.0266*EI197+1.3006,IF('DSS Model'!$I$38=2,-0.0001*EI197^2+0.0032*EI197+0.977, IF('DSS Model'!$I$38=3,-0.00046396*EI197^2 + 0.054267*EI197 - 0.57714, IF('DSS Model'!$I$38=4,0.000072066*EI197^2+0.0021761*EI197-0.038248,IF('DSS Model'!$I$38=5,-0.00012623*EI197^2+0.025656*EI197-0.30101,-0.00046396*EI197^2 + 0.054267*EI197 - 0.57714)))))</f>
        <v>0.68157041237784188</v>
      </c>
      <c r="EK197" s="136">
        <v>0.20067052180219702</v>
      </c>
      <c r="EL197" s="142">
        <f t="shared" si="149"/>
        <v>36.288348886378053</v>
      </c>
      <c r="EM197" s="143">
        <f>IF('DSS Model'!$I$38=1,0.0001*EL197^2-0.0266*EL197+1.3006,IF('DSS Model'!$I$38=2,-0.0001*EL197^2+0.0032*EL197+0.977, IF('DSS Model'!$I$38=3,-0.00046396*EL197^2 + 0.054267*EL197 - 0.57714, IF('DSS Model'!$I$38=4,0.000072066*EL197^2+0.0021761*EL197-0.038248,IF('DSS Model'!$I$38=5,-0.00012623*EL197^2+0.025656*EL197-0.30101,-0.00046396*EL197^2 + 0.054267*EL197 - 0.57714)))))</f>
        <v>0.96143828994646019</v>
      </c>
      <c r="EN197" s="136">
        <v>0.21193345902952432</v>
      </c>
      <c r="EO197" s="142">
        <f t="shared" si="150"/>
        <v>45.417202194907389</v>
      </c>
      <c r="EP197" s="143">
        <f>IF('DSS Model'!$I$38=1,0.0001*EO197^2-0.0266*EO197+1.3006,IF('DSS Model'!$I$38=2,-0.0001*EO197^2+0.0032*EO197+0.977, IF('DSS Model'!$I$38=3,-0.00046396*EO197^2 + 0.054267*EO197 - 0.57714, IF('DSS Model'!$I$38=4,0.000072066*EO197^2+0.0021761*EO197-0.038248,IF('DSS Model'!$I$38=5,-0.00012623*EO197^2+0.025656*EO197-0.30101,-0.00046396*EO197^2 + 0.054267*EO197 - 0.57714)))))</f>
        <v>0.9160628215023936</v>
      </c>
      <c r="EQ197" s="136">
        <v>0.9584859510733782</v>
      </c>
      <c r="ER197" s="142">
        <f t="shared" si="151"/>
        <v>65.19336115489412</v>
      </c>
      <c r="ES197" s="143">
        <f>IF('DSS Model'!$I$38=1,0.0001*ER197^2-0.0266*ER197+1.3006,IF('DSS Model'!$I$38=2,-0.0001*ER197^2+0.0032*ER197+0.977, IF('DSS Model'!$I$38=3,-0.00046396*ER197^2 + 0.054267*ER197 - 0.57714, IF('DSS Model'!$I$38=4,0.000072066*ER197^2+0.0021761*ER197-0.038248,IF('DSS Model'!$I$38=5,-0.00012623*ER197^2+0.025656*ER197-0.30101,-0.00046396*ER197^2 + 0.054267*ER197 - 0.57714)))))</f>
        <v>0.76060132182841533</v>
      </c>
      <c r="ET197" s="136">
        <v>0.68493614394600888</v>
      </c>
      <c r="EU197" s="141">
        <f t="shared" si="152"/>
        <v>60.345660927540379</v>
      </c>
      <c r="EV197" s="142">
        <f>IF('DSS Model'!$I$38=1,0.0001*EU197^2-0.0266*EU197+1.3006,IF('DSS Model'!$I$38=2,-0.0001*EU197^2+0.0032*EU197+0.977, IF('DSS Model'!$I$38=3,-0.00046396*EU197^2 + 0.054267*EU197 - 0.57714, IF('DSS Model'!$I$38=4,0.000072066*EU197^2+0.0021761*EU197-0.038248,IF('DSS Model'!$I$38=5,-0.00012623*EU197^2+0.025656*EU197-0.30101,-0.00046396*EU197^2 + 0.054267*EU197 - 0.57714)))))</f>
        <v>0.80594623568996182</v>
      </c>
    </row>
    <row r="198" spans="2:152" x14ac:dyDescent="0.2">
      <c r="B198" s="64">
        <f t="shared" ca="1" si="105"/>
        <v>0.73508468314291497</v>
      </c>
      <c r="C198" s="64">
        <v>5.6644673759155717E-2</v>
      </c>
      <c r="D198" s="64">
        <f t="shared" si="106"/>
        <v>30.28155096127702</v>
      </c>
      <c r="E198" s="131">
        <f>IF('DSS Model'!$I$38=1,0.0001*D198^2-0.0266*D198+1.3006,IF('DSS Model'!$I$38=2,-0.0001*D198^2+0.0032*D198+0.977, IF('DSS Model'!$I$38=3,-0.00046396*D198^2 + 0.054267*D198 - 0.57714, IF('DSS Model'!$I$38=4,0.000072066*D198^2+0.0021761*D198-0.038248,IF('DSS Model'!$I$38=5,-0.00012623*D198^2+0.025656*D198-0.30101,-0.00046396*D198^2 + 0.054267*D198 - 0.57714)))))</f>
        <v>0.98220373021404472</v>
      </c>
      <c r="F198" s="136">
        <v>0.70523884053698871</v>
      </c>
      <c r="G198" s="138">
        <f t="shared" si="102"/>
        <v>70.695219182502569</v>
      </c>
      <c r="H198" s="136">
        <f>IF('DSS Model'!$I$38=1,0.0001*G198^2-0.0266*G198+1.3006,IF('DSS Model'!$I$38=2,-0.0001*G198^2+0.0032*G198+0.977, IF('DSS Model'!$I$38=3,-0.00046396*G198^2 + 0.054267*G198 - 0.57714, IF('DSS Model'!$I$38=4,0.000072066*G198^2+0.0021761*G198-0.038248,IF('DSS Model'!$I$38=5,-0.00012623*G198^2+0.025656*G198-0.30101,-0.00046396*G198^2 + 0.054267*G198 - 0.57714)))))</f>
        <v>0.7034432998578003</v>
      </c>
      <c r="I198" s="136">
        <v>4.1218281960153424E-2</v>
      </c>
      <c r="J198" s="138">
        <f t="shared" si="103"/>
        <v>46.364064633650344</v>
      </c>
      <c r="K198" s="136">
        <f>IF('DSS Model'!$I$38=1,0.0001*J198^2-0.0266*J198+1.3006,IF('DSS Model'!$I$38=2,-0.0001*J198^2+0.0032*J198+0.977, IF('DSS Model'!$I$38=3,-0.00046396*J198^2 + 0.054267*J198 - 0.57714, IF('DSS Model'!$I$38=4,0.000072066*J198^2+0.0021761*J198-0.038248,IF('DSS Model'!$I$38=5,-0.00012623*J198^2+0.025656*J198-0.30101,-0.00046396*J198^2 + 0.054267*J198 - 0.57714)))))</f>
        <v>0.91040235789235036</v>
      </c>
      <c r="L198" s="136">
        <v>0.62568478420713158</v>
      </c>
      <c r="M198" s="138">
        <f t="shared" si="104"/>
        <v>72.192285642010432</v>
      </c>
      <c r="N198" s="136">
        <f>IF('DSS Model'!$I$38=1,0.0001*M198^2-0.0266*M198+1.3006,IF('DSS Model'!$I$38=2,-0.0001*M198^2+0.0032*M198+0.977, IF('DSS Model'!$I$38=3,-0.00046396*M198^2 + 0.054267*M198 - 0.57714, IF('DSS Model'!$I$38=4,0.000072066*M198^2+0.0021761*M198-0.038248,IF('DSS Model'!$I$38=5,-0.00012623*M198^2+0.025656*M198-0.30101,-0.00046396*M198^2 + 0.054267*M198 - 0.57714)))))</f>
        <v>0.68684270343267084</v>
      </c>
      <c r="O198" s="136">
        <v>0.37677182488637029</v>
      </c>
      <c r="P198" s="139">
        <f t="shared" si="107"/>
        <v>47.793898749695984</v>
      </c>
      <c r="Q198" s="138">
        <f>IF('DSS Model'!$I$38=1,0.0001*P198^2-0.0266*P198+1.3006,IF('DSS Model'!$I$38=2,-0.0001*P198^2+0.0032*P198+0.977, IF('DSS Model'!$I$38=3,-0.00046396*P198^2 + 0.054267*P198 - 0.57714, IF('DSS Model'!$I$38=4,0.000072066*P198^2+0.0021761*P198-0.038248,IF('DSS Model'!$I$38=5,-0.00012623*P198^2+0.025656*P198-0.30101,-0.00046396*P198^2 + 0.054267*P198 - 0.57714)))))</f>
        <v>0.901514800229408</v>
      </c>
      <c r="R198" s="136">
        <v>0.95660331404236354</v>
      </c>
      <c r="S198" s="142">
        <f t="shared" si="108"/>
        <v>64.475195701329113</v>
      </c>
      <c r="T198" s="138">
        <f>IF('DSS Model'!$I$38=1,0.0001*S198^2-0.0266*S198+1.3006,IF('DSS Model'!$I$38=2,-0.0001*S198^2+0.0032*S198+0.977, IF('DSS Model'!$I$38=3,-0.00046396*S198^2 + 0.054267*S198 - 0.57714, IF('DSS Model'!$I$38=4,0.000072066*S198^2+0.0021761*S198-0.038248,IF('DSS Model'!$I$38=5,-0.00012623*S198^2+0.025656*S198-0.30101,-0.00046396*S198^2 + 0.054267*S198 - 0.57714)))))</f>
        <v>0.76761554017178435</v>
      </c>
      <c r="U198" s="136">
        <v>0.17105341080127723</v>
      </c>
      <c r="V198" s="142">
        <f t="shared" si="109"/>
        <v>36.196962215901792</v>
      </c>
      <c r="W198" s="138">
        <f>IF('DSS Model'!$I$38=1,0.0001*V198^2-0.0266*V198+1.3006,IF('DSS Model'!$I$38=2,-0.0001*V198^2+0.0032*V198+0.977, IF('DSS Model'!$I$38=3,-0.00046396*V198^2 + 0.054267*V198 - 0.57714, IF('DSS Model'!$I$38=4,0.000072066*V198^2+0.0021761*V198-0.038248,IF('DSS Model'!$I$38=5,-0.00012623*V198^2+0.025656*V198-0.30101,-0.00046396*V198^2 + 0.054267*V198 - 0.57714)))))</f>
        <v>0.96180827172494354</v>
      </c>
      <c r="X198" s="136">
        <v>0.81445133256010327</v>
      </c>
      <c r="Y198" s="142">
        <f t="shared" si="110"/>
        <v>69.106371389509377</v>
      </c>
      <c r="Z198" s="138">
        <f>IF('DSS Model'!$I$38=1,0.0001*Y198^2-0.0266*Y198+1.3006,IF('DSS Model'!$I$38=2,-0.0001*Y198^2+0.0032*Y198+0.977, IF('DSS Model'!$I$38=3,-0.00046396*Y198^2 + 0.054267*Y198 - 0.57714, IF('DSS Model'!$I$38=4,0.000072066*Y198^2+0.0021761*Y198-0.038248,IF('DSS Model'!$I$38=5,-0.00012623*Y198^2+0.025656*Y198-0.30101,-0.00046396*Y198^2 + 0.054267*Y198 - 0.57714)))))</f>
        <v>0.72057133178394994</v>
      </c>
      <c r="AA198" s="136">
        <v>0.64435842304579627</v>
      </c>
      <c r="AB198" s="142">
        <f t="shared" si="111"/>
        <v>64.384893731393419</v>
      </c>
      <c r="AC198" s="138">
        <f>IF('DSS Model'!$I$38=1,0.0001*AB198^2-0.0266*AB198+1.3006,IF('DSS Model'!$I$38=2,-0.0001*AB198^2+0.0032*AB198+0.977, IF('DSS Model'!$I$38=3,-0.00046396*AB198^2 + 0.054267*AB198 - 0.57714, IF('DSS Model'!$I$38=4,0.000072066*AB198^2+0.0021761*AB198-0.038248,IF('DSS Model'!$I$38=5,-0.00012623*AB198^2+0.025656*AB198-0.30101,-0.00046396*AB198^2 + 0.054267*AB198 - 0.57714)))))</f>
        <v>0.76849020586017658</v>
      </c>
      <c r="AD198" s="136">
        <v>0.91161410301609647</v>
      </c>
      <c r="AE198" s="142">
        <f t="shared" si="112"/>
        <v>63.898386928377008</v>
      </c>
      <c r="AF198" s="138">
        <f>IF('DSS Model'!$I$38=1,0.0001*AE198^2-0.0266*AE198+1.3006,IF('DSS Model'!$I$38=2,-0.0001*AE198^2+0.0032*AE198+0.977, IF('DSS Model'!$I$38=3,-0.00046396*AE198^2 + 0.054267*AE198 - 0.57714, IF('DSS Model'!$I$38=4,0.000072066*AE198^2+0.0021761*AE198-0.038248,IF('DSS Model'!$I$38=5,-0.00012623*AE198^2+0.025656*AE198-0.30101,-0.00046396*AE198^2 + 0.054267*AE198 - 0.57714)))))</f>
        <v>0.77317445296594822</v>
      </c>
      <c r="AG198" s="136">
        <v>0.22886110408442706</v>
      </c>
      <c r="AH198" s="142">
        <f t="shared" si="113"/>
        <v>60.951935584639315</v>
      </c>
      <c r="AI198" s="138">
        <f>IF('DSS Model'!$I$38=1,0.0001*AH198^2-0.0266*AH198+1.3006,IF('DSS Model'!$I$38=2,-0.0001*AH198^2+0.0032*AH198+0.977, IF('DSS Model'!$I$38=3,-0.00046396*AH198^2 + 0.054267*AH198 - 0.57714, IF('DSS Model'!$I$38=4,0.000072066*AH198^2+0.0021761*AH198-0.038248,IF('DSS Model'!$I$38=5,-0.00012623*AH198^2+0.025656*AH198-0.30101,-0.00046396*AH198^2 + 0.054267*AH198 - 0.57714)))))</f>
        <v>0.80053234871944379</v>
      </c>
      <c r="AJ198" s="136">
        <v>0.81533366125900919</v>
      </c>
      <c r="AK198" s="142">
        <f t="shared" si="114"/>
        <v>55.928990436756273</v>
      </c>
      <c r="AL198" s="138">
        <f>IF('DSS Model'!$I$38=1,0.0001*AK198^2-0.0266*AK198+1.3006,IF('DSS Model'!$I$38=2,-0.0001*AK198^2+0.0032*AK198+0.977, IF('DSS Model'!$I$38=3,-0.00046396*AK198^2 + 0.054267*AK198 - 0.57714, IF('DSS Model'!$I$38=4,0.000072066*AK198^2+0.0021761*AK198-0.038248,IF('DSS Model'!$I$38=5,-0.00012623*AK198^2+0.025656*AK198-0.30101,-0.00046396*AK198^2 + 0.054267*AK198 - 0.57714)))))</f>
        <v>0.84316757227014261</v>
      </c>
      <c r="AM198" s="136">
        <v>6.6902126242166737E-2</v>
      </c>
      <c r="AN198" s="142">
        <f t="shared" si="115"/>
        <v>51.600179527960471</v>
      </c>
      <c r="AO198" s="138">
        <f>IF('DSS Model'!$I$38=1,0.0001*AN198^2-0.0266*AN198+1.3006,IF('DSS Model'!$I$38=2,-0.0001*AN198^2+0.0032*AN198+0.977, IF('DSS Model'!$I$38=3,-0.00046396*AN198^2 + 0.054267*AN198 - 0.57714, IF('DSS Model'!$I$38=4,0.000072066*AN198^2+0.0021761*AN198-0.038248,IF('DSS Model'!$I$38=5,-0.00012623*AN198^2+0.025656*AN198-0.30101,-0.00046396*AN198^2 + 0.054267*AN198 - 0.57714)))))</f>
        <v>0.87586272175769841</v>
      </c>
      <c r="AP198" s="136">
        <v>0.65685437514628708</v>
      </c>
      <c r="AQ198" s="142">
        <f t="shared" si="116"/>
        <v>72.798471125382491</v>
      </c>
      <c r="AR198" s="138">
        <f>IF('DSS Model'!$I$38=1,0.0001*AQ198^2-0.0266*AQ198+1.3006,IF('DSS Model'!$I$38=2,-0.0001*AQ198^2+0.0032*AQ198+0.977, IF('DSS Model'!$I$38=3,-0.00046396*AQ198^2 + 0.054267*AQ198 - 0.57714, IF('DSS Model'!$I$38=4,0.000072066*AQ198^2+0.0021761*AQ198-0.038248,IF('DSS Model'!$I$38=5,-0.00012623*AQ198^2+0.025656*AQ198-0.30101,-0.00046396*AQ198^2 + 0.054267*AQ198 - 0.57714)))))</f>
        <v>0.67999336778190911</v>
      </c>
      <c r="AS198" s="136">
        <v>0.51297273907512886</v>
      </c>
      <c r="AT198" s="142">
        <f t="shared" si="117"/>
        <v>54.178796487844963</v>
      </c>
      <c r="AU198" s="138">
        <f>IF('DSS Model'!$I$38=1,0.0001*AT198^2-0.0266*AT198+1.3006,IF('DSS Model'!$I$38=2,-0.0001*AT198^2+0.0032*AT198+0.977, IF('DSS Model'!$I$38=3,-0.00046396*AT198^2 + 0.054267*AT198 - 0.57714, IF('DSS Model'!$I$38=4,0.000072066*AT198^2+0.0021761*AT198-0.038248,IF('DSS Model'!$I$38=5,-0.00012623*AT198^2+0.025656*AT198-0.30101,-0.00046396*AT198^2 + 0.054267*AT198 - 0.57714)))))</f>
        <v>0.85683794987397166</v>
      </c>
      <c r="AV198" s="136">
        <v>0.38304977709572585</v>
      </c>
      <c r="AW198" s="142">
        <f t="shared" si="118"/>
        <v>62.46432315365778</v>
      </c>
      <c r="AX198" s="138">
        <f>IF('DSS Model'!$I$38=1,0.0001*AW198^2-0.0266*AW198+1.3006,IF('DSS Model'!$I$38=2,-0.0001*AW198^2+0.0032*AW198+0.977, IF('DSS Model'!$I$38=3,-0.00046396*AW198^2 + 0.054267*AW198 - 0.57714, IF('DSS Model'!$I$38=4,0.000072066*AW198^2+0.0021761*AW198-0.038248,IF('DSS Model'!$I$38=5,-0.00012623*AW198^2+0.025656*AW198-0.30101,-0.00046396*AW198^2 + 0.054267*AW198 - 0.57714)))))</f>
        <v>0.78670666738724604</v>
      </c>
      <c r="AY198" s="136">
        <v>0.33132186425152033</v>
      </c>
      <c r="AZ198" s="142">
        <f t="shared" si="119"/>
        <v>50.400475881609175</v>
      </c>
      <c r="BA198" s="138">
        <f>IF('DSS Model'!$I$38=1,0.0001*AZ198^2-0.0266*AZ198+1.3006,IF('DSS Model'!$I$38=2,-0.0001*AZ198^2+0.0032*AZ198+0.977, IF('DSS Model'!$I$38=3,-0.00046396*AZ198^2 + 0.054267*AZ198 - 0.57714, IF('DSS Model'!$I$38=4,0.000072066*AZ198^2+0.0021761*AZ198-0.038248,IF('DSS Model'!$I$38=5,-0.00012623*AZ198^2+0.025656*AZ198-0.30101,-0.00046396*AZ198^2 + 0.054267*AZ198 - 0.57714)))))</f>
        <v>0.88426072591188254</v>
      </c>
      <c r="BB198" s="136">
        <v>0.11535569721691552</v>
      </c>
      <c r="BC198" s="142">
        <f t="shared" si="120"/>
        <v>40.095041538600043</v>
      </c>
      <c r="BD198" s="138">
        <f>IF('DSS Model'!$I$38=1,0.0001*BC198^2-0.0266*BC198+1.3006,IF('DSS Model'!$I$38=2,-0.0001*BC198^2+0.0032*BC198+0.977, IF('DSS Model'!$I$38=3,-0.00046396*BC198^2 + 0.054267*BC198 - 0.57714, IF('DSS Model'!$I$38=4,0.000072066*BC198^2+0.0021761*BC198-0.038248,IF('DSS Model'!$I$38=5,-0.00012623*BC198^2+0.025656*BC198-0.30101,-0.00046396*BC198^2 + 0.054267*BC198 - 0.57714)))))</f>
        <v>0.94454289732531382</v>
      </c>
      <c r="BE198" s="136">
        <v>0.84641120224863464</v>
      </c>
      <c r="BF198" s="142">
        <f t="shared" si="121"/>
        <v>59.526366805910513</v>
      </c>
      <c r="BG198" s="143">
        <f>IF('DSS Model'!$I$38=1,0.0001*BF198^2-0.0266*BF198+1.3006,IF('DSS Model'!$I$38=2,-0.0001*BF198^2+0.0032*BF198+0.977, IF('DSS Model'!$I$38=3,-0.00046396*BF198^2 + 0.054267*BF198 - 0.57714, IF('DSS Model'!$I$38=4,0.000072066*BF198^2+0.0021761*BF198-0.038248,IF('DSS Model'!$I$38=5,-0.00012623*BF198^2+0.025656*BF198-0.30101,-0.00046396*BF198^2 + 0.054267*BF198 - 0.57714)))))</f>
        <v>0.81314553926773314</v>
      </c>
      <c r="BH198" s="136">
        <v>0.84847517504811676</v>
      </c>
      <c r="BI198" s="142">
        <f t="shared" si="122"/>
        <v>65.511255121580461</v>
      </c>
      <c r="BJ198" s="143">
        <f>IF('DSS Model'!$I$38=1,0.0001*BI198^2-0.0266*BI198+1.3006,IF('DSS Model'!$I$38=2,-0.0001*BI198^2+0.0032*BI198+0.977, IF('DSS Model'!$I$38=3,-0.00046396*BI198^2 + 0.054267*BI198 - 0.57714, IF('DSS Model'!$I$38=4,0.000072066*BI198^2+0.0021761*BI198-0.038248,IF('DSS Model'!$I$38=5,-0.00012623*BI198^2+0.025656*BI198-0.30101,-0.00046396*BI198^2 + 0.054267*BI198 - 0.57714)))))</f>
        <v>0.7574635616285772</v>
      </c>
      <c r="BK198" s="136">
        <v>0.76469476955353977</v>
      </c>
      <c r="BL198" s="142">
        <f t="shared" si="123"/>
        <v>57.776624769039593</v>
      </c>
      <c r="BM198" s="143">
        <f>IF('DSS Model'!$I$38=1,0.0001*BL198^2-0.0266*BL198+1.3006,IF('DSS Model'!$I$38=2,-0.0001*BL198^2+0.0032*BL198+0.977, IF('DSS Model'!$I$38=3,-0.00046396*BL198^2 + 0.054267*BL198 - 0.57714, IF('DSS Model'!$I$38=4,0.000072066*BL198^2+0.0021761*BL198-0.038248,IF('DSS Model'!$I$38=5,-0.00012623*BL198^2+0.025656*BL198-0.30101,-0.00046396*BL198^2 + 0.054267*BL198 - 0.57714)))))</f>
        <v>0.82807136229068667</v>
      </c>
      <c r="BN198" s="136">
        <v>0.6635972482371465</v>
      </c>
      <c r="BO198" s="142">
        <f t="shared" si="124"/>
        <v>59.257986308275257</v>
      </c>
      <c r="BP198" s="143">
        <f>IF('DSS Model'!$I$38=1,0.0001*BO198^2-0.0266*BO198+1.3006,IF('DSS Model'!$I$38=2,-0.0001*BO198^2+0.0032*BO198+0.977, IF('DSS Model'!$I$38=3,-0.00046396*BO198^2 + 0.054267*BO198 - 0.57714, IF('DSS Model'!$I$38=4,0.000072066*BO198^2+0.0021761*BO198-0.038248,IF('DSS Model'!$I$38=5,-0.00012623*BO198^2+0.025656*BO198-0.30101,-0.00046396*BO198^2 + 0.054267*BO198 - 0.57714)))))</f>
        <v>0.81547466205530694</v>
      </c>
      <c r="BQ198" s="136">
        <v>0.81800401572862247</v>
      </c>
      <c r="BR198" s="142">
        <f t="shared" si="125"/>
        <v>65.302578371135553</v>
      </c>
      <c r="BS198" s="143">
        <f>IF('DSS Model'!$I$38=1,0.0001*BR198^2-0.0266*BR198+1.3006,IF('DSS Model'!$I$38=2,-0.0001*BR198^2+0.0032*BR198+0.977, IF('DSS Model'!$I$38=3,-0.00046396*BR198^2 + 0.054267*BR198 - 0.57714, IF('DSS Model'!$I$38=4,0.000072066*BR198^2+0.0021761*BR198-0.038248,IF('DSS Model'!$I$38=5,-0.00012623*BR198^2+0.025656*BR198-0.30101,-0.00046396*BR198^2 + 0.054267*BR198 - 0.57714)))))</f>
        <v>0.75952557659580366</v>
      </c>
      <c r="BT198" s="136">
        <v>0.11981982933574398</v>
      </c>
      <c r="BU198" s="142">
        <f t="shared" si="126"/>
        <v>46.410674328220843</v>
      </c>
      <c r="BV198" s="143">
        <f>IF('DSS Model'!$I$38=1,0.0001*BU198^2-0.0266*BU198+1.3006,IF('DSS Model'!$I$38=2,-0.0001*BU198^2+0.0032*BU198+0.977, IF('DSS Model'!$I$38=3,-0.00046396*BU198^2 + 0.054267*BU198 - 0.57714, IF('DSS Model'!$I$38=4,0.000072066*BU198^2+0.0021761*BU198-0.038248,IF('DSS Model'!$I$38=5,-0.00012623*BU198^2+0.025656*BU198-0.30101,-0.00046396*BU198^2 + 0.054267*BU198 - 0.57714)))))</f>
        <v>0.9101190886902889</v>
      </c>
      <c r="BW198" s="136">
        <v>0.28499348695127402</v>
      </c>
      <c r="BX198" s="142">
        <f t="shared" si="127"/>
        <v>54.595258832365317</v>
      </c>
      <c r="BY198" s="143">
        <f>IF('DSS Model'!$I$38=1,0.0001*BX198^2-0.0266*BX198+1.3006,IF('DSS Model'!$I$38=2,-0.0001*BX198^2+0.0032*BX198+0.977, IF('DSS Model'!$I$38=3,-0.00046396*BX198^2 + 0.054267*BX198 - 0.57714, IF('DSS Model'!$I$38=4,0.000072066*BX198^2+0.0021761*BX198-0.038248,IF('DSS Model'!$I$38=5,-0.00012623*BX198^2+0.025656*BX198-0.30101,-0.00046396*BX198^2 + 0.054267*BX198 - 0.57714)))))</f>
        <v>0.8536405995662727</v>
      </c>
      <c r="BZ198" s="136">
        <v>0.38184715071273667</v>
      </c>
      <c r="CA198" s="142">
        <f t="shared" si="128"/>
        <v>60.489499196986372</v>
      </c>
      <c r="CB198" s="143">
        <f>IF('DSS Model'!$I$38=1,0.0001*CA198^2-0.0266*CA198+1.3006,IF('DSS Model'!$I$38=2,-0.0001*CA198^2+0.0032*CA198+0.977, IF('DSS Model'!$I$38=3,-0.00046396*CA198^2 + 0.054267*CA198 - 0.57714, IF('DSS Model'!$I$38=4,0.000072066*CA198^2+0.0021761*CA198-0.038248,IF('DSS Model'!$I$38=5,-0.00012623*CA198^2+0.025656*CA198-0.30101,-0.00046396*CA198^2 + 0.054267*CA198 - 0.57714)))))</f>
        <v>0.80466844612013488</v>
      </c>
      <c r="CC198" s="136">
        <v>0.6676757949809996</v>
      </c>
      <c r="CD198" s="142">
        <f t="shared" si="129"/>
        <v>76.165990878245609</v>
      </c>
      <c r="CE198" s="143">
        <f>IF('DSS Model'!$I$38=1,0.0001*CD198^2-0.0266*CD198+1.3006,IF('DSS Model'!$I$38=2,-0.0001*CD198^2+0.0032*CD198+0.977, IF('DSS Model'!$I$38=3,-0.00046396*CD198^2 + 0.054267*CD198 - 0.57714, IF('DSS Model'!$I$38=4,0.000072066*CD198^2+0.0021761*CD198-0.038248,IF('DSS Model'!$I$38=5,-0.00012623*CD198^2+0.025656*CD198-0.30101,-0.00046396*CD198^2 + 0.054267*CD198 - 0.57714)))))</f>
        <v>0.64060535416388664</v>
      </c>
      <c r="CF198" s="136">
        <v>0.61108237599190751</v>
      </c>
      <c r="CG198" s="142">
        <f t="shared" si="130"/>
        <v>51.130045491538041</v>
      </c>
      <c r="CH198" s="143">
        <f>IF('DSS Model'!$I$38=1,0.0001*CG198^2-0.0266*CG198+1.3006,IF('DSS Model'!$I$38=2,-0.0001*CG198^2+0.0032*CG198+0.977, IF('DSS Model'!$I$38=3,-0.00046396*CG198^2 + 0.054267*CG198 - 0.57714, IF('DSS Model'!$I$38=4,0.000072066*CG198^2+0.0021761*CG198-0.038248,IF('DSS Model'!$I$38=5,-0.00012623*CG198^2+0.025656*CG198-0.30101,-0.00046396*CG198^2 + 0.054267*CG198 - 0.57714)))))</f>
        <v>0.87918799037624673</v>
      </c>
      <c r="CI198" s="136">
        <v>0.39350987979232599</v>
      </c>
      <c r="CJ198" s="142">
        <f t="shared" si="131"/>
        <v>66.870202879587708</v>
      </c>
      <c r="CK198" s="143">
        <f>IF('DSS Model'!$I$38=1,0.0001*CJ198^2-0.0266*CJ198+1.3006,IF('DSS Model'!$I$38=2,-0.0001*CJ198^2+0.0032*CJ198+0.977, IF('DSS Model'!$I$38=3,-0.00046396*CJ198^2 + 0.054267*CJ198 - 0.57714, IF('DSS Model'!$I$38=4,0.000072066*CJ198^2+0.0021761*CJ198-0.038248,IF('DSS Model'!$I$38=5,-0.00012623*CJ198^2+0.025656*CJ198-0.30101,-0.00046396*CJ198^2 + 0.054267*CJ198 - 0.57714)))))</f>
        <v>0.74382224589895873</v>
      </c>
      <c r="CL198" s="136">
        <v>0.41709731397508454</v>
      </c>
      <c r="CM198" s="142">
        <f t="shared" si="132"/>
        <v>51.82642384380803</v>
      </c>
      <c r="CN198" s="143">
        <f>IF('DSS Model'!$I$38=1,0.0001*CM198^2-0.0266*CM198+1.3006,IF('DSS Model'!$I$38=2,-0.0001*CM198^2+0.0032*CM198+0.977, IF('DSS Model'!$I$38=3,-0.00046396*CM198^2 + 0.054267*CM198 - 0.57714, IF('DSS Model'!$I$38=4,0.000072066*CM198^2+0.0021761*CM198-0.038248,IF('DSS Model'!$I$38=5,-0.00012623*CM198^2+0.025656*CM198-0.30101,-0.00046396*CM198^2 + 0.054267*CM198 - 0.57714)))))</f>
        <v>0.87424673545638232</v>
      </c>
      <c r="CO198" s="136">
        <v>0.84712610584610315</v>
      </c>
      <c r="CP198" s="142">
        <f t="shared" si="133"/>
        <v>59.754825856369067</v>
      </c>
      <c r="CQ198" s="143">
        <f>IF('DSS Model'!$I$38=1,0.0001*CP198^2-0.0266*CP198+1.3006,IF('DSS Model'!$I$38=2,-0.0001*CP198^2+0.0032*CP198+0.977, IF('DSS Model'!$I$38=3,-0.00046396*CP198^2 + 0.054267*CP198 - 0.57714, IF('DSS Model'!$I$38=4,0.000072066*CP198^2+0.0021761*CP198-0.038248,IF('DSS Model'!$I$38=5,-0.00012623*CP198^2+0.025656*CP198-0.30101,-0.00046396*CP198^2 + 0.054267*CP198 - 0.57714)))))</f>
        <v>0.81115152142788172</v>
      </c>
      <c r="CR198" s="136">
        <v>0.73082151187989686</v>
      </c>
      <c r="CS198" s="142">
        <f t="shared" si="134"/>
        <v>59.845089695264853</v>
      </c>
      <c r="CT198" s="143">
        <f>IF('DSS Model'!$I$38=1,0.0001*CS198^2-0.0266*CS198+1.3006,IF('DSS Model'!$I$38=2,-0.0001*CS198^2+0.0032*CS198+0.977, IF('DSS Model'!$I$38=3,-0.00046396*CS198^2 + 0.054267*CS198 - 0.57714, IF('DSS Model'!$I$38=4,0.000072066*CS198^2+0.0021761*CS198-0.038248,IF('DSS Model'!$I$38=5,-0.00012623*CS198^2+0.025656*CS198-0.30101,-0.00046396*CS198^2 + 0.054267*CS198 - 0.57714)))))</f>
        <v>0.81036081096141799</v>
      </c>
      <c r="CU198" s="136">
        <v>0.76214446095369615</v>
      </c>
      <c r="CV198" s="142">
        <f t="shared" si="135"/>
        <v>62.229762301633905</v>
      </c>
      <c r="CW198" s="143">
        <f>IF('DSS Model'!$I$38=1,0.0001*CV198^2-0.0266*CV198+1.3006,IF('DSS Model'!$I$38=2,-0.0001*CV198^2+0.0032*CV198+0.977, IF('DSS Model'!$I$38=3,-0.00046396*CV198^2 + 0.054267*CV198 - 0.57714, IF('DSS Model'!$I$38=4,0.000072066*CV198^2+0.0021761*CV198-0.038248,IF('DSS Model'!$I$38=5,-0.00012623*CV198^2+0.025656*CV198-0.30101,-0.00046396*CV198^2 + 0.054267*CV198 - 0.57714)))))</f>
        <v>0.78888090775344288</v>
      </c>
      <c r="CX198" s="136">
        <v>0.47067537050882802</v>
      </c>
      <c r="CY198" s="142">
        <f t="shared" si="136"/>
        <v>63.74853118054989</v>
      </c>
      <c r="CZ198" s="143">
        <f>IF('DSS Model'!$I$38=1,0.0001*CY198^2-0.0266*CY198+1.3006,IF('DSS Model'!$I$38=2,-0.0001*CY198^2+0.0032*CY198+0.977, IF('DSS Model'!$I$38=3,-0.00046396*CY198^2 + 0.054267*CY198 - 0.57714, IF('DSS Model'!$I$38=4,0.000072066*CY198^2+0.0021761*CY198-0.038248,IF('DSS Model'!$I$38=5,-0.00012623*CY198^2+0.025656*CY198-0.30101,-0.00046396*CY198^2 + 0.054267*CY198 - 0.57714)))))</f>
        <v>0.77460777701000549</v>
      </c>
      <c r="DA198" s="136">
        <v>0.41444193922237471</v>
      </c>
      <c r="DB198" s="142">
        <f t="shared" si="137"/>
        <v>43.839029585045992</v>
      </c>
      <c r="DC198" s="143">
        <f>IF('DSS Model'!$I$38=1,0.0001*DB198^2-0.0266*DB198+1.3006,IF('DSS Model'!$I$38=2,-0.0001*DB198^2+0.0032*DB198+0.977, IF('DSS Model'!$I$38=3,-0.00046396*DB198^2 + 0.054267*DB198 - 0.57714, IF('DSS Model'!$I$38=4,0.000072066*DB198^2+0.0021761*DB198-0.038248,IF('DSS Model'!$I$38=5,-0.00012623*DB198^2+0.025656*DB198-0.30101,-0.00046396*DB198^2 + 0.054267*DB198 - 0.57714)))))</f>
        <v>0.92509884317629343</v>
      </c>
      <c r="DD198" s="136">
        <v>0.40639134408469246</v>
      </c>
      <c r="DE198" s="142">
        <f t="shared" si="138"/>
        <v>47.44297558642333</v>
      </c>
      <c r="DF198" s="143">
        <f>IF('DSS Model'!$I$38=1,0.0001*DE198^2-0.0266*DE198+1.3006,IF('DSS Model'!$I$38=2,-0.0001*DE198^2+0.0032*DE198+0.977, IF('DSS Model'!$I$38=3,-0.00046396*DE198^2 + 0.054267*DE198 - 0.57714, IF('DSS Model'!$I$38=4,0.000072066*DE198^2+0.0021761*DE198-0.038248,IF('DSS Model'!$I$38=5,-0.00012623*DE198^2+0.025656*DE198-0.30101,-0.00046396*DE198^2 + 0.054267*DE198 - 0.57714)))))</f>
        <v>0.90373392862715862</v>
      </c>
      <c r="DG198" s="136">
        <v>3.3044396520099606E-2</v>
      </c>
      <c r="DH198" s="142">
        <f t="shared" si="139"/>
        <v>31.808796403059716</v>
      </c>
      <c r="DI198" s="143">
        <f>IF('DSS Model'!$I$38=1,0.0001*DH198^2-0.0266*DH198+1.3006,IF('DSS Model'!$I$38=2,-0.0001*DH198^2+0.0032*DH198+0.977, IF('DSS Model'!$I$38=3,-0.00046396*DH198^2 + 0.054267*DH198 - 0.57714, IF('DSS Model'!$I$38=4,0.000072066*DH198^2+0.0021761*DH198-0.038248,IF('DSS Model'!$I$38=5,-0.00012623*DH198^2+0.025656*DH198-0.30101,-0.00046396*DH198^2 + 0.054267*DH198 - 0.57714)))))</f>
        <v>0.97760819562866064</v>
      </c>
      <c r="DJ198" s="136">
        <v>0.26684233864288087</v>
      </c>
      <c r="DK198" s="142">
        <f t="shared" si="140"/>
        <v>58.662367545676624</v>
      </c>
      <c r="DL198" s="143">
        <f>IF('DSS Model'!$I$38=1,0.0001*DK198^2-0.0266*DK198+1.3006,IF('DSS Model'!$I$38=2,-0.0001*DK198^2+0.0032*DK198+0.977, IF('DSS Model'!$I$38=3,-0.00046396*DK198^2 + 0.054267*DK198 - 0.57714, IF('DSS Model'!$I$38=4,0.000072066*DK198^2+0.0021761*DK198-0.038248,IF('DSS Model'!$I$38=5,-0.00012623*DK198^2+0.025656*DK198-0.30101,-0.00046396*DK198^2 + 0.054267*DK198 - 0.57714)))))</f>
        <v>0.82059223953975979</v>
      </c>
      <c r="DM198" s="136">
        <v>0.3448869770892512</v>
      </c>
      <c r="DN198" s="142">
        <f t="shared" si="141"/>
        <v>52.547824846422117</v>
      </c>
      <c r="DO198" s="143">
        <f>IF('DSS Model'!$I$38=1,0.0001*DN198^2-0.0266*DN198+1.3006,IF('DSS Model'!$I$38=2,-0.0001*DN198^2+0.0032*DN198+0.977, IF('DSS Model'!$I$38=3,-0.00046396*DN198^2 + 0.054267*DN198 - 0.57714, IF('DSS Model'!$I$38=4,0.000072066*DN198^2+0.0021761*DN198-0.038248,IF('DSS Model'!$I$38=5,-0.00012623*DN198^2+0.025656*DN198-0.30101,-0.00046396*DN198^2 + 0.054267*DN198 - 0.57714)))))</f>
        <v>0.86902564989952502</v>
      </c>
      <c r="DP198" s="136">
        <v>0.89638595626278239</v>
      </c>
      <c r="DQ198" s="142">
        <f t="shared" si="142"/>
        <v>62.010956585282287</v>
      </c>
      <c r="DR198" s="143">
        <f>IF('DSS Model'!$I$38=1,0.0001*DQ198^2-0.0266*DQ198+1.3006,IF('DSS Model'!$I$38=2,-0.0001*DQ198^2+0.0032*DQ198+0.977, IF('DSS Model'!$I$38=3,-0.00046396*DQ198^2 + 0.054267*DQ198 - 0.57714, IF('DSS Model'!$I$38=4,0.000072066*DQ198^2+0.0021761*DQ198-0.038248,IF('DSS Model'!$I$38=5,-0.00012623*DQ198^2+0.025656*DQ198-0.30101,-0.00046396*DQ198^2 + 0.054267*DQ198 - 0.57714)))))</f>
        <v>0.79089918741072673</v>
      </c>
      <c r="DS198" s="136">
        <v>0.11205387545089862</v>
      </c>
      <c r="DT198" s="142">
        <f t="shared" si="143"/>
        <v>55.840111772853994</v>
      </c>
      <c r="DU198" s="143">
        <f>IF('DSS Model'!$I$38=1,0.0001*DT198^2-0.0266*DT198+1.3006,IF('DSS Model'!$I$38=2,-0.0001*DT198^2+0.0032*DT198+0.977, IF('DSS Model'!$I$38=3,-0.00046396*DT198^2 + 0.054267*DT198 - 0.57714, IF('DSS Model'!$I$38=4,0.000072066*DT198^2+0.0021761*DT198-0.038248,IF('DSS Model'!$I$38=5,-0.00012623*DT198^2+0.025656*DT198-0.30101,-0.00046396*DT198^2 + 0.054267*DT198 - 0.57714)))))</f>
        <v>0.84387654939265011</v>
      </c>
      <c r="DV198" s="136">
        <v>0.57938073609887442</v>
      </c>
      <c r="DW198" s="142">
        <f t="shared" si="144"/>
        <v>62.155347513933187</v>
      </c>
      <c r="DX198" s="143">
        <f>IF('DSS Model'!$I$38=1,0.0001*DW198^2-0.0266*DW198+1.3006,IF('DSS Model'!$I$38=2,-0.0001*DW198^2+0.0032*DW198+0.977, IF('DSS Model'!$I$38=3,-0.00046396*DW198^2 + 0.054267*DW198 - 0.57714, IF('DSS Model'!$I$38=4,0.000072066*DW198^2+0.0021761*DW198-0.038248,IF('DSS Model'!$I$38=5,-0.00012623*DW198^2+0.025656*DW198-0.30101,-0.00046396*DW198^2 + 0.054267*DW198 - 0.57714)))))</f>
        <v>0.7895683895868062</v>
      </c>
      <c r="DY198" s="136">
        <v>0.54796065540366423</v>
      </c>
      <c r="DZ198" s="142">
        <f t="shared" si="145"/>
        <v>50.077618237835296</v>
      </c>
      <c r="EA198" s="143">
        <f>IF('DSS Model'!$I$38=1,0.0001*DZ198^2-0.0266*DZ198+1.3006,IF('DSS Model'!$I$38=2,-0.0001*DZ198^2+0.0032*DZ198+0.977, IF('DSS Model'!$I$38=3,-0.00046396*DZ198^2 + 0.054267*DZ198 - 0.57714, IF('DSS Model'!$I$38=4,0.000072066*DZ198^2+0.0021761*DZ198-0.038248,IF('DSS Model'!$I$38=5,-0.00012623*DZ198^2+0.025656*DZ198-0.30101,-0.00046396*DZ198^2 + 0.054267*DZ198 - 0.57714)))))</f>
        <v>0.88647159352363547</v>
      </c>
      <c r="EB198" s="136">
        <v>0.80295327651371351</v>
      </c>
      <c r="EC198" s="142">
        <f t="shared" si="146"/>
        <v>58.694137602249469</v>
      </c>
      <c r="ED198" s="143">
        <f>IF('DSS Model'!$I$38=1,0.0001*EC198^2-0.0266*EC198+1.3006,IF('DSS Model'!$I$38=2,-0.0001*EC198^2+0.0032*EC198+0.977, IF('DSS Model'!$I$38=3,-0.00046396*EC198^2 + 0.054267*EC198 - 0.57714, IF('DSS Model'!$I$38=4,0.000072066*EC198^2+0.0021761*EC198-0.038248,IF('DSS Model'!$I$38=5,-0.00012623*EC198^2+0.025656*EC198-0.30101,-0.00046396*EC198^2 + 0.054267*EC198 - 0.57714)))))</f>
        <v>0.82032106144001871</v>
      </c>
      <c r="EE198" s="136">
        <v>0.74681202577127714</v>
      </c>
      <c r="EF198" s="142">
        <f t="shared" si="147"/>
        <v>59.665892079554979</v>
      </c>
      <c r="EG198" s="143">
        <f>IF('DSS Model'!$I$38=1,0.0001*EF198^2-0.0266*EF198+1.3006,IF('DSS Model'!$I$38=2,-0.0001*EF198^2+0.0032*EF198+0.977, IF('DSS Model'!$I$38=3,-0.00046396*EF198^2 + 0.054267*EF198 - 0.57714, IF('DSS Model'!$I$38=4,0.000072066*EF198^2+0.0021761*EF198-0.038248,IF('DSS Model'!$I$38=5,-0.00012623*EF198^2+0.025656*EF198-0.30101,-0.00046396*EF198^2 + 0.054267*EF198 - 0.57714)))))</f>
        <v>0.81192898688966575</v>
      </c>
      <c r="EH198" s="136">
        <v>0.63001379661908252</v>
      </c>
      <c r="EI198" s="142">
        <f t="shared" si="148"/>
        <v>71.674117403608534</v>
      </c>
      <c r="EJ198" s="143">
        <f>IF('DSS Model'!$I$38=1,0.0001*EI198^2-0.0266*EI198+1.3006,IF('DSS Model'!$I$38=2,-0.0001*EI198^2+0.0032*EI198+0.977, IF('DSS Model'!$I$38=3,-0.00046396*EI198^2 + 0.054267*EI198 - 0.57714, IF('DSS Model'!$I$38=4,0.000072066*EI198^2+0.0021761*EI198-0.038248,IF('DSS Model'!$I$38=5,-0.00012623*EI198^2+0.025656*EI198-0.30101,-0.00046396*EI198^2 + 0.054267*EI198 - 0.57714)))))</f>
        <v>0.6926392651329214</v>
      </c>
      <c r="EK198" s="136">
        <v>0.3142099676003276</v>
      </c>
      <c r="EL198" s="142">
        <f t="shared" si="149"/>
        <v>41.940107962603733</v>
      </c>
      <c r="EM198" s="143">
        <f>IF('DSS Model'!$I$38=1,0.0001*EL198^2-0.0266*EL198+1.3006,IF('DSS Model'!$I$38=2,-0.0001*EL198^2+0.0032*EL198+0.977, IF('DSS Model'!$I$38=3,-0.00046396*EL198^2 + 0.054267*EL198 - 0.57714, IF('DSS Model'!$I$38=4,0.000072066*EL198^2+0.0021761*EL198-0.038248,IF('DSS Model'!$I$38=5,-0.00012623*EL198^2+0.025656*EL198-0.30101,-0.00046396*EL198^2 + 0.054267*EL198 - 0.57714)))))</f>
        <v>0.93531107988884621</v>
      </c>
      <c r="EN198" s="136">
        <v>0.37451189246516992</v>
      </c>
      <c r="EO198" s="142">
        <f t="shared" si="150"/>
        <v>51.548418922739046</v>
      </c>
      <c r="EP198" s="143">
        <f>IF('DSS Model'!$I$38=1,0.0001*EO198^2-0.0266*EO198+1.3006,IF('DSS Model'!$I$38=2,-0.0001*EO198^2+0.0032*EO198+0.977, IF('DSS Model'!$I$38=3,-0.00046396*EO198^2 + 0.054267*EO198 - 0.57714, IF('DSS Model'!$I$38=4,0.000072066*EO198^2+0.0021761*EO198-0.038248,IF('DSS Model'!$I$38=5,-0.00012623*EO198^2+0.025656*EO198-0.30101,-0.00046396*EO198^2 + 0.054267*EO198 - 0.57714)))))</f>
        <v>0.87623099120934489</v>
      </c>
      <c r="EQ198" s="136">
        <v>5.0838918426401536E-2</v>
      </c>
      <c r="ER198" s="142">
        <f t="shared" si="151"/>
        <v>32.024660159602455</v>
      </c>
      <c r="ES198" s="143">
        <f>IF('DSS Model'!$I$38=1,0.0001*ER198^2-0.0266*ER198+1.3006,IF('DSS Model'!$I$38=2,-0.0001*ER198^2+0.0032*ER198+0.977, IF('DSS Model'!$I$38=3,-0.00046396*ER198^2 + 0.054267*ER198 - 0.57714, IF('DSS Model'!$I$38=4,0.000072066*ER198^2+0.0021761*ER198-0.038248,IF('DSS Model'!$I$38=5,-0.00012623*ER198^2+0.025656*ER198-0.30101,-0.00046396*ER198^2 + 0.054267*ER198 - 0.57714)))))</f>
        <v>0.97692102667692493</v>
      </c>
      <c r="ET198" s="136">
        <v>3.2714804068293302E-2</v>
      </c>
      <c r="EU198" s="141">
        <f t="shared" si="152"/>
        <v>33.50618039741768</v>
      </c>
      <c r="EV198" s="142">
        <f>IF('DSS Model'!$I$38=1,0.0001*EU198^2-0.0266*EU198+1.3006,IF('DSS Model'!$I$38=2,-0.0001*EU198^2+0.0032*EU198+0.977, IF('DSS Model'!$I$38=3,-0.00046396*EU198^2 + 0.054267*EU198 - 0.57714, IF('DSS Model'!$I$38=4,0.000072066*EU198^2+0.0021761*EU198-0.038248,IF('DSS Model'!$I$38=5,-0.00012623*EU198^2+0.025656*EU198-0.30101,-0.00046396*EU198^2 + 0.054267*EU198 - 0.57714)))))</f>
        <v>0.97195336478930683</v>
      </c>
    </row>
    <row r="199" spans="2:152" x14ac:dyDescent="0.2">
      <c r="B199" s="64">
        <f t="shared" ca="1" si="105"/>
        <v>0.67921314810024169</v>
      </c>
      <c r="C199" s="64">
        <v>0.95411391101204412</v>
      </c>
      <c r="D199" s="64">
        <f t="shared" si="106"/>
        <v>62.196769790241966</v>
      </c>
      <c r="E199" s="131">
        <f>IF('DSS Model'!$I$38=1,0.0001*D199^2-0.0266*D199+1.3006,IF('DSS Model'!$I$38=2,-0.0001*D199^2+0.0032*D199+0.977, IF('DSS Model'!$I$38=3,-0.00046396*D199^2 + 0.054267*D199 - 0.57714, IF('DSS Model'!$I$38=4,0.000072066*D199^2+0.0021761*D199-0.038248,IF('DSS Model'!$I$38=5,-0.00012623*D199^2+0.025656*D199-0.30101,-0.00046396*D199^2 + 0.054267*D199 - 0.57714)))))</f>
        <v>0.78918584609473874</v>
      </c>
      <c r="F199" s="136">
        <v>0.14369236579781797</v>
      </c>
      <c r="G199" s="138">
        <f t="shared" si="102"/>
        <v>51.825543684592226</v>
      </c>
      <c r="H199" s="136">
        <f>IF('DSS Model'!$I$38=1,0.0001*G199^2-0.0266*G199+1.3006,IF('DSS Model'!$I$38=2,-0.0001*G199^2+0.0032*G199+0.977, IF('DSS Model'!$I$38=3,-0.00046396*G199^2 + 0.054267*G199 - 0.57714, IF('DSS Model'!$I$38=4,0.000072066*G199^2+0.0021761*G199-0.038248,IF('DSS Model'!$I$38=5,-0.00012623*G199^2+0.025656*G199-0.30101,-0.00046396*G199^2 + 0.054267*G199 - 0.57714)))))</f>
        <v>0.87425304197033737</v>
      </c>
      <c r="I199" s="136">
        <v>0.51375819179767879</v>
      </c>
      <c r="J199" s="138">
        <f t="shared" si="103"/>
        <v>58.925558404351179</v>
      </c>
      <c r="K199" s="136">
        <f>IF('DSS Model'!$I$38=1,0.0001*J199^2-0.0266*J199+1.3006,IF('DSS Model'!$I$38=2,-0.0001*J199^2+0.0032*J199+0.977, IF('DSS Model'!$I$38=3,-0.00046396*J199^2 + 0.054267*J199 - 0.57714, IF('DSS Model'!$I$38=4,0.000072066*J199^2+0.0021761*J199-0.038248,IF('DSS Model'!$I$38=5,-0.00012623*J199^2+0.025656*J199-0.30101,-0.00046396*J199^2 + 0.054267*J199 - 0.57714)))))</f>
        <v>0.81833964356746358</v>
      </c>
      <c r="L199" s="136">
        <v>0.90142584019730854</v>
      </c>
      <c r="M199" s="138">
        <f t="shared" si="104"/>
        <v>77.278177903597296</v>
      </c>
      <c r="N199" s="136">
        <f>IF('DSS Model'!$I$38=1,0.0001*M199^2-0.0266*M199+1.3006,IF('DSS Model'!$I$38=2,-0.0001*M199^2+0.0032*M199+0.977, IF('DSS Model'!$I$38=3,-0.00046396*M199^2 + 0.054267*M199 - 0.57714, IF('DSS Model'!$I$38=4,0.000072066*M199^2+0.0021761*M199-0.038248,IF('DSS Model'!$I$38=5,-0.00012623*M199^2+0.025656*M199-0.30101,-0.00046396*M199^2 + 0.054267*M199 - 0.57714)))))</f>
        <v>0.62709849128150796</v>
      </c>
      <c r="O199" s="136">
        <v>9.6926963026007229E-3</v>
      </c>
      <c r="P199" s="139">
        <f t="shared" si="107"/>
        <v>25.801295586108058</v>
      </c>
      <c r="Q199" s="138">
        <f>IF('DSS Model'!$I$38=1,0.0001*P199^2-0.0266*P199+1.3006,IF('DSS Model'!$I$38=2,-0.0001*P199^2+0.0032*P199+0.977, IF('DSS Model'!$I$38=3,-0.00046396*P199^2 + 0.054267*P199 - 0.57714, IF('DSS Model'!$I$38=4,0.000072066*P199^2+0.0021761*P199-0.038248,IF('DSS Model'!$I$38=5,-0.00012623*P199^2+0.025656*P199-0.30101,-0.00046396*P199^2 + 0.054267*P199 - 0.57714)))))</f>
        <v>0.99299346048337389</v>
      </c>
      <c r="R199" s="136">
        <v>0.91693197578425767</v>
      </c>
      <c r="S199" s="142">
        <f t="shared" si="108"/>
        <v>63.557882984242525</v>
      </c>
      <c r="T199" s="138">
        <f>IF('DSS Model'!$I$38=1,0.0001*S199^2-0.0266*S199+1.3006,IF('DSS Model'!$I$38=2,-0.0001*S199^2+0.0032*S199+0.977, IF('DSS Model'!$I$38=3,-0.00046396*S199^2 + 0.054267*S199 - 0.57714, IF('DSS Model'!$I$38=4,0.000072066*S199^2+0.0021761*S199-0.038248,IF('DSS Model'!$I$38=5,-0.00012623*S199^2+0.025656*S199-0.30101,-0.00046396*S199^2 + 0.054267*S199 - 0.57714)))))</f>
        <v>0.77642477660570952</v>
      </c>
      <c r="U199" s="136">
        <v>0.51378490625320905</v>
      </c>
      <c r="V199" s="142">
        <f t="shared" si="109"/>
        <v>49.757172267521412</v>
      </c>
      <c r="W199" s="138">
        <f>IF('DSS Model'!$I$38=1,0.0001*V199^2-0.0266*V199+1.3006,IF('DSS Model'!$I$38=2,-0.0001*V199^2+0.0032*V199+0.977, IF('DSS Model'!$I$38=3,-0.00046396*V199^2 + 0.054267*V199 - 0.57714, IF('DSS Model'!$I$38=4,0.000072066*V199^2+0.0021761*V199-0.038248,IF('DSS Model'!$I$38=5,-0.00012623*V199^2+0.025656*V199-0.30101,-0.00046396*V199^2 + 0.054267*V199 - 0.57714)))))</f>
        <v>0.88864533205008833</v>
      </c>
      <c r="X199" s="136">
        <v>0.77339719321810818</v>
      </c>
      <c r="Y199" s="142">
        <f t="shared" si="110"/>
        <v>68.253525708642513</v>
      </c>
      <c r="Z199" s="138">
        <f>IF('DSS Model'!$I$38=1,0.0001*Y199^2-0.0266*Y199+1.3006,IF('DSS Model'!$I$38=2,-0.0001*Y199^2+0.0032*Y199+0.977, IF('DSS Model'!$I$38=3,-0.00046396*Y199^2 + 0.054267*Y199 - 0.57714, IF('DSS Model'!$I$38=4,0.000072066*Y199^2+0.0021761*Y199-0.038248,IF('DSS Model'!$I$38=5,-0.00012623*Y199^2+0.025656*Y199-0.30101,-0.00046396*Y199^2 + 0.054267*Y199 - 0.57714)))))</f>
        <v>0.72955690510162352</v>
      </c>
      <c r="AA199" s="136">
        <v>0.75723283643848727</v>
      </c>
      <c r="AB199" s="142">
        <f t="shared" si="111"/>
        <v>65.770516960613293</v>
      </c>
      <c r="AC199" s="138">
        <f>IF('DSS Model'!$I$38=1,0.0001*AB199^2-0.0266*AB199+1.3006,IF('DSS Model'!$I$38=2,-0.0001*AB199^2+0.0032*AB199+0.977, IF('DSS Model'!$I$38=3,-0.00046396*AB199^2 + 0.054267*AB199 - 0.57714, IF('DSS Model'!$I$38=4,0.000072066*AB199^2+0.0021761*AB199-0.038248,IF('DSS Model'!$I$38=5,-0.00012623*AB199^2+0.025656*AB199-0.30101,-0.00046396*AB199^2 + 0.054267*AB199 - 0.57714)))))</f>
        <v>0.75488956414733044</v>
      </c>
      <c r="AD199" s="136">
        <v>6.6751726538934464E-2</v>
      </c>
      <c r="AE199" s="142">
        <f t="shared" si="112"/>
        <v>32.827068871978753</v>
      </c>
      <c r="AF199" s="138">
        <f>IF('DSS Model'!$I$38=1,0.0001*AE199^2-0.0266*AE199+1.3006,IF('DSS Model'!$I$38=2,-0.0001*AE199^2+0.0032*AE199+0.977, IF('DSS Model'!$I$38=3,-0.00046396*AE199^2 + 0.054267*AE199 - 0.57714, IF('DSS Model'!$I$38=4,0.000072066*AE199^2+0.0021761*AE199-0.038248,IF('DSS Model'!$I$38=5,-0.00012623*AE199^2+0.025656*AE199-0.30101,-0.00046396*AE199^2 + 0.054267*AE199 - 0.57714)))))</f>
        <v>0.97428497531776836</v>
      </c>
      <c r="AG199" s="136">
        <v>0.78727957364629453</v>
      </c>
      <c r="AH199" s="142">
        <f t="shared" si="113"/>
        <v>75.782992512957293</v>
      </c>
      <c r="AI199" s="138">
        <f>IF('DSS Model'!$I$38=1,0.0001*AH199^2-0.0266*AH199+1.3006,IF('DSS Model'!$I$38=2,-0.0001*AH199^2+0.0032*AH199+0.977, IF('DSS Model'!$I$38=3,-0.00046396*AH199^2 + 0.054267*AH199 - 0.57714, IF('DSS Model'!$I$38=4,0.000072066*AH199^2+0.0021761*AH199-0.038248,IF('DSS Model'!$I$38=5,-0.00012623*AH199^2+0.025656*AH199-0.30101,-0.00046396*AH199^2 + 0.054267*AH199 - 0.57714)))))</f>
        <v>0.64519938061956916</v>
      </c>
      <c r="AJ199" s="136">
        <v>0.28261664697314615</v>
      </c>
      <c r="AK199" s="142">
        <f t="shared" si="114"/>
        <v>39.754957157653209</v>
      </c>
      <c r="AL199" s="138">
        <f>IF('DSS Model'!$I$38=1,0.0001*AK199^2-0.0266*AK199+1.3006,IF('DSS Model'!$I$38=2,-0.0001*AK199^2+0.0032*AK199+0.977, IF('DSS Model'!$I$38=3,-0.00046396*AK199^2 + 0.054267*AK199 - 0.57714, IF('DSS Model'!$I$38=4,0.000072066*AK199^2+0.0021761*AK199-0.038248,IF('DSS Model'!$I$38=5,-0.00012623*AK199^2+0.025656*AK199-0.30101,-0.00046396*AK199^2 + 0.054267*AK199 - 0.57714)))))</f>
        <v>0.946170201043806</v>
      </c>
      <c r="AM199" s="136">
        <v>0.90418356797506261</v>
      </c>
      <c r="AN199" s="142">
        <f t="shared" si="115"/>
        <v>72.475628366673348</v>
      </c>
      <c r="AO199" s="138">
        <f>IF('DSS Model'!$I$38=1,0.0001*AN199^2-0.0266*AN199+1.3006,IF('DSS Model'!$I$38=2,-0.0001*AN199^2+0.0032*AN199+0.977, IF('DSS Model'!$I$38=3,-0.00046396*AN199^2 + 0.054267*AN199 - 0.57714, IF('DSS Model'!$I$38=4,0.000072066*AN199^2+0.0021761*AN199-0.038248,IF('DSS Model'!$I$38=5,-0.00012623*AN199^2+0.025656*AN199-0.30101,-0.00046396*AN199^2 + 0.054267*AN199 - 0.57714)))))</f>
        <v>0.6836503400589401</v>
      </c>
      <c r="AP199" s="136">
        <v>0.36845316962390395</v>
      </c>
      <c r="AQ199" s="142">
        <f t="shared" si="116"/>
        <v>65.317758932316337</v>
      </c>
      <c r="AR199" s="138">
        <f>IF('DSS Model'!$I$38=1,0.0001*AQ199^2-0.0266*AQ199+1.3006,IF('DSS Model'!$I$38=2,-0.0001*AQ199^2+0.0032*AQ199+0.977, IF('DSS Model'!$I$38=3,-0.00046396*AQ199^2 + 0.054267*AQ199 - 0.57714, IF('DSS Model'!$I$38=4,0.000072066*AQ199^2+0.0021761*AQ199-0.038248,IF('DSS Model'!$I$38=5,-0.00012623*AQ199^2+0.025656*AQ199-0.30101,-0.00046396*AQ199^2 + 0.054267*AQ199 - 0.57714)))))</f>
        <v>0.75937586538939317</v>
      </c>
      <c r="AS199" s="136">
        <v>0.56715119209105691</v>
      </c>
      <c r="AT199" s="142">
        <f t="shared" si="117"/>
        <v>55.722196759482543</v>
      </c>
      <c r="AU199" s="138">
        <f>IF('DSS Model'!$I$38=1,0.0001*AT199^2-0.0266*AT199+1.3006,IF('DSS Model'!$I$38=2,-0.0001*AT199^2+0.0032*AT199+0.977, IF('DSS Model'!$I$38=3,-0.00046396*AT199^2 + 0.054267*AT199 - 0.57714, IF('DSS Model'!$I$38=4,0.000072066*AT199^2+0.0021761*AT199-0.038248,IF('DSS Model'!$I$38=5,-0.00012623*AT199^2+0.025656*AT199-0.30101,-0.00046396*AT199^2 + 0.054267*AT199 - 0.57714)))))</f>
        <v>0.84481470846009543</v>
      </c>
      <c r="AV199" s="136">
        <v>0.17174316159966541</v>
      </c>
      <c r="AW199" s="142">
        <f t="shared" si="118"/>
        <v>56.297535095113105</v>
      </c>
      <c r="AX199" s="138">
        <f>IF('DSS Model'!$I$38=1,0.0001*AW199^2-0.0266*AW199+1.3006,IF('DSS Model'!$I$38=2,-0.0001*AW199^2+0.0032*AW199+0.977, IF('DSS Model'!$I$38=3,-0.00046396*AW199^2 + 0.054267*AW199 - 0.57714, IF('DSS Model'!$I$38=4,0.000072066*AW199^2+0.0021761*AW199-0.038248,IF('DSS Model'!$I$38=5,-0.00012623*AW199^2+0.025656*AW199-0.30101,-0.00046396*AW199^2 + 0.054267*AW199 - 0.57714)))))</f>
        <v>0.84021086652581278</v>
      </c>
      <c r="AY199" s="136">
        <v>0.98459116647171163</v>
      </c>
      <c r="AZ199" s="142">
        <f t="shared" si="119"/>
        <v>67.339230441979524</v>
      </c>
      <c r="BA199" s="138">
        <f>IF('DSS Model'!$I$38=1,0.0001*AZ199^2-0.0266*AZ199+1.3006,IF('DSS Model'!$I$38=2,-0.0001*AZ199^2+0.0032*AZ199+0.977, IF('DSS Model'!$I$38=3,-0.00046396*AZ199^2 + 0.054267*AZ199 - 0.57714, IF('DSS Model'!$I$38=4,0.000072066*AZ199^2+0.0021761*AZ199-0.038248,IF('DSS Model'!$I$38=5,-0.00012623*AZ199^2+0.025656*AZ199-0.30101,-0.00046396*AZ199^2 + 0.054267*AZ199 - 0.57714)))))</f>
        <v>0.73902834176253229</v>
      </c>
      <c r="BB199" s="136">
        <v>0.5481561308560351</v>
      </c>
      <c r="BC199" s="142">
        <f t="shared" si="120"/>
        <v>56.725501050519867</v>
      </c>
      <c r="BD199" s="138">
        <f>IF('DSS Model'!$I$38=1,0.0001*BC199^2-0.0266*BC199+1.3006,IF('DSS Model'!$I$38=2,-0.0001*BC199^2+0.0032*BC199+0.977, IF('DSS Model'!$I$38=3,-0.00046396*BC199^2 + 0.054267*BC199 - 0.57714, IF('DSS Model'!$I$38=4,0.000072066*BC199^2+0.0021761*BC199-0.038248,IF('DSS Model'!$I$38=5,-0.00012623*BC199^2+0.025656*BC199-0.30101,-0.00046396*BC199^2 + 0.054267*BC199 - 0.57714)))))</f>
        <v>0.83674335641841047</v>
      </c>
      <c r="BE199" s="136">
        <v>0.51105561919896914</v>
      </c>
      <c r="BF199" s="142">
        <f t="shared" si="121"/>
        <v>50.780456546026173</v>
      </c>
      <c r="BG199" s="143">
        <f>IF('DSS Model'!$I$38=1,0.0001*BF199^2-0.0266*BF199+1.3006,IF('DSS Model'!$I$38=2,-0.0001*BF199^2+0.0032*BF199+0.977, IF('DSS Model'!$I$38=3,-0.00046396*BF199^2 + 0.054267*BF199 - 0.57714, IF('DSS Model'!$I$38=4,0.000072066*BF199^2+0.0021761*BF199-0.038248,IF('DSS Model'!$I$38=5,-0.00012623*BF199^2+0.025656*BF199-0.30101,-0.00046396*BF199^2 + 0.054267*BF199 - 0.57714)))))</f>
        <v>0.88163198424499845</v>
      </c>
      <c r="BH199" s="136">
        <v>0.42158552435292285</v>
      </c>
      <c r="BI199" s="142">
        <f t="shared" si="122"/>
        <v>54.441425866930857</v>
      </c>
      <c r="BJ199" s="143">
        <f>IF('DSS Model'!$I$38=1,0.0001*BI199^2-0.0266*BI199+1.3006,IF('DSS Model'!$I$38=2,-0.0001*BI199^2+0.0032*BI199+0.977, IF('DSS Model'!$I$38=3,-0.00046396*BI199^2 + 0.054267*BI199 - 0.57714, IF('DSS Model'!$I$38=4,0.000072066*BI199^2+0.0021761*BI199-0.038248,IF('DSS Model'!$I$38=5,-0.00012623*BI199^2+0.025656*BI199-0.30101,-0.00046396*BI199^2 + 0.054267*BI199 - 0.57714)))))</f>
        <v>0.8548256777317258</v>
      </c>
      <c r="BK199" s="136">
        <v>0.29715548645912604</v>
      </c>
      <c r="BL199" s="142">
        <f t="shared" si="123"/>
        <v>43.548918633984471</v>
      </c>
      <c r="BM199" s="143">
        <f>IF('DSS Model'!$I$38=1,0.0001*BL199^2-0.0266*BL199+1.3006,IF('DSS Model'!$I$38=2,-0.0001*BL199^2+0.0032*BL199+0.977, IF('DSS Model'!$I$38=3,-0.00046396*BL199^2 + 0.054267*BL199 - 0.57714, IF('DSS Model'!$I$38=4,0.000072066*BL199^2+0.0021761*BL199-0.038248,IF('DSS Model'!$I$38=5,-0.00012623*BL199^2+0.025656*BL199-0.30101,-0.00046396*BL199^2 + 0.054267*BL199 - 0.57714)))))</f>
        <v>0.92670570820981024</v>
      </c>
      <c r="BN199" s="136">
        <v>0.26460982958283075</v>
      </c>
      <c r="BO199" s="142">
        <f t="shared" si="124"/>
        <v>46.853909536184858</v>
      </c>
      <c r="BP199" s="143">
        <f>IF('DSS Model'!$I$38=1,0.0001*BO199^2-0.0266*BO199+1.3006,IF('DSS Model'!$I$38=2,-0.0001*BO199^2+0.0032*BO199+0.977, IF('DSS Model'!$I$38=3,-0.00046396*BO199^2 + 0.054267*BO199 - 0.57714, IF('DSS Model'!$I$38=4,0.000072066*BO199^2+0.0021761*BO199-0.038248,IF('DSS Model'!$I$38=5,-0.00012623*BO199^2+0.025656*BO199-0.30101,-0.00046396*BO199^2 + 0.054267*BO199 - 0.57714)))))</f>
        <v>0.9074036266332921</v>
      </c>
      <c r="BQ199" s="136">
        <v>0.86699483889957396</v>
      </c>
      <c r="BR199" s="142">
        <f t="shared" si="125"/>
        <v>66.409276685925775</v>
      </c>
      <c r="BS199" s="143">
        <f>IF('DSS Model'!$I$38=1,0.0001*BR199^2-0.0266*BR199+1.3006,IF('DSS Model'!$I$38=2,-0.0001*BR199^2+0.0032*BR199+0.977, IF('DSS Model'!$I$38=3,-0.00046396*BR199^2 + 0.054267*BR199 - 0.57714, IF('DSS Model'!$I$38=4,0.000072066*BR199^2+0.0021761*BR199-0.038248,IF('DSS Model'!$I$38=5,-0.00012623*BR199^2+0.025656*BR199-0.30101,-0.00046396*BR199^2 + 0.054267*BR199 - 0.57714)))))</f>
        <v>0.74849048240017801</v>
      </c>
      <c r="BT199" s="136">
        <v>0.58806814863608881</v>
      </c>
      <c r="BU199" s="142">
        <f t="shared" si="126"/>
        <v>62.831363823891536</v>
      </c>
      <c r="BV199" s="143">
        <f>IF('DSS Model'!$I$38=1,0.0001*BU199^2-0.0266*BU199+1.3006,IF('DSS Model'!$I$38=2,-0.0001*BU199^2+0.0032*BU199+0.977, IF('DSS Model'!$I$38=3,-0.00046396*BU199^2 + 0.054267*BU199 - 0.57714, IF('DSS Model'!$I$38=4,0.000072066*BU199^2+0.0021761*BU199-0.038248,IF('DSS Model'!$I$38=5,-0.00012623*BU199^2+0.025656*BU199-0.30101,-0.00046396*BU199^2 + 0.054267*BU199 - 0.57714)))))</f>
        <v>0.78328233623943033</v>
      </c>
      <c r="BW199" s="136">
        <v>0.45174805100566617</v>
      </c>
      <c r="BX199" s="142">
        <f t="shared" si="127"/>
        <v>59.826120444007749</v>
      </c>
      <c r="BY199" s="143">
        <f>IF('DSS Model'!$I$38=1,0.0001*BX199^2-0.0266*BX199+1.3006,IF('DSS Model'!$I$38=2,-0.0001*BX199^2+0.0032*BX199+0.977, IF('DSS Model'!$I$38=3,-0.00046396*BX199^2 + 0.054267*BX199 - 0.57714, IF('DSS Model'!$I$38=4,0.000072066*BX199^2+0.0021761*BX199-0.038248,IF('DSS Model'!$I$38=5,-0.00012623*BX199^2+0.025656*BX199-0.30101,-0.00046396*BX199^2 + 0.054267*BX199 - 0.57714)))))</f>
        <v>0.81052711668273258</v>
      </c>
      <c r="BZ199" s="136">
        <v>0.12994135046580035</v>
      </c>
      <c r="CA199" s="142">
        <f t="shared" si="128"/>
        <v>53.744138021001461</v>
      </c>
      <c r="CB199" s="143">
        <f>IF('DSS Model'!$I$38=1,0.0001*CA199^2-0.0266*CA199+1.3006,IF('DSS Model'!$I$38=2,-0.0001*CA199^2+0.0032*CA199+0.977, IF('DSS Model'!$I$38=3,-0.00046396*CA199^2 + 0.054267*CA199 - 0.57714, IF('DSS Model'!$I$38=4,0.000072066*CA199^2+0.0021761*CA199-0.038248,IF('DSS Model'!$I$38=5,-0.00012623*CA199^2+0.025656*CA199-0.30101,-0.00046396*CA199^2 + 0.054267*CA199 - 0.57714)))))</f>
        <v>0.8601380045051592</v>
      </c>
      <c r="CC199" s="136">
        <v>0.89997815512269597</v>
      </c>
      <c r="CD199" s="142">
        <f t="shared" si="129"/>
        <v>81.779503789348666</v>
      </c>
      <c r="CE199" s="143">
        <f>IF('DSS Model'!$I$38=1,0.0001*CD199^2-0.0266*CD199+1.3006,IF('DSS Model'!$I$38=2,-0.0001*CD199^2+0.0032*CD199+0.977, IF('DSS Model'!$I$38=3,-0.00046396*CD199^2 + 0.054267*CD199 - 0.57714, IF('DSS Model'!$I$38=4,0.000072066*CD199^2+0.0021761*CD199-0.038248,IF('DSS Model'!$I$38=5,-0.00012623*CD199^2+0.025656*CD199-0.30101,-0.00046396*CD199^2 + 0.054267*CD199 - 0.57714)))))</f>
        <v>0.56990568812270648</v>
      </c>
      <c r="CF199" s="136">
        <v>0.68315890908900589</v>
      </c>
      <c r="CG199" s="142">
        <f t="shared" si="130"/>
        <v>53.356213039052108</v>
      </c>
      <c r="CH199" s="143">
        <f>IF('DSS Model'!$I$38=1,0.0001*CG199^2-0.0266*CG199+1.3006,IF('DSS Model'!$I$38=2,-0.0001*CG199^2+0.0032*CG199+0.977, IF('DSS Model'!$I$38=3,-0.00046396*CG199^2 + 0.054267*CG199 - 0.57714, IF('DSS Model'!$I$38=4,0.000072066*CG199^2+0.0021761*CG199-0.038248,IF('DSS Model'!$I$38=5,-0.00012623*CG199^2+0.025656*CG199-0.30101,-0.00046396*CG199^2 + 0.054267*CG199 - 0.57714)))))</f>
        <v>0.86305133473809537</v>
      </c>
      <c r="CI199" s="136">
        <v>0.88454469323630469</v>
      </c>
      <c r="CJ199" s="142">
        <f t="shared" si="131"/>
        <v>77.19037344286528</v>
      </c>
      <c r="CK199" s="143">
        <f>IF('DSS Model'!$I$38=1,0.0001*CJ199^2-0.0266*CJ199+1.3006,IF('DSS Model'!$I$38=2,-0.0001*CJ199^2+0.0032*CJ199+0.977, IF('DSS Model'!$I$38=3,-0.00046396*CJ199^2 + 0.054267*CJ199 - 0.57714, IF('DSS Model'!$I$38=4,0.000072066*CJ199^2+0.0021761*CJ199-0.038248,IF('DSS Model'!$I$38=5,-0.00012623*CJ199^2+0.025656*CJ199-0.30101,-0.00046396*CJ199^2 + 0.054267*CJ199 - 0.57714)))))</f>
        <v>0.62817381979226872</v>
      </c>
      <c r="CL199" s="136">
        <v>0.77900283287284888</v>
      </c>
      <c r="CM199" s="142">
        <f t="shared" si="132"/>
        <v>60.67188489370956</v>
      </c>
      <c r="CN199" s="143">
        <f>IF('DSS Model'!$I$38=1,0.0001*CM199^2-0.0266*CM199+1.3006,IF('DSS Model'!$I$38=2,-0.0001*CM199^2+0.0032*CM199+0.977, IF('DSS Model'!$I$38=3,-0.00046396*CM199^2 + 0.054267*CM199 - 0.57714, IF('DSS Model'!$I$38=4,0.000072066*CM199^2+0.0021761*CM199-0.038248,IF('DSS Model'!$I$38=5,-0.00012623*CM199^2+0.025656*CM199-0.30101,-0.00046396*CM199^2 + 0.054267*CM199 - 0.57714)))))</f>
        <v>0.80304227000431627</v>
      </c>
      <c r="CO199" s="136">
        <v>0.30048918802523406</v>
      </c>
      <c r="CP199" s="142">
        <f t="shared" si="133"/>
        <v>43.555868942144016</v>
      </c>
      <c r="CQ199" s="143">
        <f>IF('DSS Model'!$I$38=1,0.0001*CP199^2-0.0266*CP199+1.3006,IF('DSS Model'!$I$38=2,-0.0001*CP199^2+0.0032*CP199+0.977, IF('DSS Model'!$I$38=3,-0.00046396*CP199^2 + 0.054267*CP199 - 0.57714, IF('DSS Model'!$I$38=4,0.000072066*CP199^2+0.0021761*CP199-0.038248,IF('DSS Model'!$I$38=5,-0.00012623*CP199^2+0.025656*CP199-0.30101,-0.00046396*CP199^2 + 0.054267*CP199 - 0.57714)))))</f>
        <v>0.92666740868433828</v>
      </c>
      <c r="CR199" s="136">
        <v>0.17566662842131919</v>
      </c>
      <c r="CS199" s="142">
        <f t="shared" si="134"/>
        <v>42.8992072044664</v>
      </c>
      <c r="CT199" s="143">
        <f>IF('DSS Model'!$I$38=1,0.0001*CS199^2-0.0266*CS199+1.3006,IF('DSS Model'!$I$38=2,-0.0001*CS199^2+0.0032*CS199+0.977, IF('DSS Model'!$I$38=3,-0.00046396*CS199^2 + 0.054267*CS199 - 0.57714, IF('DSS Model'!$I$38=4,0.000072066*CS199^2+0.0021761*CS199-0.038248,IF('DSS Model'!$I$38=5,-0.00012623*CS199^2+0.025656*CS199-0.30101,-0.00046396*CS199^2 + 0.054267*CS199 - 0.57714)))))</f>
        <v>0.93024326517711819</v>
      </c>
      <c r="CU199" s="136">
        <v>0.78404528809945362</v>
      </c>
      <c r="CV199" s="142">
        <f t="shared" si="135"/>
        <v>62.746621028012939</v>
      </c>
      <c r="CW199" s="143">
        <f>IF('DSS Model'!$I$38=1,0.0001*CV199^2-0.0266*CV199+1.3006,IF('DSS Model'!$I$38=2,-0.0001*CV199^2+0.0032*CV199+0.977, IF('DSS Model'!$I$38=3,-0.00046396*CV199^2 + 0.054267*CV199 - 0.57714, IF('DSS Model'!$I$38=4,0.000072066*CV199^2+0.0021761*CV199-0.038248,IF('DSS Model'!$I$38=5,-0.00012623*CV199^2+0.025656*CV199-0.30101,-0.00046396*CV199^2 + 0.054267*CV199 - 0.57714)))))</f>
        <v>0.7840753422463338</v>
      </c>
      <c r="CX199" s="136">
        <v>0.11478070159776299</v>
      </c>
      <c r="CY199" s="142">
        <f t="shared" si="136"/>
        <v>52.031339954485702</v>
      </c>
      <c r="CZ199" s="143">
        <f>IF('DSS Model'!$I$38=1,0.0001*CY199^2-0.0266*CY199+1.3006,IF('DSS Model'!$I$38=2,-0.0001*CY199^2+0.0032*CY199+0.977, IF('DSS Model'!$I$38=3,-0.00046396*CY199^2 + 0.054267*CY199 - 0.57714, IF('DSS Model'!$I$38=4,0.000072066*CY199^2+0.0021761*CY199-0.038248,IF('DSS Model'!$I$38=5,-0.00012623*CY199^2+0.025656*CY199-0.30101,-0.00046396*CY199^2 + 0.054267*CY199 - 0.57714)))))</f>
        <v>0.87277425410842824</v>
      </c>
      <c r="DA199" s="136">
        <v>1.7610421643431073E-2</v>
      </c>
      <c r="DB199" s="142">
        <f t="shared" si="137"/>
        <v>18.801317189218796</v>
      </c>
      <c r="DC199" s="143">
        <f>IF('DSS Model'!$I$38=1,0.0001*DB199^2-0.0266*DB199+1.3006,IF('DSS Model'!$I$38=2,-0.0001*DB199^2+0.0032*DB199+0.977, IF('DSS Model'!$I$38=3,-0.00046396*DB199^2 + 0.054267*DB199 - 0.57714, IF('DSS Model'!$I$38=4,0.000072066*DB199^2+0.0021761*DB199-0.038248,IF('DSS Model'!$I$38=5,-0.00012623*DB199^2+0.025656*DB199-0.30101,-0.00046396*DB199^2 + 0.054267*DB199 - 0.57714)))))</f>
        <v>1.0018152622005387</v>
      </c>
      <c r="DD199" s="136">
        <v>0.15246531623980586</v>
      </c>
      <c r="DE199" s="142">
        <f t="shared" si="138"/>
        <v>36.692854725822059</v>
      </c>
      <c r="DF199" s="143">
        <f>IF('DSS Model'!$I$38=1,0.0001*DE199^2-0.0266*DE199+1.3006,IF('DSS Model'!$I$38=2,-0.0001*DE199^2+0.0032*DE199+0.977, IF('DSS Model'!$I$38=3,-0.00046396*DE199^2 + 0.054267*DE199 - 0.57714, IF('DSS Model'!$I$38=4,0.000072066*DE199^2+0.0021761*DE199-0.038248,IF('DSS Model'!$I$38=5,-0.00012623*DE199^2+0.025656*DE199-0.30101,-0.00046396*DE199^2 + 0.054267*DE199 - 0.57714)))))</f>
        <v>0.95978057632960234</v>
      </c>
      <c r="DG199" s="136">
        <v>0.8442724024986793</v>
      </c>
      <c r="DH199" s="142">
        <f t="shared" si="139"/>
        <v>62.659917435918743</v>
      </c>
      <c r="DI199" s="143">
        <f>IF('DSS Model'!$I$38=1,0.0001*DH199^2-0.0266*DH199+1.3006,IF('DSS Model'!$I$38=2,-0.0001*DH199^2+0.0032*DH199+0.977, IF('DSS Model'!$I$38=3,-0.00046396*DH199^2 + 0.054267*DH199 - 0.57714, IF('DSS Model'!$I$38=4,0.000072066*DH199^2+0.0021761*DH199-0.038248,IF('DSS Model'!$I$38=5,-0.00012623*DH199^2+0.025656*DH199-0.30101,-0.00046396*DH199^2 + 0.054267*DH199 - 0.57714)))))</f>
        <v>0.78488521048732462</v>
      </c>
      <c r="DJ199" s="136">
        <v>0.18599785606084418</v>
      </c>
      <c r="DK199" s="142">
        <f t="shared" si="140"/>
        <v>56.637665353501532</v>
      </c>
      <c r="DL199" s="143">
        <f>IF('DSS Model'!$I$38=1,0.0001*DK199^2-0.0266*DK199+1.3006,IF('DSS Model'!$I$38=2,-0.0001*DK199^2+0.0032*DK199+0.977, IF('DSS Model'!$I$38=3,-0.00046396*DK199^2 + 0.054267*DK199 - 0.57714, IF('DSS Model'!$I$38=4,0.000072066*DK199^2+0.0021761*DK199-0.038248,IF('DSS Model'!$I$38=5,-0.00012623*DK199^2+0.025656*DK199-0.30101,-0.00046396*DK199^2 + 0.054267*DK199 - 0.57714)))))</f>
        <v>0.83745801546168219</v>
      </c>
      <c r="DM199" s="136">
        <v>5.027406267411294E-2</v>
      </c>
      <c r="DN199" s="142">
        <f t="shared" si="141"/>
        <v>37.866870865117107</v>
      </c>
      <c r="DO199" s="143">
        <f>IF('DSS Model'!$I$38=1,0.0001*DN199^2-0.0266*DN199+1.3006,IF('DSS Model'!$I$38=2,-0.0001*DN199^2+0.0032*DN199+0.977, IF('DSS Model'!$I$38=3,-0.00046396*DN199^2 + 0.054267*DN199 - 0.57714, IF('DSS Model'!$I$38=4,0.000072066*DN199^2+0.0021761*DN199-0.038248,IF('DSS Model'!$I$38=5,-0.00012623*DN199^2+0.025656*DN199-0.30101,-0.00046396*DN199^2 + 0.054267*DN199 - 0.57714)))))</f>
        <v>0.95478399585682927</v>
      </c>
      <c r="DP199" s="136">
        <v>0.33695512800761895</v>
      </c>
      <c r="DQ199" s="142">
        <f t="shared" si="142"/>
        <v>48.001305395168657</v>
      </c>
      <c r="DR199" s="143">
        <f>IF('DSS Model'!$I$38=1,0.0001*DQ199^2-0.0266*DQ199+1.3006,IF('DSS Model'!$I$38=2,-0.0001*DQ199^2+0.0032*DQ199+0.977, IF('DSS Model'!$I$38=3,-0.00046396*DQ199^2 + 0.054267*DQ199 - 0.57714, IF('DSS Model'!$I$38=4,0.000072066*DQ199^2+0.0021761*DQ199-0.038248,IF('DSS Model'!$I$38=5,-0.00012623*DQ199^2+0.025656*DQ199-0.30101,-0.00046396*DQ199^2 + 0.054267*DQ199 - 0.57714)))))</f>
        <v>0.90019164530051488</v>
      </c>
      <c r="DS199" s="136">
        <v>0.29560567513755864</v>
      </c>
      <c r="DT199" s="142">
        <f t="shared" si="143"/>
        <v>65.665291856913001</v>
      </c>
      <c r="DU199" s="143">
        <f>IF('DSS Model'!$I$38=1,0.0001*DT199^2-0.0266*DT199+1.3006,IF('DSS Model'!$I$38=2,-0.0001*DT199^2+0.0032*DT199+0.977, IF('DSS Model'!$I$38=3,-0.00046396*DT199^2 + 0.054267*DT199 - 0.57714, IF('DSS Model'!$I$38=4,0.000072066*DT199^2+0.0021761*DT199-0.038248,IF('DSS Model'!$I$38=5,-0.00012623*DT199^2+0.025656*DT199-0.30101,-0.00046396*DT199^2 + 0.054267*DT199 - 0.57714)))))</f>
        <v>0.75593587847676513</v>
      </c>
      <c r="DV199" s="136">
        <v>0.78658635725069637</v>
      </c>
      <c r="DW199" s="142">
        <f t="shared" si="144"/>
        <v>67.169293781068163</v>
      </c>
      <c r="DX199" s="143">
        <f>IF('DSS Model'!$I$38=1,0.0001*DW199^2-0.0266*DW199+1.3006,IF('DSS Model'!$I$38=2,-0.0001*DW199^2+0.0032*DW199+0.977, IF('DSS Model'!$I$38=3,-0.00046396*DW199^2 + 0.054267*DW199 - 0.57714, IF('DSS Model'!$I$38=4,0.000072066*DW199^2+0.0021761*DW199-0.038248,IF('DSS Model'!$I$38=5,-0.00012623*DW199^2+0.025656*DW199-0.30101,-0.00046396*DW199^2 + 0.054267*DW199 - 0.57714)))))</f>
        <v>0.74077033739467391</v>
      </c>
      <c r="DY199" s="136">
        <v>0.41818896857950827</v>
      </c>
      <c r="DZ199" s="142">
        <f t="shared" si="145"/>
        <v>45.833337899065754</v>
      </c>
      <c r="EA199" s="143">
        <f>IF('DSS Model'!$I$38=1,0.0001*DZ199^2-0.0266*DZ199+1.3006,IF('DSS Model'!$I$38=2,-0.0001*DZ199^2+0.0032*DZ199+0.977, IF('DSS Model'!$I$38=3,-0.00046396*DZ199^2 + 0.054267*DZ199 - 0.57714, IF('DSS Model'!$I$38=4,0.000072066*DZ199^2+0.0021761*DZ199-0.038248,IF('DSS Model'!$I$38=5,-0.00012623*DZ199^2+0.025656*DZ199-0.30101,-0.00046396*DZ199^2 + 0.054267*DZ199 - 0.57714)))))</f>
        <v>0.91359719498001668</v>
      </c>
      <c r="EB199" s="136">
        <v>0.39753661790846906</v>
      </c>
      <c r="EC199" s="142">
        <f t="shared" si="146"/>
        <v>47.315210074205275</v>
      </c>
      <c r="ED199" s="143">
        <f>IF('DSS Model'!$I$38=1,0.0001*EC199^2-0.0266*EC199+1.3006,IF('DSS Model'!$I$38=2,-0.0001*EC199^2+0.0032*EC199+0.977, IF('DSS Model'!$I$38=3,-0.00046396*EC199^2 + 0.054267*EC199 - 0.57714, IF('DSS Model'!$I$38=4,0.000072066*EC199^2+0.0021761*EC199-0.038248,IF('DSS Model'!$I$38=5,-0.00012623*EC199^2+0.025656*EC199-0.30101,-0.00046396*EC199^2 + 0.054267*EC199 - 0.57714)))))</f>
        <v>0.90453576180083917</v>
      </c>
      <c r="EE199" s="136">
        <v>0.6608600799778902</v>
      </c>
      <c r="EF199" s="142">
        <f t="shared" si="147"/>
        <v>57.449929887888317</v>
      </c>
      <c r="EG199" s="143">
        <f>IF('DSS Model'!$I$38=1,0.0001*EF199^2-0.0266*EF199+1.3006,IF('DSS Model'!$I$38=2,-0.0001*EF199^2+0.0032*EF199+0.977, IF('DSS Model'!$I$38=3,-0.00046396*EF199^2 + 0.054267*EF199 - 0.57714, IF('DSS Model'!$I$38=4,0.000072066*EF199^2+0.0021761*EF199-0.038248,IF('DSS Model'!$I$38=5,-0.00012623*EF199^2+0.025656*EF199-0.30101,-0.00046396*EF199^2 + 0.054267*EF199 - 0.57714)))))</f>
        <v>0.83079033122891421</v>
      </c>
      <c r="EH199" s="136">
        <v>0.56848926631830254</v>
      </c>
      <c r="EI199" s="142">
        <f t="shared" si="148"/>
        <v>70.478453193244206</v>
      </c>
      <c r="EJ199" s="143">
        <f>IF('DSS Model'!$I$38=1,0.0001*EI199^2-0.0266*EI199+1.3006,IF('DSS Model'!$I$38=2,-0.0001*EI199^2+0.0032*EI199+0.977, IF('DSS Model'!$I$38=3,-0.00046396*EI199^2 + 0.054267*EI199 - 0.57714, IF('DSS Model'!$I$38=4,0.000072066*EI199^2+0.0021761*EI199-0.038248,IF('DSS Model'!$I$38=5,-0.00012623*EI199^2+0.025656*EI199-0.30101,-0.00046396*EI199^2 + 0.054267*EI199 - 0.57714)))))</f>
        <v>0.70580981376714991</v>
      </c>
      <c r="EK199" s="136">
        <v>0.76855479408408989</v>
      </c>
      <c r="EL199" s="142">
        <f t="shared" si="149"/>
        <v>57.810185422863668</v>
      </c>
      <c r="EM199" s="143">
        <f>IF('DSS Model'!$I$38=1,0.0001*EL199^2-0.0266*EL199+1.3006,IF('DSS Model'!$I$38=2,-0.0001*EL199^2+0.0032*EL199+0.977, IF('DSS Model'!$I$38=3,-0.00046396*EL199^2 + 0.054267*EL199 - 0.57714, IF('DSS Model'!$I$38=4,0.000072066*EL199^2+0.0021761*EL199-0.038248,IF('DSS Model'!$I$38=5,-0.00012623*EL199^2+0.025656*EL199-0.30101,-0.00046396*EL199^2 + 0.054267*EL199 - 0.57714)))))</f>
        <v>0.82779083949057586</v>
      </c>
      <c r="EN199" s="136">
        <v>0.88036858350569147</v>
      </c>
      <c r="EO199" s="142">
        <f t="shared" si="150"/>
        <v>64.744332763100175</v>
      </c>
      <c r="EP199" s="143">
        <f>IF('DSS Model'!$I$38=1,0.0001*EO199^2-0.0266*EO199+1.3006,IF('DSS Model'!$I$38=2,-0.0001*EO199^2+0.0032*EO199+0.977, IF('DSS Model'!$I$38=3,-0.00046396*EO199^2 + 0.054267*EO199 - 0.57714, IF('DSS Model'!$I$38=4,0.000072066*EO199^2+0.0021761*EO199-0.038248,IF('DSS Model'!$I$38=5,-0.00012623*EO199^2+0.025656*EO199-0.30101,-0.00046396*EO199^2 + 0.054267*EO199 - 0.57714)))))</f>
        <v>0.76499900234801588</v>
      </c>
      <c r="EQ199" s="136">
        <v>1.2239162212436816E-2</v>
      </c>
      <c r="ER199" s="142">
        <f t="shared" si="151"/>
        <v>26.969600559771813</v>
      </c>
      <c r="ES199" s="143">
        <f>IF('DSS Model'!$I$38=1,0.0001*ER199^2-0.0266*ER199+1.3006,IF('DSS Model'!$I$38=2,-0.0001*ER199^2+0.0032*ER199+0.977, IF('DSS Model'!$I$38=3,-0.00046396*ER199^2 + 0.054267*ER199 - 0.57714, IF('DSS Model'!$I$38=4,0.000072066*ER199^2+0.0021761*ER199-0.038248,IF('DSS Model'!$I$38=5,-0.00012623*ER199^2+0.025656*ER199-0.30101,-0.00046396*ER199^2 + 0.054267*ER199 - 0.57714)))))</f>
        <v>0.99056678635590534</v>
      </c>
      <c r="ET199" s="136">
        <v>0.92287099555179875</v>
      </c>
      <c r="EU199" s="141">
        <f t="shared" si="152"/>
        <v>65.86734683145005</v>
      </c>
      <c r="EV199" s="142">
        <f>IF('DSS Model'!$I$38=1,0.0001*EU199^2-0.0266*EU199+1.3006,IF('DSS Model'!$I$38=2,-0.0001*EU199^2+0.0032*EU199+0.977, IF('DSS Model'!$I$38=3,-0.00046396*EU199^2 + 0.054267*EU199 - 0.57714, IF('DSS Model'!$I$38=4,0.000072066*EU199^2+0.0021761*EU199-0.038248,IF('DSS Model'!$I$38=5,-0.00012623*EU199^2+0.025656*EU199-0.30101,-0.00046396*EU199^2 + 0.054267*EU199 - 0.57714)))))</f>
        <v>0.75392477199918684</v>
      </c>
    </row>
    <row r="200" spans="2:152" x14ac:dyDescent="0.2">
      <c r="B200" s="64">
        <f t="shared" ca="1" si="105"/>
        <v>2.8411790212999E-2</v>
      </c>
      <c r="C200" s="64">
        <v>0.70322120782774322</v>
      </c>
      <c r="D200" s="64">
        <f t="shared" si="106"/>
        <v>56.226391181680441</v>
      </c>
      <c r="E200" s="131">
        <f>IF('DSS Model'!$I$38=1,0.0001*D200^2-0.0266*D200+1.3006,IF('DSS Model'!$I$38=2,-0.0001*D200^2+0.0032*D200+0.977, IF('DSS Model'!$I$38=3,-0.00046396*D200^2 + 0.054267*D200 - 0.57714, IF('DSS Model'!$I$38=4,0.000072066*D200^2+0.0021761*D200-0.038248,IF('DSS Model'!$I$38=5,-0.00012623*D200^2+0.025656*D200-0.30101,-0.00046396*D200^2 + 0.054267*D200 - 0.57714)))))</f>
        <v>0.84078374524984212</v>
      </c>
      <c r="F200" s="136">
        <v>0.20564228915217642</v>
      </c>
      <c r="G200" s="138">
        <f t="shared" si="102"/>
        <v>54.873176455035477</v>
      </c>
      <c r="H200" s="136">
        <f>IF('DSS Model'!$I$38=1,0.0001*G200^2-0.0266*G200+1.3006,IF('DSS Model'!$I$38=2,-0.0001*G200^2+0.0032*G200+0.977, IF('DSS Model'!$I$38=3,-0.00046396*G200^2 + 0.054267*G200 - 0.57714, IF('DSS Model'!$I$38=4,0.000072066*G200^2+0.0021761*G200-0.038248,IF('DSS Model'!$I$38=5,-0.00012623*G200^2+0.025656*G200-0.30101,-0.00046396*G200^2 + 0.054267*G200 - 0.57714)))))</f>
        <v>0.85148761522956751</v>
      </c>
      <c r="I200" s="136">
        <v>0.99002156042520084</v>
      </c>
      <c r="J200" s="138">
        <f t="shared" si="103"/>
        <v>65.728470763379306</v>
      </c>
      <c r="K200" s="136">
        <f>IF('DSS Model'!$I$38=1,0.0001*J200^2-0.0266*J200+1.3006,IF('DSS Model'!$I$38=2,-0.0001*J200^2+0.0032*J200+0.977, IF('DSS Model'!$I$38=3,-0.00046396*J200^2 + 0.054267*J200 - 0.57714, IF('DSS Model'!$I$38=4,0.000072066*J200^2+0.0021761*J200-0.038248,IF('DSS Model'!$I$38=5,-0.00012623*J200^2+0.025656*J200-0.30101,-0.00046396*J200^2 + 0.054267*J200 - 0.57714)))))</f>
        <v>0.75530791955357302</v>
      </c>
      <c r="L200" s="136">
        <v>0.84130441172550874</v>
      </c>
      <c r="M200" s="138">
        <f t="shared" si="104"/>
        <v>76.244255743406669</v>
      </c>
      <c r="N200" s="136">
        <f>IF('DSS Model'!$I$38=1,0.0001*M200^2-0.0266*M200+1.3006,IF('DSS Model'!$I$38=2,-0.0001*M200^2+0.0032*M200+0.977, IF('DSS Model'!$I$38=3,-0.00046396*M200^2 + 0.054267*M200 - 0.57714, IF('DSS Model'!$I$38=4,0.000072066*M200^2+0.0021761*M200-0.038248,IF('DSS Model'!$I$38=5,-0.00012623*M200^2+0.025656*M200-0.30101,-0.00046396*M200^2 + 0.054267*M200 - 0.57714)))))</f>
        <v>0.63966296499230113</v>
      </c>
      <c r="O200" s="136">
        <v>9.627829164582502E-2</v>
      </c>
      <c r="P200" s="139">
        <f t="shared" si="107"/>
        <v>34.841132240168498</v>
      </c>
      <c r="Q200" s="138">
        <f>IF('DSS Model'!$I$38=1,0.0001*P200^2-0.0266*P200+1.3006,IF('DSS Model'!$I$38=2,-0.0001*P200^2+0.0032*P200+0.977, IF('DSS Model'!$I$38=3,-0.00046396*P200^2 + 0.054267*P200 - 0.57714, IF('DSS Model'!$I$38=4,0.000072066*P200^2+0.0021761*P200-0.038248,IF('DSS Model'!$I$38=5,-0.00012623*P200^2+0.025656*P200-0.30101,-0.00046396*P200^2 + 0.054267*P200 - 0.57714)))))</f>
        <v>0.96710117359084835</v>
      </c>
      <c r="R200" s="136">
        <v>4.7433426864201822E-3</v>
      </c>
      <c r="S200" s="142">
        <f t="shared" si="108"/>
        <v>23.782509378645408</v>
      </c>
      <c r="T200" s="138">
        <f>IF('DSS Model'!$I$38=1,0.0001*S200^2-0.0266*S200+1.3006,IF('DSS Model'!$I$38=2,-0.0001*S200^2+0.0032*S200+0.977, IF('DSS Model'!$I$38=3,-0.00046396*S200^2 + 0.054267*S200 - 0.57714, IF('DSS Model'!$I$38=4,0.000072066*S200^2+0.0021761*S200-0.038248,IF('DSS Model'!$I$38=5,-0.00012623*S200^2+0.025656*S200-0.30101,-0.00046396*S200^2 + 0.054267*S200 - 0.57714)))))</f>
        <v>0.99654325477712957</v>
      </c>
      <c r="U200" s="136">
        <v>0.48126409348501165</v>
      </c>
      <c r="V200" s="142">
        <f t="shared" si="109"/>
        <v>48.726034463122268</v>
      </c>
      <c r="W200" s="138">
        <f>IF('DSS Model'!$I$38=1,0.0001*V200^2-0.0266*V200+1.3006,IF('DSS Model'!$I$38=2,-0.0001*V200^2+0.0032*V200+0.977, IF('DSS Model'!$I$38=3,-0.00046396*V200^2 + 0.054267*V200 - 0.57714, IF('DSS Model'!$I$38=4,0.000072066*V200^2+0.0021761*V200-0.038248,IF('DSS Model'!$I$38=5,-0.00012623*V200^2+0.025656*V200-0.30101,-0.00046396*V200^2 + 0.054267*V200 - 0.57714)))))</f>
        <v>0.89550066683185336</v>
      </c>
      <c r="X200" s="136">
        <v>9.364841688558756E-2</v>
      </c>
      <c r="Y200" s="142">
        <f t="shared" si="110"/>
        <v>47.02783608060863</v>
      </c>
      <c r="Z200" s="138">
        <f>IF('DSS Model'!$I$38=1,0.0001*Y200^2-0.0266*Y200+1.3006,IF('DSS Model'!$I$38=2,-0.0001*Y200^2+0.0032*Y200+0.977, IF('DSS Model'!$I$38=3,-0.00046396*Y200^2 + 0.054267*Y200 - 0.57714, IF('DSS Model'!$I$38=4,0.000072066*Y200^2+0.0021761*Y200-0.038248,IF('DSS Model'!$I$38=5,-0.00012623*Y200^2+0.025656*Y200-0.30101,-0.00046396*Y200^2 + 0.054267*Y200 - 0.57714)))))</f>
        <v>0.9063273388154881</v>
      </c>
      <c r="AA200" s="136">
        <v>0.619300807429921</v>
      </c>
      <c r="AB200" s="142">
        <f t="shared" si="111"/>
        <v>64.061185678207366</v>
      </c>
      <c r="AC200" s="138">
        <f>IF('DSS Model'!$I$38=1,0.0001*AB200^2-0.0266*AB200+1.3006,IF('DSS Model'!$I$38=2,-0.0001*AB200^2+0.0032*AB200+0.977, IF('DSS Model'!$I$38=3,-0.00046396*AB200^2 + 0.054267*AB200 - 0.57714, IF('DSS Model'!$I$38=4,0.000072066*AB200^2+0.0021761*AB200-0.038248,IF('DSS Model'!$I$38=5,-0.00012623*AB200^2+0.025656*AB200-0.30101,-0.00046396*AB200^2 + 0.054267*AB200 - 0.57714)))))</f>
        <v>0.77161224312048748</v>
      </c>
      <c r="AD200" s="136">
        <v>0.55987126049125469</v>
      </c>
      <c r="AE200" s="142">
        <f t="shared" si="112"/>
        <v>54.683488977089738</v>
      </c>
      <c r="AF200" s="138">
        <f>IF('DSS Model'!$I$38=1,0.0001*AE200^2-0.0266*AE200+1.3006,IF('DSS Model'!$I$38=2,-0.0001*AE200^2+0.0032*AE200+0.977, IF('DSS Model'!$I$38=3,-0.00046396*AE200^2 + 0.054267*AE200 - 0.57714, IF('DSS Model'!$I$38=4,0.000072066*AE200^2+0.0021761*AE200-0.038248,IF('DSS Model'!$I$38=5,-0.00012623*AE200^2+0.025656*AE200-0.30101,-0.00046396*AE200^2 + 0.054267*AE200 - 0.57714)))))</f>
        <v>0.85295876805593762</v>
      </c>
      <c r="AG200" s="136">
        <v>0.7236500514142995</v>
      </c>
      <c r="AH200" s="142">
        <f t="shared" si="113"/>
        <v>74.455048333144006</v>
      </c>
      <c r="AI200" s="138">
        <f>IF('DSS Model'!$I$38=1,0.0001*AH200^2-0.0266*AH200+1.3006,IF('DSS Model'!$I$38=2,-0.0001*AH200^2+0.0032*AH200+0.977, IF('DSS Model'!$I$38=3,-0.00046396*AH200^2 + 0.054267*AH200 - 0.57714, IF('DSS Model'!$I$38=4,0.000072066*AH200^2+0.0021761*AH200-0.038248,IF('DSS Model'!$I$38=5,-0.00012623*AH200^2+0.025656*AH200-0.30101,-0.00046396*AH200^2 + 0.054267*AH200 - 0.57714)))))</f>
        <v>0.66090073243697989</v>
      </c>
      <c r="AJ200" s="136">
        <v>0.62787609506023456</v>
      </c>
      <c r="AK200" s="142">
        <f t="shared" si="114"/>
        <v>51.112950322143874</v>
      </c>
      <c r="AL200" s="138">
        <f>IF('DSS Model'!$I$38=1,0.0001*AK200^2-0.0266*AK200+1.3006,IF('DSS Model'!$I$38=2,-0.0001*AK200^2+0.0032*AK200+0.977, IF('DSS Model'!$I$38=3,-0.00046396*AK200^2 + 0.054267*AK200 - 0.57714, IF('DSS Model'!$I$38=4,0.000072066*AK200^2+0.0021761*AK200-0.038248,IF('DSS Model'!$I$38=5,-0.00012623*AK200^2+0.025656*AK200-0.30101,-0.00046396*AK200^2 + 0.054267*AK200 - 0.57714)))))</f>
        <v>0.87930807196746563</v>
      </c>
      <c r="AM200" s="136">
        <v>0.15403537336826301</v>
      </c>
      <c r="AN200" s="142">
        <f t="shared" si="115"/>
        <v>55.6357251405353</v>
      </c>
      <c r="AO200" s="138">
        <f>IF('DSS Model'!$I$38=1,0.0001*AN200^2-0.0266*AN200+1.3006,IF('DSS Model'!$I$38=2,-0.0001*AN200^2+0.0032*AN200+0.977, IF('DSS Model'!$I$38=3,-0.00046396*AN200^2 + 0.054267*AN200 - 0.57714, IF('DSS Model'!$I$38=4,0.000072066*AN200^2+0.0021761*AN200-0.038248,IF('DSS Model'!$I$38=5,-0.00012623*AN200^2+0.025656*AN200-0.30101,-0.00046396*AN200^2 + 0.054267*AN200 - 0.57714)))))</f>
        <v>0.84550092925839371</v>
      </c>
      <c r="AP200" s="136">
        <v>0.88849120272577764</v>
      </c>
      <c r="AQ200" s="142">
        <f t="shared" si="116"/>
        <v>77.656603666094583</v>
      </c>
      <c r="AR200" s="138">
        <f>IF('DSS Model'!$I$38=1,0.0001*AQ200^2-0.0266*AQ200+1.3006,IF('DSS Model'!$I$38=2,-0.0001*AQ200^2+0.0032*AQ200+0.977, IF('DSS Model'!$I$38=3,-0.00046396*AQ200^2 + 0.054267*AQ200 - 0.57714, IF('DSS Model'!$I$38=4,0.000072066*AQ200^2+0.0021761*AQ200-0.038248,IF('DSS Model'!$I$38=5,-0.00012623*AQ200^2+0.025656*AQ200-0.30101,-0.00046396*AQ200^2 + 0.054267*AQ200 - 0.57714)))))</f>
        <v>0.62244632243621312</v>
      </c>
      <c r="AS200" s="136">
        <v>0.9004362230898677</v>
      </c>
      <c r="AT200" s="142">
        <f t="shared" si="117"/>
        <v>63.918563202279216</v>
      </c>
      <c r="AU200" s="138">
        <f>IF('DSS Model'!$I$38=1,0.0001*AT200^2-0.0266*AT200+1.3006,IF('DSS Model'!$I$38=2,-0.0001*AT200^2+0.0032*AT200+0.977, IF('DSS Model'!$I$38=3,-0.00046396*AT200^2 + 0.054267*AT200 - 0.57714, IF('DSS Model'!$I$38=4,0.000072066*AT200^2+0.0021761*AT200-0.038248,IF('DSS Model'!$I$38=5,-0.00012623*AT200^2+0.025656*AT200-0.30101,-0.00046396*AT200^2 + 0.054267*AT200 - 0.57714)))))</f>
        <v>0.77298113006291724</v>
      </c>
      <c r="AV200" s="136">
        <v>0.52215647329093384</v>
      </c>
      <c r="AW200" s="142">
        <f t="shared" si="118"/>
        <v>65.591391912977343</v>
      </c>
      <c r="AX200" s="138">
        <f>IF('DSS Model'!$I$38=1,0.0001*AW200^2-0.0266*AW200+1.3006,IF('DSS Model'!$I$38=2,-0.0001*AW200^2+0.0032*AW200+0.977, IF('DSS Model'!$I$38=3,-0.00046396*AW200^2 + 0.054267*AW200 - 0.57714, IF('DSS Model'!$I$38=4,0.000072066*AW200^2+0.0021761*AW200-0.038248,IF('DSS Model'!$I$38=5,-0.00012623*AW200^2+0.025656*AW200-0.30101,-0.00046396*AW200^2 + 0.054267*AW200 - 0.57714)))))</f>
        <v>0.75666938481334856</v>
      </c>
      <c r="AY200" s="136">
        <v>6.3026263674149763E-2</v>
      </c>
      <c r="AZ200" s="142">
        <f t="shared" si="119"/>
        <v>37.206114172374363</v>
      </c>
      <c r="BA200" s="138">
        <f>IF('DSS Model'!$I$38=1,0.0001*AZ200^2-0.0266*AZ200+1.3006,IF('DSS Model'!$I$38=2,-0.0001*AZ200^2+0.0032*AZ200+0.977, IF('DSS Model'!$I$38=3,-0.00046396*AZ200^2 + 0.054267*AZ200 - 0.57714, IF('DSS Model'!$I$38=4,0.000072066*AZ200^2+0.0021761*AZ200-0.038248,IF('DSS Model'!$I$38=5,-0.00012623*AZ200^2+0.025656*AZ200-0.30101,-0.00046396*AZ200^2 + 0.054267*AZ200 - 0.57714)))))</f>
        <v>0.9576300721708223</v>
      </c>
      <c r="BB200" s="136">
        <v>4.4573083166333016E-2</v>
      </c>
      <c r="BC200" s="142">
        <f t="shared" si="120"/>
        <v>34.761594989063653</v>
      </c>
      <c r="BD200" s="138">
        <f>IF('DSS Model'!$I$38=1,0.0001*BC200^2-0.0266*BC200+1.3006,IF('DSS Model'!$I$38=2,-0.0001*BC200^2+0.0032*BC200+0.977, IF('DSS Model'!$I$38=3,-0.00046396*BC200^2 + 0.054267*BC200 - 0.57714, IF('DSS Model'!$I$38=4,0.000072066*BC200^2+0.0021761*BC200-0.038248,IF('DSS Model'!$I$38=5,-0.00012623*BC200^2+0.025656*BC200-0.30101,-0.00046396*BC200^2 + 0.054267*BC200 - 0.57714)))))</f>
        <v>0.9674002553466341</v>
      </c>
      <c r="BE200" s="136">
        <v>1.0841435893492402E-2</v>
      </c>
      <c r="BF200" s="142">
        <f t="shared" si="121"/>
        <v>24.739466537715732</v>
      </c>
      <c r="BG200" s="143">
        <f>IF('DSS Model'!$I$38=1,0.0001*BF200^2-0.0266*BF200+1.3006,IF('DSS Model'!$I$38=2,-0.0001*BF200^2+0.0032*BF200+0.977, IF('DSS Model'!$I$38=3,-0.00046396*BF200^2 + 0.054267*BF200 - 0.57714, IF('DSS Model'!$I$38=4,0.000072066*BF200^2+0.0021761*BF200-0.038248,IF('DSS Model'!$I$38=5,-0.00012623*BF200^2+0.025656*BF200-0.30101,-0.00046396*BF200^2 + 0.054267*BF200 - 0.57714)))))</f>
        <v>0.99496217246361462</v>
      </c>
      <c r="BH200" s="136">
        <v>0.81515314276594664</v>
      </c>
      <c r="BI200" s="142">
        <f t="shared" si="122"/>
        <v>64.767290747350302</v>
      </c>
      <c r="BJ200" s="143">
        <f>IF('DSS Model'!$I$38=1,0.0001*BI200^2-0.0266*BI200+1.3006,IF('DSS Model'!$I$38=2,-0.0001*BI200^2+0.0032*BI200+0.977, IF('DSS Model'!$I$38=3,-0.00046396*BI200^2 + 0.054267*BI200 - 0.57714, IF('DSS Model'!$I$38=4,0.000072066*BI200^2+0.0021761*BI200-0.038248,IF('DSS Model'!$I$38=5,-0.00012623*BI200^2+0.025656*BI200-0.30101,-0.00046396*BI200^2 + 0.054267*BI200 - 0.57714)))))</f>
        <v>0.76477513531634012</v>
      </c>
      <c r="BK200" s="136">
        <v>0.80296238091076244</v>
      </c>
      <c r="BL200" s="142">
        <f t="shared" si="123"/>
        <v>58.710313809831938</v>
      </c>
      <c r="BM200" s="143">
        <f>IF('DSS Model'!$I$38=1,0.0001*BL200^2-0.0266*BL200+1.3006,IF('DSS Model'!$I$38=2,-0.0001*BL200^2+0.0032*BL200+0.977, IF('DSS Model'!$I$38=3,-0.00046396*BL200^2 + 0.054267*BL200 - 0.57714, IF('DSS Model'!$I$38=4,0.000072066*BL200^2+0.0021761*BL200-0.038248,IF('DSS Model'!$I$38=5,-0.00012623*BL200^2+0.025656*BL200-0.30101,-0.00046396*BL200^2 + 0.054267*BL200 - 0.57714)))))</f>
        <v>0.82018290942656791</v>
      </c>
      <c r="BN200" s="136">
        <v>0.81362933620699107</v>
      </c>
      <c r="BO200" s="142">
        <f t="shared" si="124"/>
        <v>62.869120211050927</v>
      </c>
      <c r="BP200" s="143">
        <f>IF('DSS Model'!$I$38=1,0.0001*BO200^2-0.0266*BO200+1.3006,IF('DSS Model'!$I$38=2,-0.0001*BO200^2+0.0032*BO200+0.977, IF('DSS Model'!$I$38=3,-0.00046396*BO200^2 + 0.054267*BO200 - 0.57714, IF('DSS Model'!$I$38=4,0.000072066*BO200^2+0.0021761*BO200-0.038248,IF('DSS Model'!$I$38=5,-0.00012623*BO200^2+0.025656*BO200-0.30101,-0.00046396*BO200^2 + 0.054267*BO200 - 0.57714)))))</f>
        <v>0.78292855706420572</v>
      </c>
      <c r="BQ200" s="136">
        <v>0.89563812985158175</v>
      </c>
      <c r="BR200" s="142">
        <f t="shared" si="125"/>
        <v>67.041870176402341</v>
      </c>
      <c r="BS200" s="143">
        <f>IF('DSS Model'!$I$38=1,0.0001*BR200^2-0.0266*BR200+1.3006,IF('DSS Model'!$I$38=2,-0.0001*BR200^2+0.0032*BR200+0.977, IF('DSS Model'!$I$38=3,-0.00046396*BR200^2 + 0.054267*BR200 - 0.57714, IF('DSS Model'!$I$38=4,0.000072066*BR200^2+0.0021761*BR200-0.038248,IF('DSS Model'!$I$38=5,-0.00012623*BR200^2+0.025656*BR200-0.30101,-0.00046396*BR200^2 + 0.054267*BR200 - 0.57714)))))</f>
        <v>0.7420727488895289</v>
      </c>
      <c r="BT200" s="136">
        <v>0.54539525947825762</v>
      </c>
      <c r="BU200" s="142">
        <f t="shared" si="126"/>
        <v>61.724936324293182</v>
      </c>
      <c r="BV200" s="143">
        <f>IF('DSS Model'!$I$38=1,0.0001*BU200^2-0.0266*BU200+1.3006,IF('DSS Model'!$I$38=2,-0.0001*BU200^2+0.0032*BU200+0.977, IF('DSS Model'!$I$38=3,-0.00046396*BU200^2 + 0.054267*BU200 - 0.57714, IF('DSS Model'!$I$38=4,0.000072066*BU200^2+0.0021761*BU200-0.038248,IF('DSS Model'!$I$38=5,-0.00012623*BU200^2+0.025656*BU200-0.30101,-0.00046396*BU200^2 + 0.054267*BU200 - 0.57714)))))</f>
        <v>0.79352301981393336</v>
      </c>
      <c r="BW200" s="136">
        <v>0.12117578023279529</v>
      </c>
      <c r="BX200" s="142">
        <f t="shared" si="127"/>
        <v>47.56860795891307</v>
      </c>
      <c r="BY200" s="143">
        <f>IF('DSS Model'!$I$38=1,0.0001*BX200^2-0.0266*BX200+1.3006,IF('DSS Model'!$I$38=2,-0.0001*BX200^2+0.0032*BX200+0.977, IF('DSS Model'!$I$38=3,-0.00046396*BX200^2 + 0.054267*BX200 - 0.57714, IF('DSS Model'!$I$38=4,0.000072066*BX200^2+0.0021761*BX200-0.038248,IF('DSS Model'!$I$38=5,-0.00012623*BX200^2+0.025656*BX200-0.30101,-0.00046396*BX200^2 + 0.054267*BX200 - 0.57714)))))</f>
        <v>0.9029422991536451</v>
      </c>
      <c r="BZ200" s="136">
        <v>0.33654349606765843</v>
      </c>
      <c r="CA200" s="142">
        <f t="shared" si="128"/>
        <v>59.498797837356761</v>
      </c>
      <c r="CB200" s="143">
        <f>IF('DSS Model'!$I$38=1,0.0001*CA200^2-0.0266*CA200+1.3006,IF('DSS Model'!$I$38=2,-0.0001*CA200^2+0.0032*CA200+0.977, IF('DSS Model'!$I$38=3,-0.00046396*CA200^2 + 0.054267*CA200 - 0.57714, IF('DSS Model'!$I$38=4,0.000072066*CA200^2+0.0021761*CA200-0.038248,IF('DSS Model'!$I$38=5,-0.00012623*CA200^2+0.025656*CA200-0.30101,-0.00046396*CA200^2 + 0.054267*CA200 - 0.57714)))))</f>
        <v>0.81338545867047662</v>
      </c>
      <c r="CC200" s="136">
        <v>0.6518225480809331</v>
      </c>
      <c r="CD200" s="142">
        <f t="shared" si="129"/>
        <v>75.749576387685153</v>
      </c>
      <c r="CE200" s="143">
        <f>IF('DSS Model'!$I$38=1,0.0001*CD200^2-0.0266*CD200+1.3006,IF('DSS Model'!$I$38=2,-0.0001*CD200^2+0.0032*CD200+0.977, IF('DSS Model'!$I$38=3,-0.00046396*CD200^2 + 0.054267*CD200 - 0.57714, IF('DSS Model'!$I$38=4,0.000072066*CD200^2+0.0021761*CD200-0.038248,IF('DSS Model'!$I$38=5,-0.00012623*CD200^2+0.025656*CD200-0.30101,-0.00046396*CD200^2 + 0.054267*CD200 - 0.57714)))))</f>
        <v>0.64559881214921777</v>
      </c>
      <c r="CF200" s="136">
        <v>0.86500424141882304</v>
      </c>
      <c r="CG200" s="142">
        <f t="shared" si="130"/>
        <v>58.498421674251773</v>
      </c>
      <c r="CH200" s="143">
        <f>IF('DSS Model'!$I$38=1,0.0001*CG200^2-0.0266*CG200+1.3006,IF('DSS Model'!$I$38=2,-0.0001*CG200^2+0.0032*CG200+0.977, IF('DSS Model'!$I$38=3,-0.00046396*CG200^2 + 0.054267*CG200 - 0.57714, IF('DSS Model'!$I$38=4,0.000072066*CG200^2+0.0021761*CG200-0.038248,IF('DSS Model'!$I$38=5,-0.00012623*CG200^2+0.025656*CG200-0.30101,-0.00046396*CG200^2 + 0.054267*CG200 - 0.57714)))))</f>
        <v>0.82198841551974866</v>
      </c>
      <c r="CI200" s="136">
        <v>1.9157495286718729E-2</v>
      </c>
      <c r="CJ200" s="142">
        <f t="shared" si="131"/>
        <v>50.760750166640108</v>
      </c>
      <c r="CK200" s="143">
        <f>IF('DSS Model'!$I$38=1,0.0001*CJ200^2-0.0266*CJ200+1.3006,IF('DSS Model'!$I$38=2,-0.0001*CJ200^2+0.0032*CJ200+0.977, IF('DSS Model'!$I$38=3,-0.00046396*CJ200^2 + 0.054267*CJ200 - 0.57714, IF('DSS Model'!$I$38=4,0.000072066*CJ200^2+0.0021761*CJ200-0.038248,IF('DSS Model'!$I$38=5,-0.00012623*CJ200^2+0.025656*CJ200-0.30101,-0.00046396*CJ200^2 + 0.054267*CJ200 - 0.57714)))))</f>
        <v>0.88176902478524299</v>
      </c>
      <c r="CL200" s="136">
        <v>0.79536394283513956</v>
      </c>
      <c r="CM200" s="142">
        <f t="shared" si="132"/>
        <v>61.016333892897151</v>
      </c>
      <c r="CN200" s="143">
        <f>IF('DSS Model'!$I$38=1,0.0001*CM200^2-0.0266*CM200+1.3006,IF('DSS Model'!$I$38=2,-0.0001*CM200^2+0.0032*CM200+0.977, IF('DSS Model'!$I$38=3,-0.00046396*CM200^2 + 0.054267*CM200 - 0.57714, IF('DSS Model'!$I$38=4,0.000072066*CM200^2+0.0021761*CM200-0.038248,IF('DSS Model'!$I$38=5,-0.00012623*CM200^2+0.025656*CM200-0.30101,-0.00046396*CM200^2 + 0.054267*CM200 - 0.57714)))))</f>
        <v>0.79995296828431983</v>
      </c>
      <c r="CO200" s="136">
        <v>0.37673054265909678</v>
      </c>
      <c r="CP200" s="142">
        <f t="shared" si="133"/>
        <v>46.41137415695637</v>
      </c>
      <c r="CQ200" s="143">
        <f>IF('DSS Model'!$I$38=1,0.0001*CP200^2-0.0266*CP200+1.3006,IF('DSS Model'!$I$38=2,-0.0001*CP200^2+0.0032*CP200+0.977, IF('DSS Model'!$I$38=3,-0.00046396*CP200^2 + 0.054267*CP200 - 0.57714, IF('DSS Model'!$I$38=4,0.000072066*CP200^2+0.0021761*CP200-0.038248,IF('DSS Model'!$I$38=5,-0.00012623*CP200^2+0.025656*CP200-0.30101,-0.00046396*CP200^2 + 0.054267*CP200 - 0.57714)))))</f>
        <v>0.9101148321885606</v>
      </c>
      <c r="CR200" s="136">
        <v>0.38999701862255265</v>
      </c>
      <c r="CS200" s="142">
        <f t="shared" si="134"/>
        <v>50.885804314522069</v>
      </c>
      <c r="CT200" s="143">
        <f>IF('DSS Model'!$I$38=1,0.0001*CS200^2-0.0266*CS200+1.3006,IF('DSS Model'!$I$38=2,-0.0001*CS200^2+0.0032*CS200+0.977, IF('DSS Model'!$I$38=3,-0.00046396*CS200^2 + 0.054267*CS200 - 0.57714, IF('DSS Model'!$I$38=4,0.000072066*CS200^2+0.0021761*CS200-0.038248,IF('DSS Model'!$I$38=5,-0.00012623*CS200^2+0.025656*CS200-0.30101,-0.00046396*CS200^2 + 0.054267*CS200 - 0.57714)))))</f>
        <v>0.88089806573288731</v>
      </c>
      <c r="CU200" s="136">
        <v>1.8619893409201449E-2</v>
      </c>
      <c r="CV200" s="142">
        <f t="shared" si="135"/>
        <v>31.662854865265672</v>
      </c>
      <c r="CW200" s="143">
        <f>IF('DSS Model'!$I$38=1,0.0001*CV200^2-0.0266*CV200+1.3006,IF('DSS Model'!$I$38=2,-0.0001*CV200^2+0.0032*CV200+0.977, IF('DSS Model'!$I$38=3,-0.00046396*CV200^2 + 0.054267*CV200 - 0.57714, IF('DSS Model'!$I$38=4,0.000072066*CV200^2+0.0021761*CV200-0.038248,IF('DSS Model'!$I$38=5,-0.00012623*CV200^2+0.025656*CV200-0.30101,-0.00046396*CV200^2 + 0.054267*CV200 - 0.57714)))))</f>
        <v>0.97806749774696233</v>
      </c>
      <c r="CX200" s="136">
        <v>0.63687445237743945</v>
      </c>
      <c r="CY200" s="142">
        <f t="shared" si="136"/>
        <v>67.527102082152609</v>
      </c>
      <c r="CZ200" s="143">
        <f>IF('DSS Model'!$I$38=1,0.0001*CY200^2-0.0266*CY200+1.3006,IF('DSS Model'!$I$38=2,-0.0001*CY200^2+0.0032*CY200+0.977, IF('DSS Model'!$I$38=3,-0.00046396*CY200^2 + 0.054267*CY200 - 0.57714, IF('DSS Model'!$I$38=4,0.000072066*CY200^2+0.0021761*CY200-0.038248,IF('DSS Model'!$I$38=5,-0.00012623*CY200^2+0.025656*CY200-0.30101,-0.00046396*CY200^2 + 0.054267*CY200 - 0.57714)))))</f>
        <v>0.73709577510154234</v>
      </c>
      <c r="DA200" s="136">
        <v>3.1405827507312578E-2</v>
      </c>
      <c r="DB200" s="142">
        <f t="shared" si="137"/>
        <v>20.982036323170451</v>
      </c>
      <c r="DC200" s="143">
        <f>IF('DSS Model'!$I$38=1,0.0001*DB200^2-0.0266*DB200+1.3006,IF('DSS Model'!$I$38=2,-0.0001*DB200^2+0.0032*DB200+0.977, IF('DSS Model'!$I$38=3,-0.00046396*DB200^2 + 0.054267*DB200 - 0.57714, IF('DSS Model'!$I$38=4,0.000072066*DB200^2+0.0021761*DB200-0.038248,IF('DSS Model'!$I$38=5,-0.00012623*DB200^2+0.025656*DB200-0.30101,-0.00046396*DB200^2 + 0.054267*DB200 - 0.57714)))))</f>
        <v>1.0001179314074611</v>
      </c>
      <c r="DD200" s="136">
        <v>0.58870099533249876</v>
      </c>
      <c r="DE200" s="142">
        <f t="shared" si="138"/>
        <v>53.090905784062315</v>
      </c>
      <c r="DF200" s="143">
        <f>IF('DSS Model'!$I$38=1,0.0001*DE200^2-0.0266*DE200+1.3006,IF('DSS Model'!$I$38=2,-0.0001*DE200^2+0.0032*DE200+0.977, IF('DSS Model'!$I$38=3,-0.00046396*DE200^2 + 0.054267*DE200 - 0.57714, IF('DSS Model'!$I$38=4,0.000072066*DE200^2+0.0021761*DE200-0.038248,IF('DSS Model'!$I$38=5,-0.00012623*DE200^2+0.025656*DE200-0.30101,-0.00046396*DE200^2 + 0.054267*DE200 - 0.57714)))))</f>
        <v>0.86502647081178119</v>
      </c>
      <c r="DG200" s="136">
        <v>0.38475988158869967</v>
      </c>
      <c r="DH200" s="142">
        <f t="shared" si="139"/>
        <v>50.163422589161883</v>
      </c>
      <c r="DI200" s="143">
        <f>IF('DSS Model'!$I$38=1,0.0001*DH200^2-0.0266*DH200+1.3006,IF('DSS Model'!$I$38=2,-0.0001*DH200^2+0.0032*DH200+0.977, IF('DSS Model'!$I$38=3,-0.00046396*DH200^2 + 0.054267*DH200 - 0.57714, IF('DSS Model'!$I$38=4,0.000072066*DH200^2+0.0021761*DH200-0.038248,IF('DSS Model'!$I$38=5,-0.00012623*DH200^2+0.025656*DH200-0.30101,-0.00046396*DH200^2 + 0.054267*DH200 - 0.57714)))))</f>
        <v>0.88588605569943435</v>
      </c>
      <c r="DJ200" s="136">
        <v>6.1272786349526487E-2</v>
      </c>
      <c r="DK200" s="142">
        <f t="shared" si="140"/>
        <v>52.275986309374638</v>
      </c>
      <c r="DL200" s="143">
        <f>IF('DSS Model'!$I$38=1,0.0001*DK200^2-0.0266*DK200+1.3006,IF('DSS Model'!$I$38=2,-0.0001*DK200^2+0.0032*DK200+0.977, IF('DSS Model'!$I$38=3,-0.00046396*DK200^2 + 0.054267*DK200 - 0.57714, IF('DSS Model'!$I$38=4,0.000072066*DK200^2+0.0021761*DK200-0.038248,IF('DSS Model'!$I$38=5,-0.00012623*DK200^2+0.025656*DK200-0.30101,-0.00046396*DK200^2 + 0.054267*DK200 - 0.57714)))))</f>
        <v>0.87100528172820635</v>
      </c>
      <c r="DM200" s="136">
        <v>0.2646628045558107</v>
      </c>
      <c r="DN200" s="142">
        <f t="shared" si="141"/>
        <v>49.603283827551401</v>
      </c>
      <c r="DO200" s="143">
        <f>IF('DSS Model'!$I$38=1,0.0001*DN200^2-0.0266*DN200+1.3006,IF('DSS Model'!$I$38=2,-0.0001*DN200^2+0.0032*DN200+0.977, IF('DSS Model'!$I$38=3,-0.00046396*DN200^2 + 0.054267*DN200 - 0.57714, IF('DSS Model'!$I$38=4,0.000072066*DN200^2+0.0021761*DN200-0.038248,IF('DSS Model'!$I$38=5,-0.00012623*DN200^2+0.025656*DN200-0.30101,-0.00046396*DN200^2 + 0.054267*DN200 - 0.57714)))))</f>
        <v>0.88968193160050224</v>
      </c>
      <c r="DP200" s="136">
        <v>0.98034734620060815</v>
      </c>
      <c r="DQ200" s="142">
        <f t="shared" si="142"/>
        <v>63.668880337583914</v>
      </c>
      <c r="DR200" s="143">
        <f>IF('DSS Model'!$I$38=1,0.0001*DQ200^2-0.0266*DQ200+1.3006,IF('DSS Model'!$I$38=2,-0.0001*DQ200^2+0.0032*DQ200+0.977, IF('DSS Model'!$I$38=3,-0.00046396*DQ200^2 + 0.054267*DQ200 - 0.57714, IF('DSS Model'!$I$38=4,0.000072066*DQ200^2+0.0021761*DQ200-0.038248,IF('DSS Model'!$I$38=5,-0.00012623*DQ200^2+0.025656*DQ200-0.30101,-0.00046396*DQ200^2 + 0.054267*DQ200 - 0.57714)))))</f>
        <v>0.77536778473611057</v>
      </c>
      <c r="DS200" s="136">
        <v>0.68296017798845099</v>
      </c>
      <c r="DT200" s="142">
        <f t="shared" si="143"/>
        <v>78.959039534353707</v>
      </c>
      <c r="DU200" s="143">
        <f>IF('DSS Model'!$I$38=1,0.0001*DT200^2-0.0266*DT200+1.3006,IF('DSS Model'!$I$38=2,-0.0001*DT200^2+0.0032*DT200+0.977, IF('DSS Model'!$I$38=3,-0.00046396*DT200^2 + 0.054267*DT200 - 0.57714, IF('DSS Model'!$I$38=4,0.000072066*DT200^2+0.0021761*DT200-0.038248,IF('DSS Model'!$I$38=5,-0.00012623*DT200^2+0.025656*DT200-0.30101,-0.00046396*DT200^2 + 0.054267*DT200 - 0.57714)))))</f>
        <v>0.6062159340911687</v>
      </c>
      <c r="DV200" s="136">
        <v>0.66334085109454177</v>
      </c>
      <c r="DW200" s="142">
        <f t="shared" si="144"/>
        <v>64.280413937952801</v>
      </c>
      <c r="DX200" s="143">
        <f>IF('DSS Model'!$I$38=1,0.0001*DW200^2-0.0266*DW200+1.3006,IF('DSS Model'!$I$38=2,-0.0001*DW200^2+0.0032*DW200+0.977, IF('DSS Model'!$I$38=3,-0.00046396*DW200^2 + 0.054267*DW200 - 0.57714, IF('DSS Model'!$I$38=4,0.000072066*DW200^2+0.0021761*DW200-0.038248,IF('DSS Model'!$I$38=5,-0.00012623*DW200^2+0.025656*DW200-0.30101,-0.00046396*DW200^2 + 0.054267*DW200 - 0.57714)))))</f>
        <v>0.76950016299799318</v>
      </c>
      <c r="DY200" s="136">
        <v>0.48686334964503353</v>
      </c>
      <c r="DZ200" s="142">
        <f t="shared" si="145"/>
        <v>48.150366270584271</v>
      </c>
      <c r="EA200" s="143">
        <f>IF('DSS Model'!$I$38=1,0.0001*DZ200^2-0.0266*DZ200+1.3006,IF('DSS Model'!$I$38=2,-0.0001*DZ200^2+0.0032*DZ200+0.977, IF('DSS Model'!$I$38=3,-0.00046396*DZ200^2 + 0.054267*DZ200 - 0.57714, IF('DSS Model'!$I$38=4,0.000072066*DZ200^2+0.0021761*DZ200-0.038248,IF('DSS Model'!$I$38=5,-0.00012623*DZ200^2+0.025656*DZ200-0.30101,-0.00046396*DZ200^2 + 0.054267*DZ200 - 0.57714)))))</f>
        <v>0.89923539486672777</v>
      </c>
      <c r="EB200" s="136">
        <v>9.723808089700936E-2</v>
      </c>
      <c r="EC200" s="142">
        <f t="shared" si="146"/>
        <v>33.660969395802972</v>
      </c>
      <c r="ED200" s="143">
        <f>IF('DSS Model'!$I$38=1,0.0001*EC200^2-0.0266*EC200+1.3006,IF('DSS Model'!$I$38=2,-0.0001*EC200^2+0.0032*EC200+0.977, IF('DSS Model'!$I$38=3,-0.00046396*EC200^2 + 0.054267*EC200 - 0.57714, IF('DSS Model'!$I$38=4,0.000072066*EC200^2+0.0021761*EC200-0.038248,IF('DSS Model'!$I$38=5,-0.00012623*EC200^2+0.025656*EC200-0.30101,-0.00046396*EC200^2 + 0.054267*EC200 - 0.57714)))))</f>
        <v>0.97140901600005103</v>
      </c>
      <c r="EE200" s="136">
        <v>0.25452197718669978</v>
      </c>
      <c r="EF200" s="142">
        <f t="shared" si="147"/>
        <v>44.113851280073547</v>
      </c>
      <c r="EG200" s="143">
        <f>IF('DSS Model'!$I$38=1,0.0001*EF200^2-0.0266*EF200+1.3006,IF('DSS Model'!$I$38=2,-0.0001*EF200^2+0.0032*EF200+0.977, IF('DSS Model'!$I$38=3,-0.00046396*EF200^2 + 0.054267*EF200 - 0.57714, IF('DSS Model'!$I$38=4,0.000072066*EF200^2+0.0021761*EF200-0.038248,IF('DSS Model'!$I$38=5,-0.00012623*EF200^2+0.025656*EF200-0.30101,-0.00046396*EF200^2 + 0.054267*EF200 - 0.57714)))))</f>
        <v>0.92356113662019068</v>
      </c>
      <c r="EH200" s="136">
        <v>0.42959785414870744</v>
      </c>
      <c r="EI200" s="142">
        <f t="shared" si="148"/>
        <v>67.514390141425508</v>
      </c>
      <c r="EJ200" s="143">
        <f>IF('DSS Model'!$I$38=1,0.0001*EI200^2-0.0266*EI200+1.3006,IF('DSS Model'!$I$38=2,-0.0001*EI200^2+0.0032*EI200+0.977, IF('DSS Model'!$I$38=3,-0.00046396*EI200^2 + 0.054267*EI200 - 0.57714, IF('DSS Model'!$I$38=4,0.000072066*EI200^2+0.0021761*EI200-0.038248,IF('DSS Model'!$I$38=5,-0.00012623*EI200^2+0.025656*EI200-0.30101,-0.00046396*EI200^2 + 0.054267*EI200 - 0.57714)))))</f>
        <v>0.73722676083570016</v>
      </c>
      <c r="EK200" s="136">
        <v>0.93862489379384073</v>
      </c>
      <c r="EL200" s="142">
        <f t="shared" si="149"/>
        <v>62.436443998727555</v>
      </c>
      <c r="EM200" s="143">
        <f>IF('DSS Model'!$I$38=1,0.0001*EL200^2-0.0266*EL200+1.3006,IF('DSS Model'!$I$38=2,-0.0001*EL200^2+0.0032*EL200+0.977, IF('DSS Model'!$I$38=3,-0.00046396*EL200^2 + 0.054267*EL200 - 0.57714, IF('DSS Model'!$I$38=4,0.000072066*EL200^2+0.0021761*EL200-0.038248,IF('DSS Model'!$I$38=5,-0.00012623*EL200^2+0.025656*EL200-0.30101,-0.00046396*EL200^2 + 0.054267*EL200 - 0.57714)))))</f>
        <v>0.786965666875304</v>
      </c>
      <c r="EN200" s="136">
        <v>0.89372195636192353</v>
      </c>
      <c r="EO200" s="142">
        <f t="shared" si="150"/>
        <v>65.031018321167124</v>
      </c>
      <c r="EP200" s="143">
        <f>IF('DSS Model'!$I$38=1,0.0001*EO200^2-0.0266*EO200+1.3006,IF('DSS Model'!$I$38=2,-0.0001*EO200^2+0.0032*EO200+0.977, IF('DSS Model'!$I$38=3,-0.00046396*EO200^2 + 0.054267*EO200 - 0.57714, IF('DSS Model'!$I$38=4,0.000072066*EO200^2+0.0021761*EO200-0.038248,IF('DSS Model'!$I$38=5,-0.00012623*EO200^2+0.025656*EO200-0.30101,-0.00046396*EO200^2 + 0.054267*EO200 - 0.57714)))))</f>
        <v>0.76219592423893734</v>
      </c>
      <c r="EQ200" s="136">
        <v>0.64278311009075906</v>
      </c>
      <c r="ER200" s="142">
        <f t="shared" si="151"/>
        <v>57.389842622311917</v>
      </c>
      <c r="ES200" s="143">
        <f>IF('DSS Model'!$I$38=1,0.0001*ER200^2-0.0266*ER200+1.3006,IF('DSS Model'!$I$38=2,-0.0001*ER200^2+0.0032*ER200+0.977, IF('DSS Model'!$I$38=3,-0.00046396*ER200^2 + 0.054267*ER200 - 0.57714, IF('DSS Model'!$I$38=4,0.000072066*ER200^2+0.0021761*ER200-0.038248,IF('DSS Model'!$I$38=5,-0.00012623*ER200^2+0.025656*ER200-0.30101,-0.00046396*ER200^2 + 0.054267*ER200 - 0.57714)))))</f>
        <v>0.83128809277002524</v>
      </c>
      <c r="ET200" s="136">
        <v>0.17311232719121183</v>
      </c>
      <c r="EU200" s="141">
        <f t="shared" si="152"/>
        <v>43.266759232171879</v>
      </c>
      <c r="EV200" s="142">
        <f>IF('DSS Model'!$I$38=1,0.0001*EU200^2-0.0266*EU200+1.3006,IF('DSS Model'!$I$38=2,-0.0001*EU200^2+0.0032*EU200+0.977, IF('DSS Model'!$I$38=3,-0.00046396*EU200^2 + 0.054267*EU200 - 0.57714, IF('DSS Model'!$I$38=4,0.000072066*EU200^2+0.0021761*EU200-0.038248,IF('DSS Model'!$I$38=5,-0.00012623*EU200^2+0.025656*EU200-0.30101,-0.00046396*EU200^2 + 0.054267*EU200 - 0.57714)))))</f>
        <v>0.9282523840974769</v>
      </c>
    </row>
    <row r="201" spans="2:152" x14ac:dyDescent="0.2">
      <c r="B201" s="64">
        <f t="shared" ca="1" si="105"/>
        <v>6.6801078315045226E-3</v>
      </c>
      <c r="C201" s="64">
        <v>0.95417538674178615</v>
      </c>
      <c r="D201" s="64">
        <f t="shared" si="106"/>
        <v>62.198129185279306</v>
      </c>
      <c r="E201" s="131">
        <f>IF('DSS Model'!$I$38=1,0.0001*D201^2-0.0266*D201+1.3006,IF('DSS Model'!$I$38=2,-0.0001*D201^2+0.0032*D201+0.977, IF('DSS Model'!$I$38=3,-0.00046396*D201^2 + 0.054267*D201 - 0.57714, IF('DSS Model'!$I$38=4,0.000072066*D201^2+0.0021761*D201-0.038248,IF('DSS Model'!$I$38=5,-0.00012623*D201^2+0.025656*D201-0.30101,-0.00046396*D201^2 + 0.054267*D201 - 0.57714)))))</f>
        <v>0.7891732859780245</v>
      </c>
      <c r="F201" s="136">
        <v>0.6533709092603841</v>
      </c>
      <c r="G201" s="138">
        <f t="shared" ref="G201:G264" si="153">IF(F201&lt;=(F$5-F$4)/(F$6-F$4),F$4+SQRT((F$5-F$4)*(F$6-F$4)*F201),F$5-SQRT((F$5-F$4)*(F$5-F$6)*(1-F201)))</f>
        <v>69.406240598642455</v>
      </c>
      <c r="H201" s="136">
        <f>IF('DSS Model'!$I$38=1,0.0001*G201^2-0.0266*G201+1.3006,IF('DSS Model'!$I$38=2,-0.0001*G201^2+0.0032*G201+0.977, IF('DSS Model'!$I$38=3,-0.00046396*G201^2 + 0.054267*G201 - 0.57714, IF('DSS Model'!$I$38=4,0.000072066*G201^2+0.0021761*G201-0.038248,IF('DSS Model'!$I$38=5,-0.00012623*G201^2+0.025656*G201-0.30101,-0.00046396*G201^2 + 0.054267*G201 - 0.57714)))))</f>
        <v>0.71737734651199137</v>
      </c>
      <c r="I201" s="136">
        <v>0.90980696094756941</v>
      </c>
      <c r="J201" s="138">
        <f t="shared" ref="J201:J264" si="154">IF(I201&lt;=(I$5-I$4)/(I$6-I$4),I$4+SQRT((I$5-I$4)*(I$6-I$4)*I201),I$5-SQRT((I$5-I$4)*(I$5-I$6)*(1-I201)))</f>
        <v>64.722070952916994</v>
      </c>
      <c r="K201" s="136">
        <f>IF('DSS Model'!$I$38=1,0.0001*J201^2-0.0266*J201+1.3006,IF('DSS Model'!$I$38=2,-0.0001*J201^2+0.0032*J201+0.977, IF('DSS Model'!$I$38=3,-0.00046396*J201^2 + 0.054267*J201 - 0.57714, IF('DSS Model'!$I$38=4,0.000072066*J201^2+0.0021761*J201-0.038248,IF('DSS Model'!$I$38=5,-0.00012623*J201^2+0.025656*J201-0.30101,-0.00046396*J201^2 + 0.054267*J201 - 0.57714)))))</f>
        <v>0.7652159802058921</v>
      </c>
      <c r="L201" s="136">
        <v>0.26803889653221669</v>
      </c>
      <c r="M201" s="138">
        <f t="shared" ref="M201:M264" si="155">IF(L201&lt;=(L$5-L$4)/(L$6-L$4),L$4+SQRT((L$5-L$4)*(L$6-L$4)*L201),L$5-SQRT((L$5-L$4)*(L$5-L$6)*(1-L201)))</f>
        <v>63.419689614323403</v>
      </c>
      <c r="N201" s="136">
        <f>IF('DSS Model'!$I$38=1,0.0001*M201^2-0.0266*M201+1.3006,IF('DSS Model'!$I$38=2,-0.0001*M201^2+0.0032*M201+0.977, IF('DSS Model'!$I$38=3,-0.00046396*M201^2 + 0.054267*M201 - 0.57714, IF('DSS Model'!$I$38=4,0.000072066*M201^2+0.0021761*M201-0.038248,IF('DSS Model'!$I$38=5,-0.00012623*M201^2+0.025656*M201-0.30101,-0.00046396*M201^2 + 0.054267*M201 - 0.57714)))))</f>
        <v>0.77773730368812288</v>
      </c>
      <c r="O201" s="136">
        <v>0.52854192160502345</v>
      </c>
      <c r="P201" s="139">
        <f t="shared" si="107"/>
        <v>52.624204523868585</v>
      </c>
      <c r="Q201" s="138">
        <f>IF('DSS Model'!$I$38=1,0.0001*P201^2-0.0266*P201+1.3006,IF('DSS Model'!$I$38=2,-0.0001*P201^2+0.0032*P201+0.977, IF('DSS Model'!$I$38=3,-0.00046396*P201^2 + 0.054267*P201 - 0.57714, IF('DSS Model'!$I$38=4,0.000072066*P201^2+0.0021761*P201-0.038248,IF('DSS Model'!$I$38=5,-0.00012623*P201^2+0.025656*P201-0.30101,-0.00046396*P201^2 + 0.054267*P201 - 0.57714)))))</f>
        <v>0.8684667642993843</v>
      </c>
      <c r="R201" s="136">
        <v>7.1444629976510021E-2</v>
      </c>
      <c r="S201" s="142">
        <f t="shared" si="108"/>
        <v>32.663188653905983</v>
      </c>
      <c r="T201" s="138">
        <f>IF('DSS Model'!$I$38=1,0.0001*S201^2-0.0266*S201+1.3006,IF('DSS Model'!$I$38=2,-0.0001*S201^2+0.0032*S201+0.977, IF('DSS Model'!$I$38=3,-0.00046396*S201^2 + 0.054267*S201 - 0.57714, IF('DSS Model'!$I$38=4,0.000072066*S201^2+0.0021761*S201-0.038248,IF('DSS Model'!$I$38=5,-0.00012623*S201^2+0.025656*S201-0.30101,-0.00046396*S201^2 + 0.054267*S201 - 0.57714)))))</f>
        <v>0.97483381438843386</v>
      </c>
      <c r="U201" s="136">
        <v>0.79851295397570865</v>
      </c>
      <c r="V201" s="142">
        <f t="shared" si="109"/>
        <v>57.664604843325208</v>
      </c>
      <c r="W201" s="138">
        <f>IF('DSS Model'!$I$38=1,0.0001*V201^2-0.0266*V201+1.3006,IF('DSS Model'!$I$38=2,-0.0001*V201^2+0.0032*V201+0.977, IF('DSS Model'!$I$38=3,-0.00046396*V201^2 + 0.054267*V201 - 0.57714, IF('DSS Model'!$I$38=4,0.000072066*V201^2+0.0021761*V201-0.038248,IF('DSS Model'!$I$38=5,-0.00012623*V201^2+0.025656*V201-0.30101,-0.00046396*V201^2 + 0.054267*V201 - 0.57714)))))</f>
        <v>0.82900607032495621</v>
      </c>
      <c r="X201" s="136">
        <v>0.20152746722984471</v>
      </c>
      <c r="Y201" s="142">
        <f t="shared" si="110"/>
        <v>52.317430048667276</v>
      </c>
      <c r="Z201" s="138">
        <f>IF('DSS Model'!$I$38=1,0.0001*Y201^2-0.0266*Y201+1.3006,IF('DSS Model'!$I$38=2,-0.0001*Y201^2+0.0032*Y201+0.977, IF('DSS Model'!$I$38=3,-0.00046396*Y201^2 + 0.054267*Y201 - 0.57714, IF('DSS Model'!$I$38=4,0.000072066*Y201^2+0.0021761*Y201-0.038248,IF('DSS Model'!$I$38=5,-0.00012623*Y201^2+0.025656*Y201-0.30101,-0.00046396*Y201^2 + 0.054267*Y201 - 0.57714)))))</f>
        <v>0.87070442746601595</v>
      </c>
      <c r="AA201" s="136">
        <v>0.99894109310908519</v>
      </c>
      <c r="AB201" s="142">
        <f t="shared" si="111"/>
        <v>68.425433408525763</v>
      </c>
      <c r="AC201" s="138">
        <f>IF('DSS Model'!$I$38=1,0.0001*AB201^2-0.0266*AB201+1.3006,IF('DSS Model'!$I$38=2,-0.0001*AB201^2+0.0032*AB201+0.977, IF('DSS Model'!$I$38=3,-0.00046396*AB201^2 + 0.054267*AB201 - 0.57714, IF('DSS Model'!$I$38=4,0.000072066*AB201^2+0.0021761*AB201-0.038248,IF('DSS Model'!$I$38=5,-0.00012623*AB201^2+0.025656*AB201-0.30101,-0.00046396*AB201^2 + 0.054267*AB201 - 0.57714)))))</f>
        <v>0.72775739319282295</v>
      </c>
      <c r="AD201" s="136">
        <v>0.78630163367090977</v>
      </c>
      <c r="AE201" s="142">
        <f t="shared" si="112"/>
        <v>60.862363174107358</v>
      </c>
      <c r="AF201" s="138">
        <f>IF('DSS Model'!$I$38=1,0.0001*AE201^2-0.0266*AE201+1.3006,IF('DSS Model'!$I$38=2,-0.0001*AE201^2+0.0032*AE201+0.977, IF('DSS Model'!$I$38=3,-0.00046396*AE201^2 + 0.054267*AE201 - 0.57714, IF('DSS Model'!$I$38=4,0.000072066*AE201^2+0.0021761*AE201-0.038248,IF('DSS Model'!$I$38=5,-0.00012623*AE201^2+0.025656*AE201-0.30101,-0.00046396*AE201^2 + 0.054267*AE201 - 0.57714)))))</f>
        <v>0.80133683704344949</v>
      </c>
      <c r="AG201" s="136">
        <v>8.8112346908547745E-2</v>
      </c>
      <c r="AH201" s="142">
        <f t="shared" si="113"/>
        <v>54.366643097683024</v>
      </c>
      <c r="AI201" s="138">
        <f>IF('DSS Model'!$I$38=1,0.0001*AH201^2-0.0266*AH201+1.3006,IF('DSS Model'!$I$38=2,-0.0001*AH201^2+0.0032*AH201+0.977, IF('DSS Model'!$I$38=3,-0.00046396*AH201^2 + 0.054267*AH201 - 0.57714, IF('DSS Model'!$I$38=4,0.000072066*AH201^2+0.0021761*AH201-0.038248,IF('DSS Model'!$I$38=5,-0.00012623*AH201^2+0.025656*AH201-0.30101,-0.00046396*AH201^2 + 0.054267*AH201 - 0.57714)))))</f>
        <v>0.85540006974150118</v>
      </c>
      <c r="AJ201" s="136">
        <v>0.34182911909026759</v>
      </c>
      <c r="AK201" s="142">
        <f t="shared" si="114"/>
        <v>42.065349434597337</v>
      </c>
      <c r="AL201" s="138">
        <f>IF('DSS Model'!$I$38=1,0.0001*AK201^2-0.0266*AK201+1.3006,IF('DSS Model'!$I$38=2,-0.0001*AK201^2+0.0032*AK201+0.977, IF('DSS Model'!$I$38=3,-0.00046396*AK201^2 + 0.054267*AK201 - 0.57714, IF('DSS Model'!$I$38=4,0.000072066*AK201^2+0.0021761*AK201-0.038248,IF('DSS Model'!$I$38=5,-0.00012623*AK201^2+0.025656*AK201-0.30101,-0.00046396*AK201^2 + 0.054267*AK201 - 0.57714)))))</f>
        <v>0.93465975588523365</v>
      </c>
      <c r="AM201" s="136">
        <v>8.7721618746233965E-2</v>
      </c>
      <c r="AN201" s="142">
        <f t="shared" si="115"/>
        <v>52.731778755454457</v>
      </c>
      <c r="AO201" s="138">
        <f>IF('DSS Model'!$I$38=1,0.0001*AN201^2-0.0266*AN201+1.3006,IF('DSS Model'!$I$38=2,-0.0001*AN201^2+0.0032*AN201+0.977, IF('DSS Model'!$I$38=3,-0.00046396*AN201^2 + 0.054267*AN201 - 0.57714, IF('DSS Model'!$I$38=4,0.000072066*AN201^2+0.0021761*AN201-0.038248,IF('DSS Model'!$I$38=5,-0.00012623*AN201^2+0.025656*AN201-0.30101,-0.00046396*AN201^2 + 0.054267*AN201 - 0.57714)))))</f>
        <v>0.86767764294603444</v>
      </c>
      <c r="AP201" s="136">
        <v>4.4072801837190201E-2</v>
      </c>
      <c r="AQ201" s="142">
        <f t="shared" si="116"/>
        <v>50.718710707077349</v>
      </c>
      <c r="AR201" s="138">
        <f>IF('DSS Model'!$I$38=1,0.0001*AQ201^2-0.0266*AQ201+1.3006,IF('DSS Model'!$I$38=2,-0.0001*AQ201^2+0.0032*AQ201+0.977, IF('DSS Model'!$I$38=3,-0.00046396*AQ201^2 + 0.054267*AQ201 - 0.57714, IF('DSS Model'!$I$38=4,0.000072066*AQ201^2+0.0021761*AQ201-0.038248,IF('DSS Model'!$I$38=5,-0.00012623*AQ201^2+0.025656*AQ201-0.30101,-0.00046396*AQ201^2 + 0.054267*AQ201 - 0.57714)))))</f>
        <v>0.88206111268382714</v>
      </c>
      <c r="AS201" s="136">
        <v>0.58333922659485427</v>
      </c>
      <c r="AT201" s="142">
        <f t="shared" si="117"/>
        <v>56.168896211695902</v>
      </c>
      <c r="AU201" s="138">
        <f>IF('DSS Model'!$I$38=1,0.0001*AT201^2-0.0266*AT201+1.3006,IF('DSS Model'!$I$38=2,-0.0001*AT201^2+0.0032*AT201+0.977, IF('DSS Model'!$I$38=3,-0.00046396*AT201^2 + 0.054267*AT201 - 0.57714, IF('DSS Model'!$I$38=4,0.000072066*AT201^2+0.0021761*AT201-0.038248,IF('DSS Model'!$I$38=5,-0.00012623*AT201^2+0.025656*AT201-0.30101,-0.00046396*AT201^2 + 0.054267*AT201 - 0.57714)))))</f>
        <v>0.84124597771340026</v>
      </c>
      <c r="AV201" s="136">
        <v>0.6822494584237444</v>
      </c>
      <c r="AW201" s="142">
        <f t="shared" si="118"/>
        <v>68.708996868085762</v>
      </c>
      <c r="AX201" s="138">
        <f>IF('DSS Model'!$I$38=1,0.0001*AW201^2-0.0266*AW201+1.3006,IF('DSS Model'!$I$38=2,-0.0001*AW201^2+0.0032*AW201+0.977, IF('DSS Model'!$I$38=3,-0.00046396*AW201^2 + 0.054267*AW201 - 0.57714, IF('DSS Model'!$I$38=4,0.000072066*AW201^2+0.0021761*AW201-0.038248,IF('DSS Model'!$I$38=5,-0.00012623*AW201^2+0.025656*AW201-0.30101,-0.00046396*AW201^2 + 0.054267*AW201 - 0.57714)))))</f>
        <v>0.72477616491601249</v>
      </c>
      <c r="AY201" s="136">
        <v>1.7985287401225292E-2</v>
      </c>
      <c r="AZ201" s="142">
        <f t="shared" si="119"/>
        <v>32.452031198897622</v>
      </c>
      <c r="BA201" s="138">
        <f>IF('DSS Model'!$I$38=1,0.0001*AZ201^2-0.0266*AZ201+1.3006,IF('DSS Model'!$I$38=2,-0.0001*AZ201^2+0.0032*AZ201+0.977, IF('DSS Model'!$I$38=3,-0.00046396*AZ201^2 + 0.054267*AZ201 - 0.57714, IF('DSS Model'!$I$38=4,0.000072066*AZ201^2+0.0021761*AZ201-0.038248,IF('DSS Model'!$I$38=5,-0.00012623*AZ201^2+0.025656*AZ201-0.30101,-0.00046396*AZ201^2 + 0.054267*AZ201 - 0.57714)))))</f>
        <v>0.97553306694304986</v>
      </c>
      <c r="BB201" s="136">
        <v>0.69431654016682909</v>
      </c>
      <c r="BC201" s="142">
        <f t="shared" si="120"/>
        <v>60.580047977654971</v>
      </c>
      <c r="BD201" s="138">
        <f>IF('DSS Model'!$I$38=1,0.0001*BC201^2-0.0266*BC201+1.3006,IF('DSS Model'!$I$38=2,-0.0001*BC201^2+0.0032*BC201+0.977, IF('DSS Model'!$I$38=3,-0.00046396*BC201^2 + 0.054267*BC201 - 0.57714, IF('DSS Model'!$I$38=4,0.000072066*BC201^2+0.0021761*BC201-0.038248,IF('DSS Model'!$I$38=5,-0.00012623*BC201^2+0.025656*BC201-0.30101,-0.00046396*BC201^2 + 0.054267*BC201 - 0.57714)))))</f>
        <v>0.803861932230998</v>
      </c>
      <c r="BE201" s="136">
        <v>0.63296252777955986</v>
      </c>
      <c r="BF201" s="142">
        <f t="shared" si="121"/>
        <v>54.221604303172597</v>
      </c>
      <c r="BG201" s="143">
        <f>IF('DSS Model'!$I$38=1,0.0001*BF201^2-0.0266*BF201+1.3006,IF('DSS Model'!$I$38=2,-0.0001*BF201^2+0.0032*BF201+0.977, IF('DSS Model'!$I$38=3,-0.00046396*BF201^2 + 0.054267*BF201 - 0.57714, IF('DSS Model'!$I$38=4,0.000072066*BF201^2+0.0021761*BF201-0.038248,IF('DSS Model'!$I$38=5,-0.00012623*BF201^2+0.025656*BF201-0.30101,-0.00046396*BF201^2 + 0.054267*BF201 - 0.57714)))))</f>
        <v>0.85651089644916978</v>
      </c>
      <c r="BH201" s="136">
        <v>0.84108821275590762</v>
      </c>
      <c r="BI201" s="142">
        <f t="shared" si="122"/>
        <v>65.347608628533919</v>
      </c>
      <c r="BJ201" s="143">
        <f>IF('DSS Model'!$I$38=1,0.0001*BI201^2-0.0266*BI201+1.3006,IF('DSS Model'!$I$38=2,-0.0001*BI201^2+0.0032*BI201+0.977, IF('DSS Model'!$I$38=3,-0.00046396*BI201^2 + 0.054267*BI201 - 0.57714, IF('DSS Model'!$I$38=4,0.000072066*BI201^2+0.0021761*BI201-0.038248,IF('DSS Model'!$I$38=5,-0.00012623*BI201^2+0.025656*BI201-0.30101,-0.00046396*BI201^2 + 0.054267*BI201 - 0.57714)))))</f>
        <v>0.75908135226450446</v>
      </c>
      <c r="BK201" s="136">
        <v>6.4506322387993031E-2</v>
      </c>
      <c r="BL201" s="142">
        <f t="shared" si="123"/>
        <v>30.971859406703707</v>
      </c>
      <c r="BM201" s="143">
        <f>IF('DSS Model'!$I$38=1,0.0001*BL201^2-0.0266*BL201+1.3006,IF('DSS Model'!$I$38=2,-0.0001*BL201^2+0.0032*BL201+0.977, IF('DSS Model'!$I$38=3,-0.00046396*BL201^2 + 0.054267*BL201 - 0.57714, IF('DSS Model'!$I$38=4,0.000072066*BL201^2+0.0021761*BL201-0.038248,IF('DSS Model'!$I$38=5,-0.00012623*BL201^2+0.025656*BL201-0.30101,-0.00046396*BL201^2 + 0.054267*BL201 - 0.57714)))))</f>
        <v>0.98018434259058973</v>
      </c>
      <c r="BN201" s="136">
        <v>0.94612779859686025</v>
      </c>
      <c r="BO201" s="142">
        <f t="shared" si="124"/>
        <v>65.789327829345808</v>
      </c>
      <c r="BP201" s="143">
        <f>IF('DSS Model'!$I$38=1,0.0001*BO201^2-0.0266*BO201+1.3006,IF('DSS Model'!$I$38=2,-0.0001*BO201^2+0.0032*BO201+0.977, IF('DSS Model'!$I$38=3,-0.00046396*BO201^2 + 0.054267*BO201 - 0.57714, IF('DSS Model'!$I$38=4,0.000072066*BO201^2+0.0021761*BO201-0.038248,IF('DSS Model'!$I$38=5,-0.00012623*BO201^2+0.025656*BO201-0.30101,-0.00046396*BO201^2 + 0.054267*BO201 - 0.57714)))))</f>
        <v>0.75470228343019308</v>
      </c>
      <c r="BQ201" s="136">
        <v>0.95932344535506908</v>
      </c>
      <c r="BR201" s="142">
        <f t="shared" si="125"/>
        <v>68.413081131646393</v>
      </c>
      <c r="BS201" s="143">
        <f>IF('DSS Model'!$I$38=1,0.0001*BR201^2-0.0266*BR201+1.3006,IF('DSS Model'!$I$38=2,-0.0001*BR201^2+0.0032*BR201+0.977, IF('DSS Model'!$I$38=3,-0.00046396*BR201^2 + 0.054267*BR201 - 0.57714, IF('DSS Model'!$I$38=4,0.000072066*BR201^2+0.0021761*BR201-0.038248,IF('DSS Model'!$I$38=5,-0.00012623*BR201^2+0.025656*BR201-0.30101,-0.00046396*BR201^2 + 0.054267*BR201 - 0.57714)))))</f>
        <v>0.72788689262874517</v>
      </c>
      <c r="BT201" s="136">
        <v>0.7866233393624219</v>
      </c>
      <c r="BU201" s="142">
        <f t="shared" si="126"/>
        <v>67.517531109515716</v>
      </c>
      <c r="BV201" s="143">
        <f>IF('DSS Model'!$I$38=1,0.0001*BU201^2-0.0266*BU201+1.3006,IF('DSS Model'!$I$38=2,-0.0001*BU201^2+0.0032*BU201+0.977, IF('DSS Model'!$I$38=3,-0.00046396*BU201^2 + 0.054267*BU201 - 0.57714, IF('DSS Model'!$I$38=4,0.000072066*BU201^2+0.0021761*BU201-0.038248,IF('DSS Model'!$I$38=5,-0.00012623*BU201^2+0.025656*BU201-0.30101,-0.00046396*BU201^2 + 0.054267*BU201 - 0.57714)))))</f>
        <v>0.73719439883800808</v>
      </c>
      <c r="BW201" s="136">
        <v>0.69037861450607962</v>
      </c>
      <c r="BX201" s="142">
        <f t="shared" si="127"/>
        <v>65.832260937567952</v>
      </c>
      <c r="BY201" s="143">
        <f>IF('DSS Model'!$I$38=1,0.0001*BX201^2-0.0266*BX201+1.3006,IF('DSS Model'!$I$38=2,-0.0001*BX201^2+0.0032*BX201+0.977, IF('DSS Model'!$I$38=3,-0.00046396*BX201^2 + 0.054267*BX201 - 0.57714, IF('DSS Model'!$I$38=4,0.000072066*BX201^2+0.0021761*BX201-0.038248,IF('DSS Model'!$I$38=5,-0.00012623*BX201^2+0.025656*BX201-0.30101,-0.00046396*BX201^2 + 0.054267*BX201 - 0.57714)))))</f>
        <v>0.75427457698501388</v>
      </c>
      <c r="BZ201" s="136">
        <v>0.31342051683159733</v>
      </c>
      <c r="CA201" s="142">
        <f t="shared" si="128"/>
        <v>58.967373410164768</v>
      </c>
      <c r="CB201" s="143">
        <f>IF('DSS Model'!$I$38=1,0.0001*CA201^2-0.0266*CA201+1.3006,IF('DSS Model'!$I$38=2,-0.0001*CA201^2+0.0032*CA201+0.977, IF('DSS Model'!$I$38=3,-0.00046396*CA201^2 + 0.054267*CA201 - 0.57714, IF('DSS Model'!$I$38=4,0.000072066*CA201^2+0.0021761*CA201-0.038248,IF('DSS Model'!$I$38=5,-0.00012623*CA201^2+0.025656*CA201-0.30101,-0.00046396*CA201^2 + 0.054267*CA201 - 0.57714)))))</f>
        <v>0.81798048222314657</v>
      </c>
      <c r="CC201" s="136">
        <v>0.25247721510188881</v>
      </c>
      <c r="CD201" s="142">
        <f t="shared" si="129"/>
        <v>62.740272049020476</v>
      </c>
      <c r="CE201" s="143">
        <f>IF('DSS Model'!$I$38=1,0.0001*CD201^2-0.0266*CD201+1.3006,IF('DSS Model'!$I$38=2,-0.0001*CD201^2+0.0032*CD201+0.977, IF('DSS Model'!$I$38=3,-0.00046396*CD201^2 + 0.054267*CD201 - 0.57714, IF('DSS Model'!$I$38=4,0.000072066*CD201^2+0.0021761*CD201-0.038248,IF('DSS Model'!$I$38=5,-0.00012623*CD201^2+0.025656*CD201-0.30101,-0.00046396*CD201^2 + 0.054267*CD201 - 0.57714)))))</f>
        <v>0.78413469687835557</v>
      </c>
      <c r="CF201" s="136">
        <v>0.36843451812696204</v>
      </c>
      <c r="CG201" s="142">
        <f t="shared" si="130"/>
        <v>42.4507539099125</v>
      </c>
      <c r="CH201" s="143">
        <f>IF('DSS Model'!$I$38=1,0.0001*CG201^2-0.0266*CG201+1.3006,IF('DSS Model'!$I$38=2,-0.0001*CG201^2+0.0032*CG201+0.977, IF('DSS Model'!$I$38=3,-0.00046396*CG201^2 + 0.054267*CG201 - 0.57714, IF('DSS Model'!$I$38=4,0.000072066*CG201^2+0.0021761*CG201-0.038248,IF('DSS Model'!$I$38=5,-0.00012623*CG201^2+0.025656*CG201-0.30101,-0.00046396*CG201^2 + 0.054267*CG201 - 0.57714)))))</f>
        <v>0.93263576175972485</v>
      </c>
      <c r="CI201" s="136">
        <v>0.62432409658476729</v>
      </c>
      <c r="CJ201" s="142">
        <f t="shared" si="131"/>
        <v>72.235862403766788</v>
      </c>
      <c r="CK201" s="143">
        <f>IF('DSS Model'!$I$38=1,0.0001*CJ201^2-0.0266*CJ201+1.3006,IF('DSS Model'!$I$38=2,-0.0001*CJ201^2+0.0032*CJ201+0.977, IF('DSS Model'!$I$38=3,-0.00046396*CJ201^2 + 0.054267*CJ201 - 0.57714, IF('DSS Model'!$I$38=4,0.000072066*CJ201^2+0.0021761*CJ201-0.038248,IF('DSS Model'!$I$38=5,-0.00012623*CJ201^2+0.025656*CJ201-0.30101,-0.00046396*CJ201^2 + 0.054267*CJ201 - 0.57714)))))</f>
        <v>0.68635277797046079</v>
      </c>
      <c r="CL201" s="136">
        <v>0.13579658456395427</v>
      </c>
      <c r="CM201" s="142">
        <f t="shared" si="132"/>
        <v>41.466345976840472</v>
      </c>
      <c r="CN201" s="143">
        <f>IF('DSS Model'!$I$38=1,0.0001*CM201^2-0.0266*CM201+1.3006,IF('DSS Model'!$I$38=2,-0.0001*CM201^2+0.0032*CM201+0.977, IF('DSS Model'!$I$38=3,-0.00046396*CM201^2 + 0.054267*CM201 - 0.57714, IF('DSS Model'!$I$38=4,0.000072066*CM201^2+0.0021761*CM201-0.038248,IF('DSS Model'!$I$38=5,-0.00012623*CM201^2+0.025656*CM201-0.30101,-0.00046396*CM201^2 + 0.054267*CM201 - 0.57714)))))</f>
        <v>0.93774652225878607</v>
      </c>
      <c r="CO201" s="136">
        <v>0.45265917508227582</v>
      </c>
      <c r="CP201" s="142">
        <f t="shared" si="133"/>
        <v>48.979690313796418</v>
      </c>
      <c r="CQ201" s="143">
        <f>IF('DSS Model'!$I$38=1,0.0001*CP201^2-0.0266*CP201+1.3006,IF('DSS Model'!$I$38=2,-0.0001*CP201^2+0.0032*CP201+0.977, IF('DSS Model'!$I$38=3,-0.00046396*CP201^2 + 0.054267*CP201 - 0.57714, IF('DSS Model'!$I$38=4,0.000072066*CP201^2+0.0021761*CP201-0.038248,IF('DSS Model'!$I$38=5,-0.00012623*CP201^2+0.025656*CP201-0.30101,-0.00046396*CP201^2 + 0.054267*CP201 - 0.57714)))))</f>
        <v>0.8938340026806082</v>
      </c>
      <c r="CR201" s="136">
        <v>0.26879244384370893</v>
      </c>
      <c r="CS201" s="142">
        <f t="shared" si="134"/>
        <v>46.761849832634852</v>
      </c>
      <c r="CT201" s="143">
        <f>IF('DSS Model'!$I$38=1,0.0001*CS201^2-0.0266*CS201+1.3006,IF('DSS Model'!$I$38=2,-0.0001*CS201^2+0.0032*CS201+0.977, IF('DSS Model'!$I$38=3,-0.00046396*CS201^2 + 0.054267*CS201 - 0.57714, IF('DSS Model'!$I$38=4,0.000072066*CS201^2+0.0021761*CS201-0.038248,IF('DSS Model'!$I$38=5,-0.00012623*CS201^2+0.025656*CS201-0.30101,-0.00046396*CS201^2 + 0.054267*CS201 - 0.57714)))))</f>
        <v>0.90797085948744227</v>
      </c>
      <c r="CU201" s="136">
        <v>0.97121121167063029</v>
      </c>
      <c r="CV201" s="142">
        <f t="shared" si="135"/>
        <v>66.898151513089516</v>
      </c>
      <c r="CW201" s="143">
        <f>IF('DSS Model'!$I$38=1,0.0001*CV201^2-0.0266*CV201+1.3006,IF('DSS Model'!$I$38=2,-0.0001*CV201^2+0.0032*CV201+0.977, IF('DSS Model'!$I$38=3,-0.00046396*CV201^2 + 0.054267*CV201 - 0.57714, IF('DSS Model'!$I$38=4,0.000072066*CV201^2+0.0021761*CV201-0.038248,IF('DSS Model'!$I$38=5,-0.00012623*CV201^2+0.025656*CV201-0.30101,-0.00046396*CV201^2 + 0.054267*CV201 - 0.57714)))))</f>
        <v>0.7435378172550583</v>
      </c>
      <c r="CX201" s="136">
        <v>0.7040862495484318</v>
      </c>
      <c r="CY201" s="142">
        <f t="shared" si="136"/>
        <v>68.91233147209708</v>
      </c>
      <c r="CZ201" s="143">
        <f>IF('DSS Model'!$I$38=1,0.0001*CY201^2-0.0266*CY201+1.3006,IF('DSS Model'!$I$38=2,-0.0001*CY201^2+0.0032*CY201+0.977, IF('DSS Model'!$I$38=3,-0.00046396*CY201^2 + 0.054267*CY201 - 0.57714, IF('DSS Model'!$I$38=4,0.000072066*CY201^2+0.0021761*CY201-0.038248,IF('DSS Model'!$I$38=5,-0.00012623*CY201^2+0.025656*CY201-0.30101,-0.00046396*CY201^2 + 0.054267*CY201 - 0.57714)))))</f>
        <v>0.72262851781869242</v>
      </c>
      <c r="DA201" s="136">
        <v>0.88118470633500023</v>
      </c>
      <c r="DB201" s="142">
        <f t="shared" si="137"/>
        <v>58.288575074346028</v>
      </c>
      <c r="DC201" s="143">
        <f>IF('DSS Model'!$I$38=1,0.0001*DB201^2-0.0266*DB201+1.3006,IF('DSS Model'!$I$38=2,-0.0001*DB201^2+0.0032*DB201+0.977, IF('DSS Model'!$I$38=3,-0.00046396*DB201^2 + 0.054267*DB201 - 0.57714, IF('DSS Model'!$I$38=4,0.000072066*DB201^2+0.0021761*DB201-0.038248,IF('DSS Model'!$I$38=5,-0.00012623*DB201^2+0.025656*DB201-0.30101,-0.00046396*DB201^2 + 0.054267*DB201 - 0.57714)))))</f>
        <v>0.82376764181813988</v>
      </c>
      <c r="DD201" s="136">
        <v>0.78108363075039866</v>
      </c>
      <c r="DE201" s="142">
        <f t="shared" si="138"/>
        <v>58.161798059253485</v>
      </c>
      <c r="DF201" s="143">
        <f>IF('DSS Model'!$I$38=1,0.0001*DE201^2-0.0266*DE201+1.3006,IF('DSS Model'!$I$38=2,-0.0001*DE201^2+0.0032*DE201+0.977, IF('DSS Model'!$I$38=3,-0.00046396*DE201^2 + 0.054267*DE201 - 0.57714, IF('DSS Model'!$I$38=4,0.000072066*DE201^2+0.0021761*DE201-0.038248,IF('DSS Model'!$I$38=5,-0.00012623*DE201^2+0.025656*DE201-0.30101,-0.00046396*DE201^2 + 0.054267*DE201 - 0.57714)))))</f>
        <v>0.82483827844107283</v>
      </c>
      <c r="DG201" s="136">
        <v>0.97052962869264725</v>
      </c>
      <c r="DH201" s="142">
        <f t="shared" si="139"/>
        <v>65.435517572470431</v>
      </c>
      <c r="DI201" s="143">
        <f>IF('DSS Model'!$I$38=1,0.0001*DH201^2-0.0266*DH201+1.3006,IF('DSS Model'!$I$38=2,-0.0001*DH201^2+0.0032*DH201+0.977, IF('DSS Model'!$I$38=3,-0.00046396*DH201^2 + 0.054267*DH201 - 0.57714, IF('DSS Model'!$I$38=4,0.000072066*DH201^2+0.0021761*DH201-0.038248,IF('DSS Model'!$I$38=5,-0.00012623*DH201^2+0.025656*DH201-0.30101,-0.00046396*DH201^2 + 0.054267*DH201 - 0.57714)))))</f>
        <v>0.75821296023419671</v>
      </c>
      <c r="DJ201" s="136">
        <v>0.86895794782952807</v>
      </c>
      <c r="DK201" s="142">
        <f t="shared" si="140"/>
        <v>68.528212842476435</v>
      </c>
      <c r="DL201" s="143">
        <f>IF('DSS Model'!$I$38=1,0.0001*DK201^2-0.0266*DK201+1.3006,IF('DSS Model'!$I$38=2,-0.0001*DK201^2+0.0032*DK201+0.977, IF('DSS Model'!$I$38=3,-0.00046396*DK201^2 + 0.054267*DK201 - 0.57714, IF('DSS Model'!$I$38=4,0.000072066*DK201^2+0.0021761*DK201-0.038248,IF('DSS Model'!$I$38=5,-0.00012623*DK201^2+0.025656*DK201-0.30101,-0.00046396*DK201^2 + 0.054267*DK201 - 0.57714)))))</f>
        <v>0.72667868555754933</v>
      </c>
      <c r="DM201" s="136">
        <v>0.78160369857915979</v>
      </c>
      <c r="DN201" s="142">
        <f t="shared" si="141"/>
        <v>64.550221928215251</v>
      </c>
      <c r="DO201" s="143">
        <f>IF('DSS Model'!$I$38=1,0.0001*DN201^2-0.0266*DN201+1.3006,IF('DSS Model'!$I$38=2,-0.0001*DN201^2+0.0032*DN201+0.977, IF('DSS Model'!$I$38=3,-0.00046396*DN201^2 + 0.054267*DN201 - 0.57714, IF('DSS Model'!$I$38=4,0.000072066*DN201^2+0.0021761*DN201-0.038248,IF('DSS Model'!$I$38=5,-0.00012623*DN201^2+0.025656*DN201-0.30101,-0.00046396*DN201^2 + 0.054267*DN201 - 0.57714)))))</f>
        <v>0.76688759507210469</v>
      </c>
      <c r="DP201" s="136">
        <v>0.24348041440402202</v>
      </c>
      <c r="DQ201" s="142">
        <f t="shared" si="142"/>
        <v>44.672285240272402</v>
      </c>
      <c r="DR201" s="143">
        <f>IF('DSS Model'!$I$38=1,0.0001*DQ201^2-0.0266*DQ201+1.3006,IF('DSS Model'!$I$38=2,-0.0001*DQ201^2+0.0032*DQ201+0.977, IF('DSS Model'!$I$38=3,-0.00046396*DQ201^2 + 0.054267*DQ201 - 0.57714, IF('DSS Model'!$I$38=4,0.000072066*DQ201^2+0.0021761*DQ201-0.038248,IF('DSS Model'!$I$38=5,-0.00012623*DQ201^2+0.025656*DQ201-0.30101,-0.00046396*DQ201^2 + 0.054267*DQ201 - 0.57714)))))</f>
        <v>0.92039000591004572</v>
      </c>
      <c r="DS201" s="136">
        <v>0.31974568804900694</v>
      </c>
      <c r="DT201" s="142">
        <f t="shared" si="143"/>
        <v>66.688676467179675</v>
      </c>
      <c r="DU201" s="143">
        <f>IF('DSS Model'!$I$38=1,0.0001*DT201^2-0.0266*DT201+1.3006,IF('DSS Model'!$I$38=2,-0.0001*DT201^2+0.0032*DT201+0.977, IF('DSS Model'!$I$38=3,-0.00046396*DT201^2 + 0.054267*DT201 - 0.57714, IF('DSS Model'!$I$38=4,0.000072066*DT201^2+0.0021761*DT201-0.038248,IF('DSS Model'!$I$38=5,-0.00012623*DT201^2+0.025656*DT201-0.30101,-0.00046396*DT201^2 + 0.054267*DT201 - 0.57714)))))</f>
        <v>0.74566580780055847</v>
      </c>
      <c r="DV201" s="136">
        <v>0.43667106128211131</v>
      </c>
      <c r="DW201" s="142">
        <f t="shared" si="144"/>
        <v>58.153019862305527</v>
      </c>
      <c r="DX201" s="143">
        <f>IF('DSS Model'!$I$38=1,0.0001*DW201^2-0.0266*DW201+1.3006,IF('DSS Model'!$I$38=2,-0.0001*DW201^2+0.0032*DW201+0.977, IF('DSS Model'!$I$38=3,-0.00046396*DW201^2 + 0.054267*DW201 - 0.57714, IF('DSS Model'!$I$38=4,0.000072066*DW201^2+0.0021761*DW201-0.038248,IF('DSS Model'!$I$38=5,-0.00012623*DW201^2+0.025656*DW201-0.30101,-0.00046396*DW201^2 + 0.054267*DW201 - 0.57714)))))</f>
        <v>0.82491229164880753</v>
      </c>
      <c r="DY201" s="136">
        <v>0.5468911112828555</v>
      </c>
      <c r="DZ201" s="142">
        <f t="shared" si="145"/>
        <v>50.044832776748777</v>
      </c>
      <c r="EA201" s="143">
        <f>IF('DSS Model'!$I$38=1,0.0001*DZ201^2-0.0266*DZ201+1.3006,IF('DSS Model'!$I$38=2,-0.0001*DZ201^2+0.0032*DZ201+0.977, IF('DSS Model'!$I$38=3,-0.00046396*DZ201^2 + 0.054267*DZ201 - 0.57714, IF('DSS Model'!$I$38=4,0.000072066*DZ201^2+0.0021761*DZ201-0.038248,IF('DSS Model'!$I$38=5,-0.00012623*DZ201^2+0.025656*DZ201-0.30101,-0.00046396*DZ201^2 + 0.054267*DZ201 - 0.57714)))))</f>
        <v>0.88669493612032113</v>
      </c>
      <c r="EB201" s="136">
        <v>0.64500733254544895</v>
      </c>
      <c r="EC201" s="142">
        <f t="shared" si="146"/>
        <v>54.711381278973505</v>
      </c>
      <c r="ED201" s="143">
        <f>IF('DSS Model'!$I$38=1,0.0001*EC201^2-0.0266*EC201+1.3006,IF('DSS Model'!$I$38=2,-0.0001*EC201^2+0.0032*EC201+0.977, IF('DSS Model'!$I$38=3,-0.00046396*EC201^2 + 0.054267*EC201 - 0.57714, IF('DSS Model'!$I$38=4,0.000072066*EC201^2+0.0021761*EC201-0.038248,IF('DSS Model'!$I$38=5,-0.00012623*EC201^2+0.025656*EC201-0.30101,-0.00046396*EC201^2 + 0.054267*EC201 - 0.57714)))))</f>
        <v>0.85274289594739394</v>
      </c>
      <c r="EE201" s="136">
        <v>0.49138653342730521</v>
      </c>
      <c r="EF201" s="142">
        <f t="shared" si="147"/>
        <v>52.60967844491843</v>
      </c>
      <c r="EG201" s="143">
        <f>IF('DSS Model'!$I$38=1,0.0001*EF201^2-0.0266*EF201+1.3006,IF('DSS Model'!$I$38=2,-0.0001*EF201^2+0.0032*EF201+0.977, IF('DSS Model'!$I$38=3,-0.00046396*EF201^2 + 0.054267*EF201 - 0.57714, IF('DSS Model'!$I$38=4,0.000072066*EF201^2+0.0021761*EF201-0.038248,IF('DSS Model'!$I$38=5,-0.00012623*EF201^2+0.025656*EF201-0.30101,-0.00046396*EF201^2 + 0.054267*EF201 - 0.57714)))))</f>
        <v>0.86857314441596745</v>
      </c>
      <c r="EH201" s="136">
        <v>0.10614910476845263</v>
      </c>
      <c r="EI201" s="142">
        <f t="shared" si="148"/>
        <v>57.599647702035981</v>
      </c>
      <c r="EJ201" s="143">
        <f>IF('DSS Model'!$I$38=1,0.0001*EI201^2-0.0266*EI201+1.3006,IF('DSS Model'!$I$38=2,-0.0001*EI201^2+0.0032*EI201+0.977, IF('DSS Model'!$I$38=3,-0.00046396*EI201^2 + 0.054267*EI201 - 0.57714, IF('DSS Model'!$I$38=4,0.000072066*EI201^2+0.0021761*EI201-0.038248,IF('DSS Model'!$I$38=5,-0.00012623*EI201^2+0.025656*EI201-0.30101,-0.00046396*EI201^2 + 0.054267*EI201 - 0.57714)))))</f>
        <v>0.82954693110664923</v>
      </c>
      <c r="EK201" s="136">
        <v>0.58117063494654508</v>
      </c>
      <c r="EL201" s="142">
        <f t="shared" si="149"/>
        <v>52.070806246793182</v>
      </c>
      <c r="EM201" s="143">
        <f>IF('DSS Model'!$I$38=1,0.0001*EL201^2-0.0266*EL201+1.3006,IF('DSS Model'!$I$38=2,-0.0001*EL201^2+0.0032*EL201+0.977, IF('DSS Model'!$I$38=3,-0.00046396*EL201^2 + 0.054267*EL201 - 0.57714, IF('DSS Model'!$I$38=4,0.000072066*EL201^2+0.0021761*EL201-0.038248,IF('DSS Model'!$I$38=5,-0.00012623*EL201^2+0.025656*EL201-0.30101,-0.00046396*EL201^2 + 0.054267*EL201 - 0.57714)))))</f>
        <v>0.87248969367063056</v>
      </c>
      <c r="EN201" s="136">
        <v>6.1770312730890398E-2</v>
      </c>
      <c r="EO201" s="142">
        <f t="shared" si="150"/>
        <v>36.850890748901449</v>
      </c>
      <c r="EP201" s="143">
        <f>IF('DSS Model'!$I$38=1,0.0001*EO201^2-0.0266*EO201+1.3006,IF('DSS Model'!$I$38=2,-0.0001*EO201^2+0.0032*EO201+0.977, IF('DSS Model'!$I$38=3,-0.00046396*EO201^2 + 0.054267*EO201 - 0.57714, IF('DSS Model'!$I$38=4,0.000072066*EO201^2+0.0021761*EO201-0.038248,IF('DSS Model'!$I$38=5,-0.00012623*EO201^2+0.025656*EO201-0.30101,-0.00046396*EO201^2 + 0.054267*EO201 - 0.57714)))))</f>
        <v>0.95912403549773761</v>
      </c>
      <c r="EQ201" s="136">
        <v>5.8978152049115828E-2</v>
      </c>
      <c r="ER201" s="142">
        <f t="shared" si="151"/>
        <v>32.789639855982074</v>
      </c>
      <c r="ES201" s="143">
        <f>IF('DSS Model'!$I$38=1,0.0001*ER201^2-0.0266*ER201+1.3006,IF('DSS Model'!$I$38=2,-0.0001*ER201^2+0.0032*ER201+0.977, IF('DSS Model'!$I$38=3,-0.00046396*ER201^2 + 0.054267*ER201 - 0.57714, IF('DSS Model'!$I$38=4,0.000072066*ER201^2+0.0021761*ER201-0.038248,IF('DSS Model'!$I$38=5,-0.00012623*ER201^2+0.025656*ER201-0.30101,-0.00046396*ER201^2 + 0.054267*ER201 - 0.57714)))))</f>
        <v>0.97441079935064179</v>
      </c>
      <c r="ET201" s="136">
        <v>0.88473045111328863</v>
      </c>
      <c r="EU201" s="141">
        <f t="shared" si="152"/>
        <v>65.034832805141491</v>
      </c>
      <c r="EV201" s="142">
        <f>IF('DSS Model'!$I$38=1,0.0001*EU201^2-0.0266*EU201+1.3006,IF('DSS Model'!$I$38=2,-0.0001*EU201^2+0.0032*EU201+0.977, IF('DSS Model'!$I$38=3,-0.00046396*EU201^2 + 0.054267*EU201 - 0.57714, IF('DSS Model'!$I$38=4,0.000072066*EU201^2+0.0021761*EU201-0.038248,IF('DSS Model'!$I$38=5,-0.00012623*EU201^2+0.025656*EU201-0.30101,-0.00046396*EU201^2 + 0.054267*EU201 - 0.57714)))))</f>
        <v>0.76215851717718186</v>
      </c>
    </row>
    <row r="202" spans="2:152" x14ac:dyDescent="0.2">
      <c r="B202" s="64">
        <f t="shared" ref="B202:B265" ca="1" si="156">RAND()</f>
        <v>0.21986792180156312</v>
      </c>
      <c r="C202" s="64">
        <v>0.59681651252294854</v>
      </c>
      <c r="D202" s="64">
        <f t="shared" ref="D202:D265" si="157">IF($C202&lt;=(C$5-C$4)/(C$6-C$4),C$4+SQRT((C$5-C$4)*(C$6-C$4)*$C202),C$5-SQRT((C$5-C$4)*(C$5-C$6)*(1-$C202)))</f>
        <v>53.37332730895028</v>
      </c>
      <c r="E202" s="131">
        <f>IF('DSS Model'!$I$38=1,0.0001*D202^2-0.0266*D202+1.3006,IF('DSS Model'!$I$38=2,-0.0001*D202^2+0.0032*D202+0.977, IF('DSS Model'!$I$38=3,-0.00046396*D202^2 + 0.054267*D202 - 0.57714, IF('DSS Model'!$I$38=4,0.000072066*D202^2+0.0021761*D202-0.038248,IF('DSS Model'!$I$38=5,-0.00012623*D202^2+0.025656*D202-0.30101,-0.00046396*D202^2 + 0.054267*D202 - 0.57714)))))</f>
        <v>0.86292344058580706</v>
      </c>
      <c r="F202" s="136">
        <v>0.67405691029660231</v>
      </c>
      <c r="G202" s="138">
        <f t="shared" si="153"/>
        <v>69.926235686639785</v>
      </c>
      <c r="H202" s="136">
        <f>IF('DSS Model'!$I$38=1,0.0001*G202^2-0.0266*G202+1.3006,IF('DSS Model'!$I$38=2,-0.0001*G202^2+0.0032*G202+0.977, IF('DSS Model'!$I$38=3,-0.00046396*G202^2 + 0.054267*G202 - 0.57714, IF('DSS Model'!$I$38=4,0.000072066*G202^2+0.0021761*G202-0.038248,IF('DSS Model'!$I$38=5,-0.00012623*G202^2+0.025656*G202-0.30101,-0.00046396*G202^2 + 0.054267*G202 - 0.57714)))))</f>
        <v>0.71179611046689772</v>
      </c>
      <c r="I202" s="136">
        <v>0.17239229019807922</v>
      </c>
      <c r="J202" s="138">
        <f t="shared" si="154"/>
        <v>51.551995211386753</v>
      </c>
      <c r="K202" s="136">
        <f>IF('DSS Model'!$I$38=1,0.0001*J202^2-0.0266*J202+1.3006,IF('DSS Model'!$I$38=2,-0.0001*J202^2+0.0032*J202+0.977, IF('DSS Model'!$I$38=3,-0.00046396*J202^2 + 0.054267*J202 - 0.57714, IF('DSS Model'!$I$38=4,0.000072066*J202^2+0.0021761*J202-0.038248,IF('DSS Model'!$I$38=5,-0.00012623*J202^2+0.025656*J202-0.30101,-0.00046396*J202^2 + 0.054267*J202 - 0.57714)))))</f>
        <v>0.8762055636489533</v>
      </c>
      <c r="L202" s="136">
        <v>2.3836084796912349E-2</v>
      </c>
      <c r="M202" s="138">
        <f t="shared" si="155"/>
        <v>51.756115957402343</v>
      </c>
      <c r="N202" s="136">
        <f>IF('DSS Model'!$I$38=1,0.0001*M202^2-0.0266*M202+1.3006,IF('DSS Model'!$I$38=2,-0.0001*M202^2+0.0032*M202+0.977, IF('DSS Model'!$I$38=3,-0.00046396*M202^2 + 0.054267*M202 - 0.57714, IF('DSS Model'!$I$38=4,0.000072066*M202^2+0.0021761*M202-0.038248,IF('DSS Model'!$I$38=5,-0.00012623*M202^2+0.025656*M202-0.30101,-0.00046396*M202^2 + 0.054267*M202 - 0.57714)))))</f>
        <v>0.87475001716407974</v>
      </c>
      <c r="O202" s="136">
        <v>0.1127138877157754</v>
      </c>
      <c r="P202" s="139">
        <f t="shared" ref="P202:P265" si="158">IF(O202&lt;=(O$5-O$4)/(O$6-O$4),O$4+SQRT((O$5-O$4)*(O$6-O$4)*O202),O$5-SQRT((O$5-O$4)*(O$5-O$6)*(1-O202)))</f>
        <v>35.926814901603663</v>
      </c>
      <c r="Q202" s="138">
        <f>IF('DSS Model'!$I$38=1,0.0001*P202^2-0.0266*P202+1.3006,IF('DSS Model'!$I$38=2,-0.0001*P202^2+0.0032*P202+0.977, IF('DSS Model'!$I$38=3,-0.00046396*P202^2 + 0.054267*P202 - 0.57714, IF('DSS Model'!$I$38=4,0.000072066*P202^2+0.0021761*P202-0.038248,IF('DSS Model'!$I$38=5,-0.00012623*P202^2+0.025656*P202-0.30101,-0.00046396*P202^2 + 0.054267*P202 - 0.57714)))))</f>
        <v>0.96289220478772264</v>
      </c>
      <c r="R202" s="136">
        <v>0.74246277669753391</v>
      </c>
      <c r="S202" s="142">
        <f t="shared" ref="S202:S265" si="159">IF(R202&lt;=(R$5-R$4)/(R$6-R$4),R$4+SQRT((R$5-R$4)*(R$6-R$4)*R202),R$5-SQRT((R$5-R$4)*(R$5-R$6)*(1-R202)))</f>
        <v>59.265547244665143</v>
      </c>
      <c r="T202" s="138">
        <f>IF('DSS Model'!$I$38=1,0.0001*S202^2-0.0266*S202+1.3006,IF('DSS Model'!$I$38=2,-0.0001*S202^2+0.0032*S202+0.977, IF('DSS Model'!$I$38=3,-0.00046396*S202^2 + 0.054267*S202 - 0.57714, IF('DSS Model'!$I$38=4,0.000072066*S202^2+0.0021761*S202-0.038248,IF('DSS Model'!$I$38=5,-0.00012623*S202^2+0.025656*S202-0.30101,-0.00046396*S202^2 + 0.054267*S202 - 0.57714)))))</f>
        <v>0.81540924216196486</v>
      </c>
      <c r="U202" s="136">
        <v>0.11539241247130905</v>
      </c>
      <c r="V202" s="142">
        <f t="shared" ref="V202:V265" si="160">IF(U202&lt;=(U$5-U$4)/(U$6-U$4),U$4+SQRT((U$5-U$4)*(U$6-U$4)*U202),U$5-SQRT((U$5-U$4)*(U$5-U$6)*(1-U202)))</f>
        <v>32.892287371454735</v>
      </c>
      <c r="W202" s="138">
        <f>IF('DSS Model'!$I$38=1,0.0001*V202^2-0.0266*V202+1.3006,IF('DSS Model'!$I$38=2,-0.0001*V202^2+0.0032*V202+0.977, IF('DSS Model'!$I$38=3,-0.00046396*V202^2 + 0.054267*V202 - 0.57714, IF('DSS Model'!$I$38=4,0.000072066*V202^2+0.0021761*V202-0.038248,IF('DSS Model'!$I$38=5,-0.00012623*V202^2+0.025656*V202-0.30101,-0.00046396*V202^2 + 0.054267*V202 - 0.57714)))))</f>
        <v>0.97406506273601901</v>
      </c>
      <c r="X202" s="136">
        <v>0.86192112857447323</v>
      </c>
      <c r="Y202" s="142">
        <f t="shared" ref="Y202:Y265" si="161">IF(X202&lt;=(X$5-X$4)/(X$6-X$4),X$4+SQRT((X$5-X$4)*(X$6-X$4)*X202),X$5-SQRT((X$5-X$4)*(X$5-X$6)*(1-X202)))</f>
        <v>70.06611976942699</v>
      </c>
      <c r="Z202" s="138">
        <f>IF('DSS Model'!$I$38=1,0.0001*Y202^2-0.0266*Y202+1.3006,IF('DSS Model'!$I$38=2,-0.0001*Y202^2+0.0032*Y202+0.977, IF('DSS Model'!$I$38=3,-0.00046396*Y202^2 + 0.054267*Y202 - 0.57714, IF('DSS Model'!$I$38=4,0.000072066*Y202^2+0.0021761*Y202-0.038248,IF('DSS Model'!$I$38=5,-0.00012623*Y202^2+0.025656*Y202-0.30101,-0.00046396*Y202^2 + 0.054267*Y202 - 0.57714)))))</f>
        <v>0.71028546930779757</v>
      </c>
      <c r="AA202" s="136">
        <v>0.20491895821130157</v>
      </c>
      <c r="AB202" s="142">
        <f t="shared" ref="AB202:AB265" si="162">IF(AA202&lt;=(AA$5-AA$4)/(AA$6-AA$4),AA$4+SQRT((AA$5-AA$4)*(AA$6-AA$4)*AA202),AA$5-SQRT((AA$5-AA$4)*(AA$5-AA$6)*(1-AA202)))</f>
        <v>57.196371412332574</v>
      </c>
      <c r="AC202" s="138">
        <f>IF('DSS Model'!$I$38=1,0.0001*AB202^2-0.0266*AB202+1.3006,IF('DSS Model'!$I$38=2,-0.0001*AB202^2+0.0032*AB202+0.977, IF('DSS Model'!$I$38=3,-0.00046396*AB202^2 + 0.054267*AB202 - 0.57714, IF('DSS Model'!$I$38=4,0.000072066*AB202^2+0.0021761*AB202-0.038248,IF('DSS Model'!$I$38=5,-0.00012623*AB202^2+0.025656*AB202-0.30101,-0.00046396*AB202^2 + 0.054267*AB202 - 0.57714)))))</f>
        <v>0.83288589824571468</v>
      </c>
      <c r="AD202" s="136">
        <v>0.25820328771953482</v>
      </c>
      <c r="AE202" s="142">
        <f t="shared" ref="AE202:AE265" si="163">IF(AD202&lt;=(AD$5-AD$4)/(AD$6-AD$4),AD$4+SQRT((AD$5-AD$4)*(AD$6-AD$4)*AD202),AD$5-SQRT((AD$5-AD$4)*(AD$5-AD$6)*(1-AD202)))</f>
        <v>43.970887419838633</v>
      </c>
      <c r="AF202" s="138">
        <f>IF('DSS Model'!$I$38=1,0.0001*AE202^2-0.0266*AE202+1.3006,IF('DSS Model'!$I$38=2,-0.0001*AE202^2+0.0032*AE202+0.977, IF('DSS Model'!$I$38=3,-0.00046396*AE202^2 + 0.054267*AE202 - 0.57714, IF('DSS Model'!$I$38=4,0.000072066*AE202^2+0.0021761*AE202-0.038248,IF('DSS Model'!$I$38=5,-0.00012623*AE202^2+0.025656*AE202-0.30101,-0.00046396*AE202^2 + 0.054267*AE202 - 0.57714)))))</f>
        <v>0.92436294569467126</v>
      </c>
      <c r="AG202" s="136">
        <v>0.18433406450349277</v>
      </c>
      <c r="AH202" s="142">
        <f t="shared" ref="AH202:AH265" si="164">IF(AG202&lt;=(AG$5-AG$4)/(AG$6-AG$4),AG$4+SQRT((AG$5-AG$4)*(AG$6-AG$4)*AG202),AG$5-SQRT((AG$5-AG$4)*(AG$5-AG$6)*(1-AG202)))</f>
        <v>59.172729216832714</v>
      </c>
      <c r="AI202" s="138">
        <f>IF('DSS Model'!$I$38=1,0.0001*AH202^2-0.0266*AH202+1.3006,IF('DSS Model'!$I$38=2,-0.0001*AH202^2+0.0032*AH202+0.977, IF('DSS Model'!$I$38=3,-0.00046396*AH202^2 + 0.054267*AH202 - 0.57714, IF('DSS Model'!$I$38=4,0.000072066*AH202^2+0.0021761*AH202-0.038248,IF('DSS Model'!$I$38=5,-0.00012623*AH202^2+0.025656*AH202-0.30101,-0.00046396*AH202^2 + 0.054267*AH202 - 0.57714)))))</f>
        <v>0.8162115451970039</v>
      </c>
      <c r="AJ202" s="136">
        <v>0.9346685869801552</v>
      </c>
      <c r="AK202" s="142">
        <f t="shared" ref="AK202:AK265" si="165">IF(AJ202&lt;=(AJ$5-AJ$4)/(AJ$6-AJ$4),AJ$4+SQRT((AJ$5-AJ$4)*(AJ$6-AJ$4)*AJ202),AJ$5-SQRT((AJ$5-AJ$4)*(AJ$5-AJ$6)*(1-AJ202)))</f>
        <v>58.70890376583143</v>
      </c>
      <c r="AL202" s="138">
        <f>IF('DSS Model'!$I$38=1,0.0001*AK202^2-0.0266*AK202+1.3006,IF('DSS Model'!$I$38=2,-0.0001*AK202^2+0.0032*AK202+0.977, IF('DSS Model'!$I$38=3,-0.00046396*AK202^2 + 0.054267*AK202 - 0.57714, IF('DSS Model'!$I$38=4,0.000072066*AK202^2+0.0021761*AK202-0.038248,IF('DSS Model'!$I$38=5,-0.00012623*AK202^2+0.025656*AK202-0.30101,-0.00046396*AK202^2 + 0.054267*AK202 - 0.57714)))))</f>
        <v>0.82019495391209496</v>
      </c>
      <c r="AM202" s="136">
        <v>0.32849780644005488</v>
      </c>
      <c r="AN202" s="142">
        <f t="shared" ref="AN202:AN265" si="166">IF(AM202&lt;=(AM$5-AM$4)/(AM$6-AM$4),AM$4+SQRT((AM$5-AM$4)*(AM$6-AM$4)*AM202),AM$5-SQRT((AM$5-AM$4)*(AM$5-AM$6)*(1-AM202)))</f>
        <v>61.084263366159959</v>
      </c>
      <c r="AO202" s="138">
        <f>IF('DSS Model'!$I$38=1,0.0001*AN202^2-0.0266*AN202+1.3006,IF('DSS Model'!$I$38=2,-0.0001*AN202^2+0.0032*AN202+0.977, IF('DSS Model'!$I$38=3,-0.00046396*AN202^2 + 0.054267*AN202 - 0.57714, IF('DSS Model'!$I$38=4,0.000072066*AN202^2+0.0021761*AN202-0.038248,IF('DSS Model'!$I$38=5,-0.00012623*AN202^2+0.025656*AN202-0.30101,-0.00046396*AN202^2 + 0.054267*AN202 - 0.57714)))))</f>
        <v>0.79934091967307275</v>
      </c>
      <c r="AP202" s="136">
        <v>0.27947630242088839</v>
      </c>
      <c r="AQ202" s="142">
        <f t="shared" ref="AQ202:AQ265" si="167">IF(AP202&lt;=(AP$5-AP$4)/(AP$6-AP$4),AP$4+SQRT((AP$5-AP$4)*(AP$6-AP$4)*AP202),AP$5-SQRT((AP$5-AP$4)*(AP$5-AP$6)*(1-AP202)))</f>
        <v>62.43712054648541</v>
      </c>
      <c r="AR202" s="138">
        <f>IF('DSS Model'!$I$38=1,0.0001*AQ202^2-0.0266*AQ202+1.3006,IF('DSS Model'!$I$38=2,-0.0001*AQ202^2+0.0032*AQ202+0.977, IF('DSS Model'!$I$38=3,-0.00046396*AQ202^2 + 0.054267*AQ202 - 0.57714, IF('DSS Model'!$I$38=4,0.000072066*AQ202^2+0.0021761*AQ202-0.038248,IF('DSS Model'!$I$38=5,-0.00012623*AQ202^2+0.025656*AQ202-0.30101,-0.00046396*AQ202^2 + 0.054267*AQ202 - 0.57714)))))</f>
        <v>0.7869593835351183</v>
      </c>
      <c r="AS202" s="136">
        <v>0.31226154444346099</v>
      </c>
      <c r="AT202" s="142">
        <f t="shared" ref="AT202:AT265" si="168">IF(AS202&lt;=(AS$5-AS$4)/(AS$6-AS$4),AS$4+SQRT((AS$5-AS$4)*(AS$6-AS$4)*AS202),AS$5-SQRT((AS$5-AS$4)*(AS$5-AS$6)*(1-AS202)))</f>
        <v>47.589788923052375</v>
      </c>
      <c r="AU202" s="138">
        <f>IF('DSS Model'!$I$38=1,0.0001*AT202^2-0.0266*AT202+1.3006,IF('DSS Model'!$I$38=2,-0.0001*AT202^2+0.0032*AT202+0.977, IF('DSS Model'!$I$38=3,-0.00046396*AT202^2 + 0.054267*AT202 - 0.57714, IF('DSS Model'!$I$38=4,0.000072066*AT202^2+0.0021761*AT202-0.038248,IF('DSS Model'!$I$38=5,-0.00012623*AT202^2+0.025656*AT202-0.30101,-0.00046396*AT202^2 + 0.054267*AT202 - 0.57714)))))</f>
        <v>0.90280852357969976</v>
      </c>
      <c r="AV202" s="136">
        <v>0.6303608448206085</v>
      </c>
      <c r="AW202" s="142">
        <f t="shared" ref="AW202:AW265" si="169">IF(AV202&lt;=(AV$5-AV$4)/(AV$6-AV$4),AV$4+SQRT((AV$5-AV$4)*(AV$6-AV$4)*AV202),AV$5-SQRT((AV$5-AV$4)*(AV$5-AV$6)*(1-AV202)))</f>
        <v>67.7430378838026</v>
      </c>
      <c r="AX202" s="138">
        <f>IF('DSS Model'!$I$38=1,0.0001*AW202^2-0.0266*AW202+1.3006,IF('DSS Model'!$I$38=2,-0.0001*AW202^2+0.0032*AW202+0.977, IF('DSS Model'!$I$38=3,-0.00046396*AW202^2 + 0.054267*AW202 - 0.57714, IF('DSS Model'!$I$38=4,0.000072066*AW202^2+0.0021761*AW202-0.038248,IF('DSS Model'!$I$38=5,-0.00012623*AW202^2+0.025656*AW202-0.30101,-0.00046396*AW202^2 + 0.054267*AW202 - 0.57714)))))</f>
        <v>0.73486580305553684</v>
      </c>
      <c r="AY202" s="136">
        <v>0.72075063685638241</v>
      </c>
      <c r="AZ202" s="142">
        <f t="shared" ref="AZ202:AZ265" si="170">IF(AY202&lt;=(AY$5-AY$4)/(AY$6-AY$4),AY$4+SQRT((AY$5-AY$4)*(AY$6-AY$4)*AY202),AY$5-SQRT((AY$5-AY$4)*(AY$5-AY$6)*(1-AY202)))</f>
        <v>61.513750774803952</v>
      </c>
      <c r="BA202" s="138">
        <f>IF('DSS Model'!$I$38=1,0.0001*AZ202^2-0.0266*AZ202+1.3006,IF('DSS Model'!$I$38=2,-0.0001*AZ202^2+0.0032*AZ202+0.977, IF('DSS Model'!$I$38=3,-0.00046396*AZ202^2 + 0.054267*AZ202 - 0.57714, IF('DSS Model'!$I$38=4,0.000072066*AZ202^2+0.0021761*AZ202-0.038248,IF('DSS Model'!$I$38=5,-0.00012623*AZ202^2+0.025656*AZ202-0.30101,-0.00046396*AZ202^2 + 0.054267*AZ202 - 0.57714)))))</f>
        <v>0.79544984904090321</v>
      </c>
      <c r="BB202" s="136">
        <v>0.23213661707725763</v>
      </c>
      <c r="BC202" s="142">
        <f t="shared" ref="BC202:BC265" si="171">IF(BB202&lt;=(BB$5-BB$4)/(BB$6-BB$4),BB$4+SQRT((BB$5-BB$4)*(BB$6-BB$4)*BB202),BB$5-SQRT((BB$5-BB$4)*(BB$5-BB$6)*(1-BB202)))</f>
        <v>45.994873527860491</v>
      </c>
      <c r="BD202" s="138">
        <f>IF('DSS Model'!$I$38=1,0.0001*BC202^2-0.0266*BC202+1.3006,IF('DSS Model'!$I$38=2,-0.0001*BC202^2+0.0032*BC202+0.977, IF('DSS Model'!$I$38=3,-0.00046396*BC202^2 + 0.054267*BC202 - 0.57714, IF('DSS Model'!$I$38=4,0.000072066*BC202^2+0.0021761*BC202-0.038248,IF('DSS Model'!$I$38=5,-0.00012623*BC202^2+0.025656*BC202-0.30101,-0.00046396*BC202^2 + 0.054267*BC202 - 0.57714)))))</f>
        <v>0.9126307562047653</v>
      </c>
      <c r="BE202" s="136">
        <v>0.34775217205227604</v>
      </c>
      <c r="BF202" s="142">
        <f t="shared" ref="BF202:BF265" si="172">IF(BE202&lt;=(BE$5-BE$4)/(BE$6-BE$4),BE$4+SQRT((BE$5-BE$4)*(BE$6-BE$4)*BE202),BE$5-SQRT((BE$5-BE$4)*(BE$5-BE$6)*(1-BE202)))</f>
        <v>45.443301863861748</v>
      </c>
      <c r="BG202" s="143">
        <f>IF('DSS Model'!$I$38=1,0.0001*BF202^2-0.0266*BF202+1.3006,IF('DSS Model'!$I$38=2,-0.0001*BF202^2+0.0032*BF202+0.977, IF('DSS Model'!$I$38=3,-0.00046396*BF202^2 + 0.054267*BF202 - 0.57714, IF('DSS Model'!$I$38=4,0.000072066*BF202^2+0.0021761*BF202-0.038248,IF('DSS Model'!$I$38=5,-0.00012623*BF202^2+0.025656*BF202-0.30101,-0.00046396*BF202^2 + 0.054267*BF202 - 0.57714)))))</f>
        <v>0.91590919753535149</v>
      </c>
      <c r="BH202" s="136">
        <v>0.6696893505348529</v>
      </c>
      <c r="BI202" s="142">
        <f t="shared" ref="BI202:BI265" si="173">IF(BH202&lt;=(BH$5-BH$4)/(BH$6-BH$4),BH$4+SQRT((BH$5-BH$4)*(BH$6-BH$4)*BH202),BH$5-SQRT((BH$5-BH$4)*(BH$5-BH$6)*(1-BH202)))</f>
        <v>61.325657159911927</v>
      </c>
      <c r="BJ202" s="143">
        <f>IF('DSS Model'!$I$38=1,0.0001*BI202^2-0.0266*BI202+1.3006,IF('DSS Model'!$I$38=2,-0.0001*BI202^2+0.0032*BI202+0.977, IF('DSS Model'!$I$38=3,-0.00046396*BI202^2 + 0.054267*BI202 - 0.57714, IF('DSS Model'!$I$38=4,0.000072066*BI202^2+0.0021761*BI202-0.038248,IF('DSS Model'!$I$38=5,-0.00012623*BI202^2+0.025656*BI202-0.30101,-0.00046396*BI202^2 + 0.054267*BI202 - 0.57714)))))</f>
        <v>0.79715848030221248</v>
      </c>
      <c r="BK202" s="136">
        <v>9.1916649665557348E-2</v>
      </c>
      <c r="BL202" s="142">
        <f t="shared" ref="BL202:BL265" si="174">IF(BK202&lt;=(BK$5-BK$4)/(BK$6-BK$4),BK$4+SQRT((BK$5-BK$4)*(BK$6-BK$4)*BK202),BK$5-SQRT((BK$5-BK$4)*(BK$5-BK$6)*(1-BK202)))</f>
        <v>33.097131426608769</v>
      </c>
      <c r="BM202" s="143">
        <f>IF('DSS Model'!$I$38=1,0.0001*BL202^2-0.0266*BL202+1.3006,IF('DSS Model'!$I$38=2,-0.0001*BL202^2+0.0032*BL202+0.977, IF('DSS Model'!$I$38=3,-0.00046396*BL202^2 + 0.054267*BL202 - 0.57714, IF('DSS Model'!$I$38=4,0.000072066*BL202^2+0.0021761*BL202-0.038248,IF('DSS Model'!$I$38=5,-0.00012623*BL202^2+0.025656*BL202-0.30101,-0.00046396*BL202^2 + 0.054267*BL202 - 0.57714)))))</f>
        <v>0.97336880969812667</v>
      </c>
      <c r="BN202" s="136">
        <v>0.32515839512483691</v>
      </c>
      <c r="BO202" s="142">
        <f t="shared" ref="BO202:BO265" si="175">IF(BN202&lt;=(BN$5-BN$4)/(BN$6-BN$4),BN$4+SQRT((BN$5-BN$4)*(BN$6-BN$4)*BN202),BN$5-SQRT((BN$5-BN$4)*(BN$5-BN$6)*(1-BN202)))</f>
        <v>49.160436206432287</v>
      </c>
      <c r="BP202" s="143">
        <f>IF('DSS Model'!$I$38=1,0.0001*BO202^2-0.0266*BO202+1.3006,IF('DSS Model'!$I$38=2,-0.0001*BO202^2+0.0032*BO202+0.977, IF('DSS Model'!$I$38=3,-0.00046396*BO202^2 + 0.054267*BO202 - 0.57714, IF('DSS Model'!$I$38=4,0.000072066*BO202^2+0.0021761*BO202-0.038248,IF('DSS Model'!$I$38=5,-0.00012623*BO202^2+0.025656*BO202-0.30101,-0.00046396*BO202^2 + 0.054267*BO202 - 0.57714)))))</f>
        <v>0.89263854705991341</v>
      </c>
      <c r="BQ202" s="136">
        <v>0.29018462391049205</v>
      </c>
      <c r="BR202" s="142">
        <f t="shared" ref="BR202:BR265" si="176">IF(BQ202&lt;=(BQ$5-BQ$4)/(BQ$6-BQ$4),BQ$4+SQRT((BQ$5-BQ$4)*(BQ$6-BQ$4)*BQ202),BQ$5-SQRT((BQ$5-BQ$4)*(BQ$5-BQ$6)*(1-BQ202)))</f>
        <v>50.136782108592627</v>
      </c>
      <c r="BS202" s="143">
        <f>IF('DSS Model'!$I$38=1,0.0001*BR202^2-0.0266*BR202+1.3006,IF('DSS Model'!$I$38=2,-0.0001*BR202^2+0.0032*BR202+0.977, IF('DSS Model'!$I$38=3,-0.00046396*BR202^2 + 0.054267*BR202 - 0.57714, IF('DSS Model'!$I$38=4,0.000072066*BR202^2+0.0021761*BR202-0.038248,IF('DSS Model'!$I$38=5,-0.00012623*BR202^2+0.025656*BR202-0.30101,-0.00046396*BR202^2 + 0.054267*BR202 - 0.57714)))))</f>
        <v>0.886068010727047</v>
      </c>
      <c r="BT202" s="136">
        <v>0.91199390246223977</v>
      </c>
      <c r="BU202" s="142">
        <f t="shared" ref="BU202:BU265" si="177">IF(BT202&lt;=(BT$5-BT$4)/(BT$6-BT$4),BT$4+SQRT((BT$5-BT$4)*(BT$6-BT$4)*BT202),BT$5-SQRT((BT$5-BT$4)*(BT$5-BT$6)*(1-BT202)))</f>
        <v>70.174226896973664</v>
      </c>
      <c r="BV202" s="143">
        <f>IF('DSS Model'!$I$38=1,0.0001*BU202^2-0.0266*BU202+1.3006,IF('DSS Model'!$I$38=2,-0.0001*BU202^2+0.0032*BU202+0.977, IF('DSS Model'!$I$38=3,-0.00046396*BU202^2 + 0.054267*BU202 - 0.57714, IF('DSS Model'!$I$38=4,0.000072066*BU202^2+0.0021761*BU202-0.038248,IF('DSS Model'!$I$38=5,-0.00012623*BU202^2+0.025656*BU202-0.30101,-0.00046396*BU202^2 + 0.054267*BU202 - 0.57714)))))</f>
        <v>0.7091153140115215</v>
      </c>
      <c r="BW202" s="136">
        <v>0.34120028587721252</v>
      </c>
      <c r="BX202" s="142">
        <f t="shared" ref="BX202:BX265" si="178">IF(BW202&lt;=(BW$5-BW$4)/(BW$6-BW$4),BW$4+SQRT((BW$5-BW$4)*(BW$6-BW$4)*BW202),BW$5-SQRT((BW$5-BW$4)*(BW$5-BW$6)*(1-BW202)))</f>
        <v>56.49716961769451</v>
      </c>
      <c r="BY202" s="143">
        <f>IF('DSS Model'!$I$38=1,0.0001*BX202^2-0.0266*BX202+1.3006,IF('DSS Model'!$I$38=2,-0.0001*BX202^2+0.0032*BX202+0.977, IF('DSS Model'!$I$38=3,-0.00046396*BX202^2 + 0.054267*BX202 - 0.57714, IF('DSS Model'!$I$38=4,0.000072066*BX202^2+0.0021761*BX202-0.038248,IF('DSS Model'!$I$38=5,-0.00012623*BX202^2+0.025656*BX202-0.30101,-0.00046396*BX202^2 + 0.054267*BX202 - 0.57714)))))</f>
        <v>0.83859792529556798</v>
      </c>
      <c r="BZ202" s="136">
        <v>6.478751104798286E-2</v>
      </c>
      <c r="CA202" s="142">
        <f t="shared" ref="CA202:CA265" si="179">IF(BZ202&lt;=(BZ$5-BZ$4)/(BZ$6-BZ$4),BZ$4+SQRT((BZ$5-BZ$4)*(BZ$6-BZ$4)*BZ202),BZ$5-SQRT((BZ$5-BZ$4)*(BZ$5-BZ$6)*(1-BZ202)))</f>
        <v>50.968594123451766</v>
      </c>
      <c r="CB202" s="143">
        <f>IF('DSS Model'!$I$38=1,0.0001*CA202^2-0.0266*CA202+1.3006,IF('DSS Model'!$I$38=2,-0.0001*CA202^2+0.0032*CA202+0.977, IF('DSS Model'!$I$38=3,-0.00046396*CA202^2 + 0.054267*CA202 - 0.57714, IF('DSS Model'!$I$38=4,0.000072066*CA202^2+0.0021761*CA202-0.038248,IF('DSS Model'!$I$38=5,-0.00012623*CA202^2+0.025656*CA202-0.30101,-0.00046396*CA202^2 + 0.054267*CA202 - 0.57714)))))</f>
        <v>0.88031974250292944</v>
      </c>
      <c r="CC202" s="136">
        <v>0.76143074201130334</v>
      </c>
      <c r="CD202" s="142">
        <f t="shared" ref="CD202:CD265" si="180">IF(CC202&lt;=(CC$5-CC$4)/(CC$6-CC$4),CC$4+SQRT((CC$5-CC$4)*(CC$6-CC$4)*CC202),CC$5-SQRT((CC$5-CC$4)*(CC$5-CC$6)*(1-CC202)))</f>
        <v>78.53354605701665</v>
      </c>
      <c r="CE202" s="143">
        <f>IF('DSS Model'!$I$38=1,0.0001*CD202^2-0.0266*CD202+1.3006,IF('DSS Model'!$I$38=2,-0.0001*CD202^2+0.0032*CD202+0.977, IF('DSS Model'!$I$38=3,-0.00046396*CD202^2 + 0.054267*CD202 - 0.57714, IF('DSS Model'!$I$38=4,0.000072066*CD202^2+0.0021761*CD202-0.038248,IF('DSS Model'!$I$38=5,-0.00012623*CD202^2+0.025656*CD202-0.30101,-0.00046396*CD202^2 + 0.054267*CD202 - 0.57714)))))</f>
        <v>0.61155556175349768</v>
      </c>
      <c r="CF202" s="136">
        <v>4.2937207954189982E-2</v>
      </c>
      <c r="CG202" s="142">
        <f t="shared" ref="CG202:CG265" si="181">IF(CF202&lt;=(CF$5-CF$4)/(CF$6-CF$4),CF$4+SQRT((CF$5-CF$4)*(CF$6-CF$4)*CF202),CF$5-SQRT((CF$5-CF$4)*(CF$5-CF$6)*(1-CF202)))</f>
        <v>22.592832854079063</v>
      </c>
      <c r="CH202" s="143">
        <f>IF('DSS Model'!$I$38=1,0.0001*CG202^2-0.0266*CG202+1.3006,IF('DSS Model'!$I$38=2,-0.0001*CG202^2+0.0032*CG202+0.977, IF('DSS Model'!$I$38=3,-0.00046396*CG202^2 + 0.054267*CG202 - 0.57714, IF('DSS Model'!$I$38=4,0.000072066*CG202^2+0.0021761*CG202-0.038248,IF('DSS Model'!$I$38=5,-0.00012623*CG202^2+0.025656*CG202-0.30101,-0.00046396*CG202^2 + 0.054267*CG202 - 0.57714)))))</f>
        <v>0.99825345549581757</v>
      </c>
      <c r="CI202" s="136">
        <v>0.4054900710445033</v>
      </c>
      <c r="CJ202" s="142">
        <f t="shared" ref="CJ202:CJ265" si="182">IF(CI202&lt;=(CI$5-CI$4)/(CI$6-CI$4),CI$4+SQRT((CI$5-CI$4)*(CI$6-CI$4)*CI202),CI$5-SQRT((CI$5-CI$4)*(CI$5-CI$6)*(1-CI202)))</f>
        <v>67.182490308285139</v>
      </c>
      <c r="CK202" s="143">
        <f>IF('DSS Model'!$I$38=1,0.0001*CJ202^2-0.0266*CJ202+1.3006,IF('DSS Model'!$I$38=2,-0.0001*CJ202^2+0.0032*CJ202+0.977, IF('DSS Model'!$I$38=3,-0.00046396*CJ202^2 + 0.054267*CJ202 - 0.57714, IF('DSS Model'!$I$38=4,0.000072066*CJ202^2+0.0021761*CJ202-0.038248,IF('DSS Model'!$I$38=5,-0.00012623*CJ202^2+0.025656*CJ202-0.30101,-0.00046396*CJ202^2 + 0.054267*CJ202 - 0.57714)))))</f>
        <v>0.74063526858422968</v>
      </c>
      <c r="CL202" s="136">
        <v>6.8896090413486766E-2</v>
      </c>
      <c r="CM202" s="142">
        <f t="shared" ref="CM202:CM265" si="183">IF(CL202&lt;=(CL$5-CL$4)/(CL$6-CL$4),CL$4+SQRT((CL$5-CL$4)*(CL$6-CL$4)*CL202),CL$5-SQRT((CL$5-CL$4)*(CL$5-CL$6)*(1-CL202)))</f>
        <v>37.505540675426602</v>
      </c>
      <c r="CN202" s="143">
        <f>IF('DSS Model'!$I$38=1,0.0001*CM202^2-0.0266*CM202+1.3006,IF('DSS Model'!$I$38=2,-0.0001*CM202^2+0.0032*CM202+0.977, IF('DSS Model'!$I$38=3,-0.00046396*CM202^2 + 0.054267*CM202 - 0.57714, IF('DSS Model'!$I$38=4,0.000072066*CM202^2+0.0021761*CM202-0.038248,IF('DSS Model'!$I$38=5,-0.00012623*CM202^2+0.025656*CM202-0.30101,-0.00046396*CM202^2 + 0.054267*CM202 - 0.57714)))))</f>
        <v>0.95635117202575715</v>
      </c>
      <c r="CO202" s="136">
        <v>0.68046070880667664</v>
      </c>
      <c r="CP202" s="142">
        <f t="shared" ref="CP202:CP265" si="184">IF(CO202&lt;=(CO$5-CO$4)/(CO$6-CO$4),CO$4+SQRT((CO$5-CO$4)*(CO$6-CO$4)*CO202),CO$5-SQRT((CO$5-CO$4)*(CO$5-CO$6)*(1-CO202)))</f>
        <v>55.598999228713055</v>
      </c>
      <c r="CQ202" s="143">
        <f>IF('DSS Model'!$I$38=1,0.0001*CP202^2-0.0266*CP202+1.3006,IF('DSS Model'!$I$38=2,-0.0001*CP202^2+0.0032*CP202+0.977, IF('DSS Model'!$I$38=3,-0.00046396*CP202^2 + 0.054267*CP202 - 0.57714, IF('DSS Model'!$I$38=4,0.000072066*CP202^2+0.0021761*CP202-0.038248,IF('DSS Model'!$I$38=5,-0.00012623*CP202^2+0.025656*CP202-0.30101,-0.00046396*CP202^2 + 0.054267*CP202 - 0.57714)))))</f>
        <v>0.84579192600843833</v>
      </c>
      <c r="CR202" s="136">
        <v>0.68328129327688802</v>
      </c>
      <c r="CS202" s="142">
        <f t="shared" ref="CS202:CS265" si="185">IF(CR202&lt;=(CR$5-CR$4)/(CR$6-CR$4),CR$4+SQRT((CR$5-CR$4)*(CR$6-CR$4)*CR202),CR$5-SQRT((CR$5-CR$4)*(CR$5-CR$6)*(1-CR202)))</f>
        <v>58.745605694223642</v>
      </c>
      <c r="CT202" s="143">
        <f>IF('DSS Model'!$I$38=1,0.0001*CS202^2-0.0266*CS202+1.3006,IF('DSS Model'!$I$38=2,-0.0001*CS202^2+0.0032*CS202+0.977, IF('DSS Model'!$I$38=3,-0.00046396*CS202^2 + 0.054267*CS202 - 0.57714, IF('DSS Model'!$I$38=4,0.000072066*CS202^2+0.0021761*CS202-0.038248,IF('DSS Model'!$I$38=5,-0.00012623*CS202^2+0.025656*CS202-0.30101,-0.00046396*CS202^2 + 0.054267*CS202 - 0.57714)))))</f>
        <v>0.81988131938339548</v>
      </c>
      <c r="CU202" s="136">
        <v>0.85047155568848309</v>
      </c>
      <c r="CV202" s="142">
        <f t="shared" ref="CV202:CV265" si="186">IF(CU202&lt;=(CU$5-CU$4)/(CU$6-CU$4),CU$4+SQRT((CU$5-CU$4)*(CU$6-CU$4)*CU202),CU$5-SQRT((CU$5-CU$4)*(CU$5-CU$6)*(1-CU202)))</f>
        <v>64.271610001003779</v>
      </c>
      <c r="CW202" s="143">
        <f>IF('DSS Model'!$I$38=1,0.0001*CV202^2-0.0266*CV202+1.3006,IF('DSS Model'!$I$38=2,-0.0001*CV202^2+0.0032*CV202+0.977, IF('DSS Model'!$I$38=3,-0.00046396*CV202^2 + 0.054267*CV202 - 0.57714, IF('DSS Model'!$I$38=4,0.000072066*CV202^2+0.0021761*CV202-0.038248,IF('DSS Model'!$I$38=5,-0.00012623*CV202^2+0.025656*CV202-0.30101,-0.00046396*CV202^2 + 0.054267*CV202 - 0.57714)))))</f>
        <v>0.76958516679109912</v>
      </c>
      <c r="CX202" s="136">
        <v>0.78309998935348768</v>
      </c>
      <c r="CY202" s="142">
        <f t="shared" ref="CY202:CY265" si="187">IF(CX202&lt;=(CX$5-CX$4)/(CX$6-CX$4),CX$4+SQRT((CX$5-CX$4)*(CX$6-CX$4)*CX202),CX$5-SQRT((CX$5-CX$4)*(CX$5-CX$6)*(1-CX202)))</f>
        <v>70.45872863802407</v>
      </c>
      <c r="CZ202" s="143">
        <f>IF('DSS Model'!$I$38=1,0.0001*CY202^2-0.0266*CY202+1.3006,IF('DSS Model'!$I$38=2,-0.0001*CY202^2+0.0032*CY202+0.977, IF('DSS Model'!$I$38=3,-0.00046396*CY202^2 + 0.054267*CY202 - 0.57714, IF('DSS Model'!$I$38=4,0.000072066*CY202^2+0.0021761*CY202-0.038248,IF('DSS Model'!$I$38=5,-0.00012623*CY202^2+0.025656*CY202-0.30101,-0.00046396*CY202^2 + 0.054267*CY202 - 0.57714)))))</f>
        <v>0.70602468751300562</v>
      </c>
      <c r="DA202" s="136">
        <v>0.63671795097355532</v>
      </c>
      <c r="DB202" s="142">
        <f t="shared" ref="DB202:DB265" si="188">IF(DA202&lt;=(DA$5-DA$4)/(DA$6-DA$4),DA$4+SQRT((DA$5-DA$4)*(DA$6-DA$4)*DA202),DA$5-SQRT((DA$5-DA$4)*(DA$5-DA$6)*(1-DA202)))</f>
        <v>51.392192167882456</v>
      </c>
      <c r="DC202" s="143">
        <f>IF('DSS Model'!$I$38=1,0.0001*DB202^2-0.0266*DB202+1.3006,IF('DSS Model'!$I$38=2,-0.0001*DB202^2+0.0032*DB202+0.977, IF('DSS Model'!$I$38=3,-0.00046396*DB202^2 + 0.054267*DB202 - 0.57714, IF('DSS Model'!$I$38=4,0.000072066*DB202^2+0.0021761*DB202-0.038248,IF('DSS Model'!$I$38=5,-0.00012623*DB202^2+0.025656*DB202-0.30101,-0.00046396*DB202^2 + 0.054267*DB202 - 0.57714)))))</f>
        <v>0.87733927335516793</v>
      </c>
      <c r="DD202" s="136">
        <v>0.99113484442912725</v>
      </c>
      <c r="DE202" s="142">
        <f t="shared" ref="DE202:DE265" si="189">IF(DD202&lt;=(DD$5-DD$4)/(DD$6-DD$4),DD$4+SQRT((DD$5-DD$4)*(DD$6-DD$4)*DD202),DD$5-SQRT((DD$5-DD$4)*(DD$5-DD$6)*(1-DD202)))</f>
        <v>63.025859536323253</v>
      </c>
      <c r="DF202" s="143">
        <f>IF('DSS Model'!$I$38=1,0.0001*DE202^2-0.0266*DE202+1.3006,IF('DSS Model'!$I$38=2,-0.0001*DE202^2+0.0032*DE202+0.977, IF('DSS Model'!$I$38=3,-0.00046396*DE202^2 + 0.054267*DE202 - 0.57714, IF('DSS Model'!$I$38=4,0.000072066*DE202^2+0.0021761*DE202-0.038248,IF('DSS Model'!$I$38=5,-0.00012623*DE202^2+0.025656*DE202-0.30101,-0.00046396*DE202^2 + 0.054267*DE202 - 0.57714)))))</f>
        <v>0.78145685348699945</v>
      </c>
      <c r="DG202" s="136">
        <v>0.96342536887261199</v>
      </c>
      <c r="DH202" s="142">
        <f t="shared" ref="DH202:DH265" si="190">IF(DG202&lt;=(DG$5-DG$4)/(DG$6-DG$4),DG$4+SQRT((DG$5-DG$4)*(DG$6-DG$4)*DG202),DG$5-SQRT((DG$5-DG$4)*(DG$5-DG$6)*(1-DG202)))</f>
        <v>65.284318739207734</v>
      </c>
      <c r="DI202" s="143">
        <f>IF('DSS Model'!$I$38=1,0.0001*DH202^2-0.0266*DH202+1.3006,IF('DSS Model'!$I$38=2,-0.0001*DH202^2+0.0032*DH202+0.977, IF('DSS Model'!$I$38=3,-0.00046396*DH202^2 + 0.054267*DH202 - 0.57714, IF('DSS Model'!$I$38=4,0.000072066*DH202^2+0.0021761*DH202-0.038248,IF('DSS Model'!$I$38=5,-0.00012623*DH202^2+0.025656*DH202-0.30101,-0.00046396*DH202^2 + 0.054267*DH202 - 0.57714)))))</f>
        <v>0.75970559264121773</v>
      </c>
      <c r="DJ202" s="136">
        <v>0.81566408459089046</v>
      </c>
      <c r="DK202" s="142">
        <f t="shared" ref="DK202:DK265" si="191">IF(DJ202&lt;=(DJ$5-DJ$4)/(DJ$6-DJ$4),DJ$4+SQRT((DJ$5-DJ$4)*(DJ$6-DJ$4)*DJ202),DJ$5-SQRT((DJ$5-DJ$4)*(DJ$5-DJ$6)*(1-DJ202)))</f>
        <v>67.838906494198042</v>
      </c>
      <c r="DL202" s="143">
        <f>IF('DSS Model'!$I$38=1,0.0001*DK202^2-0.0266*DK202+1.3006,IF('DSS Model'!$I$38=2,-0.0001*DK202^2+0.0032*DK202+0.977, IF('DSS Model'!$I$38=3,-0.00046396*DK202^2 + 0.054267*DK202 - 0.57714, IF('DSS Model'!$I$38=4,0.000072066*DK202^2+0.0021761*DK202-0.038248,IF('DSS Model'!$I$38=5,-0.00012623*DK202^2+0.025656*DK202-0.30101,-0.00046396*DK202^2 + 0.054267*DK202 - 0.57714)))))</f>
        <v>0.73387277734857914</v>
      </c>
      <c r="DM202" s="136">
        <v>0.96456195258035027</v>
      </c>
      <c r="DN202" s="142">
        <f t="shared" ref="DN202:DN265" si="192">IF(DM202&lt;=(DM$5-DM$4)/(DM$6-DM$4),DM$4+SQRT((DM$5-DM$4)*(DM$6-DM$4)*DM202),DM$5-SQRT((DM$5-DM$4)*(DM$5-DM$6)*(1-DM202)))</f>
        <v>68.51462834849886</v>
      </c>
      <c r="DO202" s="143">
        <f>IF('DSS Model'!$I$38=1,0.0001*DN202^2-0.0266*DN202+1.3006,IF('DSS Model'!$I$38=2,-0.0001*DN202^2+0.0032*DN202+0.977, IF('DSS Model'!$I$38=3,-0.00046396*DN202^2 + 0.054267*DN202 - 0.57714, IF('DSS Model'!$I$38=4,0.000072066*DN202^2+0.0021761*DN202-0.038248,IF('DSS Model'!$I$38=5,-0.00012623*DN202^2+0.025656*DN202-0.30101,-0.00046396*DN202^2 + 0.054267*DN202 - 0.57714)))))</f>
        <v>0.72682138094190396</v>
      </c>
      <c r="DP202" s="136">
        <v>0.34125088149057381</v>
      </c>
      <c r="DQ202" s="142">
        <f t="shared" ref="DQ202:DQ265" si="193">IF(DP202&lt;=(DP$5-DP$4)/(DP$6-DP$4),DP$4+SQRT((DP$5-DP$4)*(DP$6-DP$4)*DP202),DP$5-SQRT((DP$5-DP$4)*(DP$5-DP$6)*(1-DP202)))</f>
        <v>48.142376539759852</v>
      </c>
      <c r="DR202" s="143">
        <f>IF('DSS Model'!$I$38=1,0.0001*DQ202^2-0.0266*DQ202+1.3006,IF('DSS Model'!$I$38=2,-0.0001*DQ202^2+0.0032*DQ202+0.977, IF('DSS Model'!$I$38=3,-0.00046396*DQ202^2 + 0.054267*DQ202 - 0.57714, IF('DSS Model'!$I$38=4,0.000072066*DQ202^2+0.0021761*DQ202-0.038248,IF('DSS Model'!$I$38=5,-0.00012623*DQ202^2+0.025656*DQ202-0.30101,-0.00046396*DQ202^2 + 0.054267*DQ202 - 0.57714)))))</f>
        <v>0.89928676303762956</v>
      </c>
      <c r="DS202" s="136">
        <v>0.84663504019117475</v>
      </c>
      <c r="DT202" s="142">
        <f t="shared" ref="DT202:DT265" si="194">IF(DS202&lt;=(DS$5-DS$4)/(DS$6-DS$4),DS$4+SQRT((DS$5-DS$4)*(DS$6-DS$4)*DS202),DS$5-SQRT((DS$5-DS$4)*(DS$5-DS$6)*(1-DS202)))</f>
        <v>83.365576083795389</v>
      </c>
      <c r="DU202" s="143">
        <f>IF('DSS Model'!$I$38=1,0.0001*DT202^2-0.0266*DT202+1.3006,IF('DSS Model'!$I$38=2,-0.0001*DT202^2+0.0032*DT202+0.977, IF('DSS Model'!$I$38=3,-0.00046396*DT202^2 + 0.054267*DT202 - 0.57714, IF('DSS Model'!$I$38=4,0.000072066*DT202^2+0.0021761*DT202-0.038248,IF('DSS Model'!$I$38=5,-0.00012623*DT202^2+0.025656*DT202-0.30101,-0.00046396*DT202^2 + 0.054267*DT202 - 0.57714)))))</f>
        <v>0.54878791588983744</v>
      </c>
      <c r="DV202" s="136">
        <v>5.3136639268664521E-2</v>
      </c>
      <c r="DW202" s="142">
        <f t="shared" ref="DW202:DW265" si="195">IF(DV202&lt;=(DV$5-DV$4)/(DV$6-DV$4),DV$4+SQRT((DV$5-DV$4)*(DV$6-DV$4)*DV202),DV$5-SQRT((DV$5-DV$4)*(DV$5-DV$6)*(1-DV202)))</f>
        <v>40.992851086191052</v>
      </c>
      <c r="DX202" s="143">
        <f>IF('DSS Model'!$I$38=1,0.0001*DW202^2-0.0266*DW202+1.3006,IF('DSS Model'!$I$38=2,-0.0001*DW202^2+0.0032*DW202+0.977, IF('DSS Model'!$I$38=3,-0.00046396*DW202^2 + 0.054267*DW202 - 0.57714, IF('DSS Model'!$I$38=4,0.000072066*DW202^2+0.0021761*DW202-0.038248,IF('DSS Model'!$I$38=5,-0.00012623*DW202^2+0.025656*DW202-0.30101,-0.00046396*DW202^2 + 0.054267*DW202 - 0.57714)))))</f>
        <v>0.94013573945834783</v>
      </c>
      <c r="DY202" s="136">
        <v>0.38838976280797033</v>
      </c>
      <c r="DZ202" s="142">
        <f t="shared" ref="DZ202:DZ265" si="196">IF(DY202&lt;=(DY$5-DY$4)/(DY$6-DY$4),DY$4+SQRT((DY$5-DY$4)*(DY$6-DY$4)*DY202),DY$5-SQRT((DY$5-DY$4)*(DY$5-DY$6)*(1-DY202)))</f>
        <v>44.768911483563343</v>
      </c>
      <c r="EA202" s="143">
        <f>IF('DSS Model'!$I$38=1,0.0001*DZ202^2-0.0266*DZ202+1.3006,IF('DSS Model'!$I$38=2,-0.0001*DZ202^2+0.0032*DZ202+0.977, IF('DSS Model'!$I$38=3,-0.00046396*DZ202^2 + 0.054267*DZ202 - 0.57714, IF('DSS Model'!$I$38=4,0.000072066*DZ202^2+0.0021761*DZ202-0.038248,IF('DSS Model'!$I$38=5,-0.00012623*DZ202^2+0.025656*DZ202-0.30101,-0.00046396*DZ202^2 + 0.054267*DZ202 - 0.57714)))))</f>
        <v>0.91983497320508967</v>
      </c>
      <c r="EB202" s="136">
        <v>0.67819120800230237</v>
      </c>
      <c r="EC202" s="142">
        <f t="shared" ref="EC202:EC265" si="197">IF(EB202&lt;=(EB$5-EB$4)/(EB$6-EB$4),EB$4+SQRT((EB$5-EB$4)*(EB$6-EB$4)*EB202),EB$5-SQRT((EB$5-EB$4)*(EB$5-EB$6)*(1-EB202)))</f>
        <v>55.585466004051966</v>
      </c>
      <c r="ED202" s="143">
        <f>IF('DSS Model'!$I$38=1,0.0001*EC202^2-0.0266*EC202+1.3006,IF('DSS Model'!$I$38=2,-0.0001*EC202^2+0.0032*EC202+0.977, IF('DSS Model'!$I$38=3,-0.00046396*EC202^2 + 0.054267*EC202 - 0.57714, IF('DSS Model'!$I$38=4,0.000072066*EC202^2+0.0021761*EC202-0.038248,IF('DSS Model'!$I$38=5,-0.00012623*EC202^2+0.025656*EC202-0.30101,-0.00046396*EC202^2 + 0.054267*EC202 - 0.57714)))))</f>
        <v>0.84589908812420456</v>
      </c>
      <c r="EE202" s="136">
        <v>0.38986834313459129</v>
      </c>
      <c r="EF202" s="142">
        <f t="shared" ref="EF202:EF265" si="198">IF(EE202&lt;=(EE$5-EE$4)/(EE$6-EE$4),EE$4+SQRT((EE$5-EE$4)*(EE$6-EE$4)*EE202),EE$5-SQRT((EE$5-EE$4)*(EE$5-EE$6)*(1-EE202)))</f>
        <v>49.297819534005086</v>
      </c>
      <c r="EG202" s="143">
        <f>IF('DSS Model'!$I$38=1,0.0001*EF202^2-0.0266*EF202+1.3006,IF('DSS Model'!$I$38=2,-0.0001*EF202^2+0.0032*EF202+0.977, IF('DSS Model'!$I$38=3,-0.00046396*EF202^2 + 0.054267*EF202 - 0.57714, IF('DSS Model'!$I$38=4,0.000072066*EF202^2+0.0021761*EF202-0.038248,IF('DSS Model'!$I$38=5,-0.00012623*EF202^2+0.025656*EF202-0.30101,-0.00046396*EF202^2 + 0.054267*EF202 - 0.57714)))))</f>
        <v>0.89172552142808292</v>
      </c>
      <c r="EH202" s="136">
        <v>0.41293251412013288</v>
      </c>
      <c r="EI202" s="142">
        <f t="shared" ref="EI202:EI265" si="199">IF(EH202&lt;=(EH$5-EH$4)/(EH$6-EH$4),EH$4+SQRT((EH$5-EH$4)*(EH$6-EH$4)*EH202),EH$5-SQRT((EH$5-EH$4)*(EH$5-EH$6)*(1-EH202)))</f>
        <v>67.128218891674521</v>
      </c>
      <c r="EJ202" s="143">
        <f>IF('DSS Model'!$I$38=1,0.0001*EI202^2-0.0266*EI202+1.3006,IF('DSS Model'!$I$38=2,-0.0001*EI202^2+0.0032*EI202+0.977, IF('DSS Model'!$I$38=3,-0.00046396*EI202^2 + 0.054267*EI202 - 0.57714, IF('DSS Model'!$I$38=4,0.000072066*EI202^2+0.0021761*EI202-0.038248,IF('DSS Model'!$I$38=5,-0.00012623*EI202^2+0.025656*EI202-0.30101,-0.00046396*EI202^2 + 0.054267*EI202 - 0.57714)))))</f>
        <v>0.7411905232965017</v>
      </c>
      <c r="EK202" s="136">
        <v>0.41221927865390462</v>
      </c>
      <c r="EL202" s="142">
        <f t="shared" ref="EL202:EL265" si="200">IF(EK202&lt;=(EK$5-EK$4)/(EK$6-EK$4),EK$4+SQRT((EK$5-EK$4)*(EK$6-EK$4)*EK202),EK$5-SQRT((EK$5-EK$4)*(EK$5-EK$6)*(1-EK202)))</f>
        <v>46.031456400200057</v>
      </c>
      <c r="EM202" s="143">
        <f>IF('DSS Model'!$I$38=1,0.0001*EL202^2-0.0266*EL202+1.3006,IF('DSS Model'!$I$38=2,-0.0001*EL202^2+0.0032*EL202+0.977, IF('DSS Model'!$I$38=3,-0.00046396*EL202^2 + 0.054267*EL202 - 0.57714, IF('DSS Model'!$I$38=4,0.000072066*EL202^2+0.0021761*EL202-0.038248,IF('DSS Model'!$I$38=5,-0.00012623*EL202^2+0.025656*EL202-0.30101,-0.00046396*EL202^2 + 0.054267*EL202 - 0.57714)))))</f>
        <v>0.91241116264828825</v>
      </c>
      <c r="EN202" s="136">
        <v>0.26463408616341788</v>
      </c>
      <c r="EO202" s="142">
        <f t="shared" ref="EO202:EO265" si="201">IF(EN202&lt;=(EN$5-EN$4)/(EN$6-EN$4),EN$4+SQRT((EN$5-EN$4)*(EN$6-EN$4)*EN202),EN$5-SQRT((EN$5-EN$4)*(EN$5-EN$6)*(1-EN202)))</f>
        <v>47.603554436523027</v>
      </c>
      <c r="EP202" s="143">
        <f>IF('DSS Model'!$I$38=1,0.0001*EO202^2-0.0266*EO202+1.3006,IF('DSS Model'!$I$38=2,-0.0001*EO202^2+0.0032*EO202+0.977, IF('DSS Model'!$I$38=3,-0.00046396*EO202^2 + 0.054267*EO202 - 0.57714, IF('DSS Model'!$I$38=4,0.000072066*EO202^2+0.0021761*EO202-0.038248,IF('DSS Model'!$I$38=5,-0.00012623*EO202^2+0.025656*EO202-0.30101,-0.00046396*EO202^2 + 0.054267*EO202 - 0.57714)))))</f>
        <v>0.90272153469777261</v>
      </c>
      <c r="EQ202" s="136">
        <v>0.81339827107852458</v>
      </c>
      <c r="ER202" s="142">
        <f t="shared" ref="ER202:ER265" si="202">IF(EQ202&lt;=(EQ$5-EQ$4)/(EQ$6-EQ$4),EQ$4+SQRT((EQ$5-EQ$4)*(EQ$6-EQ$4)*EQ202),EQ$5-SQRT((EQ$5-EQ$4)*(EQ$5-EQ$6)*(1-EQ202)))</f>
        <v>61.798044640341026</v>
      </c>
      <c r="ES202" s="143">
        <f>IF('DSS Model'!$I$38=1,0.0001*ER202^2-0.0266*ER202+1.3006,IF('DSS Model'!$I$38=2,-0.0001*ER202^2+0.0032*ER202+0.977, IF('DSS Model'!$I$38=3,-0.00046396*ER202^2 + 0.054267*ER202 - 0.57714, IF('DSS Model'!$I$38=4,0.000072066*ER202^2+0.0021761*ER202-0.038248,IF('DSS Model'!$I$38=5,-0.00012623*ER202^2+0.025656*ER202-0.30101,-0.00046396*ER202^2 + 0.054267*ER202 - 0.57714)))))</f>
        <v>0.79285391071213296</v>
      </c>
      <c r="ET202" s="136">
        <v>0.3325165753204018</v>
      </c>
      <c r="EU202" s="141">
        <f t="shared" ref="EU202:EU265" si="203">IF(ET202&lt;=(ET$5-ET$4)/(ET$6-ET$4),ET$4+SQRT((ET$5-ET$4)*(ET$6-ET$4)*ET202),ET$5-SQRT((ET$5-ET$4)*(ET$5-ET$6)*(1-ET202)))</f>
        <v>49.930594365368542</v>
      </c>
      <c r="EV202" s="142">
        <f>IF('DSS Model'!$I$38=1,0.0001*EU202^2-0.0266*EU202+1.3006,IF('DSS Model'!$I$38=2,-0.0001*EU202^2+0.0032*EU202+0.977, IF('DSS Model'!$I$38=3,-0.00046396*EU202^2 + 0.054267*EU202 - 0.57714, IF('DSS Model'!$I$38=4,0.000072066*EU202^2+0.0021761*EU202-0.038248,IF('DSS Model'!$I$38=5,-0.00012623*EU202^2+0.025656*EU202-0.30101,-0.00046396*EU202^2 + 0.054267*EU202 - 0.57714)))))</f>
        <v>0.88747147660128201</v>
      </c>
    </row>
    <row r="203" spans="2:152" x14ac:dyDescent="0.2">
      <c r="B203" s="64">
        <f t="shared" ca="1" si="156"/>
        <v>9.9062235505424701E-2</v>
      </c>
      <c r="C203" s="64">
        <v>0.52371450591611424</v>
      </c>
      <c r="D203" s="64">
        <f t="shared" si="157"/>
        <v>51.26269359701196</v>
      </c>
      <c r="E203" s="131">
        <f>IF('DSS Model'!$I$38=1,0.0001*D203^2-0.0266*D203+1.3006,IF('DSS Model'!$I$38=2,-0.0001*D203^2+0.0032*D203+0.977, IF('DSS Model'!$I$38=3,-0.00046396*D203^2 + 0.054267*D203 - 0.57714, IF('DSS Model'!$I$38=4,0.000072066*D203^2+0.0021761*D203-0.038248,IF('DSS Model'!$I$38=5,-0.00012623*D203^2+0.025656*D203-0.30101,-0.00046396*D203^2 + 0.054267*D203 - 0.57714)))))</f>
        <v>0.87825424402832519</v>
      </c>
      <c r="F203" s="136">
        <v>0.72890795115833795</v>
      </c>
      <c r="G203" s="138">
        <f t="shared" si="153"/>
        <v>71.267639311063022</v>
      </c>
      <c r="H203" s="136">
        <f>IF('DSS Model'!$I$38=1,0.0001*G203^2-0.0266*G203+1.3006,IF('DSS Model'!$I$38=2,-0.0001*G203^2+0.0032*G203+0.977, IF('DSS Model'!$I$38=3,-0.00046396*G203^2 + 0.054267*G203 - 0.57714, IF('DSS Model'!$I$38=4,0.000072066*G203^2+0.0021761*G203-0.038248,IF('DSS Model'!$I$38=5,-0.00012623*G203^2+0.025656*G203-0.30101,-0.00046396*G203^2 + 0.054267*G203 - 0.57714)))))</f>
        <v>0.69714880449822414</v>
      </c>
      <c r="I203" s="136">
        <v>0.51884934681914063</v>
      </c>
      <c r="J203" s="138">
        <f t="shared" si="154"/>
        <v>59.012180259762133</v>
      </c>
      <c r="K203" s="136">
        <f>IF('DSS Model'!$I$38=1,0.0001*J203^2-0.0266*J203+1.3006,IF('DSS Model'!$I$38=2,-0.0001*J203^2+0.0032*J203+0.977, IF('DSS Model'!$I$38=3,-0.00046396*J203^2 + 0.054267*J203 - 0.57714, IF('DSS Model'!$I$38=4,0.000072066*J203^2+0.0021761*J203-0.038248,IF('DSS Model'!$I$38=5,-0.00012623*J203^2+0.025656*J203-0.30101,-0.00046396*J203^2 + 0.054267*J203 - 0.57714)))))</f>
        <v>0.81759523493017283</v>
      </c>
      <c r="L203" s="136">
        <v>0.15491410664290028</v>
      </c>
      <c r="M203" s="138">
        <f t="shared" si="155"/>
        <v>59.434832286006362</v>
      </c>
      <c r="N203" s="136">
        <f>IF('DSS Model'!$I$38=1,0.0001*M203^2-0.0266*M203+1.3006,IF('DSS Model'!$I$38=2,-0.0001*M203^2+0.0032*M203+0.977, IF('DSS Model'!$I$38=3,-0.00046396*M203^2 + 0.054267*M203 - 0.57714, IF('DSS Model'!$I$38=4,0.000072066*M203^2+0.0021761*M203-0.038248,IF('DSS Model'!$I$38=5,-0.00012623*M203^2+0.025656*M203-0.30101,-0.00046396*M203^2 + 0.054267*M203 - 0.57714)))))</f>
        <v>0.8139415344286498</v>
      </c>
      <c r="O203" s="136">
        <v>0.7768967658788285</v>
      </c>
      <c r="P203" s="139">
        <f t="shared" si="158"/>
        <v>59.213399946078269</v>
      </c>
      <c r="Q203" s="138">
        <f>IF('DSS Model'!$I$38=1,0.0001*P203^2-0.0266*P203+1.3006,IF('DSS Model'!$I$38=2,-0.0001*P203^2+0.0032*P203+0.977, IF('DSS Model'!$I$38=3,-0.00046396*P203^2 + 0.054267*P203 - 0.57714, IF('DSS Model'!$I$38=4,0.000072066*P203^2+0.0021761*P203-0.038248,IF('DSS Model'!$I$38=5,-0.00012623*P203^2+0.025656*P203-0.30101,-0.00046396*P203^2 + 0.054267*P203 - 0.57714)))))</f>
        <v>0.81586020651002822</v>
      </c>
      <c r="R203" s="136">
        <v>0.89150096392709688</v>
      </c>
      <c r="S203" s="142">
        <f t="shared" si="159"/>
        <v>62.959374474059132</v>
      </c>
      <c r="T203" s="138">
        <f>IF('DSS Model'!$I$38=1,0.0001*S203^2-0.0266*S203+1.3006,IF('DSS Model'!$I$38=2,-0.0001*S203^2+0.0032*S203+0.977, IF('DSS Model'!$I$38=3,-0.00046396*S203^2 + 0.054267*S203 - 0.57714, IF('DSS Model'!$I$38=4,0.000072066*S203^2+0.0021761*S203-0.038248,IF('DSS Model'!$I$38=5,-0.00012623*S203^2+0.025656*S203-0.30101,-0.00046396*S203^2 + 0.054267*S203 - 0.57714)))))</f>
        <v>0.78208171490050837</v>
      </c>
      <c r="U203" s="136">
        <v>0.86761244799395099</v>
      </c>
      <c r="V203" s="142">
        <f t="shared" si="160"/>
        <v>59.357905206917707</v>
      </c>
      <c r="W203" s="138">
        <f>IF('DSS Model'!$I$38=1,0.0001*V203^2-0.0266*V203+1.3006,IF('DSS Model'!$I$38=2,-0.0001*V203^2+0.0032*V203+0.977, IF('DSS Model'!$I$38=3,-0.00046396*V203^2 + 0.054267*V203 - 0.57714, IF('DSS Model'!$I$38=4,0.000072066*V203^2+0.0021761*V203-0.038248,IF('DSS Model'!$I$38=5,-0.00012623*V203^2+0.025656*V203-0.30101,-0.00046396*V203^2 + 0.054267*V203 - 0.57714)))))</f>
        <v>0.81460920560679373</v>
      </c>
      <c r="X203" s="136">
        <v>0.7102736330324948</v>
      </c>
      <c r="Y203" s="142">
        <f t="shared" si="161"/>
        <v>66.896766502157163</v>
      </c>
      <c r="Z203" s="138">
        <f>IF('DSS Model'!$I$38=1,0.0001*Y203^2-0.0266*Y203+1.3006,IF('DSS Model'!$I$38=2,-0.0001*Y203^2+0.0032*Y203+0.977, IF('DSS Model'!$I$38=3,-0.00046396*Y203^2 + 0.054267*Y203 - 0.57714, IF('DSS Model'!$I$38=4,0.000072066*Y203^2+0.0021761*Y203-0.038248,IF('DSS Model'!$I$38=5,-0.00012623*Y203^2+0.025656*Y203-0.30101,-0.00046396*Y203^2 + 0.054267*Y203 - 0.57714)))))</f>
        <v>0.74355191596248926</v>
      </c>
      <c r="AA203" s="136">
        <v>0.10803514870650832</v>
      </c>
      <c r="AB203" s="142">
        <f t="shared" si="162"/>
        <v>54.650018045567194</v>
      </c>
      <c r="AC203" s="138">
        <f>IF('DSS Model'!$I$38=1,0.0001*AB203^2-0.0266*AB203+1.3006,IF('DSS Model'!$I$38=2,-0.0001*AB203^2+0.0032*AB203+0.977, IF('DSS Model'!$I$38=3,-0.00046396*AB203^2 + 0.054267*AB203 - 0.57714, IF('DSS Model'!$I$38=4,0.000072066*AB203^2+0.0021761*AB203-0.038248,IF('DSS Model'!$I$38=5,-0.00012623*AB203^2+0.025656*AB203-0.30101,-0.00046396*AB203^2 + 0.054267*AB203 - 0.57714)))))</f>
        <v>0.85321761050773304</v>
      </c>
      <c r="AD203" s="136">
        <v>0.22027712917283815</v>
      </c>
      <c r="AE203" s="142">
        <f t="shared" si="163"/>
        <v>42.239790883537609</v>
      </c>
      <c r="AF203" s="138">
        <f>IF('DSS Model'!$I$38=1,0.0001*AE203^2-0.0266*AE203+1.3006,IF('DSS Model'!$I$38=2,-0.0001*AE203^2+0.0032*AE203+0.977, IF('DSS Model'!$I$38=3,-0.00046396*AE203^2 + 0.054267*AE203 - 0.57714, IF('DSS Model'!$I$38=4,0.000072066*AE203^2+0.0021761*AE203-0.038248,IF('DSS Model'!$I$38=5,-0.00012623*AE203^2+0.025656*AE203-0.30101,-0.00046396*AE203^2 + 0.054267*AE203 - 0.57714)))))</f>
        <v>0.93374733743882166</v>
      </c>
      <c r="AG203" s="136">
        <v>0.21237126424109865</v>
      </c>
      <c r="AH203" s="142">
        <f t="shared" si="164"/>
        <v>60.315131923966064</v>
      </c>
      <c r="AI203" s="138">
        <f>IF('DSS Model'!$I$38=1,0.0001*AH203^2-0.0266*AH203+1.3006,IF('DSS Model'!$I$38=2,-0.0001*AH203^2+0.0032*AH203+0.977, IF('DSS Model'!$I$38=3,-0.00046396*AH203^2 + 0.054267*AH203 - 0.57714, IF('DSS Model'!$I$38=4,0.000072066*AH203^2+0.0021761*AH203-0.038248,IF('DSS Model'!$I$38=5,-0.00012623*AH203^2+0.025656*AH203-0.30101,-0.00046396*AH203^2 + 0.054267*AH203 - 0.57714)))))</f>
        <v>0.80621690825614833</v>
      </c>
      <c r="AJ203" s="136">
        <v>0.75502250361449252</v>
      </c>
      <c r="AK203" s="142">
        <f t="shared" si="165"/>
        <v>54.44644225825003</v>
      </c>
      <c r="AL203" s="138">
        <f>IF('DSS Model'!$I$38=1,0.0001*AK203^2-0.0266*AK203+1.3006,IF('DSS Model'!$I$38=2,-0.0001*AK203^2+0.0032*AK203+0.977, IF('DSS Model'!$I$38=3,-0.00046396*AK203^2 + 0.054267*AK203 - 0.57714, IF('DSS Model'!$I$38=4,0.000072066*AK203^2+0.0021761*AK203-0.038248,IF('DSS Model'!$I$38=5,-0.00012623*AK203^2+0.025656*AK203-0.30101,-0.00046396*AK203^2 + 0.054267*AK203 - 0.57714)))))</f>
        <v>0.85478710776830458</v>
      </c>
      <c r="AM203" s="136">
        <v>0.81274394657147964</v>
      </c>
      <c r="AN203" s="142">
        <f t="shared" si="166"/>
        <v>70.987013946560978</v>
      </c>
      <c r="AO203" s="138">
        <f>IF('DSS Model'!$I$38=1,0.0001*AN203^2-0.0266*AN203+1.3006,IF('DSS Model'!$I$38=2,-0.0001*AN203^2+0.0032*AN203+0.977, IF('DSS Model'!$I$38=3,-0.00046396*AN203^2 + 0.054267*AN203 - 0.57714, IF('DSS Model'!$I$38=4,0.000072066*AN203^2+0.0021761*AN203-0.038248,IF('DSS Model'!$I$38=5,-0.00012623*AN203^2+0.025656*AN203-0.30101,-0.00046396*AN203^2 + 0.054267*AN203 - 0.57714)))))</f>
        <v>0.70024282972407081</v>
      </c>
      <c r="AP203" s="136">
        <v>0.89641746727911475</v>
      </c>
      <c r="AQ203" s="142">
        <f t="shared" si="167"/>
        <v>77.81084688164384</v>
      </c>
      <c r="AR203" s="138">
        <f>IF('DSS Model'!$I$38=1,0.0001*AQ203^2-0.0266*AQ203+1.3006,IF('DSS Model'!$I$38=2,-0.0001*AQ203^2+0.0032*AQ203+0.977, IF('DSS Model'!$I$38=3,-0.00046396*AQ203^2 + 0.054267*AQ203 - 0.57714, IF('DSS Model'!$I$38=4,0.000072066*AQ203^2+0.0021761*AQ203-0.038248,IF('DSS Model'!$I$38=5,-0.00012623*AQ203^2+0.025656*AQ203-0.30101,-0.00046396*AQ203^2 + 0.054267*AQ203 - 0.57714)))))</f>
        <v>0.62054192077739789</v>
      </c>
      <c r="AS203" s="136">
        <v>0.48044601876981285</v>
      </c>
      <c r="AT203" s="142">
        <f t="shared" si="168"/>
        <v>53.212780371496834</v>
      </c>
      <c r="AU203" s="138">
        <f>IF('DSS Model'!$I$38=1,0.0001*AT203^2-0.0266*AT203+1.3006,IF('DSS Model'!$I$38=2,-0.0001*AT203^2+0.0032*AT203+0.977, IF('DSS Model'!$I$38=3,-0.00046396*AT203^2 + 0.054267*AT203 - 0.57714, IF('DSS Model'!$I$38=4,0.000072066*AT203^2+0.0021761*AT203-0.038248,IF('DSS Model'!$I$38=5,-0.00012623*AT203^2+0.025656*AT203-0.30101,-0.00046396*AT203^2 + 0.054267*AT203 - 0.57714)))))</f>
        <v>0.86412089770227396</v>
      </c>
      <c r="AV203" s="136">
        <v>4.0015384361550166E-2</v>
      </c>
      <c r="AW203" s="142">
        <f t="shared" si="169"/>
        <v>49.832511168653113</v>
      </c>
      <c r="AX203" s="138">
        <f>IF('DSS Model'!$I$38=1,0.0001*AW203^2-0.0266*AW203+1.3006,IF('DSS Model'!$I$38=2,-0.0001*AW203^2+0.0032*AW203+0.977, IF('DSS Model'!$I$38=3,-0.00046396*AW203^2 + 0.054267*AW203 - 0.57714, IF('DSS Model'!$I$38=4,0.000072066*AW203^2+0.0021761*AW203-0.038248,IF('DSS Model'!$I$38=5,-0.00012623*AW203^2+0.025656*AW203-0.30101,-0.00046396*AW203^2 + 0.054267*AW203 - 0.57714)))))</f>
        <v>0.88813611880229626</v>
      </c>
      <c r="AY203" s="136">
        <v>0.60003947154360393</v>
      </c>
      <c r="AZ203" s="142">
        <f t="shared" si="170"/>
        <v>58.491224736576143</v>
      </c>
      <c r="BA203" s="138">
        <f>IF('DSS Model'!$I$38=1,0.0001*AZ203^2-0.0266*AZ203+1.3006,IF('DSS Model'!$I$38=2,-0.0001*AZ203^2+0.0032*AZ203+0.977, IF('DSS Model'!$I$38=3,-0.00046396*AZ203^2 + 0.054267*AZ203 - 0.57714, IF('DSS Model'!$I$38=4,0.000072066*AZ203^2+0.0021761*AZ203-0.038248,IF('DSS Model'!$I$38=5,-0.00012623*AZ203^2+0.025656*AZ203-0.30101,-0.00046396*AZ203^2 + 0.054267*AZ203 - 0.57714)))))</f>
        <v>0.82204958203857792</v>
      </c>
      <c r="BB203" s="136">
        <v>0.63200331724286352</v>
      </c>
      <c r="BC203" s="142">
        <f t="shared" si="171"/>
        <v>58.991838279919307</v>
      </c>
      <c r="BD203" s="138">
        <f>IF('DSS Model'!$I$38=1,0.0001*BC203^2-0.0266*BC203+1.3006,IF('DSS Model'!$I$38=2,-0.0001*BC203^2+0.0032*BC203+0.977, IF('DSS Model'!$I$38=3,-0.00046396*BC203^2 + 0.054267*BC203 - 0.57714, IF('DSS Model'!$I$38=4,0.000072066*BC203^2+0.0021761*BC203-0.038248,IF('DSS Model'!$I$38=5,-0.00012623*BC203^2+0.025656*BC203-0.30101,-0.00046396*BC203^2 + 0.054267*BC203 - 0.57714)))))</f>
        <v>0.81777018413132652</v>
      </c>
      <c r="BE203" s="136">
        <v>0.42026026091424862</v>
      </c>
      <c r="BF203" s="142">
        <f t="shared" si="172"/>
        <v>47.940541483864436</v>
      </c>
      <c r="BG203" s="143">
        <f>IF('DSS Model'!$I$38=1,0.0001*BF203^2-0.0266*BF203+1.3006,IF('DSS Model'!$I$38=2,-0.0001*BF203^2+0.0032*BF203+0.977, IF('DSS Model'!$I$38=3,-0.00046396*BF203^2 + 0.054267*BF203 - 0.57714, IF('DSS Model'!$I$38=4,0.000072066*BF203^2+0.0021761*BF203-0.038248,IF('DSS Model'!$I$38=5,-0.00012623*BF203^2+0.025656*BF203-0.30101,-0.00046396*BF203^2 + 0.054267*BF203 - 0.57714)))))</f>
        <v>0.90058018097175352</v>
      </c>
      <c r="BH203" s="136">
        <v>0.26537795398946207</v>
      </c>
      <c r="BI203" s="142">
        <f t="shared" si="173"/>
        <v>48.978500693258418</v>
      </c>
      <c r="BJ203" s="143">
        <f>IF('DSS Model'!$I$38=1,0.0001*BI203^2-0.0266*BI203+1.3006,IF('DSS Model'!$I$38=2,-0.0001*BI203^2+0.0032*BI203+0.977, IF('DSS Model'!$I$38=3,-0.00046396*BI203^2 + 0.054267*BI203 - 0.57714, IF('DSS Model'!$I$38=4,0.000072066*BI203^2+0.0021761*BI203-0.038248,IF('DSS Model'!$I$38=5,-0.00012623*BI203^2+0.025656*BI203-0.30101,-0.00046396*BI203^2 + 0.054267*BI203 - 0.57714)))))</f>
        <v>0.89384184920247545</v>
      </c>
      <c r="BK203" s="136">
        <v>0.67234651630329101</v>
      </c>
      <c r="BL203" s="142">
        <f t="shared" si="174"/>
        <v>55.422211516578152</v>
      </c>
      <c r="BM203" s="143">
        <f>IF('DSS Model'!$I$38=1,0.0001*BL203^2-0.0266*BL203+1.3006,IF('DSS Model'!$I$38=2,-0.0001*BL203^2+0.0032*BL203+0.977, IF('DSS Model'!$I$38=3,-0.00046396*BL203^2 + 0.054267*BL203 - 0.57714, IF('DSS Model'!$I$38=4,0.000072066*BL203^2+0.0021761*BL203-0.038248,IF('DSS Model'!$I$38=5,-0.00012623*BL203^2+0.025656*BL203-0.30101,-0.00046396*BL203^2 + 0.054267*BL203 - 0.57714)))))</f>
        <v>0.8471889239142173</v>
      </c>
      <c r="BN203" s="136">
        <v>0.69448740052081592</v>
      </c>
      <c r="BO203" s="142">
        <f t="shared" si="175"/>
        <v>60.032458027261299</v>
      </c>
      <c r="BP203" s="143">
        <f>IF('DSS Model'!$I$38=1,0.0001*BO203^2-0.0266*BO203+1.3006,IF('DSS Model'!$I$38=2,-0.0001*BO203^2+0.0032*BO203+0.977, IF('DSS Model'!$I$38=3,-0.00046396*BO203^2 + 0.054267*BO203 - 0.57714, IF('DSS Model'!$I$38=4,0.000072066*BO203^2+0.0021761*BO203-0.038248,IF('DSS Model'!$I$38=5,-0.00012623*BO203^2+0.025656*BO203-0.30101,-0.00046396*BO203^2 + 0.054267*BO203 - 0.57714)))))</f>
        <v>0.80871426400774715</v>
      </c>
      <c r="BQ203" s="136">
        <v>1.8248301120808219E-2</v>
      </c>
      <c r="BR203" s="142">
        <f t="shared" si="176"/>
        <v>33.401374743317291</v>
      </c>
      <c r="BS203" s="143">
        <f>IF('DSS Model'!$I$38=1,0.0001*BR203^2-0.0266*BR203+1.3006,IF('DSS Model'!$I$38=2,-0.0001*BR203^2+0.0032*BR203+0.977, IF('DSS Model'!$I$38=3,-0.00046396*BR203^2 + 0.054267*BR203 - 0.57714, IF('DSS Model'!$I$38=4,0.000072066*BR203^2+0.0021761*BR203-0.038248,IF('DSS Model'!$I$38=5,-0.00012623*BR203^2+0.025656*BR203-0.30101,-0.00046396*BR203^2 + 0.054267*BR203 - 0.57714)))))</f>
        <v>0.97231921570426394</v>
      </c>
      <c r="BT203" s="136">
        <v>0.26044109773589053</v>
      </c>
      <c r="BU203" s="142">
        <f t="shared" si="177"/>
        <v>52.818995605571203</v>
      </c>
      <c r="BV203" s="143">
        <f>IF('DSS Model'!$I$38=1,0.0001*BU203^2-0.0266*BU203+1.3006,IF('DSS Model'!$I$38=2,-0.0001*BU203^2+0.0032*BU203+0.977, IF('DSS Model'!$I$38=3,-0.00046396*BU203^2 + 0.054267*BU203 - 0.57714, IF('DSS Model'!$I$38=4,0.000072066*BU203^2+0.0021761*BU203-0.038248,IF('DSS Model'!$I$38=5,-0.00012623*BU203^2+0.025656*BU203-0.30101,-0.00046396*BU203^2 + 0.054267*BU203 - 0.57714)))))</f>
        <v>0.86703615625969277</v>
      </c>
      <c r="BW203" s="136">
        <v>0.74580573389891713</v>
      </c>
      <c r="BX203" s="142">
        <f t="shared" si="178"/>
        <v>67.069675077479161</v>
      </c>
      <c r="BY203" s="143">
        <f>IF('DSS Model'!$I$38=1,0.0001*BX203^2-0.0266*BX203+1.3006,IF('DSS Model'!$I$38=2,-0.0001*BX203^2+0.0032*BX203+0.977, IF('DSS Model'!$I$38=3,-0.00046396*BX203^2 + 0.054267*BX203 - 0.57714, IF('DSS Model'!$I$38=4,0.000072066*BX203^2+0.0021761*BX203-0.038248,IF('DSS Model'!$I$38=5,-0.00012623*BX203^2+0.025656*BX203-0.30101,-0.00046396*BX203^2 + 0.054267*BX203 - 0.57714)))))</f>
        <v>0.74178882874807028</v>
      </c>
      <c r="BZ203" s="136">
        <v>0.3501511077180246</v>
      </c>
      <c r="CA203" s="142">
        <f t="shared" si="179"/>
        <v>59.80302294191852</v>
      </c>
      <c r="CB203" s="143">
        <f>IF('DSS Model'!$I$38=1,0.0001*CA203^2-0.0266*CA203+1.3006,IF('DSS Model'!$I$38=2,-0.0001*CA203^2+0.0032*CA203+0.977, IF('DSS Model'!$I$38=3,-0.00046396*CA203^2 + 0.054267*CA203 - 0.57714, IF('DSS Model'!$I$38=4,0.000072066*CA203^2+0.0021761*CA203-0.038248,IF('DSS Model'!$I$38=5,-0.00012623*CA203^2+0.025656*CA203-0.30101,-0.00046396*CA203^2 + 0.054267*CA203 - 0.57714)))))</f>
        <v>0.81072951811497596</v>
      </c>
      <c r="CC203" s="136">
        <v>0.30521170302466205</v>
      </c>
      <c r="CD203" s="142">
        <f t="shared" si="180"/>
        <v>64.87326764996746</v>
      </c>
      <c r="CE203" s="143">
        <f>IF('DSS Model'!$I$38=1,0.0001*CD203^2-0.0266*CD203+1.3006,IF('DSS Model'!$I$38=2,-0.0001*CD203^2+0.0032*CD203+0.977, IF('DSS Model'!$I$38=3,-0.00046396*CD203^2 + 0.054267*CD203 - 0.57714, IF('DSS Model'!$I$38=4,0.000072066*CD203^2+0.0021761*CD203-0.038248,IF('DSS Model'!$I$38=5,-0.00012623*CD203^2+0.025656*CD203-0.30101,-0.00046396*CD203^2 + 0.054267*CD203 - 0.57714)))))</f>
        <v>0.76374037092146441</v>
      </c>
      <c r="CF203" s="136">
        <v>0.12274122315870439</v>
      </c>
      <c r="CG203" s="142">
        <f t="shared" si="181"/>
        <v>29.702564155816926</v>
      </c>
      <c r="CH203" s="143">
        <f>IF('DSS Model'!$I$38=1,0.0001*CG203^2-0.0266*CG203+1.3006,IF('DSS Model'!$I$38=2,-0.0001*CG203^2+0.0032*CG203+0.977, IF('DSS Model'!$I$38=3,-0.00046396*CG203^2 + 0.054267*CG203 - 0.57714, IF('DSS Model'!$I$38=4,0.000072066*CG203^2+0.0021761*CG203-0.038248,IF('DSS Model'!$I$38=5,-0.00012623*CG203^2+0.025656*CG203-0.30101,-0.00046396*CG203^2 + 0.054267*CG203 - 0.57714)))))</f>
        <v>0.98382397355557205</v>
      </c>
      <c r="CI203" s="136">
        <v>0.83481196068851471</v>
      </c>
      <c r="CJ203" s="142">
        <f t="shared" si="182"/>
        <v>76.306567961778057</v>
      </c>
      <c r="CK203" s="143">
        <f>IF('DSS Model'!$I$38=1,0.0001*CJ203^2-0.0266*CJ203+1.3006,IF('DSS Model'!$I$38=2,-0.0001*CJ203^2+0.0032*CJ203+0.977, IF('DSS Model'!$I$38=3,-0.00046396*CJ203^2 + 0.054267*CJ203 - 0.57714, IF('DSS Model'!$I$38=4,0.000072066*CJ203^2+0.0021761*CJ203-0.038248,IF('DSS Model'!$I$38=5,-0.00012623*CJ203^2+0.025656*CJ203-0.30101,-0.00046396*CJ203^2 + 0.054267*CJ203 - 0.57714)))))</f>
        <v>0.63891178606714449</v>
      </c>
      <c r="CL203" s="136">
        <v>0.3092971035063784</v>
      </c>
      <c r="CM203" s="142">
        <f t="shared" si="183"/>
        <v>48.47601178689888</v>
      </c>
      <c r="CN203" s="143">
        <f>IF('DSS Model'!$I$38=1,0.0001*CM203^2-0.0266*CM203+1.3006,IF('DSS Model'!$I$38=2,-0.0001*CM203^2+0.0032*CM203+0.977, IF('DSS Model'!$I$38=3,-0.00046396*CM203^2 + 0.054267*CM203 - 0.57714, IF('DSS Model'!$I$38=4,0.000072066*CM203^2+0.0021761*CM203-0.038248,IF('DSS Model'!$I$38=5,-0.00012623*CM203^2+0.025656*CM203-0.30101,-0.00046396*CM203^2 + 0.054267*CM203 - 0.57714)))))</f>
        <v>0.89713086584172053</v>
      </c>
      <c r="CO203" s="136">
        <v>0.10354303315833879</v>
      </c>
      <c r="CP203" s="142">
        <f t="shared" si="184"/>
        <v>33.70365028695165</v>
      </c>
      <c r="CQ203" s="143">
        <f>IF('DSS Model'!$I$38=1,0.0001*CP203^2-0.0266*CP203+1.3006,IF('DSS Model'!$I$38=2,-0.0001*CP203^2+0.0032*CP203+0.977, IF('DSS Model'!$I$38=3,-0.00046396*CP203^2 + 0.054267*CP203 - 0.57714, IF('DSS Model'!$I$38=4,0.000072066*CP203^2+0.0021761*CP203-0.038248,IF('DSS Model'!$I$38=5,-0.00012623*CP203^2+0.025656*CP203-0.30101,-0.00046396*CP203^2 + 0.054267*CP203 - 0.57714)))))</f>
        <v>0.97125807665173169</v>
      </c>
      <c r="CR203" s="136">
        <v>0.54888701434372456</v>
      </c>
      <c r="CS203" s="142">
        <f t="shared" si="185"/>
        <v>55.411331269698408</v>
      </c>
      <c r="CT203" s="143">
        <f>IF('DSS Model'!$I$38=1,0.0001*CS203^2-0.0266*CS203+1.3006,IF('DSS Model'!$I$38=2,-0.0001*CS203^2+0.0032*CS203+0.977, IF('DSS Model'!$I$38=3,-0.00046396*CS203^2 + 0.054267*CS203 - 0.57714, IF('DSS Model'!$I$38=4,0.000072066*CS203^2+0.0021761*CS203-0.038248,IF('DSS Model'!$I$38=5,-0.00012623*CS203^2+0.025656*CS203-0.30101,-0.00046396*CS203^2 + 0.054267*CS203 - 0.57714)))))</f>
        <v>0.84727469675500922</v>
      </c>
      <c r="CU203" s="136">
        <v>0.50000602404272099</v>
      </c>
      <c r="CV203" s="142">
        <f t="shared" si="186"/>
        <v>55.345022999604822</v>
      </c>
      <c r="CW203" s="143">
        <f>IF('DSS Model'!$I$38=1,0.0001*CV203^2-0.0266*CV203+1.3006,IF('DSS Model'!$I$38=2,-0.0001*CV203^2+0.0032*CV203+0.977, IF('DSS Model'!$I$38=3,-0.00046396*CV203^2 + 0.054267*CV203 - 0.57714, IF('DSS Model'!$I$38=4,0.000072066*CV203^2+0.0021761*CV203-0.038248,IF('DSS Model'!$I$38=5,-0.00012623*CV203^2+0.025656*CV203-0.30101,-0.00046396*CV203^2 + 0.054267*CV203 - 0.57714)))))</f>
        <v>0.84779691651605671</v>
      </c>
      <c r="CX203" s="136">
        <v>0.48853551773631765</v>
      </c>
      <c r="CY203" s="142">
        <f t="shared" si="187"/>
        <v>64.183636620174653</v>
      </c>
      <c r="CZ203" s="143">
        <f>IF('DSS Model'!$I$38=1,0.0001*CY203^2-0.0266*CY203+1.3006,IF('DSS Model'!$I$38=2,-0.0001*CY203^2+0.0032*CY203+0.977, IF('DSS Model'!$I$38=3,-0.00046396*CY203^2 + 0.054267*CY203 - 0.57714, IF('DSS Model'!$I$38=4,0.000072066*CY203^2+0.0021761*CY203-0.038248,IF('DSS Model'!$I$38=5,-0.00012623*CY203^2+0.025656*CY203-0.30101,-0.00046396*CY203^2 + 0.054267*CY203 - 0.57714)))))</f>
        <v>0.77043371620549639</v>
      </c>
      <c r="DA203" s="136">
        <v>0.75912705956214421</v>
      </c>
      <c r="DB203" s="142">
        <f t="shared" si="188"/>
        <v>54.984845533236893</v>
      </c>
      <c r="DC203" s="143">
        <f>IF('DSS Model'!$I$38=1,0.0001*DB203^2-0.0266*DB203+1.3006,IF('DSS Model'!$I$38=2,-0.0001*DB203^2+0.0032*DB203+0.977, IF('DSS Model'!$I$38=3,-0.00046396*DB203^2 + 0.054267*DB203 - 0.57714, IF('DSS Model'!$I$38=4,0.000072066*DB203^2+0.0021761*DB203-0.038248,IF('DSS Model'!$I$38=5,-0.00012623*DB203^2+0.025656*DB203-0.30101,-0.00046396*DB203^2 + 0.054267*DB203 - 0.57714)))))</f>
        <v>0.85061818187496596</v>
      </c>
      <c r="DD203" s="136">
        <v>0.18814159201339642</v>
      </c>
      <c r="DE203" s="142">
        <f t="shared" si="189"/>
        <v>38.576576065219342</v>
      </c>
      <c r="DF203" s="143">
        <f>IF('DSS Model'!$I$38=1,0.0001*DE203^2-0.0266*DE203+1.3006,IF('DSS Model'!$I$38=2,-0.0001*DE203^2+0.0032*DE203+0.977, IF('DSS Model'!$I$38=3,-0.00046396*DE203^2 + 0.054267*DE203 - 0.57714, IF('DSS Model'!$I$38=4,0.000072066*DE203^2+0.0021761*DE203-0.038248,IF('DSS Model'!$I$38=5,-0.00012623*DE203^2+0.025656*DE203-0.30101,-0.00046396*DE203^2 + 0.054267*DE203 - 0.57714)))))</f>
        <v>0.95162982131713647</v>
      </c>
      <c r="DG203" s="136">
        <v>4.2974156151987741E-2</v>
      </c>
      <c r="DH203" s="142">
        <f t="shared" si="190"/>
        <v>32.877022621745468</v>
      </c>
      <c r="DI203" s="143">
        <f>IF('DSS Model'!$I$38=1,0.0001*DH203^2-0.0266*DH203+1.3006,IF('DSS Model'!$I$38=2,-0.0001*DH203^2+0.0032*DH203+0.977, IF('DSS Model'!$I$38=3,-0.00046396*DH203^2 + 0.054267*DH203 - 0.57714, IF('DSS Model'!$I$38=4,0.000072066*DH203^2+0.0021761*DH203-0.038248,IF('DSS Model'!$I$38=5,-0.00012623*DH203^2+0.025656*DH203-0.30101,-0.00046396*DH203^2 + 0.054267*DH203 - 0.57714)))))</f>
        <v>0.9741166107425091</v>
      </c>
      <c r="DJ203" s="136">
        <v>0.12351600627869552</v>
      </c>
      <c r="DK203" s="142">
        <f t="shared" si="191"/>
        <v>54.742737532611514</v>
      </c>
      <c r="DL203" s="143">
        <f>IF('DSS Model'!$I$38=1,0.0001*DK203^2-0.0266*DK203+1.3006,IF('DSS Model'!$I$38=2,-0.0001*DK203^2+0.0032*DK203+0.977, IF('DSS Model'!$I$38=3,-0.00046396*DK203^2 + 0.054267*DK203 - 0.57714, IF('DSS Model'!$I$38=4,0.000072066*DK203^2+0.0021761*DK203-0.038248,IF('DSS Model'!$I$38=5,-0.00012623*DK203^2+0.025656*DK203-0.30101,-0.00046396*DK203^2 + 0.054267*DK203 - 0.57714)))))</f>
        <v>0.85250002884791742</v>
      </c>
      <c r="DM203" s="136">
        <v>0.50759104944130973</v>
      </c>
      <c r="DN203" s="142">
        <f t="shared" si="192"/>
        <v>57.609944186798245</v>
      </c>
      <c r="DO203" s="143">
        <f>IF('DSS Model'!$I$38=1,0.0001*DN203^2-0.0266*DN203+1.3006,IF('DSS Model'!$I$38=2,-0.0001*DN203^2+0.0032*DN203+0.977, IF('DSS Model'!$I$38=3,-0.00046396*DN203^2 + 0.054267*DN203 - 0.57714, IF('DSS Model'!$I$38=4,0.000072066*DN203^2+0.0021761*DN203-0.038248,IF('DSS Model'!$I$38=5,-0.00012623*DN203^2+0.025656*DN203-0.30101,-0.00046396*DN203^2 + 0.054267*DN203 - 0.57714)))))</f>
        <v>0.82946125447715346</v>
      </c>
      <c r="DP203" s="136">
        <v>0.86280747178003347</v>
      </c>
      <c r="DQ203" s="142">
        <f t="shared" si="193"/>
        <v>61.326254653704112</v>
      </c>
      <c r="DR203" s="143">
        <f>IF('DSS Model'!$I$38=1,0.0001*DQ203^2-0.0266*DQ203+1.3006,IF('DSS Model'!$I$38=2,-0.0001*DQ203^2+0.0032*DQ203+0.977, IF('DSS Model'!$I$38=3,-0.00046396*DQ203^2 + 0.054267*DQ203 - 0.57714, IF('DSS Model'!$I$38=4,0.000072066*DQ203^2+0.0021761*DQ203-0.038248,IF('DSS Model'!$I$38=5,-0.00012623*DQ203^2+0.025656*DQ203-0.30101,-0.00046396*DQ203^2 + 0.054267*DQ203 - 0.57714)))))</f>
        <v>0.79715306390675655</v>
      </c>
      <c r="DS203" s="136">
        <v>0.64824865246048435</v>
      </c>
      <c r="DT203" s="142">
        <f t="shared" si="194"/>
        <v>77.958655160876106</v>
      </c>
      <c r="DU203" s="143">
        <f>IF('DSS Model'!$I$38=1,0.0001*DT203^2-0.0266*DT203+1.3006,IF('DSS Model'!$I$38=2,-0.0001*DT203^2+0.0032*DT203+0.977, IF('DSS Model'!$I$38=3,-0.00046396*DT203^2 + 0.054267*DT203 - 0.57714, IF('DSS Model'!$I$38=4,0.000072066*DT203^2+0.0021761*DT203-0.038248,IF('DSS Model'!$I$38=5,-0.00012623*DT203^2+0.025656*DT203-0.30101,-0.00046396*DT203^2 + 0.054267*DT203 - 0.57714)))))</f>
        <v>0.61871250506556397</v>
      </c>
      <c r="DV203" s="136">
        <v>0.26186894568233754</v>
      </c>
      <c r="DW203" s="142">
        <f t="shared" si="195"/>
        <v>52.207752723246855</v>
      </c>
      <c r="DX203" s="143">
        <f>IF('DSS Model'!$I$38=1,0.0001*DW203^2-0.0266*DW203+1.3006,IF('DSS Model'!$I$38=2,-0.0001*DW203^2+0.0032*DW203+0.977, IF('DSS Model'!$I$38=3,-0.00046396*DW203^2 + 0.054267*DW203 - 0.57714, IF('DSS Model'!$I$38=4,0.000072066*DW203^2+0.0021761*DW203-0.038248,IF('DSS Model'!$I$38=5,-0.00012623*DW203^2+0.025656*DW203-0.30101,-0.00046396*DW203^2 + 0.054267*DW203 - 0.57714)))))</f>
        <v>0.87149986427322101</v>
      </c>
      <c r="DY203" s="136">
        <v>0.82011603367512409</v>
      </c>
      <c r="DZ203" s="142">
        <f t="shared" si="196"/>
        <v>57.578336688432884</v>
      </c>
      <c r="EA203" s="143">
        <f>IF('DSS Model'!$I$38=1,0.0001*DZ203^2-0.0266*DZ203+1.3006,IF('DSS Model'!$I$38=2,-0.0001*DZ203^2+0.0032*DZ203+0.977, IF('DSS Model'!$I$38=3,-0.00046396*DZ203^2 + 0.054267*DZ203 - 0.57714, IF('DSS Model'!$I$38=4,0.000072066*DZ203^2+0.0021761*DZ203-0.038248,IF('DSS Model'!$I$38=5,-0.00012623*DZ203^2+0.025656*DZ203-0.30101,-0.00046396*DZ203^2 + 0.054267*DZ203 - 0.57714)))))</f>
        <v>0.82972419182233159</v>
      </c>
      <c r="EB203" s="136">
        <v>0.72110793643087678</v>
      </c>
      <c r="EC203" s="142">
        <f t="shared" si="197"/>
        <v>56.684793749257253</v>
      </c>
      <c r="ED203" s="143">
        <f>IF('DSS Model'!$I$38=1,0.0001*EC203^2-0.0266*EC203+1.3006,IF('DSS Model'!$I$38=2,-0.0001*EC203^2+0.0032*EC203+0.977, IF('DSS Model'!$I$38=3,-0.00046396*EC203^2 + 0.054267*EC203 - 0.57714, IF('DSS Model'!$I$38=4,0.000072066*EC203^2+0.0021761*EC203-0.038248,IF('DSS Model'!$I$38=5,-0.00012623*EC203^2+0.025656*EC203-0.30101,-0.00046396*EC203^2 + 0.054267*EC203 - 0.57714)))))</f>
        <v>0.8370747557580398</v>
      </c>
      <c r="EE203" s="136">
        <v>0.14993521806691656</v>
      </c>
      <c r="EF203" s="142">
        <f t="shared" si="198"/>
        <v>39.042547186410573</v>
      </c>
      <c r="EG203" s="143">
        <f>IF('DSS Model'!$I$38=1,0.0001*EF203^2-0.0266*EF203+1.3006,IF('DSS Model'!$I$38=2,-0.0001*EF203^2+0.0032*EF203+0.977, IF('DSS Model'!$I$38=3,-0.00046396*EF203^2 + 0.054267*EF203 - 0.57714, IF('DSS Model'!$I$38=4,0.000072066*EF203^2+0.0021761*EF203-0.038248,IF('DSS Model'!$I$38=5,-0.00012623*EF203^2+0.025656*EF203-0.30101,-0.00046396*EF203^2 + 0.054267*EF203 - 0.57714)))))</f>
        <v>0.94950410191620416</v>
      </c>
      <c r="EH203" s="136">
        <v>0.54209103029397521</v>
      </c>
      <c r="EI203" s="142">
        <f t="shared" si="199"/>
        <v>69.945648672074597</v>
      </c>
      <c r="EJ203" s="143">
        <f>IF('DSS Model'!$I$38=1,0.0001*EI203^2-0.0266*EI203+1.3006,IF('DSS Model'!$I$38=2,-0.0001*EI203^2+0.0032*EI203+0.977, IF('DSS Model'!$I$38=3,-0.00046396*EI203^2 + 0.054267*EI203 - 0.57714, IF('DSS Model'!$I$38=4,0.000072066*EI203^2+0.0021761*EI203-0.038248,IF('DSS Model'!$I$38=5,-0.00012623*EI203^2+0.025656*EI203-0.30101,-0.00046396*EI203^2 + 0.054267*EI203 - 0.57714)))))</f>
        <v>0.71158669893490956</v>
      </c>
      <c r="EK203" s="136">
        <v>0.47138078125233351</v>
      </c>
      <c r="EL203" s="142">
        <f t="shared" si="200"/>
        <v>48.266859695894922</v>
      </c>
      <c r="EM203" s="143">
        <f>IF('DSS Model'!$I$38=1,0.0001*EL203^2-0.0266*EL203+1.3006,IF('DSS Model'!$I$38=2,-0.0001*EL203^2+0.0032*EL203+0.977, IF('DSS Model'!$I$38=3,-0.00046396*EL203^2 + 0.054267*EL203 - 0.57714, IF('DSS Model'!$I$38=4,0.000072066*EL203^2+0.0021761*EL203-0.038248,IF('DSS Model'!$I$38=5,-0.00012623*EL203^2+0.025656*EL203-0.30101,-0.00046396*EL203^2 + 0.054267*EL203 - 0.57714)))))</f>
        <v>0.89848497653654313</v>
      </c>
      <c r="EN203" s="136">
        <v>0.40697783488064443</v>
      </c>
      <c r="EO203" s="142">
        <f t="shared" si="201"/>
        <v>52.598831189038457</v>
      </c>
      <c r="EP203" s="143">
        <f>IF('DSS Model'!$I$38=1,0.0001*EO203^2-0.0266*EO203+1.3006,IF('DSS Model'!$I$38=2,-0.0001*EO203^2+0.0032*EO203+0.977, IF('DSS Model'!$I$38=3,-0.00046396*EO203^2 + 0.054267*EO203 - 0.57714, IF('DSS Model'!$I$38=4,0.000072066*EO203^2+0.0021761*EO203-0.038248,IF('DSS Model'!$I$38=5,-0.00012623*EO203^2+0.025656*EO203-0.30101,-0.00046396*EO203^2 + 0.054267*EO203 - 0.57714)))))</f>
        <v>0.86865255555962662</v>
      </c>
      <c r="EQ203" s="136">
        <v>0.44220212157569949</v>
      </c>
      <c r="ER203" s="142">
        <f t="shared" si="202"/>
        <v>51.370349237569243</v>
      </c>
      <c r="ES203" s="143">
        <f>IF('DSS Model'!$I$38=1,0.0001*ER203^2-0.0266*ER203+1.3006,IF('DSS Model'!$I$38=2,-0.0001*ER203^2+0.0032*ER203+0.977, IF('DSS Model'!$I$38=3,-0.00046396*ER203^2 + 0.054267*ER203 - 0.57714, IF('DSS Model'!$I$38=4,0.000072066*ER203^2+0.0021761*ER203-0.038248,IF('DSS Model'!$I$38=5,-0.00012623*ER203^2+0.025656*ER203-0.30101,-0.00046396*ER203^2 + 0.054267*ER203 - 0.57714)))))</f>
        <v>0.87749383948123849</v>
      </c>
      <c r="ET203" s="136">
        <v>0.53891469390250735</v>
      </c>
      <c r="EU203" s="141">
        <f t="shared" si="203"/>
        <v>56.4653974605068</v>
      </c>
      <c r="EV203" s="142">
        <f>IF('DSS Model'!$I$38=1,0.0001*EU203^2-0.0266*EU203+1.3006,IF('DSS Model'!$I$38=2,-0.0001*EU203^2+0.0032*EU203+0.977, IF('DSS Model'!$I$38=3,-0.00046396*EU203^2 + 0.054267*EU203 - 0.57714, IF('DSS Model'!$I$38=4,0.000072066*EU203^2+0.0021761*EU203-0.038248,IF('DSS Model'!$I$38=5,-0.00012623*EU203^2+0.025656*EU203-0.30101,-0.00046396*EU203^2 + 0.054267*EU203 - 0.57714)))))</f>
        <v>0.83885516083632095</v>
      </c>
    </row>
    <row r="204" spans="2:152" x14ac:dyDescent="0.2">
      <c r="B204" s="64">
        <f t="shared" ca="1" si="156"/>
        <v>0.57972638858973613</v>
      </c>
      <c r="C204" s="64">
        <v>0.22963941200242621</v>
      </c>
      <c r="D204" s="64">
        <f t="shared" si="157"/>
        <v>40.701523390294923</v>
      </c>
      <c r="E204" s="131">
        <f>IF('DSS Model'!$I$38=1,0.0001*D204^2-0.0266*D204+1.3006,IF('DSS Model'!$I$38=2,-0.0001*D204^2+0.0032*D204+0.977, IF('DSS Model'!$I$38=3,-0.00046396*D204^2 + 0.054267*D204 - 0.57714, IF('DSS Model'!$I$38=4,0.000072066*D204^2+0.0021761*D204-0.038248,IF('DSS Model'!$I$38=5,-0.00012623*D204^2+0.025656*D204-0.30101,-0.00046396*D204^2 + 0.054267*D204 - 0.57714)))))</f>
        <v>0.94158347421987121</v>
      </c>
      <c r="F204" s="136">
        <v>0.81728175939483194</v>
      </c>
      <c r="G204" s="138">
        <f t="shared" si="153"/>
        <v>73.326773807168735</v>
      </c>
      <c r="H204" s="136">
        <f>IF('DSS Model'!$I$38=1,0.0001*G204^2-0.0266*G204+1.3006,IF('DSS Model'!$I$38=2,-0.0001*G204^2+0.0032*G204+0.977, IF('DSS Model'!$I$38=3,-0.00046396*G204^2 + 0.054267*G204 - 0.57714, IF('DSS Model'!$I$38=4,0.000072066*G204^2+0.0021761*G204-0.038248,IF('DSS Model'!$I$38=5,-0.00012623*G204^2+0.025656*G204-0.30101,-0.00046396*G204^2 + 0.054267*G204 - 0.57714)))))</f>
        <v>0.67396410048617128</v>
      </c>
      <c r="I204" s="136">
        <v>0.33092065377895097</v>
      </c>
      <c r="J204" s="138">
        <f t="shared" si="154"/>
        <v>55.465475592926389</v>
      </c>
      <c r="K204" s="136">
        <f>IF('DSS Model'!$I$38=1,0.0001*J204^2-0.0266*J204+1.3006,IF('DSS Model'!$I$38=2,-0.0001*J204^2+0.0032*J204+0.977, IF('DSS Model'!$I$38=3,-0.00046396*J204^2 + 0.054267*J204 - 0.57714, IF('DSS Model'!$I$38=4,0.000072066*J204^2+0.0021761*J204-0.038248,IF('DSS Model'!$I$38=5,-0.00012623*J204^2+0.025656*J204-0.30101,-0.00046396*J204^2 + 0.054267*J204 - 0.57714)))))</f>
        <v>0.84684762362241317</v>
      </c>
      <c r="L204" s="136">
        <v>0.89698650807525859</v>
      </c>
      <c r="M204" s="138">
        <f t="shared" si="155"/>
        <v>77.203035976223731</v>
      </c>
      <c r="N204" s="136">
        <f>IF('DSS Model'!$I$38=1,0.0001*M204^2-0.0266*M204+1.3006,IF('DSS Model'!$I$38=2,-0.0001*M204^2+0.0032*M204+0.977, IF('DSS Model'!$I$38=3,-0.00046396*M204^2 + 0.054267*M204 - 0.57714, IF('DSS Model'!$I$38=4,0.000072066*M204^2+0.0021761*M204-0.038248,IF('DSS Model'!$I$38=5,-0.00012623*M204^2+0.025656*M204-0.30101,-0.00046396*M204^2 + 0.054267*M204 - 0.57714)))))</f>
        <v>0.62801883872930631</v>
      </c>
      <c r="O204" s="136">
        <v>0.29400538704274248</v>
      </c>
      <c r="P204" s="139">
        <f t="shared" si="158"/>
        <v>44.738679955308299</v>
      </c>
      <c r="Q204" s="138">
        <f>IF('DSS Model'!$I$38=1,0.0001*P204^2-0.0266*P204+1.3006,IF('DSS Model'!$I$38=2,-0.0001*P204^2+0.0032*P204+0.977, IF('DSS Model'!$I$38=3,-0.00046396*P204^2 + 0.054267*P204 - 0.57714, IF('DSS Model'!$I$38=4,0.000072066*P204^2+0.0021761*P204-0.038248,IF('DSS Model'!$I$38=5,-0.00012623*P204^2+0.025656*P204-0.30101,-0.00046396*P204^2 + 0.054267*P204 - 0.57714)))))</f>
        <v>0.92000882744263612</v>
      </c>
      <c r="R204" s="136">
        <v>8.0511452952469198E-2</v>
      </c>
      <c r="S204" s="142">
        <f t="shared" si="159"/>
        <v>33.399627654163183</v>
      </c>
      <c r="T204" s="138">
        <f>IF('DSS Model'!$I$38=1,0.0001*S204^2-0.0266*S204+1.3006,IF('DSS Model'!$I$38=2,-0.0001*S204^2+0.0032*S204+0.977, IF('DSS Model'!$I$38=3,-0.00046396*S204^2 + 0.054267*S204 - 0.57714, IF('DSS Model'!$I$38=4,0.000072066*S204^2+0.0021761*S204-0.038248,IF('DSS Model'!$I$38=5,-0.00012623*S204^2+0.025656*S204-0.30101,-0.00046396*S204^2 + 0.054267*S204 - 0.57714)))))</f>
        <v>0.97232529574964799</v>
      </c>
      <c r="U204" s="136">
        <v>4.0264277091254463E-2</v>
      </c>
      <c r="V204" s="142">
        <f t="shared" si="160"/>
        <v>26.674174154337845</v>
      </c>
      <c r="W204" s="138">
        <f>IF('DSS Model'!$I$38=1,0.0001*V204^2-0.0266*V204+1.3006,IF('DSS Model'!$I$38=2,-0.0001*V204^2+0.0032*V204+0.977, IF('DSS Model'!$I$38=3,-0.00046396*V204^2 + 0.054267*V204 - 0.57714, IF('DSS Model'!$I$38=4,0.000072066*V204^2+0.0021761*V204-0.038248,IF('DSS Model'!$I$38=5,-0.00012623*V204^2+0.025656*V204-0.30101,-0.00046396*V204^2 + 0.054267*V204 - 0.57714)))))</f>
        <v>0.99120620061228659</v>
      </c>
      <c r="X204" s="136">
        <v>0.57129337849576767</v>
      </c>
      <c r="Y204" s="142">
        <f t="shared" si="161"/>
        <v>63.678622661172149</v>
      </c>
      <c r="Z204" s="138">
        <f>IF('DSS Model'!$I$38=1,0.0001*Y204^2-0.0266*Y204+1.3006,IF('DSS Model'!$I$38=2,-0.0001*Y204^2+0.0032*Y204+0.977, IF('DSS Model'!$I$38=3,-0.00046396*Y204^2 + 0.054267*Y204 - 0.57714, IF('DSS Model'!$I$38=4,0.000072066*Y204^2+0.0021761*Y204-0.038248,IF('DSS Model'!$I$38=5,-0.00012623*Y204^2+0.025656*Y204-0.30101,-0.00046396*Y204^2 + 0.054267*Y204 - 0.57714)))))</f>
        <v>0.77527489411335615</v>
      </c>
      <c r="AA204" s="136">
        <v>0.64126105775431685</v>
      </c>
      <c r="AB204" s="142">
        <f t="shared" si="162"/>
        <v>64.345225401231374</v>
      </c>
      <c r="AC204" s="138">
        <f>IF('DSS Model'!$I$38=1,0.0001*AB204^2-0.0266*AB204+1.3006,IF('DSS Model'!$I$38=2,-0.0001*AB204^2+0.0032*AB204+0.977, IF('DSS Model'!$I$38=3,-0.00046396*AB204^2 + 0.054267*AB204 - 0.57714, IF('DSS Model'!$I$38=4,0.000072066*AB204^2+0.0021761*AB204-0.038248,IF('DSS Model'!$I$38=5,-0.00012623*AB204^2+0.025656*AB204-0.30101,-0.00046396*AB204^2 + 0.054267*AB204 - 0.57714)))))</f>
        <v>0.76887391809041328</v>
      </c>
      <c r="AD204" s="136">
        <v>0.93314738356339133</v>
      </c>
      <c r="AE204" s="142">
        <f t="shared" si="163"/>
        <v>64.398559788303189</v>
      </c>
      <c r="AF204" s="138">
        <f>IF('DSS Model'!$I$38=1,0.0001*AE204^2-0.0266*AE204+1.3006,IF('DSS Model'!$I$38=2,-0.0001*AE204^2+0.0032*AE204+0.977, IF('DSS Model'!$I$38=3,-0.00046396*AE204^2 + 0.054267*AE204 - 0.57714, IF('DSS Model'!$I$38=4,0.000072066*AE204^2+0.0021761*AE204-0.038248,IF('DSS Model'!$I$38=5,-0.00012623*AE204^2+0.025656*AE204-0.30101,-0.00046396*AE204^2 + 0.054267*AE204 - 0.57714)))))</f>
        <v>0.7683579410418041</v>
      </c>
      <c r="AG204" s="136">
        <v>2.1749085298473192E-2</v>
      </c>
      <c r="AH204" s="142">
        <f t="shared" si="164"/>
        <v>48.94912110712324</v>
      </c>
      <c r="AI204" s="138">
        <f>IF('DSS Model'!$I$38=1,0.0001*AH204^2-0.0266*AH204+1.3006,IF('DSS Model'!$I$38=2,-0.0001*AH204^2+0.0032*AH204+0.977, IF('DSS Model'!$I$38=3,-0.00046396*AH204^2 + 0.054267*AH204 - 0.57714, IF('DSS Model'!$I$38=4,0.000072066*AH204^2+0.0021761*AH204-0.038248,IF('DSS Model'!$I$38=5,-0.00012623*AH204^2+0.025656*AH204-0.30101,-0.00046396*AH204^2 + 0.054267*AH204 - 0.57714)))))</f>
        <v>0.89403554182681255</v>
      </c>
      <c r="AJ204" s="136">
        <v>0.35089373802802837</v>
      </c>
      <c r="AK204" s="142">
        <f t="shared" si="165"/>
        <v>42.400785073578142</v>
      </c>
      <c r="AL204" s="138">
        <f>IF('DSS Model'!$I$38=1,0.0001*AK204^2-0.0266*AK204+1.3006,IF('DSS Model'!$I$38=2,-0.0001*AK204^2+0.0032*AK204+0.977, IF('DSS Model'!$I$38=3,-0.00046396*AK204^2 + 0.054267*AK204 - 0.57714, IF('DSS Model'!$I$38=4,0.000072066*AK204^2+0.0021761*AK204-0.038248,IF('DSS Model'!$I$38=5,-0.00012623*AK204^2+0.025656*AK204-0.30101,-0.00046396*AK204^2 + 0.054267*AK204 - 0.57714)))))</f>
        <v>0.93289985474987336</v>
      </c>
      <c r="AM204" s="136">
        <v>0.11443778345394762</v>
      </c>
      <c r="AN204" s="142">
        <f t="shared" si="166"/>
        <v>54.001625037538062</v>
      </c>
      <c r="AO204" s="138">
        <f>IF('DSS Model'!$I$38=1,0.0001*AN204^2-0.0266*AN204+1.3006,IF('DSS Model'!$I$38=2,-0.0001*AN204^2+0.0032*AN204+0.977, IF('DSS Model'!$I$38=3,-0.00046396*AN204^2 + 0.054267*AN204 - 0.57714, IF('DSS Model'!$I$38=4,0.000072066*AN204^2+0.0021761*AN204-0.038248,IF('DSS Model'!$I$38=5,-0.00012623*AN204^2+0.025656*AN204-0.30101,-0.00046396*AN204^2 + 0.054267*AN204 - 0.57714)))))</f>
        <v>0.85818764945063597</v>
      </c>
      <c r="AP204" s="136">
        <v>0.54172213757568466</v>
      </c>
      <c r="AQ204" s="142">
        <f t="shared" si="167"/>
        <v>70.061242026513895</v>
      </c>
      <c r="AR204" s="138">
        <f>IF('DSS Model'!$I$38=1,0.0001*AQ204^2-0.0266*AQ204+1.3006,IF('DSS Model'!$I$38=2,-0.0001*AQ204^2+0.0032*AQ204+0.977, IF('DSS Model'!$I$38=3,-0.00046396*AQ204^2 + 0.054267*AQ204 - 0.57714, IF('DSS Model'!$I$38=4,0.000072066*AQ204^2+0.0021761*AQ204-0.038248,IF('DSS Model'!$I$38=5,-0.00012623*AQ204^2+0.025656*AQ204-0.30101,-0.00046396*AQ204^2 + 0.054267*AQ204 - 0.57714)))))</f>
        <v>0.71033821105506867</v>
      </c>
      <c r="AS204" s="136">
        <v>0.52645454512157308</v>
      </c>
      <c r="AT204" s="142">
        <f t="shared" si="168"/>
        <v>54.570188722709574</v>
      </c>
      <c r="AU204" s="138">
        <f>IF('DSS Model'!$I$38=1,0.0001*AT204^2-0.0266*AT204+1.3006,IF('DSS Model'!$I$38=2,-0.0001*AT204^2+0.0032*AT204+0.977, IF('DSS Model'!$I$38=3,-0.00046396*AT204^2 + 0.054267*AT204 - 0.57714, IF('DSS Model'!$I$38=4,0.000072066*AT204^2+0.0021761*AT204-0.038248,IF('DSS Model'!$I$38=5,-0.00012623*AT204^2+0.025656*AT204-0.30101,-0.00046396*AT204^2 + 0.054267*AT204 - 0.57714)))))</f>
        <v>0.85383405418945668</v>
      </c>
      <c r="AV204" s="136">
        <v>9.2086818800510839E-3</v>
      </c>
      <c r="AW204" s="142">
        <f t="shared" si="169"/>
        <v>46.693899024184297</v>
      </c>
      <c r="AX204" s="138">
        <f>IF('DSS Model'!$I$38=1,0.0001*AW204^2-0.0266*AW204+1.3006,IF('DSS Model'!$I$38=2,-0.0001*AW204^2+0.0032*AW204+0.977, IF('DSS Model'!$I$38=3,-0.00046396*AW204^2 + 0.054267*AW204 - 0.57714, IF('DSS Model'!$I$38=4,0.000072066*AW204^2+0.0021761*AW204-0.038248,IF('DSS Model'!$I$38=5,-0.00012623*AW204^2+0.025656*AW204-0.30101,-0.00046396*AW204^2 + 0.054267*AW204 - 0.57714)))))</f>
        <v>0.90838845626931786</v>
      </c>
      <c r="AY204" s="136">
        <v>0.84846785159334803</v>
      </c>
      <c r="AZ204" s="142">
        <f t="shared" si="170"/>
        <v>64.447026419802114</v>
      </c>
      <c r="BA204" s="138">
        <f>IF('DSS Model'!$I$38=1,0.0001*AZ204^2-0.0266*AZ204+1.3006,IF('DSS Model'!$I$38=2,-0.0001*AZ204^2+0.0032*AZ204+0.977, IF('DSS Model'!$I$38=3,-0.00046396*AZ204^2 + 0.054267*AZ204 - 0.57714, IF('DSS Model'!$I$38=4,0.000072066*AZ204^2+0.0021761*AZ204-0.038248,IF('DSS Model'!$I$38=5,-0.00012623*AZ204^2+0.025656*AZ204-0.30101,-0.00046396*AZ204^2 + 0.054267*AZ204 - 0.57714)))))</f>
        <v>0.76788856310789955</v>
      </c>
      <c r="BB204" s="136">
        <v>0.76656937780743795</v>
      </c>
      <c r="BC204" s="142">
        <f t="shared" si="171"/>
        <v>62.334782856583601</v>
      </c>
      <c r="BD204" s="138">
        <f>IF('DSS Model'!$I$38=1,0.0001*BC204^2-0.0266*BC204+1.3006,IF('DSS Model'!$I$38=2,-0.0001*BC204^2+0.0032*BC204+0.977, IF('DSS Model'!$I$38=3,-0.00046396*BC204^2 + 0.054267*BC204 - 0.57714, IF('DSS Model'!$I$38=4,0.000072066*BC204^2+0.0021761*BC204-0.038248,IF('DSS Model'!$I$38=5,-0.00012623*BC204^2+0.025656*BC204-0.30101,-0.00046396*BC204^2 + 0.054267*BC204 - 0.57714)))))</f>
        <v>0.78790878976332457</v>
      </c>
      <c r="BE204" s="136">
        <v>0.50911906717074629</v>
      </c>
      <c r="BF204" s="142">
        <f t="shared" si="172"/>
        <v>50.722651669291473</v>
      </c>
      <c r="BG204" s="143">
        <f>IF('DSS Model'!$I$38=1,0.0001*BF204^2-0.0266*BF204+1.3006,IF('DSS Model'!$I$38=2,-0.0001*BF204^2+0.0032*BF204+0.977, IF('DSS Model'!$I$38=3,-0.00046396*BF204^2 + 0.054267*BF204 - 0.57714, IF('DSS Model'!$I$38=4,0.000072066*BF204^2+0.0021761*BF204-0.038248,IF('DSS Model'!$I$38=5,-0.00012623*BF204^2+0.025656*BF204-0.30101,-0.00046396*BF204^2 + 0.054267*BF204 - 0.57714)))))</f>
        <v>0.88203374610530505</v>
      </c>
      <c r="BH204" s="136">
        <v>0.10775475551715152</v>
      </c>
      <c r="BI204" s="142">
        <f t="shared" si="173"/>
        <v>41.36780952342356</v>
      </c>
      <c r="BJ204" s="143">
        <f>IF('DSS Model'!$I$38=1,0.0001*BI204^2-0.0266*BI204+1.3006,IF('DSS Model'!$I$38=2,-0.0001*BI204^2+0.0032*BI204+0.977, IF('DSS Model'!$I$38=3,-0.00046396*BI204^2 + 0.054267*BI204 - 0.57714, IF('DSS Model'!$I$38=4,0.000072066*BI204^2+0.0021761*BI204-0.038248,IF('DSS Model'!$I$38=5,-0.00012623*BI204^2+0.025656*BI204-0.30101,-0.00046396*BI204^2 + 0.054267*BI204 - 0.57714)))))</f>
        <v>0.93824742399833005</v>
      </c>
      <c r="BK204" s="136">
        <v>0.23702115090683562</v>
      </c>
      <c r="BL204" s="142">
        <f t="shared" si="174"/>
        <v>41.031616005964366</v>
      </c>
      <c r="BM204" s="143">
        <f>IF('DSS Model'!$I$38=1,0.0001*BL204^2-0.0266*BL204+1.3006,IF('DSS Model'!$I$38=2,-0.0001*BL204^2+0.0032*BL204+0.977, IF('DSS Model'!$I$38=3,-0.00046396*BL204^2 + 0.054267*BL204 - 0.57714, IF('DSS Model'!$I$38=4,0.000072066*BL204^2+0.0021761*BL204-0.038248,IF('DSS Model'!$I$38=5,-0.00012623*BL204^2+0.025656*BL204-0.30101,-0.00046396*BL204^2 + 0.054267*BL204 - 0.57714)))))</f>
        <v>0.93994182001299476</v>
      </c>
      <c r="BN204" s="136">
        <v>0.68007356675614861</v>
      </c>
      <c r="BO204" s="142">
        <f t="shared" si="175"/>
        <v>59.673267960202452</v>
      </c>
      <c r="BP204" s="143">
        <f>IF('DSS Model'!$I$38=1,0.0001*BO204^2-0.0266*BO204+1.3006,IF('DSS Model'!$I$38=2,-0.0001*BO204^2+0.0032*BO204+0.977, IF('DSS Model'!$I$38=3,-0.00046396*BO204^2 + 0.054267*BO204 - 0.57714, IF('DSS Model'!$I$38=4,0.000072066*BO204^2+0.0021761*BO204-0.038248,IF('DSS Model'!$I$38=5,-0.00012623*BO204^2+0.025656*BO204-0.30101,-0.00046396*BO204^2 + 0.054267*BO204 - 0.57714)))))</f>
        <v>0.81186456656763539</v>
      </c>
      <c r="BQ204" s="136">
        <v>0.66346538673775568</v>
      </c>
      <c r="BR204" s="142">
        <f t="shared" si="176"/>
        <v>61.574781233065409</v>
      </c>
      <c r="BS204" s="143">
        <f>IF('DSS Model'!$I$38=1,0.0001*BR204^2-0.0266*BR204+1.3006,IF('DSS Model'!$I$38=2,-0.0001*BR204^2+0.0032*BR204+0.977, IF('DSS Model'!$I$38=3,-0.00046396*BR204^2 + 0.054267*BR204 - 0.57714, IF('DSS Model'!$I$38=4,0.000072066*BR204^2+0.0021761*BR204-0.038248,IF('DSS Model'!$I$38=5,-0.00012623*BR204^2+0.025656*BR204-0.30101,-0.00046396*BR204^2 + 0.054267*BR204 - 0.57714)))))</f>
        <v>0.79489393155582277</v>
      </c>
      <c r="BT204" s="136">
        <v>0.5834688819858288</v>
      </c>
      <c r="BU204" s="142">
        <f t="shared" si="177"/>
        <v>62.714087837337757</v>
      </c>
      <c r="BV204" s="143">
        <f>IF('DSS Model'!$I$38=1,0.0001*BU204^2-0.0266*BU204+1.3006,IF('DSS Model'!$I$38=2,-0.0001*BU204^2+0.0032*BU204+0.977, IF('DSS Model'!$I$38=3,-0.00046396*BU204^2 + 0.054267*BU204 - 0.57714, IF('DSS Model'!$I$38=4,0.000072066*BU204^2+0.0021761*BU204-0.038248,IF('DSS Model'!$I$38=5,-0.00012623*BU204^2+0.025656*BU204-0.30101,-0.00046396*BU204^2 + 0.054267*BU204 - 0.57714)))))</f>
        <v>0.78437939975254922</v>
      </c>
      <c r="BW204" s="136">
        <v>0.29325471113705748</v>
      </c>
      <c r="BX204" s="142">
        <f t="shared" si="178"/>
        <v>54.885872010095646</v>
      </c>
      <c r="BY204" s="143">
        <f>IF('DSS Model'!$I$38=1,0.0001*BX204^2-0.0266*BX204+1.3006,IF('DSS Model'!$I$38=2,-0.0001*BX204^2+0.0032*BX204+0.977, IF('DSS Model'!$I$38=3,-0.00046396*BX204^2 + 0.054267*BX204 - 0.57714, IF('DSS Model'!$I$38=4,0.000072066*BX204^2+0.0021761*BX204-0.038248,IF('DSS Model'!$I$38=5,-0.00012623*BX204^2+0.025656*BX204-0.30101,-0.00046396*BX204^2 + 0.054267*BX204 - 0.57714)))))</f>
        <v>0.85138889580144594</v>
      </c>
      <c r="BZ204" s="136">
        <v>0.5874598483976361</v>
      </c>
      <c r="CA204" s="142">
        <f t="shared" si="179"/>
        <v>64.380648394415388</v>
      </c>
      <c r="CB204" s="143">
        <f>IF('DSS Model'!$I$38=1,0.0001*CA204^2-0.0266*CA204+1.3006,IF('DSS Model'!$I$38=2,-0.0001*CA204^2+0.0032*CA204+0.977, IF('DSS Model'!$I$38=3,-0.00046396*CA204^2 + 0.054267*CA204 - 0.57714, IF('DSS Model'!$I$38=4,0.000072066*CA204^2+0.0021761*CA204-0.038248,IF('DSS Model'!$I$38=5,-0.00012623*CA204^2+0.025656*CA204-0.30101,-0.00046396*CA204^2 + 0.054267*CA204 - 0.57714)))))</f>
        <v>0.76853128609359511</v>
      </c>
      <c r="CC204" s="136">
        <v>0.51110259279992432</v>
      </c>
      <c r="CD204" s="142">
        <f t="shared" si="180"/>
        <v>71.805155149758249</v>
      </c>
      <c r="CE204" s="143">
        <f>IF('DSS Model'!$I$38=1,0.0001*CD204^2-0.0266*CD204+1.3006,IF('DSS Model'!$I$38=2,-0.0001*CD204^2+0.0032*CD204+0.977, IF('DSS Model'!$I$38=3,-0.00046396*CD204^2 + 0.054267*CD204 - 0.57714, IF('DSS Model'!$I$38=4,0.000072066*CD204^2+0.0021761*CD204-0.038248,IF('DSS Model'!$I$38=5,-0.00012623*CD204^2+0.025656*CD204-0.30101,-0.00046396*CD204^2 + 0.054267*CD204 - 0.57714)))))</f>
        <v>0.69117846587114096</v>
      </c>
      <c r="CF204" s="136">
        <v>0.90343666172752446</v>
      </c>
      <c r="CG204" s="142">
        <f t="shared" si="181"/>
        <v>59.51357379412471</v>
      </c>
      <c r="CH204" s="143">
        <f>IF('DSS Model'!$I$38=1,0.0001*CG204^2-0.0266*CG204+1.3006,IF('DSS Model'!$I$38=2,-0.0001*CG204^2+0.0032*CG204+0.977, IF('DSS Model'!$I$38=3,-0.00046396*CG204^2 + 0.054267*CG204 - 0.57714, IF('DSS Model'!$I$38=4,0.000072066*CG204^2+0.0021761*CG204-0.038248,IF('DSS Model'!$I$38=5,-0.00012623*CG204^2+0.025656*CG204-0.30101,-0.00046396*CG204^2 + 0.054267*CG204 - 0.57714)))))</f>
        <v>0.81325688956632636</v>
      </c>
      <c r="CI204" s="136">
        <v>0.48849392034389849</v>
      </c>
      <c r="CJ204" s="142">
        <f t="shared" si="182"/>
        <v>69.23013588654203</v>
      </c>
      <c r="CK204" s="143">
        <f>IF('DSS Model'!$I$38=1,0.0001*CJ204^2-0.0266*CJ204+1.3006,IF('DSS Model'!$I$38=2,-0.0001*CJ204^2+0.0032*CJ204+0.977, IF('DSS Model'!$I$38=3,-0.00046396*CJ204^2 + 0.054267*CJ204 - 0.57714, IF('DSS Model'!$I$38=4,0.000072066*CJ204^2+0.0021761*CJ204-0.038248,IF('DSS Model'!$I$38=5,-0.00012623*CJ204^2+0.025656*CJ204-0.30101,-0.00046396*CJ204^2 + 0.054267*CJ204 - 0.57714)))))</f>
        <v>0.71925526335002699</v>
      </c>
      <c r="CL204" s="136">
        <v>0.95820268021469168</v>
      </c>
      <c r="CM204" s="142">
        <f t="shared" si="183"/>
        <v>64.268146417345449</v>
      </c>
      <c r="CN204" s="143">
        <f>IF('DSS Model'!$I$38=1,0.0001*CM204^2-0.0266*CM204+1.3006,IF('DSS Model'!$I$38=2,-0.0001*CM204^2+0.0032*CM204+0.977, IF('DSS Model'!$I$38=3,-0.00046396*CM204^2 + 0.054267*CM204 - 0.57714, IF('DSS Model'!$I$38=4,0.000072066*CM204^2+0.0021761*CM204-0.038248,IF('DSS Model'!$I$38=5,-0.00012623*CM204^2+0.025656*CM204-0.30101,-0.00046396*CM204^2 + 0.054267*CM204 - 0.57714)))))</f>
        <v>0.76961860414337013</v>
      </c>
      <c r="CO204" s="136">
        <v>3.2583249376974766E-2</v>
      </c>
      <c r="CP204" s="142">
        <f t="shared" si="184"/>
        <v>27.555575577896253</v>
      </c>
      <c r="CQ204" s="143">
        <f>IF('DSS Model'!$I$38=1,0.0001*CP204^2-0.0266*CP204+1.3006,IF('DSS Model'!$I$38=2,-0.0001*CP204^2+0.0032*CP204+0.977, IF('DSS Model'!$I$38=3,-0.00046396*CP204^2 + 0.054267*CP204 - 0.57714, IF('DSS Model'!$I$38=4,0.000072066*CP204^2+0.0021761*CP204-0.038248,IF('DSS Model'!$I$38=5,-0.00012623*CP204^2+0.025656*CP204-0.30101,-0.00046396*CP204^2 + 0.054267*CP204 - 0.57714)))))</f>
        <v>0.98924686730635281</v>
      </c>
      <c r="CR204" s="136">
        <v>0.78260443328504026</v>
      </c>
      <c r="CS204" s="142">
        <f t="shared" si="185"/>
        <v>61.00273734088077</v>
      </c>
      <c r="CT204" s="143">
        <f>IF('DSS Model'!$I$38=1,0.0001*CS204^2-0.0266*CS204+1.3006,IF('DSS Model'!$I$38=2,-0.0001*CS204^2+0.0032*CS204+0.977, IF('DSS Model'!$I$38=3,-0.00046396*CS204^2 + 0.054267*CS204 - 0.57714, IF('DSS Model'!$I$38=4,0.000072066*CS204^2+0.0021761*CS204-0.038248,IF('DSS Model'!$I$38=5,-0.00012623*CS204^2+0.025656*CS204-0.30101,-0.00046396*CS204^2 + 0.054267*CS204 - 0.57714)))))</f>
        <v>0.80007536318276951</v>
      </c>
      <c r="CU204" s="136">
        <v>0.31287437942405827</v>
      </c>
      <c r="CV204" s="142">
        <f t="shared" si="186"/>
        <v>49.213030203299397</v>
      </c>
      <c r="CW204" s="143">
        <f>IF('DSS Model'!$I$38=1,0.0001*CV204^2-0.0266*CV204+1.3006,IF('DSS Model'!$I$38=2,-0.0001*CV204^2+0.0032*CV204+0.977, IF('DSS Model'!$I$38=3,-0.00046396*CV204^2 + 0.054267*CV204 - 0.57714, IF('DSS Model'!$I$38=4,0.000072066*CV204^2+0.0021761*CV204-0.038248,IF('DSS Model'!$I$38=5,-0.00012623*CV204^2+0.025656*CV204-0.30101,-0.00046396*CV204^2 + 0.054267*CV204 - 0.57714)))))</f>
        <v>0.89228946247147212</v>
      </c>
      <c r="CX204" s="136">
        <v>0.45114259904242804</v>
      </c>
      <c r="CY204" s="142">
        <f t="shared" si="187"/>
        <v>63.263115985182253</v>
      </c>
      <c r="CZ204" s="143">
        <f>IF('DSS Model'!$I$38=1,0.0001*CY204^2-0.0266*CY204+1.3006,IF('DSS Model'!$I$38=2,-0.0001*CY204^2+0.0032*CY204+0.977, IF('DSS Model'!$I$38=3,-0.00046396*CY204^2 + 0.054267*CY204 - 0.57714, IF('DSS Model'!$I$38=4,0.000072066*CY204^2+0.0021761*CY204-0.038248,IF('DSS Model'!$I$38=5,-0.00012623*CY204^2+0.025656*CY204-0.30101,-0.00046396*CY204^2 + 0.054267*CY204 - 0.57714)))))</f>
        <v>0.77921978673712089</v>
      </c>
      <c r="DA204" s="136">
        <v>0.67171838404045459</v>
      </c>
      <c r="DB204" s="142">
        <f t="shared" si="188"/>
        <v>52.452269274639704</v>
      </c>
      <c r="DC204" s="143">
        <f>IF('DSS Model'!$I$38=1,0.0001*DB204^2-0.0266*DB204+1.3006,IF('DSS Model'!$I$38=2,-0.0001*DB204^2+0.0032*DB204+0.977, IF('DSS Model'!$I$38=3,-0.00046396*DB204^2 + 0.054267*DB204 - 0.57714, IF('DSS Model'!$I$38=4,0.000072066*DB204^2+0.0021761*DB204-0.038248,IF('DSS Model'!$I$38=5,-0.00012623*DB204^2+0.025656*DB204-0.30101,-0.00046396*DB204^2 + 0.054267*DB204 - 0.57714)))))</f>
        <v>0.86972320647291579</v>
      </c>
      <c r="DD204" s="136">
        <v>0.6378344669282523</v>
      </c>
      <c r="DE204" s="142">
        <f t="shared" si="189"/>
        <v>54.456401620489359</v>
      </c>
      <c r="DF204" s="143">
        <f>IF('DSS Model'!$I$38=1,0.0001*DE204^2-0.0266*DE204+1.3006,IF('DSS Model'!$I$38=2,-0.0001*DE204^2+0.0032*DE204+0.977, IF('DSS Model'!$I$38=3,-0.00046396*DE204^2 + 0.054267*DE204 - 0.57714, IF('DSS Model'!$I$38=4,0.000072066*DE204^2+0.0021761*DE204-0.038248,IF('DSS Model'!$I$38=5,-0.00012623*DE204^2+0.025656*DE204-0.30101,-0.00046396*DE204^2 + 0.054267*DE204 - 0.57714)))))</f>
        <v>0.85471051744036231</v>
      </c>
      <c r="DG204" s="136">
        <v>7.4282213070212433E-2</v>
      </c>
      <c r="DH204" s="142">
        <f t="shared" si="190"/>
        <v>35.607998829725226</v>
      </c>
      <c r="DI204" s="143">
        <f>IF('DSS Model'!$I$38=1,0.0001*DH204^2-0.0266*DH204+1.3006,IF('DSS Model'!$I$38=2,-0.0001*DH204^2+0.0032*DH204+0.977, IF('DSS Model'!$I$38=3,-0.00046396*DH204^2 + 0.054267*DH204 - 0.57714, IF('DSS Model'!$I$38=4,0.000072066*DH204^2+0.0021761*DH204-0.038248,IF('DSS Model'!$I$38=5,-0.00012623*DH204^2+0.025656*DH204-0.30101,-0.00046396*DH204^2 + 0.054267*DH204 - 0.57714)))))</f>
        <v>0.96415263818934938</v>
      </c>
      <c r="DJ204" s="136">
        <v>0.68354607961551384</v>
      </c>
      <c r="DK204" s="142">
        <f t="shared" si="191"/>
        <v>66.025957705634198</v>
      </c>
      <c r="DL204" s="143">
        <f>IF('DSS Model'!$I$38=1,0.0001*DK204^2-0.0266*DK204+1.3006,IF('DSS Model'!$I$38=2,-0.0001*DK204^2+0.0032*DK204+0.977, IF('DSS Model'!$I$38=3,-0.00046396*DK204^2 + 0.054267*DK204 - 0.57714, IF('DSS Model'!$I$38=4,0.000072066*DK204^2+0.0021761*DK204-0.038248,IF('DSS Model'!$I$38=5,-0.00012623*DK204^2+0.025656*DK204-0.30101,-0.00046396*DK204^2 + 0.054267*DK204 - 0.57714)))))</f>
        <v>0.75234035556340983</v>
      </c>
      <c r="DM204" s="136">
        <v>0.36468701836508588</v>
      </c>
      <c r="DN204" s="142">
        <f t="shared" si="192"/>
        <v>53.219996159512156</v>
      </c>
      <c r="DO204" s="143">
        <f>IF('DSS Model'!$I$38=1,0.0001*DN204^2-0.0266*DN204+1.3006,IF('DSS Model'!$I$38=2,-0.0001*DN204^2+0.0032*DN204+0.977, IF('DSS Model'!$I$38=3,-0.00046396*DN204^2 + 0.054267*DN204 - 0.57714, IF('DSS Model'!$I$38=4,0.000072066*DN204^2+0.0021761*DN204-0.038248,IF('DSS Model'!$I$38=5,-0.00012623*DN204^2+0.025656*DN204-0.30101,-0.00046396*DN204^2 + 0.054267*DN204 - 0.57714)))))</f>
        <v>0.86406718858859</v>
      </c>
      <c r="DP204" s="136">
        <v>0.51061631990582046</v>
      </c>
      <c r="DQ204" s="142">
        <f t="shared" si="193"/>
        <v>53.13001194215316</v>
      </c>
      <c r="DR204" s="143">
        <f>IF('DSS Model'!$I$38=1,0.0001*DQ204^2-0.0266*DQ204+1.3006,IF('DSS Model'!$I$38=2,-0.0001*DQ204^2+0.0032*DQ204+0.977, IF('DSS Model'!$I$38=3,-0.00046396*DQ204^2 + 0.054267*DQ204 - 0.57714, IF('DSS Model'!$I$38=4,0.000072066*DQ204^2+0.0021761*DQ204-0.038248,IF('DSS Model'!$I$38=5,-0.00012623*DQ204^2+0.025656*DQ204-0.30101,-0.00046396*DQ204^2 + 0.054267*DQ204 - 0.57714)))))</f>
        <v>0.86473622131755634</v>
      </c>
      <c r="DS204" s="136">
        <v>6.7591856145078566E-2</v>
      </c>
      <c r="DT204" s="142">
        <f t="shared" si="194"/>
        <v>52.324794228810916</v>
      </c>
      <c r="DU204" s="143">
        <f>IF('DSS Model'!$I$38=1,0.0001*DT204^2-0.0266*DT204+1.3006,IF('DSS Model'!$I$38=2,-0.0001*DT204^2+0.0032*DT204+0.977, IF('DSS Model'!$I$38=3,-0.00046396*DT204^2 + 0.054267*DT204 - 0.57714, IF('DSS Model'!$I$38=4,0.000072066*DT204^2+0.0021761*DT204-0.038248,IF('DSS Model'!$I$38=5,-0.00012623*DT204^2+0.025656*DT204-0.30101,-0.00046396*DT204^2 + 0.054267*DT204 - 0.57714)))))</f>
        <v>0.87065093242345448</v>
      </c>
      <c r="DV204" s="136">
        <v>0.63546737902536954</v>
      </c>
      <c r="DW204" s="142">
        <f t="shared" si="195"/>
        <v>63.590679759985434</v>
      </c>
      <c r="DX204" s="143">
        <f>IF('DSS Model'!$I$38=1,0.0001*DW204^2-0.0266*DW204+1.3006,IF('DSS Model'!$I$38=2,-0.0001*DW204^2+0.0032*DW204+0.977, IF('DSS Model'!$I$38=3,-0.00046396*DW204^2 + 0.054267*DW204 - 0.57714, IF('DSS Model'!$I$38=4,0.000072066*DW204^2+0.0021761*DW204-0.038248,IF('DSS Model'!$I$38=5,-0.00012623*DW204^2+0.025656*DW204-0.30101,-0.00046396*DW204^2 + 0.054267*DW204 - 0.57714)))))</f>
        <v>0.77611271999825115</v>
      </c>
      <c r="DY204" s="136">
        <v>0.97220376765598382</v>
      </c>
      <c r="DZ204" s="142">
        <f t="shared" si="196"/>
        <v>61.225360391399526</v>
      </c>
      <c r="EA204" s="143">
        <f>IF('DSS Model'!$I$38=1,0.0001*DZ204^2-0.0266*DZ204+1.3006,IF('DSS Model'!$I$38=2,-0.0001*DZ204^2+0.0032*DZ204+0.977, IF('DSS Model'!$I$38=3,-0.00046396*DZ204^2 + 0.054267*DZ204 - 0.57714, IF('DSS Model'!$I$38=4,0.000072066*DZ204^2+0.0021761*DZ204-0.038248,IF('DSS Model'!$I$38=5,-0.00012623*DZ204^2+0.025656*DZ204-0.30101,-0.00046396*DZ204^2 + 0.054267*DZ204 - 0.57714)))))</f>
        <v>0.79806667774680307</v>
      </c>
      <c r="EB204" s="136">
        <v>0.5091477663580386</v>
      </c>
      <c r="EC204" s="142">
        <f t="shared" si="197"/>
        <v>50.873256587188564</v>
      </c>
      <c r="ED204" s="143">
        <f>IF('DSS Model'!$I$38=1,0.0001*EC204^2-0.0266*EC204+1.3006,IF('DSS Model'!$I$38=2,-0.0001*EC204^2+0.0032*EC204+0.977, IF('DSS Model'!$I$38=3,-0.00046396*EC204^2 + 0.054267*EC204 - 0.57714, IF('DSS Model'!$I$38=4,0.000072066*EC204^2+0.0021761*EC204-0.038248,IF('DSS Model'!$I$38=5,-0.00012623*EC204^2+0.025656*EC204-0.30101,-0.00046396*EC204^2 + 0.054267*EC204 - 0.57714)))))</f>
        <v>0.88098559750041094</v>
      </c>
      <c r="EE204" s="136">
        <v>0.19137786158867642</v>
      </c>
      <c r="EF204" s="142">
        <f t="shared" si="198"/>
        <v>41.215400997909768</v>
      </c>
      <c r="EG204" s="143">
        <f>IF('DSS Model'!$I$38=1,0.0001*EF204^2-0.0266*EF204+1.3006,IF('DSS Model'!$I$38=2,-0.0001*EF204^2+0.0032*EF204+0.977, IF('DSS Model'!$I$38=3,-0.00046396*EF204^2 + 0.054267*EF204 - 0.57714, IF('DSS Model'!$I$38=4,0.000072066*EF204^2+0.0021761*EF204-0.038248,IF('DSS Model'!$I$38=5,-0.00012623*EF204^2+0.025656*EF204-0.30101,-0.00046396*EF204^2 + 0.054267*EF204 - 0.57714)))))</f>
        <v>0.93901835525146105</v>
      </c>
      <c r="EH204" s="136">
        <v>0.27956528528940672</v>
      </c>
      <c r="EI204" s="142">
        <f t="shared" si="199"/>
        <v>63.703544057892444</v>
      </c>
      <c r="EJ204" s="143">
        <f>IF('DSS Model'!$I$38=1,0.0001*EI204^2-0.0266*EI204+1.3006,IF('DSS Model'!$I$38=2,-0.0001*EI204^2+0.0032*EI204+0.977, IF('DSS Model'!$I$38=3,-0.00046396*EI204^2 + 0.054267*EI204 - 0.57714, IF('DSS Model'!$I$38=4,0.000072066*EI204^2+0.0021761*EI204-0.038248,IF('DSS Model'!$I$38=5,-0.00012623*EI204^2+0.025656*EI204-0.30101,-0.00046396*EI204^2 + 0.054267*EI204 - 0.57714)))))</f>
        <v>0.77503718843167146</v>
      </c>
      <c r="EK204" s="136">
        <v>0.78668362775772638</v>
      </c>
      <c r="EL204" s="142">
        <f t="shared" si="200"/>
        <v>58.326220870431698</v>
      </c>
      <c r="EM204" s="143">
        <f>IF('DSS Model'!$I$38=1,0.0001*EL204^2-0.0266*EL204+1.3006,IF('DSS Model'!$I$38=2,-0.0001*EL204^2+0.0032*EL204+0.977, IF('DSS Model'!$I$38=3,-0.00046396*EL204^2 + 0.054267*EL204 - 0.57714, IF('DSS Model'!$I$38=4,0.000072066*EL204^2+0.0021761*EL204-0.038248,IF('DSS Model'!$I$38=5,-0.00012623*EL204^2+0.025656*EL204-0.30101,-0.00046396*EL204^2 + 0.054267*EL204 - 0.57714)))))</f>
        <v>0.82344910268274318</v>
      </c>
      <c r="EN204" s="136">
        <v>0.76027530946481425</v>
      </c>
      <c r="EO204" s="142">
        <f t="shared" si="201"/>
        <v>62.061444193409699</v>
      </c>
      <c r="EP204" s="143">
        <f>IF('DSS Model'!$I$38=1,0.0001*EO204^2-0.0266*EO204+1.3006,IF('DSS Model'!$I$38=2,-0.0001*EO204^2+0.0032*EO204+0.977, IF('DSS Model'!$I$38=3,-0.00046396*EO204^2 + 0.054267*EO204 - 0.57714, IF('DSS Model'!$I$38=4,0.000072066*EO204^2+0.0021761*EO204-0.038248,IF('DSS Model'!$I$38=5,-0.00012623*EO204^2+0.025656*EO204-0.30101,-0.00046396*EO204^2 + 0.054267*EO204 - 0.57714)))))</f>
        <v>0.79043433588174028</v>
      </c>
      <c r="EQ204" s="136">
        <v>0.97120308459061055</v>
      </c>
      <c r="ER204" s="142">
        <f t="shared" si="202"/>
        <v>65.478299186364723</v>
      </c>
      <c r="ES204" s="143">
        <f>IF('DSS Model'!$I$38=1,0.0001*ER204^2-0.0266*ER204+1.3006,IF('DSS Model'!$I$38=2,-0.0001*ER204^2+0.0032*ER204+0.977, IF('DSS Model'!$I$38=3,-0.00046396*ER204^2 + 0.054267*ER204 - 0.57714, IF('DSS Model'!$I$38=4,0.000072066*ER204^2+0.0021761*ER204-0.038248,IF('DSS Model'!$I$38=5,-0.00012623*ER204^2+0.025656*ER204-0.30101,-0.00046396*ER204^2 + 0.054267*ER204 - 0.57714)))))</f>
        <v>0.75778979096245802</v>
      </c>
      <c r="ET204" s="136">
        <v>0.38180127173286726</v>
      </c>
      <c r="EU204" s="141">
        <f t="shared" si="203"/>
        <v>51.642804492278401</v>
      </c>
      <c r="EV204" s="142">
        <f>IF('DSS Model'!$I$38=1,0.0001*EU204^2-0.0266*EU204+1.3006,IF('DSS Model'!$I$38=2,-0.0001*EU204^2+0.0032*EU204+0.977, IF('DSS Model'!$I$38=3,-0.00046396*EU204^2 + 0.054267*EU204 - 0.57714, IF('DSS Model'!$I$38=4,0.000072066*EU204^2+0.0021761*EU204-0.038248,IF('DSS Model'!$I$38=5,-0.00012623*EU204^2+0.025656*EU204-0.30101,-0.00046396*EU204^2 + 0.054267*EU204 - 0.57714)))))</f>
        <v>0.87555904879252178</v>
      </c>
    </row>
    <row r="205" spans="2:152" x14ac:dyDescent="0.2">
      <c r="B205" s="64">
        <f t="shared" ca="1" si="156"/>
        <v>7.3334787463898876E-2</v>
      </c>
      <c r="C205" s="64">
        <v>0.51560152655399993</v>
      </c>
      <c r="D205" s="64">
        <f t="shared" si="157"/>
        <v>51.019599753302344</v>
      </c>
      <c r="E205" s="131">
        <f>IF('DSS Model'!$I$38=1,0.0001*D205^2-0.0266*D205+1.3006,IF('DSS Model'!$I$38=2,-0.0001*D205^2+0.0032*D205+0.977, IF('DSS Model'!$I$38=3,-0.00046396*D205^2 + 0.054267*D205 - 0.57714, IF('DSS Model'!$I$38=4,0.000072066*D205^2+0.0021761*D205-0.038248,IF('DSS Model'!$I$38=5,-0.00012623*D205^2+0.025656*D205-0.30101,-0.00046396*D205^2 + 0.054267*D205 - 0.57714)))))</f>
        <v>0.87996276331185053</v>
      </c>
      <c r="F205" s="136">
        <v>0.66125689058177861</v>
      </c>
      <c r="G205" s="138">
        <f t="shared" si="153"/>
        <v>69.605432310390853</v>
      </c>
      <c r="H205" s="136">
        <f>IF('DSS Model'!$I$38=1,0.0001*G205^2-0.0266*G205+1.3006,IF('DSS Model'!$I$38=2,-0.0001*G205^2+0.0032*G205+0.977, IF('DSS Model'!$I$38=3,-0.00046396*G205^2 + 0.054267*G205 - 0.57714, IF('DSS Model'!$I$38=4,0.000072066*G205^2+0.0021761*G205-0.038248,IF('DSS Model'!$I$38=5,-0.00012623*G205^2+0.025656*G205-0.30101,-0.00046396*G205^2 + 0.054267*G205 - 0.57714)))))</f>
        <v>0.71524576268161044</v>
      </c>
      <c r="I205" s="136">
        <v>0.96814983228080631</v>
      </c>
      <c r="J205" s="138">
        <f t="shared" si="154"/>
        <v>65.45823550742567</v>
      </c>
      <c r="K205" s="136">
        <f>IF('DSS Model'!$I$38=1,0.0001*J205^2-0.0266*J205+1.3006,IF('DSS Model'!$I$38=2,-0.0001*J205^2+0.0032*J205+0.977, IF('DSS Model'!$I$38=3,-0.00046396*J205^2 + 0.054267*J205 - 0.57714, IF('DSS Model'!$I$38=4,0.000072066*J205^2+0.0021761*J205-0.038248,IF('DSS Model'!$I$38=5,-0.00012623*J205^2+0.025656*J205-0.30101,-0.00046396*J205^2 + 0.054267*J205 - 0.57714)))))</f>
        <v>0.75798829404920176</v>
      </c>
      <c r="L205" s="136">
        <v>0.40407664223537609</v>
      </c>
      <c r="M205" s="138">
        <f t="shared" si="155"/>
        <v>67.205905513442787</v>
      </c>
      <c r="N205" s="136">
        <f>IF('DSS Model'!$I$38=1,0.0001*M205^2-0.0266*M205+1.3006,IF('DSS Model'!$I$38=2,-0.0001*M205^2+0.0032*M205+0.977, IF('DSS Model'!$I$38=3,-0.00046396*M205^2 + 0.054267*M205 - 0.57714, IF('DSS Model'!$I$38=4,0.000072066*M205^2+0.0021761*M205-0.038248,IF('DSS Model'!$I$38=5,-0.00012623*M205^2+0.025656*M205-0.30101,-0.00046396*M205^2 + 0.054267*M205 - 0.57714)))))</f>
        <v>0.740395524054837</v>
      </c>
      <c r="O205" s="136">
        <v>0.99734909078980838</v>
      </c>
      <c r="P205" s="139">
        <f t="shared" si="158"/>
        <v>64.21716276082654</v>
      </c>
      <c r="Q205" s="138">
        <f>IF('DSS Model'!$I$38=1,0.0001*P205^2-0.0266*P205+1.3006,IF('DSS Model'!$I$38=2,-0.0001*P205^2+0.0032*P205+0.977, IF('DSS Model'!$I$38=3,-0.00046396*P205^2 + 0.054267*P205 - 0.57714, IF('DSS Model'!$I$38=4,0.000072066*P205^2+0.0021761*P205-0.038248,IF('DSS Model'!$I$38=5,-0.00012623*P205^2+0.025656*P205-0.30101,-0.00046396*P205^2 + 0.054267*P205 - 0.57714)))))</f>
        <v>0.77011052152959625</v>
      </c>
      <c r="R205" s="136">
        <v>0.43134992195190325</v>
      </c>
      <c r="S205" s="142">
        <f t="shared" si="159"/>
        <v>50.095240493216792</v>
      </c>
      <c r="T205" s="138">
        <f>IF('DSS Model'!$I$38=1,0.0001*S205^2-0.0266*S205+1.3006,IF('DSS Model'!$I$38=2,-0.0001*S205^2+0.0032*S205+0.977, IF('DSS Model'!$I$38=3,-0.00046396*S205^2 + 0.054267*S205 - 0.57714, IF('DSS Model'!$I$38=4,0.000072066*S205^2+0.0021761*S205-0.038248,IF('DSS Model'!$I$38=5,-0.00012623*S205^2+0.025656*S205-0.30101,-0.00046396*S205^2 + 0.054267*S205 - 0.57714)))))</f>
        <v>0.88635145757097089</v>
      </c>
      <c r="U205" s="136">
        <v>0.18343666727354324</v>
      </c>
      <c r="V205" s="142">
        <f t="shared" si="160"/>
        <v>36.854799741766968</v>
      </c>
      <c r="W205" s="138">
        <f>IF('DSS Model'!$I$38=1,0.0001*V205^2-0.0266*V205+1.3006,IF('DSS Model'!$I$38=2,-0.0001*V205^2+0.0032*V205+0.977, IF('DSS Model'!$I$38=3,-0.00046396*V205^2 + 0.054267*V205 - 0.57714, IF('DSS Model'!$I$38=4,0.000072066*V205^2+0.0021761*V205-0.038248,IF('DSS Model'!$I$38=5,-0.00012623*V205^2+0.025656*V205-0.30101,-0.00046396*V205^2 + 0.054267*V205 - 0.57714)))))</f>
        <v>0.95910773277307959</v>
      </c>
      <c r="X205" s="136">
        <v>0.27440489702703308</v>
      </c>
      <c r="Y205" s="142">
        <f t="shared" si="161"/>
        <v>55.090663270072831</v>
      </c>
      <c r="Z205" s="138">
        <f>IF('DSS Model'!$I$38=1,0.0001*Y205^2-0.0266*Y205+1.3006,IF('DSS Model'!$I$38=2,-0.0001*Y205^2+0.0032*Y205+0.977, IF('DSS Model'!$I$38=3,-0.00046396*Y205^2 + 0.054267*Y205 - 0.57714, IF('DSS Model'!$I$38=4,0.000072066*Y205^2+0.0021761*Y205-0.038248,IF('DSS Model'!$I$38=5,-0.00012623*Y205^2+0.025656*Y205-0.30101,-0.00046396*Y205^2 + 0.054267*Y205 - 0.57714)))))</f>
        <v>0.8497920045105779</v>
      </c>
      <c r="AA205" s="136">
        <v>0.69040141905924157</v>
      </c>
      <c r="AB205" s="142">
        <f t="shared" si="162"/>
        <v>64.963701077844888</v>
      </c>
      <c r="AC205" s="138">
        <f>IF('DSS Model'!$I$38=1,0.0001*AB205^2-0.0266*AB205+1.3006,IF('DSS Model'!$I$38=2,-0.0001*AB205^2+0.0032*AB205+0.977, IF('DSS Model'!$I$38=3,-0.00046396*AB205^2 + 0.054267*AB205 - 0.57714, IF('DSS Model'!$I$38=4,0.000072066*AB205^2+0.0021761*AB205-0.038248,IF('DSS Model'!$I$38=5,-0.00012623*AB205^2+0.025656*AB205-0.30101,-0.00046396*AB205^2 + 0.054267*AB205 - 0.57714)))))</f>
        <v>0.76285559767594513</v>
      </c>
      <c r="AD205" s="136">
        <v>0.64539743455131326</v>
      </c>
      <c r="AE205" s="142">
        <f t="shared" si="163"/>
        <v>57.142744277195945</v>
      </c>
      <c r="AF205" s="138">
        <f>IF('DSS Model'!$I$38=1,0.0001*AE205^2-0.0266*AE205+1.3006,IF('DSS Model'!$I$38=2,-0.0001*AE205^2+0.0032*AE205+0.977, IF('DSS Model'!$I$38=3,-0.00046396*AE205^2 + 0.054267*AE205 - 0.57714, IF('DSS Model'!$I$38=4,0.000072066*AE205^2+0.0021761*AE205-0.038248,IF('DSS Model'!$I$38=5,-0.00012623*AE205^2+0.025656*AE205-0.30101,-0.00046396*AE205^2 + 0.054267*AE205 - 0.57714)))))</f>
        <v>0.833327459334126</v>
      </c>
      <c r="AG205" s="136">
        <v>0.51232990857882088</v>
      </c>
      <c r="AH205" s="142">
        <f t="shared" si="164"/>
        <v>69.561918799008225</v>
      </c>
      <c r="AI205" s="138">
        <f>IF('DSS Model'!$I$38=1,0.0001*AH205^2-0.0266*AH205+1.3006,IF('DSS Model'!$I$38=2,-0.0001*AH205^2+0.0032*AH205+0.977, IF('DSS Model'!$I$38=3,-0.00046396*AH205^2 + 0.054267*AH205 - 0.57714, IF('DSS Model'!$I$38=4,0.000072066*AH205^2+0.0021761*AH205-0.038248,IF('DSS Model'!$I$38=5,-0.00012623*AH205^2+0.025656*AH205-0.30101,-0.00046396*AH205^2 + 0.054267*AH205 - 0.57714)))))</f>
        <v>0.71571208545684484</v>
      </c>
      <c r="AJ205" s="136">
        <v>0.81033484374975884</v>
      </c>
      <c r="AK205" s="142">
        <f t="shared" si="165"/>
        <v>55.808241889654624</v>
      </c>
      <c r="AL205" s="138">
        <f>IF('DSS Model'!$I$38=1,0.0001*AK205^2-0.0266*AK205+1.3006,IF('DSS Model'!$I$38=2,-0.0001*AK205^2+0.0032*AK205+0.977, IF('DSS Model'!$I$38=3,-0.00046396*AK205^2 + 0.054267*AK205 - 0.57714, IF('DSS Model'!$I$38=4,0.000072066*AK205^2+0.0021761*AK205-0.038248,IF('DSS Model'!$I$38=5,-0.00012623*AK205^2+0.025656*AK205-0.30101,-0.00046396*AK205^2 + 0.054267*AK205 - 0.57714)))))</f>
        <v>0.84413038776547467</v>
      </c>
      <c r="AM205" s="136">
        <v>0.69368611014527981</v>
      </c>
      <c r="AN205" s="142">
        <f t="shared" si="166"/>
        <v>68.916905843463724</v>
      </c>
      <c r="AO205" s="138">
        <f>IF('DSS Model'!$I$38=1,0.0001*AN205^2-0.0266*AN205+1.3006,IF('DSS Model'!$I$38=2,-0.0001*AN205^2+0.0032*AN205+0.977, IF('DSS Model'!$I$38=3,-0.00046396*AN205^2 + 0.054267*AN205 - 0.57714, IF('DSS Model'!$I$38=4,0.000072066*AN205^2+0.0021761*AN205-0.038248,IF('DSS Model'!$I$38=5,-0.00012623*AN205^2+0.025656*AN205-0.30101,-0.00046396*AN205^2 + 0.054267*AN205 - 0.57714)))))</f>
        <v>0.72258010759539948</v>
      </c>
      <c r="AP205" s="136">
        <v>0.29354248445037867</v>
      </c>
      <c r="AQ205" s="142">
        <f t="shared" si="167"/>
        <v>62.920256055826968</v>
      </c>
      <c r="AR205" s="138">
        <f>IF('DSS Model'!$I$38=1,0.0001*AQ205^2-0.0266*AQ205+1.3006,IF('DSS Model'!$I$38=2,-0.0001*AQ205^2+0.0032*AQ205+0.977, IF('DSS Model'!$I$38=3,-0.00046396*AQ205^2 + 0.054267*AQ205 - 0.57714, IF('DSS Model'!$I$38=4,0.000072066*AQ205^2+0.0021761*AQ205-0.038248,IF('DSS Model'!$I$38=5,-0.00012623*AQ205^2+0.025656*AQ205-0.30101,-0.00046396*AQ205^2 + 0.054267*AQ205 - 0.57714)))))</f>
        <v>0.78244895716556329</v>
      </c>
      <c r="AS205" s="136">
        <v>0.10287700618971274</v>
      </c>
      <c r="AT205" s="142">
        <f t="shared" si="168"/>
        <v>37.625368331795471</v>
      </c>
      <c r="AU205" s="138">
        <f>IF('DSS Model'!$I$38=1,0.0001*AT205^2-0.0266*AT205+1.3006,IF('DSS Model'!$I$38=2,-0.0001*AT205^2+0.0032*AT205+0.977, IF('DSS Model'!$I$38=3,-0.00046396*AT205^2 + 0.054267*AT205 - 0.57714, IF('DSS Model'!$I$38=4,0.000072066*AT205^2+0.0021761*AT205-0.038248,IF('DSS Model'!$I$38=5,-0.00012623*AT205^2+0.025656*AT205-0.30101,-0.00046396*AT205^2 + 0.054267*AT205 - 0.57714)))))</f>
        <v>0.95583434445141768</v>
      </c>
      <c r="AV205" s="136">
        <v>0.86045314209228341</v>
      </c>
      <c r="AW205" s="142">
        <f t="shared" si="169"/>
        <v>71.77359292284396</v>
      </c>
      <c r="AX205" s="138">
        <f>IF('DSS Model'!$I$38=1,0.0001*AW205^2-0.0266*AW205+1.3006,IF('DSS Model'!$I$38=2,-0.0001*AW205^2+0.0032*AW205+0.977, IF('DSS Model'!$I$38=3,-0.00046396*AW205^2 + 0.054267*AW205 - 0.57714, IF('DSS Model'!$I$38=4,0.000072066*AW205^2+0.0021761*AW205-0.038248,IF('DSS Model'!$I$38=5,-0.00012623*AW205^2+0.025656*AW205-0.30101,-0.00046396*AW205^2 + 0.054267*AW205 - 0.57714)))))</f>
        <v>0.69153063324768893</v>
      </c>
      <c r="AY205" s="136">
        <v>0.76669730142923365</v>
      </c>
      <c r="AZ205" s="142">
        <f t="shared" si="170"/>
        <v>62.596853288150669</v>
      </c>
      <c r="BA205" s="138">
        <f>IF('DSS Model'!$I$38=1,0.0001*AZ205^2-0.0266*AZ205+1.3006,IF('DSS Model'!$I$38=2,-0.0001*AZ205^2+0.0032*AZ205+0.977, IF('DSS Model'!$I$38=3,-0.00046396*AZ205^2 + 0.054267*AZ205 - 0.57714, IF('DSS Model'!$I$38=4,0.000072066*AZ205^2+0.0021761*AZ205-0.038248,IF('DSS Model'!$I$38=5,-0.00012623*AZ205^2+0.025656*AZ205-0.30101,-0.00046396*AZ205^2 + 0.054267*AZ205 - 0.57714)))))</f>
        <v>0.78547332636425615</v>
      </c>
      <c r="BB205" s="136">
        <v>0.11657307483915391</v>
      </c>
      <c r="BC205" s="142">
        <f t="shared" si="171"/>
        <v>40.169220599983063</v>
      </c>
      <c r="BD205" s="138">
        <f>IF('DSS Model'!$I$38=1,0.0001*BC205^2-0.0266*BC205+1.3006,IF('DSS Model'!$I$38=2,-0.0001*BC205^2+0.0032*BC205+0.977, IF('DSS Model'!$I$38=3,-0.00046396*BC205^2 + 0.054267*BC205 - 0.57714, IF('DSS Model'!$I$38=4,0.000072066*BC205^2+0.0021761*BC205-0.038248,IF('DSS Model'!$I$38=5,-0.00012623*BC205^2+0.025656*BC205-0.30101,-0.00046396*BC205^2 + 0.054267*BC205 - 0.57714)))))</f>
        <v>0.94418487755893543</v>
      </c>
      <c r="BE205" s="136">
        <v>0.65547454461239263</v>
      </c>
      <c r="BF205" s="142">
        <f t="shared" si="172"/>
        <v>54.819563788404992</v>
      </c>
      <c r="BG205" s="143">
        <f>IF('DSS Model'!$I$38=1,0.0001*BF205^2-0.0266*BF205+1.3006,IF('DSS Model'!$I$38=2,-0.0001*BF205^2+0.0032*BF205+0.977, IF('DSS Model'!$I$38=3,-0.00046396*BF205^2 + 0.054267*BF205 - 0.57714, IF('DSS Model'!$I$38=4,0.000072066*BF205^2+0.0021761*BF205-0.038248,IF('DSS Model'!$I$38=5,-0.00012623*BF205^2+0.025656*BF205-0.30101,-0.00046396*BF205^2 + 0.054267*BF205 - 0.57714)))))</f>
        <v>0.85190414672779557</v>
      </c>
      <c r="BH205" s="136">
        <v>0.4330020537954643</v>
      </c>
      <c r="BI205" s="142">
        <f t="shared" si="173"/>
        <v>54.797051068603089</v>
      </c>
      <c r="BJ205" s="143">
        <f>IF('DSS Model'!$I$38=1,0.0001*BI205^2-0.0266*BI205+1.3006,IF('DSS Model'!$I$38=2,-0.0001*BI205^2+0.0032*BI205+0.977, IF('DSS Model'!$I$38=3,-0.00046396*BI205^2 + 0.054267*BI205 - 0.57714, IF('DSS Model'!$I$38=4,0.000072066*BI205^2+0.0021761*BI205-0.038248,IF('DSS Model'!$I$38=5,-0.00012623*BI205^2+0.025656*BI205-0.30101,-0.00046396*BI205^2 + 0.054267*BI205 - 0.57714)))))</f>
        <v>0.85207888283802036</v>
      </c>
      <c r="BK205" s="136">
        <v>0.37973017851515156</v>
      </c>
      <c r="BL205" s="142">
        <f t="shared" si="174"/>
        <v>46.62052702605596</v>
      </c>
      <c r="BM205" s="143">
        <f>IF('DSS Model'!$I$38=1,0.0001*BL205^2-0.0266*BL205+1.3006,IF('DSS Model'!$I$38=2,-0.0001*BL205^2+0.0032*BL205+0.977, IF('DSS Model'!$I$38=3,-0.00046396*BL205^2 + 0.054267*BL205 - 0.57714, IF('DSS Model'!$I$38=4,0.000072066*BL205^2+0.0021761*BL205-0.038248,IF('DSS Model'!$I$38=5,-0.00012623*BL205^2+0.025656*BL205-0.30101,-0.00046396*BL205^2 + 0.054267*BL205 - 0.57714)))))</f>
        <v>0.90883833246465762</v>
      </c>
      <c r="BN205" s="136">
        <v>0.13998851422081726</v>
      </c>
      <c r="BO205" s="142">
        <f t="shared" si="175"/>
        <v>41.059022997979795</v>
      </c>
      <c r="BP205" s="143">
        <f>IF('DSS Model'!$I$38=1,0.0001*BO205^2-0.0266*BO205+1.3006,IF('DSS Model'!$I$38=2,-0.0001*BO205^2+0.0032*BO205+0.977, IF('DSS Model'!$I$38=3,-0.00046396*BO205^2 + 0.054267*BO205 - 0.57714, IF('DSS Model'!$I$38=4,0.000072066*BO205^2+0.0021761*BO205-0.038248,IF('DSS Model'!$I$38=5,-0.00012623*BO205^2+0.025656*BO205-0.30101,-0.00046396*BO205^2 + 0.054267*BO205 - 0.57714)))))</f>
        <v>0.93980453663867192</v>
      </c>
      <c r="BQ205" s="136">
        <v>0.56131271134547289</v>
      </c>
      <c r="BR205" s="142">
        <f t="shared" si="176"/>
        <v>58.866036492912201</v>
      </c>
      <c r="BS205" s="143">
        <f>IF('DSS Model'!$I$38=1,0.0001*BR205^2-0.0266*BR205+1.3006,IF('DSS Model'!$I$38=2,-0.0001*BR205^2+0.0032*BR205+0.977, IF('DSS Model'!$I$38=3,-0.00046396*BR205^2 + 0.054267*BR205 - 0.57714, IF('DSS Model'!$I$38=4,0.000072066*BR205^2+0.0021761*BR205-0.038248,IF('DSS Model'!$I$38=5,-0.00012623*BR205^2+0.025656*BR205-0.30101,-0.00046396*BR205^2 + 0.054267*BR205 - 0.57714)))))</f>
        <v>0.81885029153883182</v>
      </c>
      <c r="BT205" s="136">
        <v>0.55343460988149529</v>
      </c>
      <c r="BU205" s="142">
        <f t="shared" si="177"/>
        <v>61.936604864857486</v>
      </c>
      <c r="BV205" s="143">
        <f>IF('DSS Model'!$I$38=1,0.0001*BU205^2-0.0266*BU205+1.3006,IF('DSS Model'!$I$38=2,-0.0001*BU205^2+0.0032*BU205+0.977, IF('DSS Model'!$I$38=3,-0.00046396*BU205^2 + 0.054267*BU205 - 0.57714, IF('DSS Model'!$I$38=4,0.000072066*BU205^2+0.0021761*BU205-0.038248,IF('DSS Model'!$I$38=5,-0.00012623*BU205^2+0.025656*BU205-0.30101,-0.00046396*BU205^2 + 0.054267*BU205 - 0.57714)))))</f>
        <v>0.79158283334899515</v>
      </c>
      <c r="BW205" s="136">
        <v>0.63925382654656449</v>
      </c>
      <c r="BX205" s="142">
        <f t="shared" si="178"/>
        <v>64.646047115189404</v>
      </c>
      <c r="BY205" s="143">
        <f>IF('DSS Model'!$I$38=1,0.0001*BX205^2-0.0266*BX205+1.3006,IF('DSS Model'!$I$38=2,-0.0001*BX205^2+0.0032*BX205+0.977, IF('DSS Model'!$I$38=3,-0.00046396*BX205^2 + 0.054267*BX205 - 0.57714, IF('DSS Model'!$I$38=4,0.000072066*BX205^2+0.0021761*BX205-0.038248,IF('DSS Model'!$I$38=5,-0.00012623*BX205^2+0.025656*BX205-0.30101,-0.00046396*BX205^2 + 0.054267*BX205 - 0.57714)))))</f>
        <v>0.76595621000667724</v>
      </c>
      <c r="BZ205" s="136">
        <v>0.7154532928850309</v>
      </c>
      <c r="CA205" s="142">
        <f t="shared" si="179"/>
        <v>66.460486010832099</v>
      </c>
      <c r="CB205" s="143">
        <f>IF('DSS Model'!$I$38=1,0.0001*CA205^2-0.0266*CA205+1.3006,IF('DSS Model'!$I$38=2,-0.0001*CA205^2+0.0032*CA205+0.977, IF('DSS Model'!$I$38=3,-0.00046396*CA205^2 + 0.054267*CA205 - 0.57714, IF('DSS Model'!$I$38=4,0.000072066*CA205^2+0.0021761*CA205-0.038248,IF('DSS Model'!$I$38=5,-0.00012623*CA205^2+0.025656*CA205-0.30101,-0.00046396*CA205^2 + 0.054267*CA205 - 0.57714)))))</f>
        <v>0.74797393515506172</v>
      </c>
      <c r="CC205" s="136">
        <v>0.17895693130985368</v>
      </c>
      <c r="CD205" s="142">
        <f t="shared" si="180"/>
        <v>59.350675467578782</v>
      </c>
      <c r="CE205" s="143">
        <f>IF('DSS Model'!$I$38=1,0.0001*CD205^2-0.0266*CD205+1.3006,IF('DSS Model'!$I$38=2,-0.0001*CD205^2+0.0032*CD205+0.977, IF('DSS Model'!$I$38=3,-0.00046396*CD205^2 + 0.054267*CD205 - 0.57714, IF('DSS Model'!$I$38=4,0.000072066*CD205^2+0.0021761*CD205-0.038248,IF('DSS Model'!$I$38=5,-0.00012623*CD205^2+0.025656*CD205-0.30101,-0.00046396*CD205^2 + 0.054267*CD205 - 0.57714)))))</f>
        <v>0.81467189365046633</v>
      </c>
      <c r="CF205" s="136">
        <v>0.48356170848166224</v>
      </c>
      <c r="CG205" s="142">
        <f t="shared" si="181"/>
        <v>46.84172098019269</v>
      </c>
      <c r="CH205" s="143">
        <f>IF('DSS Model'!$I$38=1,0.0001*CG205^2-0.0266*CG205+1.3006,IF('DSS Model'!$I$38=2,-0.0001*CG205^2+0.0032*CG205+0.977, IF('DSS Model'!$I$38=3,-0.00046396*CG205^2 + 0.054267*CG205 - 0.57714, IF('DSS Model'!$I$38=4,0.000072066*CG205^2+0.0021761*CG205-0.038248,IF('DSS Model'!$I$38=5,-0.00012623*CG205^2+0.025656*CG205-0.30101,-0.00046396*CG205^2 + 0.054267*CG205 - 0.57714)))))</f>
        <v>0.90747882469799412</v>
      </c>
      <c r="CI205" s="136">
        <v>0.24790302977254131</v>
      </c>
      <c r="CJ205" s="142">
        <f t="shared" si="182"/>
        <v>62.606193757414744</v>
      </c>
      <c r="CK205" s="143">
        <f>IF('DSS Model'!$I$38=1,0.0001*CJ205^2-0.0266*CJ205+1.3006,IF('DSS Model'!$I$38=2,-0.0001*CJ205^2+0.0032*CJ205+0.977, IF('DSS Model'!$I$38=3,-0.00046396*CJ205^2 + 0.054267*CJ205 - 0.57714, IF('DSS Model'!$I$38=4,0.000072066*CJ205^2+0.0021761*CJ205-0.038248,IF('DSS Model'!$I$38=5,-0.00012623*CJ205^2+0.025656*CJ205-0.30101,-0.00046396*CJ205^2 + 0.054267*CJ205 - 0.57714)))))</f>
        <v>0.78538627034463149</v>
      </c>
      <c r="CL205" s="136">
        <v>0.15251276246465695</v>
      </c>
      <c r="CM205" s="142">
        <f t="shared" si="183"/>
        <v>42.289061340099181</v>
      </c>
      <c r="CN205" s="143">
        <f>IF('DSS Model'!$I$38=1,0.0001*CM205^2-0.0266*CM205+1.3006,IF('DSS Model'!$I$38=2,-0.0001*CM205^2+0.0032*CM205+0.977, IF('DSS Model'!$I$38=3,-0.00046396*CM205^2 + 0.054267*CM205 - 0.57714, IF('DSS Model'!$I$38=4,0.000072066*CM205^2+0.0021761*CM205-0.038248,IF('DSS Model'!$I$38=5,-0.00012623*CM205^2+0.025656*CM205-0.30101,-0.00046396*CM205^2 + 0.054267*CM205 - 0.57714)))))</f>
        <v>0.93348852538565019</v>
      </c>
      <c r="CO205" s="136">
        <v>0.30102137532389384</v>
      </c>
      <c r="CP205" s="142">
        <f t="shared" si="184"/>
        <v>43.576984800293125</v>
      </c>
      <c r="CQ205" s="143">
        <f>IF('DSS Model'!$I$38=1,0.0001*CP205^2-0.0266*CP205+1.3006,IF('DSS Model'!$I$38=2,-0.0001*CP205^2+0.0032*CP205+0.977, IF('DSS Model'!$I$38=3,-0.00046396*CP205^2 + 0.054267*CP205 - 0.57714, IF('DSS Model'!$I$38=4,0.000072066*CP205^2+0.0021761*CP205-0.038248,IF('DSS Model'!$I$38=5,-0.00012623*CP205^2+0.025656*CP205-0.30101,-0.00046396*CP205^2 + 0.054267*CP205 - 0.57714)))))</f>
        <v>0.92655099093244009</v>
      </c>
      <c r="CR205" s="136">
        <v>0.5210468850910247</v>
      </c>
      <c r="CS205" s="142">
        <f t="shared" si="185"/>
        <v>54.671152902238596</v>
      </c>
      <c r="CT205" s="143">
        <f>IF('DSS Model'!$I$38=1,0.0001*CS205^2-0.0266*CS205+1.3006,IF('DSS Model'!$I$38=2,-0.0001*CS205^2+0.0032*CS205+0.977, IF('DSS Model'!$I$38=3,-0.00046396*CS205^2 + 0.054267*CS205 - 0.57714, IF('DSS Model'!$I$38=4,0.000072066*CS205^2+0.0021761*CS205-0.038248,IF('DSS Model'!$I$38=5,-0.00012623*CS205^2+0.025656*CS205-0.30101,-0.00046396*CS205^2 + 0.054267*CS205 - 0.57714)))))</f>
        <v>0.85305419332116827</v>
      </c>
      <c r="CU205" s="136">
        <v>0.98699743771752413</v>
      </c>
      <c r="CV205" s="142">
        <f t="shared" si="186"/>
        <v>67.229194354663633</v>
      </c>
      <c r="CW205" s="143">
        <f>IF('DSS Model'!$I$38=1,0.0001*CV205^2-0.0266*CV205+1.3006,IF('DSS Model'!$I$38=2,-0.0001*CV205^2+0.0032*CV205+0.977, IF('DSS Model'!$I$38=3,-0.00046396*CV205^2 + 0.054267*CV205 - 0.57714, IF('DSS Model'!$I$38=4,0.000072066*CV205^2+0.0021761*CV205-0.038248,IF('DSS Model'!$I$38=5,-0.00012623*CV205^2+0.025656*CV205-0.30101,-0.00046396*CV205^2 + 0.054267*CV205 - 0.57714)))))</f>
        <v>0.74015696457720992</v>
      </c>
      <c r="CX205" s="136">
        <v>0.86685646730592447</v>
      </c>
      <c r="CY205" s="142">
        <f t="shared" si="187"/>
        <v>72.01494470627712</v>
      </c>
      <c r="CZ205" s="143">
        <f>IF('DSS Model'!$I$38=1,0.0001*CY205^2-0.0266*CY205+1.3006,IF('DSS Model'!$I$38=2,-0.0001*CY205^2+0.0032*CY205+0.977, IF('DSS Model'!$I$38=3,-0.00046396*CY205^2 + 0.054267*CY205 - 0.57714, IF('DSS Model'!$I$38=4,0.000072066*CY205^2+0.0021761*CY205-0.038248,IF('DSS Model'!$I$38=5,-0.00012623*CY205^2+0.025656*CY205-0.30101,-0.00046396*CY205^2 + 0.054267*CY205 - 0.57714)))))</f>
        <v>0.68883259695527166</v>
      </c>
      <c r="DA205" s="136">
        <v>0.74735224027826919</v>
      </c>
      <c r="DB205" s="142">
        <f t="shared" si="188"/>
        <v>54.652509476259837</v>
      </c>
      <c r="DC205" s="143">
        <f>IF('DSS Model'!$I$38=1,0.0001*DB205^2-0.0266*DB205+1.3006,IF('DSS Model'!$I$38=2,-0.0001*DB205^2+0.0032*DB205+0.977, IF('DSS Model'!$I$38=3,-0.00046396*DB205^2 + 0.054267*DB205 - 0.57714, IF('DSS Model'!$I$38=4,0.000072066*DB205^2+0.0021761*DB205-0.038248,IF('DSS Model'!$I$38=5,-0.00012623*DB205^2+0.025656*DB205-0.30101,-0.00046396*DB205^2 + 0.054267*DB205 - 0.57714)))))</f>
        <v>0.85319835111876441</v>
      </c>
      <c r="DD205" s="136">
        <v>0.8959967006197096</v>
      </c>
      <c r="DE205" s="142">
        <f t="shared" si="189"/>
        <v>60.894005282779688</v>
      </c>
      <c r="DF205" s="143">
        <f>IF('DSS Model'!$I$38=1,0.0001*DE205^2-0.0266*DE205+1.3006,IF('DSS Model'!$I$38=2,-0.0001*DE205^2+0.0032*DE205+0.977, IF('DSS Model'!$I$38=3,-0.00046396*DE205^2 + 0.054267*DE205 - 0.57714, IF('DSS Model'!$I$38=4,0.000072066*DE205^2+0.0021761*DE205-0.038248,IF('DSS Model'!$I$38=5,-0.00012623*DE205^2+0.025656*DE205-0.30101,-0.00046396*DE205^2 + 0.054267*DE205 - 0.57714)))))</f>
        <v>0.80105282896697494</v>
      </c>
      <c r="DG205" s="136">
        <v>0.45268420344566118</v>
      </c>
      <c r="DH205" s="142">
        <f t="shared" si="190"/>
        <v>52.362079547448168</v>
      </c>
      <c r="DI205" s="143">
        <f>IF('DSS Model'!$I$38=1,0.0001*DH205^2-0.0266*DH205+1.3006,IF('DSS Model'!$I$38=2,-0.0001*DH205^2+0.0032*DH205+0.977, IF('DSS Model'!$I$38=3,-0.00046396*DH205^2 + 0.054267*DH205 - 0.57714, IF('DSS Model'!$I$38=4,0.000072066*DH205^2+0.0021761*DH205-0.038248,IF('DSS Model'!$I$38=5,-0.00012623*DH205^2+0.025656*DH205-0.30101,-0.00046396*DH205^2 + 0.054267*DH205 - 0.57714)))))</f>
        <v>0.87037991709850515</v>
      </c>
      <c r="DJ205" s="136">
        <v>3.3575781098953539E-2</v>
      </c>
      <c r="DK205" s="142">
        <f t="shared" si="191"/>
        <v>50.749707191209581</v>
      </c>
      <c r="DL205" s="143">
        <f>IF('DSS Model'!$I$38=1,0.0001*DK205^2-0.0266*DK205+1.3006,IF('DSS Model'!$I$38=2,-0.0001*DK205^2+0.0032*DK205+0.977, IF('DSS Model'!$I$38=3,-0.00046396*DK205^2 + 0.054267*DK205 - 0.57714, IF('DSS Model'!$I$38=4,0.000072066*DK205^2+0.0021761*DK205-0.038248,IF('DSS Model'!$I$38=5,-0.00012623*DK205^2+0.025656*DK205-0.30101,-0.00046396*DK205^2 + 0.054267*DK205 - 0.57714)))))</f>
        <v>0.88184578501251965</v>
      </c>
      <c r="DM205" s="136">
        <v>0.54232324290265277</v>
      </c>
      <c r="DN205" s="142">
        <f t="shared" si="192"/>
        <v>58.579304336979021</v>
      </c>
      <c r="DO205" s="143">
        <f>IF('DSS Model'!$I$38=1,0.0001*DN205^2-0.0266*DN205+1.3006,IF('DSS Model'!$I$38=2,-0.0001*DN205^2+0.0032*DN205+0.977, IF('DSS Model'!$I$38=3,-0.00046396*DN205^2 + 0.054267*DN205 - 0.57714, IF('DSS Model'!$I$38=4,0.000072066*DN205^2+0.0021761*DN205-0.038248,IF('DSS Model'!$I$38=5,-0.00012623*DN205^2+0.025656*DN205-0.30101,-0.00046396*DN205^2 + 0.054267*DN205 - 0.57714)))))</f>
        <v>0.82130028421789192</v>
      </c>
      <c r="DP205" s="136">
        <v>0.89000541034572112</v>
      </c>
      <c r="DQ205" s="142">
        <f t="shared" si="193"/>
        <v>61.8818502055219</v>
      </c>
      <c r="DR205" s="143">
        <f>IF('DSS Model'!$I$38=1,0.0001*DQ205^2-0.0266*DQ205+1.3006,IF('DSS Model'!$I$38=2,-0.0001*DQ205^2+0.0032*DQ205+0.977, IF('DSS Model'!$I$38=3,-0.00046396*DQ205^2 + 0.054267*DQ205 - 0.57714, IF('DSS Model'!$I$38=4,0.000072066*DQ205^2+0.0021761*DQ205-0.038248,IF('DSS Model'!$I$38=5,-0.00012623*DQ205^2+0.025656*DQ205-0.30101,-0.00046396*DQ205^2 + 0.054267*DQ205 - 0.57714)))))</f>
        <v>0.79208558217180491</v>
      </c>
      <c r="DS205" s="136">
        <v>0.48870254509438582</v>
      </c>
      <c r="DT205" s="142">
        <f t="shared" si="194"/>
        <v>72.971284234171421</v>
      </c>
      <c r="DU205" s="143">
        <f>IF('DSS Model'!$I$38=1,0.0001*DT205^2-0.0266*DT205+1.3006,IF('DSS Model'!$I$38=2,-0.0001*DT205^2+0.0032*DT205+0.977, IF('DSS Model'!$I$38=3,-0.00046396*DT205^2 + 0.054267*DT205 - 0.57714, IF('DSS Model'!$I$38=4,0.000072066*DT205^2+0.0021761*DT205-0.038248,IF('DSS Model'!$I$38=5,-0.00012623*DT205^2+0.025656*DT205-0.30101,-0.00046396*DT205^2 + 0.054267*DT205 - 0.57714)))))</f>
        <v>0.67802727727092504</v>
      </c>
      <c r="DV205" s="136">
        <v>0.46884825982953315</v>
      </c>
      <c r="DW205" s="142">
        <f t="shared" si="195"/>
        <v>59.106707462323051</v>
      </c>
      <c r="DX205" s="143">
        <f>IF('DSS Model'!$I$38=1,0.0001*DW205^2-0.0266*DW205+1.3006,IF('DSS Model'!$I$38=2,-0.0001*DW205^2+0.0032*DW205+0.977, IF('DSS Model'!$I$38=3,-0.00046396*DW205^2 + 0.054267*DW205 - 0.57714, IF('DSS Model'!$I$38=4,0.000072066*DW205^2+0.0021761*DW205-0.038248,IF('DSS Model'!$I$38=5,-0.00012623*DW205^2+0.025656*DW205-0.30101,-0.00046396*DW205^2 + 0.054267*DW205 - 0.57714)))))</f>
        <v>0.81678117717577026</v>
      </c>
      <c r="DY205" s="136">
        <v>0.71263834783151292</v>
      </c>
      <c r="DZ205" s="142">
        <f t="shared" si="196"/>
        <v>54.792153668613743</v>
      </c>
      <c r="EA205" s="143">
        <f>IF('DSS Model'!$I$38=1,0.0001*DZ205^2-0.0266*DZ205+1.3006,IF('DSS Model'!$I$38=2,-0.0001*DZ205^2+0.0032*DZ205+0.977, IF('DSS Model'!$I$38=3,-0.00046396*DZ205^2 + 0.054267*DZ205 - 0.57714, IF('DSS Model'!$I$38=4,0.000072066*DZ205^2+0.0021761*DZ205-0.038248,IF('DSS Model'!$I$38=5,-0.00012623*DZ205^2+0.025656*DZ205-0.30101,-0.00046396*DZ205^2 + 0.054267*DZ205 - 0.57714)))))</f>
        <v>0.85211688137506569</v>
      </c>
      <c r="EB205" s="136">
        <v>0.34626547935597141</v>
      </c>
      <c r="EC205" s="142">
        <f t="shared" si="197"/>
        <v>45.512991550596567</v>
      </c>
      <c r="ED205" s="143">
        <f>IF('DSS Model'!$I$38=1,0.0001*EC205^2-0.0266*EC205+1.3006,IF('DSS Model'!$I$38=2,-0.0001*EC205^2+0.0032*EC205+0.977, IF('DSS Model'!$I$38=3,-0.00046396*EC205^2 + 0.054267*EC205 - 0.57714, IF('DSS Model'!$I$38=4,0.000072066*EC205^2+0.0021761*EC205-0.038248,IF('DSS Model'!$I$38=5,-0.00012623*EC205^2+0.025656*EC205-0.30101,-0.00046396*EC205^2 + 0.054267*EC205 - 0.57714)))))</f>
        <v>0.91549833297344152</v>
      </c>
      <c r="EE205" s="136">
        <v>0.89831801733732686</v>
      </c>
      <c r="EF205" s="142">
        <f t="shared" si="198"/>
        <v>63.281208284934365</v>
      </c>
      <c r="EG205" s="143">
        <f>IF('DSS Model'!$I$38=1,0.0001*EF205^2-0.0266*EF205+1.3006,IF('DSS Model'!$I$38=2,-0.0001*EF205^2+0.0032*EF205+0.977, IF('DSS Model'!$I$38=3,-0.00046396*EF205^2 + 0.054267*EF205 - 0.57714, IF('DSS Model'!$I$38=4,0.000072066*EF205^2+0.0021761*EF205-0.038248,IF('DSS Model'!$I$38=5,-0.00012623*EF205^2+0.025656*EF205-0.30101,-0.00046396*EF205^2 + 0.054267*EF205 - 0.57714)))))</f>
        <v>0.77904873431166533</v>
      </c>
      <c r="EH205" s="136">
        <v>0.65175379160235658</v>
      </c>
      <c r="EI205" s="142">
        <f t="shared" si="199"/>
        <v>72.082538072916748</v>
      </c>
      <c r="EJ205" s="143">
        <f>IF('DSS Model'!$I$38=1,0.0001*EI205^2-0.0266*EI205+1.3006,IF('DSS Model'!$I$38=2,-0.0001*EI205^2+0.0032*EI205+0.977, IF('DSS Model'!$I$38=3,-0.00046396*EI205^2 + 0.054267*EI205 - 0.57714, IF('DSS Model'!$I$38=4,0.000072066*EI205^2+0.0021761*EI205-0.038248,IF('DSS Model'!$I$38=5,-0.00012623*EI205^2+0.025656*EI205-0.30101,-0.00046396*EI205^2 + 0.054267*EI205 - 0.57714)))))</f>
        <v>0.68807489232998431</v>
      </c>
      <c r="EK205" s="136">
        <v>0.68211188672663536</v>
      </c>
      <c r="EL205" s="142">
        <f t="shared" si="200"/>
        <v>55.261364361182473</v>
      </c>
      <c r="EM205" s="143">
        <f>IF('DSS Model'!$I$38=1,0.0001*EL205^2-0.0266*EL205+1.3006,IF('DSS Model'!$I$38=2,-0.0001*EL205^2+0.0032*EL205+0.977, IF('DSS Model'!$I$38=3,-0.00046396*EL205^2 + 0.054267*EL205 - 0.57714, IF('DSS Model'!$I$38=4,0.000072066*EL205^2+0.0021761*EL205-0.038248,IF('DSS Model'!$I$38=5,-0.00012623*EL205^2+0.025656*EL205-0.30101,-0.00046396*EL205^2 + 0.054267*EL205 - 0.57714)))))</f>
        <v>0.84845452684984701</v>
      </c>
      <c r="EN205" s="136">
        <v>0.25531398167709696</v>
      </c>
      <c r="EO205" s="142">
        <f t="shared" si="201"/>
        <v>47.233932365415079</v>
      </c>
      <c r="EP205" s="143">
        <f>IF('DSS Model'!$I$38=1,0.0001*EO205^2-0.0266*EO205+1.3006,IF('DSS Model'!$I$38=2,-0.0001*EO205^2+0.0032*EO205+0.977, IF('DSS Model'!$I$38=3,-0.00046396*EO205^2 + 0.054267*EO205 - 0.57714, IF('DSS Model'!$I$38=4,0.000072066*EO205^2+0.0021761*EO205-0.038248,IF('DSS Model'!$I$38=5,-0.00012623*EO205^2+0.025656*EO205-0.30101,-0.00046396*EO205^2 + 0.054267*EO205 - 0.57714)))))</f>
        <v>0.9050441468992676</v>
      </c>
      <c r="EQ205" s="136">
        <v>6.6055116288242233E-2</v>
      </c>
      <c r="ER205" s="142">
        <f t="shared" si="202"/>
        <v>33.412816013485795</v>
      </c>
      <c r="ES205" s="143">
        <f>IF('DSS Model'!$I$38=1,0.0001*ER205^2-0.0266*ER205+1.3006,IF('DSS Model'!$I$38=2,-0.0001*ER205^2+0.0032*ER205+0.977, IF('DSS Model'!$I$38=3,-0.00046396*ER205^2 + 0.054267*ER205 - 0.57714, IF('DSS Model'!$I$38=4,0.000072066*ER205^2+0.0021761*ER205-0.038248,IF('DSS Model'!$I$38=5,-0.00012623*ER205^2+0.025656*ER205-0.30101,-0.00046396*ER205^2 + 0.054267*ER205 - 0.57714)))))</f>
        <v>0.97227938384804924</v>
      </c>
      <c r="ET205" s="136">
        <v>0.87801431849090017</v>
      </c>
      <c r="EU205" s="141">
        <f t="shared" si="203"/>
        <v>64.886390676916363</v>
      </c>
      <c r="EV205" s="142">
        <f>IF('DSS Model'!$I$38=1,0.0001*EU205^2-0.0266*EU205+1.3006,IF('DSS Model'!$I$38=2,-0.0001*EU205^2+0.0032*EU205+0.977, IF('DSS Model'!$I$38=3,-0.00046396*EU205^2 + 0.054267*EU205 - 0.57714, IF('DSS Model'!$I$38=4,0.000072066*EU205^2+0.0021761*EU205-0.038248,IF('DSS Model'!$I$38=5,-0.00012623*EU205^2+0.025656*EU205-0.30101,-0.00046396*EU205^2 + 0.054267*EU205 - 0.57714)))))</f>
        <v>0.76361208065839048</v>
      </c>
    </row>
    <row r="206" spans="2:152" x14ac:dyDescent="0.2">
      <c r="B206" s="64">
        <f t="shared" ca="1" si="156"/>
        <v>7.2553446864970117E-2</v>
      </c>
      <c r="C206" s="64">
        <v>6.7740881380741746E-2</v>
      </c>
      <c r="D206" s="64">
        <f t="shared" si="157"/>
        <v>31.24357740368875</v>
      </c>
      <c r="E206" s="131">
        <f>IF('DSS Model'!$I$38=1,0.0001*D206^2-0.0266*D206+1.3006,IF('DSS Model'!$I$38=2,-0.0001*D206^2+0.0032*D206+0.977, IF('DSS Model'!$I$38=3,-0.00046396*D206^2 + 0.054267*D206 - 0.57714, IF('DSS Model'!$I$38=4,0.000072066*D206^2+0.0021761*D206-0.038248,IF('DSS Model'!$I$38=5,-0.00012623*D206^2+0.025656*D206-0.30101,-0.00046396*D206^2 + 0.054267*D206 - 0.57714)))))</f>
        <v>0.97936333479377491</v>
      </c>
      <c r="F206" s="136">
        <v>0.27397066655370073</v>
      </c>
      <c r="G206" s="138">
        <f t="shared" si="153"/>
        <v>57.737888269070893</v>
      </c>
      <c r="H206" s="136">
        <f>IF('DSS Model'!$I$38=1,0.0001*G206^2-0.0266*G206+1.3006,IF('DSS Model'!$I$38=2,-0.0001*G206^2+0.0032*G206+0.977, IF('DSS Model'!$I$38=3,-0.00046396*G206^2 + 0.054267*G206 - 0.57714, IF('DSS Model'!$I$38=4,0.000072066*G206^2+0.0021761*G206-0.038248,IF('DSS Model'!$I$38=5,-0.00012623*G206^2+0.025656*G206-0.30101,-0.00046396*G206^2 + 0.054267*G206 - 0.57714)))))</f>
        <v>0.82839486828385533</v>
      </c>
      <c r="I206" s="136">
        <v>0.98198424032711651</v>
      </c>
      <c r="J206" s="138">
        <f t="shared" si="154"/>
        <v>65.629516260898882</v>
      </c>
      <c r="K206" s="136">
        <f>IF('DSS Model'!$I$38=1,0.0001*J206^2-0.0266*J206+1.3006,IF('DSS Model'!$I$38=2,-0.0001*J206^2+0.0032*J206+0.977, IF('DSS Model'!$I$38=3,-0.00046396*J206^2 + 0.054267*J206 - 0.57714, IF('DSS Model'!$I$38=4,0.000072066*J206^2+0.0021761*J206-0.038248,IF('DSS Model'!$I$38=5,-0.00012623*J206^2+0.025656*J206-0.30101,-0.00046396*J206^2 + 0.054267*J206 - 0.57714)))))</f>
        <v>0.75629111157091733</v>
      </c>
      <c r="L206" s="136">
        <v>0.59196355408285151</v>
      </c>
      <c r="M206" s="138">
        <f t="shared" si="155"/>
        <v>71.498551424777503</v>
      </c>
      <c r="N206" s="136">
        <f>IF('DSS Model'!$I$38=1,0.0001*M206^2-0.0266*M206+1.3006,IF('DSS Model'!$I$38=2,-0.0001*M206^2+0.0032*M206+0.977, IF('DSS Model'!$I$38=3,-0.00046396*M206^2 + 0.054267*M206 - 0.57714, IF('DSS Model'!$I$38=4,0.000072066*M206^2+0.0021761*M206-0.038248,IF('DSS Model'!$I$38=5,-0.00012623*M206^2+0.025656*M206-0.30101,-0.00046396*M206^2 + 0.054267*M206 - 0.57714)))))</f>
        <v>0.69459107897513273</v>
      </c>
      <c r="O206" s="136">
        <v>0.9825546582789686</v>
      </c>
      <c r="P206" s="139">
        <f t="shared" si="158"/>
        <v>63.899895513569724</v>
      </c>
      <c r="Q206" s="138">
        <f>IF('DSS Model'!$I$38=1,0.0001*P206^2-0.0266*P206+1.3006,IF('DSS Model'!$I$38=2,-0.0001*P206^2+0.0032*P206+0.977, IF('DSS Model'!$I$38=3,-0.00046396*P206^2 + 0.054267*P206 - 0.57714, IF('DSS Model'!$I$38=4,0.000072066*P206^2+0.0021761*P206-0.038248,IF('DSS Model'!$I$38=5,-0.00012623*P206^2+0.025656*P206-0.30101,-0.00046396*P206^2 + 0.054267*P206 - 0.57714)))))</f>
        <v>0.77316000097891036</v>
      </c>
      <c r="R206" s="136">
        <v>1.169883786589565E-2</v>
      </c>
      <c r="S206" s="142">
        <f t="shared" si="159"/>
        <v>25.540982546236059</v>
      </c>
      <c r="T206" s="138">
        <f>IF('DSS Model'!$I$38=1,0.0001*S206^2-0.0266*S206+1.3006,IF('DSS Model'!$I$38=2,-0.0001*S206^2+0.0032*S206+0.977, IF('DSS Model'!$I$38=3,-0.00046396*S206^2 + 0.054267*S206 - 0.57714, IF('DSS Model'!$I$38=4,0.000072066*S206^2+0.0021761*S206-0.038248,IF('DSS Model'!$I$38=5,-0.00012623*S206^2+0.025656*S206-0.30101,-0.00046396*S206^2 + 0.054267*S206 - 0.57714)))))</f>
        <v>0.99349696520524189</v>
      </c>
      <c r="U206" s="136">
        <v>6.4353096544264798E-2</v>
      </c>
      <c r="V206" s="142">
        <f t="shared" si="160"/>
        <v>29.045385698419757</v>
      </c>
      <c r="W206" s="138">
        <f>IF('DSS Model'!$I$38=1,0.0001*V206^2-0.0266*V206+1.3006,IF('DSS Model'!$I$38=2,-0.0001*V206^2+0.0032*V206+0.977, IF('DSS Model'!$I$38=3,-0.00046396*V206^2 + 0.054267*V206 - 0.57714, IF('DSS Model'!$I$38=4,0.000072066*V206^2+0.0021761*V206-0.038248,IF('DSS Model'!$I$38=5,-0.00012623*V206^2+0.025656*V206-0.30101,-0.00046396*V206^2 + 0.054267*V206 - 0.57714)))))</f>
        <v>0.98558179119794653</v>
      </c>
      <c r="X206" s="136">
        <v>0.44062249495141548</v>
      </c>
      <c r="Y206" s="142">
        <f t="shared" si="161"/>
        <v>60.271409427570049</v>
      </c>
      <c r="Z206" s="138">
        <f>IF('DSS Model'!$I$38=1,0.0001*Y206^2-0.0266*Y206+1.3006,IF('DSS Model'!$I$38=2,-0.0001*Y206^2+0.0032*Y206+0.977, IF('DSS Model'!$I$38=3,-0.00046396*Y206^2 + 0.054267*Y206 - 0.57714, IF('DSS Model'!$I$38=4,0.000072066*Y206^2+0.0021761*Y206-0.038248,IF('DSS Model'!$I$38=5,-0.00012623*Y206^2+0.025656*Y206-0.30101,-0.00046396*Y206^2 + 0.054267*Y206 - 0.57714)))))</f>
        <v>0.80660423072964615</v>
      </c>
      <c r="AA206" s="136">
        <v>0.53684846991094071</v>
      </c>
      <c r="AB206" s="142">
        <f t="shared" si="162"/>
        <v>62.946942337240486</v>
      </c>
      <c r="AC206" s="138">
        <f>IF('DSS Model'!$I$38=1,0.0001*AB206^2-0.0266*AB206+1.3006,IF('DSS Model'!$I$38=2,-0.0001*AB206^2+0.0032*AB206+0.977, IF('DSS Model'!$I$38=3,-0.00046396*AB206^2 + 0.054267*AB206 - 0.57714, IF('DSS Model'!$I$38=4,0.000072066*AB206^2+0.0021761*AB206-0.038248,IF('DSS Model'!$I$38=5,-0.00012623*AB206^2+0.025656*AB206-0.30101,-0.00046396*AB206^2 + 0.054267*AB206 - 0.57714)))))</f>
        <v>0.7821984605183816</v>
      </c>
      <c r="AD206" s="136">
        <v>0.54495111848981781</v>
      </c>
      <c r="AE206" s="142">
        <f t="shared" si="163"/>
        <v>54.235663017785029</v>
      </c>
      <c r="AF206" s="138">
        <f>IF('DSS Model'!$I$38=1,0.0001*AE206^2-0.0266*AE206+1.3006,IF('DSS Model'!$I$38=2,-0.0001*AE206^2+0.0032*AE206+0.977, IF('DSS Model'!$I$38=3,-0.00046396*AE206^2 + 0.054267*AE206 - 0.57714, IF('DSS Model'!$I$38=4,0.000072066*AE206^2+0.0021761*AE206-0.038248,IF('DSS Model'!$I$38=5,-0.00012623*AE206^2+0.025656*AE206-0.30101,-0.00046396*AE206^2 + 0.054267*AE206 - 0.57714)))))</f>
        <v>0.85640340735903864</v>
      </c>
      <c r="AG206" s="136">
        <v>0.21003648513830808</v>
      </c>
      <c r="AH206" s="142">
        <f t="shared" si="164"/>
        <v>60.222996115260273</v>
      </c>
      <c r="AI206" s="138">
        <f>IF('DSS Model'!$I$38=1,0.0001*AH206^2-0.0266*AH206+1.3006,IF('DSS Model'!$I$38=2,-0.0001*AH206^2+0.0032*AH206+0.977, IF('DSS Model'!$I$38=3,-0.00046396*AH206^2 + 0.054267*AH206 - 0.57714, IF('DSS Model'!$I$38=4,0.000072066*AH206^2+0.0021761*AH206-0.038248,IF('DSS Model'!$I$38=5,-0.00012623*AH206^2+0.025656*AH206-0.30101,-0.00046396*AH206^2 + 0.054267*AH206 - 0.57714)))))</f>
        <v>0.80703266145896746</v>
      </c>
      <c r="AJ206" s="136">
        <v>0.97821641017082794</v>
      </c>
      <c r="AK206" s="142">
        <f t="shared" si="165"/>
        <v>59.678699513043306</v>
      </c>
      <c r="AL206" s="138">
        <f>IF('DSS Model'!$I$38=1,0.0001*AK206^2-0.0266*AK206+1.3006,IF('DSS Model'!$I$38=2,-0.0001*AK206^2+0.0032*AK206+0.977, IF('DSS Model'!$I$38=3,-0.00046396*AK206^2 + 0.054267*AK206 - 0.57714, IF('DSS Model'!$I$38=4,0.000072066*AK206^2+0.0021761*AK206-0.038248,IF('DSS Model'!$I$38=5,-0.00012623*AK206^2+0.025656*AK206-0.30101,-0.00046396*AK206^2 + 0.054267*AK206 - 0.57714)))))</f>
        <v>0.81181712088492697</v>
      </c>
      <c r="AM206" s="136">
        <v>6.3730651051552289E-4</v>
      </c>
      <c r="AN206" s="142">
        <f t="shared" si="166"/>
        <v>44.561305234356183</v>
      </c>
      <c r="AO206" s="138">
        <f>IF('DSS Model'!$I$38=1,0.0001*AN206^2-0.0266*AN206+1.3006,IF('DSS Model'!$I$38=2,-0.0001*AN206^2+0.0032*AN206+0.977, IF('DSS Model'!$I$38=3,-0.00046396*AN206^2 + 0.054267*AN206 - 0.57714, IF('DSS Model'!$I$38=4,0.000072066*AN206^2+0.0021761*AN206-0.038248,IF('DSS Model'!$I$38=5,-0.00012623*AN206^2+0.025656*AN206-0.30101,-0.00046396*AN206^2 + 0.054267*AN206 - 0.57714)))))</f>
        <v>0.92102518433099378</v>
      </c>
      <c r="AP206" s="136">
        <v>7.6110692723394435E-2</v>
      </c>
      <c r="AQ206" s="142">
        <f t="shared" si="167"/>
        <v>53.143370082834359</v>
      </c>
      <c r="AR206" s="138">
        <f>IF('DSS Model'!$I$38=1,0.0001*AQ206^2-0.0266*AQ206+1.3006,IF('DSS Model'!$I$38=2,-0.0001*AQ206^2+0.0032*AQ206+0.977, IF('DSS Model'!$I$38=3,-0.00046396*AQ206^2 + 0.054267*AQ206 - 0.57714, IF('DSS Model'!$I$38=4,0.000072066*AQ206^2+0.0021761*AQ206-0.038248,IF('DSS Model'!$I$38=5,-0.00012623*AQ206^2+0.025656*AQ206-0.30101,-0.00046396*AQ206^2 + 0.054267*AQ206 - 0.57714)))))</f>
        <v>0.86463700588896053</v>
      </c>
      <c r="AS206" s="136">
        <v>0.84728833765230982</v>
      </c>
      <c r="AT206" s="142">
        <f t="shared" si="168"/>
        <v>62.728550031980788</v>
      </c>
      <c r="AU206" s="138">
        <f>IF('DSS Model'!$I$38=1,0.0001*AT206^2-0.0266*AT206+1.3006,IF('DSS Model'!$I$38=2,-0.0001*AT206^2+0.0032*AT206+0.977, IF('DSS Model'!$I$38=3,-0.00046396*AT206^2 + 0.054267*AT206 - 0.57714, IF('DSS Model'!$I$38=4,0.000072066*AT206^2+0.0021761*AT206-0.038248,IF('DSS Model'!$I$38=5,-0.00012623*AT206^2+0.025656*AT206-0.30101,-0.00046396*AT206^2 + 0.054267*AT206 - 0.57714)))))</f>
        <v>0.78424426119086676</v>
      </c>
      <c r="AV206" s="136">
        <v>0.8332431496413073</v>
      </c>
      <c r="AW206" s="142">
        <f t="shared" si="169"/>
        <v>71.327737240432498</v>
      </c>
      <c r="AX206" s="138">
        <f>IF('DSS Model'!$I$38=1,0.0001*AW206^2-0.0266*AW206+1.3006,IF('DSS Model'!$I$38=2,-0.0001*AW206^2+0.0032*AW206+0.977, IF('DSS Model'!$I$38=3,-0.00046396*AW206^2 + 0.054267*AW206 - 0.57714, IF('DSS Model'!$I$38=4,0.000072066*AW206^2+0.0021761*AW206-0.038248,IF('DSS Model'!$I$38=5,-0.00012623*AW206^2+0.025656*AW206-0.30101,-0.00046396*AW206^2 + 0.054267*AW206 - 0.57714)))))</f>
        <v>0.69648414918536594</v>
      </c>
      <c r="AY206" s="136">
        <v>0.45596873267702198</v>
      </c>
      <c r="AZ206" s="142">
        <f t="shared" si="170"/>
        <v>54.451569060255331</v>
      </c>
      <c r="BA206" s="138">
        <f>IF('DSS Model'!$I$38=1,0.0001*AZ206^2-0.0266*AZ206+1.3006,IF('DSS Model'!$I$38=2,-0.0001*AZ206^2+0.0032*AZ206+0.977, IF('DSS Model'!$I$38=3,-0.00046396*AZ206^2 + 0.054267*AZ206 - 0.57714, IF('DSS Model'!$I$38=4,0.000072066*AZ206^2+0.0021761*AZ206-0.038248,IF('DSS Model'!$I$38=5,-0.00012623*AZ206^2+0.025656*AZ206-0.30101,-0.00046396*AZ206^2 + 0.054267*AZ206 - 0.57714)))))</f>
        <v>0.85474768368044152</v>
      </c>
      <c r="BB206" s="136">
        <v>0.73911228904460358</v>
      </c>
      <c r="BC206" s="142">
        <f t="shared" si="171"/>
        <v>61.678127034419532</v>
      </c>
      <c r="BD206" s="138">
        <f>IF('DSS Model'!$I$38=1,0.0001*BC206^2-0.0266*BC206+1.3006,IF('DSS Model'!$I$38=2,-0.0001*BC206^2+0.0032*BC206+0.977, IF('DSS Model'!$I$38=3,-0.00046396*BC206^2 + 0.054267*BC206 - 0.57714, IF('DSS Model'!$I$38=4,0.000072066*BC206^2+0.0021761*BC206-0.038248,IF('DSS Model'!$I$38=5,-0.00012623*BC206^2+0.025656*BC206-0.30101,-0.00046396*BC206^2 + 0.054267*BC206 - 0.57714)))))</f>
        <v>0.79395087106274309</v>
      </c>
      <c r="BE206" s="136">
        <v>0.42011458201900598</v>
      </c>
      <c r="BF206" s="142">
        <f t="shared" si="172"/>
        <v>47.935750413983541</v>
      </c>
      <c r="BG206" s="143">
        <f>IF('DSS Model'!$I$38=1,0.0001*BF206^2-0.0266*BF206+1.3006,IF('DSS Model'!$I$38=2,-0.0001*BF206^2+0.0032*BF206+0.977, IF('DSS Model'!$I$38=3,-0.00046396*BF206^2 + 0.054267*BF206 - 0.57714, IF('DSS Model'!$I$38=4,0.000072066*BF206^2+0.0021761*BF206-0.038248,IF('DSS Model'!$I$38=5,-0.00012623*BF206^2+0.025656*BF206-0.30101,-0.00046396*BF206^2 + 0.054267*BF206 - 0.57714)))))</f>
        <v>0.90061078454957499</v>
      </c>
      <c r="BH206" s="136">
        <v>0.77877494779221468</v>
      </c>
      <c r="BI206" s="142">
        <f t="shared" si="173"/>
        <v>63.937512405836507</v>
      </c>
      <c r="BJ206" s="143">
        <f>IF('DSS Model'!$I$38=1,0.0001*BI206^2-0.0266*BI206+1.3006,IF('DSS Model'!$I$38=2,-0.0001*BI206^2+0.0032*BI206+0.977, IF('DSS Model'!$I$38=3,-0.00046396*BI206^2 + 0.054267*BI206 - 0.57714, IF('DSS Model'!$I$38=4,0.000072066*BI206^2+0.0021761*BI206-0.038248,IF('DSS Model'!$I$38=5,-0.00012623*BI206^2+0.025656*BI206-0.30101,-0.00046396*BI206^2 + 0.054267*BI206 - 0.57714)))))</f>
        <v>0.77279949043402707</v>
      </c>
      <c r="BK206" s="136">
        <v>0.16111883152333428</v>
      </c>
      <c r="BL206" s="142">
        <f t="shared" si="174"/>
        <v>37.340125818137722</v>
      </c>
      <c r="BM206" s="143">
        <f>IF('DSS Model'!$I$38=1,0.0001*BL206^2-0.0266*BL206+1.3006,IF('DSS Model'!$I$38=2,-0.0001*BL206^2+0.0032*BL206+0.977, IF('DSS Model'!$I$38=3,-0.00046396*BL206^2 + 0.054267*BL206 - 0.57714, IF('DSS Model'!$I$38=4,0.000072066*BL206^2+0.0021761*BL206-0.038248,IF('DSS Model'!$I$38=5,-0.00012623*BL206^2+0.025656*BL206-0.30101,-0.00046396*BL206^2 + 0.054267*BL206 - 0.57714)))))</f>
        <v>0.95705990300660515</v>
      </c>
      <c r="BN206" s="136">
        <v>0.40790343976588461</v>
      </c>
      <c r="BO206" s="142">
        <f t="shared" si="175"/>
        <v>51.988489104083428</v>
      </c>
      <c r="BP206" s="143">
        <f>IF('DSS Model'!$I$38=1,0.0001*BO206^2-0.0266*BO206+1.3006,IF('DSS Model'!$I$38=2,-0.0001*BO206^2+0.0032*BO206+0.977, IF('DSS Model'!$I$38=3,-0.00046396*BO206^2 + 0.054267*BO206 - 0.57714, IF('DSS Model'!$I$38=4,0.000072066*BO206^2+0.0021761*BO206-0.038248,IF('DSS Model'!$I$38=5,-0.00012623*BO206^2+0.025656*BO206-0.30101,-0.00046396*BO206^2 + 0.054267*BO206 - 0.57714)))))</f>
        <v>0.8730828652005268</v>
      </c>
      <c r="BQ206" s="136">
        <v>0.61677139510793566</v>
      </c>
      <c r="BR206" s="142">
        <f t="shared" si="176"/>
        <v>60.36458299890819</v>
      </c>
      <c r="BS206" s="143">
        <f>IF('DSS Model'!$I$38=1,0.0001*BR206^2-0.0266*BR206+1.3006,IF('DSS Model'!$I$38=2,-0.0001*BR206^2+0.0032*BR206+0.977, IF('DSS Model'!$I$38=3,-0.00046396*BR206^2 + 0.054267*BR206 - 0.57714, IF('DSS Model'!$I$38=4,0.000072066*BR206^2+0.0021761*BR206-0.038248,IF('DSS Model'!$I$38=5,-0.00012623*BR206^2+0.025656*BR206-0.30101,-0.00046396*BR206^2 + 0.054267*BR206 - 0.57714)))))</f>
        <v>0.80577837753329862</v>
      </c>
      <c r="BT206" s="136">
        <v>0.44064194954857239</v>
      </c>
      <c r="BU206" s="142">
        <f t="shared" si="177"/>
        <v>58.809295081500714</v>
      </c>
      <c r="BV206" s="143">
        <f>IF('DSS Model'!$I$38=1,0.0001*BU206^2-0.0266*BU206+1.3006,IF('DSS Model'!$I$38=2,-0.0001*BU206^2+0.0032*BU206+0.977, IF('DSS Model'!$I$38=3,-0.00046396*BU206^2 + 0.054267*BU206 - 0.57714, IF('DSS Model'!$I$38=4,0.000072066*BU206^2+0.0021761*BU206-0.038248,IF('DSS Model'!$I$38=5,-0.00012623*BU206^2+0.025656*BU206-0.30101,-0.00046396*BU206^2 + 0.054267*BU206 - 0.57714)))))</f>
        <v>0.81933642546249985</v>
      </c>
      <c r="BW206" s="136">
        <v>0.8951629439879849</v>
      </c>
      <c r="BX206" s="142">
        <f t="shared" si="178"/>
        <v>70.191755836817023</v>
      </c>
      <c r="BY206" s="143">
        <f>IF('DSS Model'!$I$38=1,0.0001*BX206^2-0.0266*BX206+1.3006,IF('DSS Model'!$I$38=2,-0.0001*BX206^2+0.0032*BX206+0.977, IF('DSS Model'!$I$38=3,-0.00046396*BX206^2 + 0.054267*BX206 - 0.57714, IF('DSS Model'!$I$38=4,0.000072066*BX206^2+0.0021761*BX206-0.038248,IF('DSS Model'!$I$38=5,-0.00012623*BX206^2+0.025656*BX206-0.30101,-0.00046396*BX206^2 + 0.054267*BX206 - 0.57714)))))</f>
        <v>0.70892535993228079</v>
      </c>
      <c r="BZ206" s="136">
        <v>0.7352605714441236</v>
      </c>
      <c r="CA206" s="142">
        <f t="shared" si="179"/>
        <v>66.765147589972486</v>
      </c>
      <c r="CB206" s="143">
        <f>IF('DSS Model'!$I$38=1,0.0001*CA206^2-0.0266*CA206+1.3006,IF('DSS Model'!$I$38=2,-0.0001*CA206^2+0.0032*CA206+0.977, IF('DSS Model'!$I$38=3,-0.00046396*CA206^2 + 0.054267*CA206 - 0.57714, IF('DSS Model'!$I$38=4,0.000072066*CA206^2+0.0021761*CA206-0.038248,IF('DSS Model'!$I$38=5,-0.00012623*CA206^2+0.025656*CA206-0.30101,-0.00046396*CA206^2 + 0.054267*CA206 - 0.57714)))))</f>
        <v>0.74488997901683107</v>
      </c>
      <c r="CC206" s="136">
        <v>0.66243719738948659</v>
      </c>
      <c r="CD206" s="142">
        <f t="shared" si="180"/>
        <v>76.028941897026442</v>
      </c>
      <c r="CE206" s="143">
        <f>IF('DSS Model'!$I$38=1,0.0001*CD206^2-0.0266*CD206+1.3006,IF('DSS Model'!$I$38=2,-0.0001*CD206^2+0.0032*CD206+0.977, IF('DSS Model'!$I$38=3,-0.00046396*CD206^2 + 0.054267*CD206 - 0.57714, IF('DSS Model'!$I$38=4,0.000072066*CD206^2+0.0021761*CD206-0.038248,IF('DSS Model'!$I$38=5,-0.00012623*CD206^2+0.025656*CD206-0.30101,-0.00046396*CD206^2 + 0.054267*CD206 - 0.57714)))))</f>
        <v>0.6422526134723423</v>
      </c>
      <c r="CF206" s="136">
        <v>8.6038281484454249E-2</v>
      </c>
      <c r="CG206" s="142">
        <f t="shared" si="181"/>
        <v>26.870145331090995</v>
      </c>
      <c r="CH206" s="143">
        <f>IF('DSS Model'!$I$38=1,0.0001*CG206^2-0.0266*CG206+1.3006,IF('DSS Model'!$I$38=2,-0.0001*CG206^2+0.0032*CG206+0.977, IF('DSS Model'!$I$38=3,-0.00046396*CG206^2 + 0.054267*CG206 - 0.57714, IF('DSS Model'!$I$38=4,0.000072066*CG206^2+0.0021761*CG206-0.038248,IF('DSS Model'!$I$38=5,-0.00012623*CG206^2+0.025656*CG206-0.30101,-0.00046396*CG206^2 + 0.054267*CG206 - 0.57714)))))</f>
        <v>0.99078399404809603</v>
      </c>
      <c r="CI206" s="136">
        <v>0.24236324475729032</v>
      </c>
      <c r="CJ206" s="142">
        <f t="shared" si="182"/>
        <v>62.421846893238623</v>
      </c>
      <c r="CK206" s="143">
        <f>IF('DSS Model'!$I$38=1,0.0001*CJ206^2-0.0266*CJ206+1.3006,IF('DSS Model'!$I$38=2,-0.0001*CJ206^2+0.0032*CJ206+0.977, IF('DSS Model'!$I$38=3,-0.00046396*CJ206^2 + 0.054267*CJ206 - 0.57714, IF('DSS Model'!$I$38=4,0.000072066*CJ206^2+0.0021761*CJ206-0.038248,IF('DSS Model'!$I$38=5,-0.00012623*CJ206^2+0.025656*CJ206-0.30101,-0.00046396*CJ206^2 + 0.054267*CJ206 - 0.57714)))))</f>
        <v>0.78710121310207115</v>
      </c>
      <c r="CL206" s="136">
        <v>0.62700378225808606</v>
      </c>
      <c r="CM206" s="142">
        <f t="shared" si="183"/>
        <v>57.280760611723537</v>
      </c>
      <c r="CN206" s="143">
        <f>IF('DSS Model'!$I$38=1,0.0001*CM206^2-0.0266*CM206+1.3006,IF('DSS Model'!$I$38=2,-0.0001*CM206^2+0.0032*CM206+0.977, IF('DSS Model'!$I$38=3,-0.00046396*CM206^2 + 0.054267*CM206 - 0.57714, IF('DSS Model'!$I$38=4,0.000072066*CM206^2+0.0021761*CM206-0.038248,IF('DSS Model'!$I$38=5,-0.00012623*CM206^2+0.025656*CM206-0.30101,-0.00046396*CM206^2 + 0.054267*CM206 - 0.57714)))))</f>
        <v>0.83218988033175745</v>
      </c>
      <c r="CO206" s="136">
        <v>0.69316301667799729</v>
      </c>
      <c r="CP206" s="142">
        <f t="shared" si="184"/>
        <v>55.932517170999759</v>
      </c>
      <c r="CQ206" s="143">
        <f>IF('DSS Model'!$I$38=1,0.0001*CP206^2-0.0266*CP206+1.3006,IF('DSS Model'!$I$38=2,-0.0001*CP206^2+0.0032*CP206+0.977, IF('DSS Model'!$I$38=3,-0.00046396*CP206^2 + 0.054267*CP206 - 0.57714, IF('DSS Model'!$I$38=4,0.000072066*CP206^2+0.0021761*CP206-0.038248,IF('DSS Model'!$I$38=5,-0.00012623*CP206^2+0.025656*CP206-0.30101,-0.00046396*CP206^2 + 0.054267*CP206 - 0.57714)))))</f>
        <v>0.84313940723878089</v>
      </c>
      <c r="CR206" s="136">
        <v>0.54250464435614687</v>
      </c>
      <c r="CS206" s="142">
        <f t="shared" si="185"/>
        <v>55.243334717743465</v>
      </c>
      <c r="CT206" s="143">
        <f>IF('DSS Model'!$I$38=1,0.0001*CS206^2-0.0266*CS206+1.3006,IF('DSS Model'!$I$38=2,-0.0001*CS206^2+0.0032*CS206+0.977, IF('DSS Model'!$I$38=3,-0.00046396*CS206^2 + 0.054267*CS206 - 0.57714, IF('DSS Model'!$I$38=4,0.000072066*CS206^2+0.0021761*CS206-0.038248,IF('DSS Model'!$I$38=5,-0.00012623*CS206^2+0.025656*CS206-0.30101,-0.00046396*CS206^2 + 0.054267*CS206 - 0.57714)))))</f>
        <v>0.84859606802311505</v>
      </c>
      <c r="CU206" s="136">
        <v>0.53129308367524652</v>
      </c>
      <c r="CV206" s="142">
        <f t="shared" si="186"/>
        <v>56.249201649446164</v>
      </c>
      <c r="CW206" s="143">
        <f>IF('DSS Model'!$I$38=1,0.0001*CV206^2-0.0266*CV206+1.3006,IF('DSS Model'!$I$38=2,-0.0001*CV206^2+0.0032*CV206+0.977, IF('DSS Model'!$I$38=3,-0.00046396*CV206^2 + 0.054267*CV206 - 0.57714, IF('DSS Model'!$I$38=4,0.000072066*CV206^2+0.0021761*CV206-0.038248,IF('DSS Model'!$I$38=5,-0.00012623*CV206^2+0.025656*CV206-0.30101,-0.00046396*CV206^2 + 0.054267*CV206 - 0.57714)))))</f>
        <v>0.84060017665822195</v>
      </c>
      <c r="CX206" s="136">
        <v>0.34283754324958959</v>
      </c>
      <c r="CY206" s="142">
        <f t="shared" si="187"/>
        <v>60.356358121850107</v>
      </c>
      <c r="CZ206" s="143">
        <f>IF('DSS Model'!$I$38=1,0.0001*CY206^2-0.0266*CY206+1.3006,IF('DSS Model'!$I$38=2,-0.0001*CY206^2+0.0032*CY206+0.977, IF('DSS Model'!$I$38=3,-0.00046396*CY206^2 + 0.054267*CY206 - 0.57714, IF('DSS Model'!$I$38=4,0.000072066*CY206^2+0.0021761*CY206-0.038248,IF('DSS Model'!$I$38=5,-0.00012623*CY206^2+0.025656*CY206-0.30101,-0.00046396*CY206^2 + 0.054267*CY206 - 0.57714)))))</f>
        <v>0.80585134941661818</v>
      </c>
      <c r="DA206" s="136">
        <v>0.61894599072431322</v>
      </c>
      <c r="DB206" s="142">
        <f t="shared" si="188"/>
        <v>50.842763928618808</v>
      </c>
      <c r="DC206" s="143">
        <f>IF('DSS Model'!$I$38=1,0.0001*DB206^2-0.0266*DB206+1.3006,IF('DSS Model'!$I$38=2,-0.0001*DB206^2+0.0032*DB206+0.977, IF('DSS Model'!$I$38=3,-0.00046396*DB206^2 + 0.054267*DB206 - 0.57714, IF('DSS Model'!$I$38=4,0.000072066*DB206^2+0.0021761*DB206-0.038248,IF('DSS Model'!$I$38=5,-0.00012623*DB206^2+0.025656*DB206-0.30101,-0.00046396*DB206^2 + 0.054267*DB206 - 0.57714)))))</f>
        <v>0.88119818018145402</v>
      </c>
      <c r="DD206" s="136">
        <v>0.48993619008626277</v>
      </c>
      <c r="DE206" s="142">
        <f t="shared" si="189"/>
        <v>50.161450213805892</v>
      </c>
      <c r="DF206" s="143">
        <f>IF('DSS Model'!$I$38=1,0.0001*DE206^2-0.0266*DE206+1.3006,IF('DSS Model'!$I$38=2,-0.0001*DE206^2+0.0032*DE206+0.977, IF('DSS Model'!$I$38=3,-0.00046396*DE206^2 + 0.054267*DE206 - 0.57714, IF('DSS Model'!$I$38=4,0.000072066*DE206^2+0.0021761*DE206-0.038248,IF('DSS Model'!$I$38=5,-0.00012623*DE206^2+0.025656*DE206-0.30101,-0.00046396*DE206^2 + 0.054267*DE206 - 0.57714)))))</f>
        <v>0.8858995319289662</v>
      </c>
      <c r="DG206" s="136">
        <v>0.55153444523983997</v>
      </c>
      <c r="DH206" s="142">
        <f t="shared" si="190"/>
        <v>55.285178913112269</v>
      </c>
      <c r="DI206" s="143">
        <f>IF('DSS Model'!$I$38=1,0.0001*DH206^2-0.0266*DH206+1.3006,IF('DSS Model'!$I$38=2,-0.0001*DH206^2+0.0032*DH206+0.977, IF('DSS Model'!$I$38=3,-0.00046396*DH206^2 + 0.054267*DH206 - 0.57714, IF('DSS Model'!$I$38=4,0.000072066*DH206^2+0.0021761*DH206-0.038248,IF('DSS Model'!$I$38=5,-0.00012623*DH206^2+0.025656*DH206-0.30101,-0.00046396*DH206^2 + 0.054267*DH206 - 0.57714)))))</f>
        <v>0.84826747177647588</v>
      </c>
      <c r="DJ206" s="136">
        <v>0.58404204794451486</v>
      </c>
      <c r="DK206" s="142">
        <f t="shared" si="191"/>
        <v>64.541325585985561</v>
      </c>
      <c r="DL206" s="143">
        <f>IF('DSS Model'!$I$38=1,0.0001*DK206^2-0.0266*DK206+1.3006,IF('DSS Model'!$I$38=2,-0.0001*DK206^2+0.0032*DK206+0.977, IF('DSS Model'!$I$38=3,-0.00046396*DK206^2 + 0.054267*DK206 - 0.57714, IF('DSS Model'!$I$38=4,0.000072066*DK206^2+0.0021761*DK206-0.038248,IF('DSS Model'!$I$38=5,-0.00012623*DK206^2+0.025656*DK206-0.30101,-0.00046396*DK206^2 + 0.054267*DK206 - 0.57714)))))</f>
        <v>0.76697397103553433</v>
      </c>
      <c r="DM206" s="136">
        <v>0.64103490537397134</v>
      </c>
      <c r="DN206" s="142">
        <f t="shared" si="192"/>
        <v>61.176230127479599</v>
      </c>
      <c r="DO206" s="143">
        <f>IF('DSS Model'!$I$38=1,0.0001*DN206^2-0.0266*DN206+1.3006,IF('DSS Model'!$I$38=2,-0.0001*DN206^2+0.0032*DN206+0.977, IF('DSS Model'!$I$38=3,-0.00046396*DN206^2 + 0.054267*DN206 - 0.57714, IF('DSS Model'!$I$38=4,0.000072066*DN206^2+0.0021761*DN206-0.038248,IF('DSS Model'!$I$38=5,-0.00012623*DN206^2+0.025656*DN206-0.30101,-0.00046396*DN206^2 + 0.054267*DN206 - 0.57714)))))</f>
        <v>0.79851082314690047</v>
      </c>
      <c r="DP206" s="136">
        <v>0.15179146763656237</v>
      </c>
      <c r="DQ206" s="142">
        <f t="shared" si="193"/>
        <v>40.701025429773736</v>
      </c>
      <c r="DR206" s="143">
        <f>IF('DSS Model'!$I$38=1,0.0001*DQ206^2-0.0266*DQ206+1.3006,IF('DSS Model'!$I$38=2,-0.0001*DQ206^2+0.0032*DQ206+0.977, IF('DSS Model'!$I$38=3,-0.00046396*DQ206^2 + 0.054267*DQ206 - 0.57714, IF('DSS Model'!$I$38=4,0.000072066*DQ206^2+0.0021761*DQ206-0.038248,IF('DSS Model'!$I$38=5,-0.00012623*DQ206^2+0.025656*DQ206-0.30101,-0.00046396*DQ206^2 + 0.054267*DQ206 - 0.57714)))))</f>
        <v>0.94158593427176718</v>
      </c>
      <c r="DS206" s="136">
        <v>9.7120654276775187E-2</v>
      </c>
      <c r="DT206" s="142">
        <f t="shared" si="194"/>
        <v>54.753797003027913</v>
      </c>
      <c r="DU206" s="143">
        <f>IF('DSS Model'!$I$38=1,0.0001*DT206^2-0.0266*DT206+1.3006,IF('DSS Model'!$I$38=2,-0.0001*DT206^2+0.0032*DT206+0.977, IF('DSS Model'!$I$38=3,-0.00046396*DT206^2 + 0.054267*DT206 - 0.57714, IF('DSS Model'!$I$38=4,0.000072066*DT206^2+0.0021761*DT206-0.038248,IF('DSS Model'!$I$38=5,-0.00012623*DT206^2+0.025656*DT206-0.30101,-0.00046396*DT206^2 + 0.054267*DT206 - 0.57714)))))</f>
        <v>0.85241432178481047</v>
      </c>
      <c r="DV206" s="136">
        <v>0.48353326374644845</v>
      </c>
      <c r="DW206" s="142">
        <f t="shared" si="195"/>
        <v>59.531053039189686</v>
      </c>
      <c r="DX206" s="143">
        <f>IF('DSS Model'!$I$38=1,0.0001*DW206^2-0.0266*DW206+1.3006,IF('DSS Model'!$I$38=2,-0.0001*DW206^2+0.0032*DW206+0.977, IF('DSS Model'!$I$38=3,-0.00046396*DW206^2 + 0.054267*DW206 - 0.57714, IF('DSS Model'!$I$38=4,0.000072066*DW206^2+0.0021761*DW206-0.038248,IF('DSS Model'!$I$38=5,-0.00012623*DW206^2+0.025656*DW206-0.30101,-0.00046396*DW206^2 + 0.054267*DW206 - 0.57714)))))</f>
        <v>0.81310474212992545</v>
      </c>
      <c r="DY206" s="136">
        <v>0.91956993467238168</v>
      </c>
      <c r="DZ206" s="142">
        <f t="shared" si="196"/>
        <v>59.997828900821688</v>
      </c>
      <c r="EA206" s="143">
        <f>IF('DSS Model'!$I$38=1,0.0001*DZ206^2-0.0266*DZ206+1.3006,IF('DSS Model'!$I$38=2,-0.0001*DZ206^2+0.0032*DZ206+0.977, IF('DSS Model'!$I$38=3,-0.00046396*DZ206^2 + 0.054267*DZ206 - 0.57714, IF('DSS Model'!$I$38=4,0.000072066*DZ206^2+0.0021761*DZ206-0.038248,IF('DSS Model'!$I$38=5,-0.00012623*DZ206^2+0.025656*DZ206-0.30101,-0.00046396*DZ206^2 + 0.054267*DZ206 - 0.57714)))))</f>
        <v>0.80901910520140197</v>
      </c>
      <c r="EB206" s="136">
        <v>0.2808438234809878</v>
      </c>
      <c r="EC206" s="142">
        <f t="shared" si="197"/>
        <v>43.006605685918942</v>
      </c>
      <c r="ED206" s="143">
        <f>IF('DSS Model'!$I$38=1,0.0001*EC206^2-0.0266*EC206+1.3006,IF('DSS Model'!$I$38=2,-0.0001*EC206^2+0.0032*EC206+0.977, IF('DSS Model'!$I$38=3,-0.00046396*EC206^2 + 0.054267*EC206 - 0.57714, IF('DSS Model'!$I$38=4,0.000072066*EC206^2+0.0021761*EC206-0.038248,IF('DSS Model'!$I$38=5,-0.00012623*EC206^2+0.025656*EC206-0.30101,-0.00046396*EC206^2 + 0.054267*EC206 - 0.57714)))))</f>
        <v>0.92966432493252904</v>
      </c>
      <c r="EE206" s="136">
        <v>0.25268628413920569</v>
      </c>
      <c r="EF206" s="142">
        <f t="shared" si="198"/>
        <v>44.035044729084262</v>
      </c>
      <c r="EG206" s="143">
        <f>IF('DSS Model'!$I$38=1,0.0001*EF206^2-0.0266*EF206+1.3006,IF('DSS Model'!$I$38=2,-0.0001*EF206^2+0.0032*EF206+0.977, IF('DSS Model'!$I$38=3,-0.00046396*EF206^2 + 0.054267*EF206 - 0.57714, IF('DSS Model'!$I$38=4,0.000072066*EF206^2+0.0021761*EF206-0.038248,IF('DSS Model'!$I$38=5,-0.00012623*EF206^2+0.025656*EF206-0.30101,-0.00046396*EF206^2 + 0.054267*EF206 - 0.57714)))))</f>
        <v>0.92400362670382452</v>
      </c>
      <c r="EH206" s="136">
        <v>0.28462881719833188</v>
      </c>
      <c r="EI206" s="142">
        <f t="shared" si="199"/>
        <v>63.846921540262194</v>
      </c>
      <c r="EJ206" s="143">
        <f>IF('DSS Model'!$I$38=1,0.0001*EI206^2-0.0266*EI206+1.3006,IF('DSS Model'!$I$38=2,-0.0001*EI206^2+0.0032*EI206+0.977, IF('DSS Model'!$I$38=3,-0.00046396*EI206^2 + 0.054267*EI206 - 0.57714, IF('DSS Model'!$I$38=4,0.000072066*EI206^2+0.0021761*EI206-0.038248,IF('DSS Model'!$I$38=5,-0.00012623*EI206^2+0.025656*EI206-0.30101,-0.00046396*EI206^2 + 0.054267*EI206 - 0.57714)))))</f>
        <v>0.77366720991199933</v>
      </c>
      <c r="EK206" s="136">
        <v>0.77700239832609086</v>
      </c>
      <c r="EL206" s="142">
        <f t="shared" si="200"/>
        <v>58.051394375922754</v>
      </c>
      <c r="EM206" s="143">
        <f>IF('DSS Model'!$I$38=1,0.0001*EL206^2-0.0266*EL206+1.3006,IF('DSS Model'!$I$38=2,-0.0001*EL206^2+0.0032*EL206+0.977, IF('DSS Model'!$I$38=3,-0.00046396*EL206^2 + 0.054267*EL206 - 0.57714, IF('DSS Model'!$I$38=4,0.000072066*EL206^2+0.0021761*EL206-0.038248,IF('DSS Model'!$I$38=5,-0.00012623*EL206^2+0.025656*EL206-0.30101,-0.00046396*EL206^2 + 0.054267*EL206 - 0.57714)))))</f>
        <v>0.82576802310406117</v>
      </c>
      <c r="EN206" s="136">
        <v>0.39989755169673569</v>
      </c>
      <c r="EO206" s="142">
        <f t="shared" si="201"/>
        <v>52.373432581409077</v>
      </c>
      <c r="EP206" s="143">
        <f>IF('DSS Model'!$I$38=1,0.0001*EO206^2-0.0266*EO206+1.3006,IF('DSS Model'!$I$38=2,-0.0001*EO206^2+0.0032*EO206+0.977, IF('DSS Model'!$I$38=3,-0.00046396*EO206^2 + 0.054267*EO206 - 0.57714, IF('DSS Model'!$I$38=4,0.000072066*EO206^2+0.0021761*EO206-0.038248,IF('DSS Model'!$I$38=5,-0.00012623*EO206^2+0.025656*EO206-0.30101,-0.00046396*EO206^2 + 0.054267*EO206 - 0.57714)))))</f>
        <v>0.87029734022456884</v>
      </c>
      <c r="EQ206" s="136">
        <v>0.39481388136632978</v>
      </c>
      <c r="ER206" s="142">
        <f t="shared" si="202"/>
        <v>49.757549615445384</v>
      </c>
      <c r="ES206" s="143">
        <f>IF('DSS Model'!$I$38=1,0.0001*ER206^2-0.0266*ER206+1.3006,IF('DSS Model'!$I$38=2,-0.0001*ER206^2+0.0032*ER206+0.977, IF('DSS Model'!$I$38=3,-0.00046396*ER206^2 + 0.054267*ER206 - 0.57714, IF('DSS Model'!$I$38=4,0.000072066*ER206^2+0.0021761*ER206-0.038248,IF('DSS Model'!$I$38=5,-0.00012623*ER206^2+0.025656*ER206-0.30101,-0.00046396*ER206^2 + 0.054267*ER206 - 0.57714)))))</f>
        <v>0.88864278439607436</v>
      </c>
      <c r="ET206" s="136">
        <v>0.33133640695935374</v>
      </c>
      <c r="EU206" s="141">
        <f t="shared" si="203"/>
        <v>49.888089365239679</v>
      </c>
      <c r="EV206" s="142">
        <f>IF('DSS Model'!$I$38=1,0.0001*EU206^2-0.0266*EU206+1.3006,IF('DSS Model'!$I$38=2,-0.0001*EU206^2+0.0032*EU206+0.977, IF('DSS Model'!$I$38=3,-0.00046396*EU206^2 + 0.054267*EU206 - 0.57714, IF('DSS Model'!$I$38=4,0.000072066*EU206^2+0.0021761*EU206-0.038248,IF('DSS Model'!$I$38=5,-0.00012623*EU206^2+0.025656*EU206-0.30101,-0.00046396*EU206^2 + 0.054267*EU206 - 0.57714)))))</f>
        <v>0.88775973991735291</v>
      </c>
    </row>
    <row r="207" spans="2:152" x14ac:dyDescent="0.2">
      <c r="B207" s="64">
        <f t="shared" ca="1" si="156"/>
        <v>0.83182344761077875</v>
      </c>
      <c r="C207" s="64">
        <v>0.18427986729383539</v>
      </c>
      <c r="D207" s="64">
        <f t="shared" si="157"/>
        <v>38.544624243800563</v>
      </c>
      <c r="E207" s="131">
        <f>IF('DSS Model'!$I$38=1,0.0001*D207^2-0.0266*D207+1.3006,IF('DSS Model'!$I$38=2,-0.0001*D207^2+0.0032*D207+0.977, IF('DSS Model'!$I$38=3,-0.00046396*D207^2 + 0.054267*D207 - 0.57714, IF('DSS Model'!$I$38=4,0.000072066*D207^2+0.0021761*D207-0.038248,IF('DSS Model'!$I$38=5,-0.00012623*D207^2+0.025656*D207-0.30101,-0.00046396*D207^2 + 0.054267*D207 - 0.57714)))))</f>
        <v>0.95177399177058397</v>
      </c>
      <c r="F207" s="136">
        <v>0.39135430317835407</v>
      </c>
      <c r="G207" s="138">
        <f t="shared" si="153"/>
        <v>61.922117985027256</v>
      </c>
      <c r="H207" s="136">
        <f>IF('DSS Model'!$I$38=1,0.0001*G207^2-0.0266*G207+1.3006,IF('DSS Model'!$I$38=2,-0.0001*G207^2+0.0032*G207+0.977, IF('DSS Model'!$I$38=3,-0.00046396*G207^2 + 0.054267*G207 - 0.57714, IF('DSS Model'!$I$38=4,0.000072066*G207^2+0.0021761*G207-0.038248,IF('DSS Model'!$I$38=5,-0.00012623*G207^2+0.025656*G207-0.30101,-0.00046396*G207^2 + 0.054267*G207 - 0.57714)))))</f>
        <v>0.79171590797692359</v>
      </c>
      <c r="I207" s="136">
        <v>0.98975346133086728</v>
      </c>
      <c r="J207" s="138">
        <f t="shared" si="154"/>
        <v>65.725176449967336</v>
      </c>
      <c r="K207" s="136">
        <f>IF('DSS Model'!$I$38=1,0.0001*J207^2-0.0266*J207+1.3006,IF('DSS Model'!$I$38=2,-0.0001*J207^2+0.0032*J207+0.977, IF('DSS Model'!$I$38=3,-0.00046396*J207^2 + 0.054267*J207 - 0.57714, IF('DSS Model'!$I$38=4,0.000072066*J207^2+0.0021761*J207-0.038248,IF('DSS Model'!$I$38=5,-0.00012623*J207^2+0.025656*J207-0.30101,-0.00046396*J207^2 + 0.054267*J207 - 0.57714)))))</f>
        <v>0.75534068270196142</v>
      </c>
      <c r="L207" s="136">
        <v>0.69828051779394706</v>
      </c>
      <c r="M207" s="138">
        <f t="shared" si="155"/>
        <v>73.62495244332527</v>
      </c>
      <c r="N207" s="136">
        <f>IF('DSS Model'!$I$38=1,0.0001*M207^2-0.0266*M207+1.3006,IF('DSS Model'!$I$38=2,-0.0001*M207^2+0.0032*M207+0.977, IF('DSS Model'!$I$38=3,-0.00046396*M207^2 + 0.054267*M207 - 0.57714, IF('DSS Model'!$I$38=4,0.000072066*M207^2+0.0021761*M207-0.038248,IF('DSS Model'!$I$38=5,-0.00012623*M207^2+0.025656*M207-0.30101,-0.00046396*M207^2 + 0.054267*M207 - 0.57714)))))</f>
        <v>0.67053648559045009</v>
      </c>
      <c r="O207" s="136">
        <v>0.62769859728788402</v>
      </c>
      <c r="P207" s="139">
        <f t="shared" si="158"/>
        <v>55.409326088981743</v>
      </c>
      <c r="Q207" s="138">
        <f>IF('DSS Model'!$I$38=1,0.0001*P207^2-0.0266*P207+1.3006,IF('DSS Model'!$I$38=2,-0.0001*P207^2+0.0032*P207+0.977, IF('DSS Model'!$I$38=3,-0.00046396*P207^2 + 0.054267*P207 - 0.57714, IF('DSS Model'!$I$38=4,0.000072066*P207^2+0.0021761*P207-0.038248,IF('DSS Model'!$I$38=5,-0.00012623*P207^2+0.025656*P207-0.30101,-0.00046396*P207^2 + 0.054267*P207 - 0.57714)))))</f>
        <v>0.84729050172123022</v>
      </c>
      <c r="R207" s="136">
        <v>0.89038761491777874</v>
      </c>
      <c r="S207" s="142">
        <f t="shared" si="159"/>
        <v>62.932978467109024</v>
      </c>
      <c r="T207" s="138">
        <f>IF('DSS Model'!$I$38=1,0.0001*S207^2-0.0266*S207+1.3006,IF('DSS Model'!$I$38=2,-0.0001*S207^2+0.0032*S207+0.977, IF('DSS Model'!$I$38=3,-0.00046396*S207^2 + 0.054267*S207 - 0.57714, IF('DSS Model'!$I$38=4,0.000072066*S207^2+0.0021761*S207-0.038248,IF('DSS Model'!$I$38=5,-0.00012623*S207^2+0.025656*S207-0.30101,-0.00046396*S207^2 + 0.054267*S207 - 0.57714)))))</f>
        <v>0.78232955322058806</v>
      </c>
      <c r="U207" s="136">
        <v>0.83151098047802563</v>
      </c>
      <c r="V207" s="142">
        <f t="shared" si="160"/>
        <v>58.482001335546755</v>
      </c>
      <c r="W207" s="138">
        <f>IF('DSS Model'!$I$38=1,0.0001*V207^2-0.0266*V207+1.3006,IF('DSS Model'!$I$38=2,-0.0001*V207^2+0.0032*V207+0.977, IF('DSS Model'!$I$38=3,-0.00046396*V207^2 + 0.054267*V207 - 0.57714, IF('DSS Model'!$I$38=4,0.000072066*V207^2+0.0021761*V207-0.038248,IF('DSS Model'!$I$38=5,-0.00012623*V207^2+0.025656*V207-0.30101,-0.00046396*V207^2 + 0.054267*V207 - 0.57714)))))</f>
        <v>0.82212795625266033</v>
      </c>
      <c r="X207" s="136">
        <v>0.39894477403686202</v>
      </c>
      <c r="Y207" s="142">
        <f t="shared" si="161"/>
        <v>59.080464018674427</v>
      </c>
      <c r="Z207" s="138">
        <f>IF('DSS Model'!$I$38=1,0.0001*Y207^2-0.0266*Y207+1.3006,IF('DSS Model'!$I$38=2,-0.0001*Y207^2+0.0032*Y207+0.977, IF('DSS Model'!$I$38=3,-0.00046396*Y207^2 + 0.054267*Y207 - 0.57714, IF('DSS Model'!$I$38=4,0.000072066*Y207^2+0.0021761*Y207-0.038248,IF('DSS Model'!$I$38=5,-0.00012623*Y207^2+0.025656*Y207-0.30101,-0.00046396*Y207^2 + 0.054267*Y207 - 0.57714)))))</f>
        <v>0.81700736199356983</v>
      </c>
      <c r="AA207" s="136">
        <v>0.46229092670357008</v>
      </c>
      <c r="AB207" s="142">
        <f t="shared" si="162"/>
        <v>61.863043200819931</v>
      </c>
      <c r="AC207" s="138">
        <f>IF('DSS Model'!$I$38=1,0.0001*AB207^2-0.0266*AB207+1.3006,IF('DSS Model'!$I$38=2,-0.0001*AB207^2+0.0032*AB207+0.977, IF('DSS Model'!$I$38=3,-0.00046396*AB207^2 + 0.054267*AB207 - 0.57714, IF('DSS Model'!$I$38=4,0.000072066*AB207^2+0.0021761*AB207-0.038248,IF('DSS Model'!$I$38=5,-0.00012623*AB207^2+0.025656*AB207-0.30101,-0.00046396*AB207^2 + 0.054267*AB207 - 0.57714)))))</f>
        <v>0.79225812683597241</v>
      </c>
      <c r="AD207" s="136">
        <v>1.864117343627425E-2</v>
      </c>
      <c r="AE207" s="142">
        <f t="shared" si="163"/>
        <v>27.391500159674141</v>
      </c>
      <c r="AF207" s="138">
        <f>IF('DSS Model'!$I$38=1,0.0001*AE207^2-0.0266*AE207+1.3006,IF('DSS Model'!$I$38=2,-0.0001*AE207^2+0.0032*AE207+0.977, IF('DSS Model'!$I$38=3,-0.00046396*AE207^2 + 0.054267*AE207 - 0.57714, IF('DSS Model'!$I$38=4,0.000072066*AE207^2+0.0021761*AE207-0.038248,IF('DSS Model'!$I$38=5,-0.00012623*AE207^2+0.025656*AE207-0.30101,-0.00046396*AE207^2 + 0.054267*AE207 - 0.57714)))))</f>
        <v>0.98962337241121434</v>
      </c>
      <c r="AG207" s="136">
        <v>0.45608325926529159</v>
      </c>
      <c r="AH207" s="142">
        <f t="shared" si="164"/>
        <v>68.095369682644474</v>
      </c>
      <c r="AI207" s="138">
        <f>IF('DSS Model'!$I$38=1,0.0001*AH207^2-0.0266*AH207+1.3006,IF('DSS Model'!$I$38=2,-0.0001*AH207^2+0.0032*AH207+0.977, IF('DSS Model'!$I$38=3,-0.00046396*AH207^2 + 0.054267*AH207 - 0.57714, IF('DSS Model'!$I$38=4,0.000072066*AH207^2+0.0021761*AH207-0.038248,IF('DSS Model'!$I$38=5,-0.00012623*AH207^2+0.025656*AH207-0.30101,-0.00046396*AH207^2 + 0.054267*AH207 - 0.57714)))))</f>
        <v>0.73120724576286067</v>
      </c>
      <c r="AJ207" s="136">
        <v>0.43551999866219171</v>
      </c>
      <c r="AK207" s="142">
        <f t="shared" si="165"/>
        <v>45.344129652192358</v>
      </c>
      <c r="AL207" s="138">
        <f>IF('DSS Model'!$I$38=1,0.0001*AK207^2-0.0266*AK207+1.3006,IF('DSS Model'!$I$38=2,-0.0001*AK207^2+0.0032*AK207+0.977, IF('DSS Model'!$I$38=3,-0.00046396*AK207^2 + 0.054267*AK207 - 0.57714, IF('DSS Model'!$I$38=4,0.000072066*AK207^2+0.0021761*AK207-0.038248,IF('DSS Model'!$I$38=5,-0.00012623*AK207^2+0.025656*AK207-0.30101,-0.00046396*AK207^2 + 0.054267*AK207 - 0.57714)))))</f>
        <v>0.91649220549553245</v>
      </c>
      <c r="AM207" s="136">
        <v>0.65759316602761708</v>
      </c>
      <c r="AN207" s="142">
        <f t="shared" si="166"/>
        <v>68.254753177664583</v>
      </c>
      <c r="AO207" s="138">
        <f>IF('DSS Model'!$I$38=1,0.0001*AN207^2-0.0266*AN207+1.3006,IF('DSS Model'!$I$38=2,-0.0001*AN207^2+0.0032*AN207+0.977, IF('DSS Model'!$I$38=3,-0.00046396*AN207^2 + 0.054267*AN207 - 0.57714, IF('DSS Model'!$I$38=4,0.000072066*AN207^2+0.0021761*AN207-0.038248,IF('DSS Model'!$I$38=5,-0.00012623*AN207^2+0.025656*AN207-0.30101,-0.00046396*AN207^2 + 0.054267*AN207 - 0.57714)))))</f>
        <v>0.72954407703413526</v>
      </c>
      <c r="AP207" s="136">
        <v>0.8192004197538818</v>
      </c>
      <c r="AQ207" s="142">
        <f t="shared" si="167"/>
        <v>76.277793067324836</v>
      </c>
      <c r="AR207" s="138">
        <f>IF('DSS Model'!$I$38=1,0.0001*AQ207^2-0.0266*AQ207+1.3006,IF('DSS Model'!$I$38=2,-0.0001*AQ207^2+0.0032*AQ207+0.977, IF('DSS Model'!$I$38=3,-0.00046396*AQ207^2 + 0.054267*AQ207 - 0.57714, IF('DSS Model'!$I$38=4,0.000072066*AQ207^2+0.0021761*AQ207-0.038248,IF('DSS Model'!$I$38=5,-0.00012623*AQ207^2+0.025656*AQ207-0.30101,-0.00046396*AQ207^2 + 0.054267*AQ207 - 0.57714)))))</f>
        <v>0.6392587662932766</v>
      </c>
      <c r="AS207" s="136">
        <v>0.45185371709179756</v>
      </c>
      <c r="AT207" s="142">
        <f t="shared" si="168"/>
        <v>52.336234864402684</v>
      </c>
      <c r="AU207" s="138">
        <f>IF('DSS Model'!$I$38=1,0.0001*AT207^2-0.0266*AT207+1.3006,IF('DSS Model'!$I$38=2,-0.0001*AT207^2+0.0032*AT207+0.977, IF('DSS Model'!$I$38=3,-0.00046396*AT207^2 + 0.054267*AT207 - 0.57714, IF('DSS Model'!$I$38=4,0.000072066*AT207^2+0.0021761*AT207-0.038248,IF('DSS Model'!$I$38=5,-0.00012623*AT207^2+0.025656*AT207-0.30101,-0.00046396*AT207^2 + 0.054267*AT207 - 0.57714)))))</f>
        <v>0.87056780358789665</v>
      </c>
      <c r="AV207" s="136">
        <v>0.48839644003253657</v>
      </c>
      <c r="AW207" s="142">
        <f t="shared" si="169"/>
        <v>64.875160128900319</v>
      </c>
      <c r="AX207" s="138">
        <f>IF('DSS Model'!$I$38=1,0.0001*AW207^2-0.0266*AW207+1.3006,IF('DSS Model'!$I$38=2,-0.0001*AW207^2+0.0032*AW207+0.977, IF('DSS Model'!$I$38=3,-0.00046396*AW207^2 + 0.054267*AW207 - 0.57714, IF('DSS Model'!$I$38=4,0.000072066*AW207^2+0.0021761*AW207-0.038248,IF('DSS Model'!$I$38=5,-0.00012623*AW207^2+0.025656*AW207-0.30101,-0.00046396*AW207^2 + 0.054267*AW207 - 0.57714)))))</f>
        <v>0.76372187223743515</v>
      </c>
      <c r="AY207" s="136">
        <v>0.47362991669115917</v>
      </c>
      <c r="AZ207" s="142">
        <f t="shared" si="170"/>
        <v>54.978163555062231</v>
      </c>
      <c r="BA207" s="138">
        <f>IF('DSS Model'!$I$38=1,0.0001*AZ207^2-0.0266*AZ207+1.3006,IF('DSS Model'!$I$38=2,-0.0001*AZ207^2+0.0032*AZ207+0.977, IF('DSS Model'!$I$38=3,-0.00046396*AZ207^2 + 0.054267*AZ207 - 0.57714, IF('DSS Model'!$I$38=4,0.000072066*AZ207^2+0.0021761*AZ207-0.038248,IF('DSS Model'!$I$38=5,-0.00012623*AZ207^2+0.025656*AZ207-0.30101,-0.00046396*AZ207^2 + 0.054267*AZ207 - 0.57714)))))</f>
        <v>0.85067027658748184</v>
      </c>
      <c r="BB207" s="136">
        <v>0.3948006563517501</v>
      </c>
      <c r="BC207" s="142">
        <f t="shared" si="171"/>
        <v>52.075687572818438</v>
      </c>
      <c r="BD207" s="138">
        <f>IF('DSS Model'!$I$38=1,0.0001*BC207^2-0.0266*BC207+1.3006,IF('DSS Model'!$I$38=2,-0.0001*BC207^2+0.0032*BC207+0.977, IF('DSS Model'!$I$38=3,-0.00046396*BC207^2 + 0.054267*BC207 - 0.57714, IF('DSS Model'!$I$38=4,0.000072066*BC207^2+0.0021761*BC207-0.038248,IF('DSS Model'!$I$38=5,-0.00012623*BC207^2+0.025656*BC207-0.30101,-0.00046396*BC207^2 + 0.054267*BC207 - 0.57714)))))</f>
        <v>0.87245447661483921</v>
      </c>
      <c r="BE207" s="136">
        <v>0.86805206972482085</v>
      </c>
      <c r="BF207" s="142">
        <f t="shared" si="172"/>
        <v>60.024667633526477</v>
      </c>
      <c r="BG207" s="143">
        <f>IF('DSS Model'!$I$38=1,0.0001*BF207^2-0.0266*BF207+1.3006,IF('DSS Model'!$I$38=2,-0.0001*BF207^2+0.0032*BF207+0.977, IF('DSS Model'!$I$38=3,-0.00046396*BF207^2 + 0.054267*BF207 - 0.57714, IF('DSS Model'!$I$38=4,0.000072066*BF207^2+0.0021761*BF207-0.038248,IF('DSS Model'!$I$38=5,-0.00012623*BF207^2+0.025656*BF207-0.30101,-0.00046396*BF207^2 + 0.054267*BF207 - 0.57714)))))</f>
        <v>0.80878286397575261</v>
      </c>
      <c r="BH207" s="136">
        <v>0.53652609498063875</v>
      </c>
      <c r="BI207" s="142">
        <f t="shared" si="173"/>
        <v>57.828914586253248</v>
      </c>
      <c r="BJ207" s="143">
        <f>IF('DSS Model'!$I$38=1,0.0001*BI207^2-0.0266*BI207+1.3006,IF('DSS Model'!$I$38=2,-0.0001*BI207^2+0.0032*BI207+0.977, IF('DSS Model'!$I$38=3,-0.00046396*BI207^2 + 0.054267*BI207 - 0.57714, IF('DSS Model'!$I$38=4,0.000072066*BI207^2+0.0021761*BI207-0.038248,IF('DSS Model'!$I$38=5,-0.00012623*BI207^2+0.025656*BI207-0.30101,-0.00046396*BI207^2 + 0.054267*BI207 - 0.57714)))))</f>
        <v>0.82763419045359299</v>
      </c>
      <c r="BK207" s="136">
        <v>0.77050776342489813</v>
      </c>
      <c r="BL207" s="142">
        <f t="shared" si="174"/>
        <v>57.919936551945142</v>
      </c>
      <c r="BM207" s="143">
        <f>IF('DSS Model'!$I$38=1,0.0001*BL207^2-0.0266*BL207+1.3006,IF('DSS Model'!$I$38=2,-0.0001*BL207^2+0.0032*BL207+0.977, IF('DSS Model'!$I$38=3,-0.00046396*BL207^2 + 0.054267*BL207 - 0.57714, IF('DSS Model'!$I$38=4,0.000072066*BL207^2+0.0021761*BL207-0.038248,IF('DSS Model'!$I$38=5,-0.00012623*BL207^2+0.025656*BL207-0.30101,-0.00046396*BL207^2 + 0.054267*BL207 - 0.57714)))))</f>
        <v>0.82687189194808941</v>
      </c>
      <c r="BN207" s="136">
        <v>0.19096239977623031</v>
      </c>
      <c r="BO207" s="142">
        <f t="shared" si="175"/>
        <v>43.655510537727579</v>
      </c>
      <c r="BP207" s="143">
        <f>IF('DSS Model'!$I$38=1,0.0001*BO207^2-0.0266*BO207+1.3006,IF('DSS Model'!$I$38=2,-0.0001*BO207^2+0.0032*BO207+0.977, IF('DSS Model'!$I$38=3,-0.00046396*BO207^2 + 0.054267*BO207 - 0.57714, IF('DSS Model'!$I$38=4,0.000072066*BO207^2+0.0021761*BO207-0.038248,IF('DSS Model'!$I$38=5,-0.00012623*BO207^2+0.025656*BO207-0.30101,-0.00046396*BO207^2 + 0.054267*BO207 - 0.57714)))))</f>
        <v>0.92611727368976382</v>
      </c>
      <c r="BQ207" s="136">
        <v>0.55355731166462385</v>
      </c>
      <c r="BR207" s="142">
        <f t="shared" si="176"/>
        <v>58.650677454209784</v>
      </c>
      <c r="BS207" s="143">
        <f>IF('DSS Model'!$I$38=1,0.0001*BR207^2-0.0266*BR207+1.3006,IF('DSS Model'!$I$38=2,-0.0001*BR207^2+0.0032*BR207+0.977, IF('DSS Model'!$I$38=3,-0.00046396*BR207^2 + 0.054267*BR207 - 0.57714, IF('DSS Model'!$I$38=4,0.000072066*BR207^2+0.0021761*BR207-0.038248,IF('DSS Model'!$I$38=5,-0.00012623*BR207^2+0.025656*BR207-0.30101,-0.00046396*BR207^2 + 0.054267*BR207 - 0.57714)))))</f>
        <v>0.82069197126969606</v>
      </c>
      <c r="BT207" s="136">
        <v>0.58918977547487572</v>
      </c>
      <c r="BU207" s="142">
        <f t="shared" si="177"/>
        <v>62.85989438481792</v>
      </c>
      <c r="BV207" s="143">
        <f>IF('DSS Model'!$I$38=1,0.0001*BU207^2-0.0266*BU207+1.3006,IF('DSS Model'!$I$38=2,-0.0001*BU207^2+0.0032*BU207+0.977, IF('DSS Model'!$I$38=3,-0.00046396*BU207^2 + 0.054267*BU207 - 0.57714, IF('DSS Model'!$I$38=4,0.000072066*BU207^2+0.0021761*BU207-0.038248,IF('DSS Model'!$I$38=5,-0.00012623*BU207^2+0.025656*BU207-0.30101,-0.00046396*BU207^2 + 0.054267*BU207 - 0.57714)))))</f>
        <v>0.78301502982437099</v>
      </c>
      <c r="BW207" s="136">
        <v>0.59978792492106359</v>
      </c>
      <c r="BX207" s="142">
        <f t="shared" si="178"/>
        <v>63.697517021004288</v>
      </c>
      <c r="BY207" s="143">
        <f>IF('DSS Model'!$I$38=1,0.0001*BX207^2-0.0266*BX207+1.3006,IF('DSS Model'!$I$38=2,-0.0001*BX207^2+0.0032*BX207+0.977, IF('DSS Model'!$I$38=3,-0.00046396*BX207^2 + 0.054267*BX207 - 0.57714, IF('DSS Model'!$I$38=4,0.000072066*BX207^2+0.0021761*BX207-0.038248,IF('DSS Model'!$I$38=5,-0.00012623*BX207^2+0.025656*BX207-0.30101,-0.00046396*BX207^2 + 0.054267*BX207 - 0.57714)))))</f>
        <v>0.77509468700310058</v>
      </c>
      <c r="BZ207" s="136">
        <v>0.97202146359766928</v>
      </c>
      <c r="CA207" s="142">
        <f t="shared" si="179"/>
        <v>70.130128389410686</v>
      </c>
      <c r="CB207" s="143">
        <f>IF('DSS Model'!$I$38=1,0.0001*CA207^2-0.0266*CA207+1.3006,IF('DSS Model'!$I$38=2,-0.0001*CA207^2+0.0032*CA207+0.977, IF('DSS Model'!$I$38=3,-0.00046396*CA207^2 + 0.054267*CA207 - 0.57714, IF('DSS Model'!$I$38=4,0.000072066*CA207^2+0.0021761*CA207-0.038248,IF('DSS Model'!$I$38=5,-0.00012623*CA207^2+0.025656*CA207-0.30101,-0.00046396*CA207^2 + 0.054267*CA207 - 0.57714)))))</f>
        <v>0.70959292005459151</v>
      </c>
      <c r="CC207" s="136">
        <v>0.5898490453855828</v>
      </c>
      <c r="CD207" s="142">
        <f t="shared" si="180"/>
        <v>74.070995665886187</v>
      </c>
      <c r="CE207" s="143">
        <f>IF('DSS Model'!$I$38=1,0.0001*CD207^2-0.0266*CD207+1.3006,IF('DSS Model'!$I$38=2,-0.0001*CD207^2+0.0032*CD207+0.977, IF('DSS Model'!$I$38=3,-0.00046396*CD207^2 + 0.054267*CD207 - 0.57714, IF('DSS Model'!$I$38=4,0.000072066*CD207^2+0.0021761*CD207-0.038248,IF('DSS Model'!$I$38=5,-0.00012623*CD207^2+0.025656*CD207-0.30101,-0.00046396*CD207^2 + 0.054267*CD207 - 0.57714)))))</f>
        <v>0.66537594623726271</v>
      </c>
      <c r="CF207" s="136">
        <v>0.54122098471613811</v>
      </c>
      <c r="CG207" s="142">
        <f t="shared" si="181"/>
        <v>48.843095562211275</v>
      </c>
      <c r="CH207" s="143">
        <f>IF('DSS Model'!$I$38=1,0.0001*CG207^2-0.0266*CG207+1.3006,IF('DSS Model'!$I$38=2,-0.0001*CG207^2+0.0032*CG207+0.977, IF('DSS Model'!$I$38=3,-0.00046396*CG207^2 + 0.054267*CG207 - 0.57714, IF('DSS Model'!$I$38=4,0.000072066*CG207^2+0.0021761*CG207-0.038248,IF('DSS Model'!$I$38=5,-0.00012623*CG207^2+0.025656*CG207-0.30101,-0.00046396*CG207^2 + 0.054267*CG207 - 0.57714)))))</f>
        <v>0.8947331073891458</v>
      </c>
      <c r="CI207" s="136">
        <v>0.10838044912942624</v>
      </c>
      <c r="CJ207" s="142">
        <f t="shared" si="182"/>
        <v>57.047818050039638</v>
      </c>
      <c r="CK207" s="143">
        <f>IF('DSS Model'!$I$38=1,0.0001*CJ207^2-0.0266*CJ207+1.3006,IF('DSS Model'!$I$38=2,-0.0001*CJ207^2+0.0032*CJ207+0.977, IF('DSS Model'!$I$38=3,-0.00046396*CJ207^2 + 0.054267*CJ207 - 0.57714, IF('DSS Model'!$I$38=4,0.000072066*CJ207^2+0.0021761*CJ207-0.038248,IF('DSS Model'!$I$38=5,-0.00012623*CJ207^2+0.025656*CJ207-0.30101,-0.00046396*CJ207^2 + 0.054267*CJ207 - 0.57714)))))</f>
        <v>0.83410766333308406</v>
      </c>
      <c r="CL207" s="136">
        <v>0.17879572441111091</v>
      </c>
      <c r="CM207" s="142">
        <f t="shared" si="183"/>
        <v>43.49620717638161</v>
      </c>
      <c r="CN207" s="143">
        <f>IF('DSS Model'!$I$38=1,0.0001*CM207^2-0.0266*CM207+1.3006,IF('DSS Model'!$I$38=2,-0.0001*CM207^2+0.0032*CM207+0.977, IF('DSS Model'!$I$38=3,-0.00046396*CM207^2 + 0.054267*CM207 - 0.57714, IF('DSS Model'!$I$38=4,0.000072066*CM207^2+0.0021761*CM207-0.038248,IF('DSS Model'!$I$38=5,-0.00012623*CM207^2+0.025656*CM207-0.30101,-0.00046396*CM207^2 + 0.054267*CM207 - 0.57714)))))</f>
        <v>0.92699585909135007</v>
      </c>
      <c r="CO207" s="136">
        <v>0.68969112254918641</v>
      </c>
      <c r="CP207" s="142">
        <f t="shared" si="184"/>
        <v>55.841663088717368</v>
      </c>
      <c r="CQ207" s="143">
        <f>IF('DSS Model'!$I$38=1,0.0001*CP207^2-0.0266*CP207+1.3006,IF('DSS Model'!$I$38=2,-0.0001*CP207^2+0.0032*CP207+0.977, IF('DSS Model'!$I$38=3,-0.00046396*CP207^2 + 0.054267*CP207 - 0.57714, IF('DSS Model'!$I$38=4,0.000072066*CP207^2+0.0021761*CP207-0.038248,IF('DSS Model'!$I$38=5,-0.00012623*CP207^2+0.025656*CP207-0.30101,-0.00046396*CP207^2 + 0.054267*CP207 - 0.57714)))))</f>
        <v>0.84386418823251352</v>
      </c>
      <c r="CR207" s="136">
        <v>0.14203906763032892</v>
      </c>
      <c r="CS207" s="142">
        <f t="shared" si="185"/>
        <v>41.256347524492554</v>
      </c>
      <c r="CT207" s="143">
        <f>IF('DSS Model'!$I$38=1,0.0001*CS207^2-0.0266*CS207+1.3006,IF('DSS Model'!$I$38=2,-0.0001*CS207^2+0.0032*CS207+0.977, IF('DSS Model'!$I$38=3,-0.00046396*CS207^2 + 0.054267*CS207 - 0.57714, IF('DSS Model'!$I$38=4,0.000072066*CS207^2+0.0021761*CS207-0.038248,IF('DSS Model'!$I$38=5,-0.00012623*CS207^2+0.025656*CS207-0.30101,-0.00046396*CS207^2 + 0.054267*CS207 - 0.57714)))))</f>
        <v>0.93881169097220585</v>
      </c>
      <c r="CU207" s="136">
        <v>0.18952530292752812</v>
      </c>
      <c r="CV207" s="142">
        <f t="shared" si="186"/>
        <v>44.066766664622257</v>
      </c>
      <c r="CW207" s="143">
        <f>IF('DSS Model'!$I$38=1,0.0001*CV207^2-0.0266*CV207+1.3006,IF('DSS Model'!$I$38=2,-0.0001*CV207^2+0.0032*CV207+0.977, IF('DSS Model'!$I$38=3,-0.00046396*CV207^2 + 0.054267*CV207 - 0.57714, IF('DSS Model'!$I$38=4,0.000072066*CV207^2+0.0021761*CV207-0.038248,IF('DSS Model'!$I$38=5,-0.00012623*CV207^2+0.025656*CV207-0.30101,-0.00046396*CV207^2 + 0.054267*CV207 - 0.57714)))))</f>
        <v>0.92382566089936491</v>
      </c>
      <c r="CX207" s="136">
        <v>8.9720644318914355E-2</v>
      </c>
      <c r="CY207" s="142">
        <f t="shared" si="187"/>
        <v>50.706688831867616</v>
      </c>
      <c r="CZ207" s="143">
        <f>IF('DSS Model'!$I$38=1,0.0001*CY207^2-0.0266*CY207+1.3006,IF('DSS Model'!$I$38=2,-0.0001*CY207^2+0.0032*CY207+0.977, IF('DSS Model'!$I$38=3,-0.00046396*CY207^2 + 0.054267*CY207 - 0.57714, IF('DSS Model'!$I$38=4,0.000072066*CY207^2+0.0021761*CY207-0.038248,IF('DSS Model'!$I$38=5,-0.00012623*CY207^2+0.025656*CY207-0.30101,-0.00046396*CY207^2 + 0.054267*CY207 - 0.57714)))))</f>
        <v>0.88214457503279153</v>
      </c>
      <c r="DA207" s="136">
        <v>0.10395269970567445</v>
      </c>
      <c r="DB207" s="142">
        <f t="shared" si="188"/>
        <v>28.09553587623995</v>
      </c>
      <c r="DC207" s="143">
        <f>IF('DSS Model'!$I$38=1,0.0001*DB207^2-0.0266*DB207+1.3006,IF('DSS Model'!$I$38=2,-0.0001*DB207^2+0.0032*DB207+0.977, IF('DSS Model'!$I$38=3,-0.00046396*DB207^2 + 0.054267*DB207 - 0.57714, IF('DSS Model'!$I$38=4,0.000072066*DB207^2+0.0021761*DB207-0.038248,IF('DSS Model'!$I$38=5,-0.00012623*DB207^2+0.025656*DB207-0.30101,-0.00046396*DB207^2 + 0.054267*DB207 - 0.57714)))))</f>
        <v>0.98796980118665922</v>
      </c>
      <c r="DD207" s="136">
        <v>0.23893541681673391</v>
      </c>
      <c r="DE207" s="142">
        <f t="shared" si="189"/>
        <v>40.972624770289841</v>
      </c>
      <c r="DF207" s="143">
        <f>IF('DSS Model'!$I$38=1,0.0001*DE207^2-0.0266*DE207+1.3006,IF('DSS Model'!$I$38=2,-0.0001*DE207^2+0.0032*DE207+0.977, IF('DSS Model'!$I$38=3,-0.00046396*DE207^2 + 0.054267*DE207 - 0.57714, IF('DSS Model'!$I$38=4,0.000072066*DE207^2+0.0021761*DE207-0.038248,IF('DSS Model'!$I$38=5,-0.00012623*DE207^2+0.025656*DE207-0.30101,-0.00046396*DE207^2 + 0.054267*DE207 - 0.57714)))))</f>
        <v>0.94023680120823061</v>
      </c>
      <c r="DG207" s="136">
        <v>0.90129627243462185</v>
      </c>
      <c r="DH207" s="142">
        <f t="shared" si="190"/>
        <v>63.937527216794166</v>
      </c>
      <c r="DI207" s="143">
        <f>IF('DSS Model'!$I$38=1,0.0001*DH207^2-0.0266*DH207+1.3006,IF('DSS Model'!$I$38=2,-0.0001*DH207^2+0.0032*DH207+0.977, IF('DSS Model'!$I$38=3,-0.00046396*DH207^2 + 0.054267*DH207 - 0.57714, IF('DSS Model'!$I$38=4,0.000072066*DH207^2+0.0021761*DH207-0.038248,IF('DSS Model'!$I$38=5,-0.00012623*DH207^2+0.025656*DH207-0.30101,-0.00046396*DH207^2 + 0.054267*DH207 - 0.57714)))))</f>
        <v>0.77279934843391174</v>
      </c>
      <c r="DJ207" s="136">
        <v>4.011501212758628E-2</v>
      </c>
      <c r="DK207" s="142">
        <f t="shared" si="191"/>
        <v>51.154451528188595</v>
      </c>
      <c r="DL207" s="143">
        <f>IF('DSS Model'!$I$38=1,0.0001*DK207^2-0.0266*DK207+1.3006,IF('DSS Model'!$I$38=2,-0.0001*DK207^2+0.0032*DK207+0.977, IF('DSS Model'!$I$38=3,-0.00046396*DK207^2 + 0.054267*DK207 - 0.57714, IF('DSS Model'!$I$38=4,0.000072066*DK207^2+0.0021761*DK207-0.038248,IF('DSS Model'!$I$38=5,-0.00012623*DK207^2+0.025656*DK207-0.30101,-0.00046396*DK207^2 + 0.054267*DK207 - 0.57714)))))</f>
        <v>0.87901645377522386</v>
      </c>
      <c r="DM207" s="136">
        <v>0.40791172465747039</v>
      </c>
      <c r="DN207" s="142">
        <f t="shared" si="192"/>
        <v>54.626677141279629</v>
      </c>
      <c r="DO207" s="143">
        <f>IF('DSS Model'!$I$38=1,0.0001*DN207^2-0.0266*DN207+1.3006,IF('DSS Model'!$I$38=2,-0.0001*DN207^2+0.0032*DN207+0.977, IF('DSS Model'!$I$38=3,-0.00046396*DN207^2 + 0.054267*DN207 - 0.57714, IF('DSS Model'!$I$38=4,0.000072066*DN207^2+0.0021761*DN207-0.038248,IF('DSS Model'!$I$38=5,-0.00012623*DN207^2+0.025656*DN207-0.30101,-0.00046396*DN207^2 + 0.054267*DN207 - 0.57714)))))</f>
        <v>0.85339798130233457</v>
      </c>
      <c r="DP207" s="136">
        <v>0.22546152736682623</v>
      </c>
      <c r="DQ207" s="142">
        <f t="shared" si="193"/>
        <v>43.960537498438569</v>
      </c>
      <c r="DR207" s="143">
        <f>IF('DSS Model'!$I$38=1,0.0001*DQ207^2-0.0266*DQ207+1.3006,IF('DSS Model'!$I$38=2,-0.0001*DQ207^2+0.0032*DQ207+0.977, IF('DSS Model'!$I$38=3,-0.00046396*DQ207^2 + 0.054267*DQ207 - 0.57714, IF('DSS Model'!$I$38=4,0.000072066*DQ207^2+0.0021761*DQ207-0.038248,IF('DSS Model'!$I$38=5,-0.00012623*DQ207^2+0.025656*DQ207-0.30101,-0.00046396*DQ207^2 + 0.054267*DQ207 - 0.57714)))))</f>
        <v>0.92442083427984101</v>
      </c>
      <c r="DS207" s="136">
        <v>0.71335901584632444</v>
      </c>
      <c r="DT207" s="142">
        <f t="shared" si="194"/>
        <v>79.814440497585053</v>
      </c>
      <c r="DU207" s="143">
        <f>IF('DSS Model'!$I$38=1,0.0001*DT207^2-0.0266*DT207+1.3006,IF('DSS Model'!$I$38=2,-0.0001*DT207^2+0.0032*DT207+0.977, IF('DSS Model'!$I$38=3,-0.00046396*DT207^2 + 0.054267*DT207 - 0.57714, IF('DSS Model'!$I$38=4,0.000072066*DT207^2+0.0021761*DT207-0.038248,IF('DSS Model'!$I$38=5,-0.00012623*DT207^2+0.025656*DT207-0.30101,-0.00046396*DT207^2 + 0.054267*DT207 - 0.57714)))))</f>
        <v>0.59537171839801761</v>
      </c>
      <c r="DV207" s="136">
        <v>0.78625021959279162</v>
      </c>
      <c r="DW207" s="142">
        <f t="shared" si="195"/>
        <v>67.161735664986466</v>
      </c>
      <c r="DX207" s="143">
        <f>IF('DSS Model'!$I$38=1,0.0001*DW207^2-0.0266*DW207+1.3006,IF('DSS Model'!$I$38=2,-0.0001*DW207^2+0.0032*DW207+0.977, IF('DSS Model'!$I$38=3,-0.00046396*DW207^2 + 0.054267*DW207 - 0.57714, IF('DSS Model'!$I$38=4,0.000072066*DW207^2+0.0021761*DW207-0.038248,IF('DSS Model'!$I$38=5,-0.00012623*DW207^2+0.025656*DW207-0.30101,-0.00046396*DW207^2 + 0.054267*DW207 - 0.57714)))))</f>
        <v>0.74084768037460513</v>
      </c>
      <c r="DY207" s="136">
        <v>0.58757428162440395</v>
      </c>
      <c r="DZ207" s="142">
        <f t="shared" si="196"/>
        <v>51.270151900103805</v>
      </c>
      <c r="EA207" s="143">
        <f>IF('DSS Model'!$I$38=1,0.0001*DZ207^2-0.0266*DZ207+1.3006,IF('DSS Model'!$I$38=2,-0.0001*DZ207^2+0.0032*DZ207+0.977, IF('DSS Model'!$I$38=3,-0.00046396*DZ207^2 + 0.054267*DZ207 - 0.57714, IF('DSS Model'!$I$38=4,0.000072066*DZ207^2+0.0021761*DZ207-0.038248,IF('DSS Model'!$I$38=5,-0.00012623*DZ207^2+0.025656*DZ207-0.30101,-0.00046396*DZ207^2 + 0.054267*DZ207 - 0.57714)))))</f>
        <v>0.87820163849436028</v>
      </c>
      <c r="EB207" s="136">
        <v>0.71308873199133593</v>
      </c>
      <c r="EC207" s="142">
        <f t="shared" si="197"/>
        <v>56.48191647098885</v>
      </c>
      <c r="ED207" s="143">
        <f>IF('DSS Model'!$I$38=1,0.0001*EC207^2-0.0266*EC207+1.3006,IF('DSS Model'!$I$38=2,-0.0001*EC207^2+0.0032*EC207+0.977, IF('DSS Model'!$I$38=3,-0.00046396*EC207^2 + 0.054267*EC207 - 0.57714, IF('DSS Model'!$I$38=4,0.000072066*EC207^2+0.0021761*EC207-0.038248,IF('DSS Model'!$I$38=5,-0.00012623*EC207^2+0.025656*EC207-0.30101,-0.00046396*EC207^2 + 0.054267*EC207 - 0.57714)))))</f>
        <v>0.83872144388358816</v>
      </c>
      <c r="EE207" s="136">
        <v>0.82752966563086339</v>
      </c>
      <c r="EF207" s="142">
        <f t="shared" si="198"/>
        <v>61.633400077756278</v>
      </c>
      <c r="EG207" s="143">
        <f>IF('DSS Model'!$I$38=1,0.0001*EF207^2-0.0266*EF207+1.3006,IF('DSS Model'!$I$38=2,-0.0001*EF207^2+0.0032*EF207+0.977, IF('DSS Model'!$I$38=3,-0.00046396*EF207^2 + 0.054267*EF207 - 0.57714, IF('DSS Model'!$I$38=4,0.000072066*EF207^2+0.0021761*EF207-0.038248,IF('DSS Model'!$I$38=5,-0.00012623*EF207^2+0.025656*EF207-0.30101,-0.00046396*EF207^2 + 0.054267*EF207 - 0.57714)))))</f>
        <v>0.79435927973434328</v>
      </c>
      <c r="EH207" s="136">
        <v>3.0749632283203598E-2</v>
      </c>
      <c r="EI207" s="142">
        <f t="shared" si="199"/>
        <v>53.074390232682283</v>
      </c>
      <c r="EJ207" s="143">
        <f>IF('DSS Model'!$I$38=1,0.0001*EI207^2-0.0266*EI207+1.3006,IF('DSS Model'!$I$38=2,-0.0001*EI207^2+0.0032*EI207+0.977, IF('DSS Model'!$I$38=3,-0.00046396*EI207^2 + 0.054267*EI207 - 0.57714, IF('DSS Model'!$I$38=4,0.000072066*EI207^2+0.0021761*EI207-0.038248,IF('DSS Model'!$I$38=5,-0.00012623*EI207^2+0.025656*EI207-0.30101,-0.00046396*EI207^2 + 0.054267*EI207 - 0.57714)))))</f>
        <v>0.86514895888747922</v>
      </c>
      <c r="EK207" s="136">
        <v>0.2319692853015376</v>
      </c>
      <c r="EL207" s="142">
        <f t="shared" si="200"/>
        <v>37.978592875335593</v>
      </c>
      <c r="EM207" s="143">
        <f>IF('DSS Model'!$I$38=1,0.0001*EL207^2-0.0266*EL207+1.3006,IF('DSS Model'!$I$38=2,-0.0001*EL207^2+0.0032*EL207+0.977, IF('DSS Model'!$I$38=3,-0.00046396*EL207^2 + 0.054267*EL207 - 0.57714, IF('DSS Model'!$I$38=4,0.000072066*EL207^2+0.0021761*EL207-0.038248,IF('DSS Model'!$I$38=5,-0.00012623*EL207^2+0.025656*EL207-0.30101,-0.00046396*EL207^2 + 0.054267*EL207 - 0.57714)))))</f>
        <v>0.95429414552202474</v>
      </c>
      <c r="EN207" s="136">
        <v>0.22462207411321355</v>
      </c>
      <c r="EO207" s="142">
        <f t="shared" si="201"/>
        <v>45.966414178093714</v>
      </c>
      <c r="EP207" s="143">
        <f>IF('DSS Model'!$I$38=1,0.0001*EO207^2-0.0266*EO207+1.3006,IF('DSS Model'!$I$38=2,-0.0001*EO207^2+0.0032*EO207+0.977, IF('DSS Model'!$I$38=3,-0.00046396*EO207^2 + 0.054267*EO207 - 0.57714, IF('DSS Model'!$I$38=4,0.000072066*EO207^2+0.0021761*EO207-0.038248,IF('DSS Model'!$I$38=5,-0.00012623*EO207^2+0.025656*EO207-0.30101,-0.00046396*EO207^2 + 0.054267*EO207 - 0.57714)))))</f>
        <v>0.91280140213069438</v>
      </c>
      <c r="EQ207" s="136">
        <v>0.91492680362171974</v>
      </c>
      <c r="ER207" s="142">
        <f t="shared" si="202"/>
        <v>64.202769911408126</v>
      </c>
      <c r="ES207" s="143">
        <f>IF('DSS Model'!$I$38=1,0.0001*ER207^2-0.0266*ER207+1.3006,IF('DSS Model'!$I$38=2,-0.0001*ER207^2+0.0032*ER207+0.977, IF('DSS Model'!$I$38=3,-0.00046396*ER207^2 + 0.054267*ER207 - 0.57714, IF('DSS Model'!$I$38=4,0.000072066*ER207^2+0.0021761*ER207-0.038248,IF('DSS Model'!$I$38=5,-0.00012623*ER207^2+0.025656*ER207-0.30101,-0.00046396*ER207^2 + 0.054267*ER207 - 0.57714)))))</f>
        <v>0.77024929728678471</v>
      </c>
      <c r="ET207" s="136">
        <v>0.17954620361123419</v>
      </c>
      <c r="EU207" s="141">
        <f t="shared" si="203"/>
        <v>43.584699420445375</v>
      </c>
      <c r="EV207" s="142">
        <f>IF('DSS Model'!$I$38=1,0.0001*EU207^2-0.0266*EU207+1.3006,IF('DSS Model'!$I$38=2,-0.0001*EU207^2+0.0032*EU207+0.977, IF('DSS Model'!$I$38=3,-0.00046396*EU207^2 + 0.054267*EU207 - 0.57714, IF('DSS Model'!$I$38=4,0.000072066*EU207^2+0.0021761*EU207-0.038248,IF('DSS Model'!$I$38=5,-0.00012623*EU207^2+0.025656*EU207-0.30101,-0.00046396*EU207^2 + 0.054267*EU207 - 0.57714)))))</f>
        <v>0.92650843578836806</v>
      </c>
    </row>
    <row r="208" spans="2:152" x14ac:dyDescent="0.2">
      <c r="B208" s="64">
        <f t="shared" ca="1" si="156"/>
        <v>0.2364344444681471</v>
      </c>
      <c r="C208" s="64">
        <v>9.8408994760828095E-2</v>
      </c>
      <c r="D208" s="64">
        <f t="shared" si="157"/>
        <v>33.551784606562244</v>
      </c>
      <c r="E208" s="131">
        <f>IF('DSS Model'!$I$38=1,0.0001*D208^2-0.0266*D208+1.3006,IF('DSS Model'!$I$38=2,-0.0001*D208^2+0.0032*D208+0.977, IF('DSS Model'!$I$38=3,-0.00046396*D208^2 + 0.054267*D208 - 0.57714, IF('DSS Model'!$I$38=4,0.000072066*D208^2+0.0021761*D208-0.038248,IF('DSS Model'!$I$38=5,-0.00012623*D208^2+0.025656*D208-0.30101,-0.00046396*D208^2 + 0.054267*D208 - 0.57714)))))</f>
        <v>0.97179348571248447</v>
      </c>
      <c r="F208" s="136">
        <v>0.15551490025080872</v>
      </c>
      <c r="G208" s="138">
        <f t="shared" si="153"/>
        <v>52.451615709325466</v>
      </c>
      <c r="H208" s="136">
        <f>IF('DSS Model'!$I$38=1,0.0001*G208^2-0.0266*G208+1.3006,IF('DSS Model'!$I$38=2,-0.0001*G208^2+0.0032*G208+0.977, IF('DSS Model'!$I$38=3,-0.00046396*G208^2 + 0.054267*G208 - 0.57714, IF('DSS Model'!$I$38=4,0.000072066*G208^2+0.0021761*G208-0.038248,IF('DSS Model'!$I$38=5,-0.00012623*G208^2+0.025656*G208-0.30101,-0.00046396*G208^2 + 0.054267*G208 - 0.57714)))))</f>
        <v>0.86972797121796563</v>
      </c>
      <c r="I208" s="136">
        <v>0.92849495818232974</v>
      </c>
      <c r="J208" s="138">
        <f t="shared" si="154"/>
        <v>64.960378303408532</v>
      </c>
      <c r="K208" s="136">
        <f>IF('DSS Model'!$I$38=1,0.0001*J208^2-0.0266*J208+1.3006,IF('DSS Model'!$I$38=2,-0.0001*J208^2+0.0032*J208+0.977, IF('DSS Model'!$I$38=3,-0.00046396*J208^2 + 0.054267*J208 - 0.57714, IF('DSS Model'!$I$38=4,0.000072066*J208^2+0.0021761*J208-0.038248,IF('DSS Model'!$I$38=5,-0.00012623*J208^2+0.025656*J208-0.30101,-0.00046396*J208^2 + 0.054267*J208 - 0.57714)))))</f>
        <v>0.76288813563871227</v>
      </c>
      <c r="L208" s="136">
        <v>0.19932567519017297</v>
      </c>
      <c r="M208" s="138">
        <f t="shared" si="155"/>
        <v>61.131961075982353</v>
      </c>
      <c r="N208" s="136">
        <f>IF('DSS Model'!$I$38=1,0.0001*M208^2-0.0266*M208+1.3006,IF('DSS Model'!$I$38=2,-0.0001*M208^2+0.0032*M208+0.977, IF('DSS Model'!$I$38=3,-0.00046396*M208^2 + 0.054267*M208 - 0.57714, IF('DSS Model'!$I$38=4,0.000072066*M208^2+0.0021761*M208-0.038248,IF('DSS Model'!$I$38=5,-0.00012623*M208^2+0.025656*M208-0.30101,-0.00046396*M208^2 + 0.054267*M208 - 0.57714)))))</f>
        <v>0.79891060894360133</v>
      </c>
      <c r="O208" s="136">
        <v>1.1630225406932926E-2</v>
      </c>
      <c r="P208" s="139">
        <f t="shared" si="158"/>
        <v>26.202088871077482</v>
      </c>
      <c r="Q208" s="138">
        <f>IF('DSS Model'!$I$38=1,0.0001*P208^2-0.0266*P208+1.3006,IF('DSS Model'!$I$38=2,-0.0001*P208^2+0.0032*P208+0.977, IF('DSS Model'!$I$38=3,-0.00046396*P208^2 + 0.054267*P208 - 0.57714, IF('DSS Model'!$I$38=4,0.000072066*P208^2+0.0021761*P208-0.038248,IF('DSS Model'!$I$38=5,-0.00012623*P208^2+0.025656*P208-0.30101,-0.00046396*P208^2 + 0.054267*P208 - 0.57714)))))</f>
        <v>0.99219173826666363</v>
      </c>
      <c r="R208" s="136">
        <v>0.68651878170223368</v>
      </c>
      <c r="S208" s="142">
        <f t="shared" si="159"/>
        <v>57.784153266670586</v>
      </c>
      <c r="T208" s="138">
        <f>IF('DSS Model'!$I$38=1,0.0001*S208^2-0.0266*S208+1.3006,IF('DSS Model'!$I$38=2,-0.0001*S208^2+0.0032*S208+0.977, IF('DSS Model'!$I$38=3,-0.00046396*S208^2 + 0.054267*S208 - 0.57714, IF('DSS Model'!$I$38=4,0.000072066*S208^2+0.0021761*S208-0.038248,IF('DSS Model'!$I$38=5,-0.00012623*S208^2+0.025656*S208-0.30101,-0.00046396*S208^2 + 0.054267*S208 - 0.57714)))))</f>
        <v>0.8280084535787382</v>
      </c>
      <c r="U208" s="136">
        <v>0.18237667713102779</v>
      </c>
      <c r="V208" s="142">
        <f t="shared" si="160"/>
        <v>36.799376483643101</v>
      </c>
      <c r="W208" s="138">
        <f>IF('DSS Model'!$I$38=1,0.0001*V208^2-0.0266*V208+1.3006,IF('DSS Model'!$I$38=2,-0.0001*V208^2+0.0032*V208+0.977, IF('DSS Model'!$I$38=3,-0.00046396*V208^2 + 0.054267*V208 - 0.57714, IF('DSS Model'!$I$38=4,0.000072066*V208^2+0.0021761*V208-0.038248,IF('DSS Model'!$I$38=5,-0.00012623*V208^2+0.025656*V208-0.30101,-0.00046396*V208^2 + 0.054267*V208 - 0.57714)))))</f>
        <v>0.95933859378916742</v>
      </c>
      <c r="X208" s="136">
        <v>0.73682851767296431</v>
      </c>
      <c r="Y208" s="142">
        <f t="shared" si="161"/>
        <v>67.474589529544289</v>
      </c>
      <c r="Z208" s="138">
        <f>IF('DSS Model'!$I$38=1,0.0001*Y208^2-0.0266*Y208+1.3006,IF('DSS Model'!$I$38=2,-0.0001*Y208^2+0.0032*Y208+0.977, IF('DSS Model'!$I$38=3,-0.00046396*Y208^2 + 0.054267*Y208 - 0.57714, IF('DSS Model'!$I$38=4,0.000072066*Y208^2+0.0021761*Y208-0.038248,IF('DSS Model'!$I$38=5,-0.00012623*Y208^2+0.025656*Y208-0.30101,-0.00046396*Y208^2 + 0.054267*Y208 - 0.57714)))))</f>
        <v>0.73763666327649291</v>
      </c>
      <c r="AA208" s="136">
        <v>9.3546237574203217E-2</v>
      </c>
      <c r="AB208" s="142">
        <f t="shared" si="162"/>
        <v>54.181097852648406</v>
      </c>
      <c r="AC208" s="138">
        <f>IF('DSS Model'!$I$38=1,0.0001*AB208^2-0.0266*AB208+1.3006,IF('DSS Model'!$I$38=2,-0.0001*AB208^2+0.0032*AB208+0.977, IF('DSS Model'!$I$38=3,-0.00046396*AB208^2 + 0.054267*AB208 - 0.57714, IF('DSS Model'!$I$38=4,0.000072066*AB208^2+0.0021761*AB208-0.038248,IF('DSS Model'!$I$38=5,-0.00012623*AB208^2+0.025656*AB208-0.30101,-0.00046396*AB208^2 + 0.054267*AB208 - 0.57714)))))</f>
        <v>0.85682037667664868</v>
      </c>
      <c r="AD208" s="136">
        <v>0.97254109149840673</v>
      </c>
      <c r="AE208" s="142">
        <f t="shared" si="163"/>
        <v>65.298879475426062</v>
      </c>
      <c r="AF208" s="138">
        <f>IF('DSS Model'!$I$38=1,0.0001*AE208^2-0.0266*AE208+1.3006,IF('DSS Model'!$I$38=2,-0.0001*AE208^2+0.0032*AE208+0.977, IF('DSS Model'!$I$38=3,-0.00046396*AE208^2 + 0.054267*AE208 - 0.57714, IF('DSS Model'!$I$38=4,0.000072066*AE208^2+0.0021761*AE208-0.038248,IF('DSS Model'!$I$38=5,-0.00012623*AE208^2+0.025656*AE208-0.30101,-0.00046396*AE208^2 + 0.054267*AE208 - 0.57714)))))</f>
        <v>0.75956204824674145</v>
      </c>
      <c r="AG208" s="136">
        <v>7.8713613858584996E-2</v>
      </c>
      <c r="AH208" s="142">
        <f t="shared" si="164"/>
        <v>53.776228692023111</v>
      </c>
      <c r="AI208" s="138">
        <f>IF('DSS Model'!$I$38=1,0.0001*AH208^2-0.0266*AH208+1.3006,IF('DSS Model'!$I$38=2,-0.0001*AH208^2+0.0032*AH208+0.977, IF('DSS Model'!$I$38=3,-0.00046396*AH208^2 + 0.054267*AH208 - 0.57714, IF('DSS Model'!$I$38=4,0.000072066*AH208^2+0.0021761*AH208-0.038248,IF('DSS Model'!$I$38=5,-0.00012623*AH208^2+0.025656*AH208-0.30101,-0.00046396*AH208^2 + 0.054267*AH208 - 0.57714)))))</f>
        <v>0.85989565458079698</v>
      </c>
      <c r="AJ208" s="136">
        <v>0.79871652147615413</v>
      </c>
      <c r="AK208" s="142">
        <f t="shared" si="165"/>
        <v>55.526149474259746</v>
      </c>
      <c r="AL208" s="138">
        <f>IF('DSS Model'!$I$38=1,0.0001*AK208^2-0.0266*AK208+1.3006,IF('DSS Model'!$I$38=2,-0.0001*AK208^2+0.0032*AK208+0.977, IF('DSS Model'!$I$38=3,-0.00046396*AK208^2 + 0.054267*AK208 - 0.57714, IF('DSS Model'!$I$38=4,0.000072066*AK208^2+0.0021761*AK208-0.038248,IF('DSS Model'!$I$38=5,-0.00012623*AK208^2+0.025656*AK208-0.30101,-0.00046396*AK208^2 + 0.054267*AK208 - 0.57714)))))</f>
        <v>0.84636835077384753</v>
      </c>
      <c r="AM208" s="136">
        <v>0.71457475153374239</v>
      </c>
      <c r="AN208" s="142">
        <f t="shared" si="166"/>
        <v>69.292267774510208</v>
      </c>
      <c r="AO208" s="138">
        <f>IF('DSS Model'!$I$38=1,0.0001*AN208^2-0.0266*AN208+1.3006,IF('DSS Model'!$I$38=2,-0.0001*AN208^2+0.0032*AN208+0.977, IF('DSS Model'!$I$38=3,-0.00046396*AN208^2 + 0.054267*AN208 - 0.57714, IF('DSS Model'!$I$38=4,0.000072066*AN208^2+0.0021761*AN208-0.038248,IF('DSS Model'!$I$38=5,-0.00012623*AN208^2+0.025656*AN208-0.30101,-0.00046396*AN208^2 + 0.054267*AN208 - 0.57714)))))</f>
        <v>0.71859341954499001</v>
      </c>
      <c r="AP208" s="136">
        <v>0.91904117328037782</v>
      </c>
      <c r="AQ208" s="142">
        <f t="shared" si="167"/>
        <v>78.247386269961638</v>
      </c>
      <c r="AR208" s="138">
        <f>IF('DSS Model'!$I$38=1,0.0001*AQ208^2-0.0266*AQ208+1.3006,IF('DSS Model'!$I$38=2,-0.0001*AQ208^2+0.0032*AQ208+0.977, IF('DSS Model'!$I$38=3,-0.00046396*AQ208^2 + 0.054267*AQ208 - 0.57714, IF('DSS Model'!$I$38=4,0.000072066*AQ208^2+0.0021761*AQ208-0.038248,IF('DSS Model'!$I$38=5,-0.00012623*AQ208^2+0.025656*AQ208-0.30101,-0.00046396*AQ208^2 + 0.054267*AQ208 - 0.57714)))))</f>
        <v>0.61512629025581911</v>
      </c>
      <c r="AS208" s="136">
        <v>0.38151252700717198</v>
      </c>
      <c r="AT208" s="142">
        <f t="shared" si="168"/>
        <v>50.053625419205048</v>
      </c>
      <c r="AU208" s="138">
        <f>IF('DSS Model'!$I$38=1,0.0001*AT208^2-0.0266*AT208+1.3006,IF('DSS Model'!$I$38=2,-0.0001*AT208^2+0.0032*AT208+0.977, IF('DSS Model'!$I$38=3,-0.00046396*AT208^2 + 0.054267*AT208 - 0.57714, IF('DSS Model'!$I$38=4,0.000072066*AT208^2+0.0021761*AT208-0.038248,IF('DSS Model'!$I$38=5,-0.00012623*AT208^2+0.025656*AT208-0.30101,-0.00046396*AT208^2 + 0.054267*AT208 - 0.57714)))))</f>
        <v>0.88663505958084721</v>
      </c>
      <c r="AV208" s="136">
        <v>0.79345916437814623</v>
      </c>
      <c r="AW208" s="142">
        <f t="shared" si="169"/>
        <v>70.662530928049534</v>
      </c>
      <c r="AX208" s="138">
        <f>IF('DSS Model'!$I$38=1,0.0001*AW208^2-0.0266*AW208+1.3006,IF('DSS Model'!$I$38=2,-0.0001*AW208^2+0.0032*AW208+0.977, IF('DSS Model'!$I$38=3,-0.00046396*AW208^2 + 0.054267*AW208 - 0.57714, IF('DSS Model'!$I$38=4,0.000072066*AW208^2+0.0021761*AW208-0.038248,IF('DSS Model'!$I$38=5,-0.00012623*AW208^2+0.025656*AW208-0.30101,-0.00046396*AW208^2 + 0.054267*AW208 - 0.57714)))))</f>
        <v>0.70380077125400275</v>
      </c>
      <c r="AY208" s="136">
        <v>0.42446570710353493</v>
      </c>
      <c r="AZ208" s="142">
        <f t="shared" si="170"/>
        <v>53.486278776833757</v>
      </c>
      <c r="BA208" s="138">
        <f>IF('DSS Model'!$I$38=1,0.0001*AZ208^2-0.0266*AZ208+1.3006,IF('DSS Model'!$I$38=2,-0.0001*AZ208^2+0.0032*AZ208+0.977, IF('DSS Model'!$I$38=3,-0.00046396*AZ208^2 + 0.054267*AZ208 - 0.57714, IF('DSS Model'!$I$38=4,0.000072066*AZ208^2+0.0021761*AZ208-0.038248,IF('DSS Model'!$I$38=5,-0.00012623*AZ208^2+0.025656*AZ208-0.30101,-0.00046396*AZ208^2 + 0.054267*AZ208 - 0.57714)))))</f>
        <v>0.86207789034655025</v>
      </c>
      <c r="BB208" s="136">
        <v>0.53239686057944591</v>
      </c>
      <c r="BC208" s="142">
        <f t="shared" si="171"/>
        <v>56.280607146560726</v>
      </c>
      <c r="BD208" s="138">
        <f>IF('DSS Model'!$I$38=1,0.0001*BC208^2-0.0266*BC208+1.3006,IF('DSS Model'!$I$38=2,-0.0001*BC208^2+0.0032*BC208+0.977, IF('DSS Model'!$I$38=3,-0.00046396*BC208^2 + 0.054267*BC208 - 0.57714, IF('DSS Model'!$I$38=4,0.000072066*BC208^2+0.0021761*BC208-0.038248,IF('DSS Model'!$I$38=5,-0.00012623*BC208^2+0.025656*BC208-0.30101,-0.00046396*BC208^2 + 0.054267*BC208 - 0.57714)))))</f>
        <v>0.84034726879044408</v>
      </c>
      <c r="BE208" s="136">
        <v>0.70363910970679355</v>
      </c>
      <c r="BF208" s="142">
        <f t="shared" si="172"/>
        <v>56.065340908736971</v>
      </c>
      <c r="BG208" s="143">
        <f>IF('DSS Model'!$I$38=1,0.0001*BF208^2-0.0266*BF208+1.3006,IF('DSS Model'!$I$38=2,-0.0001*BF208^2+0.0032*BF208+0.977, IF('DSS Model'!$I$38=3,-0.00046396*BF208^2 + 0.054267*BF208 - 0.57714, IF('DSS Model'!$I$38=4,0.000072066*BF208^2+0.0021761*BF208-0.038248,IF('DSS Model'!$I$38=5,-0.00012623*BF208^2+0.025656*BF208-0.30101,-0.00046396*BF208^2 + 0.054267*BF208 - 0.57714)))))</f>
        <v>0.84207684578666875</v>
      </c>
      <c r="BH208" s="136">
        <v>0.8850283599674259</v>
      </c>
      <c r="BI208" s="142">
        <f t="shared" si="173"/>
        <v>66.31074694655247</v>
      </c>
      <c r="BJ208" s="143">
        <f>IF('DSS Model'!$I$38=1,0.0001*BI208^2-0.0266*BI208+1.3006,IF('DSS Model'!$I$38=2,-0.0001*BI208^2+0.0032*BI208+0.977, IF('DSS Model'!$I$38=3,-0.00046396*BI208^2 + 0.054267*BI208 - 0.57714, IF('DSS Model'!$I$38=4,0.000072066*BI208^2+0.0021761*BI208-0.038248,IF('DSS Model'!$I$38=5,-0.00012623*BI208^2+0.025656*BI208-0.30101,-0.00046396*BI208^2 + 0.054267*BI208 - 0.57714)))))</f>
        <v>0.74948287416799619</v>
      </c>
      <c r="BK208" s="136">
        <v>9.7692709883271056E-2</v>
      </c>
      <c r="BL208" s="142">
        <f t="shared" si="174"/>
        <v>33.502375168249486</v>
      </c>
      <c r="BM208" s="143">
        <f>IF('DSS Model'!$I$38=1,0.0001*BL208^2-0.0266*BL208+1.3006,IF('DSS Model'!$I$38=2,-0.0001*BL208^2+0.0032*BL208+0.977, IF('DSS Model'!$I$38=3,-0.00046396*BL208^2 + 0.054267*BL208 - 0.57714, IF('DSS Model'!$I$38=4,0.000072066*BL208^2+0.0021761*BL208-0.038248,IF('DSS Model'!$I$38=5,-0.00012623*BL208^2+0.025656*BL208-0.30101,-0.00046396*BL208^2 + 0.054267*BL208 - 0.57714)))))</f>
        <v>0.97196668634698435</v>
      </c>
      <c r="BN208" s="136">
        <v>0.88182812505198327</v>
      </c>
      <c r="BO208" s="142">
        <f t="shared" si="175"/>
        <v>64.399650561345183</v>
      </c>
      <c r="BP208" s="143">
        <f>IF('DSS Model'!$I$38=1,0.0001*BO208^2-0.0266*BO208+1.3006,IF('DSS Model'!$I$38=2,-0.0001*BO208^2+0.0032*BO208+0.977, IF('DSS Model'!$I$38=3,-0.00046396*BO208^2 + 0.054267*BO208 - 0.57714, IF('DSS Model'!$I$38=4,0.000072066*BO208^2+0.0021761*BO208-0.038248,IF('DSS Model'!$I$38=5,-0.00012623*BO208^2+0.025656*BO208-0.30101,-0.00046396*BO208^2 + 0.054267*BO208 - 0.57714)))))</f>
        <v>0.76834738255396784</v>
      </c>
      <c r="BQ208" s="136">
        <v>0.15896082266165856</v>
      </c>
      <c r="BR208" s="142">
        <f t="shared" si="176"/>
        <v>44.332116623455974</v>
      </c>
      <c r="BS208" s="143">
        <f>IF('DSS Model'!$I$38=1,0.0001*BR208^2-0.0266*BR208+1.3006,IF('DSS Model'!$I$38=2,-0.0001*BR208^2+0.0032*BR208+0.977, IF('DSS Model'!$I$38=3,-0.00046396*BR208^2 + 0.054267*BR208 - 0.57714, IF('DSS Model'!$I$38=4,0.000072066*BR208^2+0.0021761*BR208-0.038248,IF('DSS Model'!$I$38=5,-0.00012623*BR208^2+0.025656*BR208-0.30101,-0.00046396*BR208^2 + 0.054267*BR208 - 0.57714)))))</f>
        <v>0.92232911676348894</v>
      </c>
      <c r="BT208" s="136">
        <v>0.31943942739735609</v>
      </c>
      <c r="BU208" s="142">
        <f t="shared" si="177"/>
        <v>54.960072558226727</v>
      </c>
      <c r="BV208" s="143">
        <f>IF('DSS Model'!$I$38=1,0.0001*BU208^2-0.0266*BU208+1.3006,IF('DSS Model'!$I$38=2,-0.0001*BU208^2+0.0032*BU208+0.977, IF('DSS Model'!$I$38=3,-0.00046396*BU208^2 + 0.054267*BU208 - 0.57714, IF('DSS Model'!$I$38=4,0.000072066*BU208^2+0.0021761*BU208-0.038248,IF('DSS Model'!$I$38=5,-0.00012623*BU208^2+0.025656*BU208-0.30101,-0.00046396*BU208^2 + 0.054267*BU208 - 0.57714)))))</f>
        <v>0.85081127462577077</v>
      </c>
      <c r="BW208" s="136">
        <v>3.5856873921826127E-2</v>
      </c>
      <c r="BX208" s="142">
        <f t="shared" si="178"/>
        <v>41.563382939090083</v>
      </c>
      <c r="BY208" s="143">
        <f>IF('DSS Model'!$I$38=1,0.0001*BX208^2-0.0266*BX208+1.3006,IF('DSS Model'!$I$38=2,-0.0001*BX208^2+0.0032*BX208+0.977, IF('DSS Model'!$I$38=3,-0.00046396*BX208^2 + 0.054267*BX208 - 0.57714, IF('DSS Model'!$I$38=4,0.000072066*BX208^2+0.0021761*BX208-0.038248,IF('DSS Model'!$I$38=5,-0.00012623*BX208^2+0.025656*BX208-0.30101,-0.00046396*BX208^2 + 0.054267*BX208 - 0.57714)))))</f>
        <v>0.93725134527094378</v>
      </c>
      <c r="BZ208" s="136">
        <v>0.1516960048675331</v>
      </c>
      <c r="CA208" s="142">
        <f t="shared" si="179"/>
        <v>54.50412356555303</v>
      </c>
      <c r="CB208" s="143">
        <f>IF('DSS Model'!$I$38=1,0.0001*CA208^2-0.0266*CA208+1.3006,IF('DSS Model'!$I$38=2,-0.0001*CA208^2+0.0032*CA208+0.977, IF('DSS Model'!$I$38=3,-0.00046396*CA208^2 + 0.054267*CA208 - 0.57714, IF('DSS Model'!$I$38=4,0.000072066*CA208^2+0.0021761*CA208-0.038248,IF('DSS Model'!$I$38=5,-0.00012623*CA208^2+0.025656*CA208-0.30101,-0.00046396*CA208^2 + 0.054267*CA208 - 0.57714)))))</f>
        <v>0.8543432468448624</v>
      </c>
      <c r="CC208" s="136">
        <v>0.96780471076766761</v>
      </c>
      <c r="CD208" s="142">
        <f t="shared" si="180"/>
        <v>83.27716089607172</v>
      </c>
      <c r="CE208" s="143">
        <f>IF('DSS Model'!$I$38=1,0.0001*CD208^2-0.0266*CD208+1.3006,IF('DSS Model'!$I$38=2,-0.0001*CD208^2+0.0032*CD208+0.977, IF('DSS Model'!$I$38=3,-0.00046396*CD208^2 + 0.054267*CD208 - 0.57714, IF('DSS Model'!$I$38=4,0.000072066*CD208^2+0.0021761*CD208-0.038248,IF('DSS Model'!$I$38=5,-0.00012623*CD208^2+0.025656*CD208-0.30101,-0.00046396*CD208^2 + 0.054267*CD208 - 0.57714)))))</f>
        <v>0.54997836217640783</v>
      </c>
      <c r="CF208" s="136">
        <v>0.56482849908213351</v>
      </c>
      <c r="CG208" s="142">
        <f t="shared" si="181"/>
        <v>49.631575670808147</v>
      </c>
      <c r="CH208" s="143">
        <f>IF('DSS Model'!$I$38=1,0.0001*CG208^2-0.0266*CG208+1.3006,IF('DSS Model'!$I$38=2,-0.0001*CG208^2+0.0032*CG208+0.977, IF('DSS Model'!$I$38=3,-0.00046396*CG208^2 + 0.054267*CG208 - 0.57714, IF('DSS Model'!$I$38=4,0.000072066*CG208^2+0.0021761*CG208-0.038248,IF('DSS Model'!$I$38=5,-0.00012623*CG208^2+0.025656*CG208-0.30101,-0.00046396*CG208^2 + 0.054267*CG208 - 0.57714)))))</f>
        <v>0.88949171178987052</v>
      </c>
      <c r="CI208" s="136">
        <v>0.81498604827354104</v>
      </c>
      <c r="CJ208" s="142">
        <f t="shared" si="182"/>
        <v>75.9469200384423</v>
      </c>
      <c r="CK208" s="143">
        <f>IF('DSS Model'!$I$38=1,0.0001*CJ208^2-0.0266*CJ208+1.3006,IF('DSS Model'!$I$38=2,-0.0001*CJ208^2+0.0032*CJ208+0.977, IF('DSS Model'!$I$38=3,-0.00046396*CJ208^2 + 0.054267*CJ208 - 0.57714, IF('DSS Model'!$I$38=4,0.000072066*CJ208^2+0.0021761*CJ208-0.038248,IF('DSS Model'!$I$38=5,-0.00012623*CJ208^2+0.025656*CJ208-0.30101,-0.00046396*CJ208^2 + 0.054267*CJ208 - 0.57714)))))</f>
        <v>0.64323667779046045</v>
      </c>
      <c r="CL208" s="136">
        <v>0.26046801836480427</v>
      </c>
      <c r="CM208" s="142">
        <f t="shared" si="183"/>
        <v>46.765643123408822</v>
      </c>
      <c r="CN208" s="143">
        <f>IF('DSS Model'!$I$38=1,0.0001*CM208^2-0.0266*CM208+1.3006,IF('DSS Model'!$I$38=2,-0.0001*CM208^2+0.0032*CM208+0.977, IF('DSS Model'!$I$38=3,-0.00046396*CM208^2 + 0.054267*CM208 - 0.57714, IF('DSS Model'!$I$38=4,0.000072066*CM208^2+0.0021761*CM208-0.038248,IF('DSS Model'!$I$38=5,-0.00012623*CM208^2+0.025656*CM208-0.30101,-0.00046396*CM208^2 + 0.054267*CM208 - 0.57714)))))</f>
        <v>0.90794752032030468</v>
      </c>
      <c r="CO208" s="136">
        <v>0.52319389319825138</v>
      </c>
      <c r="CP208" s="142">
        <f t="shared" si="184"/>
        <v>51.178363651975815</v>
      </c>
      <c r="CQ208" s="143">
        <f>IF('DSS Model'!$I$38=1,0.0001*CP208^2-0.0266*CP208+1.3006,IF('DSS Model'!$I$38=2,-0.0001*CP208^2+0.0032*CP208+0.977, IF('DSS Model'!$I$38=3,-0.00046396*CP208^2 + 0.054267*CP208 - 0.57714, IF('DSS Model'!$I$38=4,0.000072066*CP208^2+0.0021761*CP208-0.038248,IF('DSS Model'!$I$38=5,-0.00012623*CP208^2+0.025656*CP208-0.30101,-0.00046396*CP208^2 + 0.054267*CP208 - 0.57714)))))</f>
        <v>0.87884827307693469</v>
      </c>
      <c r="CR208" s="136">
        <v>0.24640399251141165</v>
      </c>
      <c r="CS208" s="142">
        <f t="shared" si="185"/>
        <v>45.903929287967728</v>
      </c>
      <c r="CT208" s="143">
        <f>IF('DSS Model'!$I$38=1,0.0001*CS208^2-0.0266*CS208+1.3006,IF('DSS Model'!$I$38=2,-0.0001*CS208^2+0.0032*CS208+0.977, IF('DSS Model'!$I$38=3,-0.00046396*CS208^2 + 0.054267*CS208 - 0.57714, IF('DSS Model'!$I$38=4,0.000072066*CS208^2+0.0021761*CS208-0.038248,IF('DSS Model'!$I$38=5,-0.00012623*CS208^2+0.025656*CS208-0.30101,-0.00046396*CS208^2 + 0.054267*CS208 - 0.57714)))))</f>
        <v>0.91317550131402259</v>
      </c>
      <c r="CU208" s="136">
        <v>0.12321642496123331</v>
      </c>
      <c r="CV208" s="142">
        <f t="shared" si="186"/>
        <v>40.567369554083342</v>
      </c>
      <c r="CW208" s="143">
        <f>IF('DSS Model'!$I$38=1,0.0001*CV208^2-0.0266*CV208+1.3006,IF('DSS Model'!$I$38=2,-0.0001*CV208^2+0.0032*CV208+0.977, IF('DSS Model'!$I$38=3,-0.00046396*CV208^2 + 0.054267*CV208 - 0.57714, IF('DSS Model'!$I$38=4,0.000072066*CV208^2+0.0021761*CV208-0.038248,IF('DSS Model'!$I$38=5,-0.00012623*CV208^2+0.025656*CV208-0.30101,-0.00046396*CV208^2 + 0.054267*CV208 - 0.57714)))))</f>
        <v>0.94224443531930979</v>
      </c>
      <c r="CX208" s="136">
        <v>0.74066929312940166</v>
      </c>
      <c r="CY208" s="142">
        <f t="shared" si="187"/>
        <v>69.638546396849165</v>
      </c>
      <c r="CZ208" s="143">
        <f>IF('DSS Model'!$I$38=1,0.0001*CY208^2-0.0266*CY208+1.3006,IF('DSS Model'!$I$38=2,-0.0001*CY208^2+0.0032*CY208+0.977, IF('DSS Model'!$I$38=3,-0.00046396*CY208^2 + 0.054267*CY208 - 0.57714, IF('DSS Model'!$I$38=4,0.000072066*CY208^2+0.0021761*CY208-0.038248,IF('DSS Model'!$I$38=5,-0.00012623*CY208^2+0.025656*CY208-0.30101,-0.00046396*CY208^2 + 0.054267*CY208 - 0.57714)))))</f>
        <v>0.71489063404330588</v>
      </c>
      <c r="DA208" s="136">
        <v>0.15132680891999917</v>
      </c>
      <c r="DB208" s="142">
        <f t="shared" si="188"/>
        <v>31.357872405519682</v>
      </c>
      <c r="DC208" s="143">
        <f>IF('DSS Model'!$I$38=1,0.0001*DB208^2-0.0266*DB208+1.3006,IF('DSS Model'!$I$38=2,-0.0001*DB208^2+0.0032*DB208+0.977, IF('DSS Model'!$I$38=3,-0.00046396*DB208^2 + 0.054267*DB208 - 0.57714, IF('DSS Model'!$I$38=4,0.000072066*DB208^2+0.0021761*DB208-0.038248,IF('DSS Model'!$I$38=5,-0.00012623*DB208^2+0.025656*DB208-0.30101,-0.00046396*DB208^2 + 0.054267*DB208 - 0.57714)))))</f>
        <v>0.97901357551757773</v>
      </c>
      <c r="DD208" s="136">
        <v>0.99125479943894346</v>
      </c>
      <c r="DE208" s="142">
        <f t="shared" si="189"/>
        <v>63.02848127679303</v>
      </c>
      <c r="DF208" s="143">
        <f>IF('DSS Model'!$I$38=1,0.0001*DE208^2-0.0266*DE208+1.3006,IF('DSS Model'!$I$38=2,-0.0001*DE208^2+0.0032*DE208+0.977, IF('DSS Model'!$I$38=3,-0.00046396*DE208^2 + 0.054267*DE208 - 0.57714, IF('DSS Model'!$I$38=4,0.000072066*DE208^2+0.0021761*DE208-0.038248,IF('DSS Model'!$I$38=5,-0.00012623*DE208^2+0.025656*DE208-0.30101,-0.00046396*DE208^2 + 0.054267*DE208 - 0.57714)))))</f>
        <v>0.78143219487983273</v>
      </c>
      <c r="DG208" s="136">
        <v>5.2854626756047685E-2</v>
      </c>
      <c r="DH208" s="142">
        <f t="shared" si="190"/>
        <v>33.822957241752434</v>
      </c>
      <c r="DI208" s="143">
        <f>IF('DSS Model'!$I$38=1,0.0001*DH208^2-0.0266*DH208+1.3006,IF('DSS Model'!$I$38=2,-0.0001*DH208^2+0.0032*DH208+0.977, IF('DSS Model'!$I$38=3,-0.00046396*DH208^2 + 0.054267*DH208 - 0.57714, IF('DSS Model'!$I$38=4,0.000072066*DH208^2+0.0021761*DH208-0.038248,IF('DSS Model'!$I$38=5,-0.00012623*DH208^2+0.025656*DH208-0.30101,-0.00046396*DH208^2 + 0.054267*DH208 - 0.57714)))))</f>
        <v>0.97083421951586646</v>
      </c>
      <c r="DJ208" s="136">
        <v>0.75683043592367594</v>
      </c>
      <c r="DK208" s="142">
        <f t="shared" si="191"/>
        <v>67.051245740705127</v>
      </c>
      <c r="DL208" s="143">
        <f>IF('DSS Model'!$I$38=1,0.0001*DK208^2-0.0266*DK208+1.3006,IF('DSS Model'!$I$38=2,-0.0001*DK208^2+0.0032*DK208+0.977, IF('DSS Model'!$I$38=3,-0.00046396*DK208^2 + 0.054267*DK208 - 0.57714, IF('DSS Model'!$I$38=4,0.000072066*DK208^2+0.0021761*DK208-0.038248,IF('DSS Model'!$I$38=5,-0.00012623*DK208^2+0.025656*DK208-0.30101,-0.00046396*DK208^2 + 0.054267*DK208 - 0.57714)))))</f>
        <v>0.74197703083221367</v>
      </c>
      <c r="DM208" s="136">
        <v>0.1097284788900017</v>
      </c>
      <c r="DN208" s="142">
        <f t="shared" si="192"/>
        <v>42.195074045369466</v>
      </c>
      <c r="DO208" s="143">
        <f>IF('DSS Model'!$I$38=1,0.0001*DN208^2-0.0266*DN208+1.3006,IF('DSS Model'!$I$38=2,-0.0001*DN208^2+0.0032*DN208+0.977, IF('DSS Model'!$I$38=3,-0.00046396*DN208^2 + 0.054267*DN208 - 0.57714, IF('DSS Model'!$I$38=4,0.000072066*DN208^2+0.0021761*DN208-0.038248,IF('DSS Model'!$I$38=5,-0.00012623*DN208^2+0.025656*DN208-0.30101,-0.00046396*DN208^2 + 0.054267*DN208 - 0.57714)))))</f>
        <v>0.93398180957576105</v>
      </c>
      <c r="DP208" s="136">
        <v>0.55299976023679331</v>
      </c>
      <c r="DQ208" s="142">
        <f t="shared" si="193"/>
        <v>54.241660452132209</v>
      </c>
      <c r="DR208" s="143">
        <f>IF('DSS Model'!$I$38=1,0.0001*DQ208^2-0.0266*DQ208+1.3006,IF('DSS Model'!$I$38=2,-0.0001*DQ208^2+0.0032*DQ208+0.977, IF('DSS Model'!$I$38=3,-0.00046396*DQ208^2 + 0.054267*DQ208 - 0.57714, IF('DSS Model'!$I$38=4,0.000072066*DQ208^2+0.0021761*DQ208-0.038248,IF('DSS Model'!$I$38=5,-0.00012623*DQ208^2+0.025656*DQ208-0.30101,-0.00046396*DQ208^2 + 0.054267*DQ208 - 0.57714)))))</f>
        <v>0.85635754058638269</v>
      </c>
      <c r="DS208" s="136">
        <v>0.29918789288002456</v>
      </c>
      <c r="DT208" s="142">
        <f t="shared" si="194"/>
        <v>65.81972844253481</v>
      </c>
      <c r="DU208" s="143">
        <f>IF('DSS Model'!$I$38=1,0.0001*DT208^2-0.0266*DT208+1.3006,IF('DSS Model'!$I$38=2,-0.0001*DT208^2+0.0032*DT208+0.977, IF('DSS Model'!$I$38=3,-0.00046396*DT208^2 + 0.054267*DT208 - 0.57714, IF('DSS Model'!$I$38=4,0.000072066*DT208^2+0.0021761*DT208-0.038248,IF('DSS Model'!$I$38=5,-0.00012623*DT208^2+0.025656*DT208-0.30101,-0.00046396*DT208^2 + 0.054267*DT208 - 0.57714)))))</f>
        <v>0.75439946579120876</v>
      </c>
      <c r="DV208" s="136">
        <v>0.41887071419441313</v>
      </c>
      <c r="DW208" s="142">
        <f t="shared" si="195"/>
        <v>57.610307705542652</v>
      </c>
      <c r="DX208" s="143">
        <f>IF('DSS Model'!$I$38=1,0.0001*DW208^2-0.0266*DW208+1.3006,IF('DSS Model'!$I$38=2,-0.0001*DW208^2+0.0032*DW208+0.977, IF('DSS Model'!$I$38=3,-0.00046396*DW208^2 + 0.054267*DW208 - 0.57714, IF('DSS Model'!$I$38=4,0.000072066*DW208^2+0.0021761*DW208-0.038248,IF('DSS Model'!$I$38=5,-0.00012623*DW208^2+0.025656*DW208-0.30101,-0.00046396*DW208^2 + 0.054267*DW208 - 0.57714)))))</f>
        <v>0.82945822926500579</v>
      </c>
      <c r="DY208" s="136">
        <v>0.35924582176753106</v>
      </c>
      <c r="DZ208" s="142">
        <f t="shared" si="196"/>
        <v>43.687611895453109</v>
      </c>
      <c r="EA208" s="143">
        <f>IF('DSS Model'!$I$38=1,0.0001*DZ208^2-0.0266*DZ208+1.3006,IF('DSS Model'!$I$38=2,-0.0001*DZ208^2+0.0032*DZ208+0.977, IF('DSS Model'!$I$38=3,-0.00046396*DZ208^2 + 0.054267*DZ208 - 0.57714, IF('DSS Model'!$I$38=4,0.000072066*DZ208^2+0.0021761*DZ208-0.038248,IF('DSS Model'!$I$38=5,-0.00012623*DZ208^2+0.025656*DZ208-0.30101,-0.00046396*DZ208^2 + 0.054267*DZ208 - 0.57714)))))</f>
        <v>0.92593961475267639</v>
      </c>
      <c r="EB208" s="136">
        <v>7.5956803640875648E-2</v>
      </c>
      <c r="EC208" s="142">
        <f t="shared" si="197"/>
        <v>32.108728023463748</v>
      </c>
      <c r="ED208" s="143">
        <f>IF('DSS Model'!$I$38=1,0.0001*EC208^2-0.0266*EC208+1.3006,IF('DSS Model'!$I$38=2,-0.0001*EC208^2+0.0032*EC208+0.977, IF('DSS Model'!$I$38=3,-0.00046396*EC208^2 + 0.054267*EC208 - 0.57714, IF('DSS Model'!$I$38=4,0.000072066*EC208^2+0.0021761*EC208-0.038248,IF('DSS Model'!$I$38=5,-0.00012623*EC208^2+0.025656*EC208-0.30101,-0.00046396*EC208^2 + 0.054267*EC208 - 0.57714)))))</f>
        <v>0.97665088814660739</v>
      </c>
      <c r="EE208" s="136">
        <v>0.77256448783363363</v>
      </c>
      <c r="EF208" s="142">
        <f t="shared" si="198"/>
        <v>60.30467949969119</v>
      </c>
      <c r="EG208" s="143">
        <f>IF('DSS Model'!$I$38=1,0.0001*EF208^2-0.0266*EF208+1.3006,IF('DSS Model'!$I$38=2,-0.0001*EF208^2+0.0032*EF208+0.977, IF('DSS Model'!$I$38=3,-0.00046396*EF208^2 + 0.054267*EF208 - 0.57714, IF('DSS Model'!$I$38=4,0.000072066*EF208^2+0.0021761*EF208-0.038248,IF('DSS Model'!$I$38=5,-0.00012623*EF208^2+0.025656*EF208-0.30101,-0.00046396*EF208^2 + 0.054267*EF208 - 0.57714)))))</f>
        <v>0.8063095374429643</v>
      </c>
      <c r="EH208" s="136">
        <v>0.71210928763344095</v>
      </c>
      <c r="EI208" s="142">
        <f t="shared" si="199"/>
        <v>73.181987166531584</v>
      </c>
      <c r="EJ208" s="143">
        <f>IF('DSS Model'!$I$38=1,0.0001*EI208^2-0.0266*EI208+1.3006,IF('DSS Model'!$I$38=2,-0.0001*EI208^2+0.0032*EI208+0.977, IF('DSS Model'!$I$38=3,-0.00046396*EI208^2 + 0.054267*EI208 - 0.57714, IF('DSS Model'!$I$38=4,0.000072066*EI208^2+0.0021761*EI208-0.038248,IF('DSS Model'!$I$38=5,-0.00012623*EI208^2+0.025656*EI208-0.30101,-0.00046396*EI208^2 + 0.054267*EI208 - 0.57714)))))</f>
        <v>0.67562203436866164</v>
      </c>
      <c r="EK208" s="136">
        <v>0.24236796505607949</v>
      </c>
      <c r="EL208" s="142">
        <f t="shared" si="200"/>
        <v>38.514588772120618</v>
      </c>
      <c r="EM208" s="143">
        <f>IF('DSS Model'!$I$38=1,0.0001*EL208^2-0.0266*EL208+1.3006,IF('DSS Model'!$I$38=2,-0.0001*EL208^2+0.0032*EL208+0.977, IF('DSS Model'!$I$38=3,-0.00046396*EL208^2 + 0.054267*EL208 - 0.57714, IF('DSS Model'!$I$38=4,0.000072066*EL208^2+0.0021761*EL208-0.038248,IF('DSS Model'!$I$38=5,-0.00012623*EL208^2+0.025656*EL208-0.30101,-0.00046396*EL208^2 + 0.054267*EL208 - 0.57714)))))</f>
        <v>0.95190932924223004</v>
      </c>
      <c r="EN208" s="136">
        <v>0.97779531295944244</v>
      </c>
      <c r="EO208" s="142">
        <f t="shared" si="201"/>
        <v>66.788823572595021</v>
      </c>
      <c r="EP208" s="143">
        <f>IF('DSS Model'!$I$38=1,0.0001*EO208^2-0.0266*EO208+1.3006,IF('DSS Model'!$I$38=2,-0.0001*EO208^2+0.0032*EO208+0.977, IF('DSS Model'!$I$38=3,-0.00046396*EO208^2 + 0.054267*EO208 - 0.57714, IF('DSS Model'!$I$38=4,0.000072066*EO208^2+0.0021761*EO208-0.038248,IF('DSS Model'!$I$38=5,-0.00012623*EO208^2+0.025656*EO208-0.30101,-0.00046396*EO208^2 + 0.054267*EO208 - 0.57714)))))</f>
        <v>0.74464954001118167</v>
      </c>
      <c r="EQ208" s="136">
        <v>7.1321267778342357E-2</v>
      </c>
      <c r="ER208" s="142">
        <f t="shared" si="202"/>
        <v>33.855118743870904</v>
      </c>
      <c r="ES208" s="143">
        <f>IF('DSS Model'!$I$38=1,0.0001*ER208^2-0.0266*ER208+1.3006,IF('DSS Model'!$I$38=2,-0.0001*ER208^2+0.0032*ER208+0.977, IF('DSS Model'!$I$38=3,-0.00046396*ER208^2 + 0.054267*ER208 - 0.57714, IF('DSS Model'!$I$38=4,0.000072066*ER208^2+0.0021761*ER208-0.038248,IF('DSS Model'!$I$38=5,-0.00012623*ER208^2+0.025656*ER208-0.30101,-0.00046396*ER208^2 + 0.054267*ER208 - 0.57714)))))</f>
        <v>0.97071947346422693</v>
      </c>
      <c r="ET208" s="136">
        <v>0.55824955328122616</v>
      </c>
      <c r="EU208" s="141">
        <f t="shared" si="203"/>
        <v>57.007091296073853</v>
      </c>
      <c r="EV208" s="142">
        <f>IF('DSS Model'!$I$38=1,0.0001*EU208^2-0.0266*EU208+1.3006,IF('DSS Model'!$I$38=2,-0.0001*EU208^2+0.0032*EU208+0.977, IF('DSS Model'!$I$38=3,-0.00046396*EU208^2 + 0.054267*EU208 - 0.57714, IF('DSS Model'!$I$38=4,0.000072066*EU208^2+0.0021761*EU208-0.038248,IF('DSS Model'!$I$38=5,-0.00012623*EU208^2+0.025656*EU208-0.30101,-0.00046396*EU208^2 + 0.054267*EU208 - 0.57714)))))</f>
        <v>0.83444184634354635</v>
      </c>
    </row>
    <row r="209" spans="2:152" x14ac:dyDescent="0.2">
      <c r="B209" s="64">
        <f t="shared" ca="1" si="156"/>
        <v>8.1230913923660109E-2</v>
      </c>
      <c r="C209" s="64">
        <v>0.51188437590738634</v>
      </c>
      <c r="D209" s="64">
        <f t="shared" si="157"/>
        <v>50.907581955215527</v>
      </c>
      <c r="E209" s="131">
        <f>IF('DSS Model'!$I$38=1,0.0001*D209^2-0.0266*D209+1.3006,IF('DSS Model'!$I$38=2,-0.0001*D209^2+0.0032*D209+0.977, IF('DSS Model'!$I$38=3,-0.00046396*D209^2 + 0.054267*D209 - 0.57714, IF('DSS Model'!$I$38=4,0.000072066*D209^2+0.0021761*D209-0.038248,IF('DSS Model'!$I$38=5,-0.00012623*D209^2+0.025656*D209-0.30101,-0.00046396*D209^2 + 0.054267*D209 - 0.57714)))))</f>
        <v>0.88074607220399104</v>
      </c>
      <c r="F209" s="136">
        <v>0.41846049639740945</v>
      </c>
      <c r="G209" s="138">
        <f t="shared" si="153"/>
        <v>62.794589977987776</v>
      </c>
      <c r="H209" s="136">
        <f>IF('DSS Model'!$I$38=1,0.0001*G209^2-0.0266*G209+1.3006,IF('DSS Model'!$I$38=2,-0.0001*G209^2+0.0032*G209+0.977, IF('DSS Model'!$I$38=3,-0.00046396*G209^2 + 0.054267*G209 - 0.57714, IF('DSS Model'!$I$38=4,0.000072066*G209^2+0.0021761*G209-0.038248,IF('DSS Model'!$I$38=5,-0.00012623*G209^2+0.025656*G209-0.30101,-0.00046396*G209^2 + 0.054267*G209 - 0.57714)))))</f>
        <v>0.78362663487920059</v>
      </c>
      <c r="I209" s="136">
        <v>0.48151844665034671</v>
      </c>
      <c r="J209" s="138">
        <f t="shared" si="154"/>
        <v>58.366761274487338</v>
      </c>
      <c r="K209" s="136">
        <f>IF('DSS Model'!$I$38=1,0.0001*J209^2-0.0266*J209+1.3006,IF('DSS Model'!$I$38=2,-0.0001*J209^2+0.0032*J209+0.977, IF('DSS Model'!$I$38=3,-0.00046396*J209^2 + 0.054267*J209 - 0.57714, IF('DSS Model'!$I$38=4,0.000072066*J209^2+0.0021761*J209-0.038248,IF('DSS Model'!$I$38=5,-0.00012623*J209^2+0.025656*J209-0.30101,-0.00046396*J209^2 + 0.054267*J209 - 0.57714)))))</f>
        <v>0.82310575391106</v>
      </c>
      <c r="L209" s="136">
        <v>0.1365288292912733</v>
      </c>
      <c r="M209" s="138">
        <f t="shared" si="155"/>
        <v>58.661406265053785</v>
      </c>
      <c r="N209" s="136">
        <f>IF('DSS Model'!$I$38=1,0.0001*M209^2-0.0266*M209+1.3006,IF('DSS Model'!$I$38=2,-0.0001*M209^2+0.0032*M209+0.977, IF('DSS Model'!$I$38=3,-0.00046396*M209^2 + 0.054267*M209 - 0.57714, IF('DSS Model'!$I$38=4,0.000072066*M209^2+0.0021761*M209-0.038248,IF('DSS Model'!$I$38=5,-0.00012623*M209^2+0.025656*M209-0.30101,-0.00046396*M209^2 + 0.054267*M209 - 0.57714)))))</f>
        <v>0.82060044154880296</v>
      </c>
      <c r="O209" s="136">
        <v>0.4647933750895431</v>
      </c>
      <c r="P209" s="139">
        <f t="shared" si="158"/>
        <v>50.693160290810837</v>
      </c>
      <c r="Q209" s="138">
        <f>IF('DSS Model'!$I$38=1,0.0001*P209^2-0.0266*P209+1.3006,IF('DSS Model'!$I$38=2,-0.0001*P209^2+0.0032*P209+0.977, IF('DSS Model'!$I$38=3,-0.00046396*P209^2 + 0.054267*P209 - 0.57714, IF('DSS Model'!$I$38=4,0.000072066*P209^2+0.0021761*P209-0.038248,IF('DSS Model'!$I$38=5,-0.00012623*P209^2+0.025656*P209-0.30101,-0.00046396*P209^2 + 0.054267*P209 - 0.57714)))))</f>
        <v>0.88223846290361063</v>
      </c>
      <c r="R209" s="136">
        <v>0.49299678845013184</v>
      </c>
      <c r="S209" s="142">
        <f t="shared" si="159"/>
        <v>52.125645047052004</v>
      </c>
      <c r="T209" s="138">
        <f>IF('DSS Model'!$I$38=1,0.0001*S209^2-0.0266*S209+1.3006,IF('DSS Model'!$I$38=2,-0.0001*S209^2+0.0032*S209+0.977, IF('DSS Model'!$I$38=3,-0.00046396*S209^2 + 0.054267*S209 - 0.57714, IF('DSS Model'!$I$38=4,0.000072066*S209^2+0.0021761*S209-0.038248,IF('DSS Model'!$I$38=5,-0.00012623*S209^2+0.025656*S209-0.30101,-0.00046396*S209^2 + 0.054267*S209 - 0.57714)))))</f>
        <v>0.87209377699344071</v>
      </c>
      <c r="U209" s="136">
        <v>0.30166337334060811</v>
      </c>
      <c r="V209" s="142">
        <f t="shared" si="160"/>
        <v>42.26381578844007</v>
      </c>
      <c r="W209" s="138">
        <f>IF('DSS Model'!$I$38=1,0.0001*V209^2-0.0266*V209+1.3006,IF('DSS Model'!$I$38=2,-0.0001*V209^2+0.0032*V209+0.977, IF('DSS Model'!$I$38=3,-0.00046396*V209^2 + 0.054267*V209 - 0.57714, IF('DSS Model'!$I$38=4,0.000072066*V209^2+0.0021761*V209-0.038248,IF('DSS Model'!$I$38=5,-0.00012623*V209^2+0.025656*V209-0.30101,-0.00046396*V209^2 + 0.054267*V209 - 0.57714)))))</f>
        <v>0.93362119802308863</v>
      </c>
      <c r="X209" s="136">
        <v>0.35175109314119868</v>
      </c>
      <c r="Y209" s="142">
        <f t="shared" si="161"/>
        <v>57.654040638453431</v>
      </c>
      <c r="Z209" s="138">
        <f>IF('DSS Model'!$I$38=1,0.0001*Y209^2-0.0266*Y209+1.3006,IF('DSS Model'!$I$38=2,-0.0001*Y209^2+0.0032*Y209+0.977, IF('DSS Model'!$I$38=3,-0.00046396*Y209^2 + 0.054267*Y209 - 0.57714, IF('DSS Model'!$I$38=4,0.000072066*Y209^2+0.0021761*Y209-0.038248,IF('DSS Model'!$I$38=5,-0.00012623*Y209^2+0.025656*Y209-0.30101,-0.00046396*Y209^2 + 0.054267*Y209 - 0.57714)))))</f>
        <v>0.82909408984900701</v>
      </c>
      <c r="AA209" s="136">
        <v>0.64142458027495164</v>
      </c>
      <c r="AB209" s="142">
        <f t="shared" si="162"/>
        <v>64.347322046009737</v>
      </c>
      <c r="AC209" s="138">
        <f>IF('DSS Model'!$I$38=1,0.0001*AB209^2-0.0266*AB209+1.3006,IF('DSS Model'!$I$38=2,-0.0001*AB209^2+0.0032*AB209+0.977, IF('DSS Model'!$I$38=3,-0.00046396*AB209^2 + 0.054267*AB209 - 0.57714, IF('DSS Model'!$I$38=4,0.000072066*AB209^2+0.0021761*AB209-0.038248,IF('DSS Model'!$I$38=5,-0.00012623*AB209^2+0.025656*AB209-0.30101,-0.00046396*AB209^2 + 0.054267*AB209 - 0.57714)))))</f>
        <v>0.76885364509794196</v>
      </c>
      <c r="AD209" s="136">
        <v>0.80570157776185158</v>
      </c>
      <c r="AE209" s="142">
        <f t="shared" si="163"/>
        <v>61.347438527696525</v>
      </c>
      <c r="AF209" s="138">
        <f>IF('DSS Model'!$I$38=1,0.0001*AE209^2-0.0266*AE209+1.3006,IF('DSS Model'!$I$38=2,-0.0001*AE209^2+0.0032*AE209+0.977, IF('DSS Model'!$I$38=3,-0.00046396*AE209^2 + 0.054267*AE209 - 0.57714, IF('DSS Model'!$I$38=4,0.000072066*AE209^2+0.0021761*AE209-0.038248,IF('DSS Model'!$I$38=5,-0.00012623*AE209^2+0.025656*AE209-0.30101,-0.00046396*AE209^2 + 0.054267*AE209 - 0.57714)))))</f>
        <v>0.7969609818976785</v>
      </c>
      <c r="AG209" s="136">
        <v>0.14148006892342457</v>
      </c>
      <c r="AH209" s="142">
        <f t="shared" si="164"/>
        <v>57.242990092925282</v>
      </c>
      <c r="AI209" s="138">
        <f>IF('DSS Model'!$I$38=1,0.0001*AH209^2-0.0266*AH209+1.3006,IF('DSS Model'!$I$38=2,-0.0001*AH209^2+0.0032*AH209+0.977, IF('DSS Model'!$I$38=3,-0.00046396*AH209^2 + 0.054267*AH209 - 0.57714, IF('DSS Model'!$I$38=4,0.000072066*AH209^2+0.0021761*AH209-0.038248,IF('DSS Model'!$I$38=5,-0.00012623*AH209^2+0.025656*AH209-0.30101,-0.00046396*AH209^2 + 0.054267*AH209 - 0.57714)))))</f>
        <v>0.83250157681948667</v>
      </c>
      <c r="AJ209" s="136">
        <v>0.87498165295956531</v>
      </c>
      <c r="AK209" s="142">
        <f t="shared" si="165"/>
        <v>57.342210222686639</v>
      </c>
      <c r="AL209" s="138">
        <f>IF('DSS Model'!$I$38=1,0.0001*AK209^2-0.0266*AK209+1.3006,IF('DSS Model'!$I$38=2,-0.0001*AK209^2+0.0032*AK209+0.977, IF('DSS Model'!$I$38=3,-0.00046396*AK209^2 + 0.054267*AK209 - 0.57714, IF('DSS Model'!$I$38=4,0.000072066*AK209^2+0.0021761*AK209-0.038248,IF('DSS Model'!$I$38=5,-0.00012623*AK209^2+0.025656*AK209-0.30101,-0.00046396*AK209^2 + 0.054267*AK209 - 0.57714)))))</f>
        <v>0.83168216539031836</v>
      </c>
      <c r="AM209" s="136">
        <v>0.310206927011758</v>
      </c>
      <c r="AN209" s="142">
        <f t="shared" si="166"/>
        <v>60.596174732131814</v>
      </c>
      <c r="AO209" s="138">
        <f>IF('DSS Model'!$I$38=1,0.0001*AN209^2-0.0266*AN209+1.3006,IF('DSS Model'!$I$38=2,-0.0001*AN209^2+0.0032*AN209+0.977, IF('DSS Model'!$I$38=3,-0.00046396*AN209^2 + 0.054267*AN209 - 0.57714, IF('DSS Model'!$I$38=4,0.000072066*AN209^2+0.0021761*AN209-0.038248,IF('DSS Model'!$I$38=5,-0.00012623*AN209^2+0.025656*AN209-0.30101,-0.00046396*AN209^2 + 0.054267*AN209 - 0.57714)))))</f>
        <v>0.80371811992611675</v>
      </c>
      <c r="AP209" s="136">
        <v>0.45955310199357324</v>
      </c>
      <c r="AQ209" s="142">
        <f t="shared" si="167"/>
        <v>67.924547625522763</v>
      </c>
      <c r="AR209" s="138">
        <f>IF('DSS Model'!$I$38=1,0.0001*AQ209^2-0.0266*AQ209+1.3006,IF('DSS Model'!$I$38=2,-0.0001*AQ209^2+0.0032*AQ209+0.977, IF('DSS Model'!$I$38=3,-0.00046396*AQ209^2 + 0.054267*AQ209 - 0.57714, IF('DSS Model'!$I$38=4,0.000072066*AQ209^2+0.0021761*AQ209-0.038248,IF('DSS Model'!$I$38=5,-0.00012623*AQ209^2+0.025656*AQ209-0.30101,-0.00046396*AQ209^2 + 0.054267*AQ209 - 0.57714)))))</f>
        <v>0.73298413538848184</v>
      </c>
      <c r="AS209" s="136">
        <v>0.95612043254407886</v>
      </c>
      <c r="AT209" s="142">
        <f t="shared" si="168"/>
        <v>65.128266489276413</v>
      </c>
      <c r="AU209" s="138">
        <f>IF('DSS Model'!$I$38=1,0.0001*AT209^2-0.0266*AT209+1.3006,IF('DSS Model'!$I$38=2,-0.0001*AT209^2+0.0032*AT209+0.977, IF('DSS Model'!$I$38=3,-0.00046396*AT209^2 + 0.054267*AT209 - 0.57714, IF('DSS Model'!$I$38=4,0.000072066*AT209^2+0.0021761*AT209-0.038248,IF('DSS Model'!$I$38=5,-0.00012623*AT209^2+0.025656*AT209-0.30101,-0.00046396*AT209^2 + 0.054267*AT209 - 0.57714)))))</f>
        <v>0.761241343175864</v>
      </c>
      <c r="AV209" s="136">
        <v>0.51914772314622193</v>
      </c>
      <c r="AW209" s="142">
        <f t="shared" si="169"/>
        <v>65.528518446062279</v>
      </c>
      <c r="AX209" s="138">
        <f>IF('DSS Model'!$I$38=1,0.0001*AW209^2-0.0266*AW209+1.3006,IF('DSS Model'!$I$38=2,-0.0001*AW209^2+0.0032*AW209+0.977, IF('DSS Model'!$I$38=3,-0.00046396*AW209^2 + 0.054267*AW209 - 0.57714, IF('DSS Model'!$I$38=4,0.000072066*AW209^2+0.0021761*AW209-0.038248,IF('DSS Model'!$I$38=5,-0.00012623*AW209^2+0.025656*AW209-0.30101,-0.00046396*AW209^2 + 0.054267*AW209 - 0.57714)))))</f>
        <v>0.75729258605380678</v>
      </c>
      <c r="AY209" s="136">
        <v>0.31929824454157951</v>
      </c>
      <c r="AZ209" s="142">
        <f t="shared" si="170"/>
        <v>49.971952348870118</v>
      </c>
      <c r="BA209" s="138">
        <f>IF('DSS Model'!$I$38=1,0.0001*AZ209^2-0.0266*AZ209+1.3006,IF('DSS Model'!$I$38=2,-0.0001*AZ209^2+0.0032*AZ209+0.977, IF('DSS Model'!$I$38=3,-0.00046396*AZ209^2 + 0.054267*AZ209 - 0.57714, IF('DSS Model'!$I$38=4,0.000072066*AZ209^2+0.0021761*AZ209-0.038248,IF('DSS Model'!$I$38=5,-0.00012623*AZ209^2+0.025656*AZ209-0.30101,-0.00046396*AZ209^2 + 0.054267*AZ209 - 0.57714)))))</f>
        <v>0.88719064536060976</v>
      </c>
      <c r="BB209" s="136">
        <v>0.48905462031173086</v>
      </c>
      <c r="BC209" s="142">
        <f t="shared" si="171"/>
        <v>55.02187845894327</v>
      </c>
      <c r="BD209" s="138">
        <f>IF('DSS Model'!$I$38=1,0.0001*BC209^2-0.0266*BC209+1.3006,IF('DSS Model'!$I$38=2,-0.0001*BC209^2+0.0032*BC209+0.977, IF('DSS Model'!$I$38=3,-0.00046396*BC209^2 + 0.054267*BC209 - 0.57714, IF('DSS Model'!$I$38=4,0.000072066*BC209^2+0.0021761*BC209-0.038248,IF('DSS Model'!$I$38=5,-0.00012623*BC209^2+0.025656*BC209-0.30101,-0.00046396*BC209^2 + 0.054267*BC209 - 0.57714)))))</f>
        <v>0.85032930015354591</v>
      </c>
      <c r="BE209" s="136">
        <v>0.10042483778029154</v>
      </c>
      <c r="BF209" s="142">
        <f t="shared" si="172"/>
        <v>33.811636507009339</v>
      </c>
      <c r="BG209" s="143">
        <f>IF('DSS Model'!$I$38=1,0.0001*BF209^2-0.0266*BF209+1.3006,IF('DSS Model'!$I$38=2,-0.0001*BF209^2+0.0032*BF209+0.977, IF('DSS Model'!$I$38=3,-0.00046396*BF209^2 + 0.054267*BF209 - 0.57714, IF('DSS Model'!$I$38=4,0.000072066*BF209^2+0.0021761*BF209-0.038248,IF('DSS Model'!$I$38=5,-0.00012623*BF209^2+0.025656*BF209-0.30101,-0.00046396*BF209^2 + 0.054267*BF209 - 0.57714)))))</f>
        <v>0.97087456049421716</v>
      </c>
      <c r="BH209" s="136">
        <v>0.22400538484263688</v>
      </c>
      <c r="BI209" s="142">
        <f t="shared" si="173"/>
        <v>47.273973386806674</v>
      </c>
      <c r="BJ209" s="143">
        <f>IF('DSS Model'!$I$38=1,0.0001*BI209^2-0.0266*BI209+1.3006,IF('DSS Model'!$I$38=2,-0.0001*BI209^2+0.0032*BI209+0.977, IF('DSS Model'!$I$38=3,-0.00046396*BI209^2 + 0.054267*BI209 - 0.57714, IF('DSS Model'!$I$38=4,0.000072066*BI209^2+0.0021761*BI209-0.038248,IF('DSS Model'!$I$38=5,-0.00012623*BI209^2+0.025656*BI209-0.30101,-0.00046396*BI209^2 + 0.054267*BI209 - 0.57714)))))</f>
        <v>0.90479385886013075</v>
      </c>
      <c r="BK209" s="136">
        <v>9.0228699283474656E-2</v>
      </c>
      <c r="BL209" s="142">
        <f t="shared" si="174"/>
        <v>32.97631683501988</v>
      </c>
      <c r="BM209" s="143">
        <f>IF('DSS Model'!$I$38=1,0.0001*BL209^2-0.0266*BL209+1.3006,IF('DSS Model'!$I$38=2,-0.0001*BL209^2+0.0032*BL209+0.977, IF('DSS Model'!$I$38=3,-0.00046396*BL209^2 + 0.054267*BL209 - 0.57714, IF('DSS Model'!$I$38=4,0.000072066*BL209^2+0.0021761*BL209-0.038248,IF('DSS Model'!$I$38=5,-0.00012623*BL209^2+0.025656*BL209-0.30101,-0.00046396*BL209^2 + 0.054267*BL209 - 0.57714)))))</f>
        <v>0.97378046667170204</v>
      </c>
      <c r="BN209" s="136">
        <v>0.87480556360848361</v>
      </c>
      <c r="BO209" s="142">
        <f t="shared" si="175"/>
        <v>64.244848530098068</v>
      </c>
      <c r="BP209" s="143">
        <f>IF('DSS Model'!$I$38=1,0.0001*BO209^2-0.0266*BO209+1.3006,IF('DSS Model'!$I$38=2,-0.0001*BO209^2+0.0032*BO209+0.977, IF('DSS Model'!$I$38=3,-0.00046396*BO209^2 + 0.054267*BO209 - 0.57714, IF('DSS Model'!$I$38=4,0.000072066*BO209^2+0.0021761*BO209-0.038248,IF('DSS Model'!$I$38=5,-0.00012623*BO209^2+0.025656*BO209-0.30101,-0.00046396*BO209^2 + 0.054267*BO209 - 0.57714)))))</f>
        <v>0.76984345903078943</v>
      </c>
      <c r="BQ209" s="136">
        <v>0.90520343877109699</v>
      </c>
      <c r="BR209" s="142">
        <f t="shared" si="176"/>
        <v>67.250862911797938</v>
      </c>
      <c r="BS209" s="143">
        <f>IF('DSS Model'!$I$38=1,0.0001*BR209^2-0.0266*BR209+1.3006,IF('DSS Model'!$I$38=2,-0.0001*BR209^2+0.0032*BR209+0.977, IF('DSS Model'!$I$38=3,-0.00046396*BR209^2 + 0.054267*BR209 - 0.57714, IF('DSS Model'!$I$38=4,0.000072066*BR209^2+0.0021761*BR209-0.038248,IF('DSS Model'!$I$38=5,-0.00012623*BR209^2+0.025656*BR209-0.30101,-0.00046396*BR209^2 + 0.054267*BR209 - 0.57714)))))</f>
        <v>0.73993490507960935</v>
      </c>
      <c r="BT209" s="136">
        <v>0.54486107917009574</v>
      </c>
      <c r="BU209" s="142">
        <f t="shared" si="177"/>
        <v>61.710816761259835</v>
      </c>
      <c r="BV209" s="143">
        <f>IF('DSS Model'!$I$38=1,0.0001*BU209^2-0.0266*BU209+1.3006,IF('DSS Model'!$I$38=2,-0.0001*BU209^2+0.0032*BU209+0.977, IF('DSS Model'!$I$38=3,-0.00046396*BU209^2 + 0.054267*BU209 - 0.57714, IF('DSS Model'!$I$38=4,0.000072066*BU209^2+0.0021761*BU209-0.038248,IF('DSS Model'!$I$38=5,-0.00012623*BU209^2+0.025656*BU209-0.30101,-0.00046396*BU209^2 + 0.054267*BU209 - 0.57714)))))</f>
        <v>0.79365212310185274</v>
      </c>
      <c r="BW209" s="136">
        <v>0.79470164613225114</v>
      </c>
      <c r="BX209" s="142">
        <f t="shared" si="178"/>
        <v>68.123606446329887</v>
      </c>
      <c r="BY209" s="143">
        <f>IF('DSS Model'!$I$38=1,0.0001*BX209^2-0.0266*BX209+1.3006,IF('DSS Model'!$I$38=2,-0.0001*BX209^2+0.0032*BX209+0.977, IF('DSS Model'!$I$38=3,-0.00046396*BX209^2 + 0.054267*BX209 - 0.57714, IF('DSS Model'!$I$38=4,0.000072066*BX209^2+0.0021761*BX209-0.038248,IF('DSS Model'!$I$38=5,-0.00012623*BX209^2+0.025656*BX209-0.30101,-0.00046396*BX209^2 + 0.054267*BX209 - 0.57714)))))</f>
        <v>0.73091296510281167</v>
      </c>
      <c r="BZ209" s="136">
        <v>0.35704714287581196</v>
      </c>
      <c r="CA209" s="142">
        <f t="shared" si="179"/>
        <v>59.954940398160488</v>
      </c>
      <c r="CB209" s="143">
        <f>IF('DSS Model'!$I$38=1,0.0001*CA209^2-0.0266*CA209+1.3006,IF('DSS Model'!$I$38=2,-0.0001*CA209^2+0.0032*CA209+0.977, IF('DSS Model'!$I$38=3,-0.00046396*CA209^2 + 0.054267*CA209 - 0.57714, IF('DSS Model'!$I$38=4,0.000072066*CA209^2+0.0021761*CA209-0.038248,IF('DSS Model'!$I$38=5,-0.00012623*CA209^2+0.025656*CA209-0.30101,-0.00046396*CA209^2 + 0.054267*CA209 - 0.57714)))))</f>
        <v>0.80939632145941587</v>
      </c>
      <c r="CC209" s="136">
        <v>0.93428128775303065</v>
      </c>
      <c r="CD209" s="142">
        <f t="shared" si="180"/>
        <v>82.543738198809564</v>
      </c>
      <c r="CE209" s="143">
        <f>IF('DSS Model'!$I$38=1,0.0001*CD209^2-0.0266*CD209+1.3006,IF('DSS Model'!$I$38=2,-0.0001*CD209^2+0.0032*CD209+0.977, IF('DSS Model'!$I$38=3,-0.00046396*CD209^2 + 0.054267*CD209 - 0.57714, IF('DSS Model'!$I$38=4,0.000072066*CD209^2+0.0021761*CD209-0.038248,IF('DSS Model'!$I$38=5,-0.00012623*CD209^2+0.025656*CD209-0.30101,-0.00046396*CD209^2 + 0.054267*CD209 - 0.57714)))))</f>
        <v>0.55979309065282934</v>
      </c>
      <c r="CF209" s="136">
        <v>3.6878979693834024E-2</v>
      </c>
      <c r="CG209" s="142">
        <f t="shared" si="181"/>
        <v>21.839101473250622</v>
      </c>
      <c r="CH209" s="143">
        <f>IF('DSS Model'!$I$38=1,0.0001*CG209^2-0.0266*CG209+1.3006,IF('DSS Model'!$I$38=2,-0.0001*CG209^2+0.0032*CG209+0.977, IF('DSS Model'!$I$38=3,-0.00046396*CG209^2 + 0.054267*CG209 - 0.57714, IF('DSS Model'!$I$38=4,0.000072066*CG209^2+0.0021761*CG209-0.038248,IF('DSS Model'!$I$38=5,-0.00012623*CG209^2+0.025656*CG209-0.30101,-0.00046396*CG209^2 + 0.054267*CG209 - 0.57714)))))</f>
        <v>0.99919048939850819</v>
      </c>
      <c r="CI209" s="136">
        <v>0.19798231565392777</v>
      </c>
      <c r="CJ209" s="142">
        <f t="shared" si="182"/>
        <v>60.861557865534223</v>
      </c>
      <c r="CK209" s="143">
        <f>IF('DSS Model'!$I$38=1,0.0001*CJ209^2-0.0266*CJ209+1.3006,IF('DSS Model'!$I$38=2,-0.0001*CJ209^2+0.0032*CJ209+0.977, IF('DSS Model'!$I$38=3,-0.00046396*CJ209^2 + 0.054267*CJ209 - 0.57714, IF('DSS Model'!$I$38=4,0.000072066*CJ209^2+0.0021761*CJ209-0.038248,IF('DSS Model'!$I$38=5,-0.00012623*CJ209^2+0.025656*CJ209-0.30101,-0.00046396*CJ209^2 + 0.054267*CJ209 - 0.57714)))))</f>
        <v>0.80134406258773239</v>
      </c>
      <c r="CL209" s="136">
        <v>0.93732572647387302</v>
      </c>
      <c r="CM209" s="142">
        <f t="shared" si="183"/>
        <v>63.867586190370488</v>
      </c>
      <c r="CN209" s="143">
        <f>IF('DSS Model'!$I$38=1,0.0001*CM209^2-0.0266*CM209+1.3006,IF('DSS Model'!$I$38=2,-0.0001*CM209^2+0.0032*CM209+0.977, IF('DSS Model'!$I$38=3,-0.00046396*CM209^2 + 0.054267*CM209 - 0.57714, IF('DSS Model'!$I$38=4,0.000072066*CM209^2+0.0021761*CM209-0.038248,IF('DSS Model'!$I$38=5,-0.00012623*CM209^2+0.025656*CM209-0.30101,-0.00046396*CM209^2 + 0.054267*CM209 - 0.57714)))))</f>
        <v>0.77346941923074519</v>
      </c>
      <c r="CO209" s="136">
        <v>0.42228361296612915</v>
      </c>
      <c r="CP209" s="142">
        <f t="shared" si="184"/>
        <v>47.980229494627714</v>
      </c>
      <c r="CQ209" s="143">
        <f>IF('DSS Model'!$I$38=1,0.0001*CP209^2-0.0266*CP209+1.3006,IF('DSS Model'!$I$38=2,-0.0001*CP209^2+0.0032*CP209+0.977, IF('DSS Model'!$I$38=3,-0.00046396*CP209^2 + 0.054267*CP209 - 0.57714, IF('DSS Model'!$I$38=4,0.000072066*CP209^2+0.0021761*CP209-0.038248,IF('DSS Model'!$I$38=5,-0.00012623*CP209^2+0.025656*CP209-0.30101,-0.00046396*CP209^2 + 0.054267*CP209 - 0.57714)))))</f>
        <v>0.90032649214709437</v>
      </c>
      <c r="CR209" s="136">
        <v>0.64520128884348371</v>
      </c>
      <c r="CS209" s="142">
        <f t="shared" si="185"/>
        <v>57.837010310587942</v>
      </c>
      <c r="CT209" s="143">
        <f>IF('DSS Model'!$I$38=1,0.0001*CS209^2-0.0266*CS209+1.3006,IF('DSS Model'!$I$38=2,-0.0001*CS209^2+0.0032*CS209+0.977, IF('DSS Model'!$I$38=3,-0.00046396*CS209^2 + 0.054267*CS209 - 0.57714, IF('DSS Model'!$I$38=4,0.000072066*CS209^2+0.0021761*CS209-0.038248,IF('DSS Model'!$I$38=5,-0.00012623*CS209^2+0.025656*CS209-0.30101,-0.00046396*CS209^2 + 0.054267*CS209 - 0.57714)))))</f>
        <v>0.82756645682717578</v>
      </c>
      <c r="CU209" s="136">
        <v>0.72612145642791281</v>
      </c>
      <c r="CV209" s="142">
        <f t="shared" si="186"/>
        <v>61.363192971201123</v>
      </c>
      <c r="CW209" s="143">
        <f>IF('DSS Model'!$I$38=1,0.0001*CV209^2-0.0266*CV209+1.3006,IF('DSS Model'!$I$38=2,-0.0001*CV209^2+0.0032*CV209+0.977, IF('DSS Model'!$I$38=3,-0.00046396*CV209^2 + 0.054267*CV209 - 0.57714, IF('DSS Model'!$I$38=4,0.000072066*CV209^2+0.0021761*CV209-0.038248,IF('DSS Model'!$I$38=5,-0.00012623*CV209^2+0.025656*CV209-0.30101,-0.00046396*CV209^2 + 0.054267*CV209 - 0.57714)))))</f>
        <v>0.79681807234575697</v>
      </c>
      <c r="CX209" s="136">
        <v>0.87344657000115788</v>
      </c>
      <c r="CY209" s="142">
        <f t="shared" si="187"/>
        <v>72.134131524665747</v>
      </c>
      <c r="CZ209" s="143">
        <f>IF('DSS Model'!$I$38=1,0.0001*CY209^2-0.0266*CY209+1.3006,IF('DSS Model'!$I$38=2,-0.0001*CY209^2+0.0032*CY209+0.977, IF('DSS Model'!$I$38=3,-0.00046396*CY209^2 + 0.054267*CY209 - 0.57714, IF('DSS Model'!$I$38=4,0.000072066*CY209^2+0.0021761*CY209-0.038248,IF('DSS Model'!$I$38=5,-0.00012623*CY209^2+0.025656*CY209-0.30101,-0.00046396*CY209^2 + 0.054267*CY209 - 0.57714)))))</f>
        <v>0.68749592779715263</v>
      </c>
      <c r="DA209" s="136">
        <v>0.4551836611349156</v>
      </c>
      <c r="DB209" s="142">
        <f t="shared" si="188"/>
        <v>45.352918309328359</v>
      </c>
      <c r="DC209" s="143">
        <f>IF('DSS Model'!$I$38=1,0.0001*DB209^2-0.0266*DB209+1.3006,IF('DSS Model'!$I$38=2,-0.0001*DB209^2+0.0032*DB209+0.977, IF('DSS Model'!$I$38=3,-0.00046396*DB209^2 + 0.054267*DB209 - 0.57714, IF('DSS Model'!$I$38=4,0.000072066*DB209^2+0.0021761*DB209-0.038248,IF('DSS Model'!$I$38=5,-0.00012623*DB209^2+0.025656*DB209-0.30101,-0.00046396*DB209^2 + 0.054267*DB209 - 0.57714)))))</f>
        <v>0.91644061867258952</v>
      </c>
      <c r="DD209" s="136">
        <v>0.15435767273361745</v>
      </c>
      <c r="DE209" s="142">
        <f t="shared" si="189"/>
        <v>36.797984780191285</v>
      </c>
      <c r="DF209" s="143">
        <f>IF('DSS Model'!$I$38=1,0.0001*DE209^2-0.0266*DE209+1.3006,IF('DSS Model'!$I$38=2,-0.0001*DE209^2+0.0032*DE209+0.977, IF('DSS Model'!$I$38=3,-0.00046396*DE209^2 + 0.054267*DE209 - 0.57714, IF('DSS Model'!$I$38=4,0.000072066*DE209^2+0.0021761*DE209-0.038248,IF('DSS Model'!$I$38=5,-0.00012623*DE209^2+0.025656*DE209-0.30101,-0.00046396*DE209^2 + 0.054267*DE209 - 0.57714)))))</f>
        <v>0.95934438290829316</v>
      </c>
      <c r="DG209" s="136">
        <v>0.96964077768214874</v>
      </c>
      <c r="DH209" s="142">
        <f t="shared" si="190"/>
        <v>65.416630654374515</v>
      </c>
      <c r="DI209" s="143">
        <f>IF('DSS Model'!$I$38=1,0.0001*DH209^2-0.0266*DH209+1.3006,IF('DSS Model'!$I$38=2,-0.0001*DH209^2+0.0032*DH209+0.977, IF('DSS Model'!$I$38=3,-0.00046396*DH209^2 + 0.054267*DH209 - 0.57714, IF('DSS Model'!$I$38=4,0.000072066*DH209^2+0.0021761*DH209-0.038248,IF('DSS Model'!$I$38=5,-0.00012623*DH209^2+0.025656*DH209-0.30101,-0.00046396*DH209^2 + 0.054267*DH209 - 0.57714)))))</f>
        <v>0.75839966147691329</v>
      </c>
      <c r="DJ209" s="136">
        <v>0.94442229489009433</v>
      </c>
      <c r="DK209" s="142">
        <f t="shared" si="191"/>
        <v>69.469069404086682</v>
      </c>
      <c r="DL209" s="143">
        <f>IF('DSS Model'!$I$38=1,0.0001*DK209^2-0.0266*DK209+1.3006,IF('DSS Model'!$I$38=2,-0.0001*DK209^2+0.0032*DK209+0.977, IF('DSS Model'!$I$38=3,-0.00046396*DK209^2 + 0.054267*DK209 - 0.57714, IF('DSS Model'!$I$38=4,0.000072066*DK209^2+0.0021761*DK209-0.038248,IF('DSS Model'!$I$38=5,-0.00012623*DK209^2+0.025656*DK209-0.30101,-0.00046396*DK209^2 + 0.054267*DK209 - 0.57714)))))</f>
        <v>0.71670586170609618</v>
      </c>
      <c r="DM209" s="136">
        <v>0.59804539005613067</v>
      </c>
      <c r="DN209" s="142">
        <f t="shared" si="192"/>
        <v>60.071773563707339</v>
      </c>
      <c r="DO209" s="143">
        <f>IF('DSS Model'!$I$38=1,0.0001*DN209^2-0.0266*DN209+1.3006,IF('DSS Model'!$I$38=2,-0.0001*DN209^2+0.0032*DN209+0.977, IF('DSS Model'!$I$38=3,-0.00046396*DN209^2 + 0.054267*DN209 - 0.57714, IF('DSS Model'!$I$38=4,0.000072066*DN209^2+0.0021761*DN209-0.038248,IF('DSS Model'!$I$38=5,-0.00012623*DN209^2+0.025656*DN209-0.30101,-0.00046396*DN209^2 + 0.054267*DN209 - 0.57714)))))</f>
        <v>0.80836787749493066</v>
      </c>
      <c r="DP209" s="136">
        <v>0.11396613142577638</v>
      </c>
      <c r="DQ209" s="142">
        <f t="shared" si="193"/>
        <v>38.71160939037523</v>
      </c>
      <c r="DR209" s="143">
        <f>IF('DSS Model'!$I$38=1,0.0001*DQ209^2-0.0266*DQ209+1.3006,IF('DSS Model'!$I$38=2,-0.0001*DQ209^2+0.0032*DQ209+0.977, IF('DSS Model'!$I$38=3,-0.00046396*DQ209^2 + 0.054267*DQ209 - 0.57714, IF('DSS Model'!$I$38=4,0.000072066*DQ209^2+0.0021761*DQ209-0.038248,IF('DSS Model'!$I$38=5,-0.00012623*DQ209^2+0.025656*DQ209-0.30101,-0.00046396*DQ209^2 + 0.054267*DQ209 - 0.57714)))))</f>
        <v>0.95101827988990195</v>
      </c>
      <c r="DS209" s="136">
        <v>0.8401097596195316</v>
      </c>
      <c r="DT209" s="142">
        <f t="shared" si="194"/>
        <v>83.198522927343859</v>
      </c>
      <c r="DU209" s="143">
        <f>IF('DSS Model'!$I$38=1,0.0001*DT209^2-0.0266*DT209+1.3006,IF('DSS Model'!$I$38=2,-0.0001*DT209^2+0.0032*DT209+0.977, IF('DSS Model'!$I$38=3,-0.00046396*DT209^2 + 0.054267*DT209 - 0.57714, IF('DSS Model'!$I$38=4,0.000072066*DT209^2+0.0021761*DT209-0.038248,IF('DSS Model'!$I$38=5,-0.00012623*DT209^2+0.025656*DT209-0.30101,-0.00046396*DT209^2 + 0.054267*DT209 - 0.57714)))))</f>
        <v>0.55103585163832403</v>
      </c>
      <c r="DV209" s="136">
        <v>0.9977864618961203</v>
      </c>
      <c r="DW209" s="142">
        <f t="shared" si="195"/>
        <v>71.635657255775129</v>
      </c>
      <c r="DX209" s="143">
        <f>IF('DSS Model'!$I$38=1,0.0001*DW209^2-0.0266*DW209+1.3006,IF('DSS Model'!$I$38=2,-0.0001*DW209^2+0.0032*DW209+0.977, IF('DSS Model'!$I$38=3,-0.00046396*DW209^2 + 0.054267*DW209 - 0.57714, IF('DSS Model'!$I$38=4,0.000072066*DW209^2+0.0021761*DW209-0.038248,IF('DSS Model'!$I$38=5,-0.00012623*DW209^2+0.025656*DW209-0.30101,-0.00046396*DW209^2 + 0.054267*DW209 - 0.57714)))))</f>
        <v>0.69306736417179149</v>
      </c>
      <c r="DY209" s="136">
        <v>3.8921962324186876E-2</v>
      </c>
      <c r="DZ209" s="142">
        <f t="shared" si="196"/>
        <v>25.448959916109285</v>
      </c>
      <c r="EA209" s="143">
        <f>IF('DSS Model'!$I$38=1,0.0001*DZ209^2-0.0266*DZ209+1.3006,IF('DSS Model'!$I$38=2,-0.0001*DZ209^2+0.0032*DZ209+0.977, IF('DSS Model'!$I$38=3,-0.00046396*DZ209^2 + 0.054267*DZ209 - 0.57714, IF('DSS Model'!$I$38=4,0.000072066*DZ209^2+0.0021761*DZ209-0.038248,IF('DSS Model'!$I$38=5,-0.00012623*DZ209^2+0.025656*DZ209-0.30101,-0.00046396*DZ209^2 + 0.054267*DZ209 - 0.57714)))))</f>
        <v>0.99367171565037604</v>
      </c>
      <c r="EB209" s="136">
        <v>0.51162241266184483</v>
      </c>
      <c r="EC209" s="142">
        <f t="shared" si="197"/>
        <v>50.947465188974022</v>
      </c>
      <c r="ED209" s="143">
        <f>IF('DSS Model'!$I$38=1,0.0001*EC209^2-0.0266*EC209+1.3006,IF('DSS Model'!$I$38=2,-0.0001*EC209^2+0.0032*EC209+0.977, IF('DSS Model'!$I$38=3,-0.00046396*EC209^2 + 0.054267*EC209 - 0.57714, IF('DSS Model'!$I$38=4,0.000072066*EC209^2+0.0021761*EC209-0.038248,IF('DSS Model'!$I$38=5,-0.00012623*EC209^2+0.025656*EC209-0.30101,-0.00046396*EC209^2 + 0.054267*EC209 - 0.57714)))))</f>
        <v>0.88046746768654482</v>
      </c>
      <c r="EE209" s="136">
        <v>0.76795550294609871</v>
      </c>
      <c r="EF209" s="142">
        <f t="shared" si="198"/>
        <v>60.191145272845844</v>
      </c>
      <c r="EG209" s="143">
        <f>IF('DSS Model'!$I$38=1,0.0001*EF209^2-0.0266*EF209+1.3006,IF('DSS Model'!$I$38=2,-0.0001*EF209^2+0.0032*EF209+0.977, IF('DSS Model'!$I$38=3,-0.00046396*EF209^2 + 0.054267*EF209 - 0.57714, IF('DSS Model'!$I$38=4,0.000072066*EF209^2+0.0021761*EF209-0.038248,IF('DSS Model'!$I$38=5,-0.00012623*EF209^2+0.025656*EF209-0.30101,-0.00046396*EF209^2 + 0.054267*EF209 - 0.57714)))))</f>
        <v>0.80731426794742345</v>
      </c>
      <c r="EH209" s="136">
        <v>0.87582133433178133</v>
      </c>
      <c r="EI209" s="142">
        <f t="shared" si="199"/>
        <v>75.948811008104087</v>
      </c>
      <c r="EJ209" s="143">
        <f>IF('DSS Model'!$I$38=1,0.0001*EI209^2-0.0266*EI209+1.3006,IF('DSS Model'!$I$38=2,-0.0001*EI209^2+0.0032*EI209+0.977, IF('DSS Model'!$I$38=3,-0.00046396*EI209^2 + 0.054267*EI209 - 0.57714, IF('DSS Model'!$I$38=4,0.000072066*EI209^2+0.0021761*EI209-0.038248,IF('DSS Model'!$I$38=5,-0.00012623*EI209^2+0.025656*EI209-0.30101,-0.00046396*EI209^2 + 0.054267*EI209 - 0.57714)))))</f>
        <v>0.64321400587146182</v>
      </c>
      <c r="EK209" s="136">
        <v>0.87569674651069129</v>
      </c>
      <c r="EL209" s="142">
        <f t="shared" si="200"/>
        <v>60.777797166547884</v>
      </c>
      <c r="EM209" s="143">
        <f>IF('DSS Model'!$I$38=1,0.0001*EL209^2-0.0266*EL209+1.3006,IF('DSS Model'!$I$38=2,-0.0001*EL209^2+0.0032*EL209+0.977, IF('DSS Model'!$I$38=3,-0.00046396*EL209^2 + 0.054267*EL209 - 0.57714, IF('DSS Model'!$I$38=4,0.000072066*EL209^2+0.0021761*EL209-0.038248,IF('DSS Model'!$I$38=5,-0.00012623*EL209^2+0.025656*EL209-0.30101,-0.00046396*EL209^2 + 0.054267*EL209 - 0.57714)))))</f>
        <v>0.80209488809114959</v>
      </c>
      <c r="EN209" s="136">
        <v>0.36998430120387715</v>
      </c>
      <c r="EO209" s="142">
        <f t="shared" si="201"/>
        <v>51.39836835797945</v>
      </c>
      <c r="EP209" s="143">
        <f>IF('DSS Model'!$I$38=1,0.0001*EO209^2-0.0266*EO209+1.3006,IF('DSS Model'!$I$38=2,-0.0001*EO209^2+0.0032*EO209+0.977, IF('DSS Model'!$I$38=3,-0.00046396*EO209^2 + 0.054267*EO209 - 0.57714, IF('DSS Model'!$I$38=4,0.000072066*EO209^2+0.0021761*EO209-0.038248,IF('DSS Model'!$I$38=5,-0.00012623*EO209^2+0.025656*EO209-0.30101,-0.00046396*EO209^2 + 0.054267*EO209 - 0.57714)))))</f>
        <v>0.87729555175927998</v>
      </c>
      <c r="EQ209" s="136">
        <v>0.25552559668289432</v>
      </c>
      <c r="ER209" s="142">
        <f t="shared" si="202"/>
        <v>44.350239949384978</v>
      </c>
      <c r="ES209" s="143">
        <f>IF('DSS Model'!$I$38=1,0.0001*ER209^2-0.0266*ER209+1.3006,IF('DSS Model'!$I$38=2,-0.0001*ER209^2+0.0032*ER209+0.977, IF('DSS Model'!$I$38=3,-0.00046396*ER209^2 + 0.054267*ER209 - 0.57714, IF('DSS Model'!$I$38=4,0.000072066*ER209^2+0.0021761*ER209-0.038248,IF('DSS Model'!$I$38=5,-0.00012623*ER209^2+0.025656*ER209-0.30101,-0.00046396*ER209^2 + 0.054267*ER209 - 0.57714)))))</f>
        <v>0.92222638948122959</v>
      </c>
      <c r="ET209" s="136">
        <v>0.62304973909908112</v>
      </c>
      <c r="EU209" s="141">
        <f t="shared" si="203"/>
        <v>58.757307317085775</v>
      </c>
      <c r="EV209" s="142">
        <f>IF('DSS Model'!$I$38=1,0.0001*EU209^2-0.0266*EU209+1.3006,IF('DSS Model'!$I$38=2,-0.0001*EU209^2+0.0032*EU209+0.977, IF('DSS Model'!$I$38=3,-0.00046396*EU209^2 + 0.054267*EU209 - 0.57714, IF('DSS Model'!$I$38=4,0.000072066*EU209^2+0.0021761*EU209-0.038248,IF('DSS Model'!$I$38=5,-0.00012623*EU209^2+0.025656*EU209-0.30101,-0.00046396*EU209^2 + 0.054267*EU209 - 0.57714)))))</f>
        <v>0.81978126709922827</v>
      </c>
    </row>
    <row r="210" spans="2:152" x14ac:dyDescent="0.2">
      <c r="B210" s="64">
        <f t="shared" ca="1" si="156"/>
        <v>0.72975392512224935</v>
      </c>
      <c r="C210" s="64">
        <v>0.33094921805900079</v>
      </c>
      <c r="D210" s="64">
        <f t="shared" si="157"/>
        <v>44.851910001883297</v>
      </c>
      <c r="E210" s="131">
        <f>IF('DSS Model'!$I$38=1,0.0001*D210^2-0.0266*D210+1.3006,IF('DSS Model'!$I$38=2,-0.0001*D210^2+0.0032*D210+0.977, IF('DSS Model'!$I$38=3,-0.00046396*D210^2 + 0.054267*D210 - 0.57714, IF('DSS Model'!$I$38=4,0.000072066*D210^2+0.0021761*D210-0.038248,IF('DSS Model'!$I$38=5,-0.00012623*D210^2+0.025656*D210-0.30101,-0.00046396*D210^2 + 0.054267*D210 - 0.57714)))))</f>
        <v>0.91935672892432263</v>
      </c>
      <c r="F210" s="136">
        <v>0.53496375660467133</v>
      </c>
      <c r="G210" s="138">
        <f t="shared" si="153"/>
        <v>66.256574438122428</v>
      </c>
      <c r="H210" s="136">
        <f>IF('DSS Model'!$I$38=1,0.0001*G210^2-0.0266*G210+1.3006,IF('DSS Model'!$I$38=2,-0.0001*G210^2+0.0032*G210+0.977, IF('DSS Model'!$I$38=3,-0.00046396*G210^2 + 0.054267*G210 - 0.57714, IF('DSS Model'!$I$38=4,0.000072066*G210^2+0.0021761*G210-0.038248,IF('DSS Model'!$I$38=5,-0.00012623*G210^2+0.025656*G210-0.30101,-0.00046396*G210^2 + 0.054267*G210 - 0.57714)))))</f>
        <v>0.75002767257454594</v>
      </c>
      <c r="I210" s="136">
        <v>0.97771819735733745</v>
      </c>
      <c r="J210" s="138">
        <f t="shared" si="154"/>
        <v>65.576828723141304</v>
      </c>
      <c r="K210" s="136">
        <f>IF('DSS Model'!$I$38=1,0.0001*J210^2-0.0266*J210+1.3006,IF('DSS Model'!$I$38=2,-0.0001*J210^2+0.0032*J210+0.977, IF('DSS Model'!$I$38=3,-0.00046396*J210^2 + 0.054267*J210 - 0.57714, IF('DSS Model'!$I$38=4,0.000072066*J210^2+0.0021761*J210-0.038248,IF('DSS Model'!$I$38=5,-0.00012623*J210^2+0.025656*J210-0.30101,-0.00046396*J210^2 + 0.054267*J210 - 0.57714)))))</f>
        <v>0.75681380537563114</v>
      </c>
      <c r="L210" s="136">
        <v>0.42674867112927517</v>
      </c>
      <c r="M210" s="138">
        <f t="shared" si="155"/>
        <v>67.770562834571649</v>
      </c>
      <c r="N210" s="136">
        <f>IF('DSS Model'!$I$38=1,0.0001*M210^2-0.0266*M210+1.3006,IF('DSS Model'!$I$38=2,-0.0001*M210^2+0.0032*M210+0.977, IF('DSS Model'!$I$38=3,-0.00046396*M210^2 + 0.054267*M210 - 0.57714, IF('DSS Model'!$I$38=4,0.000072066*M210^2+0.0021761*M210-0.038248,IF('DSS Model'!$I$38=5,-0.00012623*M210^2+0.025656*M210-0.30101,-0.00046396*M210^2 + 0.054267*M210 - 0.57714)))))</f>
        <v>0.73458088237916686</v>
      </c>
      <c r="O210" s="136">
        <v>0.63455291776882361</v>
      </c>
      <c r="P210" s="139">
        <f t="shared" si="158"/>
        <v>55.593419817707606</v>
      </c>
      <c r="Q210" s="138">
        <f>IF('DSS Model'!$I$38=1,0.0001*P210^2-0.0266*P210+1.3006,IF('DSS Model'!$I$38=2,-0.0001*P210^2+0.0032*P210+0.977, IF('DSS Model'!$I$38=3,-0.00046396*P210^2 + 0.054267*P210 - 0.57714, IF('DSS Model'!$I$38=4,0.000072066*P210^2+0.0021761*P210-0.038248,IF('DSS Model'!$I$38=5,-0.00012623*P210^2+0.025656*P210-0.30101,-0.00046396*P210^2 + 0.054267*P210 - 0.57714)))))</f>
        <v>0.84583611071387588</v>
      </c>
      <c r="R210" s="136">
        <v>0.7148771147886106</v>
      </c>
      <c r="S210" s="142">
        <f t="shared" si="159"/>
        <v>58.54232863269047</v>
      </c>
      <c r="T210" s="138">
        <f>IF('DSS Model'!$I$38=1,0.0001*S210^2-0.0266*S210+1.3006,IF('DSS Model'!$I$38=2,-0.0001*S210^2+0.0032*S210+0.977, IF('DSS Model'!$I$38=3,-0.00046396*S210^2 + 0.054267*S210 - 0.57714, IF('DSS Model'!$I$38=4,0.000072066*S210^2+0.0021761*S210-0.038248,IF('DSS Model'!$I$38=5,-0.00012623*S210^2+0.025656*S210-0.30101,-0.00046396*S210^2 + 0.054267*S210 - 0.57714)))))</f>
        <v>0.82161502745081649</v>
      </c>
      <c r="U210" s="136">
        <v>0.95275682389000738</v>
      </c>
      <c r="V210" s="142">
        <f t="shared" si="160"/>
        <v>61.354153800163346</v>
      </c>
      <c r="W210" s="138">
        <f>IF('DSS Model'!$I$38=1,0.0001*V210^2-0.0266*V210+1.3006,IF('DSS Model'!$I$38=2,-0.0001*V210^2+0.0032*V210+0.977, IF('DSS Model'!$I$38=3,-0.00046396*V210^2 + 0.054267*V210 - 0.57714, IF('DSS Model'!$I$38=4,0.000072066*V210^2+0.0021761*V210-0.038248,IF('DSS Model'!$I$38=5,-0.00012623*V210^2+0.025656*V210-0.30101,-0.00046396*V210^2 + 0.054267*V210 - 0.57714)))))</f>
        <v>0.79690007330711288</v>
      </c>
      <c r="X210" s="136">
        <v>1.534344888200756E-2</v>
      </c>
      <c r="Y210" s="142">
        <f t="shared" si="161"/>
        <v>40.285199446217497</v>
      </c>
      <c r="Z210" s="138">
        <f>IF('DSS Model'!$I$38=1,0.0001*Y210^2-0.0266*Y210+1.3006,IF('DSS Model'!$I$38=2,-0.0001*Y210^2+0.0032*Y210+0.977, IF('DSS Model'!$I$38=3,-0.00046396*Y210^2 + 0.054267*Y210 - 0.57714, IF('DSS Model'!$I$38=4,0.000072066*Y210^2+0.0021761*Y210-0.038248,IF('DSS Model'!$I$38=5,-0.00012623*Y210^2+0.025656*Y210-0.30101,-0.00046396*Y210^2 + 0.054267*Y210 - 0.57714)))))</f>
        <v>0.94362290878574373</v>
      </c>
      <c r="AA210" s="136">
        <v>0.28167048445631904</v>
      </c>
      <c r="AB210" s="142">
        <f t="shared" si="162"/>
        <v>58.799160982140229</v>
      </c>
      <c r="AC210" s="138">
        <f>IF('DSS Model'!$I$38=1,0.0001*AB210^2-0.0266*AB210+1.3006,IF('DSS Model'!$I$38=2,-0.0001*AB210^2+0.0032*AB210+0.977, IF('DSS Model'!$I$38=3,-0.00046396*AB210^2 + 0.054267*AB210 - 0.57714, IF('DSS Model'!$I$38=4,0.000072066*AB210^2+0.0021761*AB210-0.038248,IF('DSS Model'!$I$38=5,-0.00012623*AB210^2+0.025656*AB210-0.30101,-0.00046396*AB210^2 + 0.054267*AB210 - 0.57714)))))</f>
        <v>0.81942318192248453</v>
      </c>
      <c r="AD210" s="136">
        <v>0.43263246891823981</v>
      </c>
      <c r="AE210" s="142">
        <f t="shared" si="163"/>
        <v>50.645883652224406</v>
      </c>
      <c r="AF210" s="138">
        <f>IF('DSS Model'!$I$38=1,0.0001*AE210^2-0.0266*AE210+1.3006,IF('DSS Model'!$I$38=2,-0.0001*AE210^2+0.0032*AE210+0.977, IF('DSS Model'!$I$38=3,-0.00046396*AE210^2 + 0.054267*AE210 - 0.57714, IF('DSS Model'!$I$38=4,0.000072066*AE210^2+0.0021761*AE210-0.038248,IF('DSS Model'!$I$38=5,-0.00012623*AE210^2+0.025656*AE210-0.30101,-0.00046396*AE210^2 + 0.054267*AE210 - 0.57714)))))</f>
        <v>0.88256627459565296</v>
      </c>
      <c r="AG210" s="136">
        <v>0.72443505186472801</v>
      </c>
      <c r="AH210" s="142">
        <f t="shared" si="164"/>
        <v>74.471779252793908</v>
      </c>
      <c r="AI210" s="138">
        <f>IF('DSS Model'!$I$38=1,0.0001*AH210^2-0.0266*AH210+1.3006,IF('DSS Model'!$I$38=2,-0.0001*AH210^2+0.0032*AH210+0.977, IF('DSS Model'!$I$38=3,-0.00046396*AH210^2 + 0.054267*AH210 - 0.57714, IF('DSS Model'!$I$38=4,0.000072066*AH210^2+0.0021761*AH210-0.038248,IF('DSS Model'!$I$38=5,-0.00012623*AH210^2+0.025656*AH210-0.30101,-0.00046396*AH210^2 + 0.054267*AH210 - 0.57714)))))</f>
        <v>0.66070510310125397</v>
      </c>
      <c r="AJ210" s="136">
        <v>0.61722301605416485</v>
      </c>
      <c r="AK210" s="142">
        <f t="shared" si="165"/>
        <v>50.818909739446056</v>
      </c>
      <c r="AL210" s="138">
        <f>IF('DSS Model'!$I$38=1,0.0001*AK210^2-0.0266*AK210+1.3006,IF('DSS Model'!$I$38=2,-0.0001*AK210^2+0.0032*AK210+0.977, IF('DSS Model'!$I$38=3,-0.00046396*AK210^2 + 0.054267*AK210 - 0.57714, IF('DSS Model'!$I$38=4,0.000072066*AK210^2+0.0021761*AK210-0.038248,IF('DSS Model'!$I$38=5,-0.00012623*AK210^2+0.025656*AK210-0.30101,-0.00046396*AK210^2 + 0.054267*AK210 - 0.57714)))))</f>
        <v>0.88136435245563083</v>
      </c>
      <c r="AM210" s="136">
        <v>0.49504758652294767</v>
      </c>
      <c r="AN210" s="142">
        <f t="shared" si="166"/>
        <v>65.01817915400764</v>
      </c>
      <c r="AO210" s="138">
        <f>IF('DSS Model'!$I$38=1,0.0001*AN210^2-0.0266*AN210+1.3006,IF('DSS Model'!$I$38=2,-0.0001*AN210^2+0.0032*AN210+0.977, IF('DSS Model'!$I$38=3,-0.00046396*AN210^2 + 0.054267*AN210 - 0.57714, IF('DSS Model'!$I$38=4,0.000072066*AN210^2+0.0021761*AN210-0.038248,IF('DSS Model'!$I$38=5,-0.00012623*AN210^2+0.025656*AN210-0.30101,-0.00046396*AN210^2 + 0.054267*AN210 - 0.57714)))))</f>
        <v>0.76232181124256115</v>
      </c>
      <c r="AP210" s="136">
        <v>0.85368943020274479</v>
      </c>
      <c r="AQ210" s="142">
        <f t="shared" si="167"/>
        <v>76.971082489915958</v>
      </c>
      <c r="AR210" s="138">
        <f>IF('DSS Model'!$I$38=1,0.0001*AQ210^2-0.0266*AQ210+1.3006,IF('DSS Model'!$I$38=2,-0.0001*AQ210^2+0.0032*AQ210+0.977, IF('DSS Model'!$I$38=3,-0.00046396*AQ210^2 + 0.054267*AQ210 - 0.57714, IF('DSS Model'!$I$38=4,0.000072066*AQ210^2+0.0021761*AQ210-0.038248,IF('DSS Model'!$I$38=5,-0.00012623*AQ210^2+0.025656*AQ210-0.30101,-0.00046396*AQ210^2 + 0.054267*AQ210 - 0.57714)))))</f>
        <v>0.63085271000078624</v>
      </c>
      <c r="AS210" s="136">
        <v>0.40338596211112143</v>
      </c>
      <c r="AT210" s="142">
        <f t="shared" si="168"/>
        <v>50.784435401540591</v>
      </c>
      <c r="AU210" s="138">
        <f>IF('DSS Model'!$I$38=1,0.0001*AT210^2-0.0266*AT210+1.3006,IF('DSS Model'!$I$38=2,-0.0001*AT210^2+0.0032*AT210+0.977, IF('DSS Model'!$I$38=3,-0.00046396*AT210^2 + 0.054267*AT210 - 0.57714, IF('DSS Model'!$I$38=4,0.000072066*AT210^2+0.0021761*AT210-0.038248,IF('DSS Model'!$I$38=5,-0.00012623*AT210^2+0.025656*AT210-0.30101,-0.00046396*AT210^2 + 0.054267*AT210 - 0.57714)))))</f>
        <v>0.88160430537960499</v>
      </c>
      <c r="AV210" s="136">
        <v>0.66569073065127338</v>
      </c>
      <c r="AW210" s="142">
        <f t="shared" si="169"/>
        <v>68.404859706492687</v>
      </c>
      <c r="AX210" s="138">
        <f>IF('DSS Model'!$I$38=1,0.0001*AW210^2-0.0266*AW210+1.3006,IF('DSS Model'!$I$38=2,-0.0001*AW210^2+0.0032*AW210+0.977, IF('DSS Model'!$I$38=3,-0.00046396*AW210^2 + 0.054267*AW210 - 0.57714, IF('DSS Model'!$I$38=4,0.000072066*AW210^2+0.0021761*AW210-0.038248,IF('DSS Model'!$I$38=5,-0.00012623*AW210^2+0.025656*AW210-0.30101,-0.00046396*AW210^2 + 0.054267*AW210 - 0.57714)))))</f>
        <v>0.72797306791428185</v>
      </c>
      <c r="AY210" s="136">
        <v>0.11419738396152845</v>
      </c>
      <c r="AZ210" s="142">
        <f t="shared" si="170"/>
        <v>40.73813307625521</v>
      </c>
      <c r="BA210" s="138">
        <f>IF('DSS Model'!$I$38=1,0.0001*AZ210^2-0.0266*AZ210+1.3006,IF('DSS Model'!$I$38=2,-0.0001*AZ210^2+0.0032*AZ210+0.977, IF('DSS Model'!$I$38=3,-0.00046396*AZ210^2 + 0.054267*AZ210 - 0.57714, IF('DSS Model'!$I$38=4,0.000072066*AZ210^2+0.0021761*AZ210-0.038248,IF('DSS Model'!$I$38=5,-0.00012623*AZ210^2+0.025656*AZ210-0.30101,-0.00046396*AZ210^2 + 0.054267*AZ210 - 0.57714)))))</f>
        <v>0.9414024771901488</v>
      </c>
      <c r="BB210" s="136">
        <v>0.65197830776875632</v>
      </c>
      <c r="BC210" s="142">
        <f t="shared" si="171"/>
        <v>59.509149806756703</v>
      </c>
      <c r="BD210" s="138">
        <f>IF('DSS Model'!$I$38=1,0.0001*BC210^2-0.0266*BC210+1.3006,IF('DSS Model'!$I$38=2,-0.0001*BC210^2+0.0032*BC210+0.977, IF('DSS Model'!$I$38=3,-0.00046396*BC210^2 + 0.054267*BC210 - 0.57714, IF('DSS Model'!$I$38=4,0.000072066*BC210^2+0.0021761*BC210-0.038248,IF('DSS Model'!$I$38=5,-0.00012623*BC210^2+0.025656*BC210-0.30101,-0.00046396*BC210^2 + 0.054267*BC210 - 0.57714)))))</f>
        <v>0.81329538830932036</v>
      </c>
      <c r="BE210" s="136">
        <v>0.70306407745350807</v>
      </c>
      <c r="BF210" s="142">
        <f t="shared" si="172"/>
        <v>56.050723736510307</v>
      </c>
      <c r="BG210" s="143">
        <f>IF('DSS Model'!$I$38=1,0.0001*BF210^2-0.0266*BF210+1.3006,IF('DSS Model'!$I$38=2,-0.0001*BF210^2+0.0032*BF210+0.977, IF('DSS Model'!$I$38=3,-0.00046396*BF210^2 + 0.054267*BF210 - 0.57714, IF('DSS Model'!$I$38=4,0.000072066*BF210^2+0.0021761*BF210-0.038248,IF('DSS Model'!$I$38=5,-0.00012623*BF210^2+0.025656*BF210-0.30101,-0.00046396*BF210^2 + 0.054267*BF210 - 0.57714)))))</f>
        <v>0.842193952818173</v>
      </c>
      <c r="BH210" s="136">
        <v>0.40617490705992221</v>
      </c>
      <c r="BI210" s="142">
        <f t="shared" si="173"/>
        <v>53.953657591369151</v>
      </c>
      <c r="BJ210" s="143">
        <f>IF('DSS Model'!$I$38=1,0.0001*BI210^2-0.0266*BI210+1.3006,IF('DSS Model'!$I$38=2,-0.0001*BI210^2+0.0032*BI210+0.977, IF('DSS Model'!$I$38=3,-0.00046396*BI210^2 + 0.054267*BI210 - 0.57714, IF('DSS Model'!$I$38=4,0.000072066*BI210^2+0.0021761*BI210-0.038248,IF('DSS Model'!$I$38=5,-0.00012623*BI210^2+0.025656*BI210-0.30101,-0.00046396*BI210^2 + 0.054267*BI210 - 0.57714)))))</f>
        <v>0.85855198754371065</v>
      </c>
      <c r="BK210" s="136">
        <v>5.3039781257578134E-2</v>
      </c>
      <c r="BL210" s="142">
        <f t="shared" si="174"/>
        <v>29.949012000339145</v>
      </c>
      <c r="BM210" s="143">
        <f>IF('DSS Model'!$I$38=1,0.0001*BL210^2-0.0266*BL210+1.3006,IF('DSS Model'!$I$38=2,-0.0001*BL210^2+0.0032*BL210+0.977, IF('DSS Model'!$I$38=3,-0.00046396*BL210^2 + 0.054267*BL210 - 0.57714, IF('DSS Model'!$I$38=4,0.000072066*BL210^2+0.0021761*BL210-0.038248,IF('DSS Model'!$I$38=5,-0.00012623*BL210^2+0.025656*BL210-0.30101,-0.00046396*BL210^2 + 0.054267*BL210 - 0.57714)))))</f>
        <v>0.98314250642143941</v>
      </c>
      <c r="BN210" s="136">
        <v>0.91680462045118627</v>
      </c>
      <c r="BO210" s="142">
        <f t="shared" si="175"/>
        <v>65.161635555209827</v>
      </c>
      <c r="BP210" s="143">
        <f>IF('DSS Model'!$I$38=1,0.0001*BO210^2-0.0266*BO210+1.3006,IF('DSS Model'!$I$38=2,-0.0001*BO210^2+0.0032*BO210+0.977, IF('DSS Model'!$I$38=3,-0.00046396*BO210^2 + 0.054267*BO210 - 0.57714, IF('DSS Model'!$I$38=4,0.000072066*BO210^2+0.0021761*BO210-0.038248,IF('DSS Model'!$I$38=5,-0.00012623*BO210^2+0.025656*BO210-0.30101,-0.00046396*BO210^2 + 0.054267*BO210 - 0.57714)))))</f>
        <v>0.76091335895367285</v>
      </c>
      <c r="BQ210" s="136">
        <v>9.6147153877899183E-2</v>
      </c>
      <c r="BR210" s="142">
        <f t="shared" si="176"/>
        <v>40.65735472371766</v>
      </c>
      <c r="BS210" s="143">
        <f>IF('DSS Model'!$I$38=1,0.0001*BR210^2-0.0266*BR210+1.3006,IF('DSS Model'!$I$38=2,-0.0001*BR210^2+0.0032*BR210+0.977, IF('DSS Model'!$I$38=3,-0.00046396*BR210^2 + 0.054267*BR210 - 0.57714, IF('DSS Model'!$I$38=4,0.000072066*BR210^2+0.0021761*BR210-0.038248,IF('DSS Model'!$I$38=5,-0.00012623*BR210^2+0.025656*BR210-0.30101,-0.00046396*BR210^2 + 0.054267*BR210 - 0.57714)))))</f>
        <v>0.94180148580287582</v>
      </c>
      <c r="BT210" s="136">
        <v>0.36136156420697119</v>
      </c>
      <c r="BU210" s="142">
        <f t="shared" si="177"/>
        <v>56.363006230563641</v>
      </c>
      <c r="BV210" s="143">
        <f>IF('DSS Model'!$I$38=1,0.0001*BU210^2-0.0266*BU210+1.3006,IF('DSS Model'!$I$38=2,-0.0001*BU210^2+0.0032*BU210+0.977, IF('DSS Model'!$I$38=3,-0.00046396*BU210^2 + 0.054267*BU210 - 0.57714, IF('DSS Model'!$I$38=4,0.000072066*BU210^2+0.0021761*BU210-0.038248,IF('DSS Model'!$I$38=5,-0.00012623*BU210^2+0.025656*BU210-0.30101,-0.00046396*BU210^2 + 0.054267*BU210 - 0.57714)))))</f>
        <v>0.83968277280314807</v>
      </c>
      <c r="BW210" s="136">
        <v>0.40650871217590479</v>
      </c>
      <c r="BX210" s="142">
        <f t="shared" si="178"/>
        <v>58.519421382377601</v>
      </c>
      <c r="BY210" s="143">
        <f>IF('DSS Model'!$I$38=1,0.0001*BX210^2-0.0266*BX210+1.3006,IF('DSS Model'!$I$38=2,-0.0001*BX210^2+0.0032*BX210+0.977, IF('DSS Model'!$I$38=3,-0.00046396*BX210^2 + 0.054267*BX210 - 0.57714, IF('DSS Model'!$I$38=4,0.000072066*BX210^2+0.0021761*BX210-0.038248,IF('DSS Model'!$I$38=5,-0.00012623*BX210^2+0.025656*BX210-0.30101,-0.00046396*BX210^2 + 0.054267*BX210 - 0.57714)))))</f>
        <v>0.82180988053078097</v>
      </c>
      <c r="BZ210" s="136">
        <v>1.1047847317209314E-3</v>
      </c>
      <c r="CA210" s="142">
        <f t="shared" si="179"/>
        <v>45.170818143961895</v>
      </c>
      <c r="CB210" s="143">
        <f>IF('DSS Model'!$I$38=1,0.0001*CA210^2-0.0266*CA210+1.3006,IF('DSS Model'!$I$38=2,-0.0001*CA210^2+0.0032*CA210+0.977, IF('DSS Model'!$I$38=3,-0.00046396*CA210^2 + 0.054267*CA210 - 0.57714, IF('DSS Model'!$I$38=4,0.000072066*CA210^2+0.0021761*CA210-0.038248,IF('DSS Model'!$I$38=5,-0.00012623*CA210^2+0.025656*CA210-0.30101,-0.00046396*CA210^2 + 0.054267*CA210 - 0.57714)))))</f>
        <v>0.91750633688119032</v>
      </c>
      <c r="CC210" s="136">
        <v>0.85002364104700134</v>
      </c>
      <c r="CD210" s="142">
        <f t="shared" si="180"/>
        <v>80.640031053041582</v>
      </c>
      <c r="CE210" s="143">
        <f>IF('DSS Model'!$I$38=1,0.0001*CD210^2-0.0266*CD210+1.3006,IF('DSS Model'!$I$38=2,-0.0001*CD210^2+0.0032*CD210+0.977, IF('DSS Model'!$I$38=3,-0.00046396*CD210^2 + 0.054267*CD210 - 0.57714, IF('DSS Model'!$I$38=4,0.000072066*CD210^2+0.0021761*CD210-0.038248,IF('DSS Model'!$I$38=5,-0.00012623*CD210^2+0.025656*CD210-0.30101,-0.00046396*CD210^2 + 0.054267*CD210 - 0.57714)))))</f>
        <v>0.58476663854618194</v>
      </c>
      <c r="CF210" s="136">
        <v>0.63537986381912759</v>
      </c>
      <c r="CG210" s="142">
        <f t="shared" si="181"/>
        <v>51.894489116416693</v>
      </c>
      <c r="CH210" s="143">
        <f>IF('DSS Model'!$I$38=1,0.0001*CG210^2-0.0266*CG210+1.3006,IF('DSS Model'!$I$38=2,-0.0001*CG210^2+0.0032*CG210+0.977, IF('DSS Model'!$I$38=3,-0.00046396*CG210^2 + 0.054267*CG210 - 0.57714, IF('DSS Model'!$I$38=4,0.000072066*CG210^2+0.0021761*CG210-0.038248,IF('DSS Model'!$I$38=5,-0.00012623*CG210^2+0.025656*CG210-0.30101,-0.00046396*CG210^2 + 0.054267*CG210 - 0.57714)))))</f>
        <v>0.87375856510714434</v>
      </c>
      <c r="CI210" s="136">
        <v>0.60748845328481094</v>
      </c>
      <c r="CJ210" s="142">
        <f t="shared" si="182"/>
        <v>71.882419337720421</v>
      </c>
      <c r="CK210" s="143">
        <f>IF('DSS Model'!$I$38=1,0.0001*CJ210^2-0.0266*CJ210+1.3006,IF('DSS Model'!$I$38=2,-0.0001*CJ210^2+0.0032*CJ210+0.977, IF('DSS Model'!$I$38=3,-0.00046396*CJ210^2 + 0.054267*CJ210 - 0.57714, IF('DSS Model'!$I$38=4,0.000072066*CJ210^2+0.0021761*CJ210-0.038248,IF('DSS Model'!$I$38=5,-0.00012623*CJ210^2+0.025656*CJ210-0.30101,-0.00046396*CJ210^2 + 0.054267*CJ210 - 0.57714)))))</f>
        <v>0.69031552089631698</v>
      </c>
      <c r="CL210" s="136">
        <v>0.252585390757605</v>
      </c>
      <c r="CM210" s="142">
        <f t="shared" si="183"/>
        <v>46.47493190202519</v>
      </c>
      <c r="CN210" s="143">
        <f>IF('DSS Model'!$I$38=1,0.0001*CM210^2-0.0266*CM210+1.3006,IF('DSS Model'!$I$38=2,-0.0001*CM210^2+0.0032*CM210+0.977, IF('DSS Model'!$I$38=3,-0.00046396*CM210^2 + 0.054267*CM210 - 0.57714, IF('DSS Model'!$I$38=4,0.000072066*CM210^2+0.0021761*CM210-0.038248,IF('DSS Model'!$I$38=5,-0.00012623*CM210^2+0.025656*CM210-0.30101,-0.00046396*CM210^2 + 0.054267*CM210 - 0.57714)))))</f>
        <v>0.90972785255669275</v>
      </c>
      <c r="CO210" s="136">
        <v>0.81206045579432506</v>
      </c>
      <c r="CP210" s="142">
        <f t="shared" si="184"/>
        <v>58.917056728392922</v>
      </c>
      <c r="CQ210" s="143">
        <f>IF('DSS Model'!$I$38=1,0.0001*CP210^2-0.0266*CP210+1.3006,IF('DSS Model'!$I$38=2,-0.0001*CP210^2+0.0032*CP210+0.977, IF('DSS Model'!$I$38=3,-0.00046396*CP210^2 + 0.054267*CP210 - 0.57714, IF('DSS Model'!$I$38=4,0.000072066*CP210^2+0.0021761*CP210-0.038248,IF('DSS Model'!$I$38=5,-0.00012623*CP210^2+0.025656*CP210-0.30101,-0.00046396*CP210^2 + 0.054267*CP210 - 0.57714)))))</f>
        <v>0.81841262417719041</v>
      </c>
      <c r="CR210" s="136">
        <v>7.528386094343853E-2</v>
      </c>
      <c r="CS210" s="142">
        <f t="shared" si="185"/>
        <v>37.270205648532787</v>
      </c>
      <c r="CT210" s="143">
        <f>IF('DSS Model'!$I$38=1,0.0001*CS210^2-0.0266*CS210+1.3006,IF('DSS Model'!$I$38=2,-0.0001*CS210^2+0.0032*CS210+0.977, IF('DSS Model'!$I$38=3,-0.00046396*CS210^2 + 0.054267*CS210 - 0.57714, IF('DSS Model'!$I$38=4,0.000072066*CS210^2+0.0021761*CS210-0.038248,IF('DSS Model'!$I$38=5,-0.00012623*CS210^2+0.025656*CS210-0.30101,-0.00046396*CS210^2 + 0.054267*CS210 - 0.57714)))))</f>
        <v>0.95735783516691242</v>
      </c>
      <c r="CU210" s="136">
        <v>0.29653784312707443</v>
      </c>
      <c r="CV210" s="142">
        <f t="shared" si="186"/>
        <v>48.598879063952985</v>
      </c>
      <c r="CW210" s="143">
        <f>IF('DSS Model'!$I$38=1,0.0001*CV210^2-0.0266*CV210+1.3006,IF('DSS Model'!$I$38=2,-0.0001*CV210^2+0.0032*CV210+0.977, IF('DSS Model'!$I$38=3,-0.00046396*CV210^2 + 0.054267*CV210 - 0.57714, IF('DSS Model'!$I$38=4,0.000072066*CV210^2+0.0021761*CV210-0.038248,IF('DSS Model'!$I$38=5,-0.00012623*CV210^2+0.025656*CV210-0.30101,-0.00046396*CV210^2 + 0.054267*CV210 - 0.57714)))))</f>
        <v>0.89633130837737673</v>
      </c>
      <c r="CX210" s="136">
        <v>0.46876349726879218</v>
      </c>
      <c r="CY210" s="142">
        <f t="shared" si="187"/>
        <v>63.701468922355879</v>
      </c>
      <c r="CZ210" s="143">
        <f>IF('DSS Model'!$I$38=1,0.0001*CY210^2-0.0266*CY210+1.3006,IF('DSS Model'!$I$38=2,-0.0001*CY210^2+0.0032*CY210+0.977, IF('DSS Model'!$I$38=3,-0.00046396*CY210^2 + 0.054267*CY210 - 0.57714, IF('DSS Model'!$I$38=4,0.000072066*CY210^2+0.0021761*CY210-0.038248,IF('DSS Model'!$I$38=5,-0.00012623*CY210^2+0.025656*CY210-0.30101,-0.00046396*CY210^2 + 0.054267*CY210 - 0.57714)))))</f>
        <v>0.77505698626495156</v>
      </c>
      <c r="DA210" s="136">
        <v>3.3628686671992813E-2</v>
      </c>
      <c r="DB210" s="142">
        <f t="shared" si="188"/>
        <v>21.284034920634681</v>
      </c>
      <c r="DC210" s="143">
        <f>IF('DSS Model'!$I$38=1,0.0001*DB210^2-0.0266*DB210+1.3006,IF('DSS Model'!$I$38=2,-0.0001*DB210^2+0.0032*DB210+0.977, IF('DSS Model'!$I$38=3,-0.00046396*DB210^2 + 0.054267*DB210 - 0.57714, IF('DSS Model'!$I$38=4,0.000072066*DB210^2+0.0021761*DB210-0.038248,IF('DSS Model'!$I$38=5,-0.00012623*DB210^2+0.025656*DB210-0.30101,-0.00046396*DB210^2 + 0.054267*DB210 - 0.57714)))))</f>
        <v>0.99980789749575127</v>
      </c>
      <c r="DD210" s="136">
        <v>0.45240317588053092</v>
      </c>
      <c r="DE210" s="142">
        <f t="shared" si="189"/>
        <v>48.971409649411406</v>
      </c>
      <c r="DF210" s="143">
        <f>IF('DSS Model'!$I$38=1,0.0001*DE210^2-0.0266*DE210+1.3006,IF('DSS Model'!$I$38=2,-0.0001*DE210^2+0.0032*DE210+0.977, IF('DSS Model'!$I$38=3,-0.00046396*DE210^2 + 0.054267*DE210 - 0.57714, IF('DSS Model'!$I$38=4,0.000072066*DE210^2+0.0021761*DE210-0.038248,IF('DSS Model'!$I$38=5,-0.00012623*DE210^2+0.025656*DE210-0.30101,-0.00046396*DE210^2 + 0.054267*DE210 - 0.57714)))))</f>
        <v>0.89388861457307001</v>
      </c>
      <c r="DG210" s="136">
        <v>0.65542931330078757</v>
      </c>
      <c r="DH210" s="142">
        <f t="shared" si="190"/>
        <v>58.086754888938245</v>
      </c>
      <c r="DI210" s="143">
        <f>IF('DSS Model'!$I$38=1,0.0001*DH210^2-0.0266*DH210+1.3006,IF('DSS Model'!$I$38=2,-0.0001*DH210^2+0.0032*DH210+0.977, IF('DSS Model'!$I$38=3,-0.00046396*DH210^2 + 0.054267*DH210 - 0.57714, IF('DSS Model'!$I$38=4,0.000072066*DH210^2+0.0021761*DH210-0.038248,IF('DSS Model'!$I$38=5,-0.00012623*DH210^2+0.025656*DH210-0.30101,-0.00046396*DH210^2 + 0.054267*DH210 - 0.57714)))))</f>
        <v>0.82547050629184326</v>
      </c>
      <c r="DJ210" s="136">
        <v>6.8034353267481973E-2</v>
      </c>
      <c r="DK210" s="142">
        <f t="shared" si="191"/>
        <v>52.59171689164048</v>
      </c>
      <c r="DL210" s="143">
        <f>IF('DSS Model'!$I$38=1,0.0001*DK210^2-0.0266*DK210+1.3006,IF('DSS Model'!$I$38=2,-0.0001*DK210^2+0.0032*DK210+0.977, IF('DSS Model'!$I$38=3,-0.00046396*DK210^2 + 0.054267*DK210 - 0.57714, IF('DSS Model'!$I$38=4,0.000072066*DK210^2+0.0021761*DK210-0.038248,IF('DSS Model'!$I$38=5,-0.00012623*DK210^2+0.025656*DK210-0.30101,-0.00046396*DK210^2 + 0.054267*DK210 - 0.57714)))))</f>
        <v>0.86870462549220329</v>
      </c>
      <c r="DM210" s="136">
        <v>0.70203278363656119</v>
      </c>
      <c r="DN210" s="142">
        <f t="shared" si="192"/>
        <v>62.681617549971037</v>
      </c>
      <c r="DO210" s="143">
        <f>IF('DSS Model'!$I$38=1,0.0001*DN210^2-0.0266*DN210+1.3006,IF('DSS Model'!$I$38=2,-0.0001*DN210^2+0.0032*DN210+0.977, IF('DSS Model'!$I$38=3,-0.00046396*DN210^2 + 0.054267*DN210 - 0.57714, IF('DSS Model'!$I$38=4,0.000072066*DN210^2+0.0021761*DN210-0.038248,IF('DSS Model'!$I$38=5,-0.00012623*DN210^2+0.025656*DN210-0.30101,-0.00046396*DN210^2 + 0.054267*DN210 - 0.57714)))))</f>
        <v>0.7846826582918236</v>
      </c>
      <c r="DP210" s="136">
        <v>0.24434822048482041</v>
      </c>
      <c r="DQ210" s="142">
        <f t="shared" si="193"/>
        <v>44.705887361485978</v>
      </c>
      <c r="DR210" s="143">
        <f>IF('DSS Model'!$I$38=1,0.0001*DQ210^2-0.0266*DQ210+1.3006,IF('DSS Model'!$I$38=2,-0.0001*DQ210^2+0.0032*DQ210+0.977, IF('DSS Model'!$I$38=3,-0.00046396*DQ210^2 + 0.054267*DQ210 - 0.57714, IF('DSS Model'!$I$38=4,0.000072066*DQ210^2+0.0021761*DQ210-0.038248,IF('DSS Model'!$I$38=5,-0.00012623*DQ210^2+0.025656*DQ210-0.30101,-0.00046396*DQ210^2 + 0.054267*DQ210 - 0.57714)))))</f>
        <v>0.92019720307896791</v>
      </c>
      <c r="DS210" s="136">
        <v>0.62571949745183697</v>
      </c>
      <c r="DT210" s="142">
        <f t="shared" si="194"/>
        <v>77.29497020923678</v>
      </c>
      <c r="DU210" s="143">
        <f>IF('DSS Model'!$I$38=1,0.0001*DT210^2-0.0266*DT210+1.3006,IF('DSS Model'!$I$38=2,-0.0001*DT210^2+0.0032*DT210+0.977, IF('DSS Model'!$I$38=3,-0.00046396*DT210^2 + 0.054267*DT210 - 0.57714, IF('DSS Model'!$I$38=4,0.000072066*DT210^2+0.0021761*DT210-0.038248,IF('DSS Model'!$I$38=5,-0.00012623*DT210^2+0.025656*DT210-0.30101,-0.00046396*DT210^2 + 0.054267*DT210 - 0.57714)))))</f>
        <v>0.62689266270487753</v>
      </c>
      <c r="DV210" s="136">
        <v>0.55634026472547715</v>
      </c>
      <c r="DW210" s="142">
        <f t="shared" si="195"/>
        <v>61.545647698770971</v>
      </c>
      <c r="DX210" s="143">
        <f>IF('DSS Model'!$I$38=1,0.0001*DW210^2-0.0266*DW210+1.3006,IF('DSS Model'!$I$38=2,-0.0001*DW210^2+0.0032*DW210+0.977, IF('DSS Model'!$I$38=3,-0.00046396*DW210^2 + 0.054267*DW210 - 0.57714, IF('DSS Model'!$I$38=4,0.000072066*DW210^2+0.0021761*DW210-0.038248,IF('DSS Model'!$I$38=5,-0.00012623*DW210^2+0.025656*DW210-0.30101,-0.00046396*DW210^2 + 0.054267*DW210 - 0.57714)))))</f>
        <v>0.7951593975699438</v>
      </c>
      <c r="DY210" s="136">
        <v>0.96960474876147495</v>
      </c>
      <c r="DZ210" s="142">
        <f t="shared" si="196"/>
        <v>61.165537619222413</v>
      </c>
      <c r="EA210" s="143">
        <f>IF('DSS Model'!$I$38=1,0.0001*DZ210^2-0.0266*DZ210+1.3006,IF('DSS Model'!$I$38=2,-0.0001*DZ210^2+0.0032*DZ210+0.977, IF('DSS Model'!$I$38=3,-0.00046396*DZ210^2 + 0.054267*DZ210 - 0.57714, IF('DSS Model'!$I$38=4,0.000072066*DZ210^2+0.0021761*DZ210-0.038248,IF('DSS Model'!$I$38=5,-0.00012623*DZ210^2+0.025656*DZ210-0.30101,-0.00046396*DZ210^2 + 0.054267*DZ210 - 0.57714)))))</f>
        <v>0.7986074211566605</v>
      </c>
      <c r="EB210" s="136">
        <v>0.28691767342674446</v>
      </c>
      <c r="EC210" s="142">
        <f t="shared" si="197"/>
        <v>43.250831791837598</v>
      </c>
      <c r="ED210" s="143">
        <f>IF('DSS Model'!$I$38=1,0.0001*EC210^2-0.0266*EC210+1.3006,IF('DSS Model'!$I$38=2,-0.0001*EC210^2+0.0032*EC210+0.977, IF('DSS Model'!$I$38=3,-0.00046396*EC210^2 + 0.054267*EC210 - 0.57714, IF('DSS Model'!$I$38=4,0.000072066*EC210^2+0.0021761*EC210-0.038248,IF('DSS Model'!$I$38=5,-0.00012623*EC210^2+0.025656*EC210-0.30101,-0.00046396*EC210^2 + 0.054267*EC210 - 0.57714)))))</f>
        <v>0.92833921666529728</v>
      </c>
      <c r="EE210" s="136">
        <v>0.77648089248959706</v>
      </c>
      <c r="EF210" s="142">
        <f t="shared" si="198"/>
        <v>60.400887356633191</v>
      </c>
      <c r="EG210" s="143">
        <f>IF('DSS Model'!$I$38=1,0.0001*EF210^2-0.0266*EF210+1.3006,IF('DSS Model'!$I$38=2,-0.0001*EF210^2+0.0032*EF210+0.977, IF('DSS Model'!$I$38=3,-0.00046396*EF210^2 + 0.054267*EF210 - 0.57714, IF('DSS Model'!$I$38=4,0.000072066*EF210^2+0.0021761*EF210-0.038248,IF('DSS Model'!$I$38=5,-0.00012623*EF210^2+0.025656*EF210-0.30101,-0.00046396*EF210^2 + 0.054267*EF210 - 0.57714)))))</f>
        <v>0.80545612019435708</v>
      </c>
      <c r="EH210" s="136">
        <v>0.48375252155579296</v>
      </c>
      <c r="EI210" s="142">
        <f t="shared" si="199"/>
        <v>68.720107701719073</v>
      </c>
      <c r="EJ210" s="143">
        <f>IF('DSS Model'!$I$38=1,0.0001*EI210^2-0.0266*EI210+1.3006,IF('DSS Model'!$I$38=2,-0.0001*EI210^2+0.0032*EI210+0.977, IF('DSS Model'!$I$38=3,-0.00046396*EI210^2 + 0.054267*EI210 - 0.57714, IF('DSS Model'!$I$38=4,0.000072066*EI210^2+0.0021761*EI210-0.038248,IF('DSS Model'!$I$38=5,-0.00012623*EI210^2+0.025656*EI210-0.30101,-0.00046396*EI210^2 + 0.054267*EI210 - 0.57714)))))</f>
        <v>0.7246590243919141</v>
      </c>
      <c r="EK210" s="136">
        <v>0.14791733370869931</v>
      </c>
      <c r="EL210" s="142">
        <f t="shared" si="200"/>
        <v>33.10746762436726</v>
      </c>
      <c r="EM210" s="143">
        <f>IF('DSS Model'!$I$38=1,0.0001*EL210^2-0.0266*EL210+1.3006,IF('DSS Model'!$I$38=2,-0.0001*EL210^2+0.0032*EL210+0.977, IF('DSS Model'!$I$38=3,-0.00046396*EL210^2 + 0.054267*EL210 - 0.57714, IF('DSS Model'!$I$38=4,0.000072066*EL210^2+0.0021761*EL210-0.038248,IF('DSS Model'!$I$38=5,-0.00012623*EL210^2+0.025656*EL210-0.30101,-0.00046396*EL210^2 + 0.054267*EL210 - 0.57714)))))</f>
        <v>0.97333345514812253</v>
      </c>
      <c r="EN210" s="136">
        <v>0.33185650175906634</v>
      </c>
      <c r="EO210" s="142">
        <f t="shared" si="201"/>
        <v>50.096453809685549</v>
      </c>
      <c r="EP210" s="143">
        <f>IF('DSS Model'!$I$38=1,0.0001*EO210^2-0.0266*EO210+1.3006,IF('DSS Model'!$I$38=2,-0.0001*EO210^2+0.0032*EO210+0.977, IF('DSS Model'!$I$38=3,-0.00046396*EO210^2 + 0.054267*EO210 - 0.57714, IF('DSS Model'!$I$38=4,0.000072066*EO210^2+0.0021761*EO210-0.038248,IF('DSS Model'!$I$38=5,-0.00012623*EO210^2+0.025656*EO210-0.30101,-0.00046396*EO210^2 + 0.054267*EO210 - 0.57714)))))</f>
        <v>0.88634318376039789</v>
      </c>
      <c r="EQ210" s="136">
        <v>4.2175702359990352E-2</v>
      </c>
      <c r="ER210" s="142">
        <f t="shared" si="202"/>
        <v>31.139588378427998</v>
      </c>
      <c r="ES210" s="143">
        <f>IF('DSS Model'!$I$38=1,0.0001*ER210^2-0.0266*ER210+1.3006,IF('DSS Model'!$I$38=2,-0.0001*ER210^2+0.0032*ER210+0.977, IF('DSS Model'!$I$38=3,-0.00046396*ER210^2 + 0.054267*ER210 - 0.57714, IF('DSS Model'!$I$38=4,0.000072066*ER210^2+0.0021761*ER210-0.038248,IF('DSS Model'!$I$38=5,-0.00012623*ER210^2+0.025656*ER210-0.30101,-0.00046396*ER210^2 + 0.054267*ER210 - 0.57714)))))</f>
        <v>0.97967928637317681</v>
      </c>
      <c r="ET210" s="136">
        <v>0.34187209273436903</v>
      </c>
      <c r="EU210" s="141">
        <f t="shared" si="203"/>
        <v>50.264908674685742</v>
      </c>
      <c r="EV210" s="142">
        <f>IF('DSS Model'!$I$38=1,0.0001*EU210^2-0.0266*EU210+1.3006,IF('DSS Model'!$I$38=2,-0.0001*EU210^2+0.0032*EU210+0.977, IF('DSS Model'!$I$38=3,-0.00046396*EU210^2 + 0.054267*EU210 - 0.57714, IF('DSS Model'!$I$38=4,0.000072066*EU210^2+0.0021761*EU210-0.038248,IF('DSS Model'!$I$38=5,-0.00012623*EU210^2+0.025656*EU210-0.30101,-0.00046396*EU210^2 + 0.054267*EU210 - 0.57714)))))</f>
        <v>0.88519160335154456</v>
      </c>
    </row>
    <row r="211" spans="2:152" x14ac:dyDescent="0.2">
      <c r="B211" s="64">
        <f t="shared" ca="1" si="156"/>
        <v>0.55329454014658019</v>
      </c>
      <c r="C211" s="64">
        <v>3.864502316041396E-2</v>
      </c>
      <c r="D211" s="64">
        <f t="shared" si="157"/>
        <v>28.492310770453734</v>
      </c>
      <c r="E211" s="131">
        <f>IF('DSS Model'!$I$38=1,0.0001*D211^2-0.0266*D211+1.3006,IF('DSS Model'!$I$38=2,-0.0001*D211^2+0.0032*D211+0.977, IF('DSS Model'!$I$38=3,-0.00046396*D211^2 + 0.054267*D211 - 0.57714, IF('DSS Model'!$I$38=4,0.000072066*D211^2+0.0021761*D211-0.038248,IF('DSS Model'!$I$38=5,-0.00012623*D211^2+0.025656*D211-0.30101,-0.00046396*D211^2 + 0.054267*D211 - 0.57714)))))</f>
        <v>0.98699421716144053</v>
      </c>
      <c r="F211" s="136">
        <v>0.30416715328944799</v>
      </c>
      <c r="G211" s="138">
        <f t="shared" si="153"/>
        <v>58.888434163782051</v>
      </c>
      <c r="H211" s="136">
        <f>IF('DSS Model'!$I$38=1,0.0001*G211^2-0.0266*G211+1.3006,IF('DSS Model'!$I$38=2,-0.0001*G211^2+0.0032*G211+0.977, IF('DSS Model'!$I$38=3,-0.00046396*G211^2 + 0.054267*G211 - 0.57714, IF('DSS Model'!$I$38=4,0.000072066*G211^2+0.0021761*G211-0.038248,IF('DSS Model'!$I$38=5,-0.00012623*G211^2+0.025656*G211-0.30101,-0.00046396*G211^2 + 0.054267*G211 - 0.57714)))))</f>
        <v>0.81865822149789325</v>
      </c>
      <c r="I211" s="136">
        <v>0.25907137072688557</v>
      </c>
      <c r="J211" s="138">
        <f t="shared" si="154"/>
        <v>53.845209049082349</v>
      </c>
      <c r="K211" s="136">
        <f>IF('DSS Model'!$I$38=1,0.0001*J211^2-0.0266*J211+1.3006,IF('DSS Model'!$I$38=2,-0.0001*J211^2+0.0032*J211+0.977, IF('DSS Model'!$I$38=3,-0.00046396*J211^2 + 0.054267*J211 - 0.57714, IF('DSS Model'!$I$38=4,0.000072066*J211^2+0.0021761*J211-0.038248,IF('DSS Model'!$I$38=5,-0.00012623*J211^2+0.025656*J211-0.30101,-0.00046396*J211^2 + 0.054267*J211 - 0.57714)))))</f>
        <v>0.85937401520312551</v>
      </c>
      <c r="L211" s="136">
        <v>8.4865661203683662E-2</v>
      </c>
      <c r="M211" s="138">
        <f t="shared" si="155"/>
        <v>56.15168775518066</v>
      </c>
      <c r="N211" s="136">
        <f>IF('DSS Model'!$I$38=1,0.0001*M211^2-0.0266*M211+1.3006,IF('DSS Model'!$I$38=2,-0.0001*M211^2+0.0032*M211+0.977, IF('DSS Model'!$I$38=3,-0.00046396*M211^2 + 0.054267*M211 - 0.57714, IF('DSS Model'!$I$38=4,0.000072066*M211^2+0.0021761*M211-0.038248,IF('DSS Model'!$I$38=5,-0.00012623*M211^2+0.025656*M211-0.30101,-0.00046396*M211^2 + 0.054267*M211 - 0.57714)))))</f>
        <v>0.8413841970410475</v>
      </c>
      <c r="O211" s="136">
        <v>0.67051505534062783</v>
      </c>
      <c r="P211" s="139">
        <f t="shared" si="158"/>
        <v>56.543403405049865</v>
      </c>
      <c r="Q211" s="138">
        <f>IF('DSS Model'!$I$38=1,0.0001*P211^2-0.0266*P211+1.3006,IF('DSS Model'!$I$38=2,-0.0001*P211^2+0.0032*P211+0.977, IF('DSS Model'!$I$38=3,-0.00046396*P211^2 + 0.054267*P211 - 0.57714, IF('DSS Model'!$I$38=4,0.000072066*P211^2+0.0021761*P211-0.038248,IF('DSS Model'!$I$38=5,-0.00012623*P211^2+0.025656*P211-0.30101,-0.00046396*P211^2 + 0.054267*P211 - 0.57714)))))</f>
        <v>0.83822324403353909</v>
      </c>
      <c r="R211" s="136">
        <v>0.33397103391348038</v>
      </c>
      <c r="S211" s="142">
        <f t="shared" si="159"/>
        <v>46.565242607319263</v>
      </c>
      <c r="T211" s="138">
        <f>IF('DSS Model'!$I$38=1,0.0001*S211^2-0.0266*S211+1.3006,IF('DSS Model'!$I$38=2,-0.0001*S211^2+0.0032*S211+0.977, IF('DSS Model'!$I$38=3,-0.00046396*S211^2 + 0.054267*S211 - 0.57714, IF('DSS Model'!$I$38=4,0.000072066*S211^2+0.0021761*S211-0.038248,IF('DSS Model'!$I$38=5,-0.00012623*S211^2+0.025656*S211-0.30101,-0.00046396*S211^2 + 0.054267*S211 - 0.57714)))))</f>
        <v>0.90917659443557142</v>
      </c>
      <c r="U211" s="136">
        <v>0.79188329702777016</v>
      </c>
      <c r="V211" s="142">
        <f t="shared" si="160"/>
        <v>57.498355908868973</v>
      </c>
      <c r="W211" s="138">
        <f>IF('DSS Model'!$I$38=1,0.0001*V211^2-0.0266*V211+1.3006,IF('DSS Model'!$I$38=2,-0.0001*V211^2+0.0032*V211+0.977, IF('DSS Model'!$I$38=3,-0.00046396*V211^2 + 0.054267*V211 - 0.57714, IF('DSS Model'!$I$38=4,0.000072066*V211^2+0.0021761*V211-0.038248,IF('DSS Model'!$I$38=5,-0.00012623*V211^2+0.025656*V211-0.30101,-0.00046396*V211^2 + 0.054267*V211 - 0.57714)))))</f>
        <v>0.83038864568608395</v>
      </c>
      <c r="X211" s="136">
        <v>0.26581363655657209</v>
      </c>
      <c r="Y211" s="142">
        <f t="shared" si="161"/>
        <v>54.784701182332199</v>
      </c>
      <c r="Z211" s="138">
        <f>IF('DSS Model'!$I$38=1,0.0001*Y211^2-0.0266*Y211+1.3006,IF('DSS Model'!$I$38=2,-0.0001*Y211^2+0.0032*Y211+0.977, IF('DSS Model'!$I$38=3,-0.00046396*Y211^2 + 0.054267*Y211 - 0.57714, IF('DSS Model'!$I$38=4,0.000072066*Y211^2+0.0021761*Y211-0.038248,IF('DSS Model'!$I$38=5,-0.00012623*Y211^2+0.025656*Y211-0.30101,-0.00046396*Y211^2 + 0.054267*Y211 - 0.57714)))))</f>
        <v>0.85217469541971991</v>
      </c>
      <c r="AA211" s="136">
        <v>0.33420458854448221</v>
      </c>
      <c r="AB211" s="142">
        <f t="shared" si="162"/>
        <v>59.772128839123582</v>
      </c>
      <c r="AC211" s="138">
        <f>IF('DSS Model'!$I$38=1,0.0001*AB211^2-0.0266*AB211+1.3006,IF('DSS Model'!$I$38=2,-0.0001*AB211^2+0.0032*AB211+0.977, IF('DSS Model'!$I$38=3,-0.00046396*AB211^2 + 0.054267*AB211 - 0.57714, IF('DSS Model'!$I$38=4,0.000072066*AB211^2+0.0021761*AB211-0.038248,IF('DSS Model'!$I$38=5,-0.00012623*AB211^2+0.025656*AB211-0.30101,-0.00046396*AB211^2 + 0.054267*AB211 - 0.57714)))))</f>
        <v>0.81100007368911653</v>
      </c>
      <c r="AD211" s="136">
        <v>0.45763931360781063</v>
      </c>
      <c r="AE211" s="142">
        <f t="shared" si="163"/>
        <v>51.482089259942953</v>
      </c>
      <c r="AF211" s="138">
        <f>IF('DSS Model'!$I$38=1,0.0001*AE211^2-0.0266*AE211+1.3006,IF('DSS Model'!$I$38=2,-0.0001*AE211^2+0.0032*AE211+0.977, IF('DSS Model'!$I$38=3,-0.00046396*AE211^2 + 0.054267*AE211 - 0.57714, IF('DSS Model'!$I$38=4,0.000072066*AE211^2+0.0021761*AE211-0.038248,IF('DSS Model'!$I$38=5,-0.00012623*AE211^2+0.025656*AE211-0.30101,-0.00046396*AE211^2 + 0.054267*AE211 - 0.57714)))))</f>
        <v>0.87670213417494403</v>
      </c>
      <c r="AG211" s="136">
        <v>0.21905039564483031</v>
      </c>
      <c r="AH211" s="142">
        <f t="shared" si="164"/>
        <v>60.575944760464402</v>
      </c>
      <c r="AI211" s="138">
        <f>IF('DSS Model'!$I$38=1,0.0001*AH211^2-0.0266*AH211+1.3006,IF('DSS Model'!$I$38=2,-0.0001*AH211^2+0.0032*AH211+0.977, IF('DSS Model'!$I$38=3,-0.00046396*AH211^2 + 0.054267*AH211 - 0.57714, IF('DSS Model'!$I$38=4,0.000072066*AH211^2+0.0021761*AH211-0.038248,IF('DSS Model'!$I$38=5,-0.00012623*AH211^2+0.025656*AH211-0.30101,-0.00046396*AH211^2 + 0.054267*AH211 - 0.57714)))))</f>
        <v>0.80389851487120256</v>
      </c>
      <c r="AJ211" s="136">
        <v>0.94470911832800009</v>
      </c>
      <c r="AK211" s="142">
        <f t="shared" si="165"/>
        <v>58.934473758156592</v>
      </c>
      <c r="AL211" s="138">
        <f>IF('DSS Model'!$I$38=1,0.0001*AK211^2-0.0266*AK211+1.3006,IF('DSS Model'!$I$38=2,-0.0001*AK211^2+0.0032*AK211+0.977, IF('DSS Model'!$I$38=3,-0.00046396*AK211^2 + 0.054267*AK211 - 0.57714, IF('DSS Model'!$I$38=4,0.000072066*AK211^2+0.0021761*AK211-0.038248,IF('DSS Model'!$I$38=5,-0.00012623*AK211^2+0.025656*AK211-0.30101,-0.00046396*AK211^2 + 0.054267*AK211 - 0.57714)))))</f>
        <v>0.81826309631101624</v>
      </c>
      <c r="AM211" s="136">
        <v>0.43120404623935393</v>
      </c>
      <c r="AN211" s="142">
        <f t="shared" si="166"/>
        <v>63.602774951290428</v>
      </c>
      <c r="AO211" s="138">
        <f>IF('DSS Model'!$I$38=1,0.0001*AN211^2-0.0266*AN211+1.3006,IF('DSS Model'!$I$38=2,-0.0001*AN211^2+0.0032*AN211+0.977, IF('DSS Model'!$I$38=3,-0.00046396*AN211^2 + 0.054267*AN211 - 0.57714, IF('DSS Model'!$I$38=4,0.000072066*AN211^2+0.0021761*AN211-0.038248,IF('DSS Model'!$I$38=5,-0.00012623*AN211^2+0.025656*AN211-0.30101,-0.00046396*AN211^2 + 0.054267*AN211 - 0.57714)))))</f>
        <v>0.77599758169367961</v>
      </c>
      <c r="AP211" s="136">
        <v>0.45133440866534036</v>
      </c>
      <c r="AQ211" s="142">
        <f t="shared" si="167"/>
        <v>67.700665584594688</v>
      </c>
      <c r="AR211" s="138">
        <f>IF('DSS Model'!$I$38=1,0.0001*AQ211^2-0.0266*AQ211+1.3006,IF('DSS Model'!$I$38=2,-0.0001*AQ211^2+0.0032*AQ211+0.977, IF('DSS Model'!$I$38=3,-0.00046396*AQ211^2 + 0.054267*AQ211 - 0.57714, IF('DSS Model'!$I$38=4,0.000072066*AQ211^2+0.0021761*AQ211-0.038248,IF('DSS Model'!$I$38=5,-0.00012623*AQ211^2+0.025656*AQ211-0.30101,-0.00046396*AQ211^2 + 0.054267*AQ211 - 0.57714)))))</f>
        <v>0.73530411781099059</v>
      </c>
      <c r="AS211" s="136">
        <v>0.4306085213787475</v>
      </c>
      <c r="AT211" s="142">
        <f t="shared" si="168"/>
        <v>51.666818699215341</v>
      </c>
      <c r="AU211" s="138">
        <f>IF('DSS Model'!$I$38=1,0.0001*AT211^2-0.0266*AT211+1.3006,IF('DSS Model'!$I$38=2,-0.0001*AT211^2+0.0032*AT211+0.977, IF('DSS Model'!$I$38=3,-0.00046396*AT211^2 + 0.054267*AT211 - 0.57714, IF('DSS Model'!$I$38=4,0.000072066*AT211^2+0.0021761*AT211-0.038248,IF('DSS Model'!$I$38=5,-0.00012623*AT211^2+0.025656*AT211-0.30101,-0.00046396*AT211^2 + 0.054267*AT211 - 0.57714)))))</f>
        <v>0.87538780438773023</v>
      </c>
      <c r="AV211" s="136">
        <v>0.48702462417272285</v>
      </c>
      <c r="AW211" s="142">
        <f t="shared" si="169"/>
        <v>64.845541189558404</v>
      </c>
      <c r="AX211" s="138">
        <f>IF('DSS Model'!$I$38=1,0.0001*AW211^2-0.0266*AW211+1.3006,IF('DSS Model'!$I$38=2,-0.0001*AW211^2+0.0032*AW211+0.977, IF('DSS Model'!$I$38=3,-0.00046396*AW211^2 + 0.054267*AW211 - 0.57714, IF('DSS Model'!$I$38=4,0.000072066*AW211^2+0.0021761*AW211-0.038248,IF('DSS Model'!$I$38=5,-0.00012623*AW211^2+0.025656*AW211-0.30101,-0.00046396*AW211^2 + 0.054267*AW211 - 0.57714)))))</f>
        <v>0.76401131058991534</v>
      </c>
      <c r="AY211" s="136">
        <v>0.42859602096989891</v>
      </c>
      <c r="AZ211" s="142">
        <f t="shared" si="170"/>
        <v>53.61483074861404</v>
      </c>
      <c r="BA211" s="138">
        <f>IF('DSS Model'!$I$38=1,0.0001*AZ211^2-0.0266*AZ211+1.3006,IF('DSS Model'!$I$38=2,-0.0001*AZ211^2+0.0032*AZ211+0.977, IF('DSS Model'!$I$38=3,-0.00046396*AZ211^2 + 0.054267*AZ211 - 0.57714, IF('DSS Model'!$I$38=4,0.000072066*AZ211^2+0.0021761*AZ211-0.038248,IF('DSS Model'!$I$38=5,-0.00012623*AZ211^2+0.025656*AZ211-0.30101,-0.00046396*AZ211^2 + 0.054267*AZ211 - 0.57714)))))</f>
        <v>0.86111245077531196</v>
      </c>
      <c r="BB211" s="136">
        <v>0.16886616341747773</v>
      </c>
      <c r="BC211" s="142">
        <f t="shared" si="171"/>
        <v>43.053681751578367</v>
      </c>
      <c r="BD211" s="138">
        <f>IF('DSS Model'!$I$38=1,0.0001*BC211^2-0.0266*BC211+1.3006,IF('DSS Model'!$I$38=2,-0.0001*BC211^2+0.0032*BC211+0.977, IF('DSS Model'!$I$38=3,-0.00046396*BC211^2 + 0.054267*BC211 - 0.57714, IF('DSS Model'!$I$38=4,0.000072066*BC211^2+0.0021761*BC211-0.038248,IF('DSS Model'!$I$38=5,-0.00012623*BC211^2+0.025656*BC211-0.30101,-0.00046396*BC211^2 + 0.054267*BC211 - 0.57714)))))</f>
        <v>0.9294098303684315</v>
      </c>
      <c r="BE211" s="136">
        <v>0.71323159564592475</v>
      </c>
      <c r="BF211" s="142">
        <f t="shared" si="172"/>
        <v>56.308304352699523</v>
      </c>
      <c r="BG211" s="143">
        <f>IF('DSS Model'!$I$38=1,0.0001*BF211^2-0.0266*BF211+1.3006,IF('DSS Model'!$I$38=2,-0.0001*BF211^2+0.0032*BF211+0.977, IF('DSS Model'!$I$38=3,-0.00046396*BF211^2 + 0.054267*BF211 - 0.57714, IF('DSS Model'!$I$38=4,0.000072066*BF211^2+0.0021761*BF211-0.038248,IF('DSS Model'!$I$38=5,-0.00012623*BF211^2+0.025656*BF211-0.30101,-0.00046396*BF211^2 + 0.054267*BF211 - 0.57714)))))</f>
        <v>0.84012406002101447</v>
      </c>
      <c r="BH211" s="136">
        <v>0.35020869474856031</v>
      </c>
      <c r="BI211" s="142">
        <f t="shared" si="173"/>
        <v>52.099358812987482</v>
      </c>
      <c r="BJ211" s="143">
        <f>IF('DSS Model'!$I$38=1,0.0001*BI211^2-0.0266*BI211+1.3006,IF('DSS Model'!$I$38=2,-0.0001*BI211^2+0.0032*BI211+0.977, IF('DSS Model'!$I$38=3,-0.00046396*BI211^2 + 0.054267*BI211 - 0.57714, IF('DSS Model'!$I$38=4,0.000072066*BI211^2+0.0021761*BI211-0.038248,IF('DSS Model'!$I$38=5,-0.00012623*BI211^2+0.025656*BI211-0.30101,-0.00046396*BI211^2 + 0.054267*BI211 - 0.57714)))))</f>
        <v>0.87228362932911829</v>
      </c>
      <c r="BK211" s="136">
        <v>0.95602646168173577</v>
      </c>
      <c r="BL211" s="142">
        <f t="shared" si="174"/>
        <v>62.239040978583489</v>
      </c>
      <c r="BM211" s="143">
        <f>IF('DSS Model'!$I$38=1,0.0001*BL211^2-0.0266*BL211+1.3006,IF('DSS Model'!$I$38=2,-0.0001*BL211^2+0.0032*BL211+0.977, IF('DSS Model'!$I$38=3,-0.00046396*BL211^2 + 0.054267*BL211 - 0.57714, IF('DSS Model'!$I$38=4,0.000072066*BL211^2+0.0021761*BL211-0.038248,IF('DSS Model'!$I$38=5,-0.00012623*BL211^2+0.025656*BL211-0.30101,-0.00046396*BL211^2 + 0.054267*BL211 - 0.57714)))))</f>
        <v>0.78879510893808769</v>
      </c>
      <c r="BN211" s="136">
        <v>0.24802492637473494</v>
      </c>
      <c r="BO211" s="142">
        <f t="shared" si="175"/>
        <v>46.177068621663018</v>
      </c>
      <c r="BP211" s="143">
        <f>IF('DSS Model'!$I$38=1,0.0001*BO211^2-0.0266*BO211+1.3006,IF('DSS Model'!$I$38=2,-0.0001*BO211^2+0.0032*BO211+0.977, IF('DSS Model'!$I$38=3,-0.00046396*BO211^2 + 0.054267*BO211 - 0.57714, IF('DSS Model'!$I$38=4,0.000072066*BO211^2+0.0021761*BO211-0.038248,IF('DSS Model'!$I$38=5,-0.00012623*BO211^2+0.025656*BO211-0.30101,-0.00046396*BO211^2 + 0.054267*BO211 - 0.57714)))))</f>
        <v>0.91153445294034408</v>
      </c>
      <c r="BQ211" s="136">
        <v>0.46004475213981688</v>
      </c>
      <c r="BR211" s="142">
        <f t="shared" si="176"/>
        <v>55.924411905657969</v>
      </c>
      <c r="BS211" s="143">
        <f>IF('DSS Model'!$I$38=1,0.0001*BR211^2-0.0266*BR211+1.3006,IF('DSS Model'!$I$38=2,-0.0001*BR211^2+0.0032*BR211+0.977, IF('DSS Model'!$I$38=3,-0.00046396*BR211^2 + 0.054267*BR211 - 0.57714, IF('DSS Model'!$I$38=4,0.000072066*BR211^2+0.0021761*BR211-0.038248,IF('DSS Model'!$I$38=5,-0.00012623*BR211^2+0.025656*BR211-0.30101,-0.00046396*BR211^2 + 0.054267*BR211 - 0.57714)))))</f>
        <v>0.84320413339873557</v>
      </c>
      <c r="BT211" s="136">
        <v>0.13568818974838959</v>
      </c>
      <c r="BU211" s="142">
        <f t="shared" si="177"/>
        <v>47.277510764742502</v>
      </c>
      <c r="BV211" s="143">
        <f>IF('DSS Model'!$I$38=1,0.0001*BU211^2-0.0266*BU211+1.3006,IF('DSS Model'!$I$38=2,-0.0001*BU211^2+0.0032*BU211+0.977, IF('DSS Model'!$I$38=3,-0.00046396*BU211^2 + 0.054267*BU211 - 0.57714, IF('DSS Model'!$I$38=4,0.000072066*BU211^2+0.0021761*BU211-0.038248,IF('DSS Model'!$I$38=5,-0.00012623*BU211^2+0.025656*BU211-0.30101,-0.00046396*BU211^2 + 0.054267*BU211 - 0.57714)))))</f>
        <v>0.9047717320361417</v>
      </c>
      <c r="BW211" s="136">
        <v>0.60922193575729333</v>
      </c>
      <c r="BX211" s="142">
        <f t="shared" si="178"/>
        <v>63.927027073912257</v>
      </c>
      <c r="BY211" s="143">
        <f>IF('DSS Model'!$I$38=1,0.0001*BX211^2-0.0266*BX211+1.3006,IF('DSS Model'!$I$38=2,-0.0001*BX211^2+0.0032*BX211+0.977, IF('DSS Model'!$I$38=3,-0.00046396*BX211^2 + 0.054267*BX211 - 0.57714, IF('DSS Model'!$I$38=4,0.000072066*BX211^2+0.0021761*BX211-0.038248,IF('DSS Model'!$I$38=5,-0.00012623*BX211^2+0.025656*BX211-0.30101,-0.00046396*BX211^2 + 0.054267*BX211 - 0.57714)))))</f>
        <v>0.77290000758564803</v>
      </c>
      <c r="BZ211" s="136">
        <v>6.6200869666663831E-2</v>
      </c>
      <c r="CA211" s="142">
        <f t="shared" si="179"/>
        <v>51.040940360157329</v>
      </c>
      <c r="CB211" s="143">
        <f>IF('DSS Model'!$I$38=1,0.0001*CA211^2-0.0266*CA211+1.3006,IF('DSS Model'!$I$38=2,-0.0001*CA211^2+0.0032*CA211+0.977, IF('DSS Model'!$I$38=3,-0.00046396*CA211^2 + 0.054267*CA211 - 0.57714, IF('DSS Model'!$I$38=4,0.000072066*CA211^2+0.0021761*CA211-0.038248,IF('DSS Model'!$I$38=5,-0.00012623*CA211^2+0.025656*CA211-0.30101,-0.00046396*CA211^2 + 0.054267*CA211 - 0.57714)))))</f>
        <v>0.87981324986758969</v>
      </c>
      <c r="CC211" s="136">
        <v>0.56192198602169974</v>
      </c>
      <c r="CD211" s="142">
        <f t="shared" si="180"/>
        <v>73.285799348300003</v>
      </c>
      <c r="CE211" s="143">
        <f>IF('DSS Model'!$I$38=1,0.0001*CD211^2-0.0266*CD211+1.3006,IF('DSS Model'!$I$38=2,-0.0001*CD211^2+0.0032*CD211+0.977, IF('DSS Model'!$I$38=3,-0.00046396*CD211^2 + 0.054267*CD211 - 0.57714, IF('DSS Model'!$I$38=4,0.000072066*CD211^2+0.0021761*CD211-0.038248,IF('DSS Model'!$I$38=5,-0.00012623*CD211^2+0.025656*CD211-0.30101,-0.00046396*CD211^2 + 0.054267*CD211 - 0.57714)))))</f>
        <v>0.67443371930263107</v>
      </c>
      <c r="CF211" s="136">
        <v>0.88219560618168769</v>
      </c>
      <c r="CG211" s="142">
        <f t="shared" si="181"/>
        <v>58.955244022302281</v>
      </c>
      <c r="CH211" s="143">
        <f>IF('DSS Model'!$I$38=1,0.0001*CG211^2-0.0266*CG211+1.3006,IF('DSS Model'!$I$38=2,-0.0001*CG211^2+0.0032*CG211+0.977, IF('DSS Model'!$I$38=3,-0.00046396*CG211^2 + 0.054267*CG211 - 0.57714, IF('DSS Model'!$I$38=4,0.000072066*CG211^2+0.0021761*CG211-0.038248,IF('DSS Model'!$I$38=5,-0.00012623*CG211^2+0.025656*CG211-0.30101,-0.00046396*CG211^2 + 0.054267*CG211 - 0.57714)))))</f>
        <v>0.81808470109844644</v>
      </c>
      <c r="CI211" s="136">
        <v>0.81338107120237357</v>
      </c>
      <c r="CJ211" s="142">
        <f t="shared" si="182"/>
        <v>75.917614841515942</v>
      </c>
      <c r="CK211" s="143">
        <f>IF('DSS Model'!$I$38=1,0.0001*CJ211^2-0.0266*CJ211+1.3006,IF('DSS Model'!$I$38=2,-0.0001*CJ211^2+0.0032*CJ211+0.977, IF('DSS Model'!$I$38=3,-0.00046396*CJ211^2 + 0.054267*CJ211 - 0.57714, IF('DSS Model'!$I$38=4,0.000072066*CJ211^2+0.0021761*CJ211-0.038248,IF('DSS Model'!$I$38=5,-0.00012623*CJ211^2+0.025656*CJ211-0.30101,-0.00046396*CJ211^2 + 0.054267*CJ211 - 0.57714)))))</f>
        <v>0.64358794317037482</v>
      </c>
      <c r="CL211" s="136">
        <v>0.87000646108479285</v>
      </c>
      <c r="CM211" s="142">
        <f t="shared" si="183"/>
        <v>62.544600971047061</v>
      </c>
      <c r="CN211" s="143">
        <f>IF('DSS Model'!$I$38=1,0.0001*CM211^2-0.0266*CM211+1.3006,IF('DSS Model'!$I$38=2,-0.0001*CM211^2+0.0032*CM211+0.977, IF('DSS Model'!$I$38=3,-0.00046396*CM211^2 + 0.054267*CM211 - 0.57714, IF('DSS Model'!$I$38=4,0.000072066*CM211^2+0.0021761*CM211-0.038248,IF('DSS Model'!$I$38=5,-0.00012623*CM211^2+0.025656*CM211-0.30101,-0.00046396*CM211^2 + 0.054267*CM211 - 0.57714)))))</f>
        <v>0.78596001204460042</v>
      </c>
      <c r="CO211" s="136">
        <v>0.21621575779492008</v>
      </c>
      <c r="CP211" s="142">
        <f t="shared" si="184"/>
        <v>39.935991401533926</v>
      </c>
      <c r="CQ211" s="143">
        <f>IF('DSS Model'!$I$38=1,0.0001*CP211^2-0.0266*CP211+1.3006,IF('DSS Model'!$I$38=2,-0.0001*CP211^2+0.0032*CP211+0.977, IF('DSS Model'!$I$38=3,-0.00046396*CP211^2 + 0.054267*CP211 - 0.57714, IF('DSS Model'!$I$38=4,0.000072066*CP211^2+0.0021761*CP211-0.038248,IF('DSS Model'!$I$38=5,-0.00012623*CP211^2+0.025656*CP211-0.30101,-0.00046396*CP211^2 + 0.054267*CP211 - 0.57714)))))</f>
        <v>0.94530683156256934</v>
      </c>
      <c r="CR211" s="136">
        <v>0.1953863287111357</v>
      </c>
      <c r="CS211" s="142">
        <f t="shared" si="185"/>
        <v>43.789725205378495</v>
      </c>
      <c r="CT211" s="143">
        <f>IF('DSS Model'!$I$38=1,0.0001*CS211^2-0.0266*CS211+1.3006,IF('DSS Model'!$I$38=2,-0.0001*CS211^2+0.0032*CS211+0.977, IF('DSS Model'!$I$38=3,-0.00046396*CS211^2 + 0.054267*CS211 - 0.57714, IF('DSS Model'!$I$38=4,0.000072066*CS211^2+0.0021761*CS211-0.038248,IF('DSS Model'!$I$38=5,-0.00012623*CS211^2+0.025656*CS211-0.30101,-0.00046396*CS211^2 + 0.054267*CS211 - 0.57714)))))</f>
        <v>0.92537311730095506</v>
      </c>
      <c r="CU211" s="136">
        <v>0.26950734467635828</v>
      </c>
      <c r="CV211" s="142">
        <f t="shared" si="186"/>
        <v>47.544287625619262</v>
      </c>
      <c r="CW211" s="143">
        <f>IF('DSS Model'!$I$38=1,0.0001*CV211^2-0.0266*CV211+1.3006,IF('DSS Model'!$I$38=2,-0.0001*CV211^2+0.0032*CV211+0.977, IF('DSS Model'!$I$38=3,-0.00046396*CV211^2 + 0.054267*CV211 - 0.57714, IF('DSS Model'!$I$38=4,0.000072066*CV211^2+0.0021761*CV211-0.038248,IF('DSS Model'!$I$38=5,-0.00012623*CV211^2+0.025656*CV211-0.30101,-0.00046396*CV211^2 + 0.054267*CV211 - 0.57714)))))</f>
        <v>0.90309579181922039</v>
      </c>
      <c r="CX211" s="136">
        <v>0.30700331259839142</v>
      </c>
      <c r="CY211" s="142">
        <f t="shared" si="187"/>
        <v>59.295377271588201</v>
      </c>
      <c r="CZ211" s="143">
        <f>IF('DSS Model'!$I$38=1,0.0001*CY211^2-0.0266*CY211+1.3006,IF('DSS Model'!$I$38=2,-0.0001*CY211^2+0.0032*CY211+0.977, IF('DSS Model'!$I$38=3,-0.00046396*CY211^2 + 0.054267*CY211 - 0.57714, IF('DSS Model'!$I$38=4,0.000072066*CY211^2+0.0021761*CY211-0.038248,IF('DSS Model'!$I$38=5,-0.00012623*CY211^2+0.025656*CY211-0.30101,-0.00046396*CY211^2 + 0.054267*CY211 - 0.57714)))))</f>
        <v>0.81515103069108441</v>
      </c>
      <c r="DA211" s="136">
        <v>0.45504963167486201</v>
      </c>
      <c r="DB211" s="142">
        <f t="shared" si="188"/>
        <v>45.34805171224879</v>
      </c>
      <c r="DC211" s="143">
        <f>IF('DSS Model'!$I$38=1,0.0001*DB211^2-0.0266*DB211+1.3006,IF('DSS Model'!$I$38=2,-0.0001*DB211^2+0.0032*DB211+0.977, IF('DSS Model'!$I$38=3,-0.00046396*DB211^2 + 0.054267*DB211 - 0.57714, IF('DSS Model'!$I$38=4,0.000072066*DB211^2+0.0021761*DB211-0.038248,IF('DSS Model'!$I$38=5,-0.00012623*DB211^2+0.025656*DB211-0.30101,-0.00046396*DB211^2 + 0.054267*DB211 - 0.57714)))))</f>
        <v>0.91646918606951711</v>
      </c>
      <c r="DD211" s="136">
        <v>0.50655201246434356</v>
      </c>
      <c r="DE211" s="142">
        <f t="shared" si="189"/>
        <v>50.673682174492427</v>
      </c>
      <c r="DF211" s="143">
        <f>IF('DSS Model'!$I$38=1,0.0001*DE211^2-0.0266*DE211+1.3006,IF('DSS Model'!$I$38=2,-0.0001*DE211^2+0.0032*DE211+0.977, IF('DSS Model'!$I$38=3,-0.00046396*DE211^2 + 0.054267*DE211 - 0.57714, IF('DSS Model'!$I$38=4,0.000072066*DE211^2+0.0021761*DE211-0.038248,IF('DSS Model'!$I$38=5,-0.00012623*DE211^2+0.025656*DE211-0.30101,-0.00046396*DE211^2 + 0.054267*DE211 - 0.57714)))))</f>
        <v>0.8823735764462286</v>
      </c>
      <c r="DG211" s="136">
        <v>0.95801481657765875</v>
      </c>
      <c r="DH211" s="142">
        <f t="shared" si="190"/>
        <v>65.168792496778053</v>
      </c>
      <c r="DI211" s="143">
        <f>IF('DSS Model'!$I$38=1,0.0001*DH211^2-0.0266*DH211+1.3006,IF('DSS Model'!$I$38=2,-0.0001*DH211^2+0.0032*DH211+0.977, IF('DSS Model'!$I$38=3,-0.00046396*DH211^2 + 0.054267*DH211 - 0.57714, IF('DSS Model'!$I$38=4,0.000072066*DH211^2+0.0021761*DH211-0.038248,IF('DSS Model'!$I$38=5,-0.00012623*DH211^2+0.025656*DH211-0.30101,-0.00046396*DH211^2 + 0.054267*DH211 - 0.57714)))))</f>
        <v>0.76084298444087817</v>
      </c>
      <c r="DJ211" s="136">
        <v>0.18933330984978325</v>
      </c>
      <c r="DK211" s="142">
        <f t="shared" si="191"/>
        <v>56.729052236306721</v>
      </c>
      <c r="DL211" s="143">
        <f>IF('DSS Model'!$I$38=1,0.0001*DK211^2-0.0266*DK211+1.3006,IF('DSS Model'!$I$38=2,-0.0001*DK211^2+0.0032*DK211+0.977, IF('DSS Model'!$I$38=3,-0.00046396*DK211^2 + 0.054267*DK211 - 0.57714, IF('DSS Model'!$I$38=4,0.000072066*DK211^2+0.0021761*DK211-0.038248,IF('DSS Model'!$I$38=5,-0.00012623*DK211^2+0.025656*DK211-0.30101,-0.00046396*DK211^2 + 0.054267*DK211 - 0.57714)))))</f>
        <v>0.8367144303932198</v>
      </c>
      <c r="DM211" s="136">
        <v>0.97875550675636347</v>
      </c>
      <c r="DN211" s="142">
        <f t="shared" si="192"/>
        <v>68.805762143071405</v>
      </c>
      <c r="DO211" s="143">
        <f>IF('DSS Model'!$I$38=1,0.0001*DN211^2-0.0266*DN211+1.3006,IF('DSS Model'!$I$38=2,-0.0001*DN211^2+0.0032*DN211+0.977, IF('DSS Model'!$I$38=3,-0.00046396*DN211^2 + 0.054267*DN211 - 0.57714, IF('DSS Model'!$I$38=4,0.000072066*DN211^2+0.0021761*DN211-0.038248,IF('DSS Model'!$I$38=5,-0.00012623*DN211^2+0.025656*DN211-0.30101,-0.00046396*DN211^2 + 0.054267*DN211 - 0.57714)))))</f>
        <v>0.72375514844893662</v>
      </c>
      <c r="DP211" s="136">
        <v>0.26573270077973343</v>
      </c>
      <c r="DQ211" s="142">
        <f t="shared" si="193"/>
        <v>45.515825995899689</v>
      </c>
      <c r="DR211" s="143">
        <f>IF('DSS Model'!$I$38=1,0.0001*DQ211^2-0.0266*DQ211+1.3006,IF('DSS Model'!$I$38=2,-0.0001*DQ211^2+0.0032*DQ211+0.977, IF('DSS Model'!$I$38=3,-0.00046396*DQ211^2 + 0.054267*DQ211 - 0.57714, IF('DSS Model'!$I$38=4,0.000072066*DQ211^2+0.0021761*DQ211-0.038248,IF('DSS Model'!$I$38=5,-0.00012623*DQ211^2+0.025656*DQ211-0.30101,-0.00046396*DQ211^2 + 0.054267*DQ211 - 0.57714)))))</f>
        <v>0.9154816015779772</v>
      </c>
      <c r="DS211" s="136">
        <v>0.22174715508392218</v>
      </c>
      <c r="DT211" s="142">
        <f t="shared" si="194"/>
        <v>62.242334111167054</v>
      </c>
      <c r="DU211" s="143">
        <f>IF('DSS Model'!$I$38=1,0.0001*DT211^2-0.0266*DT211+1.3006,IF('DSS Model'!$I$38=2,-0.0001*DT211^2+0.0032*DT211+0.977, IF('DSS Model'!$I$38=3,-0.00046396*DT211^2 + 0.054267*DT211 - 0.57714, IF('DSS Model'!$I$38=4,0.000072066*DT211^2+0.0021761*DT211-0.038248,IF('DSS Model'!$I$38=5,-0.00012623*DT211^2+0.025656*DT211-0.30101,-0.00046396*DT211^2 + 0.054267*DT211 - 0.57714)))))</f>
        <v>0.7887646535951196</v>
      </c>
      <c r="DV211" s="136">
        <v>0.52405838008504668</v>
      </c>
      <c r="DW211" s="142">
        <f t="shared" si="195"/>
        <v>60.669749699075297</v>
      </c>
      <c r="DX211" s="143">
        <f>IF('DSS Model'!$I$38=1,0.0001*DW211^2-0.0266*DW211+1.3006,IF('DSS Model'!$I$38=2,-0.0001*DW211^2+0.0032*DW211+0.977, IF('DSS Model'!$I$38=3,-0.00046396*DW211^2 + 0.054267*DW211 - 0.57714, IF('DSS Model'!$I$38=4,0.000072066*DW211^2+0.0021761*DW211-0.038248,IF('DSS Model'!$I$38=5,-0.00012623*DW211^2+0.025656*DW211-0.30101,-0.00046396*DW211^2 + 0.054267*DW211 - 0.57714)))))</f>
        <v>0.80306134618219627</v>
      </c>
      <c r="DY211" s="136">
        <v>0.26552460680537104</v>
      </c>
      <c r="DZ211" s="142">
        <f t="shared" si="196"/>
        <v>39.873706482549807</v>
      </c>
      <c r="EA211" s="143">
        <f>IF('DSS Model'!$I$38=1,0.0001*DZ211^2-0.0266*DZ211+1.3006,IF('DSS Model'!$I$38=2,-0.0001*DZ211^2+0.0032*DZ211+0.977, IF('DSS Model'!$I$38=3,-0.00046396*DZ211^2 + 0.054267*DZ211 - 0.57714, IF('DSS Model'!$I$38=4,0.000072066*DZ211^2+0.0021761*DZ211-0.038248,IF('DSS Model'!$I$38=5,-0.00012623*DZ211^2+0.025656*DZ211-0.30101,-0.00046396*DZ211^2 + 0.054267*DZ211 - 0.57714)))))</f>
        <v>0.94560461387850592</v>
      </c>
      <c r="EB211" s="136">
        <v>0.31843957562639702</v>
      </c>
      <c r="EC211" s="142">
        <f t="shared" si="197"/>
        <v>44.478719554796058</v>
      </c>
      <c r="ED211" s="143">
        <f>IF('DSS Model'!$I$38=1,0.0001*EC211^2-0.0266*EC211+1.3006,IF('DSS Model'!$I$38=2,-0.0001*EC211^2+0.0032*EC211+0.977, IF('DSS Model'!$I$38=3,-0.00046396*EC211^2 + 0.054267*EC211 - 0.57714, IF('DSS Model'!$I$38=4,0.000072066*EC211^2+0.0021761*EC211-0.038248,IF('DSS Model'!$I$38=5,-0.00012623*EC211^2+0.025656*EC211-0.30101,-0.00046396*EC211^2 + 0.054267*EC211 - 0.57714)))))</f>
        <v>0.92149625325192763</v>
      </c>
      <c r="EE211" s="136">
        <v>0.54117473188995346</v>
      </c>
      <c r="EF211" s="142">
        <f t="shared" si="198"/>
        <v>54.108153542011543</v>
      </c>
      <c r="EG211" s="143">
        <f>IF('DSS Model'!$I$38=1,0.0001*EF211^2-0.0266*EF211+1.3006,IF('DSS Model'!$I$38=2,-0.0001*EF211^2+0.0032*EF211+0.977, IF('DSS Model'!$I$38=3,-0.00046396*EF211^2 + 0.054267*EF211 - 0.57714, IF('DSS Model'!$I$38=4,0.000072066*EF211^2+0.0021761*EF211-0.038248,IF('DSS Model'!$I$38=5,-0.00012623*EF211^2+0.025656*EF211-0.30101,-0.00046396*EF211^2 + 0.054267*EF211 - 0.57714)))))</f>
        <v>0.85737686336184726</v>
      </c>
      <c r="EH211" s="136">
        <v>0.8575644548465462</v>
      </c>
      <c r="EI211" s="142">
        <f t="shared" si="199"/>
        <v>75.653878765796151</v>
      </c>
      <c r="EJ211" s="143">
        <f>IF('DSS Model'!$I$38=1,0.0001*EI211^2-0.0266*EI211+1.3006,IF('DSS Model'!$I$38=2,-0.0001*EI211^2+0.0032*EI211+0.977, IF('DSS Model'!$I$38=3,-0.00046396*EI211^2 + 0.054267*EI211 - 0.57714, IF('DSS Model'!$I$38=4,0.000072066*EI211^2+0.0021761*EI211-0.038248,IF('DSS Model'!$I$38=5,-0.00012623*EI211^2+0.025656*EI211-0.30101,-0.00046396*EI211^2 + 0.054267*EI211 - 0.57714)))))</f>
        <v>0.64674147481956945</v>
      </c>
      <c r="EK211" s="136">
        <v>1.3447895844878932E-2</v>
      </c>
      <c r="EL211" s="142">
        <f t="shared" si="200"/>
        <v>19.621607866418607</v>
      </c>
      <c r="EM211" s="143">
        <f>IF('DSS Model'!$I$38=1,0.0001*EL211^2-0.0266*EL211+1.3006,IF('DSS Model'!$I$38=2,-0.0001*EL211^2+0.0032*EL211+0.977, IF('DSS Model'!$I$38=3,-0.00046396*EL211^2 + 0.054267*EL211 - 0.57714, IF('DSS Model'!$I$38=4,0.000072066*EL211^2+0.0021761*EL211-0.038248,IF('DSS Model'!$I$38=5,-0.00012623*EL211^2+0.025656*EL211-0.30101,-0.00046396*EL211^2 + 0.054267*EL211 - 0.57714)))))</f>
        <v>1.0012883956461895</v>
      </c>
      <c r="EN211" s="136">
        <v>0.40209469405258769</v>
      </c>
      <c r="EO211" s="142">
        <f t="shared" si="201"/>
        <v>52.443589930964869</v>
      </c>
      <c r="EP211" s="143">
        <f>IF('DSS Model'!$I$38=1,0.0001*EO211^2-0.0266*EO211+1.3006,IF('DSS Model'!$I$38=2,-0.0001*EO211^2+0.0032*EO211+0.977, IF('DSS Model'!$I$38=3,-0.00046396*EO211^2 + 0.054267*EO211 - 0.57714, IF('DSS Model'!$I$38=4,0.000072066*EO211^2+0.0021761*EO211-0.038248,IF('DSS Model'!$I$38=5,-0.00012623*EO211^2+0.025656*EO211-0.30101,-0.00046396*EO211^2 + 0.054267*EO211 - 0.57714)))))</f>
        <v>0.86978647529436759</v>
      </c>
      <c r="EQ211" s="136">
        <v>0.11625566469177251</v>
      </c>
      <c r="ER211" s="142">
        <f t="shared" si="202"/>
        <v>37.108059923600003</v>
      </c>
      <c r="ES211" s="143">
        <f>IF('DSS Model'!$I$38=1,0.0001*ER211^2-0.0266*ER211+1.3006,IF('DSS Model'!$I$38=2,-0.0001*ER211^2+0.0032*ER211+0.977, IF('DSS Model'!$I$38=3,-0.00046396*ER211^2 + 0.054267*ER211 - 0.57714, IF('DSS Model'!$I$38=4,0.000072066*ER211^2+0.0021761*ER211-0.038248,IF('DSS Model'!$I$38=5,-0.00012623*ER211^2+0.025656*ER211-0.30101,-0.00046396*ER211^2 + 0.054267*ER211 - 0.57714)))))</f>
        <v>0.95804498062617116</v>
      </c>
      <c r="ET211" s="136">
        <v>0.33319955768923948</v>
      </c>
      <c r="EU211" s="141">
        <f t="shared" si="203"/>
        <v>49.955158238565566</v>
      </c>
      <c r="EV211" s="142">
        <f>IF('DSS Model'!$I$38=1,0.0001*EU211^2-0.0266*EU211+1.3006,IF('DSS Model'!$I$38=2,-0.0001*EU211^2+0.0032*EU211+0.977, IF('DSS Model'!$I$38=3,-0.00046396*EU211^2 + 0.054267*EU211 - 0.57714, IF('DSS Model'!$I$38=4,0.000072066*EU211^2+0.0021761*EU211-0.038248,IF('DSS Model'!$I$38=5,-0.00012623*EU211^2+0.025656*EU211-0.30101,-0.00046396*EU211^2 + 0.054267*EU211 - 0.57714)))))</f>
        <v>0.88730472289939721</v>
      </c>
    </row>
    <row r="212" spans="2:152" x14ac:dyDescent="0.2">
      <c r="B212" s="64">
        <f t="shared" ca="1" si="156"/>
        <v>0.45982171146673823</v>
      </c>
      <c r="C212" s="64">
        <v>0.28844810859336489</v>
      </c>
      <c r="D212" s="64">
        <f t="shared" si="157"/>
        <v>43.20133315688858</v>
      </c>
      <c r="E212" s="131">
        <f>IF('DSS Model'!$I$38=1,0.0001*D212^2-0.0266*D212+1.3006,IF('DSS Model'!$I$38=2,-0.0001*D212^2+0.0032*D212+0.977, IF('DSS Model'!$I$38=3,-0.00046396*D212^2 + 0.054267*D212 - 0.57714, IF('DSS Model'!$I$38=4,0.000072066*D212^2+0.0021761*D212-0.038248,IF('DSS Model'!$I$38=5,-0.00012623*D212^2+0.025656*D212-0.30101,-0.00046396*D212^2 + 0.054267*D212 - 0.57714)))))</f>
        <v>0.9286087474487954</v>
      </c>
      <c r="F212" s="136">
        <v>0.39994343056407933</v>
      </c>
      <c r="G212" s="138">
        <f t="shared" si="153"/>
        <v>62.201758730575371</v>
      </c>
      <c r="H212" s="136">
        <f>IF('DSS Model'!$I$38=1,0.0001*G212^2-0.0266*G212+1.3006,IF('DSS Model'!$I$38=2,-0.0001*G212^2+0.0032*G212+0.977, IF('DSS Model'!$I$38=3,-0.00046396*G212^2 + 0.054267*G212 - 0.57714, IF('DSS Model'!$I$38=4,0.000072066*G212^2+0.0021761*G212-0.038248,IF('DSS Model'!$I$38=5,-0.00012623*G212^2+0.025656*G212-0.30101,-0.00046396*G212^2 + 0.054267*G212 - 0.57714)))))</f>
        <v>0.78913974902017014</v>
      </c>
      <c r="I212" s="136">
        <v>0.8860300282727912</v>
      </c>
      <c r="J212" s="138">
        <f t="shared" si="154"/>
        <v>64.415303432772845</v>
      </c>
      <c r="K212" s="136">
        <f>IF('DSS Model'!$I$38=1,0.0001*J212^2-0.0266*J212+1.3006,IF('DSS Model'!$I$38=2,-0.0001*J212^2+0.0032*J212+0.977, IF('DSS Model'!$I$38=3,-0.00046396*J212^2 + 0.054267*J212 - 0.57714, IF('DSS Model'!$I$38=4,0.000072066*J212^2+0.0021761*J212-0.038248,IF('DSS Model'!$I$38=5,-0.00012623*J212^2+0.025656*J212-0.30101,-0.00046396*J212^2 + 0.054267*J212 - 0.57714)))))</f>
        <v>0.76819583935125335</v>
      </c>
      <c r="L212" s="136">
        <v>0.90709219498922011</v>
      </c>
      <c r="M212" s="138">
        <f t="shared" si="155"/>
        <v>77.37382061398921</v>
      </c>
      <c r="N212" s="136">
        <f>IF('DSS Model'!$I$38=1,0.0001*M212^2-0.0266*M212+1.3006,IF('DSS Model'!$I$38=2,-0.0001*M212^2+0.0032*M212+0.977, IF('DSS Model'!$I$38=3,-0.00046396*M212^2 + 0.054267*M212 - 0.57714, IF('DSS Model'!$I$38=4,0.000072066*M212^2+0.0021761*M212-0.038248,IF('DSS Model'!$I$38=5,-0.00012623*M212^2+0.025656*M212-0.30101,-0.00046396*M212^2 + 0.054267*M212 - 0.57714)))))</f>
        <v>0.62592541432418725</v>
      </c>
      <c r="O212" s="136">
        <v>0.82577141693601319</v>
      </c>
      <c r="P212" s="139">
        <f t="shared" si="158"/>
        <v>60.378486804042872</v>
      </c>
      <c r="Q212" s="138">
        <f>IF('DSS Model'!$I$38=1,0.0001*P212^2-0.0266*P212+1.3006,IF('DSS Model'!$I$38=2,-0.0001*P212^2+0.0032*P212+0.977, IF('DSS Model'!$I$38=3,-0.00046396*P212^2 + 0.054267*P212 - 0.57714, IF('DSS Model'!$I$38=4,0.000072066*P212^2+0.0021761*P212-0.038248,IF('DSS Model'!$I$38=5,-0.00012623*P212^2+0.025656*P212-0.30101,-0.00046396*P212^2 + 0.054267*P212 - 0.57714)))))</f>
        <v>0.80565499089833925</v>
      </c>
      <c r="R212" s="136">
        <v>0.33125117451828689</v>
      </c>
      <c r="S212" s="142">
        <f t="shared" si="159"/>
        <v>46.459704050998567</v>
      </c>
      <c r="T212" s="138">
        <f>IF('DSS Model'!$I$38=1,0.0001*S212^2-0.0266*S212+1.3006,IF('DSS Model'!$I$38=2,-0.0001*S212^2+0.0032*S212+0.977, IF('DSS Model'!$I$38=3,-0.00046396*S212^2 + 0.054267*S212 - 0.57714, IF('DSS Model'!$I$38=4,0.000072066*S212^2+0.0021761*S212-0.038248,IF('DSS Model'!$I$38=5,-0.00012623*S212^2+0.025656*S212-0.30101,-0.00046396*S212^2 + 0.054267*S212 - 0.57714)))))</f>
        <v>0.90982064291255815</v>
      </c>
      <c r="U212" s="136">
        <v>0.87783353756832005</v>
      </c>
      <c r="V212" s="142">
        <f t="shared" si="160"/>
        <v>59.602566570240086</v>
      </c>
      <c r="W212" s="138">
        <f>IF('DSS Model'!$I$38=1,0.0001*V212^2-0.0266*V212+1.3006,IF('DSS Model'!$I$38=2,-0.0001*V212^2+0.0032*V212+0.977, IF('DSS Model'!$I$38=3,-0.00046396*V212^2 + 0.054267*V212 - 0.57714, IF('DSS Model'!$I$38=4,0.000072066*V212^2+0.0021761*V212-0.038248,IF('DSS Model'!$I$38=5,-0.00012623*V212^2+0.025656*V212-0.30101,-0.00046396*V212^2 + 0.054267*V212 - 0.57714)))))</f>
        <v>0.81248161884877812</v>
      </c>
      <c r="X212" s="136">
        <v>0.70868570461662728</v>
      </c>
      <c r="Y212" s="142">
        <f t="shared" si="161"/>
        <v>66.86187435050789</v>
      </c>
      <c r="Z212" s="138">
        <f>IF('DSS Model'!$I$38=1,0.0001*Y212^2-0.0266*Y212+1.3006,IF('DSS Model'!$I$38=2,-0.0001*Y212^2+0.0032*Y212+0.977, IF('DSS Model'!$I$38=3,-0.00046396*Y212^2 + 0.054267*Y212 - 0.57714, IF('DSS Model'!$I$38=4,0.000072066*Y212^2+0.0021761*Y212-0.038248,IF('DSS Model'!$I$38=5,-0.00012623*Y212^2+0.025656*Y212-0.30101,-0.00046396*Y212^2 + 0.054267*Y212 - 0.57714)))))</f>
        <v>0.74390697375531467</v>
      </c>
      <c r="AA212" s="136">
        <v>2.5812770679077279E-2</v>
      </c>
      <c r="AB212" s="142">
        <f t="shared" si="162"/>
        <v>51.199435998196364</v>
      </c>
      <c r="AC212" s="138">
        <f>IF('DSS Model'!$I$38=1,0.0001*AB212^2-0.0266*AB212+1.3006,IF('DSS Model'!$I$38=2,-0.0001*AB212^2+0.0032*AB212+0.977, IF('DSS Model'!$I$38=3,-0.00046396*AB212^2 + 0.054267*AB212 - 0.57714, IF('DSS Model'!$I$38=4,0.000072066*AB212^2+0.0021761*AB212-0.038248,IF('DSS Model'!$I$38=5,-0.00012623*AB212^2+0.025656*AB212-0.30101,-0.00046396*AB212^2 + 0.054267*AB212 - 0.57714)))))</f>
        <v>0.87869997054088778</v>
      </c>
      <c r="AD212" s="136">
        <v>0.47156943070415291</v>
      </c>
      <c r="AE212" s="142">
        <f t="shared" si="163"/>
        <v>51.938003296273386</v>
      </c>
      <c r="AF212" s="138">
        <f>IF('DSS Model'!$I$38=1,0.0001*AE212^2-0.0266*AE212+1.3006,IF('DSS Model'!$I$38=2,-0.0001*AE212^2+0.0032*AE212+0.977, IF('DSS Model'!$I$38=3,-0.00046396*AE212^2 + 0.054267*AE212 - 0.57714, IF('DSS Model'!$I$38=4,0.000072066*AE212^2+0.0021761*AE212-0.038248,IF('DSS Model'!$I$38=5,-0.00012623*AE212^2+0.025656*AE212-0.30101,-0.00046396*AE212^2 + 0.054267*AE212 - 0.57714)))))</f>
        <v>0.87344599190770433</v>
      </c>
      <c r="AG212" s="136">
        <v>0.3618074422098897</v>
      </c>
      <c r="AH212" s="142">
        <f t="shared" si="164"/>
        <v>65.417283767035045</v>
      </c>
      <c r="AI212" s="138">
        <f>IF('DSS Model'!$I$38=1,0.0001*AH212^2-0.0266*AH212+1.3006,IF('DSS Model'!$I$38=2,-0.0001*AH212^2+0.0032*AH212+0.977, IF('DSS Model'!$I$38=3,-0.00046396*AH212^2 + 0.054267*AH212 - 0.57714, IF('DSS Model'!$I$38=4,0.000072066*AH212^2+0.0021761*AH212-0.038248,IF('DSS Model'!$I$38=5,-0.00012623*AH212^2+0.025656*AH212-0.30101,-0.00046396*AH212^2 + 0.054267*AH212 - 0.57714)))))</f>
        <v>0.75839320650883346</v>
      </c>
      <c r="AJ212" s="136">
        <v>0.25863880482964297</v>
      </c>
      <c r="AK212" s="142">
        <f t="shared" si="165"/>
        <v>38.750929475810167</v>
      </c>
      <c r="AL212" s="138">
        <f>IF('DSS Model'!$I$38=1,0.0001*AK212^2-0.0266*AK212+1.3006,IF('DSS Model'!$I$38=2,-0.0001*AK212^2+0.0032*AK212+0.977, IF('DSS Model'!$I$38=3,-0.00046396*AK212^2 + 0.054267*AK212 - 0.57714, IF('DSS Model'!$I$38=4,0.000072066*AK212^2+0.0021761*AK212-0.038248,IF('DSS Model'!$I$38=5,-0.00012623*AK212^2+0.025656*AK212-0.30101,-0.00046396*AK212^2 + 0.054267*AK212 - 0.57714)))))</f>
        <v>0.95083952079867118</v>
      </c>
      <c r="AM212" s="136">
        <v>9.7275057837542533E-4</v>
      </c>
      <c r="AN212" s="142">
        <f t="shared" si="166"/>
        <v>44.740557578509659</v>
      </c>
      <c r="AO212" s="138">
        <f>IF('DSS Model'!$I$38=1,0.0001*AN212^2-0.0266*AN212+1.3006,IF('DSS Model'!$I$38=2,-0.0001*AN212^2+0.0032*AN212+0.977, IF('DSS Model'!$I$38=3,-0.00046396*AN212^2 + 0.054267*AN212 - 0.57714, IF('DSS Model'!$I$38=4,0.000072066*AN212^2+0.0021761*AN212-0.038248,IF('DSS Model'!$I$38=5,-0.00012623*AN212^2+0.025656*AN212-0.30101,-0.00046396*AN212^2 + 0.054267*AN212 - 0.57714)))))</f>
        <v>0.9199980350076371</v>
      </c>
      <c r="AP212" s="136">
        <v>0.95811232624183373</v>
      </c>
      <c r="AQ212" s="142">
        <f t="shared" si="167"/>
        <v>78.98882333253249</v>
      </c>
      <c r="AR212" s="138">
        <f>IF('DSS Model'!$I$38=1,0.0001*AQ212^2-0.0266*AQ212+1.3006,IF('DSS Model'!$I$38=2,-0.0001*AQ212^2+0.0032*AQ212+0.977, IF('DSS Model'!$I$38=3,-0.00046396*AQ212^2 + 0.054267*AQ212 - 0.57714, IF('DSS Model'!$I$38=4,0.000072066*AQ212^2+0.0021761*AQ212-0.038248,IF('DSS Model'!$I$38=5,-0.00012623*AQ212^2+0.025656*AQ212-0.30101,-0.00046396*AQ212^2 + 0.054267*AQ212 - 0.57714)))))</f>
        <v>0.6058408135183011</v>
      </c>
      <c r="AS212" s="136">
        <v>0.75715309202912884</v>
      </c>
      <c r="AT212" s="142">
        <f t="shared" si="168"/>
        <v>60.621589987739881</v>
      </c>
      <c r="AU212" s="138">
        <f>IF('DSS Model'!$I$38=1,0.0001*AT212^2-0.0266*AT212+1.3006,IF('DSS Model'!$I$38=2,-0.0001*AT212^2+0.0032*AT212+0.977, IF('DSS Model'!$I$38=3,-0.00046396*AT212^2 + 0.054267*AT212 - 0.57714, IF('DSS Model'!$I$38=4,0.000072066*AT212^2+0.0021761*AT212-0.038248,IF('DSS Model'!$I$38=5,-0.00012623*AT212^2+0.025656*AT212-0.30101,-0.00046396*AT212^2 + 0.054267*AT212 - 0.57714)))))</f>
        <v>0.80349137069660315</v>
      </c>
      <c r="AV212" s="136">
        <v>0.38958805915563888</v>
      </c>
      <c r="AW212" s="142">
        <f t="shared" si="169"/>
        <v>62.622939957347597</v>
      </c>
      <c r="AX212" s="138">
        <f>IF('DSS Model'!$I$38=1,0.0001*AW212^2-0.0266*AW212+1.3006,IF('DSS Model'!$I$38=2,-0.0001*AW212^2+0.0032*AW212+0.977, IF('DSS Model'!$I$38=3,-0.00046396*AW212^2 + 0.054267*AW212 - 0.57714, IF('DSS Model'!$I$38=4,0.000072066*AW212^2+0.0021761*AW212-0.038248,IF('DSS Model'!$I$38=5,-0.00012623*AW212^2+0.025656*AW212-0.30101,-0.00046396*AW212^2 + 0.054267*AW212 - 0.57714)))))</f>
        <v>0.78523014697335602</v>
      </c>
      <c r="AY212" s="136">
        <v>0.1420501486303537</v>
      </c>
      <c r="AZ212" s="142">
        <f t="shared" si="170"/>
        <v>42.322177444617921</v>
      </c>
      <c r="BA212" s="138">
        <f>IF('DSS Model'!$I$38=1,0.0001*AZ212^2-0.0266*AZ212+1.3006,IF('DSS Model'!$I$38=2,-0.0001*AZ212^2+0.0032*AZ212+0.977, IF('DSS Model'!$I$38=3,-0.00046396*AZ212^2 + 0.054267*AZ212 - 0.57714, IF('DSS Model'!$I$38=4,0.000072066*AZ212^2+0.0021761*AZ212-0.038248,IF('DSS Model'!$I$38=5,-0.00012623*AZ212^2+0.025656*AZ212-0.30101,-0.00046396*AZ212^2 + 0.054267*AZ212 - 0.57714)))))</f>
        <v>0.93331429745740468</v>
      </c>
      <c r="BB212" s="136">
        <v>0.25494821928231115</v>
      </c>
      <c r="BC212" s="142">
        <f t="shared" si="171"/>
        <v>46.954284076932041</v>
      </c>
      <c r="BD212" s="138">
        <f>IF('DSS Model'!$I$38=1,0.0001*BC212^2-0.0266*BC212+1.3006,IF('DSS Model'!$I$38=2,-0.0001*BC212^2+0.0032*BC212+0.977, IF('DSS Model'!$I$38=3,-0.00046396*BC212^2 + 0.054267*BC212 - 0.57714, IF('DSS Model'!$I$38=4,0.000072066*BC212^2+0.0021761*BC212-0.038248,IF('DSS Model'!$I$38=5,-0.00012623*BC212^2+0.025656*BC212-0.30101,-0.00046396*BC212^2 + 0.054267*BC212 - 0.57714)))))</f>
        <v>0.90678322972845915</v>
      </c>
      <c r="BE212" s="136">
        <v>0.69380971088695131</v>
      </c>
      <c r="BF212" s="142">
        <f t="shared" si="172"/>
        <v>55.814652604461813</v>
      </c>
      <c r="BG212" s="143">
        <f>IF('DSS Model'!$I$38=1,0.0001*BF212^2-0.0266*BF212+1.3006,IF('DSS Model'!$I$38=2,-0.0001*BF212^2+0.0032*BF212+0.977, IF('DSS Model'!$I$38=3,-0.00046396*BF212^2 + 0.054267*BF212 - 0.57714, IF('DSS Model'!$I$38=4,0.000072066*BF212^2+0.0021761*BF212-0.038248,IF('DSS Model'!$I$38=5,-0.00012623*BF212^2+0.025656*BF212-0.30101,-0.00046396*BF212^2 + 0.054267*BF212 - 0.57714)))))</f>
        <v>0.84407934379860217</v>
      </c>
      <c r="BH212" s="136">
        <v>0.83838582434769038</v>
      </c>
      <c r="BI212" s="142">
        <f t="shared" si="173"/>
        <v>65.287562046635912</v>
      </c>
      <c r="BJ212" s="143">
        <f>IF('DSS Model'!$I$38=1,0.0001*BI212^2-0.0266*BI212+1.3006,IF('DSS Model'!$I$38=2,-0.0001*BI212^2+0.0032*BI212+0.977, IF('DSS Model'!$I$38=3,-0.00046396*BI212^2 + 0.054267*BI212 - 0.57714, IF('DSS Model'!$I$38=4,0.000072066*BI212^2+0.0021761*BI212-0.038248,IF('DSS Model'!$I$38=5,-0.00012623*BI212^2+0.025656*BI212-0.30101,-0.00046396*BI212^2 + 0.054267*BI212 - 0.57714)))))</f>
        <v>0.75967362274990147</v>
      </c>
      <c r="BK212" s="136">
        <v>0.25249556839263665</v>
      </c>
      <c r="BL212" s="142">
        <f t="shared" si="174"/>
        <v>41.707308210239667</v>
      </c>
      <c r="BM212" s="143">
        <f>IF('DSS Model'!$I$38=1,0.0001*BL212^2-0.0266*BL212+1.3006,IF('DSS Model'!$I$38=2,-0.0001*BL212^2+0.0032*BL212+0.977, IF('DSS Model'!$I$38=3,-0.00046396*BL212^2 + 0.054267*BL212 - 0.57714, IF('DSS Model'!$I$38=4,0.000072066*BL212^2+0.0021761*BL212-0.038248,IF('DSS Model'!$I$38=5,-0.00012623*BL212^2+0.025656*BL212-0.30101,-0.00046396*BL212^2 + 0.054267*BL212 - 0.57714)))))</f>
        <v>0.93651343045837443</v>
      </c>
      <c r="BN212" s="136">
        <v>0.49326915509827096</v>
      </c>
      <c r="BO212" s="142">
        <f t="shared" si="175"/>
        <v>54.618691185613685</v>
      </c>
      <c r="BP212" s="143">
        <f>IF('DSS Model'!$I$38=1,0.0001*BO212^2-0.0266*BO212+1.3006,IF('DSS Model'!$I$38=2,-0.0001*BO212^2+0.0032*BO212+0.977, IF('DSS Model'!$I$38=3,-0.00046396*BO212^2 + 0.054267*BO212 - 0.57714, IF('DSS Model'!$I$38=4,0.000072066*BO212^2+0.0021761*BO212-0.038248,IF('DSS Model'!$I$38=5,-0.00012623*BO212^2+0.025656*BO212-0.30101,-0.00046396*BO212^2 + 0.054267*BO212 - 0.57714)))))</f>
        <v>0.85345966911102034</v>
      </c>
      <c r="BQ212" s="136">
        <v>0.1704385163666603</v>
      </c>
      <c r="BR212" s="142">
        <f t="shared" si="176"/>
        <v>44.918562074548817</v>
      </c>
      <c r="BS212" s="143">
        <f>IF('DSS Model'!$I$38=1,0.0001*BR212^2-0.0266*BR212+1.3006,IF('DSS Model'!$I$38=2,-0.0001*BR212^2+0.0032*BR212+0.977, IF('DSS Model'!$I$38=3,-0.00046396*BR212^2 + 0.054267*BR212 - 0.57714, IF('DSS Model'!$I$38=4,0.000072066*BR212^2+0.0021761*BR212-0.038248,IF('DSS Model'!$I$38=5,-0.00012623*BR212^2+0.025656*BR212-0.30101,-0.00046396*BR212^2 + 0.054267*BR212 - 0.57714)))))</f>
        <v>0.91897167675404667</v>
      </c>
      <c r="BT212" s="136">
        <v>0.33934916956757277</v>
      </c>
      <c r="BU212" s="142">
        <f t="shared" si="177"/>
        <v>55.637152391757922</v>
      </c>
      <c r="BV212" s="143">
        <f>IF('DSS Model'!$I$38=1,0.0001*BU212^2-0.0266*BU212+1.3006,IF('DSS Model'!$I$38=2,-0.0001*BU212^2+0.0032*BU212+0.977, IF('DSS Model'!$I$38=3,-0.00046396*BU212^2 + 0.054267*BU212 - 0.57714, IF('DSS Model'!$I$38=4,0.000072066*BU212^2+0.0021761*BU212-0.038248,IF('DSS Model'!$I$38=5,-0.00012623*BU212^2+0.025656*BU212-0.30101,-0.00046396*BU212^2 + 0.054267*BU212 - 0.57714)))))</f>
        <v>0.84548961502725595</v>
      </c>
      <c r="BW212" s="136">
        <v>0.71684138919227969</v>
      </c>
      <c r="BX212" s="142">
        <f t="shared" si="178"/>
        <v>66.429008340023387</v>
      </c>
      <c r="BY212" s="143">
        <f>IF('DSS Model'!$I$38=1,0.0001*BX212^2-0.0266*BX212+1.3006,IF('DSS Model'!$I$38=2,-0.0001*BX212^2+0.0032*BX212+0.977, IF('DSS Model'!$I$38=3,-0.00046396*BX212^2 + 0.054267*BX212 - 0.57714, IF('DSS Model'!$I$38=4,0.000072066*BX212^2+0.0021761*BX212-0.038248,IF('DSS Model'!$I$38=5,-0.00012623*BX212^2+0.025656*BX212-0.30101,-0.00046396*BX212^2 + 0.054267*BX212 - 0.57714)))))</f>
        <v>0.74829151178418507</v>
      </c>
      <c r="BZ212" s="136">
        <v>0.60097158135010242</v>
      </c>
      <c r="CA212" s="142">
        <f t="shared" si="179"/>
        <v>64.610265715610666</v>
      </c>
      <c r="CB212" s="143">
        <f>IF('DSS Model'!$I$38=1,0.0001*CA212^2-0.0266*CA212+1.3006,IF('DSS Model'!$I$38=2,-0.0001*CA212^2+0.0032*CA212+0.977, IF('DSS Model'!$I$38=3,-0.00046396*CA212^2 + 0.054267*CA212 - 0.57714, IF('DSS Model'!$I$38=4,0.000072066*CA212^2+0.0021761*CA212-0.038248,IF('DSS Model'!$I$38=5,-0.00012623*CA212^2+0.025656*CA212-0.30101,-0.00046396*CA212^2 + 0.054267*CA212 - 0.57714)))))</f>
        <v>0.76630420670577259</v>
      </c>
      <c r="CC212" s="136">
        <v>0.80837283846987007</v>
      </c>
      <c r="CD212" s="142">
        <f t="shared" si="180"/>
        <v>79.664103365022001</v>
      </c>
      <c r="CE212" s="143">
        <f>IF('DSS Model'!$I$38=1,0.0001*CD212^2-0.0266*CD212+1.3006,IF('DSS Model'!$I$38=2,-0.0001*CD212^2+0.0032*CD212+0.977, IF('DSS Model'!$I$38=3,-0.00046396*CD212^2 + 0.054267*CD212 - 0.57714, IF('DSS Model'!$I$38=4,0.000072066*CD212^2+0.0021761*CD212-0.038248,IF('DSS Model'!$I$38=5,-0.00012623*CD212^2+0.025656*CD212-0.30101,-0.00046396*CD212^2 + 0.054267*CD212 - 0.57714)))))</f>
        <v>0.59728819427277946</v>
      </c>
      <c r="CF212" s="136">
        <v>0.77956292530328974</v>
      </c>
      <c r="CG212" s="142">
        <f t="shared" si="181"/>
        <v>56.157473372674261</v>
      </c>
      <c r="CH212" s="143">
        <f>IF('DSS Model'!$I$38=1,0.0001*CG212^2-0.0266*CG212+1.3006,IF('DSS Model'!$I$38=2,-0.0001*CG212^2+0.0032*CG212+0.977, IF('DSS Model'!$I$38=3,-0.00046396*CG212^2 + 0.054267*CG212 - 0.57714, IF('DSS Model'!$I$38=4,0.000072066*CG212^2+0.0021761*CG212-0.038248,IF('DSS Model'!$I$38=5,-0.00012623*CG212^2+0.025656*CG212-0.30101,-0.00046396*CG212^2 + 0.054267*CG212 - 0.57714)))))</f>
        <v>0.84133773323229577</v>
      </c>
      <c r="CI212" s="136">
        <v>0.93276932993219874</v>
      </c>
      <c r="CJ212" s="142">
        <f t="shared" si="182"/>
        <v>78.023947392917549</v>
      </c>
      <c r="CK212" s="143">
        <f>IF('DSS Model'!$I$38=1,0.0001*CJ212^2-0.0266*CJ212+1.3006,IF('DSS Model'!$I$38=2,-0.0001*CJ212^2+0.0032*CJ212+0.977, IF('DSS Model'!$I$38=3,-0.00046396*CJ212^2 + 0.054267*CJ212 - 0.57714, IF('DSS Model'!$I$38=4,0.000072066*CJ212^2+0.0021761*CJ212-0.038248,IF('DSS Model'!$I$38=5,-0.00012623*CJ212^2+0.025656*CJ212-0.30101,-0.00046396*CJ212^2 + 0.054267*CJ212 - 0.57714)))))</f>
        <v>0.61790299498005963</v>
      </c>
      <c r="CL212" s="136">
        <v>0.85400425727393769</v>
      </c>
      <c r="CM212" s="142">
        <f t="shared" si="183"/>
        <v>62.222661851039476</v>
      </c>
      <c r="CN212" s="143">
        <f>IF('DSS Model'!$I$38=1,0.0001*CM212^2-0.0266*CM212+1.3006,IF('DSS Model'!$I$38=2,-0.0001*CM212^2+0.0032*CM212+0.977, IF('DSS Model'!$I$38=3,-0.00046396*CM212^2 + 0.054267*CM212 - 0.57714, IF('DSS Model'!$I$38=4,0.000072066*CM212^2+0.0021761*CM212-0.038248,IF('DSS Model'!$I$38=5,-0.00012623*CM212^2+0.025656*CM212-0.30101,-0.00046396*CM212^2 + 0.054267*CM212 - 0.57714)))))</f>
        <v>0.78894655314044593</v>
      </c>
      <c r="CO212" s="136">
        <v>8.7860438475959035E-2</v>
      </c>
      <c r="CP212" s="142">
        <f t="shared" si="184"/>
        <v>32.599637267705958</v>
      </c>
      <c r="CQ212" s="143">
        <f>IF('DSS Model'!$I$38=1,0.0001*CP212^2-0.0266*CP212+1.3006,IF('DSS Model'!$I$38=2,-0.0001*CP212^2+0.0032*CP212+0.977, IF('DSS Model'!$I$38=3,-0.00046396*CP212^2 + 0.054267*CP212 - 0.57714, IF('DSS Model'!$I$38=4,0.000072066*CP212^2+0.0021761*CP212-0.038248,IF('DSS Model'!$I$38=5,-0.00012623*CP212^2+0.025656*CP212-0.30101,-0.00046396*CP212^2 + 0.054267*CP212 - 0.57714)))))</f>
        <v>0.97504520425805874</v>
      </c>
      <c r="CR212" s="136">
        <v>9.5218808025305246E-2</v>
      </c>
      <c r="CS212" s="142">
        <f t="shared" si="185"/>
        <v>38.600054489577523</v>
      </c>
      <c r="CT212" s="143">
        <f>IF('DSS Model'!$I$38=1,0.0001*CS212^2-0.0266*CS212+1.3006,IF('DSS Model'!$I$38=2,-0.0001*CS212^2+0.0032*CS212+0.977, IF('DSS Model'!$I$38=3,-0.00046396*CS212^2 + 0.054267*CS212 - 0.57714, IF('DSS Model'!$I$38=4,0.000072066*CS212^2+0.0021761*CS212-0.038248,IF('DSS Model'!$I$38=5,-0.00012623*CS212^2+0.025656*CS212-0.30101,-0.00046396*CS212^2 + 0.054267*CS212 - 0.57714)))))</f>
        <v>0.95152375370681264</v>
      </c>
      <c r="CU212" s="136">
        <v>0.96282869683759997</v>
      </c>
      <c r="CV212" s="142">
        <f t="shared" si="186"/>
        <v>66.721273246812757</v>
      </c>
      <c r="CW212" s="143">
        <f>IF('DSS Model'!$I$38=1,0.0001*CV212^2-0.0266*CV212+1.3006,IF('DSS Model'!$I$38=2,-0.0001*CV212^2+0.0032*CV212+0.977, IF('DSS Model'!$I$38=3,-0.00046396*CV212^2 + 0.054267*CV212 - 0.57714, IF('DSS Model'!$I$38=4,0.000072066*CV212^2+0.0021761*CV212-0.038248,IF('DSS Model'!$I$38=5,-0.00012623*CV212^2+0.025656*CV212-0.30101,-0.00046396*CV212^2 + 0.054267*CV212 - 0.57714)))))</f>
        <v>0.74533524402221563</v>
      </c>
      <c r="CX212" s="136">
        <v>0.69445437914213404</v>
      </c>
      <c r="CY212" s="142">
        <f t="shared" si="187"/>
        <v>68.71800884781382</v>
      </c>
      <c r="CZ212" s="143">
        <f>IF('DSS Model'!$I$38=1,0.0001*CY212^2-0.0266*CY212+1.3006,IF('DSS Model'!$I$38=2,-0.0001*CY212^2+0.0032*CY212+0.977, IF('DSS Model'!$I$38=3,-0.00046396*CY212^2 + 0.054267*CY212 - 0.57714, IF('DSS Model'!$I$38=4,0.000072066*CY212^2+0.0021761*CY212-0.038248,IF('DSS Model'!$I$38=5,-0.00012623*CY212^2+0.025656*CY212-0.30101,-0.00046396*CY212^2 + 0.054267*CY212 - 0.57714)))))</f>
        <v>0.72468115431218239</v>
      </c>
      <c r="DA212" s="136">
        <v>0.95681035999346542</v>
      </c>
      <c r="DB212" s="142">
        <f t="shared" si="188"/>
        <v>60.221390643714798</v>
      </c>
      <c r="DC212" s="143">
        <f>IF('DSS Model'!$I$38=1,0.0001*DB212^2-0.0266*DB212+1.3006,IF('DSS Model'!$I$38=2,-0.0001*DB212^2+0.0032*DB212+0.977, IF('DSS Model'!$I$38=3,-0.00046396*DB212^2 + 0.054267*DB212 - 0.57714, IF('DSS Model'!$I$38=4,0.000072066*DB212^2+0.0021761*DB212-0.038248,IF('DSS Model'!$I$38=5,-0.00012623*DB212^2+0.025656*DB212-0.30101,-0.00046396*DB212^2 + 0.054267*DB212 - 0.57714)))))</f>
        <v>0.80704686095359734</v>
      </c>
      <c r="DD212" s="136">
        <v>0.63180122262710092</v>
      </c>
      <c r="DE212" s="142">
        <f t="shared" si="189"/>
        <v>54.291631524950063</v>
      </c>
      <c r="DF212" s="143">
        <f>IF('DSS Model'!$I$38=1,0.0001*DE212^2-0.0266*DE212+1.3006,IF('DSS Model'!$I$38=2,-0.0001*DE212^2+0.0032*DE212+0.977, IF('DSS Model'!$I$38=3,-0.00046396*DE212^2 + 0.054267*DE212 - 0.57714, IF('DSS Model'!$I$38=4,0.000072066*DE212^2+0.0021761*DE212-0.038248,IF('DSS Model'!$I$38=5,-0.00012623*DE212^2+0.025656*DE212-0.30101,-0.00046396*DE212^2 + 0.054267*DE212 - 0.57714)))))</f>
        <v>0.85597509551574502</v>
      </c>
      <c r="DG212" s="136">
        <v>0.86288124987547477</v>
      </c>
      <c r="DH212" s="142">
        <f t="shared" si="190"/>
        <v>63.081460232118744</v>
      </c>
      <c r="DI212" s="143">
        <f>IF('DSS Model'!$I$38=1,0.0001*DH212^2-0.0266*DH212+1.3006,IF('DSS Model'!$I$38=2,-0.0001*DH212^2+0.0032*DH212+0.977, IF('DSS Model'!$I$38=3,-0.00046396*DH212^2 + 0.054267*DH212 - 0.57714, IF('DSS Model'!$I$38=4,0.000072066*DH212^2+0.0021761*DH212-0.038248,IF('DSS Model'!$I$38=5,-0.00012623*DH212^2+0.025656*DH212-0.30101,-0.00046396*DH212^2 + 0.054267*DH212 - 0.57714)))))</f>
        <v>0.78093361024114205</v>
      </c>
      <c r="DJ212" s="136">
        <v>0.58664334939901552</v>
      </c>
      <c r="DK212" s="142">
        <f t="shared" si="191"/>
        <v>64.581681093516778</v>
      </c>
      <c r="DL212" s="143">
        <f>IF('DSS Model'!$I$38=1,0.0001*DK212^2-0.0266*DK212+1.3006,IF('DSS Model'!$I$38=2,-0.0001*DK212^2+0.0032*DK212+0.977, IF('DSS Model'!$I$38=3,-0.00046396*DK212^2 + 0.054267*DK212 - 0.57714, IF('DSS Model'!$I$38=4,0.000072066*DK212^2+0.0021761*DK212-0.038248,IF('DSS Model'!$I$38=5,-0.00012623*DK212^2+0.025656*DK212-0.30101,-0.00046396*DK212^2 + 0.054267*DK212 - 0.57714)))))</f>
        <v>0.76658202621278337</v>
      </c>
      <c r="DM212" s="136">
        <v>0.7509873298723666</v>
      </c>
      <c r="DN212" s="142">
        <f t="shared" si="192"/>
        <v>63.843037565360888</v>
      </c>
      <c r="DO212" s="143">
        <f>IF('DSS Model'!$I$38=1,0.0001*DN212^2-0.0266*DN212+1.3006,IF('DSS Model'!$I$38=2,-0.0001*DN212^2+0.0032*DN212+0.977, IF('DSS Model'!$I$38=3,-0.00046396*DN212^2 + 0.054267*DN212 - 0.57714, IF('DSS Model'!$I$38=4,0.000072066*DN212^2+0.0021761*DN212-0.038248,IF('DSS Model'!$I$38=5,-0.00012623*DN212^2+0.025656*DN212-0.30101,-0.00046396*DN212^2 + 0.054267*DN212 - 0.57714)))))</f>
        <v>0.77370437565194672</v>
      </c>
      <c r="DP212" s="136">
        <v>0.68629222953804292</v>
      </c>
      <c r="DQ212" s="142">
        <f t="shared" si="193"/>
        <v>57.484511569033998</v>
      </c>
      <c r="DR212" s="143">
        <f>IF('DSS Model'!$I$38=1,0.0001*DQ212^2-0.0266*DQ212+1.3006,IF('DSS Model'!$I$38=2,-0.0001*DQ212^2+0.0032*DQ212+0.977, IF('DSS Model'!$I$38=3,-0.00046396*DQ212^2 + 0.054267*DQ212 - 0.57714, IF('DSS Model'!$I$38=4,0.000072066*DQ212^2+0.0021761*DQ212-0.038248,IF('DSS Model'!$I$38=5,-0.00012623*DQ212^2+0.025656*DQ212-0.30101,-0.00046396*DQ212^2 + 0.054267*DQ212 - 0.57714)))))</f>
        <v>0.83050352998786847</v>
      </c>
      <c r="DS212" s="136">
        <v>0.44098690670882978</v>
      </c>
      <c r="DT212" s="142">
        <f t="shared" si="194"/>
        <v>71.325343084315705</v>
      </c>
      <c r="DU212" s="143">
        <f>IF('DSS Model'!$I$38=1,0.0001*DT212^2-0.0266*DT212+1.3006,IF('DSS Model'!$I$38=2,-0.0001*DT212^2+0.0032*DT212+0.977, IF('DSS Model'!$I$38=3,-0.00046396*DT212^2 + 0.054267*DT212 - 0.57714, IF('DSS Model'!$I$38=4,0.000072066*DT212^2+0.0021761*DT212-0.038248,IF('DSS Model'!$I$38=5,-0.00012623*DT212^2+0.025656*DT212-0.30101,-0.00046396*DT212^2 + 0.054267*DT212 - 0.57714)))))</f>
        <v>0.69651064126027606</v>
      </c>
      <c r="DV212" s="136">
        <v>0.95380625322682122</v>
      </c>
      <c r="DW212" s="142">
        <f t="shared" si="195"/>
        <v>70.747830043943864</v>
      </c>
      <c r="DX212" s="143">
        <f>IF('DSS Model'!$I$38=1,0.0001*DW212^2-0.0266*DW212+1.3006,IF('DSS Model'!$I$38=2,-0.0001*DW212^2+0.0032*DW212+0.977, IF('DSS Model'!$I$38=3,-0.00046396*DW212^2 + 0.054267*DW212 - 0.57714, IF('DSS Model'!$I$38=4,0.000072066*DW212^2+0.0021761*DW212-0.038248,IF('DSS Model'!$I$38=5,-0.00012623*DW212^2+0.025656*DW212-0.30101,-0.00046396*DW212^2 + 0.054267*DW212 - 0.57714)))))</f>
        <v>0.70286751054794361</v>
      </c>
      <c r="DY212" s="136">
        <v>0.80736708283891379</v>
      </c>
      <c r="DZ212" s="142">
        <f t="shared" si="196"/>
        <v>57.257798533473405</v>
      </c>
      <c r="EA212" s="143">
        <f>IF('DSS Model'!$I$38=1,0.0001*DZ212^2-0.0266*DZ212+1.3006,IF('DSS Model'!$I$38=2,-0.0001*DZ212^2+0.0032*DZ212+0.977, IF('DSS Model'!$I$38=3,-0.00046396*DZ212^2 + 0.054267*DZ212 - 0.57714, IF('DSS Model'!$I$38=4,0.000072066*DZ212^2+0.0021761*DZ212-0.038248,IF('DSS Model'!$I$38=5,-0.00012623*DZ212^2+0.025656*DZ212-0.30101,-0.00046396*DZ212^2 + 0.054267*DZ212 - 0.57714)))))</f>
        <v>0.8323794060171319</v>
      </c>
      <c r="EB212" s="136">
        <v>0.91531029202008951</v>
      </c>
      <c r="EC212" s="142">
        <f t="shared" si="197"/>
        <v>61.29245726603861</v>
      </c>
      <c r="ED212" s="143">
        <f>IF('DSS Model'!$I$38=1,0.0001*EC212^2-0.0266*EC212+1.3006,IF('DSS Model'!$I$38=2,-0.0001*EC212^2+0.0032*EC212+0.977, IF('DSS Model'!$I$38=3,-0.00046396*EC212^2 + 0.054267*EC212 - 0.57714, IF('DSS Model'!$I$38=4,0.000072066*EC212^2+0.0021761*EC212-0.038248,IF('DSS Model'!$I$38=5,-0.00012623*EC212^2+0.025656*EC212-0.30101,-0.00046396*EC212^2 + 0.054267*EC212 - 0.57714)))))</f>
        <v>0.7974593314804066</v>
      </c>
      <c r="EE212" s="136">
        <v>0.27355876547260594</v>
      </c>
      <c r="EF212" s="142">
        <f t="shared" si="198"/>
        <v>44.914918208496033</v>
      </c>
      <c r="EG212" s="143">
        <f>IF('DSS Model'!$I$38=1,0.0001*EF212^2-0.0266*EF212+1.3006,IF('DSS Model'!$I$38=2,-0.0001*EF212^2+0.0032*EF212+0.977, IF('DSS Model'!$I$38=3,-0.00046396*EF212^2 + 0.054267*EF212 - 0.57714, IF('DSS Model'!$I$38=4,0.000072066*EF212^2+0.0021761*EF212-0.038248,IF('DSS Model'!$I$38=5,-0.00012623*EF212^2+0.025656*EF212-0.30101,-0.00046396*EF212^2 + 0.054267*EF212 - 0.57714)))))</f>
        <v>0.9189927504995985</v>
      </c>
      <c r="EH212" s="136">
        <v>8.8789542522485609E-2</v>
      </c>
      <c r="EI212" s="142">
        <f t="shared" si="199"/>
        <v>56.762583283858099</v>
      </c>
      <c r="EJ212" s="143">
        <f>IF('DSS Model'!$I$38=1,0.0001*EI212^2-0.0266*EI212+1.3006,IF('DSS Model'!$I$38=2,-0.0001*EI212^2+0.0032*EI212+0.977, IF('DSS Model'!$I$38=3,-0.00046396*EI212^2 + 0.054267*EI212 - 0.57714, IF('DSS Model'!$I$38=4,0.000072066*EI212^2+0.0021761*EI212-0.038248,IF('DSS Model'!$I$38=5,-0.00012623*EI212^2+0.025656*EI212-0.30101,-0.00046396*EI212^2 + 0.054267*EI212 - 0.57714)))))</f>
        <v>0.83644118040265325</v>
      </c>
      <c r="EK212" s="136">
        <v>0.3266858269345787</v>
      </c>
      <c r="EL212" s="142">
        <f t="shared" si="200"/>
        <v>42.49332827198662</v>
      </c>
      <c r="EM212" s="143">
        <f>IF('DSS Model'!$I$38=1,0.0001*EL212^2-0.0266*EL212+1.3006,IF('DSS Model'!$I$38=2,-0.0001*EL212^2+0.0032*EL212+0.977, IF('DSS Model'!$I$38=3,-0.00046396*EL212^2 + 0.054267*EL212 - 0.57714, IF('DSS Model'!$I$38=4,0.000072066*EL212^2+0.0021761*EL212-0.038248,IF('DSS Model'!$I$38=5,-0.00012623*EL212^2+0.025656*EL212-0.30101,-0.00046396*EL212^2 + 0.054267*EL212 - 0.57714)))))</f>
        <v>0.93241035570727537</v>
      </c>
      <c r="EN212" s="136">
        <v>0.79561841040947989</v>
      </c>
      <c r="EO212" s="142">
        <f t="shared" si="201"/>
        <v>62.871737700752249</v>
      </c>
      <c r="EP212" s="143">
        <f>IF('DSS Model'!$I$38=1,0.0001*EO212^2-0.0266*EO212+1.3006,IF('DSS Model'!$I$38=2,-0.0001*EO212^2+0.0032*EO212+0.977, IF('DSS Model'!$I$38=3,-0.00046396*EO212^2 + 0.054267*EO212 - 0.57714, IF('DSS Model'!$I$38=4,0.000072066*EO212^2+0.0021761*EO212-0.038248,IF('DSS Model'!$I$38=5,-0.00012623*EO212^2+0.025656*EO212-0.30101,-0.00046396*EO212^2 + 0.054267*EO212 - 0.57714)))))</f>
        <v>0.78290402049118801</v>
      </c>
      <c r="EQ212" s="136">
        <v>0.33231481432565957</v>
      </c>
      <c r="ER212" s="142">
        <f t="shared" si="202"/>
        <v>47.47419916591528</v>
      </c>
      <c r="ES212" s="143">
        <f>IF('DSS Model'!$I$38=1,0.0001*ER212^2-0.0266*ER212+1.3006,IF('DSS Model'!$I$38=2,-0.0001*ER212^2+0.0032*ER212+0.977, IF('DSS Model'!$I$38=3,-0.00046396*ER212^2 + 0.054267*ER212 - 0.57714, IF('DSS Model'!$I$38=4,0.000072066*ER212^2+0.0021761*ER212-0.038248,IF('DSS Model'!$I$38=5,-0.00012623*ER212^2+0.025656*ER212-0.30101,-0.00046396*ER212^2 + 0.054267*ER212 - 0.57714)))))</f>
        <v>0.90353747868642975</v>
      </c>
      <c r="ET212" s="136">
        <v>0.33293893956227216</v>
      </c>
      <c r="EU212" s="141">
        <f t="shared" si="203"/>
        <v>49.945787923384927</v>
      </c>
      <c r="EV212" s="142">
        <f>IF('DSS Model'!$I$38=1,0.0001*EU212^2-0.0266*EU212+1.3006,IF('DSS Model'!$I$38=2,-0.0001*EU212^2+0.0032*EU212+0.977, IF('DSS Model'!$I$38=3,-0.00046396*EU212^2 + 0.054267*EU212 - 0.57714, IF('DSS Model'!$I$38=4,0.000072066*EU212^2+0.0021761*EU212-0.038248,IF('DSS Model'!$I$38=5,-0.00012623*EU212^2+0.025656*EU212-0.30101,-0.00046396*EU212^2 + 0.054267*EU212 - 0.57714)))))</f>
        <v>0.88736834822605737</v>
      </c>
    </row>
    <row r="213" spans="2:152" x14ac:dyDescent="0.2">
      <c r="B213" s="64">
        <f t="shared" ca="1" si="156"/>
        <v>0.21021229140932496</v>
      </c>
      <c r="C213" s="64">
        <v>0.58986991747746154</v>
      </c>
      <c r="D213" s="64">
        <f t="shared" si="157"/>
        <v>53.178535832619843</v>
      </c>
      <c r="E213" s="131">
        <f>IF('DSS Model'!$I$38=1,0.0001*D213^2-0.0266*D213+1.3006,IF('DSS Model'!$I$38=2,-0.0001*D213^2+0.0032*D213+0.977, IF('DSS Model'!$I$38=3,-0.00046396*D213^2 + 0.054267*D213 - 0.57714, IF('DSS Model'!$I$38=4,0.000072066*D213^2+0.0021761*D213-0.038248,IF('DSS Model'!$I$38=5,-0.00012623*D213^2+0.025656*D213-0.30101,-0.00046396*D213^2 + 0.054267*D213 - 0.57714)))))</f>
        <v>0.8643756473342602</v>
      </c>
      <c r="F213" s="136">
        <v>0.80432134375403475</v>
      </c>
      <c r="G213" s="138">
        <f t="shared" si="153"/>
        <v>73.032016156671233</v>
      </c>
      <c r="H213" s="136">
        <f>IF('DSS Model'!$I$38=1,0.0001*G213^2-0.0266*G213+1.3006,IF('DSS Model'!$I$38=2,-0.0001*G213^2+0.0032*G213+0.977, IF('DSS Model'!$I$38=3,-0.00046396*G213^2 + 0.054267*G213 - 0.57714, IF('DSS Model'!$I$38=4,0.000072066*G213^2+0.0021761*G213-0.038248,IF('DSS Model'!$I$38=5,-0.00012623*G213^2+0.025656*G213-0.30101,-0.00046396*G213^2 + 0.054267*G213 - 0.57714)))))</f>
        <v>0.6773349133105192</v>
      </c>
      <c r="I213" s="136">
        <v>0.39916298878336731</v>
      </c>
      <c r="J213" s="138">
        <f t="shared" si="154"/>
        <v>56.847834839039685</v>
      </c>
      <c r="K213" s="136">
        <f>IF('DSS Model'!$I$38=1,0.0001*J213^2-0.0266*J213+1.3006,IF('DSS Model'!$I$38=2,-0.0001*J213^2+0.0032*J213+0.977, IF('DSS Model'!$I$38=3,-0.00046396*J213^2 + 0.054267*J213 - 0.57714, IF('DSS Model'!$I$38=4,0.000072066*J213^2+0.0021761*J213-0.038248,IF('DSS Model'!$I$38=5,-0.00012623*J213^2+0.025656*J213-0.30101,-0.00046396*J213^2 + 0.054267*J213 - 0.57714)))))</f>
        <v>0.83574543889625352</v>
      </c>
      <c r="L213" s="136">
        <v>0.57620568490780844</v>
      </c>
      <c r="M213" s="138">
        <f t="shared" si="155"/>
        <v>71.167600585562312</v>
      </c>
      <c r="N213" s="136">
        <f>IF('DSS Model'!$I$38=1,0.0001*M213^2-0.0266*M213+1.3006,IF('DSS Model'!$I$38=2,-0.0001*M213^2+0.0032*M213+0.977, IF('DSS Model'!$I$38=3,-0.00046396*M213^2 + 0.054267*M213 - 0.57714, IF('DSS Model'!$I$38=4,0.000072066*M213^2+0.0021761*M213-0.038248,IF('DSS Model'!$I$38=5,-0.00012623*M213^2+0.025656*M213-0.30101,-0.00046396*M213^2 + 0.054267*M213 - 0.57714)))))</f>
        <v>0.69825358456318654</v>
      </c>
      <c r="O213" s="136">
        <v>0.23694293911378361</v>
      </c>
      <c r="P213" s="139">
        <f t="shared" si="158"/>
        <v>42.372215560049334</v>
      </c>
      <c r="Q213" s="138">
        <f>IF('DSS Model'!$I$38=1,0.0001*P213^2-0.0266*P213+1.3006,IF('DSS Model'!$I$38=2,-0.0001*P213^2+0.0032*P213+0.977, IF('DSS Model'!$I$38=3,-0.00046396*P213^2 + 0.054267*P213 - 0.57714, IF('DSS Model'!$I$38=4,0.000072066*P213^2+0.0021761*P213-0.038248,IF('DSS Model'!$I$38=5,-0.00012623*P213^2+0.025656*P213-0.30101,-0.00046396*P213^2 + 0.054267*P213 - 0.57714)))))</f>
        <v>0.93305062464542909</v>
      </c>
      <c r="R213" s="136">
        <v>0.31414310266048862</v>
      </c>
      <c r="S213" s="142">
        <f t="shared" si="159"/>
        <v>45.78568243539511</v>
      </c>
      <c r="T213" s="138">
        <f>IF('DSS Model'!$I$38=1,0.0001*S213^2-0.0266*S213+1.3006,IF('DSS Model'!$I$38=2,-0.0001*S213^2+0.0032*S213+0.977, IF('DSS Model'!$I$38=3,-0.00046396*S213^2 + 0.054267*S213 - 0.57714, IF('DSS Model'!$I$38=4,0.000072066*S213^2+0.0021761*S213-0.038248,IF('DSS Model'!$I$38=5,-0.00012623*S213^2+0.025656*S213-0.30101,-0.00046396*S213^2 + 0.054267*S213 - 0.57714)))))</f>
        <v>0.9138813121857795</v>
      </c>
      <c r="U213" s="136">
        <v>3.3306224162425346E-2</v>
      </c>
      <c r="V213" s="142">
        <f t="shared" si="160"/>
        <v>25.862012217903128</v>
      </c>
      <c r="W213" s="138">
        <f>IF('DSS Model'!$I$38=1,0.0001*V213^2-0.0266*V213+1.3006,IF('DSS Model'!$I$38=2,-0.0001*V213^2+0.0032*V213+0.977, IF('DSS Model'!$I$38=3,-0.00046396*V213^2 + 0.054267*V213 - 0.57714, IF('DSS Model'!$I$38=4,0.000072066*V213^2+0.0021761*V213-0.038248,IF('DSS Model'!$I$38=5,-0.00012623*V213^2+0.025656*V213-0.30101,-0.00046396*V213^2 + 0.054267*V213 - 0.57714)))))</f>
        <v>0.99287407150139295</v>
      </c>
      <c r="X213" s="136">
        <v>0.72025063346655593</v>
      </c>
      <c r="Y213" s="142">
        <f t="shared" si="161"/>
        <v>67.115108236243259</v>
      </c>
      <c r="Z213" s="138">
        <f>IF('DSS Model'!$I$38=1,0.0001*Y213^2-0.0266*Y213+1.3006,IF('DSS Model'!$I$38=2,-0.0001*Y213^2+0.0032*Y213+0.977, IF('DSS Model'!$I$38=3,-0.00046396*Y213^2 + 0.054267*Y213 - 0.57714, IF('DSS Model'!$I$38=4,0.000072066*Y213^2+0.0021761*Y213-0.038248,IF('DSS Model'!$I$38=5,-0.00012623*Y213^2+0.025656*Y213-0.30101,-0.00046396*Y213^2 + 0.054267*Y213 - 0.57714)))))</f>
        <v>0.74132457099971361</v>
      </c>
      <c r="AA213" s="136">
        <v>0.61465608373376712</v>
      </c>
      <c r="AB213" s="142">
        <f t="shared" si="162"/>
        <v>64.000467594261949</v>
      </c>
      <c r="AC213" s="138">
        <f>IF('DSS Model'!$I$38=1,0.0001*AB213^2-0.0266*AB213+1.3006,IF('DSS Model'!$I$38=2,-0.0001*AB213^2+0.0032*AB213+0.977, IF('DSS Model'!$I$38=3,-0.00046396*AB213^2 + 0.054267*AB213 - 0.57714, IF('DSS Model'!$I$38=4,0.000072066*AB213^2+0.0021761*AB213-0.038248,IF('DSS Model'!$I$38=5,-0.00012623*AB213^2+0.025656*AB213-0.30101,-0.00046396*AB213^2 + 0.054267*AB213 - 0.57714)))))</f>
        <v>0.77219551107322082</v>
      </c>
      <c r="AD213" s="136">
        <v>0.13599773270262761</v>
      </c>
      <c r="AE213" s="142">
        <f t="shared" si="163"/>
        <v>37.753317197712519</v>
      </c>
      <c r="AF213" s="138">
        <f>IF('DSS Model'!$I$38=1,0.0001*AE213^2-0.0266*AE213+1.3006,IF('DSS Model'!$I$38=2,-0.0001*AE213^2+0.0032*AE213+0.977, IF('DSS Model'!$I$38=3,-0.00046396*AE213^2 + 0.054267*AE213 - 0.57714, IF('DSS Model'!$I$38=4,0.000072066*AE213^2+0.0021761*AE213-0.038248,IF('DSS Model'!$I$38=5,-0.00012623*AE213^2+0.025656*AE213-0.30101,-0.00046396*AE213^2 + 0.054267*AE213 - 0.57714)))))</f>
        <v>0.95527931908957042</v>
      </c>
      <c r="AG213" s="136">
        <v>0.15082519775170056</v>
      </c>
      <c r="AH213" s="142">
        <f t="shared" si="164"/>
        <v>57.686363269564552</v>
      </c>
      <c r="AI213" s="138">
        <f>IF('DSS Model'!$I$38=1,0.0001*AH213^2-0.0266*AH213+1.3006,IF('DSS Model'!$I$38=2,-0.0001*AH213^2+0.0032*AH213+0.977, IF('DSS Model'!$I$38=3,-0.00046396*AH213^2 + 0.054267*AH213 - 0.57714, IF('DSS Model'!$I$38=4,0.000072066*AH213^2+0.0021761*AH213-0.038248,IF('DSS Model'!$I$38=5,-0.00012623*AH213^2+0.025656*AH213-0.30101,-0.00046396*AH213^2 + 0.054267*AH213 - 0.57714)))))</f>
        <v>0.82882471173578987</v>
      </c>
      <c r="AJ213" s="136">
        <v>6.8697206603036021E-2</v>
      </c>
      <c r="AK213" s="142">
        <f t="shared" si="165"/>
        <v>28.016018160752008</v>
      </c>
      <c r="AL213" s="138">
        <f>IF('DSS Model'!$I$38=1,0.0001*AK213^2-0.0266*AK213+1.3006,IF('DSS Model'!$I$38=2,-0.0001*AK213^2+0.0032*AK213+0.977, IF('DSS Model'!$I$38=3,-0.00046396*AK213^2 + 0.054267*AK213 - 0.57714, IF('DSS Model'!$I$38=4,0.000072066*AK213^2+0.0021761*AK213-0.038248,IF('DSS Model'!$I$38=5,-0.00012623*AK213^2+0.025656*AK213-0.30101,-0.00046396*AK213^2 + 0.054267*AK213 - 0.57714)))))</f>
        <v>0.98816153075604773</v>
      </c>
      <c r="AM213" s="136">
        <v>3.3366994161313057E-2</v>
      </c>
      <c r="AN213" s="142">
        <f t="shared" si="166"/>
        <v>49.308624646871749</v>
      </c>
      <c r="AO213" s="138">
        <f>IF('DSS Model'!$I$38=1,0.0001*AN213^2-0.0266*AN213+1.3006,IF('DSS Model'!$I$38=2,-0.0001*AN213^2+0.0032*AN213+0.977, IF('DSS Model'!$I$38=3,-0.00046396*AN213^2 + 0.054267*AN213 - 0.57714, IF('DSS Model'!$I$38=4,0.000072066*AN213^2+0.0021761*AN213-0.038248,IF('DSS Model'!$I$38=5,-0.00012623*AN213^2+0.025656*AN213-0.30101,-0.00046396*AN213^2 + 0.054267*AN213 - 0.57714)))))</f>
        <v>0.89165355241338073</v>
      </c>
      <c r="AP213" s="136">
        <v>0.11839584297024053</v>
      </c>
      <c r="AQ213" s="142">
        <f t="shared" si="167"/>
        <v>55.651081710432138</v>
      </c>
      <c r="AR213" s="138">
        <f>IF('DSS Model'!$I$38=1,0.0001*AQ213^2-0.0266*AQ213+1.3006,IF('DSS Model'!$I$38=2,-0.0001*AQ213^2+0.0032*AQ213+0.977, IF('DSS Model'!$I$38=3,-0.00046396*AQ213^2 + 0.054267*AQ213 - 0.57714, IF('DSS Model'!$I$38=4,0.000072066*AQ213^2+0.0021761*AQ213-0.038248,IF('DSS Model'!$I$38=5,-0.00012623*AQ213^2+0.025656*AQ213-0.30101,-0.00046396*AQ213^2 + 0.054267*AQ213 - 0.57714)))))</f>
        <v>0.84537917191926337</v>
      </c>
      <c r="AS213" s="136">
        <v>0.39334352341186418</v>
      </c>
      <c r="AT213" s="142">
        <f t="shared" si="168"/>
        <v>50.451435256335721</v>
      </c>
      <c r="AU213" s="138">
        <f>IF('DSS Model'!$I$38=1,0.0001*AT213^2-0.0266*AT213+1.3006,IF('DSS Model'!$I$38=2,-0.0001*AT213^2+0.0032*AT213+0.977, IF('DSS Model'!$I$38=3,-0.00046396*AT213^2 + 0.054267*AT213 - 0.57714, IF('DSS Model'!$I$38=4,0.000072066*AT213^2+0.0021761*AT213-0.038248,IF('DSS Model'!$I$38=5,-0.00012623*AT213^2+0.025656*AT213-0.30101,-0.00046396*AT213^2 + 0.054267*AT213 - 0.57714)))))</f>
        <v>0.88390986087785073</v>
      </c>
      <c r="AV213" s="136">
        <v>0.8206788644389521</v>
      </c>
      <c r="AW213" s="142">
        <f t="shared" si="169"/>
        <v>71.119406649609289</v>
      </c>
      <c r="AX213" s="138">
        <f>IF('DSS Model'!$I$38=1,0.0001*AW213^2-0.0266*AW213+1.3006,IF('DSS Model'!$I$38=2,-0.0001*AW213^2+0.0032*AW213+0.977, IF('DSS Model'!$I$38=3,-0.00046396*AW213^2 + 0.054267*AW213 - 0.57714, IF('DSS Model'!$I$38=4,0.000072066*AW213^2+0.0021761*AW213-0.038248,IF('DSS Model'!$I$38=5,-0.00012623*AW213^2+0.025656*AW213-0.30101,-0.00046396*AW213^2 + 0.054267*AW213 - 0.57714)))))</f>
        <v>0.69878510105950076</v>
      </c>
      <c r="AY213" s="136">
        <v>0.15824244648243646</v>
      </c>
      <c r="AZ213" s="142">
        <f t="shared" si="170"/>
        <v>43.171903293998895</v>
      </c>
      <c r="BA213" s="138">
        <f>IF('DSS Model'!$I$38=1,0.0001*AZ213^2-0.0266*AZ213+1.3006,IF('DSS Model'!$I$38=2,-0.0001*AZ213^2+0.0032*AZ213+0.977, IF('DSS Model'!$I$38=3,-0.00046396*AZ213^2 + 0.054267*AZ213 - 0.57714, IF('DSS Model'!$I$38=4,0.000072066*AZ213^2+0.0021761*AZ213-0.038248,IF('DSS Model'!$I$38=5,-0.00012623*AZ213^2+0.025656*AZ213-0.30101,-0.00046396*AZ213^2 + 0.054267*AZ213 - 0.57714)))))</f>
        <v>0.92876876713815715</v>
      </c>
      <c r="BB213" s="136">
        <v>0.29510739886433035</v>
      </c>
      <c r="BC213" s="142">
        <f t="shared" si="171"/>
        <v>48.544306745165272</v>
      </c>
      <c r="BD213" s="138">
        <f>IF('DSS Model'!$I$38=1,0.0001*BC213^2-0.0266*BC213+1.3006,IF('DSS Model'!$I$38=2,-0.0001*BC213^2+0.0032*BC213+0.977, IF('DSS Model'!$I$38=3,-0.00046396*BC213^2 + 0.054267*BC213 - 0.57714, IF('DSS Model'!$I$38=4,0.000072066*BC213^2+0.0021761*BC213-0.038248,IF('DSS Model'!$I$38=5,-0.00012623*BC213^2+0.025656*BC213-0.30101,-0.00046396*BC213^2 + 0.054267*BC213 - 0.57714)))))</f>
        <v>0.89668680984765903</v>
      </c>
      <c r="BE213" s="136">
        <v>0.88068131764639412</v>
      </c>
      <c r="BF213" s="142">
        <f t="shared" si="172"/>
        <v>60.312600277609207</v>
      </c>
      <c r="BG213" s="143">
        <f>IF('DSS Model'!$I$38=1,0.0001*BF213^2-0.0266*BF213+1.3006,IF('DSS Model'!$I$38=2,-0.0001*BF213^2+0.0032*BF213+0.977, IF('DSS Model'!$I$38=3,-0.00046396*BF213^2 + 0.054267*BF213 - 0.57714, IF('DSS Model'!$I$38=4,0.000072066*BF213^2+0.0021761*BF213-0.038248,IF('DSS Model'!$I$38=5,-0.00012623*BF213^2+0.025656*BF213-0.30101,-0.00046396*BF213^2 + 0.054267*BF213 - 0.57714)))))</f>
        <v>0.80623934566368283</v>
      </c>
      <c r="BH213" s="136">
        <v>0.81818714981197516</v>
      </c>
      <c r="BI213" s="142">
        <f t="shared" si="173"/>
        <v>64.835651283847056</v>
      </c>
      <c r="BJ213" s="143">
        <f>IF('DSS Model'!$I$38=1,0.0001*BI213^2-0.0266*BI213+1.3006,IF('DSS Model'!$I$38=2,-0.0001*BI213^2+0.0032*BI213+0.977, IF('DSS Model'!$I$38=3,-0.00046396*BI213^2 + 0.054267*BI213 - 0.57714, IF('DSS Model'!$I$38=4,0.000072066*BI213^2+0.0021761*BI213-0.038248,IF('DSS Model'!$I$38=5,-0.00012623*BI213^2+0.025656*BI213-0.30101,-0.00046396*BI213^2 + 0.054267*BI213 - 0.57714)))))</f>
        <v>0.76410791636824871</v>
      </c>
      <c r="BK213" s="136">
        <v>0.17387419958947481</v>
      </c>
      <c r="BL213" s="142">
        <f t="shared" si="174"/>
        <v>38.013440295342747</v>
      </c>
      <c r="BM213" s="143">
        <f>IF('DSS Model'!$I$38=1,0.0001*BL213^2-0.0266*BL213+1.3006,IF('DSS Model'!$I$38=2,-0.0001*BL213^2+0.0032*BL213+0.977, IF('DSS Model'!$I$38=3,-0.00046396*BL213^2 + 0.054267*BL213 - 0.57714, IF('DSS Model'!$I$38=4,0.000072066*BL213^2+0.0021761*BL213-0.038248,IF('DSS Model'!$I$38=5,-0.00012623*BL213^2+0.025656*BL213-0.30101,-0.00046396*BL213^2 + 0.054267*BL213 - 0.57714)))))</f>
        <v>0.95414084463633797</v>
      </c>
      <c r="BN213" s="136">
        <v>0.7907080097268554</v>
      </c>
      <c r="BO213" s="142">
        <f t="shared" si="175"/>
        <v>62.34040254005393</v>
      </c>
      <c r="BP213" s="143">
        <f>IF('DSS Model'!$I$38=1,0.0001*BO213^2-0.0266*BO213+1.3006,IF('DSS Model'!$I$38=2,-0.0001*BO213^2+0.0032*BO213+0.977, IF('DSS Model'!$I$38=3,-0.00046396*BO213^2 + 0.054267*BO213 - 0.57714, IF('DSS Model'!$I$38=4,0.000072066*BO213^2+0.0021761*BO213-0.038248,IF('DSS Model'!$I$38=5,-0.00012623*BO213^2+0.025656*BO213-0.30101,-0.00046396*BO213^2 + 0.054267*BO213 - 0.57714)))))</f>
        <v>0.78785670924257634</v>
      </c>
      <c r="BQ213" s="136">
        <v>0.98164638117692904</v>
      </c>
      <c r="BR213" s="142">
        <f t="shared" si="176"/>
        <v>68.882885998191085</v>
      </c>
      <c r="BS213" s="143">
        <f>IF('DSS Model'!$I$38=1,0.0001*BR213^2-0.0266*BR213+1.3006,IF('DSS Model'!$I$38=2,-0.0001*BR213^2+0.0032*BR213+0.977, IF('DSS Model'!$I$38=3,-0.00046396*BR213^2 + 0.054267*BR213 - 0.57714, IF('DSS Model'!$I$38=4,0.000072066*BR213^2+0.0021761*BR213-0.038248,IF('DSS Model'!$I$38=5,-0.00012623*BR213^2+0.025656*BR213-0.30101,-0.00046396*BR213^2 + 0.054267*BR213 - 0.57714)))))</f>
        <v>0.72294003685023256</v>
      </c>
      <c r="BT213" s="136">
        <v>0.92310652490917044</v>
      </c>
      <c r="BU213" s="142">
        <f t="shared" si="177"/>
        <v>70.400632052108492</v>
      </c>
      <c r="BV213" s="143">
        <f>IF('DSS Model'!$I$38=1,0.0001*BU213^2-0.0266*BU213+1.3006,IF('DSS Model'!$I$38=2,-0.0001*BU213^2+0.0032*BU213+0.977, IF('DSS Model'!$I$38=3,-0.00046396*BU213^2 + 0.054267*BU213 - 0.57714, IF('DSS Model'!$I$38=4,0.000072066*BU213^2+0.0021761*BU213-0.038248,IF('DSS Model'!$I$38=5,-0.00012623*BU213^2+0.025656*BU213-0.30101,-0.00046396*BU213^2 + 0.054267*BU213 - 0.57714)))))</f>
        <v>0.70665712323311047</v>
      </c>
      <c r="BW213" s="136">
        <v>9.6539689860648314E-2</v>
      </c>
      <c r="BX213" s="142">
        <f t="shared" si="178"/>
        <v>46.153978873801698</v>
      </c>
      <c r="BY213" s="143">
        <f>IF('DSS Model'!$I$38=1,0.0001*BX213^2-0.0266*BX213+1.3006,IF('DSS Model'!$I$38=2,-0.0001*BX213^2+0.0032*BX213+0.977, IF('DSS Model'!$I$38=3,-0.00046396*BX213^2 + 0.054267*BX213 - 0.57714, IF('DSS Model'!$I$38=4,0.000072066*BX213^2+0.0021761*BX213-0.038248,IF('DSS Model'!$I$38=5,-0.00012623*BX213^2+0.025656*BX213-0.30101,-0.00046396*BX213^2 + 0.054267*BX213 - 0.57714)))))</f>
        <v>0.91167375580783205</v>
      </c>
      <c r="BZ213" s="136">
        <v>0.29183354478619472</v>
      </c>
      <c r="CA213" s="142">
        <f t="shared" si="179"/>
        <v>58.453252104772389</v>
      </c>
      <c r="CB213" s="143">
        <f>IF('DSS Model'!$I$38=1,0.0001*CA213^2-0.0266*CA213+1.3006,IF('DSS Model'!$I$38=2,-0.0001*CA213^2+0.0032*CA213+0.977, IF('DSS Model'!$I$38=3,-0.00046396*CA213^2 + 0.054267*CA213 - 0.57714, IF('DSS Model'!$I$38=4,0.000072066*CA213^2+0.0021761*CA213-0.038248,IF('DSS Model'!$I$38=5,-0.00012623*CA213^2+0.025656*CA213-0.30101,-0.00046396*CA213^2 + 0.054267*CA213 - 0.57714)))))</f>
        <v>0.82237213857286384</v>
      </c>
      <c r="CC213" s="136">
        <v>0.18733063900740077</v>
      </c>
      <c r="CD213" s="142">
        <f t="shared" si="180"/>
        <v>59.768158934793</v>
      </c>
      <c r="CE213" s="143">
        <f>IF('DSS Model'!$I$38=1,0.0001*CD213^2-0.0266*CD213+1.3006,IF('DSS Model'!$I$38=2,-0.0001*CD213^2+0.0032*CD213+0.977, IF('DSS Model'!$I$38=3,-0.00046396*CD213^2 + 0.054267*CD213 - 0.57714, IF('DSS Model'!$I$38=4,0.000072066*CD213^2+0.0021761*CD213-0.038248,IF('DSS Model'!$I$38=5,-0.00012623*CD213^2+0.025656*CD213-0.30101,-0.00046396*CD213^2 + 0.054267*CD213 - 0.57714)))))</f>
        <v>0.81103482634586987</v>
      </c>
      <c r="CF213" s="136">
        <v>0.6076583533115012</v>
      </c>
      <c r="CG213" s="142">
        <f t="shared" si="181"/>
        <v>51.021106231533878</v>
      </c>
      <c r="CH213" s="143">
        <f>IF('DSS Model'!$I$38=1,0.0001*CG213^2-0.0266*CG213+1.3006,IF('DSS Model'!$I$38=2,-0.0001*CG213^2+0.0032*CG213+0.977, IF('DSS Model'!$I$38=3,-0.00046396*CG213^2 + 0.054267*CG213 - 0.57714, IF('DSS Model'!$I$38=4,0.000072066*CG213^2+0.0021761*CG213-0.038248,IF('DSS Model'!$I$38=5,-0.00012623*CG213^2+0.025656*CG213-0.30101,-0.00046396*CG213^2 + 0.054267*CG213 - 0.57714)))))</f>
        <v>0.87995221183196182</v>
      </c>
      <c r="CI213" s="136">
        <v>0.72140289739585306</v>
      </c>
      <c r="CJ213" s="142">
        <f t="shared" si="182"/>
        <v>74.186968572471741</v>
      </c>
      <c r="CK213" s="143">
        <f>IF('DSS Model'!$I$38=1,0.0001*CJ213^2-0.0266*CJ213+1.3006,IF('DSS Model'!$I$38=2,-0.0001*CJ213^2+0.0032*CJ213+0.977, IF('DSS Model'!$I$38=3,-0.00046396*CJ213^2 + 0.054267*CJ213 - 0.57714, IF('DSS Model'!$I$38=4,0.000072066*CJ213^2+0.0021761*CJ213-0.038248,IF('DSS Model'!$I$38=5,-0.00012623*CJ213^2+0.025656*CJ213-0.30101,-0.00046396*CJ213^2 + 0.054267*CJ213 - 0.57714)))))</f>
        <v>0.66402766883461861</v>
      </c>
      <c r="CL213" s="136">
        <v>0.2542375621773969</v>
      </c>
      <c r="CM213" s="142">
        <f t="shared" si="183"/>
        <v>46.536235618410807</v>
      </c>
      <c r="CN213" s="143">
        <f>IF('DSS Model'!$I$38=1,0.0001*CM213^2-0.0266*CM213+1.3006,IF('DSS Model'!$I$38=2,-0.0001*CM213^2+0.0032*CM213+0.977, IF('DSS Model'!$I$38=3,-0.00046396*CM213^2 + 0.054267*CM213 - 0.57714, IF('DSS Model'!$I$38=4,0.000072066*CM213^2+0.0021761*CM213-0.038248,IF('DSS Model'!$I$38=5,-0.00012623*CM213^2+0.025656*CM213-0.30101,-0.00046396*CM213^2 + 0.054267*CM213 - 0.57714)))))</f>
        <v>0.90935383142568993</v>
      </c>
      <c r="CO213" s="136">
        <v>0.30810558942243449</v>
      </c>
      <c r="CP213" s="142">
        <f t="shared" si="184"/>
        <v>43.856310519591716</v>
      </c>
      <c r="CQ213" s="143">
        <f>IF('DSS Model'!$I$38=1,0.0001*CP213^2-0.0266*CP213+1.3006,IF('DSS Model'!$I$38=2,-0.0001*CP213^2+0.0032*CP213+0.977, IF('DSS Model'!$I$38=3,-0.00046396*CP213^2 + 0.054267*CP213 - 0.57714, IF('DSS Model'!$I$38=4,0.000072066*CP213^2+0.0021761*CP213-0.038248,IF('DSS Model'!$I$38=5,-0.00012623*CP213^2+0.025656*CP213-0.30101,-0.00046396*CP213^2 + 0.054267*CP213 - 0.57714)))))</f>
        <v>0.92500259642360838</v>
      </c>
      <c r="CR213" s="136">
        <v>0.93151537252839711</v>
      </c>
      <c r="CS213" s="142">
        <f t="shared" si="185"/>
        <v>64.133309582051851</v>
      </c>
      <c r="CT213" s="143">
        <f>IF('DSS Model'!$I$38=1,0.0001*CS213^2-0.0266*CS213+1.3006,IF('DSS Model'!$I$38=2,-0.0001*CS213^2+0.0032*CS213+0.977, IF('DSS Model'!$I$38=3,-0.00046396*CS213^2 + 0.054267*CS213 - 0.57714, IF('DSS Model'!$I$38=4,0.000072066*CS213^2+0.0021761*CS213-0.038248,IF('DSS Model'!$I$38=5,-0.00012623*CS213^2+0.025656*CS213-0.30101,-0.00046396*CS213^2 + 0.054267*CS213 - 0.57714)))))</f>
        <v>0.7709184508678355</v>
      </c>
      <c r="CU213" s="136">
        <v>0.99212764064499626</v>
      </c>
      <c r="CV213" s="142">
        <f t="shared" si="186"/>
        <v>67.336205774410871</v>
      </c>
      <c r="CW213" s="143">
        <f>IF('DSS Model'!$I$38=1,0.0001*CV213^2-0.0266*CV213+1.3006,IF('DSS Model'!$I$38=2,-0.0001*CV213^2+0.0032*CV213+0.977, IF('DSS Model'!$I$38=3,-0.00046396*CV213^2 + 0.054267*CV213 - 0.57714, IF('DSS Model'!$I$38=4,0.000072066*CV213^2+0.0021761*CV213-0.038248,IF('DSS Model'!$I$38=5,-0.00012623*CV213^2+0.025656*CV213-0.30101,-0.00046396*CV213^2 + 0.054267*CV213 - 0.57714)))))</f>
        <v>0.73905939766873441</v>
      </c>
      <c r="CX213" s="136">
        <v>0.4243120559544008</v>
      </c>
      <c r="CY213" s="142">
        <f t="shared" si="187"/>
        <v>62.578871432877676</v>
      </c>
      <c r="CZ213" s="143">
        <f>IF('DSS Model'!$I$38=1,0.0001*CY213^2-0.0266*CY213+1.3006,IF('DSS Model'!$I$38=2,-0.0001*CY213^2+0.0032*CY213+0.977, IF('DSS Model'!$I$38=3,-0.00046396*CY213^2 + 0.054267*CY213 - 0.57714, IF('DSS Model'!$I$38=4,0.000072066*CY213^2+0.0021761*CY213-0.038248,IF('DSS Model'!$I$38=5,-0.00012623*CY213^2+0.025656*CY213-0.30101,-0.00046396*CY213^2 + 0.054267*CY213 - 0.57714)))))</f>
        <v>0.78564087360394519</v>
      </c>
      <c r="DA213" s="136">
        <v>0.42727090134985091</v>
      </c>
      <c r="DB213" s="142">
        <f t="shared" si="188"/>
        <v>44.32345134035063</v>
      </c>
      <c r="DC213" s="143">
        <f>IF('DSS Model'!$I$38=1,0.0001*DB213^2-0.0266*DB213+1.3006,IF('DSS Model'!$I$38=2,-0.0001*DB213^2+0.0032*DB213+0.977, IF('DSS Model'!$I$38=3,-0.00046396*DB213^2 + 0.054267*DB213 - 0.57714, IF('DSS Model'!$I$38=4,0.000072066*DB213^2+0.0021761*DB213-0.038248,IF('DSS Model'!$I$38=5,-0.00012623*DB213^2+0.025656*DB213-0.30101,-0.00046396*DB213^2 + 0.054267*DB213 - 0.57714)))))</f>
        <v>0.92237821041707901</v>
      </c>
      <c r="DD213" s="136">
        <v>0.43630104933070513</v>
      </c>
      <c r="DE213" s="142">
        <f t="shared" si="189"/>
        <v>48.445769833984428</v>
      </c>
      <c r="DF213" s="143">
        <f>IF('DSS Model'!$I$38=1,0.0001*DE213^2-0.0266*DE213+1.3006,IF('DSS Model'!$I$38=2,-0.0001*DE213^2+0.0032*DE213+0.977, IF('DSS Model'!$I$38=3,-0.00046396*DE213^2 + 0.054267*DE213 - 0.57714, IF('DSS Model'!$I$38=4,0.000072066*DE213^2+0.0021761*DE213-0.038248,IF('DSS Model'!$I$38=5,-0.00012623*DE213^2+0.025656*DE213-0.30101,-0.00046396*DE213^2 + 0.054267*DE213 - 0.57714)))))</f>
        <v>0.89732720198801064</v>
      </c>
      <c r="DG213" s="136">
        <v>0.81854920451968238</v>
      </c>
      <c r="DH213" s="142">
        <f t="shared" si="190"/>
        <v>62.069489121434998</v>
      </c>
      <c r="DI213" s="143">
        <f>IF('DSS Model'!$I$38=1,0.0001*DH213^2-0.0266*DH213+1.3006,IF('DSS Model'!$I$38=2,-0.0001*DH213^2+0.0032*DH213+0.977, IF('DSS Model'!$I$38=3,-0.00046396*DH213^2 + 0.054267*DH213 - 0.57714, IF('DSS Model'!$I$38=4,0.000072066*DH213^2+0.0021761*DH213-0.038248,IF('DSS Model'!$I$38=5,-0.00012623*DH213^2+0.025656*DH213-0.30101,-0.00046396*DH213^2 + 0.054267*DH213 - 0.57714)))))</f>
        <v>0.79036021720899829</v>
      </c>
      <c r="DJ213" s="136">
        <v>4.8966284298392893E-3</v>
      </c>
      <c r="DK213" s="142">
        <f t="shared" si="191"/>
        <v>48.061099069957727</v>
      </c>
      <c r="DL213" s="143">
        <f>IF('DSS Model'!$I$38=1,0.0001*DK213^2-0.0266*DK213+1.3006,IF('DSS Model'!$I$38=2,-0.0001*DK213^2+0.0032*DK213+0.977, IF('DSS Model'!$I$38=3,-0.00046396*DK213^2 + 0.054267*DK213 - 0.57714, IF('DSS Model'!$I$38=4,0.000072066*DK213^2+0.0021761*DK213-0.038248,IF('DSS Model'!$I$38=5,-0.00012623*DK213^2+0.025656*DK213-0.30101,-0.00046396*DK213^2 + 0.054267*DK213 - 0.57714)))))</f>
        <v>0.89980859264263557</v>
      </c>
      <c r="DM213" s="136">
        <v>0.56875338382948093</v>
      </c>
      <c r="DN213" s="142">
        <f t="shared" si="192"/>
        <v>59.296319995008702</v>
      </c>
      <c r="DO213" s="143">
        <f>IF('DSS Model'!$I$38=1,0.0001*DN213^2-0.0266*DN213+1.3006,IF('DSS Model'!$I$38=2,-0.0001*DN213^2+0.0032*DN213+0.977, IF('DSS Model'!$I$38=3,-0.00046396*DN213^2 + 0.054267*DN213 - 0.57714, IF('DSS Model'!$I$38=4,0.000072066*DN213^2+0.0021761*DN213-0.038248,IF('DSS Model'!$I$38=5,-0.00012623*DN213^2+0.025656*DN213-0.30101,-0.00046396*DN213^2 + 0.054267*DN213 - 0.57714)))))</f>
        <v>0.8151428674889809</v>
      </c>
      <c r="DP213" s="136">
        <v>0.3471149843967265</v>
      </c>
      <c r="DQ213" s="142">
        <f t="shared" si="193"/>
        <v>48.33352611500321</v>
      </c>
      <c r="DR213" s="143">
        <f>IF('DSS Model'!$I$38=1,0.0001*DQ213^2-0.0266*DQ213+1.3006,IF('DSS Model'!$I$38=2,-0.0001*DQ213^2+0.0032*DQ213+0.977, IF('DSS Model'!$I$38=3,-0.00046396*DQ213^2 + 0.054267*DQ213 - 0.57714, IF('DSS Model'!$I$38=4,0.000072066*DQ213^2+0.0021761*DQ213-0.038248,IF('DSS Model'!$I$38=5,-0.00012623*DQ213^2+0.025656*DQ213-0.30101,-0.00046396*DQ213^2 + 0.054267*DQ213 - 0.57714)))))</f>
        <v>0.89805430889704052</v>
      </c>
      <c r="DS213" s="136">
        <v>0.89495457188471483</v>
      </c>
      <c r="DT213" s="142">
        <f t="shared" si="194"/>
        <v>84.583081710208702</v>
      </c>
      <c r="DU213" s="143">
        <f>IF('DSS Model'!$I$38=1,0.0001*DT213^2-0.0266*DT213+1.3006,IF('DSS Model'!$I$38=2,-0.0001*DT213^2+0.0032*DT213+0.977, IF('DSS Model'!$I$38=3,-0.00046396*DT213^2 + 0.054267*DT213 - 0.57714, IF('DSS Model'!$I$38=4,0.000072066*DT213^2+0.0021761*DT213-0.038248,IF('DSS Model'!$I$38=5,-0.00012623*DT213^2+0.025656*DT213-0.30101,-0.00046396*DT213^2 + 0.054267*DT213 - 0.57714)))))</f>
        <v>0.53223609031308361</v>
      </c>
      <c r="DV213" s="136">
        <v>0.12717645504649544</v>
      </c>
      <c r="DW213" s="142">
        <f t="shared" si="195"/>
        <v>46.02186464940327</v>
      </c>
      <c r="DX213" s="143">
        <f>IF('DSS Model'!$I$38=1,0.0001*DW213^2-0.0266*DW213+1.3006,IF('DSS Model'!$I$38=2,-0.0001*DW213^2+0.0032*DW213+0.977, IF('DSS Model'!$I$38=3,-0.00046396*DW213^2 + 0.054267*DW213 - 0.57714, IF('DSS Model'!$I$38=4,0.000072066*DW213^2+0.0021761*DW213-0.038248,IF('DSS Model'!$I$38=5,-0.00012623*DW213^2+0.025656*DW213-0.30101,-0.00046396*DW213^2 + 0.054267*DW213 - 0.57714)))))</f>
        <v>0.91246876429729107</v>
      </c>
      <c r="DY213" s="136">
        <v>0.86307841906624805</v>
      </c>
      <c r="DZ213" s="142">
        <f t="shared" si="196"/>
        <v>58.640562420899869</v>
      </c>
      <c r="EA213" s="143">
        <f>IF('DSS Model'!$I$38=1,0.0001*DZ213^2-0.0266*DZ213+1.3006,IF('DSS Model'!$I$38=2,-0.0001*DZ213^2+0.0032*DZ213+0.977, IF('DSS Model'!$I$38=3,-0.00046396*DZ213^2 + 0.054267*DZ213 - 0.57714, IF('DSS Model'!$I$38=4,0.000072066*DZ213^2+0.0021761*DZ213-0.038248,IF('DSS Model'!$I$38=5,-0.00012623*DZ213^2+0.025656*DZ213-0.30101,-0.00046396*DZ213^2 + 0.054267*DZ213 - 0.57714)))))</f>
        <v>0.82077824364293417</v>
      </c>
      <c r="EB213" s="136">
        <v>0.57512430267640835</v>
      </c>
      <c r="EC213" s="142">
        <f t="shared" si="197"/>
        <v>52.793810215355037</v>
      </c>
      <c r="ED213" s="143">
        <f>IF('DSS Model'!$I$38=1,0.0001*EC213^2-0.0266*EC213+1.3006,IF('DSS Model'!$I$38=2,-0.0001*EC213^2+0.0032*EC213+0.977, IF('DSS Model'!$I$38=3,-0.00046396*EC213^2 + 0.054267*EC213 - 0.57714, IF('DSS Model'!$I$38=4,0.000072066*EC213^2+0.0021761*EC213-0.038248,IF('DSS Model'!$I$38=5,-0.00012623*EC213^2+0.025656*EC213-0.30101,-0.00046396*EC213^2 + 0.054267*EC213 - 0.57714)))))</f>
        <v>0.86722155298364356</v>
      </c>
      <c r="EE213" s="136">
        <v>0.80050040115959409</v>
      </c>
      <c r="EF213" s="142">
        <f t="shared" si="198"/>
        <v>60.985701880564747</v>
      </c>
      <c r="EG213" s="143">
        <f>IF('DSS Model'!$I$38=1,0.0001*EF213^2-0.0266*EF213+1.3006,IF('DSS Model'!$I$38=2,-0.0001*EF213^2+0.0032*EF213+0.977, IF('DSS Model'!$I$38=3,-0.00046396*EF213^2 + 0.054267*EF213 - 0.57714, IF('DSS Model'!$I$38=4,0.000072066*EF213^2+0.0021761*EF213-0.038248,IF('DSS Model'!$I$38=5,-0.00012623*EF213^2+0.025656*EF213-0.30101,-0.00046396*EF213^2 + 0.054267*EF213 - 0.57714)))))</f>
        <v>0.80022866263129533</v>
      </c>
      <c r="EH213" s="136">
        <v>0.1424398546630643</v>
      </c>
      <c r="EI213" s="142">
        <f t="shared" si="199"/>
        <v>59.151886914239157</v>
      </c>
      <c r="EJ213" s="143">
        <f>IF('DSS Model'!$I$38=1,0.0001*EI213^2-0.0266*EI213+1.3006,IF('DSS Model'!$I$38=2,-0.0001*EI213^2+0.0032*EI213+0.977, IF('DSS Model'!$I$38=3,-0.00046396*EI213^2 + 0.054267*EI213 - 0.57714, IF('DSS Model'!$I$38=4,0.000072066*EI213^2+0.0021761*EI213-0.038248,IF('DSS Model'!$I$38=5,-0.00012623*EI213^2+0.025656*EI213-0.30101,-0.00046396*EI213^2 + 0.054267*EI213 - 0.57714)))))</f>
        <v>0.8163914655740715</v>
      </c>
      <c r="EK213" s="136">
        <v>0.80634726969603354</v>
      </c>
      <c r="EL213" s="142">
        <f t="shared" si="200"/>
        <v>58.879266433057111</v>
      </c>
      <c r="EM213" s="143">
        <f>IF('DSS Model'!$I$38=1,0.0001*EL213^2-0.0266*EL213+1.3006,IF('DSS Model'!$I$38=2,-0.0001*EL213^2+0.0032*EL213+0.977, IF('DSS Model'!$I$38=3,-0.00046396*EL213^2 + 0.054267*EL213 - 0.57714, IF('DSS Model'!$I$38=4,0.000072066*EL213^2+0.0021761*EL213-0.038248,IF('DSS Model'!$I$38=5,-0.00012623*EL213^2+0.025656*EL213-0.30101,-0.00046396*EL213^2 + 0.054267*EL213 - 0.57714)))))</f>
        <v>0.81873685101629012</v>
      </c>
      <c r="EN213" s="136">
        <v>0.71404236940313992</v>
      </c>
      <c r="EO213" s="142">
        <f t="shared" si="201"/>
        <v>60.972491448082664</v>
      </c>
      <c r="EP213" s="143">
        <f>IF('DSS Model'!$I$38=1,0.0001*EO213^2-0.0266*EO213+1.3006,IF('DSS Model'!$I$38=2,-0.0001*EO213^2+0.0032*EO213+0.977, IF('DSS Model'!$I$38=3,-0.00046396*EO213^2 + 0.054267*EO213 - 0.57714, IF('DSS Model'!$I$38=4,0.000072066*EO213^2+0.0021761*EO213-0.038248,IF('DSS Model'!$I$38=5,-0.00012623*EO213^2+0.025656*EO213-0.30101,-0.00046396*EO213^2 + 0.054267*EO213 - 0.57714)))))</f>
        <v>0.80034750129521315</v>
      </c>
      <c r="EQ213" s="136">
        <v>6.9502734921658926E-2</v>
      </c>
      <c r="ER213" s="142">
        <f t="shared" si="202"/>
        <v>33.704286442029364</v>
      </c>
      <c r="ES213" s="143">
        <f>IF('DSS Model'!$I$38=1,0.0001*ER213^2-0.0266*ER213+1.3006,IF('DSS Model'!$I$38=2,-0.0001*ER213^2+0.0032*ER213+0.977, IF('DSS Model'!$I$38=3,-0.00046396*ER213^2 + 0.054267*ER213 - 0.57714, IF('DSS Model'!$I$38=4,0.000072066*ER213^2+0.0021761*ER213-0.038248,IF('DSS Model'!$I$38=5,-0.00012623*ER213^2+0.025656*ER213-0.30101,-0.00046396*ER213^2 + 0.054267*ER213 - 0.57714)))))</f>
        <v>0.97125582415785749</v>
      </c>
      <c r="ET213" s="136">
        <v>4.8390929034752284E-2</v>
      </c>
      <c r="EU213" s="141">
        <f t="shared" si="203"/>
        <v>35.129117899381725</v>
      </c>
      <c r="EV213" s="142">
        <f>IF('DSS Model'!$I$38=1,0.0001*EU213^2-0.0266*EU213+1.3006,IF('DSS Model'!$I$38=2,-0.0001*EU213^2+0.0032*EU213+0.977, IF('DSS Model'!$I$38=3,-0.00046396*EU213^2 + 0.054267*EU213 - 0.57714, IF('DSS Model'!$I$38=4,0.000072066*EU213^2+0.0021761*EU213-0.038248,IF('DSS Model'!$I$38=5,-0.00012623*EU213^2+0.025656*EU213-0.30101,-0.00046396*EU213^2 + 0.054267*EU213 - 0.57714)))))</f>
        <v>0.96600768483915533</v>
      </c>
    </row>
    <row r="214" spans="2:152" x14ac:dyDescent="0.2">
      <c r="B214" s="64">
        <f t="shared" ca="1" si="156"/>
        <v>0.10380221196492334</v>
      </c>
      <c r="C214" s="64">
        <v>0.77535597175673432</v>
      </c>
      <c r="D214" s="64">
        <f t="shared" si="157"/>
        <v>58.03904986316585</v>
      </c>
      <c r="E214" s="131">
        <f>IF('DSS Model'!$I$38=1,0.0001*D214^2-0.0266*D214+1.3006,IF('DSS Model'!$I$38=2,-0.0001*D214^2+0.0032*D214+0.977, IF('DSS Model'!$I$38=3,-0.00046396*D214^2 + 0.054267*D214 - 0.57714, IF('DSS Model'!$I$38=4,0.000072066*D214^2+0.0021761*D214-0.038248,IF('DSS Model'!$I$38=5,-0.00012623*D214^2+0.025656*D214-0.30101,-0.00046396*D214^2 + 0.054267*D214 - 0.57714)))))</f>
        <v>0.82587182866022546</v>
      </c>
      <c r="F214" s="136">
        <v>0.20643203174744751</v>
      </c>
      <c r="G214" s="138">
        <f t="shared" si="153"/>
        <v>54.908806220067575</v>
      </c>
      <c r="H214" s="136">
        <f>IF('DSS Model'!$I$38=1,0.0001*G214^2-0.0266*G214+1.3006,IF('DSS Model'!$I$38=2,-0.0001*G214^2+0.0032*G214+0.977, IF('DSS Model'!$I$38=3,-0.00046396*G214^2 + 0.054267*G214 - 0.57714, IF('DSS Model'!$I$38=4,0.000072066*G214^2+0.0021761*G214-0.038248,IF('DSS Model'!$I$38=5,-0.00012623*G214^2+0.025656*G214-0.30101,-0.00046396*G214^2 + 0.054267*G214 - 0.57714)))))</f>
        <v>0.85121047985292309</v>
      </c>
      <c r="I214" s="136">
        <v>0.19817000394654172</v>
      </c>
      <c r="J214" s="138">
        <f t="shared" si="154"/>
        <v>52.284574183650939</v>
      </c>
      <c r="K214" s="136">
        <f>IF('DSS Model'!$I$38=1,0.0001*J214^2-0.0266*J214+1.3006,IF('DSS Model'!$I$38=2,-0.0001*J214^2+0.0032*J214+0.977, IF('DSS Model'!$I$38=3,-0.00046396*J214^2 + 0.054267*J214 - 0.57714, IF('DSS Model'!$I$38=4,0.000072066*J214^2+0.0021761*J214-0.038248,IF('DSS Model'!$I$38=5,-0.00012623*J214^2+0.025656*J214-0.30101,-0.00046396*J214^2 + 0.054267*J214 - 0.57714)))))</f>
        <v>0.87094296763111312</v>
      </c>
      <c r="L214" s="136">
        <v>0.99972932059786213</v>
      </c>
      <c r="M214" s="138">
        <f t="shared" si="155"/>
        <v>78.897056950382492</v>
      </c>
      <c r="N214" s="136">
        <f>IF('DSS Model'!$I$38=1,0.0001*M214^2-0.0266*M214+1.3006,IF('DSS Model'!$I$38=2,-0.0001*M214^2+0.0032*M214+0.977, IF('DSS Model'!$I$38=3,-0.00046396*M214^2 + 0.054267*M214 - 0.57714, IF('DSS Model'!$I$38=4,0.000072066*M214^2+0.0021761*M214-0.038248,IF('DSS Model'!$I$38=5,-0.00012623*M214^2+0.025656*M214-0.30101,-0.00046396*M214^2 + 0.054267*M214 - 0.57714)))))</f>
        <v>0.6069960226980341</v>
      </c>
      <c r="O214" s="136">
        <v>0.53551646225291794</v>
      </c>
      <c r="P214" s="139">
        <f t="shared" si="158"/>
        <v>52.828228473380875</v>
      </c>
      <c r="Q214" s="138">
        <f>IF('DSS Model'!$I$38=1,0.0001*P214^2-0.0266*P214+1.3006,IF('DSS Model'!$I$38=2,-0.0001*P214^2+0.0032*P214+0.977, IF('DSS Model'!$I$38=3,-0.00046396*P214^2 + 0.054267*P214 - 0.57714, IF('DSS Model'!$I$38=4,0.000072066*P214^2+0.0021761*P214-0.038248,IF('DSS Model'!$I$38=5,-0.00012623*P214^2+0.025656*P214-0.30101,-0.00046396*P214^2 + 0.054267*P214 - 0.57714)))))</f>
        <v>0.86696815875124578</v>
      </c>
      <c r="R214" s="136">
        <v>0.47785422468906058</v>
      </c>
      <c r="S214" s="142">
        <f t="shared" si="159"/>
        <v>51.639256340402333</v>
      </c>
      <c r="T214" s="138">
        <f>IF('DSS Model'!$I$38=1,0.0001*S214^2-0.0266*S214+1.3006,IF('DSS Model'!$I$38=2,-0.0001*S214^2+0.0032*S214+0.977, IF('DSS Model'!$I$38=3,-0.00046396*S214^2 + 0.054267*S214 - 0.57714, IF('DSS Model'!$I$38=4,0.000072066*S214^2+0.0021761*S214-0.038248,IF('DSS Model'!$I$38=5,-0.00012623*S214^2+0.025656*S214-0.30101,-0.00046396*S214^2 + 0.054267*S214 - 0.57714)))))</f>
        <v>0.87558434075030922</v>
      </c>
      <c r="U214" s="136">
        <v>0.39202570521486524</v>
      </c>
      <c r="V214" s="142">
        <f t="shared" si="160"/>
        <v>45.702178041300094</v>
      </c>
      <c r="W214" s="138">
        <f>IF('DSS Model'!$I$38=1,0.0001*V214^2-0.0266*V214+1.3006,IF('DSS Model'!$I$38=2,-0.0001*V214^2+0.0032*V214+0.977, IF('DSS Model'!$I$38=3,-0.00046396*V214^2 + 0.054267*V214 - 0.57714, IF('DSS Model'!$I$38=4,0.000072066*V214^2+0.0021761*V214-0.038248,IF('DSS Model'!$I$38=5,-0.00012623*V214^2+0.025656*V214-0.30101,-0.00046396*V214^2 + 0.054267*V214 - 0.57714)))))</f>
        <v>0.91437806196029103</v>
      </c>
      <c r="X214" s="136">
        <v>0.66596626345998233</v>
      </c>
      <c r="Y214" s="142">
        <f t="shared" si="161"/>
        <v>65.908061062914513</v>
      </c>
      <c r="Z214" s="138">
        <f>IF('DSS Model'!$I$38=1,0.0001*Y214^2-0.0266*Y214+1.3006,IF('DSS Model'!$I$38=2,-0.0001*Y214^2+0.0032*Y214+0.977, IF('DSS Model'!$I$38=3,-0.00046396*Y214^2 + 0.054267*Y214 - 0.57714, IF('DSS Model'!$I$38=4,0.000072066*Y214^2+0.0021761*Y214-0.038248,IF('DSS Model'!$I$38=5,-0.00012623*Y214^2+0.025656*Y214-0.30101,-0.00046396*Y214^2 + 0.054267*Y214 - 0.57714)))))</f>
        <v>0.75351854409403962</v>
      </c>
      <c r="AA214" s="136">
        <v>0.76230131821938751</v>
      </c>
      <c r="AB214" s="142">
        <f t="shared" si="162"/>
        <v>65.830224704276418</v>
      </c>
      <c r="AC214" s="138">
        <f>IF('DSS Model'!$I$38=1,0.0001*AB214^2-0.0266*AB214+1.3006,IF('DSS Model'!$I$38=2,-0.0001*AB214^2+0.0032*AB214+0.977, IF('DSS Model'!$I$38=3,-0.00046396*AB214^2 + 0.054267*AB214 - 0.57714, IF('DSS Model'!$I$38=4,0.000072066*AB214^2+0.0021761*AB214-0.038248,IF('DSS Model'!$I$38=5,-0.00012623*AB214^2+0.025656*AB214-0.30101,-0.00046396*AB214^2 + 0.054267*AB214 - 0.57714)))))</f>
        <v>0.75429487059213196</v>
      </c>
      <c r="AD214" s="136">
        <v>0.71244129316818838</v>
      </c>
      <c r="AE214" s="142">
        <f t="shared" si="163"/>
        <v>58.9584272179398</v>
      </c>
      <c r="AF214" s="138">
        <f>IF('DSS Model'!$I$38=1,0.0001*AE214^2-0.0266*AE214+1.3006,IF('DSS Model'!$I$38=2,-0.0001*AE214^2+0.0032*AE214+0.977, IF('DSS Model'!$I$38=3,-0.00046396*AE214^2 + 0.054267*AE214 - 0.57714, IF('DSS Model'!$I$38=4,0.000072066*AE214^2+0.0021761*AE214-0.038248,IF('DSS Model'!$I$38=5,-0.00012623*AE214^2+0.025656*AE214-0.30101,-0.00046396*AE214^2 + 0.054267*AE214 - 0.57714)))))</f>
        <v>0.81805735309609684</v>
      </c>
      <c r="AG214" s="136">
        <v>1.3965503252343359E-2</v>
      </c>
      <c r="AH214" s="142">
        <f t="shared" si="164"/>
        <v>47.886375634353918</v>
      </c>
      <c r="AI214" s="138">
        <f>IF('DSS Model'!$I$38=1,0.0001*AH214^2-0.0266*AH214+1.3006,IF('DSS Model'!$I$38=2,-0.0001*AH214^2+0.0032*AH214+0.977, IF('DSS Model'!$I$38=3,-0.00046396*AH214^2 + 0.054267*AH214 - 0.57714, IF('DSS Model'!$I$38=4,0.000072066*AH214^2+0.0021761*AH214-0.038248,IF('DSS Model'!$I$38=5,-0.00012623*AH214^2+0.025656*AH214-0.30101,-0.00046396*AH214^2 + 0.054267*AH214 - 0.57714)))))</f>
        <v>0.90092590489048807</v>
      </c>
      <c r="AJ214" s="136">
        <v>0.62953812586747337</v>
      </c>
      <c r="AK214" s="142">
        <f t="shared" si="165"/>
        <v>51.158599198798321</v>
      </c>
      <c r="AL214" s="138">
        <f>IF('DSS Model'!$I$38=1,0.0001*AK214^2-0.0266*AK214+1.3006,IF('DSS Model'!$I$38=2,-0.0001*AK214^2+0.0032*AK214+0.977, IF('DSS Model'!$I$38=3,-0.00046396*AK214^2 + 0.054267*AK214 - 0.57714, IF('DSS Model'!$I$38=4,0.000072066*AK214^2+0.0021761*AK214-0.038248,IF('DSS Model'!$I$38=5,-0.00012623*AK214^2+0.025656*AK214-0.30101,-0.00046396*AK214^2 + 0.054267*AK214 - 0.57714)))))</f>
        <v>0.87898729023782574</v>
      </c>
      <c r="AM214" s="136">
        <v>8.2966972228895264E-2</v>
      </c>
      <c r="AN214" s="142">
        <f t="shared" si="166"/>
        <v>52.486348689416296</v>
      </c>
      <c r="AO214" s="138">
        <f>IF('DSS Model'!$I$38=1,0.0001*AN214^2-0.0266*AN214+1.3006,IF('DSS Model'!$I$38=2,-0.0001*AN214^2+0.0032*AN214+0.977, IF('DSS Model'!$I$38=3,-0.00046396*AN214^2 + 0.054267*AN214 - 0.57714, IF('DSS Model'!$I$38=4,0.000072066*AN214^2+0.0021761*AN214-0.038248,IF('DSS Model'!$I$38=5,-0.00012623*AN214^2+0.025656*AN214-0.30101,-0.00046396*AN214^2 + 0.054267*AN214 - 0.57714)))))</f>
        <v>0.86947463593143293</v>
      </c>
      <c r="AP214" s="136">
        <v>0.28601738962679213</v>
      </c>
      <c r="AQ214" s="142">
        <f t="shared" si="167"/>
        <v>62.663265945546542</v>
      </c>
      <c r="AR214" s="138">
        <f>IF('DSS Model'!$I$38=1,0.0001*AQ214^2-0.0266*AQ214+1.3006,IF('DSS Model'!$I$38=2,-0.0001*AQ214^2+0.0032*AQ214+0.977, IF('DSS Model'!$I$38=3,-0.00046396*AQ214^2 + 0.054267*AQ214 - 0.57714, IF('DSS Model'!$I$38=4,0.000072066*AQ214^2+0.0021761*AQ214-0.038248,IF('DSS Model'!$I$38=5,-0.00012623*AQ214^2+0.025656*AQ214-0.30101,-0.00046396*AQ214^2 + 0.054267*AQ214 - 0.57714)))))</f>
        <v>0.78485396112951955</v>
      </c>
      <c r="AS214" s="136">
        <v>0.11687739993991397</v>
      </c>
      <c r="AT214" s="142">
        <f t="shared" si="168"/>
        <v>38.509759071861737</v>
      </c>
      <c r="AU214" s="138">
        <f>IF('DSS Model'!$I$38=1,0.0001*AT214^2-0.0266*AT214+1.3006,IF('DSS Model'!$I$38=2,-0.0001*AT214^2+0.0032*AT214+0.977, IF('DSS Model'!$I$38=3,-0.00046396*AT214^2 + 0.054267*AT214 - 0.57714, IF('DSS Model'!$I$38=4,0.000072066*AT214^2+0.0021761*AT214-0.038248,IF('DSS Model'!$I$38=5,-0.00012623*AT214^2+0.025656*AT214-0.30101,-0.00046396*AT214^2 + 0.054267*AT214 - 0.57714)))))</f>
        <v>0.95193107465267379</v>
      </c>
      <c r="AV214" s="136">
        <v>0.48697943983585568</v>
      </c>
      <c r="AW214" s="142">
        <f t="shared" si="169"/>
        <v>64.844564903317007</v>
      </c>
      <c r="AX214" s="138">
        <f>IF('DSS Model'!$I$38=1,0.0001*AW214^2-0.0266*AW214+1.3006,IF('DSS Model'!$I$38=2,-0.0001*AW214^2+0.0032*AW214+0.977, IF('DSS Model'!$I$38=3,-0.00046396*AW214^2 + 0.054267*AW214 - 0.57714, IF('DSS Model'!$I$38=4,0.000072066*AW214^2+0.0021761*AW214-0.038248,IF('DSS Model'!$I$38=5,-0.00012623*AW214^2+0.025656*AW214-0.30101,-0.00046396*AW214^2 + 0.054267*AW214 - 0.57714)))))</f>
        <v>0.76402084794056524</v>
      </c>
      <c r="AY214" s="136">
        <v>0.64360094244637489</v>
      </c>
      <c r="AZ214" s="142">
        <f t="shared" si="170"/>
        <v>59.614293639445464</v>
      </c>
      <c r="BA214" s="138">
        <f>IF('DSS Model'!$I$38=1,0.0001*AZ214^2-0.0266*AZ214+1.3006,IF('DSS Model'!$I$38=2,-0.0001*AZ214^2+0.0032*AZ214+0.977, IF('DSS Model'!$I$38=3,-0.00046396*AZ214^2 + 0.054267*AZ214 - 0.57714, IF('DSS Model'!$I$38=4,0.000072066*AZ214^2+0.0021761*AZ214-0.038248,IF('DSS Model'!$I$38=5,-0.00012623*AZ214^2+0.025656*AZ214-0.30101,-0.00046396*AZ214^2 + 0.054267*AZ214 - 0.57714)))))</f>
        <v>0.81237933903322268</v>
      </c>
      <c r="BB214" s="136">
        <v>1.2380020899973143E-2</v>
      </c>
      <c r="BC214" s="142">
        <f t="shared" si="171"/>
        <v>30.617506599320649</v>
      </c>
      <c r="BD214" s="138">
        <f>IF('DSS Model'!$I$38=1,0.0001*BC214^2-0.0266*BC214+1.3006,IF('DSS Model'!$I$38=2,-0.0001*BC214^2+0.0032*BC214+0.977, IF('DSS Model'!$I$38=3,-0.00046396*BC214^2 + 0.054267*BC214 - 0.57714, IF('DSS Model'!$I$38=4,0.000072066*BC214^2+0.0021761*BC214-0.038248,IF('DSS Model'!$I$38=5,-0.00012623*BC214^2+0.025656*BC214-0.30101,-0.00046396*BC214^2 + 0.054267*BC214 - 0.57714)))))</f>
        <v>0.98123285008188166</v>
      </c>
      <c r="BE214" s="136">
        <v>0.55888211015905975</v>
      </c>
      <c r="BF214" s="142">
        <f t="shared" si="172"/>
        <v>52.174801422132148</v>
      </c>
      <c r="BG214" s="143">
        <f>IF('DSS Model'!$I$38=1,0.0001*BF214^2-0.0266*BF214+1.3006,IF('DSS Model'!$I$38=2,-0.0001*BF214^2+0.0032*BF214+0.977, IF('DSS Model'!$I$38=3,-0.00046396*BF214^2 + 0.054267*BF214 - 0.57714, IF('DSS Model'!$I$38=4,0.000072066*BF214^2+0.0021761*BF214-0.038248,IF('DSS Model'!$I$38=5,-0.00012623*BF214^2+0.025656*BF214-0.30101,-0.00046396*BF214^2 + 0.054267*BF214 - 0.57714)))))</f>
        <v>0.87173837420693057</v>
      </c>
      <c r="BH214" s="136">
        <v>0.44842477305672424</v>
      </c>
      <c r="BI214" s="142">
        <f t="shared" si="173"/>
        <v>55.270105887983092</v>
      </c>
      <c r="BJ214" s="143">
        <f>IF('DSS Model'!$I$38=1,0.0001*BI214^2-0.0266*BI214+1.3006,IF('DSS Model'!$I$38=2,-0.0001*BI214^2+0.0032*BI214+0.977, IF('DSS Model'!$I$38=3,-0.00046396*BI214^2 + 0.054267*BI214 - 0.57714, IF('DSS Model'!$I$38=4,0.000072066*BI214^2+0.0021761*BI214-0.038248,IF('DSS Model'!$I$38=5,-0.00012623*BI214^2+0.025656*BI214-0.30101,-0.00046396*BI214^2 + 0.054267*BI214 - 0.57714)))))</f>
        <v>0.84838587835465951</v>
      </c>
      <c r="BK214" s="136">
        <v>0.59392741287095419</v>
      </c>
      <c r="BL214" s="142">
        <f t="shared" si="174"/>
        <v>53.292451665501815</v>
      </c>
      <c r="BM214" s="143">
        <f>IF('DSS Model'!$I$38=1,0.0001*BL214^2-0.0266*BL214+1.3006,IF('DSS Model'!$I$38=2,-0.0001*BL214^2+0.0032*BL214+0.977, IF('DSS Model'!$I$38=3,-0.00046396*BL214^2 + 0.054267*BL214 - 0.57714, IF('DSS Model'!$I$38=4,0.000072066*BL214^2+0.0021761*BL214-0.038248,IF('DSS Model'!$I$38=5,-0.00012623*BL214^2+0.025656*BL214-0.30101,-0.00046396*BL214^2 + 0.054267*BL214 - 0.57714)))))</f>
        <v>0.86352730487762108</v>
      </c>
      <c r="BN214" s="136">
        <v>0.75825587998243615</v>
      </c>
      <c r="BO214" s="142">
        <f t="shared" si="175"/>
        <v>61.57855646787425</v>
      </c>
      <c r="BP214" s="143">
        <f>IF('DSS Model'!$I$38=1,0.0001*BO214^2-0.0266*BO214+1.3006,IF('DSS Model'!$I$38=2,-0.0001*BO214^2+0.0032*BO214+0.977, IF('DSS Model'!$I$38=3,-0.00046396*BO214^2 + 0.054267*BO214 - 0.57714, IF('DSS Model'!$I$38=4,0.000072066*BO214^2+0.0021761*BO214-0.038248,IF('DSS Model'!$I$38=5,-0.00012623*BO214^2+0.025656*BO214-0.30101,-0.00046396*BO214^2 + 0.054267*BO214 - 0.57714)))))</f>
        <v>0.7948595190304798</v>
      </c>
      <c r="BQ214" s="136">
        <v>0.86680953802851746</v>
      </c>
      <c r="BR214" s="142">
        <f t="shared" si="176"/>
        <v>66.405150528196515</v>
      </c>
      <c r="BS214" s="143">
        <f>IF('DSS Model'!$I$38=1,0.0001*BR214^2-0.0266*BR214+1.3006,IF('DSS Model'!$I$38=2,-0.0001*BR214^2+0.0032*BR214+0.977, IF('DSS Model'!$I$38=3,-0.00046396*BR214^2 + 0.054267*BR214 - 0.57714, IF('DSS Model'!$I$38=4,0.000072066*BR214^2+0.0021761*BR214-0.038248,IF('DSS Model'!$I$38=5,-0.00012623*BR214^2+0.025656*BR214-0.30101,-0.00046396*BR214^2 + 0.054267*BR214 - 0.57714)))))</f>
        <v>0.74853208002298499</v>
      </c>
      <c r="BT214" s="136">
        <v>0.67501800238711585</v>
      </c>
      <c r="BU214" s="142">
        <f t="shared" si="177"/>
        <v>64.967887762629886</v>
      </c>
      <c r="BV214" s="143">
        <f>IF('DSS Model'!$I$38=1,0.0001*BU214^2-0.0266*BU214+1.3006,IF('DSS Model'!$I$38=2,-0.0001*BU214^2+0.0032*BU214+0.977, IF('DSS Model'!$I$38=3,-0.00046396*BU214^2 + 0.054267*BU214 - 0.57714, IF('DSS Model'!$I$38=4,0.000072066*BU214^2+0.0021761*BU214-0.038248,IF('DSS Model'!$I$38=5,-0.00012623*BU214^2+0.025656*BU214-0.30101,-0.00046396*BU214^2 + 0.054267*BU214 - 0.57714)))))</f>
        <v>0.7628145968066482</v>
      </c>
      <c r="BW214" s="136">
        <v>0.85613862586793144</v>
      </c>
      <c r="BX214" s="142">
        <f t="shared" si="178"/>
        <v>69.402897947271157</v>
      </c>
      <c r="BY214" s="143">
        <f>IF('DSS Model'!$I$38=1,0.0001*BX214^2-0.0266*BX214+1.3006,IF('DSS Model'!$I$38=2,-0.0001*BX214^2+0.0032*BX214+0.977, IF('DSS Model'!$I$38=3,-0.00046396*BX214^2 + 0.054267*BX214 - 0.57714, IF('DSS Model'!$I$38=4,0.000072066*BX214^2+0.0021761*BX214-0.038248,IF('DSS Model'!$I$38=5,-0.00012623*BX214^2+0.025656*BX214-0.30101,-0.00046396*BX214^2 + 0.054267*BX214 - 0.57714)))))</f>
        <v>0.71741304908333414</v>
      </c>
      <c r="BZ214" s="136">
        <v>0.52567908104589234</v>
      </c>
      <c r="CA214" s="142">
        <f t="shared" si="179"/>
        <v>63.295423691771141</v>
      </c>
      <c r="CB214" s="143">
        <f>IF('DSS Model'!$I$38=1,0.0001*CA214^2-0.0266*CA214+1.3006,IF('DSS Model'!$I$38=2,-0.0001*CA214^2+0.0032*CA214+0.977, IF('DSS Model'!$I$38=3,-0.00046396*CA214^2 + 0.054267*CA214 - 0.57714, IF('DSS Model'!$I$38=4,0.000072066*CA214^2+0.0021761*CA214-0.038248,IF('DSS Model'!$I$38=5,-0.00012623*CA214^2+0.025656*CA214-0.30101,-0.00046396*CA214^2 + 0.054267*CA214 - 0.57714)))))</f>
        <v>0.77891428978158528</v>
      </c>
      <c r="CC214" s="136">
        <v>0.91967769151299961</v>
      </c>
      <c r="CD214" s="142">
        <f t="shared" si="180"/>
        <v>82.220131633924623</v>
      </c>
      <c r="CE214" s="143">
        <f>IF('DSS Model'!$I$38=1,0.0001*CD214^2-0.0266*CD214+1.3006,IF('DSS Model'!$I$38=2,-0.0001*CD214^2+0.0032*CD214+0.977, IF('DSS Model'!$I$38=3,-0.00046396*CD214^2 + 0.054267*CD214 - 0.57714, IF('DSS Model'!$I$38=4,0.000072066*CD214^2+0.0021761*CD214-0.038248,IF('DSS Model'!$I$38=5,-0.00012623*CD214^2+0.025656*CD214-0.30101,-0.00046396*CD214^2 + 0.054267*CD214 - 0.57714)))))</f>
        <v>0.56408941663856949</v>
      </c>
      <c r="CF214" s="136">
        <v>0.60245926826132612</v>
      </c>
      <c r="CG214" s="142">
        <f t="shared" si="181"/>
        <v>50.855102766334724</v>
      </c>
      <c r="CH214" s="143">
        <f>IF('DSS Model'!$I$38=1,0.0001*CG214^2-0.0266*CG214+1.3006,IF('DSS Model'!$I$38=2,-0.0001*CG214^2+0.0032*CG214+0.977, IF('DSS Model'!$I$38=3,-0.00046396*CG214^2 + 0.054267*CG214 - 0.57714, IF('DSS Model'!$I$38=4,0.000072066*CG214^2+0.0021761*CG214-0.038248,IF('DSS Model'!$I$38=5,-0.00012623*CG214^2+0.025656*CG214-0.30101,-0.00046396*CG214^2 + 0.054267*CG214 - 0.57714)))))</f>
        <v>0.88111218111482459</v>
      </c>
      <c r="CI214" s="136">
        <v>0.69175485737495879</v>
      </c>
      <c r="CJ214" s="142">
        <f t="shared" si="182"/>
        <v>73.605834304823389</v>
      </c>
      <c r="CK214" s="143">
        <f>IF('DSS Model'!$I$38=1,0.0001*CJ214^2-0.0266*CJ214+1.3006,IF('DSS Model'!$I$38=2,-0.0001*CJ214^2+0.0032*CJ214+0.977, IF('DSS Model'!$I$38=3,-0.00046396*CJ214^2 + 0.054267*CJ214 - 0.57714, IF('DSS Model'!$I$38=4,0.000072066*CJ214^2+0.0021761*CJ214-0.038248,IF('DSS Model'!$I$38=5,-0.00012623*CJ214^2+0.025656*CJ214-0.30101,-0.00046396*CJ214^2 + 0.054267*CJ214 - 0.57714)))))</f>
        <v>0.67075678540452333</v>
      </c>
      <c r="CL214" s="136">
        <v>0.70685406722696031</v>
      </c>
      <c r="CM214" s="142">
        <f t="shared" si="183"/>
        <v>59.107917187538185</v>
      </c>
      <c r="CN214" s="143">
        <f>IF('DSS Model'!$I$38=1,0.0001*CM214^2-0.0266*CM214+1.3006,IF('DSS Model'!$I$38=2,-0.0001*CM214^2+0.0032*CM214+0.977, IF('DSS Model'!$I$38=3,-0.00046396*CM214^2 + 0.054267*CM214 - 0.57714, IF('DSS Model'!$I$38=4,0.000072066*CM214^2+0.0021761*CM214-0.038248,IF('DSS Model'!$I$38=5,-0.00012623*CM214^2+0.025656*CM214-0.30101,-0.00046396*CM214^2 + 0.054267*CM214 - 0.57714)))))</f>
        <v>0.81677074757523505</v>
      </c>
      <c r="CO214" s="136">
        <v>0.88073544917894075</v>
      </c>
      <c r="CP214" s="142">
        <f t="shared" si="184"/>
        <v>60.541675797021099</v>
      </c>
      <c r="CQ214" s="143">
        <f>IF('DSS Model'!$I$38=1,0.0001*CP214^2-0.0266*CP214+1.3006,IF('DSS Model'!$I$38=2,-0.0001*CP214^2+0.0032*CP214+0.977, IF('DSS Model'!$I$38=3,-0.00046396*CP214^2 + 0.054267*CP214 - 0.57714, IF('DSS Model'!$I$38=4,0.000072066*CP214^2+0.0021761*CP214-0.038248,IF('DSS Model'!$I$38=5,-0.00012623*CP214^2+0.025656*CP214-0.30101,-0.00046396*CP214^2 + 0.054267*CP214 - 0.57714)))))</f>
        <v>0.8042039117193065</v>
      </c>
      <c r="CR214" s="136">
        <v>0.91972185220941116</v>
      </c>
      <c r="CS214" s="142">
        <f t="shared" si="185"/>
        <v>63.89495611384114</v>
      </c>
      <c r="CT214" s="143">
        <f>IF('DSS Model'!$I$38=1,0.0001*CS214^2-0.0266*CS214+1.3006,IF('DSS Model'!$I$38=2,-0.0001*CS214^2+0.0032*CS214+0.977, IF('DSS Model'!$I$38=3,-0.00046396*CS214^2 + 0.054267*CS214 - 0.57714, IF('DSS Model'!$I$38=4,0.000072066*CS214^2+0.0021761*CS214-0.038248,IF('DSS Model'!$I$38=5,-0.00012623*CS214^2+0.025656*CS214-0.30101,-0.00046396*CS214^2 + 0.054267*CS214 - 0.57714)))))</f>
        <v>0.77320731788532315</v>
      </c>
      <c r="CU214" s="136">
        <v>0.95306393926806854</v>
      </c>
      <c r="CV214" s="142">
        <f t="shared" si="186"/>
        <v>66.514254760084611</v>
      </c>
      <c r="CW214" s="143">
        <f>IF('DSS Model'!$I$38=1,0.0001*CV214^2-0.0266*CV214+1.3006,IF('DSS Model'!$I$38=2,-0.0001*CV214^2+0.0032*CV214+0.977, IF('DSS Model'!$I$38=3,-0.00046396*CV214^2 + 0.054267*CV214 - 0.57714, IF('DSS Model'!$I$38=4,0.000072066*CV214^2+0.0021761*CV214-0.038248,IF('DSS Model'!$I$38=5,-0.00012623*CV214^2+0.025656*CV214-0.30101,-0.00046396*CV214^2 + 0.054267*CV214 - 0.57714)))))</f>
        <v>0.74743100660332695</v>
      </c>
      <c r="CX214" s="136">
        <v>4.0176960361493541E-2</v>
      </c>
      <c r="CY214" s="142">
        <f t="shared" si="187"/>
        <v>47.36318459250915</v>
      </c>
      <c r="CZ214" s="143">
        <f>IF('DSS Model'!$I$38=1,0.0001*CY214^2-0.0266*CY214+1.3006,IF('DSS Model'!$I$38=2,-0.0001*CY214^2+0.0032*CY214+0.977, IF('DSS Model'!$I$38=3,-0.00046396*CY214^2 + 0.054267*CY214 - 0.57714, IF('DSS Model'!$I$38=4,0.000072066*CY214^2+0.0021761*CY214-0.038248,IF('DSS Model'!$I$38=5,-0.00012623*CY214^2+0.025656*CY214-0.30101,-0.00046396*CY214^2 + 0.054267*CY214 - 0.57714)))))</f>
        <v>0.90423506522161967</v>
      </c>
      <c r="DA214" s="136">
        <v>0.31517629037811912</v>
      </c>
      <c r="DB214" s="142">
        <f t="shared" si="188"/>
        <v>39.803834606511352</v>
      </c>
      <c r="DC214" s="143">
        <f>IF('DSS Model'!$I$38=1,0.0001*DB214^2-0.0266*DB214+1.3006,IF('DSS Model'!$I$38=2,-0.0001*DB214^2+0.0032*DB214+0.977, IF('DSS Model'!$I$38=3,-0.00046396*DB214^2 + 0.054267*DB214 - 0.57714, IF('DSS Model'!$I$38=4,0.000072066*DB214^2+0.0021761*DB214-0.038248,IF('DSS Model'!$I$38=5,-0.00012623*DB214^2+0.025656*DB214-0.30101,-0.00046396*DB214^2 + 0.054267*DB214 - 0.57714)))))</f>
        <v>0.94593774580258527</v>
      </c>
      <c r="DD214" s="136">
        <v>0.69746408888436973</v>
      </c>
      <c r="DE214" s="142">
        <f t="shared" si="189"/>
        <v>56.044754603929931</v>
      </c>
      <c r="DF214" s="143">
        <f>IF('DSS Model'!$I$38=1,0.0001*DE214^2-0.0266*DE214+1.3006,IF('DSS Model'!$I$38=2,-0.0001*DE214^2+0.0032*DE214+0.977, IF('DSS Model'!$I$38=3,-0.00046396*DE214^2 + 0.054267*DE214 - 0.57714, IF('DSS Model'!$I$38=4,0.000072066*DE214^2+0.0021761*DE214-0.038248,IF('DSS Model'!$I$38=5,-0.00012623*DE214^2+0.025656*DE214-0.30101,-0.00046396*DE214^2 + 0.054267*DE214 - 0.57714)))))</f>
        <v>0.84224176287110319</v>
      </c>
      <c r="DG214" s="136">
        <v>0.26065864461539856</v>
      </c>
      <c r="DH214" s="142">
        <f t="shared" si="190"/>
        <v>45.569930869475883</v>
      </c>
      <c r="DI214" s="143">
        <f>IF('DSS Model'!$I$38=1,0.0001*DH214^2-0.0266*DH214+1.3006,IF('DSS Model'!$I$38=2,-0.0001*DH214^2+0.0032*DH214+0.977, IF('DSS Model'!$I$38=3,-0.00046396*DH214^2 + 0.054267*DH214 - 0.57714, IF('DSS Model'!$I$38=4,0.000072066*DH214^2+0.0021761*DH214-0.038248,IF('DSS Model'!$I$38=5,-0.00012623*DH214^2+0.025656*DH214-0.30101,-0.00046396*DH214^2 + 0.054267*DH214 - 0.57714)))))</f>
        <v>0.91516191883744169</v>
      </c>
      <c r="DJ214" s="136">
        <v>0.31028424104622143</v>
      </c>
      <c r="DK214" s="142">
        <f t="shared" si="191"/>
        <v>59.622903229984928</v>
      </c>
      <c r="DL214" s="143">
        <f>IF('DSS Model'!$I$38=1,0.0001*DK214^2-0.0266*DK214+1.3006,IF('DSS Model'!$I$38=2,-0.0001*DK214^2+0.0032*DK214+0.977, IF('DSS Model'!$I$38=3,-0.00046396*DK214^2 + 0.054267*DK214 - 0.57714, IF('DSS Model'!$I$38=4,0.000072066*DK214^2+0.0021761*DK214-0.038248,IF('DSS Model'!$I$38=5,-0.00012623*DK214^2+0.025656*DK214-0.30101,-0.00046396*DK214^2 + 0.054267*DK214 - 0.57714)))))</f>
        <v>0.81230423137873697</v>
      </c>
      <c r="DM214" s="136">
        <v>3.1356468916341029E-2</v>
      </c>
      <c r="DN214" s="142">
        <f t="shared" si="192"/>
        <v>35.960593409208542</v>
      </c>
      <c r="DO214" s="143">
        <f>IF('DSS Model'!$I$38=1,0.0001*DN214^2-0.0266*DN214+1.3006,IF('DSS Model'!$I$38=2,-0.0001*DN214^2+0.0032*DN214+0.977, IF('DSS Model'!$I$38=3,-0.00046396*DN214^2 + 0.054267*DN214 - 0.57714, IF('DSS Model'!$I$38=4,0.000072066*DN214^2+0.0021761*DN214-0.038248,IF('DSS Model'!$I$38=5,-0.00012623*DN214^2+0.025656*DN214-0.30101,-0.00046396*DN214^2 + 0.054267*DN214 - 0.57714)))))</f>
        <v>0.96275747107522602</v>
      </c>
      <c r="DP214" s="136">
        <v>0.99746714982745999</v>
      </c>
      <c r="DQ214" s="142">
        <f t="shared" si="193"/>
        <v>63.998101350297617</v>
      </c>
      <c r="DR214" s="143">
        <f>IF('DSS Model'!$I$38=1,0.0001*DQ214^2-0.0266*DQ214+1.3006,IF('DSS Model'!$I$38=2,-0.0001*DQ214^2+0.0032*DQ214+0.977, IF('DSS Model'!$I$38=3,-0.00046396*DQ214^2 + 0.054267*DQ214 - 0.57714, IF('DSS Model'!$I$38=4,0.000072066*DQ214^2+0.0021761*DQ214-0.038248,IF('DSS Model'!$I$38=5,-0.00012623*DQ214^2+0.025656*DQ214-0.30101,-0.00046396*DQ214^2 + 0.054267*DQ214 - 0.57714)))))</f>
        <v>0.77221822667665574</v>
      </c>
      <c r="DS214" s="136">
        <v>0.87895797404948062</v>
      </c>
      <c r="DT214" s="142">
        <f t="shared" si="194"/>
        <v>84.183739412887846</v>
      </c>
      <c r="DU214" s="143">
        <f>IF('DSS Model'!$I$38=1,0.0001*DT214^2-0.0266*DT214+1.3006,IF('DSS Model'!$I$38=2,-0.0001*DT214^2+0.0032*DT214+0.977, IF('DSS Model'!$I$38=3,-0.00046396*DT214^2 + 0.054267*DT214 - 0.57714, IF('DSS Model'!$I$38=4,0.000072066*DT214^2+0.0021761*DT214-0.038248,IF('DSS Model'!$I$38=5,-0.00012623*DT214^2+0.025656*DT214-0.30101,-0.00046396*DT214^2 + 0.054267*DT214 - 0.57714)))))</f>
        <v>0.53769776796754032</v>
      </c>
      <c r="DV214" s="136">
        <v>0.34859838554377842</v>
      </c>
      <c r="DW214" s="142">
        <f t="shared" si="195"/>
        <v>55.345931121296204</v>
      </c>
      <c r="DX214" s="143">
        <f>IF('DSS Model'!$I$38=1,0.0001*DW214^2-0.0266*DW214+1.3006,IF('DSS Model'!$I$38=2,-0.0001*DW214^2+0.0032*DW214+0.977, IF('DSS Model'!$I$38=3,-0.00046396*DW214^2 + 0.054267*DW214 - 0.57714, IF('DSS Model'!$I$38=4,0.000072066*DW214^2+0.0021761*DW214-0.038248,IF('DSS Model'!$I$38=5,-0.00012623*DW214^2+0.025656*DW214-0.30101,-0.00046396*DW214^2 + 0.054267*DW214 - 0.57714)))))</f>
        <v>0.8477897704198214</v>
      </c>
      <c r="DY214" s="136">
        <v>0.2809643644872768</v>
      </c>
      <c r="DZ214" s="142">
        <f t="shared" si="196"/>
        <v>40.543673349777407</v>
      </c>
      <c r="EA214" s="143">
        <f>IF('DSS Model'!$I$38=1,0.0001*DZ214^2-0.0266*DZ214+1.3006,IF('DSS Model'!$I$38=2,-0.0001*DZ214^2+0.0032*DZ214+0.977, IF('DSS Model'!$I$38=3,-0.00046396*DZ214^2 + 0.054267*DZ214 - 0.57714, IF('DSS Model'!$I$38=4,0.000072066*DZ214^2+0.0021761*DZ214-0.038248,IF('DSS Model'!$I$38=5,-0.00012623*DZ214^2+0.025656*DZ214-0.30101,-0.00046396*DZ214^2 + 0.054267*DZ214 - 0.57714)))))</f>
        <v>0.94236080984994253</v>
      </c>
      <c r="EB214" s="136">
        <v>0.78894261746029726</v>
      </c>
      <c r="EC214" s="142">
        <f t="shared" si="197"/>
        <v>58.357695590913821</v>
      </c>
      <c r="ED214" s="143">
        <f>IF('DSS Model'!$I$38=1,0.0001*EC214^2-0.0266*EC214+1.3006,IF('DSS Model'!$I$38=2,-0.0001*EC214^2+0.0032*EC214+0.977, IF('DSS Model'!$I$38=3,-0.00046396*EC214^2 + 0.054267*EC214 - 0.57714, IF('DSS Model'!$I$38=4,0.000072066*EC214^2+0.0021761*EC214-0.038248,IF('DSS Model'!$I$38=5,-0.00012623*EC214^2+0.025656*EC214-0.30101,-0.00046396*EC214^2 + 0.054267*EC214 - 0.57714)))))</f>
        <v>0.82318256242274801</v>
      </c>
      <c r="EE214" s="136">
        <v>0.73338561818377901</v>
      </c>
      <c r="EF214" s="142">
        <f t="shared" si="198"/>
        <v>59.32848115075295</v>
      </c>
      <c r="EG214" s="143">
        <f>IF('DSS Model'!$I$38=1,0.0001*EF214^2-0.0266*EF214+1.3006,IF('DSS Model'!$I$38=2,-0.0001*EF214^2+0.0032*EF214+0.977, IF('DSS Model'!$I$38=3,-0.00046396*EF214^2 + 0.054267*EF214 - 0.57714, IF('DSS Model'!$I$38=4,0.000072066*EF214^2+0.0021761*EF214-0.038248,IF('DSS Model'!$I$38=5,-0.00012623*EF214^2+0.025656*EF214-0.30101,-0.00046396*EF214^2 + 0.054267*EF214 - 0.57714)))))</f>
        <v>0.81486427211688461</v>
      </c>
      <c r="EH214" s="136">
        <v>0.932942440742206</v>
      </c>
      <c r="EI214" s="142">
        <f t="shared" si="199"/>
        <v>76.852246490408845</v>
      </c>
      <c r="EJ214" s="143">
        <f>IF('DSS Model'!$I$38=1,0.0001*EI214^2-0.0266*EI214+1.3006,IF('DSS Model'!$I$38=2,-0.0001*EI214^2+0.0032*EI214+0.977, IF('DSS Model'!$I$38=3,-0.00046396*EI214^2 + 0.054267*EI214 - 0.57714, IF('DSS Model'!$I$38=4,0.000072066*EI214^2+0.0021761*EI214-0.038248,IF('DSS Model'!$I$38=5,-0.00012623*EI214^2+0.025656*EI214-0.30101,-0.00046396*EI214^2 + 0.054267*EI214 - 0.57714)))))</f>
        <v>0.63230040970705237</v>
      </c>
      <c r="EK214" s="136">
        <v>4.1162750132855419E-2</v>
      </c>
      <c r="EL214" s="142">
        <f t="shared" si="200"/>
        <v>23.985162719849868</v>
      </c>
      <c r="EM214" s="143">
        <f>IF('DSS Model'!$I$38=1,0.0001*EL214^2-0.0266*EL214+1.3006,IF('DSS Model'!$I$38=2,-0.0001*EL214^2+0.0032*EL214+0.977, IF('DSS Model'!$I$38=3,-0.00046396*EL214^2 + 0.054267*EL214 - 0.57714, IF('DSS Model'!$I$38=4,0.000072066*EL214^2+0.0021761*EL214-0.038248,IF('DSS Model'!$I$38=5,-0.00012623*EL214^2+0.025656*EL214-0.30101,-0.00046396*EL214^2 + 0.054267*EL214 - 0.57714)))))</f>
        <v>0.99622371763375195</v>
      </c>
      <c r="EN214" s="136">
        <v>0.26207566276169836</v>
      </c>
      <c r="EO214" s="142">
        <f t="shared" si="201"/>
        <v>47.502748136267726</v>
      </c>
      <c r="EP214" s="143">
        <f>IF('DSS Model'!$I$38=1,0.0001*EO214^2-0.0266*EO214+1.3006,IF('DSS Model'!$I$38=2,-0.0001*EO214^2+0.0032*EO214+0.977, IF('DSS Model'!$I$38=3,-0.00046396*EO214^2 + 0.054267*EO214 - 0.57714, IF('DSS Model'!$I$38=4,0.000072066*EO214^2+0.0021761*EO214-0.038248,IF('DSS Model'!$I$38=5,-0.00012623*EO214^2+0.025656*EO214-0.30101,-0.00046396*EO214^2 + 0.054267*EO214 - 0.57714)))))</f>
        <v>0.90335768598628796</v>
      </c>
      <c r="EQ214" s="136">
        <v>0.41723081881190227</v>
      </c>
      <c r="ER214" s="142">
        <f t="shared" si="202"/>
        <v>50.531886932166429</v>
      </c>
      <c r="ES214" s="143">
        <f>IF('DSS Model'!$I$38=1,0.0001*ER214^2-0.0266*ER214+1.3006,IF('DSS Model'!$I$38=2,-0.0001*ER214^2+0.0032*ER214+0.977, IF('DSS Model'!$I$38=3,-0.00046396*ER214^2 + 0.054267*ER214 - 0.57714, IF('DSS Model'!$I$38=4,0.000072066*ER214^2+0.0021761*ER214-0.038248,IF('DSS Model'!$I$38=5,-0.00012623*ER214^2+0.025656*ER214-0.30101,-0.00046396*ER214^2 + 0.054267*ER214 - 0.57714)))))</f>
        <v>0.88335487849040728</v>
      </c>
      <c r="ET214" s="136">
        <v>0.94255068992389079</v>
      </c>
      <c r="EU214" s="141">
        <f t="shared" si="203"/>
        <v>66.290178706659049</v>
      </c>
      <c r="EV214" s="142">
        <f>IF('DSS Model'!$I$38=1,0.0001*EU214^2-0.0266*EU214+1.3006,IF('DSS Model'!$I$38=2,-0.0001*EU214^2+0.0032*EU214+0.977, IF('DSS Model'!$I$38=3,-0.00046396*EU214^2 + 0.054267*EU214 - 0.57714, IF('DSS Model'!$I$38=4,0.000072066*EU214^2+0.0021761*EU214-0.038248,IF('DSS Model'!$I$38=5,-0.00012623*EU214^2+0.025656*EU214-0.30101,-0.00046396*EU214^2 + 0.054267*EU214 - 0.57714)))))</f>
        <v>0.74968979256522972</v>
      </c>
    </row>
    <row r="215" spans="2:152" x14ac:dyDescent="0.2">
      <c r="B215" s="64">
        <f t="shared" ca="1" si="156"/>
        <v>0.5124975151862825</v>
      </c>
      <c r="C215" s="64">
        <v>0.9044093240677139</v>
      </c>
      <c r="D215" s="64">
        <f t="shared" si="157"/>
        <v>61.08294878140039</v>
      </c>
      <c r="E215" s="131">
        <f>IF('DSS Model'!$I$38=1,0.0001*D215^2-0.0266*D215+1.3006,IF('DSS Model'!$I$38=2,-0.0001*D215^2+0.0032*D215+0.977, IF('DSS Model'!$I$38=3,-0.00046396*D215^2 + 0.054267*D215 - 0.57714, IF('DSS Model'!$I$38=4,0.000072066*D215^2+0.0021761*D215-0.038248,IF('DSS Model'!$I$38=5,-0.00012623*D215^2+0.025656*D215-0.30101,-0.00046396*D215^2 + 0.054267*D215 - 0.57714)))))</f>
        <v>0.79935277291736284</v>
      </c>
      <c r="F215" s="136">
        <v>0.72139936325982335</v>
      </c>
      <c r="G215" s="138">
        <f t="shared" si="153"/>
        <v>71.087069693705459</v>
      </c>
      <c r="H215" s="136">
        <f>IF('DSS Model'!$I$38=1,0.0001*G215^2-0.0266*G215+1.3006,IF('DSS Model'!$I$38=2,-0.0001*G215^2+0.0032*G215+0.977, IF('DSS Model'!$I$38=3,-0.00046396*G215^2 + 0.054267*G215 - 0.57714, IF('DSS Model'!$I$38=4,0.000072066*G215^2+0.0021761*G215-0.038248,IF('DSS Model'!$I$38=5,-0.00012623*G215^2+0.025656*G215-0.30101,-0.00046396*G215^2 + 0.054267*G215 - 0.57714)))))</f>
        <v>0.69914147525608361</v>
      </c>
      <c r="I215" s="136">
        <v>0.14801374514675825</v>
      </c>
      <c r="J215" s="138">
        <f t="shared" si="154"/>
        <v>50.806834610990983</v>
      </c>
      <c r="K215" s="136">
        <f>IF('DSS Model'!$I$38=1,0.0001*J215^2-0.0266*J215+1.3006,IF('DSS Model'!$I$38=2,-0.0001*J215^2+0.0032*J215+0.977, IF('DSS Model'!$I$38=3,-0.00046396*J215^2 + 0.054267*J215 - 0.57714, IF('DSS Model'!$I$38=4,0.000072066*J215^2+0.0021761*J215-0.038248,IF('DSS Model'!$I$38=5,-0.00012623*J215^2+0.025656*J215-0.30101,-0.00046396*J215^2 + 0.054267*J215 - 0.57714)))))</f>
        <v>0.88144842643631205</v>
      </c>
      <c r="L215" s="136">
        <v>0.23067293032714742</v>
      </c>
      <c r="M215" s="138">
        <f t="shared" si="155"/>
        <v>62.21779668766343</v>
      </c>
      <c r="N215" s="136">
        <f>IF('DSS Model'!$I$38=1,0.0001*M215^2-0.0266*M215+1.3006,IF('DSS Model'!$I$38=2,-0.0001*M215^2+0.0032*M215+0.977, IF('DSS Model'!$I$38=3,-0.00046396*M215^2 + 0.054267*M215 - 0.57714, IF('DSS Model'!$I$38=4,0.000072066*M215^2+0.0021761*M215-0.038248,IF('DSS Model'!$I$38=5,-0.00012623*M215^2+0.025656*M215-0.30101,-0.00046396*M215^2 + 0.054267*M215 - 0.57714)))))</f>
        <v>0.78899152693378072</v>
      </c>
      <c r="O215" s="136">
        <v>0.20872667725856231</v>
      </c>
      <c r="P215" s="139">
        <f t="shared" si="158"/>
        <v>41.09619746570354</v>
      </c>
      <c r="Q215" s="138">
        <f>IF('DSS Model'!$I$38=1,0.0001*P215^2-0.0266*P215+1.3006,IF('DSS Model'!$I$38=2,-0.0001*P215^2+0.0032*P215+0.977, IF('DSS Model'!$I$38=3,-0.00046396*P215^2 + 0.054267*P215 - 0.57714, IF('DSS Model'!$I$38=4,0.000072066*P215^2+0.0021761*P215-0.038248,IF('DSS Model'!$I$38=5,-0.00012623*P215^2+0.025656*P215-0.30101,-0.00046396*P215^2 + 0.054267*P215 - 0.57714)))))</f>
        <v>0.93961808727624152</v>
      </c>
      <c r="R215" s="136">
        <v>0.96415786484612354</v>
      </c>
      <c r="S215" s="142">
        <f t="shared" si="159"/>
        <v>64.647707959116076</v>
      </c>
      <c r="T215" s="138">
        <f>IF('DSS Model'!$I$38=1,0.0001*S215^2-0.0266*S215+1.3006,IF('DSS Model'!$I$38=2,-0.0001*S215^2+0.0032*S215+0.977, IF('DSS Model'!$I$38=3,-0.00046396*S215^2 + 0.054267*S215 - 0.57714, IF('DSS Model'!$I$38=4,0.000072066*S215^2+0.0021761*S215-0.038248,IF('DSS Model'!$I$38=5,-0.00012623*S215^2+0.025656*S215-0.30101,-0.00046396*S215^2 + 0.054267*S215 - 0.57714)))))</f>
        <v>0.76594005103245544</v>
      </c>
      <c r="U215" s="136">
        <v>0.201023558269533</v>
      </c>
      <c r="V215" s="142">
        <f t="shared" si="160"/>
        <v>37.752014880793269</v>
      </c>
      <c r="W215" s="138">
        <f>IF('DSS Model'!$I$38=1,0.0001*V215^2-0.0266*V215+1.3006,IF('DSS Model'!$I$38=2,-0.0001*V215^2+0.0032*V215+0.977, IF('DSS Model'!$I$38=3,-0.00046396*V215^2 + 0.054267*V215 - 0.57714, IF('DSS Model'!$I$38=4,0.000072066*V215^2+0.0021761*V215-0.038248,IF('DSS Model'!$I$38=5,-0.00012623*V215^2+0.025656*V215-0.30101,-0.00046396*V215^2 + 0.054267*V215 - 0.57714)))))</f>
        <v>0.95528498486257474</v>
      </c>
      <c r="X215" s="136">
        <v>0.50915260304358712</v>
      </c>
      <c r="Y215" s="142">
        <f t="shared" si="161"/>
        <v>62.113181771009991</v>
      </c>
      <c r="Z215" s="138">
        <f>IF('DSS Model'!$I$38=1,0.0001*Y215^2-0.0266*Y215+1.3006,IF('DSS Model'!$I$38=2,-0.0001*Y215^2+0.0032*Y215+0.977, IF('DSS Model'!$I$38=3,-0.00046396*Y215^2 + 0.054267*Y215 - 0.57714, IF('DSS Model'!$I$38=4,0.000072066*Y215^2+0.0021761*Y215-0.038248,IF('DSS Model'!$I$38=5,-0.00012623*Y215^2+0.025656*Y215-0.30101,-0.00046396*Y215^2 + 0.054267*Y215 - 0.57714)))))</f>
        <v>0.78995744669537915</v>
      </c>
      <c r="AA215" s="136">
        <v>0.67237394787403526</v>
      </c>
      <c r="AB215" s="142">
        <f t="shared" si="162"/>
        <v>64.739447401158856</v>
      </c>
      <c r="AC215" s="138">
        <f>IF('DSS Model'!$I$38=1,0.0001*AB215^2-0.0266*AB215+1.3006,IF('DSS Model'!$I$38=2,-0.0001*AB215^2+0.0032*AB215+0.977, IF('DSS Model'!$I$38=3,-0.00046396*AB215^2 + 0.054267*AB215 - 0.57714, IF('DSS Model'!$I$38=4,0.000072066*AB215^2+0.0021761*AB215-0.038248,IF('DSS Model'!$I$38=5,-0.00012623*AB215^2+0.025656*AB215-0.30101,-0.00046396*AB215^2 + 0.054267*AB215 - 0.57714)))))</f>
        <v>0.76504662670296697</v>
      </c>
      <c r="AD215" s="136">
        <v>0.43833097012888744</v>
      </c>
      <c r="AE215" s="142">
        <f t="shared" si="163"/>
        <v>50.838518850811703</v>
      </c>
      <c r="AF215" s="138">
        <f>IF('DSS Model'!$I$38=1,0.0001*AE215^2-0.0266*AE215+1.3006,IF('DSS Model'!$I$38=2,-0.0001*AE215^2+0.0032*AE215+0.977, IF('DSS Model'!$I$38=3,-0.00046396*AE215^2 + 0.054267*AE215 - 0.57714, IF('DSS Model'!$I$38=4,0.000072066*AE215^2+0.0021761*AE215-0.038248,IF('DSS Model'!$I$38=5,-0.00012623*AE215^2+0.025656*AE215-0.30101,-0.00046396*AE215^2 + 0.054267*AE215 - 0.57714)))))</f>
        <v>0.88122776042816375</v>
      </c>
      <c r="AG215" s="136">
        <v>0.75826642888238815</v>
      </c>
      <c r="AH215" s="142">
        <f t="shared" si="164"/>
        <v>75.184415679851824</v>
      </c>
      <c r="AI215" s="138">
        <f>IF('DSS Model'!$I$38=1,0.0001*AH215^2-0.0266*AH215+1.3006,IF('DSS Model'!$I$38=2,-0.0001*AH215^2+0.0032*AH215+0.977, IF('DSS Model'!$I$38=3,-0.00046396*AH215^2 + 0.054267*AH215 - 0.57714, IF('DSS Model'!$I$38=4,0.000072066*AH215^2+0.0021761*AH215-0.038248,IF('DSS Model'!$I$38=5,-0.00012623*AH215^2+0.025656*AH215-0.30101,-0.00046396*AH215^2 + 0.054267*AH215 - 0.57714)))))</f>
        <v>0.65232049406345105</v>
      </c>
      <c r="AJ215" s="136">
        <v>0.74983768475219292</v>
      </c>
      <c r="AK215" s="142">
        <f t="shared" si="165"/>
        <v>54.316270649991168</v>
      </c>
      <c r="AL215" s="138">
        <f>IF('DSS Model'!$I$38=1,0.0001*AK215^2-0.0266*AK215+1.3006,IF('DSS Model'!$I$38=2,-0.0001*AK215^2+0.0032*AK215+0.977, IF('DSS Model'!$I$38=3,-0.00046396*AK215^2 + 0.054267*AK215 - 0.57714, IF('DSS Model'!$I$38=4,0.000072066*AK215^2+0.0021761*AK215-0.038248,IF('DSS Model'!$I$38=5,-0.00012623*AK215^2+0.025656*AK215-0.30101,-0.00046396*AK215^2 + 0.054267*AK215 - 0.57714)))))</f>
        <v>0.85578634034766254</v>
      </c>
      <c r="AM215" s="136">
        <v>0.4668431686788993</v>
      </c>
      <c r="AN215" s="142">
        <f t="shared" si="166"/>
        <v>64.404882501282344</v>
      </c>
      <c r="AO215" s="138">
        <f>IF('DSS Model'!$I$38=1,0.0001*AN215^2-0.0266*AN215+1.3006,IF('DSS Model'!$I$38=2,-0.0001*AN215^2+0.0032*AN215+0.977, IF('DSS Model'!$I$38=3,-0.00046396*AN215^2 + 0.054267*AN215 - 0.57714, IF('DSS Model'!$I$38=4,0.000072066*AN215^2+0.0021761*AN215-0.038248,IF('DSS Model'!$I$38=5,-0.00012623*AN215^2+0.025656*AN215-0.30101,-0.00046396*AN215^2 + 0.054267*AN215 - 0.57714)))))</f>
        <v>0.76829673500370499</v>
      </c>
      <c r="AP215" s="136">
        <v>0.77719976520307299</v>
      </c>
      <c r="AQ215" s="142">
        <f t="shared" si="167"/>
        <v>75.413487726513139</v>
      </c>
      <c r="AR215" s="138">
        <f>IF('DSS Model'!$I$38=1,0.0001*AQ215^2-0.0266*AQ215+1.3006,IF('DSS Model'!$I$38=2,-0.0001*AQ215^2+0.0032*AQ215+0.977, IF('DSS Model'!$I$38=3,-0.00046396*AQ215^2 + 0.054267*AQ215 - 0.57714, IF('DSS Model'!$I$38=4,0.000072066*AQ215^2+0.0021761*AQ215-0.038248,IF('DSS Model'!$I$38=5,-0.00012623*AQ215^2+0.025656*AQ215-0.30101,-0.00046396*AQ215^2 + 0.054267*AQ215 - 0.57714)))))</f>
        <v>0.64960374761714723</v>
      </c>
      <c r="AS215" s="136">
        <v>0.97826473318564533</v>
      </c>
      <c r="AT215" s="142">
        <f t="shared" si="168"/>
        <v>65.59951464137292</v>
      </c>
      <c r="AU215" s="138">
        <f>IF('DSS Model'!$I$38=1,0.0001*AT215^2-0.0266*AT215+1.3006,IF('DSS Model'!$I$38=2,-0.0001*AT215^2+0.0032*AT215+0.977, IF('DSS Model'!$I$38=3,-0.00046396*AT215^2 + 0.054267*AT215 - 0.57714, IF('DSS Model'!$I$38=4,0.000072066*AT215^2+0.0021761*AT215-0.038248,IF('DSS Model'!$I$38=5,-0.00012623*AT215^2+0.025656*AT215-0.30101,-0.00046396*AT215^2 + 0.054267*AT215 - 0.57714)))))</f>
        <v>0.75658881473402328</v>
      </c>
      <c r="AV215" s="136">
        <v>0.98115255008109103</v>
      </c>
      <c r="AW215" s="142">
        <f t="shared" si="169"/>
        <v>73.671216306341577</v>
      </c>
      <c r="AX215" s="138">
        <f>IF('DSS Model'!$I$38=1,0.0001*AW215^2-0.0266*AW215+1.3006,IF('DSS Model'!$I$38=2,-0.0001*AW215^2+0.0032*AW215+0.977, IF('DSS Model'!$I$38=3,-0.00046396*AW215^2 + 0.054267*AW215 - 0.57714, IF('DSS Model'!$I$38=4,0.000072066*AW215^2+0.0021761*AW215-0.038248,IF('DSS Model'!$I$38=5,-0.00012623*AW215^2+0.025656*AW215-0.30101,-0.00046396*AW215^2 + 0.054267*AW215 - 0.57714)))))</f>
        <v>0.67000308097471606</v>
      </c>
      <c r="AY215" s="136">
        <v>0.9283988434286109</v>
      </c>
      <c r="AZ215" s="142">
        <f t="shared" si="170"/>
        <v>66.171205451343127</v>
      </c>
      <c r="BA215" s="138">
        <f>IF('DSS Model'!$I$38=1,0.0001*AZ215^2-0.0266*AZ215+1.3006,IF('DSS Model'!$I$38=2,-0.0001*AZ215^2+0.0032*AZ215+0.977, IF('DSS Model'!$I$38=3,-0.00046396*AZ215^2 + 0.054267*AZ215 - 0.57714, IF('DSS Model'!$I$38=4,0.000072066*AZ215^2+0.0021761*AZ215-0.038248,IF('DSS Model'!$I$38=5,-0.00012623*AZ215^2+0.025656*AZ215-0.30101,-0.00046396*AZ215^2 + 0.054267*AZ215 - 0.57714)))))</f>
        <v>0.75088501435591182</v>
      </c>
      <c r="BB215" s="136">
        <v>0.27988583828544289</v>
      </c>
      <c r="BC215" s="142">
        <f t="shared" si="171"/>
        <v>47.955194969043689</v>
      </c>
      <c r="BD215" s="138">
        <f>IF('DSS Model'!$I$38=1,0.0001*BC215^2-0.0266*BC215+1.3006,IF('DSS Model'!$I$38=2,-0.0001*BC215^2+0.0032*BC215+0.977, IF('DSS Model'!$I$38=3,-0.00046396*BC215^2 + 0.054267*BC215 - 0.57714, IF('DSS Model'!$I$38=4,0.000072066*BC215^2+0.0021761*BC215-0.038248,IF('DSS Model'!$I$38=5,-0.00012623*BC215^2+0.025656*BC215-0.30101,-0.00046396*BC215^2 + 0.054267*BC215 - 0.57714)))))</f>
        <v>0.90048655144904055</v>
      </c>
      <c r="BE215" s="136">
        <v>0.75571379222814061</v>
      </c>
      <c r="BF215" s="142">
        <f t="shared" si="172"/>
        <v>57.365175261522523</v>
      </c>
      <c r="BG215" s="143">
        <f>IF('DSS Model'!$I$38=1,0.0001*BF215^2-0.0266*BF215+1.3006,IF('DSS Model'!$I$38=2,-0.0001*BF215^2+0.0032*BF215+0.977, IF('DSS Model'!$I$38=3,-0.00046396*BF215^2 + 0.054267*BF215 - 0.57714, IF('DSS Model'!$I$38=4,0.000072066*BF215^2+0.0021761*BF215-0.038248,IF('DSS Model'!$I$38=5,-0.00012623*BF215^2+0.025656*BF215-0.30101,-0.00046396*BF215^2 + 0.054267*BF215 - 0.57714)))))</f>
        <v>0.8314922275583525</v>
      </c>
      <c r="BH215" s="136">
        <v>0.96041792424865613</v>
      </c>
      <c r="BI215" s="142">
        <f t="shared" si="173"/>
        <v>67.909120226027113</v>
      </c>
      <c r="BJ215" s="143">
        <f>IF('DSS Model'!$I$38=1,0.0001*BI215^2-0.0266*BI215+1.3006,IF('DSS Model'!$I$38=2,-0.0001*BI215^2+0.0032*BI215+0.977, IF('DSS Model'!$I$38=3,-0.00046396*BI215^2 + 0.054267*BI215 - 0.57714, IF('DSS Model'!$I$38=4,0.000072066*BI215^2+0.0021761*BI215-0.038248,IF('DSS Model'!$I$38=5,-0.00012623*BI215^2+0.025656*BI215-0.30101,-0.00046396*BI215^2 + 0.054267*BI215 - 0.57714)))))</f>
        <v>0.73314432373598626</v>
      </c>
      <c r="BK215" s="136">
        <v>0.53742812810232399</v>
      </c>
      <c r="BL215" s="142">
        <f t="shared" si="174"/>
        <v>51.669360155591349</v>
      </c>
      <c r="BM215" s="143">
        <f>IF('DSS Model'!$I$38=1,0.0001*BL215^2-0.0266*BL215+1.3006,IF('DSS Model'!$I$38=2,-0.0001*BL215^2+0.0032*BL215+0.977, IF('DSS Model'!$I$38=3,-0.00046396*BL215^2 + 0.054267*BL215 - 0.57714, IF('DSS Model'!$I$38=4,0.000072066*BL215^2+0.0021761*BL215-0.038248,IF('DSS Model'!$I$38=5,-0.00012623*BL215^2+0.025656*BL215-0.30101,-0.00046396*BL215^2 + 0.054267*BL215 - 0.57714)))))</f>
        <v>0.87536967460907122</v>
      </c>
      <c r="BN215" s="136">
        <v>0.13801266769025711</v>
      </c>
      <c r="BO215" s="142">
        <f t="shared" si="175"/>
        <v>40.949538287760397</v>
      </c>
      <c r="BP215" s="143">
        <f>IF('DSS Model'!$I$38=1,0.0001*BO215^2-0.0266*BO215+1.3006,IF('DSS Model'!$I$38=2,-0.0001*BO215^2+0.0032*BO215+0.977, IF('DSS Model'!$I$38=3,-0.00046396*BO215^2 + 0.054267*BO215 - 0.57714, IF('DSS Model'!$I$38=4,0.000072066*BO215^2+0.0021761*BO215-0.038248,IF('DSS Model'!$I$38=5,-0.00012623*BO215^2+0.025656*BO215-0.30101,-0.00046396*BO215^2 + 0.054267*BO215 - 0.57714)))))</f>
        <v>0.94035205392275778</v>
      </c>
      <c r="BQ215" s="136">
        <v>0.56122616153007365</v>
      </c>
      <c r="BR215" s="142">
        <f t="shared" si="176"/>
        <v>58.863641336590717</v>
      </c>
      <c r="BS215" s="143">
        <f>IF('DSS Model'!$I$38=1,0.0001*BR215^2-0.0266*BR215+1.3006,IF('DSS Model'!$I$38=2,-0.0001*BR215^2+0.0032*BR215+0.977, IF('DSS Model'!$I$38=3,-0.00046396*BR215^2 + 0.054267*BR215 - 0.57714, IF('DSS Model'!$I$38=4,0.000072066*BR215^2+0.0021761*BR215-0.038248,IF('DSS Model'!$I$38=5,-0.00012623*BR215^2+0.025656*BR215-0.30101,-0.00046396*BR215^2 + 0.054267*BR215 - 0.57714)))))</f>
        <v>0.8188708251368112</v>
      </c>
      <c r="BT215" s="136">
        <v>0.93378469108891282</v>
      </c>
      <c r="BU215" s="142">
        <f t="shared" si="177"/>
        <v>70.616905358108227</v>
      </c>
      <c r="BV215" s="143">
        <f>IF('DSS Model'!$I$38=1,0.0001*BU215^2-0.0266*BU215+1.3006,IF('DSS Model'!$I$38=2,-0.0001*BU215^2+0.0032*BU215+0.977, IF('DSS Model'!$I$38=3,-0.00046396*BU215^2 + 0.054267*BU215 - 0.57714, IF('DSS Model'!$I$38=4,0.000072066*BU215^2+0.0021761*BU215-0.038248,IF('DSS Model'!$I$38=5,-0.00012623*BU215^2+0.025656*BU215-0.30101,-0.00046396*BU215^2 + 0.054267*BU215 - 0.57714)))))</f>
        <v>0.70429936491034484</v>
      </c>
      <c r="BW215" s="136">
        <v>0.53357574184384537</v>
      </c>
      <c r="BX215" s="142">
        <f t="shared" si="178"/>
        <v>62.033124554380208</v>
      </c>
      <c r="BY215" s="143">
        <f>IF('DSS Model'!$I$38=1,0.0001*BX215^2-0.0266*BX215+1.3006,IF('DSS Model'!$I$38=2,-0.0001*BX215^2+0.0032*BX215+0.977, IF('DSS Model'!$I$38=3,-0.00046396*BX215^2 + 0.054267*BX215 - 0.57714, IF('DSS Model'!$I$38=4,0.000072066*BX215^2+0.0021761*BX215-0.038248,IF('DSS Model'!$I$38=5,-0.00012623*BX215^2+0.025656*BX215-0.30101,-0.00046396*BX215^2 + 0.054267*BX215 - 0.57714)))))</f>
        <v>0.79069514437609167</v>
      </c>
      <c r="BZ215" s="136">
        <v>0.65301708105358258</v>
      </c>
      <c r="CA215" s="142">
        <f t="shared" si="179"/>
        <v>65.471464862762303</v>
      </c>
      <c r="CB215" s="143">
        <f>IF('DSS Model'!$I$38=1,0.0001*CA215^2-0.0266*CA215+1.3006,IF('DSS Model'!$I$38=2,-0.0001*CA215^2+0.0032*CA215+0.977, IF('DSS Model'!$I$38=3,-0.00046396*CA215^2 + 0.054267*CA215 - 0.57714, IF('DSS Model'!$I$38=4,0.000072066*CA215^2+0.0021761*CA215-0.038248,IF('DSS Model'!$I$38=5,-0.00012623*CA215^2+0.025656*CA215-0.30101,-0.00046396*CA215^2 + 0.054267*CA215 - 0.57714)))))</f>
        <v>0.75785741643324744</v>
      </c>
      <c r="CC215" s="136">
        <v>0.12338859545437764</v>
      </c>
      <c r="CD215" s="142">
        <f t="shared" si="180"/>
        <v>56.288449410922574</v>
      </c>
      <c r="CE215" s="143">
        <f>IF('DSS Model'!$I$38=1,0.0001*CD215^2-0.0266*CD215+1.3006,IF('DSS Model'!$I$38=2,-0.0001*CD215^2+0.0032*CD215+0.977, IF('DSS Model'!$I$38=3,-0.00046396*CD215^2 + 0.054267*CD215 - 0.57714, IF('DSS Model'!$I$38=4,0.000072066*CD215^2+0.0021761*CD215-0.038248,IF('DSS Model'!$I$38=5,-0.00012623*CD215^2+0.025656*CD215-0.30101,-0.00046396*CD215^2 + 0.054267*CD215 - 0.57714)))))</f>
        <v>0.84028408440635327</v>
      </c>
      <c r="CF215" s="136">
        <v>0.51577445659086707</v>
      </c>
      <c r="CG215" s="142">
        <f t="shared" si="181"/>
        <v>47.97368187758552</v>
      </c>
      <c r="CH215" s="143">
        <f>IF('DSS Model'!$I$38=1,0.0001*CG215^2-0.0266*CG215+1.3006,IF('DSS Model'!$I$38=2,-0.0001*CG215^2+0.0032*CG215+0.977, IF('DSS Model'!$I$38=3,-0.00046396*CG215^2 + 0.054267*CG215 - 0.57714, IF('DSS Model'!$I$38=4,0.000072066*CG215^2+0.0021761*CG215-0.038248,IF('DSS Model'!$I$38=5,-0.00012623*CG215^2+0.025656*CG215-0.30101,-0.00046396*CG215^2 + 0.054267*CG215 - 0.57714)))))</f>
        <v>0.90036836671909592</v>
      </c>
      <c r="CI215" s="136">
        <v>0.14821164531207975</v>
      </c>
      <c r="CJ215" s="142">
        <f t="shared" si="182"/>
        <v>58.885514416610931</v>
      </c>
      <c r="CK215" s="143">
        <f>IF('DSS Model'!$I$38=1,0.0001*CJ215^2-0.0266*CJ215+1.3006,IF('DSS Model'!$I$38=2,-0.0001*CJ215^2+0.0032*CJ215+0.977, IF('DSS Model'!$I$38=3,-0.00046396*CJ215^2 + 0.054267*CJ215 - 0.57714, IF('DSS Model'!$I$38=4,0.000072066*CJ215^2+0.0021761*CJ215-0.038248,IF('DSS Model'!$I$38=5,-0.00012623*CJ215^2+0.025656*CJ215-0.30101,-0.00046396*CJ215^2 + 0.054267*CJ215 - 0.57714)))))</f>
        <v>0.81868326532226554</v>
      </c>
      <c r="CL215" s="136">
        <v>0.55221136866695131</v>
      </c>
      <c r="CM215" s="142">
        <f t="shared" si="183"/>
        <v>55.460477259169195</v>
      </c>
      <c r="CN215" s="143">
        <f>IF('DSS Model'!$I$38=1,0.0001*CM215^2-0.0266*CM215+1.3006,IF('DSS Model'!$I$38=2,-0.0001*CM215^2+0.0032*CM215+0.977, IF('DSS Model'!$I$38=3,-0.00046396*CM215^2 + 0.054267*CM215 - 0.57714, IF('DSS Model'!$I$38=4,0.000072066*CM215^2+0.0021761*CM215-0.038248,IF('DSS Model'!$I$38=5,-0.00012623*CM215^2+0.025656*CM215-0.30101,-0.00046396*CM215^2 + 0.054267*CM215 - 0.57714)))))</f>
        <v>0.84688707344785907</v>
      </c>
      <c r="CO215" s="136">
        <v>2.2132719287868641E-2</v>
      </c>
      <c r="CP215" s="142">
        <f t="shared" si="184"/>
        <v>26.174380257111885</v>
      </c>
      <c r="CQ215" s="143">
        <f>IF('DSS Model'!$I$38=1,0.0001*CP215^2-0.0266*CP215+1.3006,IF('DSS Model'!$I$38=2,-0.0001*CP215^2+0.0032*CP215+0.977, IF('DSS Model'!$I$38=3,-0.00046396*CP215^2 + 0.054267*CP215 - 0.57714, IF('DSS Model'!$I$38=4,0.000072066*CP215^2+0.0021761*CP215-0.038248,IF('DSS Model'!$I$38=5,-0.00012623*CP215^2+0.025656*CP215-0.30101,-0.00046396*CP215^2 + 0.054267*CP215 - 0.57714)))))</f>
        <v>0.99224819863836922</v>
      </c>
      <c r="CR215" s="136">
        <v>0.35830614689342444</v>
      </c>
      <c r="CS215" s="142">
        <f t="shared" si="185"/>
        <v>49.878177593399869</v>
      </c>
      <c r="CT215" s="143">
        <f>IF('DSS Model'!$I$38=1,0.0001*CS215^2-0.0266*CS215+1.3006,IF('DSS Model'!$I$38=2,-0.0001*CS215^2+0.0032*CS215+0.977, IF('DSS Model'!$I$38=3,-0.00046396*CS215^2 + 0.054267*CS215 - 0.57714, IF('DSS Model'!$I$38=4,0.000072066*CS215^2+0.0021761*CS215-0.038248,IF('DSS Model'!$I$38=5,-0.00012623*CS215^2+0.025656*CS215-0.30101,-0.00046396*CS215^2 + 0.054267*CS215 - 0.57714)))))</f>
        <v>0.88782690829500588</v>
      </c>
      <c r="CU215" s="136">
        <v>0.39801649217936486</v>
      </c>
      <c r="CV215" s="142">
        <f t="shared" si="186"/>
        <v>52.181671518277611</v>
      </c>
      <c r="CW215" s="143">
        <f>IF('DSS Model'!$I$38=1,0.0001*CV215^2-0.0266*CV215+1.3006,IF('DSS Model'!$I$38=2,-0.0001*CV215^2+0.0032*CV215+0.977, IF('DSS Model'!$I$38=3,-0.00046396*CV215^2 + 0.054267*CV215 - 0.57714, IF('DSS Model'!$I$38=4,0.000072066*CV215^2+0.0021761*CV215-0.038248,IF('DSS Model'!$I$38=5,-0.00012623*CV215^2+0.025656*CV215-0.30101,-0.00046396*CV215^2 + 0.054267*CV215 - 0.57714)))))</f>
        <v>0.8716886646143458</v>
      </c>
      <c r="CX215" s="136">
        <v>5.8613801763198969E-2</v>
      </c>
      <c r="CY215" s="142">
        <f t="shared" si="187"/>
        <v>48.768882483630591</v>
      </c>
      <c r="CZ215" s="143">
        <f>IF('DSS Model'!$I$38=1,0.0001*CY215^2-0.0266*CY215+1.3006,IF('DSS Model'!$I$38=2,-0.0001*CY215^2+0.0032*CY215+0.977, IF('DSS Model'!$I$38=3,-0.00046396*CY215^2 + 0.054267*CY215 - 0.57714, IF('DSS Model'!$I$38=4,0.000072066*CY215^2+0.0021761*CY215-0.038248,IF('DSS Model'!$I$38=5,-0.00012623*CY215^2+0.025656*CY215-0.30101,-0.00046396*CY215^2 + 0.054267*CY215 - 0.57714)))))</f>
        <v>0.89522003407740081</v>
      </c>
      <c r="DA215" s="136">
        <v>0.24575655290608778</v>
      </c>
      <c r="DB215" s="142">
        <f t="shared" si="188"/>
        <v>36.586729252020731</v>
      </c>
      <c r="DC215" s="143">
        <f>IF('DSS Model'!$I$38=1,0.0001*DB215^2-0.0266*DB215+1.3006,IF('DSS Model'!$I$38=2,-0.0001*DB215^2+0.0032*DB215+0.977, IF('DSS Model'!$I$38=3,-0.00046396*DB215^2 + 0.054267*DB215 - 0.57714, IF('DSS Model'!$I$38=4,0.000072066*DB215^2+0.0021761*DB215-0.038248,IF('DSS Model'!$I$38=5,-0.00012623*DB215^2+0.025656*DB215-0.30101,-0.00046396*DB215^2 + 0.054267*DB215 - 0.57714)))))</f>
        <v>0.96021865787039939</v>
      </c>
      <c r="DD215" s="136">
        <v>0.93092413215763137</v>
      </c>
      <c r="DE215" s="142">
        <f t="shared" si="189"/>
        <v>61.689234720056291</v>
      </c>
      <c r="DF215" s="143">
        <f>IF('DSS Model'!$I$38=1,0.0001*DE215^2-0.0266*DE215+1.3006,IF('DSS Model'!$I$38=2,-0.0001*DE215^2+0.0032*DE215+0.977, IF('DSS Model'!$I$38=3,-0.00046396*DE215^2 + 0.054267*DE215 - 0.57714, IF('DSS Model'!$I$38=4,0.000072066*DE215^2+0.0021761*DE215-0.038248,IF('DSS Model'!$I$38=5,-0.00012623*DE215^2+0.025656*DE215-0.30101,-0.00046396*DE215^2 + 0.054267*DE215 - 0.57714)))))</f>
        <v>0.79384938306956021</v>
      </c>
      <c r="DG215" s="136">
        <v>0.39285448523102429</v>
      </c>
      <c r="DH215" s="142">
        <f t="shared" si="190"/>
        <v>50.435111170428733</v>
      </c>
      <c r="DI215" s="143">
        <f>IF('DSS Model'!$I$38=1,0.0001*DH215^2-0.0266*DH215+1.3006,IF('DSS Model'!$I$38=2,-0.0001*DH215^2+0.0032*DH215+0.977, IF('DSS Model'!$I$38=3,-0.00046396*DH215^2 + 0.054267*DH215 - 0.57714, IF('DSS Model'!$I$38=4,0.000072066*DH215^2+0.0021761*DH215-0.038248,IF('DSS Model'!$I$38=5,-0.00012623*DH215^2+0.025656*DH215-0.30101,-0.00046396*DH215^2 + 0.054267*DH215 - 0.57714)))))</f>
        <v>0.88402231186802138</v>
      </c>
      <c r="DJ215" s="136">
        <v>0.36129784686959121</v>
      </c>
      <c r="DK215" s="142">
        <f t="shared" si="191"/>
        <v>60.668543608617341</v>
      </c>
      <c r="DL215" s="143">
        <f>IF('DSS Model'!$I$38=1,0.0001*DK215^2-0.0266*DK215+1.3006,IF('DSS Model'!$I$38=2,-0.0001*DK215^2+0.0032*DK215+0.977, IF('DSS Model'!$I$38=3,-0.00046396*DK215^2 + 0.054267*DK215 - 0.57714, IF('DSS Model'!$I$38=4,0.000072066*DK215^2+0.0021761*DK215-0.038248,IF('DSS Model'!$I$38=5,-0.00012623*DK215^2+0.025656*DK215-0.30101,-0.00046396*DK215^2 + 0.054267*DK215 - 0.57714)))))</f>
        <v>0.80307212118850502</v>
      </c>
      <c r="DM215" s="136">
        <v>0.91819181941698735</v>
      </c>
      <c r="DN215" s="142">
        <f t="shared" si="192"/>
        <v>67.548254968587401</v>
      </c>
      <c r="DO215" s="143">
        <f>IF('DSS Model'!$I$38=1,0.0001*DN215^2-0.0266*DN215+1.3006,IF('DSS Model'!$I$38=2,-0.0001*DN215^2+0.0032*DN215+0.977, IF('DSS Model'!$I$38=3,-0.00046396*DN215^2 + 0.054267*DN215 - 0.57714, IF('DSS Model'!$I$38=4,0.000072066*DN215^2+0.0021761*DN215-0.038248,IF('DSS Model'!$I$38=5,-0.00012623*DN215^2+0.025656*DN215-0.30101,-0.00046396*DN215^2 + 0.054267*DN215 - 0.57714)))))</f>
        <v>0.73687774096935044</v>
      </c>
      <c r="DP215" s="136">
        <v>0.9209217102368652</v>
      </c>
      <c r="DQ215" s="142">
        <f t="shared" si="193"/>
        <v>62.503191655964827</v>
      </c>
      <c r="DR215" s="143">
        <f>IF('DSS Model'!$I$38=1,0.0001*DQ215^2-0.0266*DQ215+1.3006,IF('DSS Model'!$I$38=2,-0.0001*DQ215^2+0.0032*DQ215+0.977, IF('DSS Model'!$I$38=3,-0.00046396*DQ215^2 + 0.054267*DQ215 - 0.57714, IF('DSS Model'!$I$38=4,0.000072066*DQ215^2+0.0021761*DQ215-0.038248,IF('DSS Model'!$I$38=5,-0.00012623*DQ215^2+0.025656*DQ215-0.30101,-0.00046396*DQ215^2 + 0.054267*DQ215 - 0.57714)))))</f>
        <v>0.78634531658086027</v>
      </c>
      <c r="DS215" s="136">
        <v>0.92247072215136894</v>
      </c>
      <c r="DT215" s="142">
        <f t="shared" si="194"/>
        <v>85.2617400758283</v>
      </c>
      <c r="DU215" s="143">
        <f>IF('DSS Model'!$I$38=1,0.0001*DT215^2-0.0266*DT215+1.3006,IF('DSS Model'!$I$38=2,-0.0001*DT215^2+0.0032*DT215+0.977, IF('DSS Model'!$I$38=3,-0.00046396*DT215^2 + 0.054267*DT215 - 0.57714, IF('DSS Model'!$I$38=4,0.000072066*DT215^2+0.0021761*DT215-0.038248,IF('DSS Model'!$I$38=5,-0.00012623*DT215^2+0.025656*DT215-0.30101,-0.00046396*DT215^2 + 0.054267*DT215 - 0.57714)))))</f>
        <v>0.52288113616684007</v>
      </c>
      <c r="DV215" s="136">
        <v>0.71526030900244342</v>
      </c>
      <c r="DW215" s="142">
        <f t="shared" si="195"/>
        <v>65.527585081613623</v>
      </c>
      <c r="DX215" s="143">
        <f>IF('DSS Model'!$I$38=1,0.0001*DW215^2-0.0266*DW215+1.3006,IF('DSS Model'!$I$38=2,-0.0001*DW215^2+0.0032*DW215+0.977, IF('DSS Model'!$I$38=3,-0.00046396*DW215^2 + 0.054267*DW215 - 0.57714, IF('DSS Model'!$I$38=4,0.000072066*DW215^2+0.0021761*DW215-0.038248,IF('DSS Model'!$I$38=5,-0.00012623*DW215^2+0.025656*DW215-0.30101,-0.00046396*DW215^2 + 0.054267*DW215 - 0.57714)))))</f>
        <v>0.7573018315983524</v>
      </c>
      <c r="DY215" s="136">
        <v>0.60267849527759199</v>
      </c>
      <c r="DZ215" s="142">
        <f t="shared" si="196"/>
        <v>51.714217838231328</v>
      </c>
      <c r="EA215" s="143">
        <f>IF('DSS Model'!$I$38=1,0.0001*DZ215^2-0.0266*DZ215+1.3006,IF('DSS Model'!$I$38=2,-0.0001*DZ215^2+0.0032*DZ215+0.977, IF('DSS Model'!$I$38=3,-0.00046396*DZ215^2 + 0.054267*DZ215 - 0.57714, IF('DSS Model'!$I$38=4,0.000072066*DZ215^2+0.0021761*DZ215-0.038248,IF('DSS Model'!$I$38=5,-0.00012623*DZ215^2+0.025656*DZ215-0.30101,-0.00046396*DZ215^2 + 0.054267*DZ215 - 0.57714)))))</f>
        <v>0.87504946442033593</v>
      </c>
      <c r="EB215" s="136">
        <v>0.25195534601821878</v>
      </c>
      <c r="EC215" s="142">
        <f t="shared" si="197"/>
        <v>41.807085844925794</v>
      </c>
      <c r="ED215" s="143">
        <f>IF('DSS Model'!$I$38=1,0.0001*EC215^2-0.0266*EC215+1.3006,IF('DSS Model'!$I$38=2,-0.0001*EC215^2+0.0032*EC215+0.977, IF('DSS Model'!$I$38=3,-0.00046396*EC215^2 + 0.054267*EC215 - 0.57714, IF('DSS Model'!$I$38=4,0.000072066*EC215^2+0.0021761*EC215-0.038248,IF('DSS Model'!$I$38=5,-0.00012623*EC215^2+0.025656*EC215-0.30101,-0.00046396*EC215^2 + 0.054267*EC215 - 0.57714)))))</f>
        <v>0.93599943201926306</v>
      </c>
      <c r="EE215" s="136">
        <v>0.81334803781912757</v>
      </c>
      <c r="EF215" s="142">
        <f t="shared" si="198"/>
        <v>61.294909380393847</v>
      </c>
      <c r="EG215" s="143">
        <f>IF('DSS Model'!$I$38=1,0.0001*EF215^2-0.0266*EF215+1.3006,IF('DSS Model'!$I$38=2,-0.0001*EF215^2+0.0032*EF215+0.977, IF('DSS Model'!$I$38=3,-0.00046396*EF215^2 + 0.054267*EF215 - 0.57714, IF('DSS Model'!$I$38=4,0.000072066*EF215^2+0.0021761*EF215-0.038248,IF('DSS Model'!$I$38=5,-0.00012623*EF215^2+0.025656*EF215-0.30101,-0.00046396*EF215^2 + 0.054267*EF215 - 0.57714)))))</f>
        <v>0.79743711842219089</v>
      </c>
      <c r="EH215" s="136">
        <v>0.39913361057682717</v>
      </c>
      <c r="EI215" s="142">
        <f t="shared" si="199"/>
        <v>66.802530817995148</v>
      </c>
      <c r="EJ215" s="143">
        <f>IF('DSS Model'!$I$38=1,0.0001*EI215^2-0.0266*EI215+1.3006,IF('DSS Model'!$I$38=2,-0.0001*EI215^2+0.0032*EI215+0.977, IF('DSS Model'!$I$38=3,-0.00046396*EI215^2 + 0.054267*EI215 - 0.57714, IF('DSS Model'!$I$38=4,0.000072066*EI215^2+0.0021761*EI215-0.038248,IF('DSS Model'!$I$38=5,-0.00012623*EI215^2+0.025656*EI215-0.30101,-0.00046396*EI215^2 + 0.054267*EI215 - 0.57714)))))</f>
        <v>0.74451028624866522</v>
      </c>
      <c r="EK215" s="136">
        <v>0.32979888885981679</v>
      </c>
      <c r="EL215" s="142">
        <f t="shared" si="200"/>
        <v>42.629716677878278</v>
      </c>
      <c r="EM215" s="143">
        <f>IF('DSS Model'!$I$38=1,0.0001*EL215^2-0.0266*EL215+1.3006,IF('DSS Model'!$I$38=2,-0.0001*EL215^2+0.0032*EL215+0.977, IF('DSS Model'!$I$38=3,-0.00046396*EL215^2 + 0.054267*EL215 - 0.57714, IF('DSS Model'!$I$38=4,0.000072066*EL215^2+0.0021761*EL215-0.038248,IF('DSS Model'!$I$38=5,-0.00012623*EL215^2+0.025656*EL215-0.30101,-0.00046396*EL215^2 + 0.054267*EL215 - 0.57714)))))</f>
        <v>0.9316858189655931</v>
      </c>
      <c r="EN215" s="136">
        <v>0.71690313553780016</v>
      </c>
      <c r="EO215" s="142">
        <f t="shared" si="201"/>
        <v>61.04087799577033</v>
      </c>
      <c r="EP215" s="143">
        <f>IF('DSS Model'!$I$38=1,0.0001*EO215^2-0.0266*EO215+1.3006,IF('DSS Model'!$I$38=2,-0.0001*EO215^2+0.0032*EO215+0.977, IF('DSS Model'!$I$38=3,-0.00046396*EO215^2 + 0.054267*EO215 - 0.57714, IF('DSS Model'!$I$38=4,0.000072066*EO215^2+0.0021761*EO215-0.038248,IF('DSS Model'!$I$38=5,-0.00012623*EO215^2+0.025656*EO215-0.30101,-0.00046396*EO215^2 + 0.054267*EO215 - 0.57714)))))</f>
        <v>0.79973193093701322</v>
      </c>
      <c r="EQ215" s="136">
        <v>0.19091937188364094</v>
      </c>
      <c r="ER215" s="142">
        <f t="shared" si="202"/>
        <v>41.332798949799212</v>
      </c>
      <c r="ES215" s="143">
        <f>IF('DSS Model'!$I$38=1,0.0001*ER215^2-0.0266*ER215+1.3006,IF('DSS Model'!$I$38=2,-0.0001*ER215^2+0.0032*ER215+0.977, IF('DSS Model'!$I$38=3,-0.00046396*ER215^2 + 0.054267*ER215 - 0.57714, IF('DSS Model'!$I$38=4,0.000072066*ER215^2+0.0021761*ER215-0.038248,IF('DSS Model'!$I$38=5,-0.00012623*ER215^2+0.025656*ER215-0.30101,-0.00046396*ER215^2 + 0.054267*ER215 - 0.57714)))))</f>
        <v>0.93842492973690517</v>
      </c>
      <c r="ET215" s="136">
        <v>0.66633105289389738</v>
      </c>
      <c r="EU215" s="141">
        <f t="shared" si="203"/>
        <v>59.875979580463586</v>
      </c>
      <c r="EV215" s="142">
        <f>IF('DSS Model'!$I$38=1,0.0001*EU215^2-0.0266*EU215+1.3006,IF('DSS Model'!$I$38=2,-0.0001*EU215^2+0.0032*EU215+0.977, IF('DSS Model'!$I$38=3,-0.00046396*EU215^2 + 0.054267*EU215 - 0.57714, IF('DSS Model'!$I$38=4,0.000072066*EU215^2+0.0021761*EU215-0.038248,IF('DSS Model'!$I$38=5,-0.00012623*EU215^2+0.025656*EU215-0.30101,-0.00046396*EU215^2 + 0.054267*EU215 - 0.57714)))))</f>
        <v>0.81008984158547426</v>
      </c>
    </row>
    <row r="216" spans="2:152" x14ac:dyDescent="0.2">
      <c r="B216" s="64">
        <f t="shared" ca="1" si="156"/>
        <v>0.45921960227439917</v>
      </c>
      <c r="C216" s="64">
        <v>0.27826920529010191</v>
      </c>
      <c r="D216" s="64">
        <f t="shared" si="157"/>
        <v>42.788286265368626</v>
      </c>
      <c r="E216" s="131">
        <f>IF('DSS Model'!$I$38=1,0.0001*D216^2-0.0266*D216+1.3006,IF('DSS Model'!$I$38=2,-0.0001*D216^2+0.0032*D216+0.977, IF('DSS Model'!$I$38=3,-0.00046396*D216^2 + 0.054267*D216 - 0.57714, IF('DSS Model'!$I$38=4,0.000072066*D216^2+0.0021761*D216-0.038248,IF('DSS Model'!$I$38=5,-0.00012623*D216^2+0.025656*D216-0.30101,-0.00046396*D216^2 + 0.054267*D216 - 0.57714)))))</f>
        <v>0.93083877189646624</v>
      </c>
      <c r="F216" s="136">
        <v>0.48798298998073608</v>
      </c>
      <c r="G216" s="138">
        <f t="shared" si="153"/>
        <v>64.910952201260017</v>
      </c>
      <c r="H216" s="136">
        <f>IF('DSS Model'!$I$38=1,0.0001*G216^2-0.0266*G216+1.3006,IF('DSS Model'!$I$38=2,-0.0001*G216^2+0.0032*G216+0.977, IF('DSS Model'!$I$38=3,-0.00046396*G216^2 + 0.054267*G216 - 0.57714, IF('DSS Model'!$I$38=4,0.000072066*G216^2+0.0021761*G216-0.038248,IF('DSS Model'!$I$38=5,-0.00012623*G216^2+0.025656*G216-0.30101,-0.00046396*G216^2 + 0.054267*G216 - 0.57714)))))</f>
        <v>0.76337187547660579</v>
      </c>
      <c r="I216" s="136">
        <v>0.11965295343374882</v>
      </c>
      <c r="J216" s="138">
        <f t="shared" si="154"/>
        <v>49.857737385425985</v>
      </c>
      <c r="K216" s="136">
        <f>IF('DSS Model'!$I$38=1,0.0001*J216^2-0.0266*J216+1.3006,IF('DSS Model'!$I$38=2,-0.0001*J216^2+0.0032*J216+0.977, IF('DSS Model'!$I$38=3,-0.00046396*J216^2 + 0.054267*J216 - 0.57714, IF('DSS Model'!$I$38=4,0.000072066*J216^2+0.0021761*J216-0.038248,IF('DSS Model'!$I$38=5,-0.00012623*J216^2+0.025656*J216-0.30101,-0.00046396*J216^2 + 0.054267*J216 - 0.57714)))))</f>
        <v>0.8879653619139527</v>
      </c>
      <c r="L216" s="136">
        <v>0.85343963846563409</v>
      </c>
      <c r="M216" s="138">
        <f t="shared" si="155"/>
        <v>76.455851824536012</v>
      </c>
      <c r="N216" s="136">
        <f>IF('DSS Model'!$I$38=1,0.0001*M216^2-0.0266*M216+1.3006,IF('DSS Model'!$I$38=2,-0.0001*M216^2+0.0032*M216+0.977, IF('DSS Model'!$I$38=3,-0.00046396*M216^2 + 0.054267*M216 - 0.57714, IF('DSS Model'!$I$38=4,0.000072066*M216^2+0.0021761*M216-0.038248,IF('DSS Model'!$I$38=5,-0.00012623*M216^2+0.025656*M216-0.30101,-0.00046396*M216^2 + 0.054267*M216 - 0.57714)))))</f>
        <v>0.63710899801697451</v>
      </c>
      <c r="O216" s="136">
        <v>0.69428087816489115</v>
      </c>
      <c r="P216" s="139">
        <f t="shared" si="158"/>
        <v>57.157280452562382</v>
      </c>
      <c r="Q216" s="138">
        <f>IF('DSS Model'!$I$38=1,0.0001*P216^2-0.0266*P216+1.3006,IF('DSS Model'!$I$38=2,-0.0001*P216^2+0.0032*P216+0.977, IF('DSS Model'!$I$38=3,-0.00046396*P216^2 + 0.054267*P216 - 0.57714, IF('DSS Model'!$I$38=4,0.000072066*P216^2+0.0021761*P216-0.038248,IF('DSS Model'!$I$38=5,-0.00012623*P216^2+0.025656*P216-0.30101,-0.00046396*P216^2 + 0.054267*P216 - 0.57714)))))</f>
        <v>0.83320782657491266</v>
      </c>
      <c r="R216" s="136">
        <v>0.79561716967540574</v>
      </c>
      <c r="S216" s="142">
        <f t="shared" si="159"/>
        <v>60.622178225815446</v>
      </c>
      <c r="T216" s="138">
        <f>IF('DSS Model'!$I$38=1,0.0001*S216^2-0.0266*S216+1.3006,IF('DSS Model'!$I$38=2,-0.0001*S216^2+0.0032*S216+0.977, IF('DSS Model'!$I$38=3,-0.00046396*S216^2 + 0.054267*S216 - 0.57714, IF('DSS Model'!$I$38=4,0.000072066*S216^2+0.0021761*S216-0.038248,IF('DSS Model'!$I$38=5,-0.00012623*S216^2+0.025656*S216-0.30101,-0.00046396*S216^2 + 0.054267*S216 - 0.57714)))))</f>
        <v>0.80348612103835615</v>
      </c>
      <c r="U216" s="136">
        <v>0.97113707052758691</v>
      </c>
      <c r="V216" s="142">
        <f t="shared" si="160"/>
        <v>61.773222547572686</v>
      </c>
      <c r="W216" s="138">
        <f>IF('DSS Model'!$I$38=1,0.0001*V216^2-0.0266*V216+1.3006,IF('DSS Model'!$I$38=2,-0.0001*V216^2+0.0032*V216+0.977, IF('DSS Model'!$I$38=3,-0.00046396*V216^2 + 0.054267*V216 - 0.57714, IF('DSS Model'!$I$38=4,0.000072066*V216^2+0.0021761*V216-0.038248,IF('DSS Model'!$I$38=5,-0.00012623*V216^2+0.025656*V216-0.30101,-0.00046396*V216^2 + 0.054267*V216 - 0.57714)))))</f>
        <v>0.79308120976103835</v>
      </c>
      <c r="X216" s="136">
        <v>0.22877424484437059</v>
      </c>
      <c r="Y216" s="142">
        <f t="shared" si="161"/>
        <v>53.405178155361838</v>
      </c>
      <c r="Z216" s="138">
        <f>IF('DSS Model'!$I$38=1,0.0001*Y216^2-0.0266*Y216+1.3006,IF('DSS Model'!$I$38=2,-0.0001*Y216^2+0.0032*Y216+0.977, IF('DSS Model'!$I$38=3,-0.00046396*Y216^2 + 0.054267*Y216 - 0.57714, IF('DSS Model'!$I$38=4,0.000072066*Y216^2+0.0021761*Y216-0.038248,IF('DSS Model'!$I$38=5,-0.00012623*Y216^2+0.025656*Y216-0.30101,-0.00046396*Y216^2 + 0.054267*Y216 - 0.57714)))))</f>
        <v>0.86268526471656415</v>
      </c>
      <c r="AA216" s="136">
        <v>0.79158362836052265</v>
      </c>
      <c r="AB216" s="142">
        <f t="shared" si="162"/>
        <v>66.171356803061087</v>
      </c>
      <c r="AC216" s="138">
        <f>IF('DSS Model'!$I$38=1,0.0001*AB216^2-0.0266*AB216+1.3006,IF('DSS Model'!$I$38=2,-0.0001*AB216^2+0.0032*AB216+0.977, IF('DSS Model'!$I$38=3,-0.00046396*AB216^2 + 0.054267*AB216 - 0.57714, IF('DSS Model'!$I$38=4,0.000072066*AB216^2+0.0021761*AB216-0.038248,IF('DSS Model'!$I$38=5,-0.00012623*AB216^2+0.025656*AB216-0.30101,-0.00046396*AB216^2 + 0.054267*AB216 - 0.57714)))))</f>
        <v>0.75088349565399359</v>
      </c>
      <c r="AD216" s="136">
        <v>0.65309616469954168</v>
      </c>
      <c r="AE216" s="142">
        <f t="shared" si="163"/>
        <v>57.355888584311998</v>
      </c>
      <c r="AF216" s="138">
        <f>IF('DSS Model'!$I$38=1,0.0001*AE216^2-0.0266*AE216+1.3006,IF('DSS Model'!$I$38=2,-0.0001*AE216^2+0.0032*AE216+0.977, IF('DSS Model'!$I$38=3,-0.00046396*AE216^2 + 0.054267*AE216 - 0.57714, IF('DSS Model'!$I$38=4,0.000072066*AE216^2+0.0021761*AE216-0.038248,IF('DSS Model'!$I$38=5,-0.00012623*AE216^2+0.025656*AE216-0.30101,-0.00046396*AE216^2 + 0.054267*AE216 - 0.57714)))))</f>
        <v>0.83156904794019726</v>
      </c>
      <c r="AG216" s="136">
        <v>0.89332619353151343</v>
      </c>
      <c r="AH216" s="142">
        <f t="shared" si="164"/>
        <v>77.882064409980615</v>
      </c>
      <c r="AI216" s="138">
        <f>IF('DSS Model'!$I$38=1,0.0001*AH216^2-0.0266*AH216+1.3006,IF('DSS Model'!$I$38=2,-0.0001*AH216^2+0.0032*AH216+0.977, IF('DSS Model'!$I$38=3,-0.00046396*AH216^2 + 0.054267*AH216 - 0.57714, IF('DSS Model'!$I$38=4,0.000072066*AH216^2+0.0021761*AH216-0.038248,IF('DSS Model'!$I$38=5,-0.00012623*AH216^2+0.025656*AH216-0.30101,-0.00046396*AH216^2 + 0.054267*AH216 - 0.57714)))))</f>
        <v>0.61966101043590105</v>
      </c>
      <c r="AJ216" s="136">
        <v>0.75540690604547334</v>
      </c>
      <c r="AK216" s="142">
        <f t="shared" si="165"/>
        <v>54.456075357317054</v>
      </c>
      <c r="AL216" s="138">
        <f>IF('DSS Model'!$I$38=1,0.0001*AK216^2-0.0266*AK216+1.3006,IF('DSS Model'!$I$38=2,-0.0001*AK216^2+0.0032*AK216+0.977, IF('DSS Model'!$I$38=3,-0.00046396*AK216^2 + 0.054267*AK216 - 0.57714, IF('DSS Model'!$I$38=4,0.000072066*AK216^2+0.0021761*AK216-0.038248,IF('DSS Model'!$I$38=5,-0.00012623*AK216^2+0.025656*AK216-0.30101,-0.00046396*AK216^2 + 0.054267*AK216 - 0.57714)))))</f>
        <v>0.85471302681123507</v>
      </c>
      <c r="AM216" s="136">
        <v>0.44577518502684987</v>
      </c>
      <c r="AN216" s="142">
        <f t="shared" si="166"/>
        <v>63.934580366100704</v>
      </c>
      <c r="AO216" s="138">
        <f>IF('DSS Model'!$I$38=1,0.0001*AN216^2-0.0266*AN216+1.3006,IF('DSS Model'!$I$38=2,-0.0001*AN216^2+0.0032*AN216+0.977, IF('DSS Model'!$I$38=3,-0.00046396*AN216^2 + 0.054267*AN216 - 0.57714, IF('DSS Model'!$I$38=4,0.000072066*AN216^2+0.0021761*AN216-0.038248,IF('DSS Model'!$I$38=5,-0.00012623*AN216^2+0.025656*AN216-0.30101,-0.00046396*AN216^2 + 0.054267*AN216 - 0.57714)))))</f>
        <v>0.77282760051258326</v>
      </c>
      <c r="AP216" s="136">
        <v>0.16915915564032291</v>
      </c>
      <c r="AQ216" s="142">
        <f t="shared" si="167"/>
        <v>58.121928771744081</v>
      </c>
      <c r="AR216" s="138">
        <f>IF('DSS Model'!$I$38=1,0.0001*AQ216^2-0.0266*AQ216+1.3006,IF('DSS Model'!$I$38=2,-0.0001*AQ216^2+0.0032*AQ216+0.977, IF('DSS Model'!$I$38=3,-0.00046396*AQ216^2 + 0.054267*AQ216 - 0.57714, IF('DSS Model'!$I$38=4,0.000072066*AQ216^2+0.0021761*AQ216-0.038248,IF('DSS Model'!$I$38=5,-0.00012623*AQ216^2+0.025656*AQ216-0.30101,-0.00046396*AQ216^2 + 0.054267*AQ216 - 0.57714)))))</f>
        <v>0.82517431165481181</v>
      </c>
      <c r="AS216" s="136">
        <v>0.90441789746945278</v>
      </c>
      <c r="AT216" s="142">
        <f t="shared" si="168"/>
        <v>64.006282875527091</v>
      </c>
      <c r="AU216" s="138">
        <f>IF('DSS Model'!$I$38=1,0.0001*AT216^2-0.0266*AT216+1.3006,IF('DSS Model'!$I$38=2,-0.0001*AT216^2+0.0032*AT216+0.977, IF('DSS Model'!$I$38=3,-0.00046396*AT216^2 + 0.054267*AT216 - 0.57714, IF('DSS Model'!$I$38=4,0.000072066*AT216^2+0.0021761*AT216-0.038248,IF('DSS Model'!$I$38=5,-0.00012623*AT216^2+0.025656*AT216-0.30101,-0.00046396*AT216^2 + 0.054267*AT216 - 0.57714)))))</f>
        <v>0.77213968044748738</v>
      </c>
      <c r="AV216" s="136">
        <v>0.57023700647766717</v>
      </c>
      <c r="AW216" s="142">
        <f t="shared" si="169"/>
        <v>66.572585290234059</v>
      </c>
      <c r="AX216" s="138">
        <f>IF('DSS Model'!$I$38=1,0.0001*AW216^2-0.0266*AW216+1.3006,IF('DSS Model'!$I$38=2,-0.0001*AW216^2+0.0032*AW216+0.977, IF('DSS Model'!$I$38=3,-0.00046396*AW216^2 + 0.054267*AW216 - 0.57714, IF('DSS Model'!$I$38=4,0.000072066*AW216^2+0.0021761*AW216-0.038248,IF('DSS Model'!$I$38=5,-0.00012623*AW216^2+0.025656*AW216-0.30101,-0.00046396*AW216^2 + 0.054267*AW216 - 0.57714)))))</f>
        <v>0.74684136170620008</v>
      </c>
      <c r="AY216" s="136">
        <v>0.99718963296605201</v>
      </c>
      <c r="AZ216" s="142">
        <f t="shared" si="170"/>
        <v>67.596493077551088</v>
      </c>
      <c r="BA216" s="138">
        <f>IF('DSS Model'!$I$38=1,0.0001*AZ216^2-0.0266*AZ216+1.3006,IF('DSS Model'!$I$38=2,-0.0001*AZ216^2+0.0032*AZ216+0.977, IF('DSS Model'!$I$38=3,-0.00046396*AZ216^2 + 0.054267*AZ216 - 0.57714, IF('DSS Model'!$I$38=4,0.000072066*AZ216^2+0.0021761*AZ216-0.038248,IF('DSS Model'!$I$38=5,-0.00012623*AZ216^2+0.025656*AZ216-0.30101,-0.00046396*AZ216^2 + 0.054267*AZ216 - 0.57714)))))</f>
        <v>0.73638019020982226</v>
      </c>
      <c r="BB216" s="136">
        <v>0.40216185597987641</v>
      </c>
      <c r="BC216" s="142">
        <f t="shared" si="171"/>
        <v>52.317660132367052</v>
      </c>
      <c r="BD216" s="138">
        <f>IF('DSS Model'!$I$38=1,0.0001*BC216^2-0.0266*BC216+1.3006,IF('DSS Model'!$I$38=2,-0.0001*BC216^2+0.0032*BC216+0.977, IF('DSS Model'!$I$38=3,-0.00046396*BC216^2 + 0.054267*BC216 - 0.57714, IF('DSS Model'!$I$38=4,0.000072066*BC216^2+0.0021761*BC216-0.038248,IF('DSS Model'!$I$38=5,-0.00012623*BC216^2+0.025656*BC216-0.30101,-0.00046396*BC216^2 + 0.054267*BC216 - 0.57714)))))</f>
        <v>0.8707027562509877</v>
      </c>
      <c r="BE216" s="136">
        <v>0.45931845255648929</v>
      </c>
      <c r="BF216" s="142">
        <f t="shared" si="172"/>
        <v>49.196439249005977</v>
      </c>
      <c r="BG216" s="143">
        <f>IF('DSS Model'!$I$38=1,0.0001*BF216^2-0.0266*BF216+1.3006,IF('DSS Model'!$I$38=2,-0.0001*BF216^2+0.0032*BF216+0.977, IF('DSS Model'!$I$38=3,-0.00046396*BF216^2 + 0.054267*BF216 - 0.57714, IF('DSS Model'!$I$38=4,0.000072066*BF216^2+0.0021761*BF216-0.038248,IF('DSS Model'!$I$38=5,-0.00012623*BF216^2+0.025656*BF216-0.30101,-0.00046396*BF216^2 + 0.054267*BF216 - 0.57714)))))</f>
        <v>0.89239964211870548</v>
      </c>
      <c r="BH216" s="136">
        <v>6.3335871260708054E-2</v>
      </c>
      <c r="BI216" s="142">
        <f t="shared" si="173"/>
        <v>38.248655627999852</v>
      </c>
      <c r="BJ216" s="143">
        <f>IF('DSS Model'!$I$38=1,0.0001*BI216^2-0.0266*BI216+1.3006,IF('DSS Model'!$I$38=2,-0.0001*BI216^2+0.0032*BI216+0.977, IF('DSS Model'!$I$38=3,-0.00046396*BI216^2 + 0.054267*BI216 - 0.57714, IF('DSS Model'!$I$38=4,0.000072066*BI216^2+0.0021761*BI216-0.038248,IF('DSS Model'!$I$38=5,-0.00012623*BI216^2+0.025656*BI216-0.30101,-0.00046396*BI216^2 + 0.054267*BI216 - 0.57714)))))</f>
        <v>0.95309973227466704</v>
      </c>
      <c r="BK216" s="136">
        <v>6.9233696267091638E-2</v>
      </c>
      <c r="BL216" s="142">
        <f t="shared" si="174"/>
        <v>31.36679039894932</v>
      </c>
      <c r="BM216" s="143">
        <f>IF('DSS Model'!$I$38=1,0.0001*BL216^2-0.0266*BL216+1.3006,IF('DSS Model'!$I$38=2,-0.0001*BL216^2+0.0032*BL216+0.977, IF('DSS Model'!$I$38=3,-0.00046396*BL216^2 + 0.054267*BL216 - 0.57714, IF('DSS Model'!$I$38=4,0.000072066*BL216^2+0.0021761*BL216-0.038248,IF('DSS Model'!$I$38=5,-0.00012623*BL216^2+0.025656*BL216-0.30101,-0.00046396*BL216^2 + 0.054267*BL216 - 0.57714)))))</f>
        <v>0.97898617528347587</v>
      </c>
      <c r="BN216" s="136">
        <v>1.358777969841074E-2</v>
      </c>
      <c r="BO216" s="142">
        <f t="shared" si="175"/>
        <v>30.416261840072849</v>
      </c>
      <c r="BP216" s="143">
        <f>IF('DSS Model'!$I$38=1,0.0001*BO216^2-0.0266*BO216+1.3006,IF('DSS Model'!$I$38=2,-0.0001*BO216^2+0.0032*BO216+0.977, IF('DSS Model'!$I$38=3,-0.00046396*BO216^2 + 0.054267*BO216 - 0.57714, IF('DSS Model'!$I$38=4,0.000072066*BO216^2+0.0021761*BO216-0.038248,IF('DSS Model'!$I$38=5,-0.00012623*BO216^2+0.025656*BO216-0.30101,-0.00046396*BO216^2 + 0.054267*BO216 - 0.57714)))))</f>
        <v>0.98181713945584592</v>
      </c>
      <c r="BQ216" s="136">
        <v>0.56418215456248288</v>
      </c>
      <c r="BR216" s="142">
        <f t="shared" si="176"/>
        <v>58.945340410221092</v>
      </c>
      <c r="BS216" s="143">
        <f>IF('DSS Model'!$I$38=1,0.0001*BR216^2-0.0266*BR216+1.3006,IF('DSS Model'!$I$38=2,-0.0001*BR216^2+0.0032*BR216+0.977, IF('DSS Model'!$I$38=3,-0.00046396*BR216^2 + 0.054267*BR216 - 0.57714, IF('DSS Model'!$I$38=4,0.000072066*BR216^2+0.0021761*BR216-0.038248,IF('DSS Model'!$I$38=5,-0.00012623*BR216^2+0.025656*BR216-0.30101,-0.00046396*BR216^2 + 0.054267*BR216 - 0.57714)))))</f>
        <v>0.81816977370502308</v>
      </c>
      <c r="BT216" s="136">
        <v>0.94992573641481848</v>
      </c>
      <c r="BU216" s="142">
        <f t="shared" si="177"/>
        <v>70.941488718027202</v>
      </c>
      <c r="BV216" s="143">
        <f>IF('DSS Model'!$I$38=1,0.0001*BU216^2-0.0266*BU216+1.3006,IF('DSS Model'!$I$38=2,-0.0001*BU216^2+0.0032*BU216+0.977, IF('DSS Model'!$I$38=3,-0.00046396*BU216^2 + 0.054267*BU216 - 0.57714, IF('DSS Model'!$I$38=4,0.000072066*BU216^2+0.0021761*BU216-0.038248,IF('DSS Model'!$I$38=5,-0.00012623*BU216^2+0.025656*BU216-0.30101,-0.00046396*BU216^2 + 0.054267*BU216 - 0.57714)))))</f>
        <v>0.70074328174468903</v>
      </c>
      <c r="BW216" s="136">
        <v>0.54760143312890297</v>
      </c>
      <c r="BX216" s="142">
        <f t="shared" si="178"/>
        <v>62.393953970850745</v>
      </c>
      <c r="BY216" s="143">
        <f>IF('DSS Model'!$I$38=1,0.0001*BX216^2-0.0266*BX216+1.3006,IF('DSS Model'!$I$38=2,-0.0001*BX216^2+0.0032*BX216+0.977, IF('DSS Model'!$I$38=3,-0.00046396*BX216^2 + 0.054267*BX216 - 0.57714, IF('DSS Model'!$I$38=4,0.000072066*BX216^2+0.0021761*BX216-0.038248,IF('DSS Model'!$I$38=5,-0.00012623*BX216^2+0.025656*BX216-0.30101,-0.00046396*BX216^2 + 0.054267*BX216 - 0.57714)))))</f>
        <v>0.78736010349505814</v>
      </c>
      <c r="BZ216" s="136">
        <v>6.5502129551352484E-2</v>
      </c>
      <c r="CA216" s="142">
        <f t="shared" si="179"/>
        <v>51.005271189448514</v>
      </c>
      <c r="CB216" s="143">
        <f>IF('DSS Model'!$I$38=1,0.0001*CA216^2-0.0266*CA216+1.3006,IF('DSS Model'!$I$38=2,-0.0001*CA216^2+0.0032*CA216+0.977, IF('DSS Model'!$I$38=3,-0.00046396*CA216^2 + 0.054267*CA216 - 0.57714, IF('DSS Model'!$I$38=4,0.000072066*CA216^2+0.0021761*CA216-0.038248,IF('DSS Model'!$I$38=5,-0.00012623*CA216^2+0.025656*CA216-0.30101,-0.00046396*CA216^2 + 0.054267*CA216 - 0.57714)))))</f>
        <v>0.88006309889531653</v>
      </c>
      <c r="CC216" s="136">
        <v>0.14238255508077657</v>
      </c>
      <c r="CD216" s="142">
        <f t="shared" si="180"/>
        <v>57.400804887817557</v>
      </c>
      <c r="CE216" s="143">
        <f>IF('DSS Model'!$I$38=1,0.0001*CD216^2-0.0266*CD216+1.3006,IF('DSS Model'!$I$38=2,-0.0001*CD216^2+0.0032*CD216+0.977, IF('DSS Model'!$I$38=3,-0.00046396*CD216^2 + 0.054267*CD216 - 0.57714, IF('DSS Model'!$I$38=4,0.000072066*CD216^2+0.0021761*CD216-0.038248,IF('DSS Model'!$I$38=5,-0.00012623*CD216^2+0.025656*CD216-0.30101,-0.00046396*CD216^2 + 0.054267*CD216 - 0.57714)))))</f>
        <v>0.83119733546408625</v>
      </c>
      <c r="CF216" s="136">
        <v>0.13792604088204974</v>
      </c>
      <c r="CG216" s="142">
        <f t="shared" si="181"/>
        <v>30.747654451218235</v>
      </c>
      <c r="CH216" s="143">
        <f>IF('DSS Model'!$I$38=1,0.0001*CG216^2-0.0266*CG216+1.3006,IF('DSS Model'!$I$38=2,-0.0001*CG216^2+0.0032*CG216+0.977, IF('DSS Model'!$I$38=3,-0.00046396*CG216^2 + 0.054267*CG216 - 0.57714, IF('DSS Model'!$I$38=4,0.000072066*CG216^2+0.0021761*CG216-0.038248,IF('DSS Model'!$I$38=5,-0.00012623*CG216^2+0.025656*CG216-0.30101,-0.00046396*CG216^2 + 0.054267*CG216 - 0.57714)))))</f>
        <v>0.98085066881874627</v>
      </c>
      <c r="CI216" s="136">
        <v>0.28990840144338736</v>
      </c>
      <c r="CJ216" s="142">
        <f t="shared" si="182"/>
        <v>63.941785309014762</v>
      </c>
      <c r="CK216" s="143">
        <f>IF('DSS Model'!$I$38=1,0.0001*CJ216^2-0.0266*CJ216+1.3006,IF('DSS Model'!$I$38=2,-0.0001*CJ216^2+0.0032*CJ216+0.977, IF('DSS Model'!$I$38=3,-0.00046396*CJ216^2 + 0.054267*CJ216 - 0.57714, IF('DSS Model'!$I$38=4,0.000072066*CJ216^2+0.0021761*CJ216-0.038248,IF('DSS Model'!$I$38=5,-0.00012623*CJ216^2+0.025656*CJ216-0.30101,-0.00046396*CJ216^2 + 0.054267*CJ216 - 0.57714)))))</f>
        <v>0.77275852213843366</v>
      </c>
      <c r="CL216" s="136">
        <v>7.317338520824701E-2</v>
      </c>
      <c r="CM216" s="142">
        <f t="shared" si="183"/>
        <v>37.805337671805987</v>
      </c>
      <c r="CN216" s="143">
        <f>IF('DSS Model'!$I$38=1,0.0001*CM216^2-0.0266*CM216+1.3006,IF('DSS Model'!$I$38=2,-0.0001*CM216^2+0.0032*CM216+0.977, IF('DSS Model'!$I$38=3,-0.00046396*CM216^2 + 0.054267*CM216 - 0.57714, IF('DSS Model'!$I$38=4,0.000072066*CM216^2+0.0021761*CM216-0.038248,IF('DSS Model'!$I$38=5,-0.00012623*CM216^2+0.025656*CM216-0.30101,-0.00046396*CM216^2 + 0.054267*CM216 - 0.57714)))))</f>
        <v>0.95505272490185189</v>
      </c>
      <c r="CO216" s="136">
        <v>0.3199726342493423</v>
      </c>
      <c r="CP216" s="142">
        <f t="shared" si="184"/>
        <v>44.317119479287463</v>
      </c>
      <c r="CQ216" s="143">
        <f>IF('DSS Model'!$I$38=1,0.0001*CP216^2-0.0266*CP216+1.3006,IF('DSS Model'!$I$38=2,-0.0001*CP216^2+0.0032*CP216+0.977, IF('DSS Model'!$I$38=3,-0.00046396*CP216^2 + 0.054267*CP216 - 0.57714, IF('DSS Model'!$I$38=4,0.000072066*CP216^2+0.0021761*CP216-0.038248,IF('DSS Model'!$I$38=5,-0.00012623*CP216^2+0.025656*CP216-0.30101,-0.00046396*CP216^2 + 0.054267*CP216 - 0.57714)))))</f>
        <v>0.92241407443957579</v>
      </c>
      <c r="CR216" s="136">
        <v>0.10192564733661236</v>
      </c>
      <c r="CS216" s="142">
        <f t="shared" si="185"/>
        <v>39.015482067970844</v>
      </c>
      <c r="CT216" s="143">
        <f>IF('DSS Model'!$I$38=1,0.0001*CS216^2-0.0266*CS216+1.3006,IF('DSS Model'!$I$38=2,-0.0001*CS216^2+0.0032*CS216+0.977, IF('DSS Model'!$I$38=3,-0.00046396*CS216^2 + 0.054267*CS216 - 0.57714, IF('DSS Model'!$I$38=4,0.000072066*CS216^2+0.0021761*CS216-0.038248,IF('DSS Model'!$I$38=5,-0.00012623*CS216^2+0.025656*CS216-0.30101,-0.00046396*CS216^2 + 0.054267*CS216 - 0.57714)))))</f>
        <v>0.94962875851789119</v>
      </c>
      <c r="CU216" s="136">
        <v>0.75617031445678196</v>
      </c>
      <c r="CV216" s="142">
        <f t="shared" si="186"/>
        <v>62.08748761510072</v>
      </c>
      <c r="CW216" s="143">
        <f>IF('DSS Model'!$I$38=1,0.0001*CV216^2-0.0266*CV216+1.3006,IF('DSS Model'!$I$38=2,-0.0001*CV216^2+0.0032*CV216+0.977, IF('DSS Model'!$I$38=3,-0.00046396*CV216^2 + 0.054267*CV216 - 0.57714, IF('DSS Model'!$I$38=4,0.000072066*CV216^2+0.0021761*CV216-0.038248,IF('DSS Model'!$I$38=5,-0.00012623*CV216^2+0.025656*CV216-0.30101,-0.00046396*CV216^2 + 0.054267*CV216 - 0.57714)))))</f>
        <v>0.7901943485327938</v>
      </c>
      <c r="CX216" s="136">
        <v>0.96224171420184601</v>
      </c>
      <c r="CY216" s="142">
        <f t="shared" si="187"/>
        <v>73.698231777309758</v>
      </c>
      <c r="CZ216" s="143">
        <f>IF('DSS Model'!$I$38=1,0.0001*CY216^2-0.0266*CY216+1.3006,IF('DSS Model'!$I$38=2,-0.0001*CY216^2+0.0032*CY216+0.977, IF('DSS Model'!$I$38=3,-0.00046396*CY216^2 + 0.054267*CY216 - 0.57714, IF('DSS Model'!$I$38=4,0.000072066*CY216^2+0.0021761*CY216-0.038248,IF('DSS Model'!$I$38=5,-0.00012623*CY216^2+0.025656*CY216-0.30101,-0.00046396*CY216^2 + 0.054267*CY216 - 0.57714)))))</f>
        <v>0.66969140497718427</v>
      </c>
      <c r="DA216" s="136">
        <v>0.68724213135136902</v>
      </c>
      <c r="DB216" s="142">
        <f t="shared" si="188"/>
        <v>52.913588665606099</v>
      </c>
      <c r="DC216" s="143">
        <f>IF('DSS Model'!$I$38=1,0.0001*DB216^2-0.0266*DB216+1.3006,IF('DSS Model'!$I$38=2,-0.0001*DB216^2+0.0032*DB216+0.977, IF('DSS Model'!$I$38=3,-0.00046396*DB216^2 + 0.054267*DB216 - 0.57714, IF('DSS Model'!$I$38=4,0.000072066*DB216^2+0.0021761*DB216-0.038248,IF('DSS Model'!$I$38=5,-0.00012623*DB216^2+0.025656*DB216-0.30101,-0.00046396*DB216^2 + 0.054267*DB216 - 0.57714)))))</f>
        <v>0.86633869718264367</v>
      </c>
      <c r="DD216" s="136">
        <v>6.5523287467064373E-2</v>
      </c>
      <c r="DE216" s="142">
        <f t="shared" si="189"/>
        <v>30.839832341629858</v>
      </c>
      <c r="DF216" s="143">
        <f>IF('DSS Model'!$I$38=1,0.0001*DE216^2-0.0266*DE216+1.3006,IF('DSS Model'!$I$38=2,-0.0001*DE216^2+0.0032*DE216+0.977, IF('DSS Model'!$I$38=3,-0.00046396*DE216^2 + 0.054267*DE216 - 0.57714, IF('DSS Model'!$I$38=4,0.000072066*DE216^2+0.0021761*DE216-0.038248,IF('DSS Model'!$I$38=5,-0.00012623*DE216^2+0.025656*DE216-0.30101,-0.00046396*DE216^2 + 0.054267*DE216 - 0.57714)))))</f>
        <v>0.98057793760723166</v>
      </c>
      <c r="DG216" s="136">
        <v>0.31411848367500506</v>
      </c>
      <c r="DH216" s="142">
        <f t="shared" si="190"/>
        <v>47.659232370190821</v>
      </c>
      <c r="DI216" s="143">
        <f>IF('DSS Model'!$I$38=1,0.0001*DH216^2-0.0266*DH216+1.3006,IF('DSS Model'!$I$38=2,-0.0001*DH216^2+0.0032*DH216+0.977, IF('DSS Model'!$I$38=3,-0.00046396*DH216^2 + 0.054267*DH216 - 0.57714, IF('DSS Model'!$I$38=4,0.000072066*DH216^2+0.0021761*DH216-0.038248,IF('DSS Model'!$I$38=5,-0.00012623*DH216^2+0.025656*DH216-0.30101,-0.00046396*DH216^2 + 0.054267*DH216 - 0.57714)))))</f>
        <v>0.90236930057302611</v>
      </c>
      <c r="DJ216" s="136">
        <v>0.57578398852752677</v>
      </c>
      <c r="DK216" s="142">
        <f t="shared" si="191"/>
        <v>64.41261440033793</v>
      </c>
      <c r="DL216" s="143">
        <f>IF('DSS Model'!$I$38=1,0.0001*DK216^2-0.0266*DK216+1.3006,IF('DSS Model'!$I$38=2,-0.0001*DK216^2+0.0032*DK216+0.977, IF('DSS Model'!$I$38=3,-0.00046396*DK216^2 + 0.054267*DK216 - 0.57714, IF('DSS Model'!$I$38=4,0.000072066*DK216^2+0.0021761*DK216-0.038248,IF('DSS Model'!$I$38=5,-0.00012623*DK216^2+0.025656*DK216-0.30101,-0.00046396*DK216^2 + 0.054267*DK216 - 0.57714)))))</f>
        <v>0.76822187669241915</v>
      </c>
      <c r="DM216" s="136">
        <v>0.97790114284175322</v>
      </c>
      <c r="DN216" s="142">
        <f t="shared" si="192"/>
        <v>68.788297647872369</v>
      </c>
      <c r="DO216" s="143">
        <f>IF('DSS Model'!$I$38=1,0.0001*DN216^2-0.0266*DN216+1.3006,IF('DSS Model'!$I$38=2,-0.0001*DN216^2+0.0032*DN216+0.977, IF('DSS Model'!$I$38=3,-0.00046396*DN216^2 + 0.054267*DN216 - 0.57714, IF('DSS Model'!$I$38=4,0.000072066*DN216^2+0.0021761*DN216-0.038248,IF('DSS Model'!$I$38=5,-0.00012623*DN216^2+0.025656*DN216-0.30101,-0.00046396*DN216^2 + 0.054267*DN216 - 0.57714)))))</f>
        <v>0.72393956314396324</v>
      </c>
      <c r="DP216" s="136">
        <v>0.78930553935653724</v>
      </c>
      <c r="DQ216" s="142">
        <f t="shared" si="193"/>
        <v>59.779348772022431</v>
      </c>
      <c r="DR216" s="143">
        <f>IF('DSS Model'!$I$38=1,0.0001*DQ216^2-0.0266*DQ216+1.3006,IF('DSS Model'!$I$38=2,-0.0001*DQ216^2+0.0032*DQ216+0.977, IF('DSS Model'!$I$38=3,-0.00046396*DQ216^2 + 0.054267*DQ216 - 0.57714, IF('DSS Model'!$I$38=4,0.000072066*DQ216^2+0.0021761*DQ216-0.038248,IF('DSS Model'!$I$38=5,-0.00012623*DQ216^2+0.025656*DQ216-0.30101,-0.00046396*DQ216^2 + 0.054267*DQ216 - 0.57714)))))</f>
        <v>0.81093686210976179</v>
      </c>
      <c r="DS216" s="136">
        <v>5.9298385260097786E-2</v>
      </c>
      <c r="DT216" s="142">
        <f t="shared" si="194"/>
        <v>51.550272040876422</v>
      </c>
      <c r="DU216" s="143">
        <f>IF('DSS Model'!$I$38=1,0.0001*DT216^2-0.0266*DT216+1.3006,IF('DSS Model'!$I$38=2,-0.0001*DT216^2+0.0032*DT216+0.977, IF('DSS Model'!$I$38=3,-0.00046396*DT216^2 + 0.054267*DT216 - 0.57714, IF('DSS Model'!$I$38=4,0.000072066*DT216^2+0.0021761*DT216-0.038248,IF('DSS Model'!$I$38=5,-0.00012623*DT216^2+0.025656*DT216-0.30101,-0.00046396*DT216^2 + 0.054267*DT216 - 0.57714)))))</f>
        <v>0.876217815781968</v>
      </c>
      <c r="DV216" s="136">
        <v>0.48532995834567372</v>
      </c>
      <c r="DW216" s="142">
        <f t="shared" si="195"/>
        <v>59.582526266575528</v>
      </c>
      <c r="DX216" s="143">
        <f>IF('DSS Model'!$I$38=1,0.0001*DW216^2-0.0266*DW216+1.3006,IF('DSS Model'!$I$38=2,-0.0001*DW216^2+0.0032*DW216+0.977, IF('DSS Model'!$I$38=3,-0.00046396*DW216^2 + 0.054267*DW216 - 0.57714, IF('DSS Model'!$I$38=4,0.000072066*DW216^2+0.0021761*DW216-0.038248,IF('DSS Model'!$I$38=5,-0.00012623*DW216^2+0.025656*DW216-0.30101,-0.00046396*DW216^2 + 0.054267*DW216 - 0.57714)))))</f>
        <v>0.81265634042232537</v>
      </c>
      <c r="DY216" s="136">
        <v>0.19281107293090438</v>
      </c>
      <c r="DZ216" s="142">
        <f t="shared" si="196"/>
        <v>36.417791622290416</v>
      </c>
      <c r="EA216" s="143">
        <f>IF('DSS Model'!$I$38=1,0.0001*DZ216^2-0.0266*DZ216+1.3006,IF('DSS Model'!$I$38=2,-0.0001*DZ216^2+0.0032*DZ216+0.977, IF('DSS Model'!$I$38=3,-0.00046396*DZ216^2 + 0.054267*DZ216 - 0.57714, IF('DSS Model'!$I$38=4,0.000072066*DZ216^2+0.0021761*DZ216-0.038248,IF('DSS Model'!$I$38=5,-0.00012623*DZ216^2+0.025656*DZ216-0.30101,-0.00046396*DZ216^2 + 0.054267*DZ216 - 0.57714)))))</f>
        <v>0.96091137852687269</v>
      </c>
      <c r="EB216" s="136">
        <v>0.46879549409890786</v>
      </c>
      <c r="EC216" s="142">
        <f t="shared" si="197"/>
        <v>49.636715831810847</v>
      </c>
      <c r="ED216" s="143">
        <f>IF('DSS Model'!$I$38=1,0.0001*EC216^2-0.0266*EC216+1.3006,IF('DSS Model'!$I$38=2,-0.0001*EC216^2+0.0032*EC216+0.977, IF('DSS Model'!$I$38=3,-0.00046396*EC216^2 + 0.054267*EC216 - 0.57714, IF('DSS Model'!$I$38=4,0.000072066*EC216^2+0.0021761*EC216-0.038248,IF('DSS Model'!$I$38=5,-0.00012623*EC216^2+0.025656*EC216-0.30101,-0.00046396*EC216^2 + 0.054267*EC216 - 0.57714)))))</f>
        <v>0.88945713480500055</v>
      </c>
      <c r="EE216" s="136">
        <v>0.60863042979678716</v>
      </c>
      <c r="EF216" s="142">
        <f t="shared" si="198"/>
        <v>56.032345105712437</v>
      </c>
      <c r="EG216" s="143">
        <f>IF('DSS Model'!$I$38=1,0.0001*EF216^2-0.0266*EF216+1.3006,IF('DSS Model'!$I$38=2,-0.0001*EF216^2+0.0032*EF216+0.977, IF('DSS Model'!$I$38=3,-0.00046396*EF216^2 + 0.054267*EF216 - 0.57714, IF('DSS Model'!$I$38=4,0.000072066*EF216^2+0.0021761*EF216-0.038248,IF('DSS Model'!$I$38=5,-0.00012623*EF216^2+0.025656*EF216-0.30101,-0.00046396*EF216^2 + 0.054267*EF216 - 0.57714)))))</f>
        <v>0.84234113453371418</v>
      </c>
      <c r="EH216" s="136">
        <v>0.62323140855329362</v>
      </c>
      <c r="EI216" s="142">
        <f t="shared" si="199"/>
        <v>71.545261744570524</v>
      </c>
      <c r="EJ216" s="143">
        <f>IF('DSS Model'!$I$38=1,0.0001*EI216^2-0.0266*EI216+1.3006,IF('DSS Model'!$I$38=2,-0.0001*EI216^2+0.0032*EI216+0.977, IF('DSS Model'!$I$38=3,-0.00046396*EI216^2 + 0.054267*EI216 - 0.57714, IF('DSS Model'!$I$38=4,0.000072066*EI216^2+0.0021761*EI216-0.038248,IF('DSS Model'!$I$38=5,-0.00012623*EI216^2+0.025656*EI216-0.30101,-0.00046396*EI216^2 + 0.054267*EI216 - 0.57714)))))</f>
        <v>0.69407238977271501</v>
      </c>
      <c r="EK216" s="136">
        <v>0.30669486510759048</v>
      </c>
      <c r="EL216" s="142">
        <f t="shared" si="200"/>
        <v>41.601551488124677</v>
      </c>
      <c r="EM216" s="143">
        <f>IF('DSS Model'!$I$38=1,0.0001*EL216^2-0.0266*EL216+1.3006,IF('DSS Model'!$I$38=2,-0.0001*EL216^2+0.0032*EL216+0.977, IF('DSS Model'!$I$38=3,-0.00046396*EL216^2 + 0.054267*EL216 - 0.57714, IF('DSS Model'!$I$38=4,0.000072066*EL216^2+0.0021761*EL216-0.038248,IF('DSS Model'!$I$38=5,-0.00012623*EL216^2+0.025656*EL216-0.30101,-0.00046396*EL216^2 + 0.054267*EL216 - 0.57714)))))</f>
        <v>0.93705605614009013</v>
      </c>
      <c r="EN216" s="136">
        <v>0.61026866875981844</v>
      </c>
      <c r="EO216" s="142">
        <f t="shared" si="201"/>
        <v>58.391859493597117</v>
      </c>
      <c r="EP216" s="143">
        <f>IF('DSS Model'!$I$38=1,0.0001*EO216^2-0.0266*EO216+1.3006,IF('DSS Model'!$I$38=2,-0.0001*EO216^2+0.0032*EO216+0.977, IF('DSS Model'!$I$38=3,-0.00046396*EO216^2 + 0.054267*EO216 - 0.57714, IF('DSS Model'!$I$38=4,0.000072066*EO216^2+0.0021761*EO216-0.038248,IF('DSS Model'!$I$38=5,-0.00012623*EO216^2+0.025656*EO216-0.30101,-0.00046396*EO216^2 + 0.054267*EO216 - 0.57714)))))</f>
        <v>0.82289302486751192</v>
      </c>
      <c r="EQ216" s="136">
        <v>6.3406097484471569E-2</v>
      </c>
      <c r="ER216" s="142">
        <f t="shared" si="202"/>
        <v>33.183655159433606</v>
      </c>
      <c r="ES216" s="143">
        <f>IF('DSS Model'!$I$38=1,0.0001*ER216^2-0.0266*ER216+1.3006,IF('DSS Model'!$I$38=2,-0.0001*ER216^2+0.0032*ER216+0.977, IF('DSS Model'!$I$38=3,-0.00046396*ER216^2 + 0.054267*ER216 - 0.57714, IF('DSS Model'!$I$38=4,0.000072066*ER216^2+0.0021761*ER216-0.038248,IF('DSS Model'!$I$38=5,-0.00012623*ER216^2+0.025656*ER216-0.30101,-0.00046396*ER216^2 + 0.054267*ER216 - 0.57714)))))</f>
        <v>0.97307219953616708</v>
      </c>
      <c r="ET216" s="136">
        <v>0.14664379960537877</v>
      </c>
      <c r="EU216" s="141">
        <f t="shared" si="203"/>
        <v>41.892004827345339</v>
      </c>
      <c r="EV216" s="142">
        <f>IF('DSS Model'!$I$38=1,0.0001*EU216^2-0.0266*EU216+1.3006,IF('DSS Model'!$I$38=2,-0.0001*EU216^2+0.0032*EU216+0.977, IF('DSS Model'!$I$38=3,-0.00046396*EU216^2 + 0.054267*EU216 - 0.57714, IF('DSS Model'!$I$38=4,0.000072066*EU216^2+0.0021761*EU216-0.038248,IF('DSS Model'!$I$38=5,-0.00012623*EU216^2+0.025656*EU216-0.30101,-0.00046396*EU216^2 + 0.054267*EU216 - 0.57714)))))</f>
        <v>0.93556040860207257</v>
      </c>
    </row>
    <row r="217" spans="2:152" x14ac:dyDescent="0.2">
      <c r="B217" s="64">
        <f t="shared" ca="1" si="156"/>
        <v>0.59396377333746575</v>
      </c>
      <c r="C217" s="64">
        <v>0.60357387397219209</v>
      </c>
      <c r="D217" s="64">
        <f t="shared" si="157"/>
        <v>53.561727661234976</v>
      </c>
      <c r="E217" s="131">
        <f>IF('DSS Model'!$I$38=1,0.0001*D217^2-0.0266*D217+1.3006,IF('DSS Model'!$I$38=2,-0.0001*D217^2+0.0032*D217+0.977, IF('DSS Model'!$I$38=3,-0.00046396*D217^2 + 0.054267*D217 - 0.57714, IF('DSS Model'!$I$38=4,0.000072066*D217^2+0.0021761*D217-0.038248,IF('DSS Model'!$I$38=5,-0.00012623*D217^2+0.025656*D217-0.30101,-0.00046396*D217^2 + 0.054267*D217 - 0.57714)))))</f>
        <v>0.86151166151032155</v>
      </c>
      <c r="F217" s="136">
        <v>0.36203811770346805</v>
      </c>
      <c r="G217" s="138">
        <f t="shared" si="153"/>
        <v>60.943768422592974</v>
      </c>
      <c r="H217" s="136">
        <f>IF('DSS Model'!$I$38=1,0.0001*G217^2-0.0266*G217+1.3006,IF('DSS Model'!$I$38=2,-0.0001*G217^2+0.0032*G217+0.977, IF('DSS Model'!$I$38=3,-0.00046396*G217^2 + 0.054267*G217 - 0.57714, IF('DSS Model'!$I$38=4,0.000072066*G217^2+0.0021761*G217-0.038248,IF('DSS Model'!$I$38=5,-0.00012623*G217^2+0.025656*G217-0.30101,-0.00046396*G217^2 + 0.054267*G217 - 0.57714)))))</f>
        <v>0.8006057679976335</v>
      </c>
      <c r="I217" s="136">
        <v>0.217843137488133</v>
      </c>
      <c r="J217" s="138">
        <f t="shared" si="154"/>
        <v>52.81206998383314</v>
      </c>
      <c r="K217" s="136">
        <f>IF('DSS Model'!$I$38=1,0.0001*J217^2-0.0266*J217+1.3006,IF('DSS Model'!$I$38=2,-0.0001*J217^2+0.0032*J217+0.977, IF('DSS Model'!$I$38=3,-0.00046396*J217^2 + 0.054267*J217 - 0.57714, IF('DSS Model'!$I$38=4,0.000072066*J217^2+0.0021761*J217-0.038248,IF('DSS Model'!$I$38=5,-0.00012623*J217^2+0.025656*J217-0.30101,-0.00046396*J217^2 + 0.054267*J217 - 0.57714)))))</f>
        <v>0.86708715035053707</v>
      </c>
      <c r="L217" s="136">
        <v>0.52599226821515155</v>
      </c>
      <c r="M217" s="138">
        <f t="shared" si="155"/>
        <v>70.081645826610142</v>
      </c>
      <c r="N217" s="136">
        <f>IF('DSS Model'!$I$38=1,0.0001*M217^2-0.0266*M217+1.3006,IF('DSS Model'!$I$38=2,-0.0001*M217^2+0.0032*M217+0.977, IF('DSS Model'!$I$38=3,-0.00046396*M217^2 + 0.054267*M217 - 0.57714, IF('DSS Model'!$I$38=4,0.000072066*M217^2+0.0021761*M217-0.038248,IF('DSS Model'!$I$38=5,-0.00012623*M217^2+0.025656*M217-0.30101,-0.00046396*M217^2 + 0.054267*M217 - 0.57714)))))</f>
        <v>0.7101175584685101</v>
      </c>
      <c r="O217" s="136">
        <v>8.8680599323034626E-2</v>
      </c>
      <c r="P217" s="139">
        <f t="shared" si="158"/>
        <v>34.307942610714463</v>
      </c>
      <c r="Q217" s="138">
        <f>IF('DSS Model'!$I$38=1,0.0001*P217^2-0.0266*P217+1.3006,IF('DSS Model'!$I$38=2,-0.0001*P217^2+0.0032*P217+0.977, IF('DSS Model'!$I$38=3,-0.00046396*P217^2 + 0.054267*P217 - 0.57714, IF('DSS Model'!$I$38=4,0.000072066*P217^2+0.0021761*P217-0.038248,IF('DSS Model'!$I$38=5,-0.00012623*P217^2+0.025656*P217-0.30101,-0.00046396*P217^2 + 0.054267*P217 - 0.57714)))))</f>
        <v>0.96908192373627855</v>
      </c>
      <c r="R217" s="136">
        <v>0.69695096023676628</v>
      </c>
      <c r="S217" s="142">
        <f t="shared" si="159"/>
        <v>58.064851980789243</v>
      </c>
      <c r="T217" s="138">
        <f>IF('DSS Model'!$I$38=1,0.0001*S217^2-0.0266*S217+1.3006,IF('DSS Model'!$I$38=2,-0.0001*S217^2+0.0032*S217+0.977, IF('DSS Model'!$I$38=3,-0.00046396*S217^2 + 0.054267*S217 - 0.57714, IF('DSS Model'!$I$38=4,0.000072066*S217^2+0.0021761*S217-0.038248,IF('DSS Model'!$I$38=5,-0.00012623*S217^2+0.025656*S217-0.30101,-0.00046396*S217^2 + 0.054267*S217 - 0.57714)))))</f>
        <v>0.82565482278342917</v>
      </c>
      <c r="U217" s="136">
        <v>0.73670496478391556</v>
      </c>
      <c r="V217" s="142">
        <f t="shared" si="160"/>
        <v>56.086749490696562</v>
      </c>
      <c r="W217" s="138">
        <f>IF('DSS Model'!$I$38=1,0.0001*V217^2-0.0266*V217+1.3006,IF('DSS Model'!$I$38=2,-0.0001*V217^2+0.0032*V217+0.977, IF('DSS Model'!$I$38=3,-0.00046396*V217^2 + 0.054267*V217 - 0.57714, IF('DSS Model'!$I$38=4,0.000072066*V217^2+0.0021761*V217-0.038248,IF('DSS Model'!$I$38=5,-0.00012623*V217^2+0.025656*V217-0.30101,-0.00046396*V217^2 + 0.054267*V217 - 0.57714)))))</f>
        <v>0.8419052515270139</v>
      </c>
      <c r="X217" s="136">
        <v>4.52788109970651E-2</v>
      </c>
      <c r="Y217" s="142">
        <f t="shared" si="161"/>
        <v>43.576698876592182</v>
      </c>
      <c r="Z217" s="138">
        <f>IF('DSS Model'!$I$38=1,0.0001*Y217^2-0.0266*Y217+1.3006,IF('DSS Model'!$I$38=2,-0.0001*Y217^2+0.0032*Y217+0.977, IF('DSS Model'!$I$38=3,-0.00046396*Y217^2 + 0.054267*Y217 - 0.57714, IF('DSS Model'!$I$38=4,0.000072066*Y217^2+0.0021761*Y217-0.038248,IF('DSS Model'!$I$38=5,-0.00012623*Y217^2+0.025656*Y217-0.30101,-0.00046396*Y217^2 + 0.054267*Y217 - 0.57714)))))</f>
        <v>0.92655256790697593</v>
      </c>
      <c r="AA217" s="136">
        <v>0.2374941296761891</v>
      </c>
      <c r="AB217" s="142">
        <f t="shared" si="162"/>
        <v>57.908035484031615</v>
      </c>
      <c r="AC217" s="138">
        <f>IF('DSS Model'!$I$38=1,0.0001*AB217^2-0.0266*AB217+1.3006,IF('DSS Model'!$I$38=2,-0.0001*AB217^2+0.0032*AB217+0.977, IF('DSS Model'!$I$38=3,-0.00046396*AB217^2 + 0.054267*AB217 - 0.57714, IF('DSS Model'!$I$38=4,0.000072066*AB217^2+0.0021761*AB217-0.038248,IF('DSS Model'!$I$38=5,-0.00012623*AB217^2+0.025656*AB217-0.30101,-0.00046396*AB217^2 + 0.054267*AB217 - 0.57714)))))</f>
        <v>0.82697165618691471</v>
      </c>
      <c r="AD217" s="136">
        <v>0.771396641829591</v>
      </c>
      <c r="AE217" s="142">
        <f t="shared" si="163"/>
        <v>60.485600663513011</v>
      </c>
      <c r="AF217" s="138">
        <f>IF('DSS Model'!$I$38=1,0.0001*AE217^2-0.0266*AE217+1.3006,IF('DSS Model'!$I$38=2,-0.0001*AE217^2+0.0032*AE217+0.977, IF('DSS Model'!$I$38=3,-0.00046396*AE217^2 + 0.054267*AE217 - 0.57714, IF('DSS Model'!$I$38=4,0.000072066*AE217^2+0.0021761*AE217-0.038248,IF('DSS Model'!$I$38=5,-0.00012623*AE217^2+0.025656*AE217-0.30101,-0.00046396*AE217^2 + 0.054267*AE217 - 0.57714)))))</f>
        <v>0.80470313336064503</v>
      </c>
      <c r="AG217" s="136">
        <v>0.14792512874732988</v>
      </c>
      <c r="AH217" s="142">
        <f t="shared" si="164"/>
        <v>57.550279544868886</v>
      </c>
      <c r="AI217" s="138">
        <f>IF('DSS Model'!$I$38=1,0.0001*AH217^2-0.0266*AH217+1.3006,IF('DSS Model'!$I$38=2,-0.0001*AH217^2+0.0032*AH217+0.977, IF('DSS Model'!$I$38=3,-0.00046396*AH217^2 + 0.054267*AH217 - 0.57714, IF('DSS Model'!$I$38=4,0.000072066*AH217^2+0.0021761*AH217-0.038248,IF('DSS Model'!$I$38=5,-0.00012623*AH217^2+0.025656*AH217-0.30101,-0.00046396*AH217^2 + 0.054267*AH217 - 0.57714)))))</f>
        <v>0.82995742697432495</v>
      </c>
      <c r="AJ217" s="136">
        <v>0.74929888225068364</v>
      </c>
      <c r="AK217" s="142">
        <f t="shared" si="165"/>
        <v>54.302717534917456</v>
      </c>
      <c r="AL217" s="138">
        <f>IF('DSS Model'!$I$38=1,0.0001*AK217^2-0.0266*AK217+1.3006,IF('DSS Model'!$I$38=2,-0.0001*AK217^2+0.0032*AK217+0.977, IF('DSS Model'!$I$38=3,-0.00046396*AK217^2 + 0.054267*AK217 - 0.57714, IF('DSS Model'!$I$38=4,0.000072066*AK217^2+0.0021761*AK217-0.038248,IF('DSS Model'!$I$38=5,-0.00012623*AK217^2+0.025656*AK217-0.30101,-0.00046396*AK217^2 + 0.054267*AK217 - 0.57714)))))</f>
        <v>0.85589018294403263</v>
      </c>
      <c r="AM217" s="136">
        <v>0.28260893099453532</v>
      </c>
      <c r="AN217" s="142">
        <f t="shared" si="166"/>
        <v>59.831626246714968</v>
      </c>
      <c r="AO217" s="138">
        <f>IF('DSS Model'!$I$38=1,0.0001*AN217^2-0.0266*AN217+1.3006,IF('DSS Model'!$I$38=2,-0.0001*AN217^2+0.0032*AN217+0.977, IF('DSS Model'!$I$38=3,-0.00046396*AN217^2 + 0.054267*AN217 - 0.57714, IF('DSS Model'!$I$38=4,0.000072066*AN217^2+0.0021761*AN217-0.038248,IF('DSS Model'!$I$38=5,-0.00012623*AN217^2+0.025656*AN217-0.30101,-0.00046396*AN217^2 + 0.054267*AN217 - 0.57714)))))</f>
        <v>0.81047885405682873</v>
      </c>
      <c r="AP217" s="136">
        <v>0.29922802396260217</v>
      </c>
      <c r="AQ217" s="142">
        <f t="shared" si="167"/>
        <v>63.112245706363197</v>
      </c>
      <c r="AR217" s="138">
        <f>IF('DSS Model'!$I$38=1,0.0001*AQ217^2-0.0266*AQ217+1.3006,IF('DSS Model'!$I$38=2,-0.0001*AQ217^2+0.0032*AQ217+0.977, IF('DSS Model'!$I$38=3,-0.00046396*AQ217^2 + 0.054267*AQ217 - 0.57714, IF('DSS Model'!$I$38=4,0.000072066*AQ217^2+0.0021761*AQ217-0.038248,IF('DSS Model'!$I$38=5,-0.00012623*AQ217^2+0.025656*AQ217-0.30101,-0.00046396*AQ217^2 + 0.054267*AQ217 - 0.57714)))))</f>
        <v>0.78064363045032614</v>
      </c>
      <c r="AS217" s="136">
        <v>7.2334207421577368E-2</v>
      </c>
      <c r="AT217" s="142">
        <f t="shared" si="168"/>
        <v>35.457421170170527</v>
      </c>
      <c r="AU217" s="138">
        <f>IF('DSS Model'!$I$38=1,0.0001*AT217^2-0.0266*AT217+1.3006,IF('DSS Model'!$I$38=2,-0.0001*AT217^2+0.0032*AT217+0.977, IF('DSS Model'!$I$38=3,-0.00046396*AT217^2 + 0.054267*AT217 - 0.57714, IF('DSS Model'!$I$38=4,0.000072066*AT217^2+0.0021761*AT217-0.038248,IF('DSS Model'!$I$38=5,-0.00012623*AT217^2+0.025656*AT217-0.30101,-0.00046396*AT217^2 + 0.054267*AT217 - 0.57714)))))</f>
        <v>0.96474087614065995</v>
      </c>
      <c r="AV217" s="136">
        <v>0.67378367480470369</v>
      </c>
      <c r="AW217" s="142">
        <f t="shared" si="169"/>
        <v>68.553971143589095</v>
      </c>
      <c r="AX217" s="138">
        <f>IF('DSS Model'!$I$38=1,0.0001*AW217^2-0.0266*AW217+1.3006,IF('DSS Model'!$I$38=2,-0.0001*AW217^2+0.0032*AW217+0.977, IF('DSS Model'!$I$38=3,-0.00046396*AW217^2 + 0.054267*AW217 - 0.57714, IF('DSS Model'!$I$38=4,0.000072066*AW217^2+0.0021761*AW217-0.038248,IF('DSS Model'!$I$38=5,-0.00012623*AW217^2+0.025656*AW217-0.30101,-0.00046396*AW217^2 + 0.054267*AW217 - 0.57714)))))</f>
        <v>0.72640801170388036</v>
      </c>
      <c r="AY217" s="136">
        <v>0.10812651598926826</v>
      </c>
      <c r="AZ217" s="142">
        <f t="shared" si="170"/>
        <v>40.367978736734415</v>
      </c>
      <c r="BA217" s="138">
        <f>IF('DSS Model'!$I$38=1,0.0001*AZ217^2-0.0266*AZ217+1.3006,IF('DSS Model'!$I$38=2,-0.0001*AZ217^2+0.0032*AZ217+0.977, IF('DSS Model'!$I$38=3,-0.00046396*AZ217^2 + 0.054267*AZ217 - 0.57714, IF('DSS Model'!$I$38=4,0.000072066*AZ217^2+0.0021761*AZ217-0.038248,IF('DSS Model'!$I$38=5,-0.00012623*AZ217^2+0.025656*AZ217-0.30101,-0.00046396*AZ217^2 + 0.054267*AZ217 - 0.57714)))))</f>
        <v>0.94322016122860597</v>
      </c>
      <c r="BB217" s="136">
        <v>0.34560568896746802</v>
      </c>
      <c r="BC217" s="142">
        <f t="shared" si="171"/>
        <v>50.397047808440519</v>
      </c>
      <c r="BD217" s="138">
        <f>IF('DSS Model'!$I$38=1,0.0001*BC217^2-0.0266*BC217+1.3006,IF('DSS Model'!$I$38=2,-0.0001*BC217^2+0.0032*BC217+0.977, IF('DSS Model'!$I$38=3,-0.00046396*BC217^2 + 0.054267*BC217 - 0.57714, IF('DSS Model'!$I$38=4,0.000072066*BC217^2+0.0021761*BC217-0.038248,IF('DSS Model'!$I$38=5,-0.00012623*BC217^2+0.025656*BC217-0.30101,-0.00046396*BC217^2 + 0.054267*BC217 - 0.57714)))))</f>
        <v>0.88428431020638576</v>
      </c>
      <c r="BE217" s="136">
        <v>0.33446198351076284</v>
      </c>
      <c r="BF217" s="142">
        <f t="shared" si="172"/>
        <v>44.958165565667812</v>
      </c>
      <c r="BG217" s="143">
        <f>IF('DSS Model'!$I$38=1,0.0001*BF217^2-0.0266*BF217+1.3006,IF('DSS Model'!$I$38=2,-0.0001*BF217^2+0.0032*BF217+0.977, IF('DSS Model'!$I$38=3,-0.00046396*BF217^2 + 0.054267*BF217 - 0.57714, IF('DSS Model'!$I$38=4,0.000072066*BF217^2+0.0021761*BF217-0.038248,IF('DSS Model'!$I$38=5,-0.00012623*BF217^2+0.025656*BF217-0.30101,-0.00046396*BF217^2 + 0.054267*BF217 - 0.57714)))))</f>
        <v>0.91874246470713705</v>
      </c>
      <c r="BH217" s="136">
        <v>0.96278295856504326</v>
      </c>
      <c r="BI217" s="142">
        <f t="shared" si="173"/>
        <v>67.958228224298139</v>
      </c>
      <c r="BJ217" s="143">
        <f>IF('DSS Model'!$I$38=1,0.0001*BI217^2-0.0266*BI217+1.3006,IF('DSS Model'!$I$38=2,-0.0001*BI217^2+0.0032*BI217+0.977, IF('DSS Model'!$I$38=3,-0.00046396*BI217^2 + 0.054267*BI217 - 0.57714, IF('DSS Model'!$I$38=4,0.000072066*BI217^2+0.0021761*BI217-0.038248,IF('DSS Model'!$I$38=5,-0.00012623*BI217^2+0.025656*BI217-0.30101,-0.00046396*BI217^2 + 0.054267*BI217 - 0.57714)))))</f>
        <v>0.73263425197917476</v>
      </c>
      <c r="BK217" s="136">
        <v>0.85411033119257507</v>
      </c>
      <c r="BL217" s="142">
        <f t="shared" si="174"/>
        <v>59.924186905578722</v>
      </c>
      <c r="BM217" s="143">
        <f>IF('DSS Model'!$I$38=1,0.0001*BL217^2-0.0266*BL217+1.3006,IF('DSS Model'!$I$38=2,-0.0001*BL217^2+0.0032*BL217+0.977, IF('DSS Model'!$I$38=3,-0.00046396*BL217^2 + 0.054267*BL217 - 0.57714, IF('DSS Model'!$I$38=4,0.000072066*BL217^2+0.0021761*BL217-0.038248,IF('DSS Model'!$I$38=5,-0.00012623*BL217^2+0.025656*BL217-0.30101,-0.00046396*BL217^2 + 0.054267*BL217 - 0.57714)))))</f>
        <v>0.80966658046837869</v>
      </c>
      <c r="BN217" s="136">
        <v>0.85230520783386121</v>
      </c>
      <c r="BO217" s="142">
        <f t="shared" si="175"/>
        <v>63.744630494390378</v>
      </c>
      <c r="BP217" s="143">
        <f>IF('DSS Model'!$I$38=1,0.0001*BO217^2-0.0266*BO217+1.3006,IF('DSS Model'!$I$38=2,-0.0001*BO217^2+0.0032*BO217+0.977, IF('DSS Model'!$I$38=3,-0.00046396*BO217^2 + 0.054267*BO217 - 0.57714, IF('DSS Model'!$I$38=4,0.000072066*BO217^2+0.0021761*BO217-0.038248,IF('DSS Model'!$I$38=5,-0.00012623*BO217^2+0.025656*BO217-0.30101,-0.00046396*BO217^2 + 0.054267*BO217 - 0.57714)))))</f>
        <v>0.77464502589541284</v>
      </c>
      <c r="BQ217" s="136">
        <v>0.94201733136043808</v>
      </c>
      <c r="BR217" s="142">
        <f t="shared" si="176"/>
        <v>68.045085648410335</v>
      </c>
      <c r="BS217" s="143">
        <f>IF('DSS Model'!$I$38=1,0.0001*BR217^2-0.0266*BR217+1.3006,IF('DSS Model'!$I$38=2,-0.0001*BR217^2+0.0032*BR217+0.977, IF('DSS Model'!$I$38=3,-0.00046396*BR217^2 + 0.054267*BR217 - 0.57714, IF('DSS Model'!$I$38=4,0.000072066*BR217^2+0.0021761*BR217-0.038248,IF('DSS Model'!$I$38=5,-0.00012623*BR217^2+0.025656*BR217-0.30101,-0.00046396*BR217^2 + 0.054267*BR217 - 0.57714)))))</f>
        <v>0.73173090598496326</v>
      </c>
      <c r="BT217" s="136">
        <v>0.51411671029457851</v>
      </c>
      <c r="BU217" s="142">
        <f t="shared" si="177"/>
        <v>60.886174464030852</v>
      </c>
      <c r="BV217" s="143">
        <f>IF('DSS Model'!$I$38=1,0.0001*BU217^2-0.0266*BU217+1.3006,IF('DSS Model'!$I$38=2,-0.0001*BU217^2+0.0032*BU217+0.977, IF('DSS Model'!$I$38=3,-0.00046396*BU217^2 + 0.054267*BU217 - 0.57714, IF('DSS Model'!$I$38=4,0.000072066*BU217^2+0.0021761*BU217-0.038248,IF('DSS Model'!$I$38=5,-0.00012623*BU217^2+0.025656*BU217-0.30101,-0.00046396*BU217^2 + 0.054267*BU217 - 0.57714)))))</f>
        <v>0.80112313419845838</v>
      </c>
      <c r="BW217" s="136">
        <v>0.26924401102125561</v>
      </c>
      <c r="BX217" s="142">
        <f t="shared" si="178"/>
        <v>54.029307662072512</v>
      </c>
      <c r="BY217" s="143">
        <f>IF('DSS Model'!$I$38=1,0.0001*BX217^2-0.0266*BX217+1.3006,IF('DSS Model'!$I$38=2,-0.0001*BX217^2+0.0032*BX217+0.977, IF('DSS Model'!$I$38=3,-0.00046396*BX217^2 + 0.054267*BX217 - 0.57714, IF('DSS Model'!$I$38=4,0.000072066*BX217^2+0.0021761*BX217-0.038248,IF('DSS Model'!$I$38=5,-0.00012623*BX217^2+0.025656*BX217-0.30101,-0.00046396*BX217^2 + 0.054267*BX217 - 0.57714)))))</f>
        <v>0.8579771758743433</v>
      </c>
      <c r="BZ217" s="136">
        <v>0.37703152124741734</v>
      </c>
      <c r="CA217" s="142">
        <f t="shared" si="179"/>
        <v>60.387089114697758</v>
      </c>
      <c r="CB217" s="143">
        <f>IF('DSS Model'!$I$38=1,0.0001*CA217^2-0.0266*CA217+1.3006,IF('DSS Model'!$I$38=2,-0.0001*CA217^2+0.0032*CA217+0.977, IF('DSS Model'!$I$38=3,-0.00046396*CA217^2 + 0.054267*CA217 - 0.57714, IF('DSS Model'!$I$38=4,0.000072066*CA217^2+0.0021761*CA217-0.038248,IF('DSS Model'!$I$38=5,-0.00012623*CA217^2+0.025656*CA217-0.30101,-0.00046396*CA217^2 + 0.054267*CA217 - 0.57714)))))</f>
        <v>0.80557863199238788</v>
      </c>
      <c r="CC217" s="136">
        <v>0.45209723383607847</v>
      </c>
      <c r="CD217" s="142">
        <f t="shared" si="180"/>
        <v>69.990302083549906</v>
      </c>
      <c r="CE217" s="143">
        <f>IF('DSS Model'!$I$38=1,0.0001*CD217^2-0.0266*CD217+1.3006,IF('DSS Model'!$I$38=2,-0.0001*CD217^2+0.0032*CD217+0.977, IF('DSS Model'!$I$38=3,-0.00046396*CD217^2 + 0.054267*CD217 - 0.57714, IF('DSS Model'!$I$38=4,0.000072066*CD217^2+0.0021761*CD217-0.038248,IF('DSS Model'!$I$38=5,-0.00012623*CD217^2+0.025656*CD217-0.30101,-0.00046396*CD217^2 + 0.054267*CD217 - 0.57714)))))</f>
        <v>0.71110472809270253</v>
      </c>
      <c r="CF217" s="136">
        <v>0.11950005795354646</v>
      </c>
      <c r="CG217" s="142">
        <f t="shared" si="181"/>
        <v>29.471256593313768</v>
      </c>
      <c r="CH217" s="143">
        <f>IF('DSS Model'!$I$38=1,0.0001*CG217^2-0.0266*CG217+1.3006,IF('DSS Model'!$I$38=2,-0.0001*CG217^2+0.0032*CG217+0.977, IF('DSS Model'!$I$38=3,-0.00046396*CG217^2 + 0.054267*CG217 - 0.57714, IF('DSS Model'!$I$38=4,0.000072066*CG217^2+0.0021761*CG217-0.038248,IF('DSS Model'!$I$38=5,-0.00012623*CG217^2+0.025656*CG217-0.30101,-0.00046396*CG217^2 + 0.054267*CG217 - 0.57714)))))</f>
        <v>0.98445252457971</v>
      </c>
      <c r="CI217" s="136">
        <v>0.84579634148806804</v>
      </c>
      <c r="CJ217" s="142">
        <f t="shared" si="182"/>
        <v>76.503990425917252</v>
      </c>
      <c r="CK217" s="143">
        <f>IF('DSS Model'!$I$38=1,0.0001*CJ217^2-0.0266*CJ217+1.3006,IF('DSS Model'!$I$38=2,-0.0001*CJ217^2+0.0032*CJ217+0.977, IF('DSS Model'!$I$38=3,-0.00046396*CJ217^2 + 0.054267*CJ217 - 0.57714, IF('DSS Model'!$I$38=4,0.000072066*CJ217^2+0.0021761*CJ217-0.038248,IF('DSS Model'!$I$38=5,-0.00012623*CJ217^2+0.025656*CJ217-0.30101,-0.00046396*CJ217^2 + 0.054267*CJ217 - 0.57714)))))</f>
        <v>0.63652671425405138</v>
      </c>
      <c r="CL217" s="136">
        <v>0.35673899622404626</v>
      </c>
      <c r="CM217" s="142">
        <f t="shared" si="183"/>
        <v>50.012567614921188</v>
      </c>
      <c r="CN217" s="143">
        <f>IF('DSS Model'!$I$38=1,0.0001*CM217^2-0.0266*CM217+1.3006,IF('DSS Model'!$I$38=2,-0.0001*CM217^2+0.0032*CM217+0.977, IF('DSS Model'!$I$38=3,-0.00046396*CM217^2 + 0.054267*CM217 - 0.57714, IF('DSS Model'!$I$38=4,0.000072066*CM217^2+0.0021761*CM217-0.038248,IF('DSS Model'!$I$38=5,-0.00012623*CM217^2+0.025656*CM217-0.30101,-0.00046396*CM217^2 + 0.054267*CM217 - 0.57714)))))</f>
        <v>0.8869145244240414</v>
      </c>
      <c r="CO217" s="136">
        <v>0.59564499027180773</v>
      </c>
      <c r="CP217" s="142">
        <f t="shared" si="184"/>
        <v>53.287258893449192</v>
      </c>
      <c r="CQ217" s="143">
        <f>IF('DSS Model'!$I$38=1,0.0001*CP217^2-0.0266*CP217+1.3006,IF('DSS Model'!$I$38=2,-0.0001*CP217^2+0.0032*CP217+0.977, IF('DSS Model'!$I$38=3,-0.00046396*CP217^2 + 0.054267*CP217 - 0.57714, IF('DSS Model'!$I$38=4,0.000072066*CP217^2+0.0021761*CP217-0.038248,IF('DSS Model'!$I$38=5,-0.00012623*CP217^2+0.025656*CP217-0.30101,-0.00046396*CP217^2 + 0.054267*CP217 - 0.57714)))))</f>
        <v>0.86356603242128938</v>
      </c>
      <c r="CR217" s="136">
        <v>0.24329417592959901</v>
      </c>
      <c r="CS217" s="142">
        <f t="shared" si="185"/>
        <v>45.781726933252159</v>
      </c>
      <c r="CT217" s="143">
        <f>IF('DSS Model'!$I$38=1,0.0001*CS217^2-0.0266*CS217+1.3006,IF('DSS Model'!$I$38=2,-0.0001*CS217^2+0.0032*CS217+0.977, IF('DSS Model'!$I$38=3,-0.00046396*CS217^2 + 0.054267*CS217 - 0.57714, IF('DSS Model'!$I$38=4,0.000072066*CS217^2+0.0021761*CS217-0.038248,IF('DSS Model'!$I$38=5,-0.00012623*CS217^2+0.025656*CS217-0.30101,-0.00046396*CS217^2 + 0.054267*CS217 - 0.57714)))))</f>
        <v>0.91390487408732024</v>
      </c>
      <c r="CU217" s="136">
        <v>0.33449355205954412</v>
      </c>
      <c r="CV217" s="142">
        <f t="shared" si="186"/>
        <v>50.001628592639904</v>
      </c>
      <c r="CW217" s="143">
        <f>IF('DSS Model'!$I$38=1,0.0001*CV217^2-0.0266*CV217+1.3006,IF('DSS Model'!$I$38=2,-0.0001*CV217^2+0.0032*CV217+0.977, IF('DSS Model'!$I$38=3,-0.00046396*CV217^2 + 0.054267*CV217 - 0.57714, IF('DSS Model'!$I$38=4,0.000072066*CV217^2+0.0021761*CV217-0.038248,IF('DSS Model'!$I$38=5,-0.00012623*CV217^2+0.025656*CV217-0.30101,-0.00046396*CV217^2 + 0.054267*CV217 - 0.57714)))))</f>
        <v>0.88698892530481721</v>
      </c>
      <c r="CX217" s="136">
        <v>0.12768839393091136</v>
      </c>
      <c r="CY217" s="142">
        <f t="shared" si="187"/>
        <v>52.656976516625718</v>
      </c>
      <c r="CZ217" s="143">
        <f>IF('DSS Model'!$I$38=1,0.0001*CY217^2-0.0266*CY217+1.3006,IF('DSS Model'!$I$38=2,-0.0001*CY217^2+0.0032*CY217+0.977, IF('DSS Model'!$I$38=3,-0.00046396*CY217^2 + 0.054267*CY217 - 0.57714, IF('DSS Model'!$I$38=4,0.000072066*CY217^2+0.0021761*CY217-0.038248,IF('DSS Model'!$I$38=5,-0.00012623*CY217^2+0.025656*CY217-0.30101,-0.00046396*CY217^2 + 0.054267*CY217 - 0.57714)))))</f>
        <v>0.86822660726595502</v>
      </c>
      <c r="DA217" s="136">
        <v>0.83503383792616581</v>
      </c>
      <c r="DB217" s="142">
        <f t="shared" si="188"/>
        <v>57.068084782391011</v>
      </c>
      <c r="DC217" s="143">
        <f>IF('DSS Model'!$I$38=1,0.0001*DB217^2-0.0266*DB217+1.3006,IF('DSS Model'!$I$38=2,-0.0001*DB217^2+0.0032*DB217+0.977, IF('DSS Model'!$I$38=3,-0.00046396*DB217^2 + 0.054267*DB217 - 0.57714, IF('DSS Model'!$I$38=4,0.000072066*DB217^2+0.0021761*DB217-0.038248,IF('DSS Model'!$I$38=5,-0.00012623*DB217^2+0.025656*DB217-0.30101,-0.00046396*DB217^2 + 0.054267*DB217 - 0.57714)))))</f>
        <v>0.8339412412306344</v>
      </c>
      <c r="DD217" s="136">
        <v>0.96868876765490153</v>
      </c>
      <c r="DE217" s="142">
        <f t="shared" si="189"/>
        <v>62.532453009802879</v>
      </c>
      <c r="DF217" s="143">
        <f>IF('DSS Model'!$I$38=1,0.0001*DE217^2-0.0266*DE217+1.3006,IF('DSS Model'!$I$38=2,-0.0001*DE217^2+0.0032*DE217+0.977, IF('DSS Model'!$I$38=3,-0.00046396*DE217^2 + 0.054267*DE217 - 0.57714, IF('DSS Model'!$I$38=4,0.000072066*DE217^2+0.0021761*DE217-0.038248,IF('DSS Model'!$I$38=5,-0.00012623*DE217^2+0.025656*DE217-0.30101,-0.00046396*DE217^2 + 0.054267*DE217 - 0.57714)))))</f>
        <v>0.78607308168904866</v>
      </c>
      <c r="DG217" s="136">
        <v>0.11355026942166979</v>
      </c>
      <c r="DH217" s="142">
        <f t="shared" si="190"/>
        <v>38.304611729032651</v>
      </c>
      <c r="DI217" s="143">
        <f>IF('DSS Model'!$I$38=1,0.0001*DH217^2-0.0266*DH217+1.3006,IF('DSS Model'!$I$38=2,-0.0001*DH217^2+0.0032*DH217+0.977, IF('DSS Model'!$I$38=3,-0.00046396*DH217^2 + 0.054267*DH217 - 0.57714, IF('DSS Model'!$I$38=4,0.000072066*DH217^2+0.0021761*DH217-0.038248,IF('DSS Model'!$I$38=5,-0.00012623*DH217^2+0.025656*DH217-0.30101,-0.00046396*DH217^2 + 0.054267*DH217 - 0.57714)))))</f>
        <v>0.95285042956170984</v>
      </c>
      <c r="DJ217" s="136">
        <v>0.2095500786465686</v>
      </c>
      <c r="DK217" s="142">
        <f t="shared" si="191"/>
        <v>57.266529773453044</v>
      </c>
      <c r="DL217" s="143">
        <f>IF('DSS Model'!$I$38=1,0.0001*DK217^2-0.0266*DK217+1.3006,IF('DSS Model'!$I$38=2,-0.0001*DK217^2+0.0032*DK217+0.977, IF('DSS Model'!$I$38=3,-0.00046396*DK217^2 + 0.054267*DK217 - 0.57714, IF('DSS Model'!$I$38=4,0.000072066*DK217^2+0.0021761*DK217-0.038248,IF('DSS Model'!$I$38=5,-0.00012623*DK217^2+0.025656*DK217-0.30101,-0.00046396*DK217^2 + 0.054267*DK217 - 0.57714)))))</f>
        <v>0.8323073520456713</v>
      </c>
      <c r="DM217" s="136">
        <v>0.22008376279540465</v>
      </c>
      <c r="DN217" s="142">
        <f t="shared" si="192"/>
        <v>47.770528957386659</v>
      </c>
      <c r="DO217" s="143">
        <f>IF('DSS Model'!$I$38=1,0.0001*DN217^2-0.0266*DN217+1.3006,IF('DSS Model'!$I$38=2,-0.0001*DN217^2+0.0032*DN217+0.977, IF('DSS Model'!$I$38=3,-0.00046396*DN217^2 + 0.054267*DN217 - 0.57714, IF('DSS Model'!$I$38=4,0.000072066*DN217^2+0.0021761*DN217-0.038248,IF('DSS Model'!$I$38=5,-0.00012623*DN217^2+0.025656*DN217-0.30101,-0.00046396*DN217^2 + 0.054267*DN217 - 0.57714)))))</f>
        <v>0.90166334897678557</v>
      </c>
      <c r="DP217" s="136">
        <v>0.86553726781388041</v>
      </c>
      <c r="DQ217" s="142">
        <f t="shared" si="193"/>
        <v>61.382410196024438</v>
      </c>
      <c r="DR217" s="143">
        <f>IF('DSS Model'!$I$38=1,0.0001*DQ217^2-0.0266*DQ217+1.3006,IF('DSS Model'!$I$38=2,-0.0001*DQ217^2+0.0032*DQ217+0.977, IF('DSS Model'!$I$38=3,-0.00046396*DQ217^2 + 0.054267*DQ217 - 0.57714, IF('DSS Model'!$I$38=4,0.000072066*DQ217^2+0.0021761*DQ217-0.038248,IF('DSS Model'!$I$38=5,-0.00012623*DQ217^2+0.025656*DQ217-0.30101,-0.00046396*DQ217^2 + 0.054267*DQ217 - 0.57714)))))</f>
        <v>0.79664368447997769</v>
      </c>
      <c r="DS217" s="136">
        <v>0.89898096344427836</v>
      </c>
      <c r="DT217" s="142">
        <f t="shared" si="194"/>
        <v>84.683033882580247</v>
      </c>
      <c r="DU217" s="143">
        <f>IF('DSS Model'!$I$38=1,0.0001*DT217^2-0.0266*DT217+1.3006,IF('DSS Model'!$I$38=2,-0.0001*DT217^2+0.0032*DT217+0.977, IF('DSS Model'!$I$38=3,-0.00046396*DT217^2 + 0.054267*DT217 - 0.57714, IF('DSS Model'!$I$38=4,0.000072066*DT217^2+0.0021761*DT217-0.038248,IF('DSS Model'!$I$38=5,-0.00012623*DT217^2+0.025656*DT217-0.30101,-0.00046396*DT217^2 + 0.054267*DT217 - 0.57714)))))</f>
        <v>0.53086408566843324</v>
      </c>
      <c r="DV217" s="136">
        <v>0.66922435171527583</v>
      </c>
      <c r="DW217" s="142">
        <f t="shared" si="195"/>
        <v>64.424138440240455</v>
      </c>
      <c r="DX217" s="143">
        <f>IF('DSS Model'!$I$38=1,0.0001*DW217^2-0.0266*DW217+1.3006,IF('DSS Model'!$I$38=2,-0.0001*DW217^2+0.0032*DW217+0.977, IF('DSS Model'!$I$38=3,-0.00046396*DW217^2 + 0.054267*DW217 - 0.57714, IF('DSS Model'!$I$38=4,0.000072066*DW217^2+0.0021761*DW217-0.038248,IF('DSS Model'!$I$38=5,-0.00012623*DW217^2+0.025656*DW217-0.30101,-0.00046396*DW217^2 + 0.054267*DW217 - 0.57714)))))</f>
        <v>0.76811028163204265</v>
      </c>
      <c r="DY217" s="136">
        <v>0.27323633856003304</v>
      </c>
      <c r="DZ217" s="142">
        <f t="shared" si="196"/>
        <v>40.210702823918908</v>
      </c>
      <c r="EA217" s="143">
        <f>IF('DSS Model'!$I$38=1,0.0001*DZ217^2-0.0266*DZ217+1.3006,IF('DSS Model'!$I$38=2,-0.0001*DZ217^2+0.0032*DZ217+0.977, IF('DSS Model'!$I$38=3,-0.00046396*DZ217^2 + 0.054267*DZ217 - 0.57714, IF('DSS Model'!$I$38=4,0.000072066*DZ217^2+0.0021761*DZ217-0.038248,IF('DSS Model'!$I$38=5,-0.00012623*DZ217^2+0.025656*DZ217-0.30101,-0.00046396*DZ217^2 + 0.054267*DZ217 - 0.57714)))))</f>
        <v>0.94398418687718844</v>
      </c>
      <c r="EB217" s="136">
        <v>2.0839397274279303E-3</v>
      </c>
      <c r="EC217" s="142">
        <f t="shared" si="197"/>
        <v>22.255970753359019</v>
      </c>
      <c r="ED217" s="143">
        <f>IF('DSS Model'!$I$38=1,0.0001*EC217^2-0.0266*EC217+1.3006,IF('DSS Model'!$I$38=2,-0.0001*EC217^2+0.0032*EC217+0.977, IF('DSS Model'!$I$38=3,-0.00046396*EC217^2 + 0.054267*EC217 - 0.57714, IF('DSS Model'!$I$38=4,0.000072066*EC217^2+0.0021761*EC217-0.038248,IF('DSS Model'!$I$38=5,-0.00012623*EC217^2+0.025656*EC217-0.30101,-0.00046396*EC217^2 + 0.054267*EC217 - 0.57714)))))</f>
        <v>0.99868628299331164</v>
      </c>
      <c r="EE217" s="136">
        <v>0.5029090699326878</v>
      </c>
      <c r="EF217" s="142">
        <f t="shared" si="198"/>
        <v>52.962985516471747</v>
      </c>
      <c r="EG217" s="143">
        <f>IF('DSS Model'!$I$38=1,0.0001*EF217^2-0.0266*EF217+1.3006,IF('DSS Model'!$I$38=2,-0.0001*EF217^2+0.0032*EF217+0.977, IF('DSS Model'!$I$38=3,-0.00046396*EF217^2 + 0.054267*EF217 - 0.57714, IF('DSS Model'!$I$38=4,0.000072066*EF217^2+0.0021761*EF217-0.038248,IF('DSS Model'!$I$38=5,-0.00012623*EF217^2+0.025656*EF217-0.30101,-0.00046396*EF217^2 + 0.054267*EF217 - 0.57714)))))</f>
        <v>0.86597377017090993</v>
      </c>
      <c r="EH217" s="136">
        <v>0.31606420332048968</v>
      </c>
      <c r="EI217" s="142">
        <f t="shared" si="199"/>
        <v>64.709857620454613</v>
      </c>
      <c r="EJ217" s="143">
        <f>IF('DSS Model'!$I$38=1,0.0001*EI217^2-0.0266*EI217+1.3006,IF('DSS Model'!$I$38=2,-0.0001*EI217^2+0.0032*EI217+0.977, IF('DSS Model'!$I$38=3,-0.00046396*EI217^2 + 0.054267*EI217 - 0.57714, IF('DSS Model'!$I$38=4,0.000072066*EI217^2+0.0021761*EI217-0.038248,IF('DSS Model'!$I$38=5,-0.00012623*EI217^2+0.025656*EI217-0.30101,-0.00046396*EI217^2 + 0.054267*EI217 - 0.57714)))))</f>
        <v>0.76533497705950393</v>
      </c>
      <c r="EK217" s="136">
        <v>0.68828521244129548</v>
      </c>
      <c r="EL217" s="142">
        <f t="shared" si="200"/>
        <v>55.448560919800144</v>
      </c>
      <c r="EM217" s="143">
        <f>IF('DSS Model'!$I$38=1,0.0001*EL217^2-0.0266*EL217+1.3006,IF('DSS Model'!$I$38=2,-0.0001*EL217^2+0.0032*EL217+0.977, IF('DSS Model'!$I$38=3,-0.00046396*EL217^2 + 0.054267*EL217 - 0.57714, IF('DSS Model'!$I$38=4,0.000072066*EL217^2+0.0021761*EL217-0.038248,IF('DSS Model'!$I$38=5,-0.00012623*EL217^2+0.025656*EL217-0.30101,-0.00046396*EL217^2 + 0.054267*EL217 - 0.57714)))))</f>
        <v>0.84698110413568162</v>
      </c>
      <c r="EN217" s="136">
        <v>0.13578242753043723</v>
      </c>
      <c r="EO217" s="142">
        <f t="shared" si="201"/>
        <v>41.701721297616182</v>
      </c>
      <c r="EP217" s="143">
        <f>IF('DSS Model'!$I$38=1,0.0001*EO217^2-0.0266*EO217+1.3006,IF('DSS Model'!$I$38=2,-0.0001*EO217^2+0.0032*EO217+0.977, IF('DSS Model'!$I$38=3,-0.00046396*EO217^2 + 0.054267*EO217 - 0.57714, IF('DSS Model'!$I$38=4,0.000072066*EO217^2+0.0021761*EO217-0.038248,IF('DSS Model'!$I$38=5,-0.00012623*EO217^2+0.025656*EO217-0.30101,-0.00046396*EO217^2 + 0.054267*EO217 - 0.57714)))))</f>
        <v>0.93654215223396631</v>
      </c>
      <c r="EQ217" s="136">
        <v>0.21493273095786447</v>
      </c>
      <c r="ER217" s="142">
        <f t="shared" si="202"/>
        <v>42.506511662921071</v>
      </c>
      <c r="ES217" s="143">
        <f>IF('DSS Model'!$I$38=1,0.0001*ER217^2-0.0266*ER217+1.3006,IF('DSS Model'!$I$38=2,-0.0001*ER217^2+0.0032*ER217+0.977, IF('DSS Model'!$I$38=3,-0.00046396*ER217^2 + 0.054267*ER217 - 0.57714, IF('DSS Model'!$I$38=4,0.000072066*ER217^2+0.0021761*ER217-0.038248,IF('DSS Model'!$I$38=5,-0.00012623*ER217^2+0.025656*ER217-0.30101,-0.00046396*ER217^2 + 0.054267*ER217 - 0.57714)))))</f>
        <v>0.93234048394634295</v>
      </c>
      <c r="ET217" s="136">
        <v>0.35440848951348025</v>
      </c>
      <c r="EU217" s="141">
        <f t="shared" si="203"/>
        <v>50.70579844853625</v>
      </c>
      <c r="EV217" s="142">
        <f>IF('DSS Model'!$I$38=1,0.0001*EU217^2-0.0266*EU217+1.3006,IF('DSS Model'!$I$38=2,-0.0001*EU217^2+0.0032*EU217+0.977, IF('DSS Model'!$I$38=3,-0.00046396*EU217^2 + 0.054267*EU217 - 0.57714, IF('DSS Model'!$I$38=4,0.000072066*EU217^2+0.0021761*EU217-0.038248,IF('DSS Model'!$I$38=5,-0.00012623*EU217^2+0.025656*EU217-0.30101,-0.00046396*EU217^2 + 0.054267*EU217 - 0.57714)))))</f>
        <v>0.88215075540495791</v>
      </c>
    </row>
    <row r="218" spans="2:152" x14ac:dyDescent="0.2">
      <c r="B218" s="64">
        <f t="shared" ca="1" si="156"/>
        <v>0.10245835037678364</v>
      </c>
      <c r="C218" s="64">
        <v>7.8290750444836354E-2</v>
      </c>
      <c r="D218" s="64">
        <f t="shared" si="157"/>
        <v>32.087439699132055</v>
      </c>
      <c r="E218" s="131">
        <f>IF('DSS Model'!$I$38=1,0.0001*D218^2-0.0266*D218+1.3006,IF('DSS Model'!$I$38=2,-0.0001*D218^2+0.0032*D218+0.977, IF('DSS Model'!$I$38=3,-0.00046396*D218^2 + 0.054267*D218 - 0.57714, IF('DSS Model'!$I$38=4,0.000072066*D218^2+0.0021761*D218-0.038248,IF('DSS Model'!$I$38=5,-0.00012623*D218^2+0.025656*D218-0.30101,-0.00046396*D218^2 + 0.054267*D218 - 0.57714)))))</f>
        <v>0.976719428392679</v>
      </c>
      <c r="F218" s="136">
        <v>0.58820617890224736</v>
      </c>
      <c r="G218" s="138">
        <f t="shared" si="153"/>
        <v>67.71194013503036</v>
      </c>
      <c r="H218" s="136">
        <f>IF('DSS Model'!$I$38=1,0.0001*G218^2-0.0266*G218+1.3006,IF('DSS Model'!$I$38=2,-0.0001*G218^2+0.0032*G218+0.977, IF('DSS Model'!$I$38=3,-0.00046396*G218^2 + 0.054267*G218 - 0.57714, IF('DSS Model'!$I$38=4,0.000072066*G218^2+0.0021761*G218-0.038248,IF('DSS Model'!$I$38=5,-0.00012623*G218^2+0.025656*G218-0.30101,-0.00046396*G218^2 + 0.054267*G218 - 0.57714)))))</f>
        <v>0.73518752474710358</v>
      </c>
      <c r="I218" s="136">
        <v>0.58971373128945559</v>
      </c>
      <c r="J218" s="138">
        <f t="shared" si="154"/>
        <v>60.176433556830972</v>
      </c>
      <c r="K218" s="136">
        <f>IF('DSS Model'!$I$38=1,0.0001*J218^2-0.0266*J218+1.3006,IF('DSS Model'!$I$38=2,-0.0001*J218^2+0.0032*J218+0.977, IF('DSS Model'!$I$38=3,-0.00046396*J218^2 + 0.054267*J218 - 0.57714, IF('DSS Model'!$I$38=4,0.000072066*J218^2+0.0021761*J218-0.038248,IF('DSS Model'!$I$38=5,-0.00012623*J218^2+0.025656*J218-0.30101,-0.00046396*J218^2 + 0.054267*J218 - 0.57714)))))</f>
        <v>0.80744427181988976</v>
      </c>
      <c r="L218" s="136">
        <v>0.94315762482127963</v>
      </c>
      <c r="M218" s="138">
        <f t="shared" si="155"/>
        <v>77.975694577319828</v>
      </c>
      <c r="N218" s="136">
        <f>IF('DSS Model'!$I$38=1,0.0001*M218^2-0.0266*M218+1.3006,IF('DSS Model'!$I$38=2,-0.0001*M218^2+0.0032*M218+0.977, IF('DSS Model'!$I$38=3,-0.00046396*M218^2 + 0.054267*M218 - 0.57714, IF('DSS Model'!$I$38=4,0.000072066*M218^2+0.0021761*M218-0.038248,IF('DSS Model'!$I$38=5,-0.00012623*M218^2+0.025656*M218-0.30101,-0.00046396*M218^2 + 0.054267*M218 - 0.57714)))))</f>
        <v>0.61850132816587688</v>
      </c>
      <c r="O218" s="136">
        <v>0.53195560127074903</v>
      </c>
      <c r="P218" s="139">
        <f t="shared" si="158"/>
        <v>52.72423087714936</v>
      </c>
      <c r="Q218" s="138">
        <f>IF('DSS Model'!$I$38=1,0.0001*P218^2-0.0266*P218+1.3006,IF('DSS Model'!$I$38=2,-0.0001*P218^2+0.0032*P218+0.977, IF('DSS Model'!$I$38=3,-0.00046396*P218^2 + 0.054267*P218 - 0.57714, IF('DSS Model'!$I$38=4,0.000072066*P218^2+0.0021761*P218-0.038248,IF('DSS Model'!$I$38=5,-0.00012623*P218^2+0.025656*P218-0.30101,-0.00046396*P218^2 + 0.054267*P218 - 0.57714)))))</f>
        <v>0.86773308664818294</v>
      </c>
      <c r="R218" s="136">
        <v>0.96745093977346963</v>
      </c>
      <c r="S218" s="142">
        <f t="shared" si="159"/>
        <v>64.72269553939438</v>
      </c>
      <c r="T218" s="138">
        <f>IF('DSS Model'!$I$38=1,0.0001*S218^2-0.0266*S218+1.3006,IF('DSS Model'!$I$38=2,-0.0001*S218^2+0.0032*S218+0.977, IF('DSS Model'!$I$38=3,-0.00046396*S218^2 + 0.054267*S218 - 0.57714, IF('DSS Model'!$I$38=4,0.000072066*S218^2+0.0021761*S218-0.038248,IF('DSS Model'!$I$38=5,-0.00012623*S218^2+0.025656*S218-0.30101,-0.00046396*S218^2 + 0.054267*S218 - 0.57714)))))</f>
        <v>0.7652098939375479</v>
      </c>
      <c r="U218" s="136">
        <v>0.89377141498811086</v>
      </c>
      <c r="V218" s="142">
        <f t="shared" si="160"/>
        <v>59.981245355723857</v>
      </c>
      <c r="W218" s="138">
        <f>IF('DSS Model'!$I$38=1,0.0001*V218^2-0.0266*V218+1.3006,IF('DSS Model'!$I$38=2,-0.0001*V218^2+0.0032*V218+0.977, IF('DSS Model'!$I$38=3,-0.00046396*V218^2 + 0.054267*V218 - 0.57714, IF('DSS Model'!$I$38=4,0.000072066*V218^2+0.0021761*V218-0.038248,IF('DSS Model'!$I$38=5,-0.00012623*V218^2+0.025656*V218-0.30101,-0.00046396*V218^2 + 0.054267*V218 - 0.57714)))))</f>
        <v>0.80916500569596184</v>
      </c>
      <c r="X218" s="136">
        <v>0.31378950138849593</v>
      </c>
      <c r="Y218" s="142">
        <f t="shared" si="161"/>
        <v>56.435568197846877</v>
      </c>
      <c r="Z218" s="138">
        <f>IF('DSS Model'!$I$38=1,0.0001*Y218^2-0.0266*Y218+1.3006,IF('DSS Model'!$I$38=2,-0.0001*Y218^2+0.0032*Y218+0.977, IF('DSS Model'!$I$38=3,-0.00046396*Y218^2 + 0.054267*Y218 - 0.57714, IF('DSS Model'!$I$38=4,0.000072066*Y218^2+0.0021761*Y218-0.038248,IF('DSS Model'!$I$38=5,-0.00012623*Y218^2+0.025656*Y218-0.30101,-0.00046396*Y218^2 + 0.054267*Y218 - 0.57714)))))</f>
        <v>0.83909648245172741</v>
      </c>
      <c r="AA218" s="136">
        <v>0.20689251146591081</v>
      </c>
      <c r="AB218" s="142">
        <f t="shared" si="162"/>
        <v>57.241030338545805</v>
      </c>
      <c r="AC218" s="138">
        <f>IF('DSS Model'!$I$38=1,0.0001*AB218^2-0.0266*AB218+1.3006,IF('DSS Model'!$I$38=2,-0.0001*AB218^2+0.0032*AB218+0.977, IF('DSS Model'!$I$38=3,-0.00046396*AB218^2 + 0.054267*AB218 - 0.57714, IF('DSS Model'!$I$38=4,0.000072066*AB218^2+0.0021761*AB218-0.038248,IF('DSS Model'!$I$38=5,-0.00012623*AB218^2+0.025656*AB218-0.30101,-0.00046396*AB218^2 + 0.054267*AB218 - 0.57714)))))</f>
        <v>0.83251774166151449</v>
      </c>
      <c r="AD218" s="136">
        <v>0.94177255592348985</v>
      </c>
      <c r="AE218" s="142">
        <f t="shared" si="163"/>
        <v>64.597283736038946</v>
      </c>
      <c r="AF218" s="138">
        <f>IF('DSS Model'!$I$38=1,0.0001*AE218^2-0.0266*AE218+1.3006,IF('DSS Model'!$I$38=2,-0.0001*AE218^2+0.0032*AE218+0.977, IF('DSS Model'!$I$38=3,-0.00046396*AE218^2 + 0.054267*AE218 - 0.57714, IF('DSS Model'!$I$38=4,0.000072066*AE218^2+0.0021761*AE218-0.038248,IF('DSS Model'!$I$38=5,-0.00012623*AE218^2+0.025656*AE218-0.30101,-0.00046396*AE218^2 + 0.054267*AE218 - 0.57714)))))</f>
        <v>0.76643040134789242</v>
      </c>
      <c r="AG218" s="136">
        <v>0.62399959022808005</v>
      </c>
      <c r="AH218" s="142">
        <f t="shared" si="164"/>
        <v>72.251943405361914</v>
      </c>
      <c r="AI218" s="138">
        <f>IF('DSS Model'!$I$38=1,0.0001*AH218^2-0.0266*AH218+1.3006,IF('DSS Model'!$I$38=2,-0.0001*AH218^2+0.0032*AH218+0.977, IF('DSS Model'!$I$38=3,-0.00046396*AH218^2 + 0.054267*AH218 - 0.57714, IF('DSS Model'!$I$38=4,0.000072066*AH218^2+0.0021761*AH218-0.038248,IF('DSS Model'!$I$38=5,-0.00012623*AH218^2+0.025656*AH218-0.30101,-0.00046396*AH218^2 + 0.054267*AH218 - 0.57714)))))</f>
        <v>0.6861718863119961</v>
      </c>
      <c r="AJ218" s="136">
        <v>0.99890094664787965</v>
      </c>
      <c r="AK218" s="142">
        <f t="shared" si="165"/>
        <v>60.131769845547197</v>
      </c>
      <c r="AL218" s="138">
        <f>IF('DSS Model'!$I$38=1,0.0001*AK218^2-0.0266*AK218+1.3006,IF('DSS Model'!$I$38=2,-0.0001*AK218^2+0.0032*AK218+0.977, IF('DSS Model'!$I$38=3,-0.00046396*AK218^2 + 0.054267*AK218 - 0.57714, IF('DSS Model'!$I$38=4,0.000072066*AK218^2+0.0021761*AK218-0.038248,IF('DSS Model'!$I$38=5,-0.00012623*AK218^2+0.025656*AK218-0.30101,-0.00046396*AK218^2 + 0.054267*AK218 - 0.57714)))))</f>
        <v>0.80783868902996503</v>
      </c>
      <c r="AM218" s="136">
        <v>0.8972734378977959</v>
      </c>
      <c r="AN218" s="142">
        <f t="shared" si="166"/>
        <v>72.365842935705444</v>
      </c>
      <c r="AO218" s="138">
        <f>IF('DSS Model'!$I$38=1,0.0001*AN218^2-0.0266*AN218+1.3006,IF('DSS Model'!$I$38=2,-0.0001*AN218^2+0.0032*AN218+0.977, IF('DSS Model'!$I$38=3,-0.00046396*AN218^2 + 0.054267*AN218 - 0.57714, IF('DSS Model'!$I$38=4,0.000072066*AN218^2+0.0021761*AN218-0.038248,IF('DSS Model'!$I$38=5,-0.00012623*AN218^2+0.025656*AN218-0.30101,-0.00046396*AN218^2 + 0.054267*AN218 - 0.57714)))))</f>
        <v>0.68488917501473834</v>
      </c>
      <c r="AP218" s="136">
        <v>0.68117605153367644</v>
      </c>
      <c r="AQ218" s="142">
        <f t="shared" si="167"/>
        <v>73.345138160572844</v>
      </c>
      <c r="AR218" s="138">
        <f>IF('DSS Model'!$I$38=1,0.0001*AQ218^2-0.0266*AQ218+1.3006,IF('DSS Model'!$I$38=2,-0.0001*AQ218^2+0.0032*AQ218+0.977, IF('DSS Model'!$I$38=3,-0.00046396*AQ218^2 + 0.054267*AQ218 - 0.57714, IF('DSS Model'!$I$38=4,0.000072066*AQ218^2+0.0021761*AQ218-0.038248,IF('DSS Model'!$I$38=5,-0.00012623*AQ218^2+0.025656*AQ218-0.30101,-0.00046396*AQ218^2 + 0.054267*AQ218 - 0.57714)))))</f>
        <v>0.67375351293448116</v>
      </c>
      <c r="AS218" s="136">
        <v>0.86348312374063263</v>
      </c>
      <c r="AT218" s="142">
        <f t="shared" si="168"/>
        <v>63.095018097355194</v>
      </c>
      <c r="AU218" s="138">
        <f>IF('DSS Model'!$I$38=1,0.0001*AT218^2-0.0266*AT218+1.3006,IF('DSS Model'!$I$38=2,-0.0001*AT218^2+0.0032*AT218+0.977, IF('DSS Model'!$I$38=3,-0.00046396*AT218^2 + 0.054267*AT218 - 0.57714, IF('DSS Model'!$I$38=4,0.000072066*AT218^2+0.0021761*AT218-0.038248,IF('DSS Model'!$I$38=5,-0.00012623*AT218^2+0.025656*AT218-0.30101,-0.00046396*AT218^2 + 0.054267*AT218 - 0.57714)))))</f>
        <v>0.78080592704097862</v>
      </c>
      <c r="AV218" s="136">
        <v>0.34549963979062148</v>
      </c>
      <c r="AW218" s="142">
        <f t="shared" si="169"/>
        <v>61.525905827764767</v>
      </c>
      <c r="AX218" s="138">
        <f>IF('DSS Model'!$I$38=1,0.0001*AW218^2-0.0266*AW218+1.3006,IF('DSS Model'!$I$38=2,-0.0001*AW218^2+0.0032*AW218+0.977, IF('DSS Model'!$I$38=3,-0.00046396*AW218^2 + 0.054267*AW218 - 0.57714, IF('DSS Model'!$I$38=4,0.000072066*AW218^2+0.0021761*AW218-0.038248,IF('DSS Model'!$I$38=5,-0.00012623*AW218^2+0.025656*AW218-0.30101,-0.00046396*AW218^2 + 0.054267*AW218 - 0.57714)))))</f>
        <v>0.79533918985614938</v>
      </c>
      <c r="AY218" s="136">
        <v>0.48133705125156312</v>
      </c>
      <c r="AZ218" s="142">
        <f t="shared" si="170"/>
        <v>55.204882048051246</v>
      </c>
      <c r="BA218" s="138">
        <f>IF('DSS Model'!$I$38=1,0.0001*AZ218^2-0.0266*AZ218+1.3006,IF('DSS Model'!$I$38=2,-0.0001*AZ218^2+0.0032*AZ218+0.977, IF('DSS Model'!$I$38=3,-0.00046396*AZ218^2 + 0.054267*AZ218 - 0.57714, IF('DSS Model'!$I$38=4,0.000072066*AZ218^2+0.0021761*AZ218-0.038248,IF('DSS Model'!$I$38=5,-0.00012623*AZ218^2+0.025656*AZ218-0.30101,-0.00046396*AZ218^2 + 0.054267*AZ218 - 0.57714)))))</f>
        <v>0.84889772235983885</v>
      </c>
      <c r="BB218" s="136">
        <v>0.28020231628412551</v>
      </c>
      <c r="BC218" s="142">
        <f t="shared" si="171"/>
        <v>47.967604266218295</v>
      </c>
      <c r="BD218" s="138">
        <f>IF('DSS Model'!$I$38=1,0.0001*BC218^2-0.0266*BC218+1.3006,IF('DSS Model'!$I$38=2,-0.0001*BC218^2+0.0032*BC218+0.977, IF('DSS Model'!$I$38=3,-0.00046396*BC218^2 + 0.054267*BC218 - 0.57714, IF('DSS Model'!$I$38=4,0.000072066*BC218^2+0.0021761*BC218-0.038248,IF('DSS Model'!$I$38=5,-0.00012623*BC218^2+0.025656*BC218-0.30101,-0.00046396*BC218^2 + 0.054267*BC218 - 0.57714)))))</f>
        <v>0.90040722774784621</v>
      </c>
      <c r="BE218" s="136">
        <v>0.8577357560132024</v>
      </c>
      <c r="BF218" s="142">
        <f t="shared" si="172"/>
        <v>59.787909359340887</v>
      </c>
      <c r="BG218" s="143">
        <f>IF('DSS Model'!$I$38=1,0.0001*BF218^2-0.0266*BF218+1.3006,IF('DSS Model'!$I$38=2,-0.0001*BF218^2+0.0032*BF218+0.977, IF('DSS Model'!$I$38=3,-0.00046396*BF218^2 + 0.054267*BF218 - 0.57714, IF('DSS Model'!$I$38=4,0.000072066*BF218^2+0.0021761*BF218-0.038248,IF('DSS Model'!$I$38=5,-0.00012623*BF218^2+0.025656*BF218-0.30101,-0.00046396*BF218^2 + 0.054267*BF218 - 0.57714)))))</f>
        <v>0.81086189939381459</v>
      </c>
      <c r="BH218" s="136">
        <v>0.25311051513209282</v>
      </c>
      <c r="BI218" s="142">
        <f t="shared" si="173"/>
        <v>48.487884617128245</v>
      </c>
      <c r="BJ218" s="143">
        <f>IF('DSS Model'!$I$38=1,0.0001*BI218^2-0.0266*BI218+1.3006,IF('DSS Model'!$I$38=2,-0.0001*BI218^2+0.0032*BI218+0.977, IF('DSS Model'!$I$38=3,-0.00046396*BI218^2 + 0.054267*BI218 - 0.57714, IF('DSS Model'!$I$38=4,0.000072066*BI218^2+0.0021761*BI218-0.038248,IF('DSS Model'!$I$38=5,-0.00012623*BI218^2+0.025656*BI218-0.30101,-0.00046396*BI218^2 + 0.054267*BI218 - 0.57714)))))</f>
        <v>0.89705373531041621</v>
      </c>
      <c r="BK218" s="136">
        <v>0.27794614326841061</v>
      </c>
      <c r="BL218" s="142">
        <f t="shared" si="174"/>
        <v>42.775054172658031</v>
      </c>
      <c r="BM218" s="143">
        <f>IF('DSS Model'!$I$38=1,0.0001*BL218^2-0.0266*BL218+1.3006,IF('DSS Model'!$I$38=2,-0.0001*BL218^2+0.0032*BL218+0.977, IF('DSS Model'!$I$38=3,-0.00046396*BL218^2 + 0.054267*BL218 - 0.57714, IF('DSS Model'!$I$38=4,0.000072066*BL218^2+0.0021761*BL218-0.038248,IF('DSS Model'!$I$38=5,-0.00012623*BL218^2+0.025656*BL218-0.30101,-0.00046396*BL218^2 + 0.054267*BL218 - 0.57714)))))</f>
        <v>0.93090964740512272</v>
      </c>
      <c r="BN218" s="136">
        <v>0.39619377601917871</v>
      </c>
      <c r="BO218" s="142">
        <f t="shared" si="175"/>
        <v>51.606964542813159</v>
      </c>
      <c r="BP218" s="143">
        <f>IF('DSS Model'!$I$38=1,0.0001*BO218^2-0.0266*BO218+1.3006,IF('DSS Model'!$I$38=2,-0.0001*BO218^2+0.0032*BO218+0.977, IF('DSS Model'!$I$38=3,-0.00046396*BO218^2 + 0.054267*BO218 - 0.57714, IF('DSS Model'!$I$38=4,0.000072066*BO218^2+0.0021761*BO218-0.038248,IF('DSS Model'!$I$38=5,-0.00012623*BO218^2+0.025656*BO218-0.30101,-0.00046396*BO218^2 + 0.054267*BO218 - 0.57714)))))</f>
        <v>0.87581440760468454</v>
      </c>
      <c r="BQ218" s="136">
        <v>0.83669868425108018</v>
      </c>
      <c r="BR218" s="142">
        <f t="shared" si="176"/>
        <v>65.728699552633458</v>
      </c>
      <c r="BS218" s="143">
        <f>IF('DSS Model'!$I$38=1,0.0001*BR218^2-0.0266*BR218+1.3006,IF('DSS Model'!$I$38=2,-0.0001*BR218^2+0.0032*BR218+0.977, IF('DSS Model'!$I$38=3,-0.00046396*BR218^2 + 0.054267*BR218 - 0.57714, IF('DSS Model'!$I$38=4,0.000072066*BR218^2+0.0021761*BR218-0.038248,IF('DSS Model'!$I$38=5,-0.00012623*BR218^2+0.025656*BR218-0.30101,-0.00046396*BR218^2 + 0.054267*BR218 - 0.57714)))))</f>
        <v>0.75530564408039125</v>
      </c>
      <c r="BT218" s="136">
        <v>0.61646338438438031</v>
      </c>
      <c r="BU218" s="142">
        <f t="shared" si="177"/>
        <v>63.545472394899384</v>
      </c>
      <c r="BV218" s="143">
        <f>IF('DSS Model'!$I$38=1,0.0001*BU218^2-0.0266*BU218+1.3006,IF('DSS Model'!$I$38=2,-0.0001*BU218^2+0.0032*BU218+0.977, IF('DSS Model'!$I$38=3,-0.00046396*BU218^2 + 0.054267*BU218 - 0.57714, IF('DSS Model'!$I$38=4,0.000072066*BU218^2+0.0021761*BU218-0.038248,IF('DSS Model'!$I$38=5,-0.00012623*BU218^2+0.025656*BU218-0.30101,-0.00046396*BU218^2 + 0.054267*BU218 - 0.57714)))))</f>
        <v>0.77654280547458598</v>
      </c>
      <c r="BW218" s="136">
        <v>0.2659872771628542</v>
      </c>
      <c r="BX218" s="142">
        <f t="shared" si="178"/>
        <v>53.910229947445963</v>
      </c>
      <c r="BY218" s="143">
        <f>IF('DSS Model'!$I$38=1,0.0001*BX218^2-0.0266*BX218+1.3006,IF('DSS Model'!$I$38=2,-0.0001*BX218^2+0.0032*BX218+0.977, IF('DSS Model'!$I$38=3,-0.00046396*BX218^2 + 0.054267*BX218 - 0.57714, IF('DSS Model'!$I$38=4,0.000072066*BX218^2+0.0021761*BX218-0.038248,IF('DSS Model'!$I$38=5,-0.00012623*BX218^2+0.025656*BX218-0.30101,-0.00046396*BX218^2 + 0.054267*BX218 - 0.57714)))))</f>
        <v>0.85888144653317711</v>
      </c>
      <c r="BZ218" s="136">
        <v>0.88275520877243152</v>
      </c>
      <c r="CA218" s="142">
        <f t="shared" si="179"/>
        <v>68.915506805698655</v>
      </c>
      <c r="CB218" s="143">
        <f>IF('DSS Model'!$I$38=1,0.0001*CA218^2-0.0266*CA218+1.3006,IF('DSS Model'!$I$38=2,-0.0001*CA218^2+0.0032*CA218+0.977, IF('DSS Model'!$I$38=3,-0.00046396*CA218^2 + 0.054267*CA218 - 0.57714, IF('DSS Model'!$I$38=4,0.000072066*CA218^2+0.0021761*CA218-0.038248,IF('DSS Model'!$I$38=5,-0.00012623*CA218^2+0.025656*CA218-0.30101,-0.00046396*CA218^2 + 0.054267*CA218 - 0.57714)))))</f>
        <v>0.72259491394960595</v>
      </c>
      <c r="CC218" s="136">
        <v>0.99680106075405217</v>
      </c>
      <c r="CD218" s="142">
        <f t="shared" si="180"/>
        <v>83.901357857642324</v>
      </c>
      <c r="CE218" s="143">
        <f>IF('DSS Model'!$I$38=1,0.0001*CD218^2-0.0266*CD218+1.3006,IF('DSS Model'!$I$38=2,-0.0001*CD218^2+0.0032*CD218+0.977, IF('DSS Model'!$I$38=3,-0.00046396*CD218^2 + 0.054267*CD218 - 0.57714, IF('DSS Model'!$I$38=4,0.000072066*CD218^2+0.0021761*CD218-0.038248,IF('DSS Model'!$I$38=5,-0.00012623*CD218^2+0.025656*CD218-0.30101,-0.00046396*CD218^2 + 0.054267*CD218 - 0.57714)))))</f>
        <v>0.54154056010883944</v>
      </c>
      <c r="CF218" s="136">
        <v>0.90978831376848679</v>
      </c>
      <c r="CG218" s="142">
        <f t="shared" si="181"/>
        <v>59.679251678620773</v>
      </c>
      <c r="CH218" s="143">
        <f>IF('DSS Model'!$I$38=1,0.0001*CG218^2-0.0266*CG218+1.3006,IF('DSS Model'!$I$38=2,-0.0001*CG218^2+0.0032*CG218+0.977, IF('DSS Model'!$I$38=3,-0.00046396*CG218^2 + 0.054267*CG218 - 0.57714, IF('DSS Model'!$I$38=4,0.000072066*CG218^2+0.0021761*CG218-0.038248,IF('DSS Model'!$I$38=5,-0.00012623*CG218^2+0.025656*CG218-0.30101,-0.00046396*CG218^2 + 0.054267*CG218 - 0.57714)))))</f>
        <v>0.81181229727957038</v>
      </c>
      <c r="CI218" s="136">
        <v>0.54860637221273212</v>
      </c>
      <c r="CJ218" s="142">
        <f t="shared" si="182"/>
        <v>70.606041356469419</v>
      </c>
      <c r="CK218" s="143">
        <f>IF('DSS Model'!$I$38=1,0.0001*CJ218^2-0.0266*CJ218+1.3006,IF('DSS Model'!$I$38=2,-0.0001*CJ218^2+0.0032*CJ218+0.977, IF('DSS Model'!$I$38=3,-0.00046396*CJ218^2 + 0.054267*CJ218 - 0.57714, IF('DSS Model'!$I$38=4,0.000072066*CJ218^2+0.0021761*CJ218-0.038248,IF('DSS Model'!$I$38=5,-0.00012623*CJ218^2+0.025656*CJ218-0.30101,-0.00046396*CJ218^2 + 0.054267*CJ218 - 0.57714)))))</f>
        <v>0.7044180247375551</v>
      </c>
      <c r="CL218" s="136">
        <v>0.35044807709869574</v>
      </c>
      <c r="CM218" s="142">
        <f t="shared" si="183"/>
        <v>49.81495689518421</v>
      </c>
      <c r="CN218" s="143">
        <f>IF('DSS Model'!$I$38=1,0.0001*CM218^2-0.0266*CM218+1.3006,IF('DSS Model'!$I$38=2,-0.0001*CM218^2+0.0032*CM218+0.977, IF('DSS Model'!$I$38=3,-0.00046396*CM218^2 + 0.054267*CM218 - 0.57714, IF('DSS Model'!$I$38=4,0.000072066*CM218^2+0.0021761*CM218-0.038248,IF('DSS Model'!$I$38=5,-0.00012623*CM218^2+0.025656*CM218-0.30101,-0.00046396*CM218^2 + 0.054267*CM218 - 0.57714)))))</f>
        <v>0.88825486901768336</v>
      </c>
      <c r="CO218" s="136">
        <v>0.44671580192997062</v>
      </c>
      <c r="CP218" s="142">
        <f t="shared" si="184"/>
        <v>48.786835365697826</v>
      </c>
      <c r="CQ218" s="143">
        <f>IF('DSS Model'!$I$38=1,0.0001*CP218^2-0.0266*CP218+1.3006,IF('DSS Model'!$I$38=2,-0.0001*CP218^2+0.0032*CP218+0.977, IF('DSS Model'!$I$38=3,-0.00046396*CP218^2 + 0.054267*CP218 - 0.57714, IF('DSS Model'!$I$38=4,0.000072066*CP218^2+0.0021761*CP218-0.038248,IF('DSS Model'!$I$38=5,-0.00012623*CP218^2+0.025656*CP218-0.30101,-0.00046396*CP218^2 + 0.054267*CP218 - 0.57714)))))</f>
        <v>0.89510234267026256</v>
      </c>
      <c r="CR218" s="136">
        <v>0.99448471051412313</v>
      </c>
      <c r="CS218" s="142">
        <f t="shared" si="185"/>
        <v>65.381169623990445</v>
      </c>
      <c r="CT218" s="143">
        <f>IF('DSS Model'!$I$38=1,0.0001*CS218^2-0.0266*CS218+1.3006,IF('DSS Model'!$I$38=2,-0.0001*CS218^2+0.0032*CS218+0.977, IF('DSS Model'!$I$38=3,-0.00046396*CS218^2 + 0.054267*CS218 - 0.57714, IF('DSS Model'!$I$38=4,0.000072066*CS218^2+0.0021761*CS218-0.038248,IF('DSS Model'!$I$38=5,-0.00012623*CS218^2+0.025656*CS218-0.30101,-0.00046396*CS218^2 + 0.054267*CS218 - 0.57714)))))</f>
        <v>0.75875000865666831</v>
      </c>
      <c r="CU218" s="136">
        <v>0.37299414830040001</v>
      </c>
      <c r="CV218" s="142">
        <f t="shared" si="186"/>
        <v>51.345323867902749</v>
      </c>
      <c r="CW218" s="143">
        <f>IF('DSS Model'!$I$38=1,0.0001*CV218^2-0.0266*CV218+1.3006,IF('DSS Model'!$I$38=2,-0.0001*CV218^2+0.0032*CV218+0.977, IF('DSS Model'!$I$38=3,-0.00046396*CV218^2 + 0.054267*CV218 - 0.57714, IF('DSS Model'!$I$38=4,0.000072066*CV218^2+0.0021761*CV218-0.038248,IF('DSS Model'!$I$38=5,-0.00012623*CV218^2+0.025656*CV218-0.30101,-0.00046396*CV218^2 + 0.054267*CV218 - 0.57714)))))</f>
        <v>0.87767080806730635</v>
      </c>
      <c r="CX218" s="136">
        <v>0.8773711240752643</v>
      </c>
      <c r="CY218" s="142">
        <f t="shared" si="187"/>
        <v>72.204896413961023</v>
      </c>
      <c r="CZ218" s="143">
        <f>IF('DSS Model'!$I$38=1,0.0001*CY218^2-0.0266*CY218+1.3006,IF('DSS Model'!$I$38=2,-0.0001*CY218^2+0.0032*CY218+0.977, IF('DSS Model'!$I$38=3,-0.00046396*CY218^2 + 0.054267*CY218 - 0.57714, IF('DSS Model'!$I$38=4,0.000072066*CY218^2+0.0021761*CY218-0.038248,IF('DSS Model'!$I$38=5,-0.00012623*CY218^2+0.025656*CY218-0.30101,-0.00046396*CY218^2 + 0.054267*CY218 - 0.57714)))))</f>
        <v>0.68670096190959107</v>
      </c>
      <c r="DA218" s="136">
        <v>0.61515136728602826</v>
      </c>
      <c r="DB218" s="142">
        <f t="shared" si="188"/>
        <v>50.724433628233768</v>
      </c>
      <c r="DC218" s="143">
        <f>IF('DSS Model'!$I$38=1,0.0001*DB218^2-0.0266*DB218+1.3006,IF('DSS Model'!$I$38=2,-0.0001*DB218^2+0.0032*DB218+0.977, IF('DSS Model'!$I$38=3,-0.00046396*DB218^2 + 0.054267*DB218 - 0.57714, IF('DSS Model'!$I$38=4,0.000072066*DB218^2+0.0021761*DB218-0.038248,IF('DSS Model'!$I$38=5,-0.00012623*DB218^2+0.025656*DB218-0.30101,-0.00046396*DB218^2 + 0.054267*DB218 - 0.57714)))))</f>
        <v>0.88202137091983879</v>
      </c>
      <c r="DD218" s="136">
        <v>0.73924263910882415</v>
      </c>
      <c r="DE218" s="142">
        <f t="shared" si="189"/>
        <v>57.117461419248954</v>
      </c>
      <c r="DF218" s="143">
        <f>IF('DSS Model'!$I$38=1,0.0001*DE218^2-0.0266*DE218+1.3006,IF('DSS Model'!$I$38=2,-0.0001*DE218^2+0.0032*DE218+0.977, IF('DSS Model'!$I$38=3,-0.00046396*DE218^2 + 0.054267*DE218 - 0.57714, IF('DSS Model'!$I$38=4,0.000072066*DE218^2+0.0021761*DE218-0.038248,IF('DSS Model'!$I$38=5,-0.00012623*DE218^2+0.025656*DE218-0.30101,-0.00046396*DE218^2 + 0.054267*DE218 - 0.57714)))))</f>
        <v>0.83353543664365737</v>
      </c>
      <c r="DG218" s="136">
        <v>0.94129783475277684</v>
      </c>
      <c r="DH218" s="142">
        <f t="shared" si="190"/>
        <v>64.809774765281148</v>
      </c>
      <c r="DI218" s="143">
        <f>IF('DSS Model'!$I$38=1,0.0001*DH218^2-0.0266*DH218+1.3006,IF('DSS Model'!$I$38=2,-0.0001*DH218^2+0.0032*DH218+0.977, IF('DSS Model'!$I$38=3,-0.00046396*DH218^2 + 0.054267*DH218 - 0.57714, IF('DSS Model'!$I$38=4,0.000072066*DH218^2+0.0021761*DH218-0.038248,IF('DSS Model'!$I$38=5,-0.00012623*DH218^2+0.025656*DH218-0.30101,-0.00046396*DH218^2 + 0.054267*DH218 - 0.57714)))))</f>
        <v>0.76436058873625234</v>
      </c>
      <c r="DJ218" s="136">
        <v>0.67742980670586028</v>
      </c>
      <c r="DK218" s="142">
        <f t="shared" si="191"/>
        <v>65.937955268623995</v>
      </c>
      <c r="DL218" s="143">
        <f>IF('DSS Model'!$I$38=1,0.0001*DK218^2-0.0266*DK218+1.3006,IF('DSS Model'!$I$38=2,-0.0001*DK218^2+0.0032*DK218+0.977, IF('DSS Model'!$I$38=3,-0.00046396*DK218^2 + 0.054267*DK218 - 0.57714, IF('DSS Model'!$I$38=4,0.000072066*DK218^2+0.0021761*DK218-0.038248,IF('DSS Model'!$I$38=5,-0.00012623*DK218^2+0.025656*DK218-0.30101,-0.00046396*DK218^2 + 0.054267*DK218 - 0.57714)))))</f>
        <v>0.75322006235889094</v>
      </c>
      <c r="DM218" s="136">
        <v>0.24506580952701029</v>
      </c>
      <c r="DN218" s="142">
        <f t="shared" si="192"/>
        <v>48.818281937733005</v>
      </c>
      <c r="DO218" s="143">
        <f>IF('DSS Model'!$I$38=1,0.0001*DN218^2-0.0266*DN218+1.3006,IF('DSS Model'!$I$38=2,-0.0001*DN218^2+0.0032*DN218+0.977, IF('DSS Model'!$I$38=3,-0.00046396*DN218^2 + 0.054267*DN218 - 0.57714, IF('DSS Model'!$I$38=4,0.000072066*DN218^2+0.0021761*DN218-0.038248,IF('DSS Model'!$I$38=5,-0.00012623*DN218^2+0.025656*DN218-0.30101,-0.00046396*DN218^2 + 0.054267*DN218 - 0.57714)))))</f>
        <v>0.89489603706554677</v>
      </c>
      <c r="DP218" s="136">
        <v>0.70848008351216096</v>
      </c>
      <c r="DQ218" s="142">
        <f t="shared" si="193"/>
        <v>57.992618193641675</v>
      </c>
      <c r="DR218" s="143">
        <f>IF('DSS Model'!$I$38=1,0.0001*DQ218^2-0.0266*DQ218+1.3006,IF('DSS Model'!$I$38=2,-0.0001*DQ218^2+0.0032*DQ218+0.977, IF('DSS Model'!$I$38=3,-0.00046396*DQ218^2 + 0.054267*DQ218 - 0.57714, IF('DSS Model'!$I$38=4,0.000072066*DQ218^2+0.0021761*DQ218-0.038248,IF('DSS Model'!$I$38=5,-0.00012623*DQ218^2+0.025656*DQ218-0.30101,-0.00046396*DQ218^2 + 0.054267*DQ218 - 0.57714)))))</f>
        <v>0.82626200172430342</v>
      </c>
      <c r="DS218" s="136">
        <v>0.29518857949186739</v>
      </c>
      <c r="DT218" s="142">
        <f t="shared" si="194"/>
        <v>65.647249348149373</v>
      </c>
      <c r="DU218" s="143">
        <f>IF('DSS Model'!$I$38=1,0.0001*DT218^2-0.0266*DT218+1.3006,IF('DSS Model'!$I$38=2,-0.0001*DT218^2+0.0032*DT218+0.977, IF('DSS Model'!$I$38=3,-0.00046396*DT218^2 + 0.054267*DT218 - 0.57714, IF('DSS Model'!$I$38=4,0.000072066*DT218^2+0.0021761*DT218-0.038248,IF('DSS Model'!$I$38=5,-0.00012623*DT218^2+0.025656*DT218-0.30101,-0.00046396*DT218^2 + 0.054267*DT218 - 0.57714)))))</f>
        <v>0.75611506321626809</v>
      </c>
      <c r="DV218" s="136">
        <v>0.64265747648944382</v>
      </c>
      <c r="DW218" s="142">
        <f t="shared" si="195"/>
        <v>63.77002425098879</v>
      </c>
      <c r="DX218" s="143">
        <f>IF('DSS Model'!$I$38=1,0.0001*DW218^2-0.0266*DW218+1.3006,IF('DSS Model'!$I$38=2,-0.0001*DW218^2+0.0032*DW218+0.977, IF('DSS Model'!$I$38=3,-0.00046396*DW218^2 + 0.054267*DW218 - 0.57714, IF('DSS Model'!$I$38=4,0.000072066*DW218^2+0.0021761*DW218-0.038248,IF('DSS Model'!$I$38=5,-0.00012623*DW218^2+0.025656*DW218-0.30101,-0.00046396*DW218^2 + 0.054267*DW218 - 0.57714)))))</f>
        <v>0.77440247830599429</v>
      </c>
      <c r="DY218" s="136">
        <v>0.61173587636046167</v>
      </c>
      <c r="DZ218" s="142">
        <f t="shared" si="196"/>
        <v>51.97784030074925</v>
      </c>
      <c r="EA218" s="143">
        <f>IF('DSS Model'!$I$38=1,0.0001*DZ218^2-0.0266*DZ218+1.3006,IF('DSS Model'!$I$38=2,-0.0001*DZ218^2+0.0032*DZ218+0.977, IF('DSS Model'!$I$38=3,-0.00046396*DZ218^2 + 0.054267*DZ218 - 0.57714, IF('DSS Model'!$I$38=4,0.000072066*DZ218^2+0.0021761*DZ218-0.038248,IF('DSS Model'!$I$38=5,-0.00012623*DZ218^2+0.025656*DZ218-0.30101,-0.00046396*DZ218^2 + 0.054267*DZ218 - 0.57714)))))</f>
        <v>0.87315950072937831</v>
      </c>
      <c r="EB218" s="136">
        <v>7.0987405495327449E-3</v>
      </c>
      <c r="EC218" s="142">
        <f t="shared" si="197"/>
        <v>23.910026845504781</v>
      </c>
      <c r="ED218" s="143">
        <f>IF('DSS Model'!$I$38=1,0.0001*EC218^2-0.0266*EC218+1.3006,IF('DSS Model'!$I$38=2,-0.0001*EC218^2+0.0032*EC218+0.977, IF('DSS Model'!$I$38=3,-0.00046396*EC218^2 + 0.054267*EC218 - 0.57714, IF('DSS Model'!$I$38=4,0.000072066*EC218^2+0.0021761*EC218-0.038248,IF('DSS Model'!$I$38=5,-0.00012623*EC218^2+0.025656*EC218-0.30101,-0.00046396*EC218^2 + 0.054267*EC218 - 0.57714)))))</f>
        <v>0.99634314753033937</v>
      </c>
      <c r="EE218" s="136">
        <v>0.39853462350455071</v>
      </c>
      <c r="EF218" s="142">
        <f t="shared" si="198"/>
        <v>49.596234002498733</v>
      </c>
      <c r="EG218" s="143">
        <f>IF('DSS Model'!$I$38=1,0.0001*EF218^2-0.0266*EF218+1.3006,IF('DSS Model'!$I$38=2,-0.0001*EF218^2+0.0032*EF218+0.977, IF('DSS Model'!$I$38=3,-0.00046396*EF218^2 + 0.054267*EF218 - 0.57714, IF('DSS Model'!$I$38=4,0.000072066*EF218^2+0.0021761*EF218-0.038248,IF('DSS Model'!$I$38=5,-0.00012623*EF218^2+0.025656*EF218-0.30101,-0.00046396*EF218^2 + 0.054267*EF218 - 0.57714)))))</f>
        <v>0.88972930608493472</v>
      </c>
      <c r="EH218" s="136">
        <v>0.91781710056240762</v>
      </c>
      <c r="EI218" s="142">
        <f t="shared" si="199"/>
        <v>76.615779199577617</v>
      </c>
      <c r="EJ218" s="143">
        <f>IF('DSS Model'!$I$38=1,0.0001*EI218^2-0.0266*EI218+1.3006,IF('DSS Model'!$I$38=2,-0.0001*EI218^2+0.0032*EI218+0.977, IF('DSS Model'!$I$38=3,-0.00046396*EI218^2 + 0.054267*EI218 - 0.57714, IF('DSS Model'!$I$38=4,0.000072066*EI218^2+0.0021761*EI218-0.038248,IF('DSS Model'!$I$38=5,-0.00012623*EI218^2+0.025656*EI218-0.30101,-0.00046396*EI218^2 + 0.054267*EI218 - 0.57714)))))</f>
        <v>0.63517273120280526</v>
      </c>
      <c r="EK218" s="136">
        <v>0.27691221329102678</v>
      </c>
      <c r="EL218" s="142">
        <f t="shared" si="200"/>
        <v>40.217203139086848</v>
      </c>
      <c r="EM218" s="143">
        <f>IF('DSS Model'!$I$38=1,0.0001*EL218^2-0.0266*EL218+1.3006,IF('DSS Model'!$I$38=2,-0.0001*EL218^2+0.0032*EL218+0.977, IF('DSS Model'!$I$38=3,-0.00046396*EL218^2 + 0.054267*EL218 - 0.57714, IF('DSS Model'!$I$38=4,0.000072066*EL218^2+0.0021761*EL218-0.038248,IF('DSS Model'!$I$38=5,-0.00012623*EL218^2+0.025656*EL218-0.30101,-0.00046396*EL218^2 + 0.054267*EL218 - 0.57714)))))</f>
        <v>0.94395270721202018</v>
      </c>
      <c r="EN218" s="136">
        <v>0.6941086814932842</v>
      </c>
      <c r="EO218" s="142">
        <f t="shared" si="201"/>
        <v>60.492124003804605</v>
      </c>
      <c r="EP218" s="143">
        <f>IF('DSS Model'!$I$38=1,0.0001*EO218^2-0.0266*EO218+1.3006,IF('DSS Model'!$I$38=2,-0.0001*EO218^2+0.0032*EO218+0.977, IF('DSS Model'!$I$38=3,-0.00046396*EO218^2 + 0.054267*EO218 - 0.57714, IF('DSS Model'!$I$38=4,0.000072066*EO218^2+0.0021761*EO218-0.038248,IF('DSS Model'!$I$38=5,-0.00012623*EO218^2+0.025656*EO218-0.30101,-0.00046396*EO218^2 + 0.054267*EO218 - 0.57714)))))</f>
        <v>0.80464509016300734</v>
      </c>
      <c r="EQ218" s="136">
        <v>0.99889061072347185</v>
      </c>
      <c r="ER218" s="142">
        <f t="shared" si="202"/>
        <v>66.092278772057313</v>
      </c>
      <c r="ES218" s="143">
        <f>IF('DSS Model'!$I$38=1,0.0001*ER218^2-0.0266*ER218+1.3006,IF('DSS Model'!$I$38=2,-0.0001*ER218^2+0.0032*ER218+0.977, IF('DSS Model'!$I$38=3,-0.00046396*ER218^2 + 0.054267*ER218 - 0.57714, IF('DSS Model'!$I$38=4,0.000072066*ER218^2+0.0021761*ER218-0.038248,IF('DSS Model'!$I$38=5,-0.00012623*ER218^2+0.025656*ER218-0.30101,-0.00046396*ER218^2 + 0.054267*ER218 - 0.57714)))))</f>
        <v>0.75167636074224964</v>
      </c>
      <c r="ET218" s="136">
        <v>0.71741836939197601</v>
      </c>
      <c r="EU218" s="141">
        <f t="shared" si="203"/>
        <v>61.150627483753922</v>
      </c>
      <c r="EV218" s="142">
        <f>IF('DSS Model'!$I$38=1,0.0001*EU218^2-0.0266*EU218+1.3006,IF('DSS Model'!$I$38=2,-0.0001*EU218^2+0.0032*EU218+0.977, IF('DSS Model'!$I$38=3,-0.00046396*EU218^2 + 0.054267*EU218 - 0.57714, IF('DSS Model'!$I$38=4,0.000072066*EU218^2+0.0021761*EU218-0.038248,IF('DSS Model'!$I$38=5,-0.00012623*EU218^2+0.025656*EU218-0.30101,-0.00046396*EU218^2 + 0.054267*EU218 - 0.57714)))))</f>
        <v>0.79874208378232847</v>
      </c>
    </row>
    <row r="219" spans="2:152" x14ac:dyDescent="0.2">
      <c r="B219" s="64">
        <f t="shared" ca="1" si="156"/>
        <v>0.35055029633851675</v>
      </c>
      <c r="C219" s="64">
        <v>0.27611500022656488</v>
      </c>
      <c r="D219" s="64">
        <f t="shared" si="157"/>
        <v>42.699907784456201</v>
      </c>
      <c r="E219" s="131">
        <f>IF('DSS Model'!$I$38=1,0.0001*D219^2-0.0266*D219+1.3006,IF('DSS Model'!$I$38=2,-0.0001*D219^2+0.0032*D219+0.977, IF('DSS Model'!$I$38=3,-0.00046396*D219^2 + 0.054267*D219 - 0.57714, IF('DSS Model'!$I$38=4,0.000072066*D219^2+0.0021761*D219-0.038248,IF('DSS Model'!$I$38=5,-0.00012623*D219^2+0.025656*D219-0.30101,-0.00046396*D219^2 + 0.054267*D219 - 0.57714)))))</f>
        <v>0.93131149243015354</v>
      </c>
      <c r="F219" s="136">
        <v>0.68982161277526644</v>
      </c>
      <c r="G219" s="138">
        <f t="shared" si="153"/>
        <v>70.31718473381332</v>
      </c>
      <c r="H219" s="136">
        <f>IF('DSS Model'!$I$38=1,0.0001*G219^2-0.0266*G219+1.3006,IF('DSS Model'!$I$38=2,-0.0001*G219^2+0.0032*G219+0.977, IF('DSS Model'!$I$38=3,-0.00046396*G219^2 + 0.054267*G219 - 0.57714, IF('DSS Model'!$I$38=4,0.000072066*G219^2+0.0021761*G219-0.038248,IF('DSS Model'!$I$38=5,-0.00012623*G219^2+0.025656*G219-0.30101,-0.00046396*G219^2 + 0.054267*G219 - 0.57714)))))</f>
        <v>0.70756434425927972</v>
      </c>
      <c r="I219" s="136">
        <v>0.90091909529738734</v>
      </c>
      <c r="J219" s="138">
        <f t="shared" si="154"/>
        <v>64.607875213655163</v>
      </c>
      <c r="K219" s="136">
        <f>IF('DSS Model'!$I$38=1,0.0001*J219^2-0.0266*J219+1.3006,IF('DSS Model'!$I$38=2,-0.0001*J219^2+0.0032*J219+0.977, IF('DSS Model'!$I$38=3,-0.00046396*J219^2 + 0.054267*J219 - 0.57714, IF('DSS Model'!$I$38=4,0.000072066*J219^2+0.0021761*J219-0.038248,IF('DSS Model'!$I$38=5,-0.00012623*J219^2+0.025656*J219-0.30101,-0.00046396*J219^2 + 0.054267*J219 - 0.57714)))))</f>
        <v>0.76632744672137276</v>
      </c>
      <c r="L219" s="136">
        <v>0.42245822404622135</v>
      </c>
      <c r="M219" s="138">
        <f t="shared" si="155"/>
        <v>67.66487957980182</v>
      </c>
      <c r="N219" s="136">
        <f>IF('DSS Model'!$I$38=1,0.0001*M219^2-0.0266*M219+1.3006,IF('DSS Model'!$I$38=2,-0.0001*M219^2+0.0032*M219+0.977, IF('DSS Model'!$I$38=3,-0.00046396*M219^2 + 0.054267*M219 - 0.57714, IF('DSS Model'!$I$38=4,0.000072066*M219^2+0.0021761*M219-0.038248,IF('DSS Model'!$I$38=5,-0.00012623*M219^2+0.025656*M219-0.30101,-0.00046396*M219^2 + 0.054267*M219 - 0.57714)))))</f>
        <v>0.7356740218004576</v>
      </c>
      <c r="O219" s="136">
        <v>1.9107311163431007E-2</v>
      </c>
      <c r="P219" s="139">
        <f t="shared" si="158"/>
        <v>27.498759953936595</v>
      </c>
      <c r="Q219" s="138">
        <f>IF('DSS Model'!$I$38=1,0.0001*P219^2-0.0266*P219+1.3006,IF('DSS Model'!$I$38=2,-0.0001*P219^2+0.0032*P219+0.977, IF('DSS Model'!$I$38=3,-0.00046396*P219^2 + 0.054267*P219 - 0.57714, IF('DSS Model'!$I$38=4,0.000072066*P219^2+0.0021761*P219-0.038248,IF('DSS Model'!$I$38=5,-0.00012623*P219^2+0.025656*P219-0.30101,-0.00046396*P219^2 + 0.054267*P219 - 0.57714)))))</f>
        <v>0.98937785195217443</v>
      </c>
      <c r="R219" s="136">
        <v>0.48284898604194471</v>
      </c>
      <c r="S219" s="142">
        <f t="shared" si="159"/>
        <v>51.800531970357412</v>
      </c>
      <c r="T219" s="138">
        <f>IF('DSS Model'!$I$38=1,0.0001*S219^2-0.0266*S219+1.3006,IF('DSS Model'!$I$38=2,-0.0001*S219^2+0.0032*S219+0.977, IF('DSS Model'!$I$38=3,-0.00046396*S219^2 + 0.054267*S219 - 0.57714, IF('DSS Model'!$I$38=4,0.000072066*S219^2+0.0021761*S219-0.038248,IF('DSS Model'!$I$38=5,-0.00012623*S219^2+0.025656*S219-0.30101,-0.00046396*S219^2 + 0.054267*S219 - 0.57714)))))</f>
        <v>0.87443219106394166</v>
      </c>
      <c r="U219" s="136">
        <v>0.35845667326308983</v>
      </c>
      <c r="V219" s="142">
        <f t="shared" si="160"/>
        <v>44.476442421041803</v>
      </c>
      <c r="W219" s="138">
        <f>IF('DSS Model'!$I$38=1,0.0001*V219^2-0.0266*V219+1.3006,IF('DSS Model'!$I$38=2,-0.0001*V219^2+0.0032*V219+0.977, IF('DSS Model'!$I$38=3,-0.00046396*V219^2 + 0.054267*V219 - 0.57714, IF('DSS Model'!$I$38=4,0.000072066*V219^2+0.0021761*V219-0.038248,IF('DSS Model'!$I$38=5,-0.00012623*V219^2+0.025656*V219-0.30101,-0.00046396*V219^2 + 0.054267*V219 - 0.57714)))))</f>
        <v>0.92150922270410907</v>
      </c>
      <c r="X219" s="136">
        <v>0.23765983109696887</v>
      </c>
      <c r="Y219" s="142">
        <f t="shared" si="161"/>
        <v>53.745737179843879</v>
      </c>
      <c r="Z219" s="138">
        <f>IF('DSS Model'!$I$38=1,0.0001*Y219^2-0.0266*Y219+1.3006,IF('DSS Model'!$I$38=2,-0.0001*Y219^2+0.0032*Y219+0.977, IF('DSS Model'!$I$38=3,-0.00046396*Y219^2 + 0.054267*Y219 - 0.57714, IF('DSS Model'!$I$38=4,0.000072066*Y219^2+0.0021761*Y219-0.038248,IF('DSS Model'!$I$38=5,-0.00012623*Y219^2+0.025656*Y219-0.30101,-0.00046396*Y219^2 + 0.054267*Y219 - 0.57714)))))</f>
        <v>0.86012593247501512</v>
      </c>
      <c r="AA219" s="136">
        <v>0.45319831866999782</v>
      </c>
      <c r="AB219" s="142">
        <f t="shared" si="162"/>
        <v>61.725044626180591</v>
      </c>
      <c r="AC219" s="138">
        <f>IF('DSS Model'!$I$38=1,0.0001*AB219^2-0.0266*AB219+1.3006,IF('DSS Model'!$I$38=2,-0.0001*AB219^2+0.0032*AB219+0.977, IF('DSS Model'!$I$38=3,-0.00046396*AB219^2 + 0.054267*AB219 - 0.57714, IF('DSS Model'!$I$38=4,0.000072066*AB219^2+0.0021761*AB219-0.038248,IF('DSS Model'!$I$38=5,-0.00012623*AB219^2+0.025656*AB219-0.30101,-0.00046396*AB219^2 + 0.054267*AB219 - 0.57714)))))</f>
        <v>0.79352202939337935</v>
      </c>
      <c r="AD219" s="136">
        <v>0.66018454076840993</v>
      </c>
      <c r="AE219" s="142">
        <f t="shared" si="163"/>
        <v>57.551026736796942</v>
      </c>
      <c r="AF219" s="138">
        <f>IF('DSS Model'!$I$38=1,0.0001*AE219^2-0.0266*AE219+1.3006,IF('DSS Model'!$I$38=2,-0.0001*AE219^2+0.0032*AE219+0.977, IF('DSS Model'!$I$38=3,-0.00046396*AE219^2 + 0.054267*AE219 - 0.57714, IF('DSS Model'!$I$38=4,0.000072066*AE219^2+0.0021761*AE219-0.038248,IF('DSS Model'!$I$38=5,-0.00012623*AE219^2+0.025656*AE219-0.30101,-0.00046396*AE219^2 + 0.054267*AE219 - 0.57714)))))</f>
        <v>0.82995121771179858</v>
      </c>
      <c r="AG219" s="136">
        <v>0.51024101283802237</v>
      </c>
      <c r="AH219" s="142">
        <f t="shared" si="164"/>
        <v>69.508938158282405</v>
      </c>
      <c r="AI219" s="138">
        <f>IF('DSS Model'!$I$38=1,0.0001*AH219^2-0.0266*AH219+1.3006,IF('DSS Model'!$I$38=2,-0.0001*AH219^2+0.0032*AH219+0.977, IF('DSS Model'!$I$38=3,-0.00046396*AH219^2 + 0.054267*AH219 - 0.57714, IF('DSS Model'!$I$38=4,0.000072066*AH219^2+0.0021761*AH219-0.038248,IF('DSS Model'!$I$38=5,-0.00012623*AH219^2+0.025656*AH219-0.30101,-0.00046396*AH219^2 + 0.054267*AH219 - 0.57714)))))</f>
        <v>0.71627935371731088</v>
      </c>
      <c r="AJ219" s="136">
        <v>0.98492276345679364</v>
      </c>
      <c r="AK219" s="142">
        <f t="shared" si="165"/>
        <v>59.826114497533588</v>
      </c>
      <c r="AL219" s="138">
        <f>IF('DSS Model'!$I$38=1,0.0001*AK219^2-0.0266*AK219+1.3006,IF('DSS Model'!$I$38=2,-0.0001*AK219^2+0.0032*AK219+0.977, IF('DSS Model'!$I$38=3,-0.00046396*AK219^2 + 0.054267*AK219 - 0.57714, IF('DSS Model'!$I$38=4,0.000072066*AK219^2+0.0021761*AK219-0.038248,IF('DSS Model'!$I$38=5,-0.00012623*AK219^2+0.025656*AK219-0.30101,-0.00046396*AK219^2 + 0.054267*AK219 - 0.57714)))))</f>
        <v>0.81052716880490761</v>
      </c>
      <c r="AM219" s="136">
        <v>0.60560444759521603</v>
      </c>
      <c r="AN219" s="142">
        <f t="shared" si="166"/>
        <v>67.268166796248011</v>
      </c>
      <c r="AO219" s="138">
        <f>IF('DSS Model'!$I$38=1,0.0001*AN219^2-0.0266*AN219+1.3006,IF('DSS Model'!$I$38=2,-0.0001*AN219^2+0.0032*AN219+0.977, IF('DSS Model'!$I$38=3,-0.00046396*AN219^2 + 0.054267*AN219 - 0.57714, IF('DSS Model'!$I$38=4,0.000072066*AN219^2+0.0021761*AN219-0.038248,IF('DSS Model'!$I$38=5,-0.00012623*AN219^2+0.025656*AN219-0.30101,-0.00046396*AN219^2 + 0.054267*AN219 - 0.57714)))))</f>
        <v>0.73975750733520929</v>
      </c>
      <c r="AP219" s="136">
        <v>0.86454283120303188</v>
      </c>
      <c r="AQ219" s="142">
        <f t="shared" si="167"/>
        <v>77.186346544737461</v>
      </c>
      <c r="AR219" s="138">
        <f>IF('DSS Model'!$I$38=1,0.0001*AQ219^2-0.0266*AQ219+1.3006,IF('DSS Model'!$I$38=2,-0.0001*AQ219^2+0.0032*AQ219+0.977, IF('DSS Model'!$I$38=3,-0.00046396*AQ219^2 + 0.054267*AQ219 - 0.57714, IF('DSS Model'!$I$38=4,0.000072066*AQ219^2+0.0021761*AQ219-0.038248,IF('DSS Model'!$I$38=5,-0.00012623*AQ219^2+0.025656*AQ219-0.30101,-0.00046396*AQ219^2 + 0.054267*AQ219 - 0.57714)))))</f>
        <v>0.62822309965072942</v>
      </c>
      <c r="AS219" s="136">
        <v>0.67674874648022265</v>
      </c>
      <c r="AT219" s="142">
        <f t="shared" si="168"/>
        <v>58.633469239002764</v>
      </c>
      <c r="AU219" s="138">
        <f>IF('DSS Model'!$I$38=1,0.0001*AT219^2-0.0266*AT219+1.3006,IF('DSS Model'!$I$38=2,-0.0001*AT219^2+0.0032*AT219+0.977, IF('DSS Model'!$I$38=3,-0.00046396*AT219^2 + 0.054267*AT219 - 0.57714, IF('DSS Model'!$I$38=4,0.000072066*AT219^2+0.0021761*AT219-0.038248,IF('DSS Model'!$I$38=5,-0.00012623*AT219^2+0.025656*AT219-0.30101,-0.00046396*AT219^2 + 0.054267*AT219 - 0.57714)))))</f>
        <v>0.82083873006470043</v>
      </c>
      <c r="AV219" s="136">
        <v>0.67653283009403609</v>
      </c>
      <c r="AW219" s="142">
        <f t="shared" si="169"/>
        <v>68.604420002741833</v>
      </c>
      <c r="AX219" s="138">
        <f>IF('DSS Model'!$I$38=1,0.0001*AW219^2-0.0266*AW219+1.3006,IF('DSS Model'!$I$38=2,-0.0001*AW219^2+0.0032*AW219+0.977, IF('DSS Model'!$I$38=3,-0.00046396*AW219^2 + 0.054267*AW219 - 0.57714, IF('DSS Model'!$I$38=4,0.000072066*AW219^2+0.0021761*AW219-0.038248,IF('DSS Model'!$I$38=5,-0.00012623*AW219^2+0.025656*AW219-0.30101,-0.00046396*AW219^2 + 0.054267*AW219 - 0.57714)))))</f>
        <v>0.72587749961751347</v>
      </c>
      <c r="AY219" s="136">
        <v>0.72902238731417246</v>
      </c>
      <c r="AZ219" s="142">
        <f t="shared" si="170"/>
        <v>61.71123564441173</v>
      </c>
      <c r="BA219" s="138">
        <f>IF('DSS Model'!$I$38=1,0.0001*AZ219^2-0.0266*AZ219+1.3006,IF('DSS Model'!$I$38=2,-0.0001*AZ219^2+0.0032*AZ219+0.977, IF('DSS Model'!$I$38=3,-0.00046396*AZ219^2 + 0.054267*AZ219 - 0.57714, IF('DSS Model'!$I$38=4,0.000072066*AZ219^2+0.0021761*AZ219-0.038248,IF('DSS Model'!$I$38=5,-0.00012623*AZ219^2+0.025656*AZ219-0.30101,-0.00046396*AZ219^2 + 0.054267*AZ219 - 0.57714)))))</f>
        <v>0.79364829358610622</v>
      </c>
      <c r="BB219" s="136">
        <v>0.92269577948777015</v>
      </c>
      <c r="BC219" s="142">
        <f t="shared" si="171"/>
        <v>65.863562049383106</v>
      </c>
      <c r="BD219" s="138">
        <f>IF('DSS Model'!$I$38=1,0.0001*BC219^2-0.0266*BC219+1.3006,IF('DSS Model'!$I$38=2,-0.0001*BC219^2+0.0032*BC219+0.977, IF('DSS Model'!$I$38=3,-0.00046396*BC219^2 + 0.054267*BC219 - 0.57714, IF('DSS Model'!$I$38=4,0.000072066*BC219^2+0.0021761*BC219-0.038248,IF('DSS Model'!$I$38=5,-0.00012623*BC219^2+0.025656*BC219-0.30101,-0.00046396*BC219^2 + 0.054267*BC219 - 0.57714)))))</f>
        <v>0.75396251797473202</v>
      </c>
      <c r="BE219" s="136">
        <v>0.1837056342507164</v>
      </c>
      <c r="BF219" s="142">
        <f t="shared" si="172"/>
        <v>38.574631230672274</v>
      </c>
      <c r="BG219" s="143">
        <f>IF('DSS Model'!$I$38=1,0.0001*BF219^2-0.0266*BF219+1.3006,IF('DSS Model'!$I$38=2,-0.0001*BF219^2+0.0032*BF219+0.977, IF('DSS Model'!$I$38=3,-0.00046396*BF219^2 + 0.054267*BF219 - 0.57714, IF('DSS Model'!$I$38=4,0.000072066*BF219^2+0.0021761*BF219-0.038248,IF('DSS Model'!$I$38=5,-0.00012623*BF219^2+0.025656*BF219-0.30101,-0.00046396*BF219^2 + 0.054267*BF219 - 0.57714)))))</f>
        <v>0.95163860247991561</v>
      </c>
      <c r="BH219" s="136">
        <v>0.56612932510736513</v>
      </c>
      <c r="BI219" s="142">
        <f t="shared" si="173"/>
        <v>58.640782466698724</v>
      </c>
      <c r="BJ219" s="143">
        <f>IF('DSS Model'!$I$38=1,0.0001*BI219^2-0.0266*BI219+1.3006,IF('DSS Model'!$I$38=2,-0.0001*BI219^2+0.0032*BI219+0.977, IF('DSS Model'!$I$38=3,-0.00046396*BI219^2 + 0.054267*BI219 - 0.57714, IF('DSS Model'!$I$38=4,0.000072066*BI219^2+0.0021761*BI219-0.038248,IF('DSS Model'!$I$38=5,-0.00012623*BI219^2+0.025656*BI219-0.30101,-0.00046396*BI219^2 + 0.054267*BI219 - 0.57714)))))</f>
        <v>0.8207763670627678</v>
      </c>
      <c r="BK219" s="136">
        <v>0.88308528383519513</v>
      </c>
      <c r="BL219" s="142">
        <f t="shared" si="174"/>
        <v>60.595735695923054</v>
      </c>
      <c r="BM219" s="143">
        <f>IF('DSS Model'!$I$38=1,0.0001*BL219^2-0.0266*BL219+1.3006,IF('DSS Model'!$I$38=2,-0.0001*BL219^2+0.0032*BL219+0.977, IF('DSS Model'!$I$38=3,-0.00046396*BL219^2 + 0.054267*BL219 - 0.57714, IF('DSS Model'!$I$38=4,0.000072066*BL219^2+0.0021761*BL219-0.038248,IF('DSS Model'!$I$38=5,-0.00012623*BL219^2+0.025656*BL219-0.30101,-0.00046396*BL219^2 + 0.054267*BL219 - 0.57714)))))</f>
        <v>0.80372203577393742</v>
      </c>
      <c r="BN219" s="136">
        <v>0.7530090054191575</v>
      </c>
      <c r="BO219" s="142">
        <f t="shared" si="175"/>
        <v>61.453860651278752</v>
      </c>
      <c r="BP219" s="143">
        <f>IF('DSS Model'!$I$38=1,0.0001*BO219^2-0.0266*BO219+1.3006,IF('DSS Model'!$I$38=2,-0.0001*BO219^2+0.0032*BO219+0.977, IF('DSS Model'!$I$38=3,-0.00046396*BO219^2 + 0.054267*BO219 - 0.57714, IF('DSS Model'!$I$38=4,0.000072066*BO219^2+0.0021761*BO219-0.038248,IF('DSS Model'!$I$38=5,-0.00012623*BO219^2+0.025656*BO219-0.30101,-0.00046396*BO219^2 + 0.054267*BO219 - 0.57714)))))</f>
        <v>0.79599465518941326</v>
      </c>
      <c r="BQ219" s="136">
        <v>0.5892566817485656</v>
      </c>
      <c r="BR219" s="142">
        <f t="shared" si="176"/>
        <v>59.629928814422655</v>
      </c>
      <c r="BS219" s="143">
        <f>IF('DSS Model'!$I$38=1,0.0001*BR219^2-0.0266*BR219+1.3006,IF('DSS Model'!$I$38=2,-0.0001*BR219^2+0.0032*BR219+0.977, IF('DSS Model'!$I$38=3,-0.00046396*BR219^2 + 0.054267*BR219 - 0.57714, IF('DSS Model'!$I$38=4,0.000072066*BR219^2+0.0021761*BR219-0.038248,IF('DSS Model'!$I$38=5,-0.00012623*BR219^2+0.025656*BR219-0.30101,-0.00046396*BR219^2 + 0.054267*BR219 - 0.57714)))))</f>
        <v>0.81224293116484114</v>
      </c>
      <c r="BT219" s="136">
        <v>9.038999016874294E-2</v>
      </c>
      <c r="BU219" s="142">
        <f t="shared" si="177"/>
        <v>44.634723116574577</v>
      </c>
      <c r="BV219" s="143">
        <f>IF('DSS Model'!$I$38=1,0.0001*BU219^2-0.0266*BU219+1.3006,IF('DSS Model'!$I$38=2,-0.0001*BU219^2+0.0032*BU219+0.977, IF('DSS Model'!$I$38=3,-0.00046396*BU219^2 + 0.054267*BU219 - 0.57714, IF('DSS Model'!$I$38=4,0.000072066*BU219^2+0.0021761*BU219-0.038248,IF('DSS Model'!$I$38=5,-0.00012623*BU219^2+0.025656*BU219-0.30101,-0.00046396*BU219^2 + 0.054267*BU219 - 0.57714)))))</f>
        <v>0.92060526320371094</v>
      </c>
      <c r="BW219" s="136">
        <v>0.27657109987068695</v>
      </c>
      <c r="BX219" s="142">
        <f t="shared" si="178"/>
        <v>54.294606545567639</v>
      </c>
      <c r="BY219" s="143">
        <f>IF('DSS Model'!$I$38=1,0.0001*BX219^2-0.0266*BX219+1.3006,IF('DSS Model'!$I$38=2,-0.0001*BX219^2+0.0032*BX219+0.977, IF('DSS Model'!$I$38=3,-0.00046396*BX219^2 + 0.054267*BX219 - 0.57714, IF('DSS Model'!$I$38=4,0.000072066*BX219^2+0.0021761*BX219-0.038248,IF('DSS Model'!$I$38=5,-0.00012623*BX219^2+0.025656*BX219-0.30101,-0.00046396*BX219^2 + 0.054267*BX219 - 0.57714)))))</f>
        <v>0.85595231095201685</v>
      </c>
      <c r="BZ219" s="136">
        <v>0.30264286811606567</v>
      </c>
      <c r="CA219" s="142">
        <f t="shared" si="179"/>
        <v>58.712982504494597</v>
      </c>
      <c r="CB219" s="143">
        <f>IF('DSS Model'!$I$38=1,0.0001*CA219^2-0.0266*CA219+1.3006,IF('DSS Model'!$I$38=2,-0.0001*CA219^2+0.0032*CA219+0.977, IF('DSS Model'!$I$38=3,-0.00046396*CA219^2 + 0.054267*CA219 - 0.57714, IF('DSS Model'!$I$38=4,0.000072066*CA219^2+0.0021761*CA219-0.038248,IF('DSS Model'!$I$38=5,-0.00012623*CA219^2+0.025656*CA219-0.30101,-0.00046396*CA219^2 + 0.054267*CA219 - 0.57714)))))</f>
        <v>0.82016011255707388</v>
      </c>
      <c r="CC219" s="136">
        <v>8.4979651766596165E-2</v>
      </c>
      <c r="CD219" s="142">
        <f t="shared" si="180"/>
        <v>53.738748006589795</v>
      </c>
      <c r="CE219" s="143">
        <f>IF('DSS Model'!$I$38=1,0.0001*CD219^2-0.0266*CD219+1.3006,IF('DSS Model'!$I$38=2,-0.0001*CD219^2+0.0032*CD219+0.977, IF('DSS Model'!$I$38=3,-0.00046396*CD219^2 + 0.054267*CD219 - 0.57714, IF('DSS Model'!$I$38=4,0.000072066*CD219^2+0.0021761*CD219-0.038248,IF('DSS Model'!$I$38=5,-0.00012623*CD219^2+0.025656*CD219-0.30101,-0.00046396*CD219^2 + 0.054267*CD219 - 0.57714)))))</f>
        <v>0.86017868988951141</v>
      </c>
      <c r="CF219" s="136">
        <v>0.51422224880015333</v>
      </c>
      <c r="CG219" s="142">
        <f t="shared" si="181"/>
        <v>47.919961991059495</v>
      </c>
      <c r="CH219" s="143">
        <f>IF('DSS Model'!$I$38=1,0.0001*CG219^2-0.0266*CG219+1.3006,IF('DSS Model'!$I$38=2,-0.0001*CG219^2+0.0032*CG219+0.977, IF('DSS Model'!$I$38=3,-0.00046396*CG219^2 + 0.054267*CG219 - 0.57714, IF('DSS Model'!$I$38=4,0.000072066*CG219^2+0.0021761*CG219-0.038248,IF('DSS Model'!$I$38=5,-0.00012623*CG219^2+0.025656*CG219-0.30101,-0.00046396*CG219^2 + 0.054267*CG219 - 0.57714)))))</f>
        <v>0.90071160264893169</v>
      </c>
      <c r="CI219" s="136">
        <v>0.64690256534283119</v>
      </c>
      <c r="CJ219" s="142">
        <f t="shared" si="182"/>
        <v>72.70247024989618</v>
      </c>
      <c r="CK219" s="143">
        <f>IF('DSS Model'!$I$38=1,0.0001*CJ219^2-0.0266*CJ219+1.3006,IF('DSS Model'!$I$38=2,-0.0001*CJ219^2+0.0032*CJ219+0.977, IF('DSS Model'!$I$38=3,-0.00046396*CJ219^2 + 0.054267*CJ219 - 0.57714, IF('DSS Model'!$I$38=4,0.000072066*CJ219^2+0.0021761*CJ219-0.038248,IF('DSS Model'!$I$38=5,-0.00012623*CJ219^2+0.025656*CJ219-0.30101,-0.00046396*CJ219^2 + 0.054267*CJ219 - 0.57714)))))</f>
        <v>0.6810829867559639</v>
      </c>
      <c r="CL219" s="136">
        <v>0.26911071291742139</v>
      </c>
      <c r="CM219" s="142">
        <f t="shared" si="183"/>
        <v>47.079374255094933</v>
      </c>
      <c r="CN219" s="143">
        <f>IF('DSS Model'!$I$38=1,0.0001*CM219^2-0.0266*CM219+1.3006,IF('DSS Model'!$I$38=2,-0.0001*CM219^2+0.0032*CM219+0.977, IF('DSS Model'!$I$38=3,-0.00046396*CM219^2 + 0.054267*CM219 - 0.57714, IF('DSS Model'!$I$38=4,0.000072066*CM219^2+0.0021761*CM219-0.038248,IF('DSS Model'!$I$38=5,-0.00012623*CM219^2+0.025656*CM219-0.30101,-0.00046396*CM219^2 + 0.054267*CM219 - 0.57714)))))</f>
        <v>0.90600724959117418</v>
      </c>
      <c r="CO219" s="136">
        <v>0.29833190597960513</v>
      </c>
      <c r="CP219" s="142">
        <f t="shared" si="184"/>
        <v>43.470081265592967</v>
      </c>
      <c r="CQ219" s="143">
        <f>IF('DSS Model'!$I$38=1,0.0001*CP219^2-0.0266*CP219+1.3006,IF('DSS Model'!$I$38=2,-0.0001*CP219^2+0.0032*CP219+0.977, IF('DSS Model'!$I$38=3,-0.00046396*CP219^2 + 0.054267*CP219 - 0.57714, IF('DSS Model'!$I$38=4,0.000072066*CP219^2+0.0021761*CP219-0.038248,IF('DSS Model'!$I$38=5,-0.00012623*CP219^2+0.025656*CP219-0.30101,-0.00046396*CP219^2 + 0.054267*CP219 - 0.57714)))))</f>
        <v>0.92713946352617183</v>
      </c>
      <c r="CR219" s="136">
        <v>0.77992705411756336</v>
      </c>
      <c r="CS219" s="142">
        <f t="shared" si="185"/>
        <v>60.943839076071171</v>
      </c>
      <c r="CT219" s="143">
        <f>IF('DSS Model'!$I$38=1,0.0001*CS219^2-0.0266*CS219+1.3006,IF('DSS Model'!$I$38=2,-0.0001*CS219^2+0.0032*CS219+0.977, IF('DSS Model'!$I$38=3,-0.00046396*CS219^2 + 0.054267*CS219 - 0.57714, IF('DSS Model'!$I$38=4,0.000072066*CS219^2+0.0021761*CS219-0.038248,IF('DSS Model'!$I$38=5,-0.00012623*CS219^2+0.025656*CS219-0.30101,-0.00046396*CS219^2 + 0.054267*CS219 - 0.57714)))))</f>
        <v>0.80060513291042179</v>
      </c>
      <c r="CU219" s="136">
        <v>8.0927734397612805E-2</v>
      </c>
      <c r="CV219" s="142">
        <f t="shared" si="186"/>
        <v>37.805802865072103</v>
      </c>
      <c r="CW219" s="143">
        <f>IF('DSS Model'!$I$38=1,0.0001*CV219^2-0.0266*CV219+1.3006,IF('DSS Model'!$I$38=2,-0.0001*CV219^2+0.0032*CV219+0.977, IF('DSS Model'!$I$38=3,-0.00046396*CV219^2 + 0.054267*CV219 - 0.57714, IF('DSS Model'!$I$38=4,0.000072066*CV219^2+0.0021761*CV219-0.038248,IF('DSS Model'!$I$38=5,-0.00012623*CV219^2+0.025656*CV219-0.30101,-0.00046396*CV219^2 + 0.054267*CV219 - 0.57714)))))</f>
        <v>0.95505069614096127</v>
      </c>
      <c r="CX219" s="136">
        <v>0.20908270972339937</v>
      </c>
      <c r="CY219" s="142">
        <f t="shared" si="187"/>
        <v>56.028431007911848</v>
      </c>
      <c r="CZ219" s="143">
        <f>IF('DSS Model'!$I$38=1,0.0001*CY219^2-0.0266*CY219+1.3006,IF('DSS Model'!$I$38=2,-0.0001*CY219^2+0.0032*CY219+0.977, IF('DSS Model'!$I$38=3,-0.00046396*CY219^2 + 0.054267*CY219 - 0.57714, IF('DSS Model'!$I$38=4,0.000072066*CY219^2+0.0021761*CY219-0.038248,IF('DSS Model'!$I$38=5,-0.00012623*CY219^2+0.025656*CY219-0.30101,-0.00046396*CY219^2 + 0.054267*CY219 - 0.57714)))))</f>
        <v>0.8423724711044841</v>
      </c>
      <c r="DA219" s="136">
        <v>0.34739729275471709</v>
      </c>
      <c r="DB219" s="142">
        <f t="shared" si="188"/>
        <v>41.175511948473769</v>
      </c>
      <c r="DC219" s="143">
        <f>IF('DSS Model'!$I$38=1,0.0001*DB219^2-0.0266*DB219+1.3006,IF('DSS Model'!$I$38=2,-0.0001*DB219^2+0.0032*DB219+0.977, IF('DSS Model'!$I$38=3,-0.00046396*DB219^2 + 0.054267*DB219 - 0.57714, IF('DSS Model'!$I$38=4,0.000072066*DB219^2+0.0021761*DB219-0.038248,IF('DSS Model'!$I$38=5,-0.00012623*DB219^2+0.025656*DB219-0.30101,-0.00046396*DB219^2 + 0.054267*DB219 - 0.57714)))))</f>
        <v>0.93921935981322546</v>
      </c>
      <c r="DD219" s="136">
        <v>9.9856252655905031E-2</v>
      </c>
      <c r="DE219" s="142">
        <f t="shared" si="189"/>
        <v>33.452081807132757</v>
      </c>
      <c r="DF219" s="143">
        <f>IF('DSS Model'!$I$38=1,0.0001*DE219^2-0.0266*DE219+1.3006,IF('DSS Model'!$I$38=2,-0.0001*DE219^2+0.0032*DE219+0.977, IF('DSS Model'!$I$38=3,-0.00046396*DE219^2 + 0.054267*DE219 - 0.57714, IF('DSS Model'!$I$38=4,0.000072066*DE219^2+0.0021761*DE219-0.038248,IF('DSS Model'!$I$38=5,-0.00012623*DE219^2+0.025656*DE219-0.30101,-0.00046396*DE219^2 + 0.054267*DE219 - 0.57714)))))</f>
        <v>0.9721424840597146</v>
      </c>
      <c r="DG219" s="136">
        <v>9.3177282401623152E-2</v>
      </c>
      <c r="DH219" s="142">
        <f t="shared" si="190"/>
        <v>36.976799237979904</v>
      </c>
      <c r="DI219" s="143">
        <f>IF('DSS Model'!$I$38=1,0.0001*DH219^2-0.0266*DH219+1.3006,IF('DSS Model'!$I$38=2,-0.0001*DH219^2+0.0032*DH219+0.977, IF('DSS Model'!$I$38=3,-0.00046396*DH219^2 + 0.054267*DH219 - 0.57714, IF('DSS Model'!$I$38=4,0.000072066*DH219^2+0.0021761*DH219-0.038248,IF('DSS Model'!$I$38=5,-0.00012623*DH219^2+0.025656*DH219-0.30101,-0.00046396*DH219^2 + 0.054267*DH219 - 0.57714)))))</f>
        <v>0.95859738937294858</v>
      </c>
      <c r="DJ219" s="136">
        <v>0.30726068772766058</v>
      </c>
      <c r="DK219" s="142">
        <f t="shared" si="191"/>
        <v>59.558320467846066</v>
      </c>
      <c r="DL219" s="143">
        <f>IF('DSS Model'!$I$38=1,0.0001*DK219^2-0.0266*DK219+1.3006,IF('DSS Model'!$I$38=2,-0.0001*DK219^2+0.0032*DK219+0.977, IF('DSS Model'!$I$38=3,-0.00046396*DK219^2 + 0.054267*DK219 - 0.57714, IF('DSS Model'!$I$38=4,0.000072066*DK219^2+0.0021761*DK219-0.038248,IF('DSS Model'!$I$38=5,-0.00012623*DK219^2+0.025656*DK219-0.30101,-0.00046396*DK219^2 + 0.054267*DK219 - 0.57714)))))</f>
        <v>0.81286727180204221</v>
      </c>
      <c r="DM219" s="136">
        <v>0.44509196150046559</v>
      </c>
      <c r="DN219" s="142">
        <f t="shared" si="192"/>
        <v>55.778035055310482</v>
      </c>
      <c r="DO219" s="143">
        <f>IF('DSS Model'!$I$38=1,0.0001*DN219^2-0.0266*DN219+1.3006,IF('DSS Model'!$I$38=2,-0.0001*DN219^2+0.0032*DN219+0.977, IF('DSS Model'!$I$38=3,-0.00046396*DN219^2 + 0.054267*DN219 - 0.57714, IF('DSS Model'!$I$38=4,0.000072066*DN219^2+0.0021761*DN219-0.038248,IF('DSS Model'!$I$38=5,-0.00012623*DN219^2+0.025656*DN219-0.30101,-0.00046396*DN219^2 + 0.054267*DN219 - 0.57714)))))</f>
        <v>0.84437079271384907</v>
      </c>
      <c r="DP219" s="136">
        <v>0.20038764145480414</v>
      </c>
      <c r="DQ219" s="142">
        <f t="shared" si="193"/>
        <v>42.920953300563831</v>
      </c>
      <c r="DR219" s="143">
        <f>IF('DSS Model'!$I$38=1,0.0001*DQ219^2-0.0266*DQ219+1.3006,IF('DSS Model'!$I$38=2,-0.0001*DQ219^2+0.0032*DQ219+0.977, IF('DSS Model'!$I$38=3,-0.00046396*DQ219^2 + 0.054267*DQ219 - 0.57714, IF('DSS Model'!$I$38=4,0.000072066*DQ219^2+0.0021761*DQ219-0.038248,IF('DSS Model'!$I$38=5,-0.00012623*DQ219^2+0.025656*DQ219-0.30101,-0.00046396*DQ219^2 + 0.054267*DQ219 - 0.57714)))))</f>
        <v>0.93012622733888617</v>
      </c>
      <c r="DS219" s="136">
        <v>0.78212579736016885</v>
      </c>
      <c r="DT219" s="142">
        <f t="shared" si="194"/>
        <v>81.684614197601178</v>
      </c>
      <c r="DU219" s="143">
        <f>IF('DSS Model'!$I$38=1,0.0001*DT219^2-0.0266*DT219+1.3006,IF('DSS Model'!$I$38=2,-0.0001*DT219^2+0.0032*DT219+0.977, IF('DSS Model'!$I$38=3,-0.00046396*DT219^2 + 0.054267*DT219 - 0.57714, IF('DSS Model'!$I$38=4,0.000072066*DT219^2+0.0021761*DT219-0.038248,IF('DSS Model'!$I$38=5,-0.00012623*DT219^2+0.025656*DT219-0.30101,-0.00046396*DT219^2 + 0.054267*DT219 - 0.57714)))))</f>
        <v>0.57115314577122889</v>
      </c>
      <c r="DV219" s="136">
        <v>0.81158599974080536</v>
      </c>
      <c r="DW219" s="142">
        <f t="shared" si="195"/>
        <v>67.726958874747197</v>
      </c>
      <c r="DX219" s="143">
        <f>IF('DSS Model'!$I$38=1,0.0001*DW219^2-0.0266*DW219+1.3006,IF('DSS Model'!$I$38=2,-0.0001*DW219^2+0.0032*DW219+0.977, IF('DSS Model'!$I$38=3,-0.00046396*DW219^2 + 0.054267*DW219 - 0.57714, IF('DSS Model'!$I$38=4,0.000072066*DW219^2+0.0021761*DW219-0.038248,IF('DSS Model'!$I$38=5,-0.00012623*DW219^2+0.025656*DW219-0.30101,-0.00046396*DW219^2 + 0.054267*DW219 - 0.57714)))))</f>
        <v>0.73503217255702114</v>
      </c>
      <c r="DY219" s="136">
        <v>0.59142064143783446</v>
      </c>
      <c r="DZ219" s="142">
        <f t="shared" si="196"/>
        <v>51.383771883075028</v>
      </c>
      <c r="EA219" s="143">
        <f>IF('DSS Model'!$I$38=1,0.0001*DZ219^2-0.0266*DZ219+1.3006,IF('DSS Model'!$I$38=2,-0.0001*DZ219^2+0.0032*DZ219+0.977, IF('DSS Model'!$I$38=3,-0.00046396*DZ219^2 + 0.054267*DZ219 - 0.57714, IF('DSS Model'!$I$38=4,0.000072066*DZ219^2+0.0021761*DZ219-0.038248,IF('DSS Model'!$I$38=5,-0.00012623*DZ219^2+0.025656*DZ219-0.30101,-0.00046396*DZ219^2 + 0.054267*DZ219 - 0.57714)))))</f>
        <v>0.87739886873265083</v>
      </c>
      <c r="EB219" s="136">
        <v>0.29933463436793906</v>
      </c>
      <c r="EC219" s="142">
        <f t="shared" si="197"/>
        <v>43.742194476002553</v>
      </c>
      <c r="ED219" s="143">
        <f>IF('DSS Model'!$I$38=1,0.0001*EC219^2-0.0266*EC219+1.3006,IF('DSS Model'!$I$38=2,-0.0001*EC219^2+0.0032*EC219+0.977, IF('DSS Model'!$I$38=3,-0.00046396*EC219^2 + 0.054267*EC219 - 0.57714, IF('DSS Model'!$I$38=4,0.000072066*EC219^2+0.0021761*EC219-0.038248,IF('DSS Model'!$I$38=5,-0.00012623*EC219^2+0.025656*EC219-0.30101,-0.00046396*EC219^2 + 0.054267*EC219 - 0.57714)))))</f>
        <v>0.92563706456556538</v>
      </c>
      <c r="EE219" s="136">
        <v>0.8596110673511087</v>
      </c>
      <c r="EF219" s="142">
        <f t="shared" si="198"/>
        <v>62.38858275216198</v>
      </c>
      <c r="EG219" s="143">
        <f>IF('DSS Model'!$I$38=1,0.0001*EF219^2-0.0266*EF219+1.3006,IF('DSS Model'!$I$38=2,-0.0001*EF219^2+0.0032*EF219+0.977, IF('DSS Model'!$I$38=3,-0.00046396*EF219^2 + 0.054267*EF219 - 0.57714, IF('DSS Model'!$I$38=4,0.000072066*EF219^2+0.0021761*EF219-0.038248,IF('DSS Model'!$I$38=5,-0.00012623*EF219^2+0.025656*EF219-0.30101,-0.00046396*EF219^2 + 0.054267*EF219 - 0.57714)))))</f>
        <v>0.7874099390245819</v>
      </c>
      <c r="EH219" s="136">
        <v>0.21270313513611971</v>
      </c>
      <c r="EI219" s="142">
        <f t="shared" si="199"/>
        <v>61.672005131113792</v>
      </c>
      <c r="EJ219" s="143">
        <f>IF('DSS Model'!$I$38=1,0.0001*EI219^2-0.0266*EI219+1.3006,IF('DSS Model'!$I$38=2,-0.0001*EI219^2+0.0032*EI219+0.977, IF('DSS Model'!$I$38=3,-0.00046396*EI219^2 + 0.054267*EI219 - 0.57714, IF('DSS Model'!$I$38=4,0.000072066*EI219^2+0.0021761*EI219-0.038248,IF('DSS Model'!$I$38=5,-0.00012623*EI219^2+0.025656*EI219-0.30101,-0.00046396*EI219^2 + 0.054267*EI219 - 0.57714)))))</f>
        <v>0.79400679473035152</v>
      </c>
      <c r="EK219" s="136">
        <v>0.63528356713231815</v>
      </c>
      <c r="EL219" s="142">
        <f t="shared" si="200"/>
        <v>53.812859685550166</v>
      </c>
      <c r="EM219" s="143">
        <f>IF('DSS Model'!$I$38=1,0.0001*EL219^2-0.0266*EL219+1.3006,IF('DSS Model'!$I$38=2,-0.0001*EL219^2+0.0032*EL219+0.977, IF('DSS Model'!$I$38=3,-0.00046396*EL219^2 + 0.054267*EL219 - 0.57714, IF('DSS Model'!$I$38=4,0.000072066*EL219^2+0.0021761*EL219-0.038248,IF('DSS Model'!$I$38=5,-0.00012623*EL219^2+0.025656*EL219-0.30101,-0.00046396*EL219^2 + 0.054267*EL219 - 0.57714)))))</f>
        <v>0.85961876424008943</v>
      </c>
      <c r="EN219" s="136">
        <v>0.47910154915031533</v>
      </c>
      <c r="EO219" s="142">
        <f t="shared" si="201"/>
        <v>54.79164617366061</v>
      </c>
      <c r="EP219" s="143">
        <f>IF('DSS Model'!$I$38=1,0.0001*EO219^2-0.0266*EO219+1.3006,IF('DSS Model'!$I$38=2,-0.0001*EO219^2+0.0032*EO219+0.977, IF('DSS Model'!$I$38=3,-0.00046396*EO219^2 + 0.054267*EO219 - 0.57714, IF('DSS Model'!$I$38=4,0.000072066*EO219^2+0.0021761*EO219-0.038248,IF('DSS Model'!$I$38=5,-0.00012623*EO219^2+0.025656*EO219-0.30101,-0.00046396*EO219^2 + 0.054267*EO219 - 0.57714)))))</f>
        <v>0.85212081871375212</v>
      </c>
      <c r="EQ219" s="136">
        <v>0.29163173124362163</v>
      </c>
      <c r="ER219" s="142">
        <f t="shared" si="202"/>
        <v>45.870311952782188</v>
      </c>
      <c r="ES219" s="143">
        <f>IF('DSS Model'!$I$38=1,0.0001*ER219^2-0.0266*ER219+1.3006,IF('DSS Model'!$I$38=2,-0.0001*ER219^2+0.0032*ER219+0.977, IF('DSS Model'!$I$38=3,-0.00046396*ER219^2 + 0.054267*ER219 - 0.57714, IF('DSS Model'!$I$38=4,0.000072066*ER219^2+0.0021761*ER219-0.038248,IF('DSS Model'!$I$38=5,-0.00012623*ER219^2+0.025656*ER219-0.30101,-0.00046396*ER219^2 + 0.054267*ER219 - 0.57714)))))</f>
        <v>0.91337644638434767</v>
      </c>
      <c r="ET219" s="136">
        <v>0.10081473525265972</v>
      </c>
      <c r="EU219" s="141">
        <f t="shared" si="203"/>
        <v>39.176766281661848</v>
      </c>
      <c r="EV219" s="142">
        <f>IF('DSS Model'!$I$38=1,0.0001*EU219^2-0.0266*EU219+1.3006,IF('DSS Model'!$I$38=2,-0.0001*EU219^2+0.0032*EU219+0.977, IF('DSS Model'!$I$38=3,-0.00046396*EU219^2 + 0.054267*EU219 - 0.57714, IF('DSS Model'!$I$38=4,0.000072066*EU219^2+0.0021761*EU219-0.038248,IF('DSS Model'!$I$38=5,-0.00012623*EU219^2+0.025656*EU219-0.30101,-0.00046396*EU219^2 + 0.054267*EU219 - 0.57714)))))</f>
        <v>0.94888375047252227</v>
      </c>
    </row>
    <row r="220" spans="2:152" x14ac:dyDescent="0.2">
      <c r="B220" s="64">
        <f t="shared" ca="1" si="156"/>
        <v>0.25276236364066473</v>
      </c>
      <c r="C220" s="64">
        <v>0.31767417231565054</v>
      </c>
      <c r="D220" s="64">
        <f t="shared" si="157"/>
        <v>44.348378598491252</v>
      </c>
      <c r="E220" s="131">
        <f>IF('DSS Model'!$I$38=1,0.0001*D220^2-0.0266*D220+1.3006,IF('DSS Model'!$I$38=2,-0.0001*D220^2+0.0032*D220+0.977, IF('DSS Model'!$I$38=3,-0.00046396*D220^2 + 0.054267*D220 - 0.57714, IF('DSS Model'!$I$38=4,0.000072066*D220^2+0.0021761*D220-0.038248,IF('DSS Model'!$I$38=5,-0.00012623*D220^2+0.025656*D220-0.30101,-0.00046396*D220^2 + 0.054267*D220 - 0.57714)))))</f>
        <v>0.92223694308366033</v>
      </c>
      <c r="F220" s="136">
        <v>0.55315344915540432</v>
      </c>
      <c r="G220" s="138">
        <f t="shared" si="153"/>
        <v>66.761605004065345</v>
      </c>
      <c r="H220" s="136">
        <f>IF('DSS Model'!$I$38=1,0.0001*G220^2-0.0266*G220+1.3006,IF('DSS Model'!$I$38=2,-0.0001*G220^2+0.0032*G220+0.977, IF('DSS Model'!$I$38=3,-0.00046396*G220^2 + 0.054267*G220 - 0.57714, IF('DSS Model'!$I$38=4,0.000072066*G220^2+0.0021761*G220-0.038248,IF('DSS Model'!$I$38=5,-0.00012623*G220^2+0.025656*G220-0.30101,-0.00046396*G220^2 + 0.054267*G220 - 0.57714)))))</f>
        <v>0.74492594574112481</v>
      </c>
      <c r="I220" s="136">
        <v>0.33895036696424685</v>
      </c>
      <c r="J220" s="138">
        <f t="shared" si="154"/>
        <v>55.635100540070141</v>
      </c>
      <c r="K220" s="136">
        <f>IF('DSS Model'!$I$38=1,0.0001*J220^2-0.0266*J220+1.3006,IF('DSS Model'!$I$38=2,-0.0001*J220^2+0.0032*J220+0.977, IF('DSS Model'!$I$38=3,-0.00046396*J220^2 + 0.054267*J220 - 0.57714, IF('DSS Model'!$I$38=4,0.000072066*J220^2+0.0021761*J220-0.038248,IF('DSS Model'!$I$38=5,-0.00012623*J220^2+0.025656*J220-0.30101,-0.00046396*J220^2 + 0.054267*J220 - 0.57714)))))</f>
        <v>0.84550588051785314</v>
      </c>
      <c r="L220" s="136">
        <v>0.35120190973844367</v>
      </c>
      <c r="M220" s="138">
        <f t="shared" si="155"/>
        <v>65.824026071929836</v>
      </c>
      <c r="N220" s="136">
        <f>IF('DSS Model'!$I$38=1,0.0001*M220^2-0.0266*M220+1.3006,IF('DSS Model'!$I$38=2,-0.0001*M220^2+0.0032*M220+0.977, IF('DSS Model'!$I$38=3,-0.00046396*M220^2 + 0.054267*M220 - 0.57714, IF('DSS Model'!$I$38=4,0.000072066*M220^2+0.0021761*M220-0.038248,IF('DSS Model'!$I$38=5,-0.00012623*M220^2+0.025656*M220-0.30101,-0.00046396*M220^2 + 0.054267*M220 - 0.57714)))))</f>
        <v>0.75435664259836555</v>
      </c>
      <c r="O220" s="136">
        <v>0.72625806484032696</v>
      </c>
      <c r="P220" s="139">
        <f t="shared" si="158"/>
        <v>57.966911457772675</v>
      </c>
      <c r="Q220" s="138">
        <f>IF('DSS Model'!$I$38=1,0.0001*P220^2-0.0266*P220+1.3006,IF('DSS Model'!$I$38=2,-0.0001*P220^2+0.0032*P220+0.977, IF('DSS Model'!$I$38=3,-0.00046396*P220^2 + 0.054267*P220 - 0.57714, IF('DSS Model'!$I$38=4,0.000072066*P220^2+0.0021761*P220-0.038248,IF('DSS Model'!$I$38=5,-0.00012623*P220^2+0.025656*P220-0.30101,-0.00046396*P220^2 + 0.054267*P220 - 0.57714)))))</f>
        <v>0.8264778342695468</v>
      </c>
      <c r="R220" s="136">
        <v>0.98670084404682989</v>
      </c>
      <c r="S220" s="142">
        <f t="shared" si="159"/>
        <v>65.158510217894275</v>
      </c>
      <c r="T220" s="138">
        <f>IF('DSS Model'!$I$38=1,0.0001*S220^2-0.0266*S220+1.3006,IF('DSS Model'!$I$38=2,-0.0001*S220^2+0.0032*S220+0.977, IF('DSS Model'!$I$38=3,-0.00046396*S220^2 + 0.054267*S220 - 0.57714, IF('DSS Model'!$I$38=4,0.000072066*S220^2+0.0021761*S220-0.038248,IF('DSS Model'!$I$38=5,-0.00012623*S220^2+0.025656*S220-0.30101,-0.00046396*S220^2 + 0.054267*S220 - 0.57714)))))</f>
        <v>0.76094408731571828</v>
      </c>
      <c r="U220" s="136">
        <v>0.82403805933900021</v>
      </c>
      <c r="V220" s="142">
        <f t="shared" si="160"/>
        <v>58.29833057563674</v>
      </c>
      <c r="W220" s="138">
        <f>IF('DSS Model'!$I$38=1,0.0001*V220^2-0.0266*V220+1.3006,IF('DSS Model'!$I$38=2,-0.0001*V220^2+0.0032*V220+0.977, IF('DSS Model'!$I$38=3,-0.00046396*V220^2 + 0.054267*V220 - 0.57714, IF('DSS Model'!$I$38=4,0.000072066*V220^2+0.0021761*V220-0.038248,IF('DSS Model'!$I$38=5,-0.00012623*V220^2+0.025656*V220-0.30101,-0.00046396*V220^2 + 0.054267*V220 - 0.57714)))))</f>
        <v>0.82368512305141528</v>
      </c>
      <c r="X220" s="136">
        <v>4.2148227603754806E-2</v>
      </c>
      <c r="Y220" s="142">
        <f t="shared" si="161"/>
        <v>43.299524058090284</v>
      </c>
      <c r="Z220" s="138">
        <f>IF('DSS Model'!$I$38=1,0.0001*Y220^2-0.0266*Y220+1.3006,IF('DSS Model'!$I$38=2,-0.0001*Y220^2+0.0032*Y220+0.977, IF('DSS Model'!$I$38=3,-0.00046396*Y220^2 + 0.054267*Y220 - 0.57714, IF('DSS Model'!$I$38=4,0.000072066*Y220^2+0.0021761*Y220-0.038248,IF('DSS Model'!$I$38=5,-0.00012623*Y220^2+0.025656*Y220-0.30101,-0.00046396*Y220^2 + 0.054267*Y220 - 0.57714)))))</f>
        <v>0.92807359862017491</v>
      </c>
      <c r="AA220" s="136">
        <v>0.15684277643119582</v>
      </c>
      <c r="AB220" s="142">
        <f t="shared" si="162"/>
        <v>56.033072760776982</v>
      </c>
      <c r="AC220" s="138">
        <f>IF('DSS Model'!$I$38=1,0.0001*AB220^2-0.0266*AB220+1.3006,IF('DSS Model'!$I$38=2,-0.0001*AB220^2+0.0032*AB220+0.977, IF('DSS Model'!$I$38=3,-0.00046396*AB220^2 + 0.054267*AB220 - 0.57714, IF('DSS Model'!$I$38=4,0.000072066*AB220^2+0.0021761*AB220-0.038248,IF('DSS Model'!$I$38=5,-0.00012623*AB220^2+0.025656*AB220-0.30101,-0.00046396*AB220^2 + 0.054267*AB220 - 0.57714)))))</f>
        <v>0.84233530853303362</v>
      </c>
      <c r="AD220" s="136">
        <v>0.42152422374898768</v>
      </c>
      <c r="AE220" s="142">
        <f t="shared" si="163"/>
        <v>50.266692231350561</v>
      </c>
      <c r="AF220" s="138">
        <f>IF('DSS Model'!$I$38=1,0.0001*AE220^2-0.0266*AE220+1.3006,IF('DSS Model'!$I$38=2,-0.0001*AE220^2+0.0032*AE220+0.977, IF('DSS Model'!$I$38=3,-0.00046396*AE220^2 + 0.054267*AE220 - 0.57714, IF('DSS Model'!$I$38=4,0.000072066*AE220^2+0.0021761*AE220-0.038248,IF('DSS Model'!$I$38=5,-0.00012623*AE220^2+0.025656*AE220-0.30101,-0.00046396*AE220^2 + 0.054267*AE220 - 0.57714)))))</f>
        <v>0.8851793803521899</v>
      </c>
      <c r="AG220" s="136">
        <v>0.74004091592600074</v>
      </c>
      <c r="AH220" s="142">
        <f t="shared" si="164"/>
        <v>74.802529208258846</v>
      </c>
      <c r="AI220" s="138">
        <f>IF('DSS Model'!$I$38=1,0.0001*AH220^2-0.0266*AH220+1.3006,IF('DSS Model'!$I$38=2,-0.0001*AH220^2+0.0032*AH220+0.977, IF('DSS Model'!$I$38=3,-0.00046396*AH220^2 + 0.054267*AH220 - 0.57714, IF('DSS Model'!$I$38=4,0.000072066*AH220^2+0.0021761*AH220-0.038248,IF('DSS Model'!$I$38=5,-0.00012623*AH220^2+0.025656*AH220-0.30101,-0.00046396*AH220^2 + 0.054267*AH220 - 0.57714)))))</f>
        <v>0.65682625587118648</v>
      </c>
      <c r="AJ220" s="136">
        <v>0.61733057296321114</v>
      </c>
      <c r="AK220" s="142">
        <f t="shared" si="165"/>
        <v>50.82189109281525</v>
      </c>
      <c r="AL220" s="138">
        <f>IF('DSS Model'!$I$38=1,0.0001*AK220^2-0.0266*AK220+1.3006,IF('DSS Model'!$I$38=2,-0.0001*AK220^2+0.0032*AK220+0.977, IF('DSS Model'!$I$38=3,-0.00046396*AK220^2 + 0.054267*AK220 - 0.57714, IF('DSS Model'!$I$38=4,0.000072066*AK220^2+0.0021761*AK220-0.038248,IF('DSS Model'!$I$38=5,-0.00012623*AK220^2+0.025656*AK220-0.30101,-0.00046396*AK220^2 + 0.054267*AK220 - 0.57714)))))</f>
        <v>0.88134359007201135</v>
      </c>
      <c r="AM220" s="136">
        <v>0.57732106633494096</v>
      </c>
      <c r="AN220" s="142">
        <f t="shared" si="166"/>
        <v>66.71360070693791</v>
      </c>
      <c r="AO220" s="138">
        <f>IF('DSS Model'!$I$38=1,0.0001*AN220^2-0.0266*AN220+1.3006,IF('DSS Model'!$I$38=2,-0.0001*AN220^2+0.0032*AN220+0.977, IF('DSS Model'!$I$38=3,-0.00046396*AN220^2 + 0.054267*AN220 - 0.57714, IF('DSS Model'!$I$38=4,0.000072066*AN220^2+0.0021761*AN220-0.038248,IF('DSS Model'!$I$38=5,-0.00012623*AN220^2+0.025656*AN220-0.30101,-0.00046396*AN220^2 + 0.054267*AN220 - 0.57714)))))</f>
        <v>0.74541307033372661</v>
      </c>
      <c r="AP220" s="136">
        <v>0.20476626960708533</v>
      </c>
      <c r="AQ220" s="142">
        <f t="shared" si="167"/>
        <v>59.637522008407686</v>
      </c>
      <c r="AR220" s="138">
        <f>IF('DSS Model'!$I$38=1,0.0001*AQ220^2-0.0266*AQ220+1.3006,IF('DSS Model'!$I$38=2,-0.0001*AQ220^2+0.0032*AQ220+0.977, IF('DSS Model'!$I$38=3,-0.00046396*AQ220^2 + 0.054267*AQ220 - 0.57714, IF('DSS Model'!$I$38=4,0.000072066*AQ220^2+0.0021761*AQ220-0.038248,IF('DSS Model'!$I$38=5,-0.00012623*AQ220^2+0.025656*AQ220-0.30101,-0.00046396*AQ220^2 + 0.054267*AQ220 - 0.57714)))))</f>
        <v>0.81217666729657345</v>
      </c>
      <c r="AS220" s="136">
        <v>0.24223290208992654</v>
      </c>
      <c r="AT220" s="142">
        <f t="shared" si="168"/>
        <v>44.800777763510567</v>
      </c>
      <c r="AU220" s="138">
        <f>IF('DSS Model'!$I$38=1,0.0001*AT220^2-0.0266*AT220+1.3006,IF('DSS Model'!$I$38=2,-0.0001*AT220^2+0.0032*AT220+0.977, IF('DSS Model'!$I$38=3,-0.00046396*AT220^2 + 0.054267*AT220 - 0.57714, IF('DSS Model'!$I$38=4,0.000072066*AT220^2+0.0021761*AT220-0.038248,IF('DSS Model'!$I$38=5,-0.00012623*AT220^2+0.025656*AT220-0.30101,-0.00046396*AT220^2 + 0.054267*AT220 - 0.57714)))))</f>
        <v>0.91965152002168749</v>
      </c>
      <c r="AV220" s="136">
        <v>0.4279395292076994</v>
      </c>
      <c r="AW220" s="142">
        <f t="shared" si="169"/>
        <v>63.527672088904914</v>
      </c>
      <c r="AX220" s="138">
        <f>IF('DSS Model'!$I$38=1,0.0001*AW220^2-0.0266*AW220+1.3006,IF('DSS Model'!$I$38=2,-0.0001*AW220^2+0.0032*AW220+0.977, IF('DSS Model'!$I$38=3,-0.00046396*AW220^2 + 0.054267*AW220 - 0.57714, IF('DSS Model'!$I$38=4,0.000072066*AW220^2+0.0021761*AW220-0.038248,IF('DSS Model'!$I$38=5,-0.00012623*AW220^2+0.025656*AW220-0.30101,-0.00046396*AW220^2 + 0.054267*AW220 - 0.57714)))))</f>
        <v>0.77671203858095283</v>
      </c>
      <c r="AY220" s="136">
        <v>0.27210793079670947</v>
      </c>
      <c r="AZ220" s="142">
        <f t="shared" si="170"/>
        <v>48.206560762800216</v>
      </c>
      <c r="BA220" s="138">
        <f>IF('DSS Model'!$I$38=1,0.0001*AZ220^2-0.0266*AZ220+1.3006,IF('DSS Model'!$I$38=2,-0.0001*AZ220^2+0.0032*AZ220+0.977, IF('DSS Model'!$I$38=3,-0.00046396*AZ220^2 + 0.054267*AZ220 - 0.57714, IF('DSS Model'!$I$38=4,0.000072066*AZ220^2+0.0021761*AZ220-0.038248,IF('DSS Model'!$I$38=5,-0.00012623*AZ220^2+0.025656*AZ220-0.30101,-0.00046396*AZ220^2 + 0.054267*AZ220 - 0.57714)))))</f>
        <v>0.89887374438320577</v>
      </c>
      <c r="BB220" s="136">
        <v>0.82880773970729682</v>
      </c>
      <c r="BC220" s="142">
        <f t="shared" si="171"/>
        <v>63.781024888606382</v>
      </c>
      <c r="BD220" s="138">
        <f>IF('DSS Model'!$I$38=1,0.0001*BC220^2-0.0266*BC220+1.3006,IF('DSS Model'!$I$38=2,-0.0001*BC220^2+0.0032*BC220+0.977, IF('DSS Model'!$I$38=3,-0.00046396*BC220^2 + 0.054267*BC220 - 0.57714, IF('DSS Model'!$I$38=4,0.000072066*BC220^2+0.0021761*BC220-0.038248,IF('DSS Model'!$I$38=5,-0.00012623*BC220^2+0.025656*BC220-0.30101,-0.00046396*BC220^2 + 0.054267*BC220 - 0.57714)))))</f>
        <v>0.77429736605943777</v>
      </c>
      <c r="BE220" s="136">
        <v>0.15052346852646614</v>
      </c>
      <c r="BF220" s="142">
        <f t="shared" si="172"/>
        <v>36.842056217521247</v>
      </c>
      <c r="BG220" s="143">
        <f>IF('DSS Model'!$I$38=1,0.0001*BF220^2-0.0266*BF220+1.3006,IF('DSS Model'!$I$38=2,-0.0001*BF220^2+0.0032*BF220+0.977, IF('DSS Model'!$I$38=3,-0.00046396*BF220^2 + 0.054267*BF220 - 0.57714, IF('DSS Model'!$I$38=4,0.000072066*BF220^2+0.0021761*BF220-0.038248,IF('DSS Model'!$I$38=5,-0.00012623*BF220^2+0.025656*BF220-0.30101,-0.00046396*BF220^2 + 0.054267*BF220 - 0.57714)))))</f>
        <v>0.95916086926256838</v>
      </c>
      <c r="BH220" s="136">
        <v>0.19946855533944086</v>
      </c>
      <c r="BI220" s="142">
        <f t="shared" si="173"/>
        <v>46.187761346680958</v>
      </c>
      <c r="BJ220" s="143">
        <f>IF('DSS Model'!$I$38=1,0.0001*BI220^2-0.0266*BI220+1.3006,IF('DSS Model'!$I$38=2,-0.0001*BI220^2+0.0032*BI220+0.977, IF('DSS Model'!$I$38=3,-0.00046396*BI220^2 + 0.054267*BI220 - 0.57714, IF('DSS Model'!$I$38=4,0.000072066*BI220^2+0.0021761*BI220-0.038248,IF('DSS Model'!$I$38=5,-0.00012623*BI220^2+0.025656*BI220-0.30101,-0.00046396*BI220^2 + 0.054267*BI220 - 0.57714)))))</f>
        <v>0.91146990648758353</v>
      </c>
      <c r="BK220" s="136">
        <v>0.3263834434914008</v>
      </c>
      <c r="BL220" s="142">
        <f t="shared" si="174"/>
        <v>44.679886187818056</v>
      </c>
      <c r="BM220" s="143">
        <f>IF('DSS Model'!$I$38=1,0.0001*BL220^2-0.0266*BL220+1.3006,IF('DSS Model'!$I$38=2,-0.0001*BL220^2+0.0032*BL220+0.977, IF('DSS Model'!$I$38=3,-0.00046396*BL220^2 + 0.054267*BL220 - 0.57714, IF('DSS Model'!$I$38=4,0.000072066*BL220^2+0.0021761*BL220-0.038248,IF('DSS Model'!$I$38=5,-0.00012623*BL220^2+0.025656*BL220-0.30101,-0.00046396*BL220^2 + 0.054267*BL220 - 0.57714)))))</f>
        <v>0.92034641282538032</v>
      </c>
      <c r="BN220" s="136">
        <v>8.048177254918798E-2</v>
      </c>
      <c r="BO220" s="142">
        <f t="shared" si="175"/>
        <v>37.321538209951214</v>
      </c>
      <c r="BP220" s="143">
        <f>IF('DSS Model'!$I$38=1,0.0001*BO220^2-0.0266*BO220+1.3006,IF('DSS Model'!$I$38=2,-0.0001*BO220^2+0.0032*BO220+0.977, IF('DSS Model'!$I$38=3,-0.00046396*BO220^2 + 0.054267*BO220 - 0.57714, IF('DSS Model'!$I$38=4,0.000072066*BO220^2+0.0021761*BO220-0.038248,IF('DSS Model'!$I$38=5,-0.00012623*BO220^2+0.025656*BO220-0.30101,-0.00046396*BO220^2 + 0.054267*BO220 - 0.57714)))))</f>
        <v>0.957139200836159</v>
      </c>
      <c r="BQ220" s="136">
        <v>0.12040940304746306</v>
      </c>
      <c r="BR220" s="142">
        <f t="shared" si="176"/>
        <v>42.188436719243896</v>
      </c>
      <c r="BS220" s="143">
        <f>IF('DSS Model'!$I$38=1,0.0001*BR220^2-0.0266*BR220+1.3006,IF('DSS Model'!$I$38=2,-0.0001*BR220^2+0.0032*BR220+0.977, IF('DSS Model'!$I$38=3,-0.00046396*BR220^2 + 0.054267*BR220 - 0.57714, IF('DSS Model'!$I$38=4,0.000072066*BR220^2+0.0021761*BR220-0.038248,IF('DSS Model'!$I$38=5,-0.00012623*BR220^2+0.025656*BR220-0.30101,-0.00046396*BR220^2 + 0.054267*BR220 - 0.57714)))))</f>
        <v>0.93401657822021578</v>
      </c>
      <c r="BT220" s="136">
        <v>0.88217704856852708</v>
      </c>
      <c r="BU220" s="142">
        <f t="shared" si="177"/>
        <v>69.559839100454838</v>
      </c>
      <c r="BV220" s="143">
        <f>IF('DSS Model'!$I$38=1,0.0001*BU220^2-0.0266*BU220+1.3006,IF('DSS Model'!$I$38=2,-0.0001*BU220^2+0.0032*BU220+0.977, IF('DSS Model'!$I$38=3,-0.00046396*BU220^2 + 0.054267*BU220 - 0.57714, IF('DSS Model'!$I$38=4,0.000072066*BU220^2+0.0021761*BU220-0.038248,IF('DSS Model'!$I$38=5,-0.00012623*BU220^2+0.025656*BU220-0.30101,-0.00046396*BU220^2 + 0.054267*BU220 - 0.57714)))))</f>
        <v>0.71573436355333886</v>
      </c>
      <c r="BW220" s="136">
        <v>0.37263650390579184</v>
      </c>
      <c r="BX220" s="142">
        <f t="shared" si="178"/>
        <v>57.492696854406169</v>
      </c>
      <c r="BY220" s="143">
        <f>IF('DSS Model'!$I$38=1,0.0001*BX220^2-0.0266*BX220+1.3006,IF('DSS Model'!$I$38=2,-0.0001*BX220^2+0.0032*BX220+0.977, IF('DSS Model'!$I$38=3,-0.00046396*BX220^2 + 0.054267*BX220 - 0.57714, IF('DSS Model'!$I$38=4,0.000072066*BX220^2+0.0021761*BX220-0.038248,IF('DSS Model'!$I$38=5,-0.00012623*BX220^2+0.025656*BX220-0.30101,-0.00046396*BX220^2 + 0.054267*BX220 - 0.57714)))))</f>
        <v>0.83043561077483519</v>
      </c>
      <c r="BZ220" s="136">
        <v>0.7516891044619165</v>
      </c>
      <c r="CA220" s="142">
        <f t="shared" si="179"/>
        <v>67.014739736626069</v>
      </c>
      <c r="CB220" s="143">
        <f>IF('DSS Model'!$I$38=1,0.0001*CA220^2-0.0266*CA220+1.3006,IF('DSS Model'!$I$38=2,-0.0001*CA220^2+0.0032*CA220+0.977, IF('DSS Model'!$I$38=3,-0.00046396*CA220^2 + 0.054267*CA220 - 0.57714, IF('DSS Model'!$I$38=4,0.000072066*CA220^2+0.0021761*CA220-0.038248,IF('DSS Model'!$I$38=5,-0.00012623*CA220^2+0.025656*CA220-0.30101,-0.00046396*CA220^2 + 0.054267*CA220 - 0.57714)))))</f>
        <v>0.74234963296043044</v>
      </c>
      <c r="CC220" s="136">
        <v>1.3717760340342555E-2</v>
      </c>
      <c r="CD220" s="142">
        <f t="shared" si="180"/>
        <v>46.297592045341602</v>
      </c>
      <c r="CE220" s="143">
        <f>IF('DSS Model'!$I$38=1,0.0001*CD220^2-0.0266*CD220+1.3006,IF('DSS Model'!$I$38=2,-0.0001*CD220^2+0.0032*CD220+0.977, IF('DSS Model'!$I$38=3,-0.00046396*CD220^2 + 0.054267*CD220 - 0.57714, IF('DSS Model'!$I$38=4,0.000072066*CD220^2+0.0021761*CD220-0.038248,IF('DSS Model'!$I$38=5,-0.00012623*CD220^2+0.025656*CD220-0.30101,-0.00046396*CD220^2 + 0.054267*CD220 - 0.57714)))))</f>
        <v>0.91080559162540531</v>
      </c>
      <c r="CF220" s="136">
        <v>0.87710493247618682</v>
      </c>
      <c r="CG220" s="142">
        <f t="shared" si="181"/>
        <v>58.820438178214687</v>
      </c>
      <c r="CH220" s="143">
        <f>IF('DSS Model'!$I$38=1,0.0001*CG220^2-0.0266*CG220+1.3006,IF('DSS Model'!$I$38=2,-0.0001*CG220^2+0.0032*CG220+0.977, IF('DSS Model'!$I$38=3,-0.00046396*CG220^2 + 0.054267*CG220 - 0.57714, IF('DSS Model'!$I$38=4,0.000072066*CG220^2+0.0021761*CG220-0.038248,IF('DSS Model'!$I$38=5,-0.00012623*CG220^2+0.025656*CG220-0.30101,-0.00046396*CG220^2 + 0.054267*CG220 - 0.57714)))))</f>
        <v>0.81924100742256944</v>
      </c>
      <c r="CI220" s="136">
        <v>0.19153550229300864</v>
      </c>
      <c r="CJ220" s="142">
        <f t="shared" si="182"/>
        <v>60.620873308148056</v>
      </c>
      <c r="CK220" s="143">
        <f>IF('DSS Model'!$I$38=1,0.0001*CJ220^2-0.0266*CJ220+1.3006,IF('DSS Model'!$I$38=2,-0.0001*CJ220^2+0.0032*CJ220+0.977, IF('DSS Model'!$I$38=3,-0.00046396*CJ220^2 + 0.054267*CJ220 - 0.57714, IF('DSS Model'!$I$38=4,0.000072066*CJ220^2+0.0021761*CJ220-0.038248,IF('DSS Model'!$I$38=5,-0.00012623*CJ220^2+0.025656*CJ220-0.30101,-0.00046396*CJ220^2 + 0.054267*CJ220 - 0.57714)))))</f>
        <v>0.80349776652182003</v>
      </c>
      <c r="CL220" s="136">
        <v>0.80091917841459459</v>
      </c>
      <c r="CM220" s="142">
        <f t="shared" si="183"/>
        <v>61.132480742958208</v>
      </c>
      <c r="CN220" s="143">
        <f>IF('DSS Model'!$I$38=1,0.0001*CM220^2-0.0266*CM220+1.3006,IF('DSS Model'!$I$38=2,-0.0001*CM220^2+0.0032*CM220+0.977, IF('DSS Model'!$I$38=3,-0.00046396*CM220^2 + 0.054267*CM220 - 0.57714, IF('DSS Model'!$I$38=4,0.000072066*CM220^2+0.0021761*CM220-0.038248,IF('DSS Model'!$I$38=5,-0.00012623*CM220^2+0.025656*CM220-0.30101,-0.00046396*CM220^2 + 0.054267*CM220 - 0.57714)))))</f>
        <v>0.79890591819865064</v>
      </c>
      <c r="CO220" s="136">
        <v>0.41743796197494376</v>
      </c>
      <c r="CP220" s="142">
        <f t="shared" si="184"/>
        <v>47.817505311524087</v>
      </c>
      <c r="CQ220" s="143">
        <f>IF('DSS Model'!$I$38=1,0.0001*CP220^2-0.0266*CP220+1.3006,IF('DSS Model'!$I$38=2,-0.0001*CP220^2+0.0032*CP220+0.977, IF('DSS Model'!$I$38=3,-0.00046396*CP220^2 + 0.054267*CP220 - 0.57714, IF('DSS Model'!$I$38=4,0.000072066*CP220^2+0.0021761*CP220-0.038248,IF('DSS Model'!$I$38=5,-0.00012623*CP220^2+0.025656*CP220-0.30101,-0.00046396*CP220^2 + 0.054267*CP220 - 0.57714)))))</f>
        <v>0.90136463557511359</v>
      </c>
      <c r="CR220" s="136">
        <v>0.4252710190495842</v>
      </c>
      <c r="CS220" s="142">
        <f t="shared" si="185"/>
        <v>51.960320730011816</v>
      </c>
      <c r="CT220" s="143">
        <f>IF('DSS Model'!$I$38=1,0.0001*CS220^2-0.0266*CS220+1.3006,IF('DSS Model'!$I$38=2,-0.0001*CS220^2+0.0032*CS220+0.977, IF('DSS Model'!$I$38=3,-0.00046396*CS220^2 + 0.054267*CS220 - 0.57714, IF('DSS Model'!$I$38=4,0.000072066*CS220^2+0.0021761*CS220-0.038248,IF('DSS Model'!$I$38=5,-0.00012623*CS220^2+0.025656*CS220-0.30101,-0.00046396*CS220^2 + 0.054267*CS220 - 0.57714)))))</f>
        <v>0.87328553329946823</v>
      </c>
      <c r="CU220" s="136">
        <v>0.87962116201648188</v>
      </c>
      <c r="CV220" s="142">
        <f t="shared" si="186"/>
        <v>64.921957171643697</v>
      </c>
      <c r="CW220" s="143">
        <f>IF('DSS Model'!$I$38=1,0.0001*CV220^2-0.0266*CV220+1.3006,IF('DSS Model'!$I$38=2,-0.0001*CV220^2+0.0032*CV220+0.977, IF('DSS Model'!$I$38=3,-0.00046396*CV220^2 + 0.054267*CV220 - 0.57714, IF('DSS Model'!$I$38=4,0.000072066*CV220^2+0.0021761*CV220-0.038248,IF('DSS Model'!$I$38=5,-0.00012623*CV220^2+0.025656*CV220-0.30101,-0.00046396*CV220^2 + 0.054267*CV220 - 0.57714)))))</f>
        <v>0.76326421064958594</v>
      </c>
      <c r="CX220" s="136">
        <v>0.96525308293851464</v>
      </c>
      <c r="CY220" s="142">
        <f t="shared" si="187"/>
        <v>73.749982350882789</v>
      </c>
      <c r="CZ220" s="143">
        <f>IF('DSS Model'!$I$38=1,0.0001*CY220^2-0.0266*CY220+1.3006,IF('DSS Model'!$I$38=2,-0.0001*CY220^2+0.0032*CY220+0.977, IF('DSS Model'!$I$38=3,-0.00046396*CY220^2 + 0.054267*CY220 - 0.57714, IF('DSS Model'!$I$38=4,0.000072066*CY220^2+0.0021761*CY220-0.038248,IF('DSS Model'!$I$38=5,-0.00012623*CY220^2+0.025656*CY220-0.30101,-0.00046396*CY220^2 + 0.054267*CY220 - 0.57714)))))</f>
        <v>0.66909395384727266</v>
      </c>
      <c r="DA220" s="136">
        <v>0.99191090164432993</v>
      </c>
      <c r="DB220" s="142">
        <f t="shared" si="188"/>
        <v>61.09247066151282</v>
      </c>
      <c r="DC220" s="143">
        <f>IF('DSS Model'!$I$38=1,0.0001*DB220^2-0.0266*DB220+1.3006,IF('DSS Model'!$I$38=2,-0.0001*DB220^2+0.0032*DB220+0.977, IF('DSS Model'!$I$38=3,-0.00046396*DB220^2 + 0.054267*DB220 - 0.57714, IF('DSS Model'!$I$38=4,0.000072066*DB220^2+0.0021761*DB220-0.038248,IF('DSS Model'!$I$38=5,-0.00012623*DB220^2+0.025656*DB220-0.30101,-0.00046396*DB220^2 + 0.054267*DB220 - 0.57714)))))</f>
        <v>0.7992669089640605</v>
      </c>
      <c r="DD220" s="136">
        <v>0.55131880591480809</v>
      </c>
      <c r="DE220" s="142">
        <f t="shared" si="189"/>
        <v>52.013367402642729</v>
      </c>
      <c r="DF220" s="143">
        <f>IF('DSS Model'!$I$38=1,0.0001*DE220^2-0.0266*DE220+1.3006,IF('DSS Model'!$I$38=2,-0.0001*DE220^2+0.0032*DE220+0.977, IF('DSS Model'!$I$38=3,-0.00046396*DE220^2 + 0.054267*DE220 - 0.57714, IF('DSS Model'!$I$38=4,0.000072066*DE220^2+0.0021761*DE220-0.038248,IF('DSS Model'!$I$38=5,-0.00012623*DE220^2+0.025656*DE220-0.30101,-0.00046396*DE220^2 + 0.054267*DE220 - 0.57714)))))</f>
        <v>0.872903736832227</v>
      </c>
      <c r="DG220" s="136">
        <v>0.55615153763074965</v>
      </c>
      <c r="DH220" s="142">
        <f t="shared" si="190"/>
        <v>55.41502032562326</v>
      </c>
      <c r="DI220" s="143">
        <f>IF('DSS Model'!$I$38=1,0.0001*DH220^2-0.0266*DH220+1.3006,IF('DSS Model'!$I$38=2,-0.0001*DH220^2+0.0032*DH220+0.977, IF('DSS Model'!$I$38=3,-0.00046396*DH220^2 + 0.054267*DH220 - 0.57714, IF('DSS Model'!$I$38=4,0.000072066*DH220^2+0.0021761*DH220-0.038248,IF('DSS Model'!$I$38=5,-0.00012623*DH220^2+0.025656*DH220-0.30101,-0.00046396*DH220^2 + 0.054267*DH220 - 0.57714)))))</f>
        <v>0.84724561727307046</v>
      </c>
      <c r="DJ220" s="136">
        <v>0.4781321939778721</v>
      </c>
      <c r="DK220" s="142">
        <f t="shared" si="191"/>
        <v>62.814246595763422</v>
      </c>
      <c r="DL220" s="143">
        <f>IF('DSS Model'!$I$38=1,0.0001*DK220^2-0.0266*DK220+1.3006,IF('DSS Model'!$I$38=2,-0.0001*DK220^2+0.0032*DK220+0.977, IF('DSS Model'!$I$38=3,-0.00046396*DK220^2 + 0.054267*DK220 - 0.57714, IF('DSS Model'!$I$38=4,0.000072066*DK220^2+0.0021761*DK220-0.038248,IF('DSS Model'!$I$38=5,-0.00012623*DK220^2+0.025656*DK220-0.30101,-0.00046396*DK220^2 + 0.054267*DK220 - 0.57714)))))</f>
        <v>0.78344263156710525</v>
      </c>
      <c r="DM220" s="136">
        <v>0.52945357825440897</v>
      </c>
      <c r="DN220" s="142">
        <f t="shared" si="192"/>
        <v>58.223842222959419</v>
      </c>
      <c r="DO220" s="143">
        <f>IF('DSS Model'!$I$38=1,0.0001*DN220^2-0.0266*DN220+1.3006,IF('DSS Model'!$I$38=2,-0.0001*DN220^2+0.0032*DN220+0.977, IF('DSS Model'!$I$38=3,-0.00046396*DN220^2 + 0.054267*DN220 - 0.57714, IF('DSS Model'!$I$38=4,0.000072066*DN220^2+0.0021761*DN220-0.038248,IF('DSS Model'!$I$38=5,-0.00012623*DN220^2+0.025656*DN220-0.30101,-0.00046396*DN220^2 + 0.054267*DN220 - 0.57714)))))</f>
        <v>0.82431471479306295</v>
      </c>
      <c r="DP220" s="136">
        <v>0.24735912807510141</v>
      </c>
      <c r="DQ220" s="142">
        <f t="shared" si="193"/>
        <v>44.822011790246009</v>
      </c>
      <c r="DR220" s="143">
        <f>IF('DSS Model'!$I$38=1,0.0001*DQ220^2-0.0266*DQ220+1.3006,IF('DSS Model'!$I$38=2,-0.0001*DQ220^2+0.0032*DQ220+0.977, IF('DSS Model'!$I$38=3,-0.00046396*DQ220^2 + 0.054267*DQ220 - 0.57714, IF('DSS Model'!$I$38=4,0.000072066*DQ220^2+0.0021761*DQ220-0.038248,IF('DSS Model'!$I$38=5,-0.00012623*DQ220^2+0.025656*DQ220-0.30101,-0.00046396*DQ220^2 + 0.054267*DQ220 - 0.57714)))))</f>
        <v>0.919529163636292</v>
      </c>
      <c r="DS220" s="136">
        <v>0.97120372386719578</v>
      </c>
      <c r="DT220" s="142">
        <f t="shared" si="194"/>
        <v>86.439307649881542</v>
      </c>
      <c r="DU220" s="143">
        <f>IF('DSS Model'!$I$38=1,0.0001*DT220^2-0.0266*DT220+1.3006,IF('DSS Model'!$I$38=2,-0.0001*DT220^2+0.0032*DT220+0.977, IF('DSS Model'!$I$38=3,-0.00046396*DT220^2 + 0.054267*DT220 - 0.57714, IF('DSS Model'!$I$38=4,0.000072066*DT220^2+0.0021761*DT220-0.038248,IF('DSS Model'!$I$38=5,-0.00012623*DT220^2+0.025656*DT220-0.30101,-0.00046396*DT220^2 + 0.054267*DT220 - 0.57714)))))</f>
        <v>0.50643039378053389</v>
      </c>
      <c r="DV220" s="136">
        <v>0.91968860518951945</v>
      </c>
      <c r="DW220" s="142">
        <f t="shared" si="195"/>
        <v>70.044904989990641</v>
      </c>
      <c r="DX220" s="143">
        <f>IF('DSS Model'!$I$38=1,0.0001*DW220^2-0.0266*DW220+1.3006,IF('DSS Model'!$I$38=2,-0.0001*DW220^2+0.0032*DW220+0.977, IF('DSS Model'!$I$38=3,-0.00046396*DW220^2 + 0.054267*DW220 - 0.57714, IF('DSS Model'!$I$38=4,0.000072066*DW220^2+0.0021761*DW220-0.038248,IF('DSS Model'!$I$38=5,-0.00012623*DW220^2+0.025656*DW220-0.30101,-0.00046396*DW220^2 + 0.054267*DW220 - 0.57714)))))</f>
        <v>0.71051482446228842</v>
      </c>
      <c r="DY220" s="136">
        <v>0.10616092535070476</v>
      </c>
      <c r="DZ220" s="142">
        <f t="shared" si="196"/>
        <v>31.279425291781223</v>
      </c>
      <c r="EA220" s="143">
        <f>IF('DSS Model'!$I$38=1,0.0001*DZ220^2-0.0266*DZ220+1.3006,IF('DSS Model'!$I$38=2,-0.0001*DZ220^2+0.0032*DZ220+0.977, IF('DSS Model'!$I$38=3,-0.00046396*DZ220^2 + 0.054267*DZ220 - 0.57714, IF('DSS Model'!$I$38=4,0.000072066*DZ220^2+0.0021761*DZ220-0.038248,IF('DSS Model'!$I$38=5,-0.00012623*DZ220^2+0.025656*DZ220-0.30101,-0.00046396*DZ220^2 + 0.054267*DZ220 - 0.57714)))))</f>
        <v>0.97925391627528757</v>
      </c>
      <c r="EB220" s="136">
        <v>0.31922027195677183</v>
      </c>
      <c r="EC220" s="142">
        <f t="shared" si="197"/>
        <v>44.508340060288297</v>
      </c>
      <c r="ED220" s="143">
        <f>IF('DSS Model'!$I$38=1,0.0001*EC220^2-0.0266*EC220+1.3006,IF('DSS Model'!$I$38=2,-0.0001*EC220^2+0.0032*EC220+0.977, IF('DSS Model'!$I$38=3,-0.00046396*EC220^2 + 0.054267*EC220 - 0.57714, IF('DSS Model'!$I$38=4,0.000072066*EC220^2+0.0021761*EC220-0.038248,IF('DSS Model'!$I$38=5,-0.00012623*EC220^2+0.025656*EC220-0.30101,-0.00046396*EC220^2 + 0.054267*EC220 - 0.57714)))))</f>
        <v>0.9213274547006961</v>
      </c>
      <c r="EE220" s="136">
        <v>0.91263775638935607</v>
      </c>
      <c r="EF220" s="142">
        <f t="shared" si="198"/>
        <v>63.606549648152466</v>
      </c>
      <c r="EG220" s="143">
        <f>IF('DSS Model'!$I$38=1,0.0001*EF220^2-0.0266*EF220+1.3006,IF('DSS Model'!$I$38=2,-0.0001*EF220^2+0.0032*EF220+0.977, IF('DSS Model'!$I$38=3,-0.00046396*EF220^2 + 0.054267*EF220 - 0.57714, IF('DSS Model'!$I$38=4,0.000072066*EF220^2+0.0021761*EF220-0.038248,IF('DSS Model'!$I$38=5,-0.00012623*EF220^2+0.025656*EF220-0.30101,-0.00046396*EF220^2 + 0.054267*EF220 - 0.57714)))))</f>
        <v>0.77596164305979931</v>
      </c>
      <c r="EH220" s="136">
        <v>0.58951326676930493</v>
      </c>
      <c r="EI220" s="142">
        <f t="shared" si="199"/>
        <v>70.893996025941249</v>
      </c>
      <c r="EJ220" s="143">
        <f>IF('DSS Model'!$I$38=1,0.0001*EI220^2-0.0266*EI220+1.3006,IF('DSS Model'!$I$38=2,-0.0001*EI220^2+0.0032*EI220+0.977, IF('DSS Model'!$I$38=3,-0.00046396*EI220^2 + 0.054267*EI220 - 0.57714, IF('DSS Model'!$I$38=4,0.000072066*EI220^2+0.0021761*EI220-0.038248,IF('DSS Model'!$I$38=5,-0.00012623*EI220^2+0.025656*EI220-0.30101,-0.00046396*EI220^2 + 0.054267*EI220 - 0.57714)))))</f>
        <v>0.70126492003039465</v>
      </c>
      <c r="EK220" s="136">
        <v>0.19635286536657448</v>
      </c>
      <c r="EL220" s="142">
        <f t="shared" si="200"/>
        <v>36.045102028076514</v>
      </c>
      <c r="EM220" s="143">
        <f>IF('DSS Model'!$I$38=1,0.0001*EL220^2-0.0266*EL220+1.3006,IF('DSS Model'!$I$38=2,-0.0001*EL220^2+0.0032*EL220+0.977, IF('DSS Model'!$I$38=3,-0.00046396*EL220^2 + 0.054267*EL220 - 0.57714, IF('DSS Model'!$I$38=4,0.000072066*EL220^2+0.0021761*EL220-0.038248,IF('DSS Model'!$I$38=5,-0.00012623*EL220^2+0.025656*EL220-0.30101,-0.00046396*EL220^2 + 0.054267*EL220 - 0.57714)))))</f>
        <v>0.96241938846840025</v>
      </c>
      <c r="EN220" s="136">
        <v>0.96625111919511053</v>
      </c>
      <c r="EO220" s="142">
        <f t="shared" si="201"/>
        <v>66.552061649102768</v>
      </c>
      <c r="EP220" s="143">
        <f>IF('DSS Model'!$I$38=1,0.0001*EO220^2-0.0266*EO220+1.3006,IF('DSS Model'!$I$38=2,-0.0001*EO220^2+0.0032*EO220+0.977, IF('DSS Model'!$I$38=3,-0.00046396*EO220^2 + 0.054267*EO220 - 0.57714, IF('DSS Model'!$I$38=4,0.000072066*EO220^2+0.0021761*EO220-0.038248,IF('DSS Model'!$I$38=5,-0.00012623*EO220^2+0.025656*EO220-0.30101,-0.00046396*EO220^2 + 0.054267*EO220 - 0.57714)))))</f>
        <v>0.74704890630253118</v>
      </c>
      <c r="EQ220" s="136">
        <v>9.5864481153110748E-2</v>
      </c>
      <c r="ER220" s="142">
        <f t="shared" si="202"/>
        <v>35.728446584248609</v>
      </c>
      <c r="ES220" s="143">
        <f>IF('DSS Model'!$I$38=1,0.0001*ER220^2-0.0266*ER220+1.3006,IF('DSS Model'!$I$38=2,-0.0001*ER220^2+0.0032*ER220+0.977, IF('DSS Model'!$I$38=3,-0.00046396*ER220^2 + 0.054267*ER220 - 0.57714, IF('DSS Model'!$I$38=4,0.000072066*ER220^2+0.0021761*ER220-0.038248,IF('DSS Model'!$I$38=5,-0.00012623*ER220^2+0.025656*ER220-0.30101,-0.00046396*ER220^2 + 0.054267*ER220 - 0.57714)))))</f>
        <v>0.96367883953724487</v>
      </c>
      <c r="ET220" s="136">
        <v>0.21813304753777851</v>
      </c>
      <c r="EU220" s="141">
        <f t="shared" si="203"/>
        <v>45.382400774709609</v>
      </c>
      <c r="EV220" s="142">
        <f>IF('DSS Model'!$I$38=1,0.0001*EU220^2-0.0266*EU220+1.3006,IF('DSS Model'!$I$38=2,-0.0001*EU220^2+0.0032*EU220+0.977, IF('DSS Model'!$I$38=3,-0.00046396*EU220^2 + 0.054267*EU220 - 0.57714, IF('DSS Model'!$I$38=4,0.000072066*EU220^2+0.0021761*EU220-0.038248,IF('DSS Model'!$I$38=5,-0.00012623*EU220^2+0.025656*EU220-0.30101,-0.00046396*EU220^2 + 0.054267*EU220 - 0.57714)))))</f>
        <v>0.91626745247143437</v>
      </c>
    </row>
    <row r="221" spans="2:152" x14ac:dyDescent="0.2">
      <c r="B221" s="64">
        <f t="shared" ca="1" si="156"/>
        <v>0.91448263986194034</v>
      </c>
      <c r="C221" s="64">
        <v>7.2618849828241627E-2</v>
      </c>
      <c r="D221" s="64">
        <f t="shared" si="157"/>
        <v>31.641361498959839</v>
      </c>
      <c r="E221" s="131">
        <f>IF('DSS Model'!$I$38=1,0.0001*D221^2-0.0266*D221+1.3006,IF('DSS Model'!$I$38=2,-0.0001*D221^2+0.0032*D221+0.977, IF('DSS Model'!$I$38=3,-0.00046396*D221^2 + 0.054267*D221 - 0.57714, IF('DSS Model'!$I$38=4,0.000072066*D221^2+0.0021761*D221-0.038248,IF('DSS Model'!$I$38=5,-0.00012623*D221^2+0.025656*D221-0.30101,-0.00046396*D221^2 + 0.054267*D221 - 0.57714)))))</f>
        <v>0.97813478104588569</v>
      </c>
      <c r="F221" s="136">
        <v>0.98115594484643853</v>
      </c>
      <c r="G221" s="138">
        <f t="shared" si="153"/>
        <v>76.869437830963989</v>
      </c>
      <c r="H221" s="136">
        <f>IF('DSS Model'!$I$38=1,0.0001*G221^2-0.0266*G221+1.3006,IF('DSS Model'!$I$38=2,-0.0001*G221^2+0.0032*G221+0.977, IF('DSS Model'!$I$38=3,-0.00046396*G221^2 + 0.054267*G221 - 0.57714, IF('DSS Model'!$I$38=4,0.000072066*G221^2+0.0021761*G221-0.038248,IF('DSS Model'!$I$38=5,-0.00012623*G221^2+0.025656*G221-0.30101,-0.00046396*G221^2 + 0.054267*G221 - 0.57714)))))</f>
        <v>0.63209115381424097</v>
      </c>
      <c r="I221" s="136">
        <v>0.20952269567029758</v>
      </c>
      <c r="J221" s="138">
        <f t="shared" si="154"/>
        <v>52.592008237109667</v>
      </c>
      <c r="K221" s="136">
        <f>IF('DSS Model'!$I$38=1,0.0001*J221^2-0.0266*J221+1.3006,IF('DSS Model'!$I$38=2,-0.0001*J221^2+0.0032*J221+0.977, IF('DSS Model'!$I$38=3,-0.00046396*J221^2 + 0.054267*J221 - 0.57714, IF('DSS Model'!$I$38=4,0.000072066*J221^2+0.0021761*J221-0.038248,IF('DSS Model'!$I$38=5,-0.00012623*J221^2+0.025656*J221-0.30101,-0.00046396*J221^2 + 0.054267*J221 - 0.57714)))))</f>
        <v>0.8687024933175298</v>
      </c>
      <c r="L221" s="136">
        <v>0.82158148039441781</v>
      </c>
      <c r="M221" s="138">
        <f t="shared" si="155"/>
        <v>75.897074003178517</v>
      </c>
      <c r="N221" s="136">
        <f>IF('DSS Model'!$I$38=1,0.0001*M221^2-0.0266*M221+1.3006,IF('DSS Model'!$I$38=2,-0.0001*M221^2+0.0032*M221+0.977, IF('DSS Model'!$I$38=3,-0.00046396*M221^2 + 0.054267*M221 - 0.57714, IF('DSS Model'!$I$38=4,0.000072066*M221^2+0.0021761*M221-0.038248,IF('DSS Model'!$I$38=5,-0.00012623*M221^2+0.025656*M221-0.30101,-0.00046396*M221^2 + 0.054267*M221 - 0.57714)))))</f>
        <v>0.64383405258577553</v>
      </c>
      <c r="O221" s="136">
        <v>0.26551113641840629</v>
      </c>
      <c r="P221" s="139">
        <f t="shared" si="158"/>
        <v>43.588839327593874</v>
      </c>
      <c r="Q221" s="138">
        <f>IF('DSS Model'!$I$38=1,0.0001*P221^2-0.0266*P221+1.3006,IF('DSS Model'!$I$38=2,-0.0001*P221^2+0.0032*P221+0.977, IF('DSS Model'!$I$38=3,-0.00046396*P221^2 + 0.054267*P221 - 0.57714, IF('DSS Model'!$I$38=4,0.000072066*P221^2+0.0021761*P221-0.038248,IF('DSS Model'!$I$38=5,-0.00012623*P221^2+0.025656*P221-0.30101,-0.00046396*P221^2 + 0.054267*P221 - 0.57714)))))</f>
        <v>0.92648559445562095</v>
      </c>
      <c r="R221" s="136">
        <v>0.72337689303784647</v>
      </c>
      <c r="S221" s="142">
        <f t="shared" si="159"/>
        <v>58.766633580255217</v>
      </c>
      <c r="T221" s="138">
        <f>IF('DSS Model'!$I$38=1,0.0001*S221^2-0.0266*S221+1.3006,IF('DSS Model'!$I$38=2,-0.0001*S221^2+0.0032*S221+0.977, IF('DSS Model'!$I$38=3,-0.00046396*S221^2 + 0.054267*S221 - 0.57714, IF('DSS Model'!$I$38=4,0.000072066*S221^2+0.0021761*S221-0.038248,IF('DSS Model'!$I$38=5,-0.00012623*S221^2+0.025656*S221-0.30101,-0.00046396*S221^2 + 0.054267*S221 - 0.57714)))))</f>
        <v>0.81970150522121865</v>
      </c>
      <c r="U221" s="136">
        <v>0.41770244921157318</v>
      </c>
      <c r="V221" s="142">
        <f t="shared" si="160"/>
        <v>46.604672370812381</v>
      </c>
      <c r="W221" s="138">
        <f>IF('DSS Model'!$I$38=1,0.0001*V221^2-0.0266*V221+1.3006,IF('DSS Model'!$I$38=2,-0.0001*V221^2+0.0032*V221+0.977, IF('DSS Model'!$I$38=3,-0.00046396*V221^2 + 0.054267*V221 - 0.57714, IF('DSS Model'!$I$38=4,0.000072066*V221^2+0.0021761*V221-0.038248,IF('DSS Model'!$I$38=5,-0.00012623*V221^2+0.025656*V221-0.30101,-0.00046396*V221^2 + 0.054267*V221 - 0.57714)))))</f>
        <v>0.90893540290752328</v>
      </c>
      <c r="X221" s="136">
        <v>0.55438041200478849</v>
      </c>
      <c r="Y221" s="142">
        <f t="shared" si="161"/>
        <v>63.261361939158988</v>
      </c>
      <c r="Z221" s="138">
        <f>IF('DSS Model'!$I$38=1,0.0001*Y221^2-0.0266*Y221+1.3006,IF('DSS Model'!$I$38=2,-0.0001*Y221^2+0.0032*Y221+0.977, IF('DSS Model'!$I$38=3,-0.00046396*Y221^2 + 0.054267*Y221 - 0.57714, IF('DSS Model'!$I$38=4,0.000072066*Y221^2+0.0021761*Y221-0.038248,IF('DSS Model'!$I$38=5,-0.00012623*Y221^2+0.025656*Y221-0.30101,-0.00046396*Y221^2 + 0.054267*Y221 - 0.57714)))))</f>
        <v>0.77923636676558139</v>
      </c>
      <c r="AA221" s="136">
        <v>0.84576589637091248</v>
      </c>
      <c r="AB221" s="142">
        <f t="shared" si="162"/>
        <v>66.786325982982206</v>
      </c>
      <c r="AC221" s="138">
        <f>IF('DSS Model'!$I$38=1,0.0001*AB221^2-0.0266*AB221+1.3006,IF('DSS Model'!$I$38=2,-0.0001*AB221^2+0.0032*AB221+0.977, IF('DSS Model'!$I$38=3,-0.00046396*AB221^2 + 0.054267*AB221 - 0.57714, IF('DSS Model'!$I$38=4,0.000072066*AB221^2+0.0021761*AB221-0.038248,IF('DSS Model'!$I$38=5,-0.00012623*AB221^2+0.025656*AB221-0.30101,-0.00046396*AB221^2 + 0.054267*AB221 - 0.57714)))))</f>
        <v>0.74467490931502667</v>
      </c>
      <c r="AD221" s="136">
        <v>0.66125656397776744</v>
      </c>
      <c r="AE221" s="142">
        <f t="shared" si="163"/>
        <v>57.580447433729162</v>
      </c>
      <c r="AF221" s="138">
        <f>IF('DSS Model'!$I$38=1,0.0001*AE221^2-0.0266*AE221+1.3006,IF('DSS Model'!$I$38=2,-0.0001*AE221^2+0.0032*AE221+0.977, IF('DSS Model'!$I$38=3,-0.00046396*AE221^2 + 0.054267*AE221 - 0.57714, IF('DSS Model'!$I$38=4,0.000072066*AE221^2+0.0021761*AE221-0.038248,IF('DSS Model'!$I$38=5,-0.00012623*AE221^2+0.025656*AE221-0.30101,-0.00046396*AE221^2 + 0.054267*AE221 - 0.57714)))))</f>
        <v>0.82970663912108855</v>
      </c>
      <c r="AG221" s="136">
        <v>0.78637812005378449</v>
      </c>
      <c r="AH221" s="142">
        <f t="shared" si="164"/>
        <v>75.76456209468364</v>
      </c>
      <c r="AI221" s="138">
        <f>IF('DSS Model'!$I$38=1,0.0001*AH221^2-0.0266*AH221+1.3006,IF('DSS Model'!$I$38=2,-0.0001*AH221^2+0.0032*AH221+0.977, IF('DSS Model'!$I$38=3,-0.00046396*AH221^2 + 0.054267*AH221 - 0.57714, IF('DSS Model'!$I$38=4,0.000072066*AH221^2+0.0021761*AH221-0.038248,IF('DSS Model'!$I$38=5,-0.00012623*AH221^2+0.025656*AH221-0.30101,-0.00046396*AH221^2 + 0.054267*AH221 - 0.57714)))))</f>
        <v>0.64541971176307034</v>
      </c>
      <c r="AJ221" s="136">
        <v>0.14622003385022087</v>
      </c>
      <c r="AK221" s="142">
        <f t="shared" si="165"/>
        <v>33.25515014094001</v>
      </c>
      <c r="AL221" s="138">
        <f>IF('DSS Model'!$I$38=1,0.0001*AK221^2-0.0266*AK221+1.3006,IF('DSS Model'!$I$38=2,-0.0001*AK221^2+0.0032*AK221+0.977, IF('DSS Model'!$I$38=3,-0.00046396*AK221^2 + 0.054267*AK221 - 0.57714, IF('DSS Model'!$I$38=4,0.000072066*AK221^2+0.0021761*AK221-0.038248,IF('DSS Model'!$I$38=5,-0.00012623*AK221^2+0.025656*AK221-0.30101,-0.00046396*AK221^2 + 0.054267*AK221 - 0.57714)))))</f>
        <v>0.97282597936136173</v>
      </c>
      <c r="AM221" s="136">
        <v>0.48409505871166458</v>
      </c>
      <c r="AN221" s="142">
        <f t="shared" si="166"/>
        <v>64.782148823324775</v>
      </c>
      <c r="AO221" s="138">
        <f>IF('DSS Model'!$I$38=1,0.0001*AN221^2-0.0266*AN221+1.3006,IF('DSS Model'!$I$38=2,-0.0001*AN221^2+0.0032*AN221+0.977, IF('DSS Model'!$I$38=3,-0.00046396*AN221^2 + 0.054267*AN221 - 0.57714, IF('DSS Model'!$I$38=4,0.000072066*AN221^2+0.0021761*AN221-0.038248,IF('DSS Model'!$I$38=5,-0.00012623*AN221^2+0.025656*AN221-0.30101,-0.00046396*AN221^2 + 0.054267*AN221 - 0.57714)))))</f>
        <v>0.76463019561789936</v>
      </c>
      <c r="AP221" s="136">
        <v>0.28494514905234214</v>
      </c>
      <c r="AQ221" s="142">
        <f t="shared" si="167"/>
        <v>62.626373872723846</v>
      </c>
      <c r="AR221" s="138">
        <f>IF('DSS Model'!$I$38=1,0.0001*AQ221^2-0.0266*AQ221+1.3006,IF('DSS Model'!$I$38=2,-0.0001*AQ221^2+0.0032*AQ221+0.977, IF('DSS Model'!$I$38=3,-0.00046396*AQ221^2 + 0.054267*AQ221 - 0.57714, IF('DSS Model'!$I$38=4,0.000072066*AQ221^2+0.0021761*AQ221-0.038248,IF('DSS Model'!$I$38=5,-0.00012623*AQ221^2+0.025656*AQ221-0.30101,-0.00046396*AQ221^2 + 0.054267*AQ221 - 0.57714)))))</f>
        <v>0.78519812594809746</v>
      </c>
      <c r="AS221" s="136">
        <v>0.90713904745494145</v>
      </c>
      <c r="AT221" s="142">
        <f t="shared" si="168"/>
        <v>64.066121094747317</v>
      </c>
      <c r="AU221" s="138">
        <f>IF('DSS Model'!$I$38=1,0.0001*AT221^2-0.0266*AT221+1.3006,IF('DSS Model'!$I$38=2,-0.0001*AT221^2+0.0032*AT221+0.977, IF('DSS Model'!$I$38=3,-0.00046396*AT221^2 + 0.054267*AT221 - 0.57714, IF('DSS Model'!$I$38=4,0.000072066*AT221^2+0.0021761*AT221-0.038248,IF('DSS Model'!$I$38=5,-0.00012623*AT221^2+0.025656*AT221-0.30101,-0.00046396*AT221^2 + 0.054267*AT221 - 0.57714)))))</f>
        <v>0.77156480029050867</v>
      </c>
      <c r="AV221" s="136">
        <v>0.77322645855132244</v>
      </c>
      <c r="AW221" s="142">
        <f t="shared" si="169"/>
        <v>70.317830571152115</v>
      </c>
      <c r="AX221" s="138">
        <f>IF('DSS Model'!$I$38=1,0.0001*AW221^2-0.0266*AW221+1.3006,IF('DSS Model'!$I$38=2,-0.0001*AW221^2+0.0032*AW221+0.977, IF('DSS Model'!$I$38=3,-0.00046396*AW221^2 + 0.054267*AW221 - 0.57714, IF('DSS Model'!$I$38=4,0.000072066*AW221^2+0.0021761*AW221-0.038248,IF('DSS Model'!$I$38=5,-0.00012623*AW221^2+0.025656*AW221-0.30101,-0.00046396*AW221^2 + 0.054267*AW221 - 0.57714)))))</f>
        <v>0.70755732820436124</v>
      </c>
      <c r="AY221" s="136">
        <v>0.16261310264287587</v>
      </c>
      <c r="AZ221" s="142">
        <f t="shared" si="170"/>
        <v>43.393716082692592</v>
      </c>
      <c r="BA221" s="138">
        <f>IF('DSS Model'!$I$38=1,0.0001*AZ221^2-0.0266*AZ221+1.3006,IF('DSS Model'!$I$38=2,-0.0001*AZ221^2+0.0032*AZ221+0.977, IF('DSS Model'!$I$38=3,-0.00046396*AZ221^2 + 0.054267*AZ221 - 0.57714, IF('DSS Model'!$I$38=4,0.000072066*AZ221^2+0.0021761*AZ221-0.038248,IF('DSS Model'!$I$38=5,-0.00012623*AZ221^2+0.025656*AZ221-0.30101,-0.00046396*AZ221^2 + 0.054267*AZ221 - 0.57714)))))</f>
        <v>0.92755843191808296</v>
      </c>
      <c r="BB221" s="136">
        <v>0.37380320868851069</v>
      </c>
      <c r="BC221" s="142">
        <f t="shared" si="171"/>
        <v>51.372797207475969</v>
      </c>
      <c r="BD221" s="138">
        <f>IF('DSS Model'!$I$38=1,0.0001*BC221^2-0.0266*BC221+1.3006,IF('DSS Model'!$I$38=2,-0.0001*BC221^2+0.0032*BC221+0.977, IF('DSS Model'!$I$38=3,-0.00046396*BC221^2 + 0.054267*BC221 - 0.57714, IF('DSS Model'!$I$38=4,0.000072066*BC221^2+0.0021761*BC221-0.038248,IF('DSS Model'!$I$38=5,-0.00012623*BC221^2+0.025656*BC221-0.30101,-0.00046396*BC221^2 + 0.054267*BC221 - 0.57714)))))</f>
        <v>0.87747652177187796</v>
      </c>
      <c r="BE221" s="136">
        <v>0.26829115587616026</v>
      </c>
      <c r="BF221" s="142">
        <f t="shared" si="172"/>
        <v>42.384652093487674</v>
      </c>
      <c r="BG221" s="143">
        <f>IF('DSS Model'!$I$38=1,0.0001*BF221^2-0.0266*BF221+1.3006,IF('DSS Model'!$I$38=2,-0.0001*BF221^2+0.0032*BF221+0.977, IF('DSS Model'!$I$38=3,-0.00046396*BF221^2 + 0.054267*BF221 - 0.57714, IF('DSS Model'!$I$38=4,0.000072066*BF221^2+0.0021761*BF221-0.038248,IF('DSS Model'!$I$38=5,-0.00012623*BF221^2+0.025656*BF221-0.30101,-0.00046396*BF221^2 + 0.054267*BF221 - 0.57714)))))</f>
        <v>0.93298501339056161</v>
      </c>
      <c r="BH221" s="136">
        <v>0.12477437410712588</v>
      </c>
      <c r="BI221" s="142">
        <f t="shared" si="173"/>
        <v>42.384829735932762</v>
      </c>
      <c r="BJ221" s="143">
        <f>IF('DSS Model'!$I$38=1,0.0001*BI221^2-0.0266*BI221+1.3006,IF('DSS Model'!$I$38=2,-0.0001*BI221^2+0.0032*BI221+0.977, IF('DSS Model'!$I$38=3,-0.00046396*BI221^2 + 0.054267*BI221 - 0.57714, IF('DSS Model'!$I$38=4,0.000072066*BI221^2+0.0021761*BI221-0.038248,IF('DSS Model'!$I$38=5,-0.00012623*BI221^2+0.025656*BI221-0.30101,-0.00046396*BI221^2 + 0.054267*BI221 - 0.57714)))))</f>
        <v>0.93298407598058386</v>
      </c>
      <c r="BK221" s="136">
        <v>0.88109863665324095</v>
      </c>
      <c r="BL221" s="142">
        <f t="shared" si="174"/>
        <v>60.550046556351553</v>
      </c>
      <c r="BM221" s="143">
        <f>IF('DSS Model'!$I$38=1,0.0001*BL221^2-0.0266*BL221+1.3006,IF('DSS Model'!$I$38=2,-0.0001*BL221^2+0.0032*BL221+0.977, IF('DSS Model'!$I$38=3,-0.00046396*BL221^2 + 0.054267*BL221 - 0.57714, IF('DSS Model'!$I$38=4,0.000072066*BL221^2+0.0021761*BL221-0.038248,IF('DSS Model'!$I$38=5,-0.00012623*BL221^2+0.025656*BL221-0.30101,-0.00046396*BL221^2 + 0.054267*BL221 - 0.57714)))))</f>
        <v>0.80412933518269092</v>
      </c>
      <c r="BN221" s="136">
        <v>0.60859367527893526</v>
      </c>
      <c r="BO221" s="142">
        <f t="shared" si="175"/>
        <v>57.832913190595015</v>
      </c>
      <c r="BP221" s="143">
        <f>IF('DSS Model'!$I$38=1,0.0001*BO221^2-0.0266*BO221+1.3006,IF('DSS Model'!$I$38=2,-0.0001*BO221^2+0.0032*BO221+0.977, IF('DSS Model'!$I$38=3,-0.00046396*BO221^2 + 0.054267*BO221 - 0.57714, IF('DSS Model'!$I$38=4,0.000072066*BO221^2+0.0021761*BO221-0.038248,IF('DSS Model'!$I$38=5,-0.00012623*BO221^2+0.025656*BO221-0.30101,-0.00046396*BO221^2 + 0.054267*BO221 - 0.57714)))))</f>
        <v>0.82760073739881412</v>
      </c>
      <c r="BQ221" s="136">
        <v>6.3548882023987008E-2</v>
      </c>
      <c r="BR221" s="142">
        <f t="shared" si="176"/>
        <v>38.252913746738862</v>
      </c>
      <c r="BS221" s="143">
        <f>IF('DSS Model'!$I$38=1,0.0001*BR221^2-0.0266*BR221+1.3006,IF('DSS Model'!$I$38=2,-0.0001*BR221^2+0.0032*BR221+0.977, IF('DSS Model'!$I$38=3,-0.00046396*BR221^2 + 0.054267*BR221 - 0.57714, IF('DSS Model'!$I$38=4,0.000072066*BR221^2+0.0021761*BR221-0.038248,IF('DSS Model'!$I$38=5,-0.00012623*BR221^2+0.025656*BR221-0.30101,-0.00046396*BR221^2 + 0.054267*BR221 - 0.57714)))))</f>
        <v>0.95308078297802001</v>
      </c>
      <c r="BT221" s="136">
        <v>0.24058967158334843</v>
      </c>
      <c r="BU221" s="142">
        <f t="shared" si="177"/>
        <v>52.044814683797185</v>
      </c>
      <c r="BV221" s="143">
        <f>IF('DSS Model'!$I$38=1,0.0001*BU221^2-0.0266*BU221+1.3006,IF('DSS Model'!$I$38=2,-0.0001*BU221^2+0.0032*BU221+0.977, IF('DSS Model'!$I$38=3,-0.00046396*BU221^2 + 0.054267*BU221 - 0.57714, IF('DSS Model'!$I$38=4,0.000072066*BU221^2+0.0021761*BU221-0.038248,IF('DSS Model'!$I$38=5,-0.00012623*BU221^2+0.025656*BU221-0.30101,-0.00046396*BU221^2 + 0.054267*BU221 - 0.57714)))))</f>
        <v>0.87267713344107189</v>
      </c>
      <c r="BW221" s="136">
        <v>0.14516255902974806</v>
      </c>
      <c r="BX221" s="142">
        <f t="shared" si="178"/>
        <v>48.813161866026896</v>
      </c>
      <c r="BY221" s="143">
        <f>IF('DSS Model'!$I$38=1,0.0001*BX221^2-0.0266*BX221+1.3006,IF('DSS Model'!$I$38=2,-0.0001*BX221^2+0.0032*BX221+0.977, IF('DSS Model'!$I$38=3,-0.00046396*BX221^2 + 0.054267*BX221 - 0.57714, IF('DSS Model'!$I$38=4,0.000072066*BX221^2+0.0021761*BX221-0.038248,IF('DSS Model'!$I$38=5,-0.00012623*BX221^2+0.025656*BX221-0.30101,-0.00046396*BX221^2 + 0.054267*BX221 - 0.57714)))))</f>
        <v>0.89492964083539184</v>
      </c>
      <c r="BZ221" s="136">
        <v>0.18011414448275165</v>
      </c>
      <c r="CA221" s="142">
        <f t="shared" si="179"/>
        <v>55.418918507344166</v>
      </c>
      <c r="CB221" s="143">
        <f>IF('DSS Model'!$I$38=1,0.0001*CA221^2-0.0266*CA221+1.3006,IF('DSS Model'!$I$38=2,-0.0001*CA221^2+0.0032*CA221+0.977, IF('DSS Model'!$I$38=3,-0.00046396*CA221^2 + 0.054267*CA221 - 0.57714, IF('DSS Model'!$I$38=4,0.000072066*CA221^2+0.0021761*CA221-0.038248,IF('DSS Model'!$I$38=5,-0.00012623*CA221^2+0.025656*CA221-0.30101,-0.00046396*CA221^2 + 0.054267*CA221 - 0.57714)))))</f>
        <v>0.84721488637113596</v>
      </c>
      <c r="CC221" s="136">
        <v>0.37436707936740932</v>
      </c>
      <c r="CD221" s="142">
        <f t="shared" si="180"/>
        <v>67.407664418791697</v>
      </c>
      <c r="CE221" s="143">
        <f>IF('DSS Model'!$I$38=1,0.0001*CD221^2-0.0266*CD221+1.3006,IF('DSS Model'!$I$38=2,-0.0001*CD221^2+0.0032*CD221+0.977, IF('DSS Model'!$I$38=3,-0.00046396*CD221^2 + 0.054267*CD221 - 0.57714, IF('DSS Model'!$I$38=4,0.000072066*CD221^2+0.0021761*CD221-0.038248,IF('DSS Model'!$I$38=5,-0.00012623*CD221^2+0.025656*CD221-0.30101,-0.00046396*CD221^2 + 0.054267*CD221 - 0.57714)))))</f>
        <v>0.73832520390048972</v>
      </c>
      <c r="CF221" s="136">
        <v>0.15866216533278499</v>
      </c>
      <c r="CG221" s="142">
        <f t="shared" si="181"/>
        <v>32.08584983008835</v>
      </c>
      <c r="CH221" s="143">
        <f>IF('DSS Model'!$I$38=1,0.0001*CG221^2-0.0266*CG221+1.3006,IF('DSS Model'!$I$38=2,-0.0001*CG221^2+0.0032*CG221+0.977, IF('DSS Model'!$I$38=3,-0.00046396*CG221^2 + 0.054267*CG221 - 0.57714, IF('DSS Model'!$I$38=4,0.000072066*CG221^2+0.0021761*CG221-0.038248,IF('DSS Model'!$I$38=5,-0.00012623*CG221^2+0.025656*CG221-0.30101,-0.00046396*CG221^2 + 0.054267*CG221 - 0.57714)))))</f>
        <v>0.97672454352438465</v>
      </c>
      <c r="CI221" s="136">
        <v>0.95065850104268279</v>
      </c>
      <c r="CJ221" s="142">
        <f t="shared" si="182"/>
        <v>78.327666801249393</v>
      </c>
      <c r="CK221" s="143">
        <f>IF('DSS Model'!$I$38=1,0.0001*CJ221^2-0.0266*CJ221+1.3006,IF('DSS Model'!$I$38=2,-0.0001*CJ221^2+0.0032*CJ221+0.977, IF('DSS Model'!$I$38=3,-0.00046396*CJ221^2 + 0.054267*CJ221 - 0.57714, IF('DSS Model'!$I$38=4,0.000072066*CJ221^2+0.0021761*CJ221-0.038248,IF('DSS Model'!$I$38=5,-0.00012623*CJ221^2+0.025656*CJ221-0.30101,-0.00046396*CJ221^2 + 0.054267*CJ221 - 0.57714)))))</f>
        <v>0.61412619511124333</v>
      </c>
      <c r="CL221" s="136">
        <v>0.92981189641025208</v>
      </c>
      <c r="CM221" s="142">
        <f t="shared" si="183"/>
        <v>63.722330437581235</v>
      </c>
      <c r="CN221" s="143">
        <f>IF('DSS Model'!$I$38=1,0.0001*CM221^2-0.0266*CM221+1.3006,IF('DSS Model'!$I$38=2,-0.0001*CM221^2+0.0032*CM221+0.977, IF('DSS Model'!$I$38=3,-0.00046396*CM221^2 + 0.054267*CM221 - 0.57714, IF('DSS Model'!$I$38=4,0.000072066*CM221^2+0.0021761*CM221-0.038248,IF('DSS Model'!$I$38=5,-0.00012623*CM221^2+0.025656*CM221-0.30101,-0.00046396*CM221^2 + 0.054267*CM221 - 0.57714)))))</f>
        <v>0.77485791776063073</v>
      </c>
      <c r="CO221" s="136">
        <v>0.79689894132999428</v>
      </c>
      <c r="CP221" s="142">
        <f t="shared" si="184"/>
        <v>58.549232205588083</v>
      </c>
      <c r="CQ221" s="143">
        <f>IF('DSS Model'!$I$38=1,0.0001*CP221^2-0.0266*CP221+1.3006,IF('DSS Model'!$I$38=2,-0.0001*CP221^2+0.0032*CP221+0.977, IF('DSS Model'!$I$38=3,-0.00046396*CP221^2 + 0.054267*CP221 - 0.57714, IF('DSS Model'!$I$38=4,0.000072066*CP221^2+0.0021761*CP221-0.038248,IF('DSS Model'!$I$38=5,-0.00012623*CP221^2+0.025656*CP221-0.30101,-0.00046396*CP221^2 + 0.054267*CP221 - 0.57714)))))</f>
        <v>0.82155628387149449</v>
      </c>
      <c r="CR221" s="136">
        <v>0.28011988492019146</v>
      </c>
      <c r="CS221" s="142">
        <f t="shared" si="185"/>
        <v>47.182295896291649</v>
      </c>
      <c r="CT221" s="143">
        <f>IF('DSS Model'!$I$38=1,0.0001*CS221^2-0.0266*CS221+1.3006,IF('DSS Model'!$I$38=2,-0.0001*CS221^2+0.0032*CS221+0.977, IF('DSS Model'!$I$38=3,-0.00046396*CS221^2 + 0.054267*CS221 - 0.57714, IF('DSS Model'!$I$38=4,0.000072066*CS221^2+0.0021761*CS221-0.038248,IF('DSS Model'!$I$38=5,-0.00012623*CS221^2+0.025656*CS221-0.30101,-0.00046396*CS221^2 + 0.054267*CS221 - 0.57714)))))</f>
        <v>0.90536644226361129</v>
      </c>
      <c r="CU221" s="136">
        <v>0.80081581574382366</v>
      </c>
      <c r="CV221" s="142">
        <f t="shared" si="186"/>
        <v>63.137542063343972</v>
      </c>
      <c r="CW221" s="143">
        <f>IF('DSS Model'!$I$38=1,0.0001*CV221^2-0.0266*CV221+1.3006,IF('DSS Model'!$I$38=2,-0.0001*CV221^2+0.0032*CV221+0.977, IF('DSS Model'!$I$38=3,-0.00046396*CV221^2 + 0.054267*CV221 - 0.57714, IF('DSS Model'!$I$38=4,0.000072066*CV221^2+0.0021761*CV221-0.038248,IF('DSS Model'!$I$38=5,-0.00012623*CV221^2+0.025656*CV221-0.30101,-0.00046396*CV221^2 + 0.054267*CV221 - 0.57714)))))</f>
        <v>0.78040521282264774</v>
      </c>
      <c r="CX221" s="136">
        <v>0.14112418948767813</v>
      </c>
      <c r="CY221" s="142">
        <f t="shared" si="187"/>
        <v>53.275451362690475</v>
      </c>
      <c r="CZ221" s="143">
        <f>IF('DSS Model'!$I$38=1,0.0001*CY221^2-0.0266*CY221+1.3006,IF('DSS Model'!$I$38=2,-0.0001*CY221^2+0.0032*CY221+0.977, IF('DSS Model'!$I$38=3,-0.00046396*CY221^2 + 0.054267*CY221 - 0.57714, IF('DSS Model'!$I$38=4,0.000072066*CY221^2+0.0021761*CY221-0.038248,IF('DSS Model'!$I$38=5,-0.00012623*CY221^2+0.025656*CY221-0.30101,-0.00046396*CY221^2 + 0.054267*CY221 - 0.57714)))))</f>
        <v>0.86365407257076965</v>
      </c>
      <c r="DA221" s="136">
        <v>0.57866723965387556</v>
      </c>
      <c r="DB221" s="142">
        <f t="shared" si="188"/>
        <v>49.567557140736497</v>
      </c>
      <c r="DC221" s="143">
        <f>IF('DSS Model'!$I$38=1,0.0001*DB221^2-0.0266*DB221+1.3006,IF('DSS Model'!$I$38=2,-0.0001*DB221^2+0.0032*DB221+0.977, IF('DSS Model'!$I$38=3,-0.00046396*DB221^2 + 0.054267*DB221 - 0.57714, IF('DSS Model'!$I$38=4,0.000072066*DB221^2+0.0021761*DB221-0.038248,IF('DSS Model'!$I$38=5,-0.00012623*DB221^2+0.025656*DB221-0.30101,-0.00046396*DB221^2 + 0.054267*DB221 - 0.57714)))))</f>
        <v>0.889921910760339</v>
      </c>
      <c r="DD221" s="136">
        <v>0.38824211830901434</v>
      </c>
      <c r="DE221" s="142">
        <f t="shared" si="189"/>
        <v>46.816406707154407</v>
      </c>
      <c r="DF221" s="143">
        <f>IF('DSS Model'!$I$38=1,0.0001*DE221^2-0.0266*DE221+1.3006,IF('DSS Model'!$I$38=2,-0.0001*DE221^2+0.0032*DE221+0.977, IF('DSS Model'!$I$38=3,-0.00046396*DE221^2 + 0.054267*DE221 - 0.57714, IF('DSS Model'!$I$38=4,0.000072066*DE221^2+0.0021761*DE221-0.038248,IF('DSS Model'!$I$38=5,-0.00012623*DE221^2+0.025656*DE221-0.30101,-0.00046396*DE221^2 + 0.054267*DE221 - 0.57714)))))</f>
        <v>0.90763490776592481</v>
      </c>
      <c r="DG221" s="136">
        <v>4.9641969907857075E-2</v>
      </c>
      <c r="DH221" s="142">
        <f t="shared" si="190"/>
        <v>33.525917181626994</v>
      </c>
      <c r="DI221" s="143">
        <f>IF('DSS Model'!$I$38=1,0.0001*DH221^2-0.0266*DH221+1.3006,IF('DSS Model'!$I$38=2,-0.0001*DH221^2+0.0032*DH221+0.977, IF('DSS Model'!$I$38=3,-0.00046396*DH221^2 + 0.054267*DH221 - 0.57714, IF('DSS Model'!$I$38=4,0.000072066*DH221^2+0.0021761*DH221-0.038248,IF('DSS Model'!$I$38=5,-0.00012623*DH221^2+0.025656*DH221-0.30101,-0.00046396*DH221^2 + 0.054267*DH221 - 0.57714)))))</f>
        <v>0.97188422269427521</v>
      </c>
      <c r="DJ221" s="136">
        <v>0.33165577931462531</v>
      </c>
      <c r="DK221" s="142">
        <f t="shared" si="191"/>
        <v>60.070699749602852</v>
      </c>
      <c r="DL221" s="143">
        <f>IF('DSS Model'!$I$38=1,0.0001*DK221^2-0.0266*DK221+1.3006,IF('DSS Model'!$I$38=2,-0.0001*DK221^2+0.0032*DK221+0.977, IF('DSS Model'!$I$38=3,-0.00046396*DK221^2 + 0.054267*DK221 - 0.57714, IF('DSS Model'!$I$38=4,0.000072066*DK221^2+0.0021761*DK221-0.038248,IF('DSS Model'!$I$38=5,-0.00012623*DK221^2+0.025656*DK221-0.30101,-0.00046396*DK221^2 + 0.054267*DK221 - 0.57714)))))</f>
        <v>0.80837734235803549</v>
      </c>
      <c r="DM221" s="136">
        <v>0.80828622983768916</v>
      </c>
      <c r="DN221" s="142">
        <f t="shared" si="192"/>
        <v>65.155324823615445</v>
      </c>
      <c r="DO221" s="143">
        <f>IF('DSS Model'!$I$38=1,0.0001*DN221^2-0.0266*DN221+1.3006,IF('DSS Model'!$I$38=2,-0.0001*DN221^2+0.0032*DN221+0.977, IF('DSS Model'!$I$38=3,-0.00046396*DN221^2 + 0.054267*DN221 - 0.57714, IF('DSS Model'!$I$38=4,0.000072066*DN221^2+0.0021761*DN221-0.038248,IF('DSS Model'!$I$38=5,-0.00012623*DN221^2+0.025656*DN221-0.30101,-0.00046396*DN221^2 + 0.054267*DN221 - 0.57714)))))</f>
        <v>0.76097540414848552</v>
      </c>
      <c r="DP221" s="136">
        <v>0.8751140253801597</v>
      </c>
      <c r="DQ221" s="142">
        <f t="shared" si="193"/>
        <v>61.578719881042389</v>
      </c>
      <c r="DR221" s="143">
        <f>IF('DSS Model'!$I$38=1,0.0001*DQ221^2-0.0266*DQ221+1.3006,IF('DSS Model'!$I$38=2,-0.0001*DQ221^2+0.0032*DQ221+0.977, IF('DSS Model'!$I$38=3,-0.00046396*DQ221^2 + 0.054267*DQ221 - 0.57714, IF('DSS Model'!$I$38=4,0.000072066*DQ221^2+0.0021761*DQ221-0.038248,IF('DSS Model'!$I$38=5,-0.00012623*DQ221^2+0.025656*DQ221-0.30101,-0.00046396*DQ221^2 + 0.054267*DQ221 - 0.57714)))))</f>
        <v>0.79485802940054717</v>
      </c>
      <c r="DS221" s="136">
        <v>0.88178223634659947</v>
      </c>
      <c r="DT221" s="142">
        <f t="shared" si="194"/>
        <v>84.254507409349856</v>
      </c>
      <c r="DU221" s="143">
        <f>IF('DSS Model'!$I$38=1,0.0001*DT221^2-0.0266*DT221+1.3006,IF('DSS Model'!$I$38=2,-0.0001*DT221^2+0.0032*DT221+0.977, IF('DSS Model'!$I$38=3,-0.00046396*DT221^2 + 0.054267*DT221 - 0.57714, IF('DSS Model'!$I$38=4,0.000072066*DT221^2+0.0021761*DT221-0.038248,IF('DSS Model'!$I$38=5,-0.00012623*DT221^2+0.025656*DT221-0.30101,-0.00046396*DT221^2 + 0.054267*DT221 - 0.57714)))))</f>
        <v>0.53673222183070046</v>
      </c>
      <c r="DV221" s="136">
        <v>0.49719129510479643</v>
      </c>
      <c r="DW221" s="142">
        <f t="shared" si="195"/>
        <v>59.919975742071117</v>
      </c>
      <c r="DX221" s="143">
        <f>IF('DSS Model'!$I$38=1,0.0001*DW221^2-0.0266*DW221+1.3006,IF('DSS Model'!$I$38=2,-0.0001*DW221^2+0.0032*DW221+0.977, IF('DSS Model'!$I$38=3,-0.00046396*DW221^2 + 0.054267*DW221 - 0.57714, IF('DSS Model'!$I$38=4,0.000072066*DW221^2+0.0021761*DW221-0.038248,IF('DSS Model'!$I$38=5,-0.00012623*DW221^2+0.025656*DW221-0.30101,-0.00046396*DW221^2 + 0.054267*DW221 - 0.57714)))))</f>
        <v>0.80970357308158847</v>
      </c>
      <c r="DY221" s="136">
        <v>0.99433649219454479</v>
      </c>
      <c r="DZ221" s="142">
        <f t="shared" si="196"/>
        <v>61.731593488565991</v>
      </c>
      <c r="EA221" s="143">
        <f>IF('DSS Model'!$I$38=1,0.0001*DZ221^2-0.0266*DZ221+1.3006,IF('DSS Model'!$I$38=2,-0.0001*DZ221^2+0.0032*DZ221+0.977, IF('DSS Model'!$I$38=3,-0.00046396*DZ221^2 + 0.054267*DZ221 - 0.57714, IF('DSS Model'!$I$38=4,0.000072066*DZ221^2+0.0021761*DZ221-0.038248,IF('DSS Model'!$I$38=5,-0.00012623*DZ221^2+0.025656*DZ221-0.30101,-0.00046396*DZ221^2 + 0.054267*DZ221 - 0.57714)))))</f>
        <v>0.79346213569965474</v>
      </c>
      <c r="EB221" s="136">
        <v>0.61246975082284283</v>
      </c>
      <c r="EC221" s="142">
        <f t="shared" si="197"/>
        <v>53.832204173683905</v>
      </c>
      <c r="ED221" s="143">
        <f>IF('DSS Model'!$I$38=1,0.0001*EC221^2-0.0266*EC221+1.3006,IF('DSS Model'!$I$38=2,-0.0001*EC221^2+0.0032*EC221+0.977, IF('DSS Model'!$I$38=3,-0.00046396*EC221^2 + 0.054267*EC221 - 0.57714, IF('DSS Model'!$I$38=4,0.000072066*EC221^2+0.0021761*EC221-0.038248,IF('DSS Model'!$I$38=5,-0.00012623*EC221^2+0.025656*EC221-0.30101,-0.00046396*EC221^2 + 0.054267*EC221 - 0.57714)))))</f>
        <v>0.85947243273606944</v>
      </c>
      <c r="EE221" s="136">
        <v>0.84004423046029508</v>
      </c>
      <c r="EF221" s="142">
        <f t="shared" si="198"/>
        <v>61.929699614043884</v>
      </c>
      <c r="EG221" s="143">
        <f>IF('DSS Model'!$I$38=1,0.0001*EF221^2-0.0266*EF221+1.3006,IF('DSS Model'!$I$38=2,-0.0001*EF221^2+0.0032*EF221+0.977, IF('DSS Model'!$I$38=3,-0.00046396*EF221^2 + 0.054267*EF221 - 0.57714, IF('DSS Model'!$I$38=4,0.000072066*EF221^2+0.0021761*EF221-0.038248,IF('DSS Model'!$I$38=5,-0.00012623*EF221^2+0.025656*EF221-0.30101,-0.00046396*EF221^2 + 0.054267*EF221 - 0.57714)))))</f>
        <v>0.79164626933636972</v>
      </c>
      <c r="EH221" s="136">
        <v>0.97614863992592005</v>
      </c>
      <c r="EI221" s="142">
        <f t="shared" si="199"/>
        <v>77.517363182842786</v>
      </c>
      <c r="EJ221" s="143">
        <f>IF('DSS Model'!$I$38=1,0.0001*EI221^2-0.0266*EI221+1.3006,IF('DSS Model'!$I$38=2,-0.0001*EI221^2+0.0032*EI221+0.977, IF('DSS Model'!$I$38=3,-0.00046396*EI221^2 + 0.054267*EI221 - 0.57714, IF('DSS Model'!$I$38=4,0.000072066*EI221^2+0.0021761*EI221-0.038248,IF('DSS Model'!$I$38=5,-0.00012623*EI221^2+0.025656*EI221-0.30101,-0.00046396*EI221^2 + 0.054267*EI221 - 0.57714)))))</f>
        <v>0.62416140270302178</v>
      </c>
      <c r="EK221" s="136">
        <v>0.8465447680990803</v>
      </c>
      <c r="EL221" s="142">
        <f t="shared" si="200"/>
        <v>59.989232442939993</v>
      </c>
      <c r="EM221" s="143">
        <f>IF('DSS Model'!$I$38=1,0.0001*EL221^2-0.0266*EL221+1.3006,IF('DSS Model'!$I$38=2,-0.0001*EL221^2+0.0032*EL221+0.977, IF('DSS Model'!$I$38=3,-0.00046396*EL221^2 + 0.054267*EL221 - 0.57714, IF('DSS Model'!$I$38=4,0.000072066*EL221^2+0.0021761*EL221-0.038248,IF('DSS Model'!$I$38=5,-0.00012623*EL221^2+0.025656*EL221-0.30101,-0.00046396*EL221^2 + 0.054267*EL221 - 0.57714)))))</f>
        <v>0.80909474290809946</v>
      </c>
      <c r="EN221" s="136">
        <v>0.52536753043100903</v>
      </c>
      <c r="EO221" s="142">
        <f t="shared" si="201"/>
        <v>56.112054970907124</v>
      </c>
      <c r="EP221" s="143">
        <f>IF('DSS Model'!$I$38=1,0.0001*EO221^2-0.0266*EO221+1.3006,IF('DSS Model'!$I$38=2,-0.0001*EO221^2+0.0032*EO221+0.977, IF('DSS Model'!$I$38=3,-0.00046396*EO221^2 + 0.054267*EO221 - 0.57714, IF('DSS Model'!$I$38=4,0.000072066*EO221^2+0.0021761*EO221-0.038248,IF('DSS Model'!$I$38=5,-0.00012623*EO221^2+0.025656*EO221-0.30101,-0.00046396*EO221^2 + 0.054267*EO221 - 0.57714)))))</f>
        <v>0.84170230460109252</v>
      </c>
      <c r="EQ221" s="136">
        <v>0.42060551995642514</v>
      </c>
      <c r="ER221" s="142">
        <f t="shared" si="202"/>
        <v>50.646638624363021</v>
      </c>
      <c r="ES221" s="143">
        <f>IF('DSS Model'!$I$38=1,0.0001*ER221^2-0.0266*ER221+1.3006,IF('DSS Model'!$I$38=2,-0.0001*ER221^2+0.0032*ER221+0.977, IF('DSS Model'!$I$38=3,-0.00046396*ER221^2 + 0.054267*ER221 - 0.57714, IF('DSS Model'!$I$38=4,0.000072066*ER221^2+0.0021761*ER221-0.038248,IF('DSS Model'!$I$38=5,-0.00012623*ER221^2+0.025656*ER221-0.30101,-0.00046396*ER221^2 + 0.054267*ER221 - 0.57714)))))</f>
        <v>0.88256104320327966</v>
      </c>
      <c r="ET221" s="136">
        <v>0.59948270319753394</v>
      </c>
      <c r="EU221" s="141">
        <f t="shared" si="203"/>
        <v>58.131808084123136</v>
      </c>
      <c r="EV221" s="142">
        <f>IF('DSS Model'!$I$38=1,0.0001*EU221^2-0.0266*EU221+1.3006,IF('DSS Model'!$I$38=2,-0.0001*EU221^2+0.0032*EU221+0.977, IF('DSS Model'!$I$38=3,-0.00046396*EU221^2 + 0.054267*EU221 - 0.57714, IF('DSS Model'!$I$38=4,0.000072066*EU221^2+0.0021761*EU221-0.038248,IF('DSS Model'!$I$38=5,-0.00012623*EU221^2+0.025656*EU221-0.30101,-0.00046396*EU221^2 + 0.054267*EU221 - 0.57714)))))</f>
        <v>0.82509107475626164</v>
      </c>
    </row>
    <row r="222" spans="2:152" x14ac:dyDescent="0.2">
      <c r="B222" s="64">
        <f t="shared" ca="1" si="156"/>
        <v>0.49372159123286852</v>
      </c>
      <c r="C222" s="64">
        <v>0.82481163811489522</v>
      </c>
      <c r="D222" s="64">
        <f t="shared" si="157"/>
        <v>59.233448472572704</v>
      </c>
      <c r="E222" s="131">
        <f>IF('DSS Model'!$I$38=1,0.0001*D222^2-0.0266*D222+1.3006,IF('DSS Model'!$I$38=2,-0.0001*D222^2+0.0032*D222+0.977, IF('DSS Model'!$I$38=3,-0.00046396*D222^2 + 0.054267*D222 - 0.57714, IF('DSS Model'!$I$38=4,0.000072066*D222^2+0.0021761*D222-0.038248,IF('DSS Model'!$I$38=5,-0.00012623*D222^2+0.025656*D222-0.30101,-0.00046396*D222^2 + 0.054267*D222 - 0.57714)))))</f>
        <v>0.81568689331694011</v>
      </c>
      <c r="F222" s="136">
        <v>0.12908542027632075</v>
      </c>
      <c r="G222" s="138">
        <f t="shared" si="153"/>
        <v>51.015281229365797</v>
      </c>
      <c r="H222" s="136">
        <f>IF('DSS Model'!$I$38=1,0.0001*G222^2-0.0266*G222+1.3006,IF('DSS Model'!$I$38=2,-0.0001*G222^2+0.0032*G222+0.977, IF('DSS Model'!$I$38=3,-0.00046396*G222^2 + 0.054267*G222 - 0.57714, IF('DSS Model'!$I$38=4,0.000072066*G222^2+0.0021761*G222-0.038248,IF('DSS Model'!$I$38=5,-0.00012623*G222^2+0.025656*G222-0.30101,-0.00046396*G222^2 + 0.054267*G222 - 0.57714)))))</f>
        <v>0.87999300804284242</v>
      </c>
      <c r="I222" s="136">
        <v>0.17362292618326081</v>
      </c>
      <c r="J222" s="138">
        <f t="shared" si="154"/>
        <v>51.58816618383311</v>
      </c>
      <c r="K222" s="136">
        <f>IF('DSS Model'!$I$38=1,0.0001*J222^2-0.0266*J222+1.3006,IF('DSS Model'!$I$38=2,-0.0001*J222^2+0.0032*J222+0.977, IF('DSS Model'!$I$38=3,-0.00046396*J222^2 + 0.054267*J222 - 0.57714, IF('DSS Model'!$I$38=4,0.000072066*J222^2+0.0021761*J222-0.038248,IF('DSS Model'!$I$38=5,-0.00012623*J222^2+0.025656*J222-0.30101,-0.00046396*J222^2 + 0.054267*J222 - 0.57714)))))</f>
        <v>0.87594824276718775</v>
      </c>
      <c r="L222" s="136">
        <v>4.6965072610601011E-2</v>
      </c>
      <c r="M222" s="138">
        <f t="shared" si="155"/>
        <v>53.756831701660197</v>
      </c>
      <c r="N222" s="136">
        <f>IF('DSS Model'!$I$38=1,0.0001*M222^2-0.0266*M222+1.3006,IF('DSS Model'!$I$38=2,-0.0001*M222^2+0.0032*M222+0.977, IF('DSS Model'!$I$38=3,-0.00046396*M222^2 + 0.054267*M222 - 0.57714, IF('DSS Model'!$I$38=4,0.000072066*M222^2+0.0021761*M222-0.038248,IF('DSS Model'!$I$38=5,-0.00012623*M222^2+0.025656*M222-0.30101,-0.00046396*M222^2 + 0.054267*M222 - 0.57714)))))</f>
        <v>0.86004216598525074</v>
      </c>
      <c r="O222" s="136">
        <v>3.9902195112067051E-2</v>
      </c>
      <c r="P222" s="139">
        <f t="shared" si="158"/>
        <v>30.124311843710888</v>
      </c>
      <c r="Q222" s="138">
        <f>IF('DSS Model'!$I$38=1,0.0001*P222^2-0.0266*P222+1.3006,IF('DSS Model'!$I$38=2,-0.0001*P222^2+0.0032*P222+0.977, IF('DSS Model'!$I$38=3,-0.00046396*P222^2 + 0.054267*P222 - 0.57714, IF('DSS Model'!$I$38=4,0.000072066*P222^2+0.0021761*P222-0.038248,IF('DSS Model'!$I$38=5,-0.00012623*P222^2+0.025656*P222-0.30101,-0.00046396*P222^2 + 0.054267*P222 - 0.57714)))))</f>
        <v>0.98265038149416084</v>
      </c>
      <c r="R222" s="136">
        <v>0.80217604663084097</v>
      </c>
      <c r="S222" s="142">
        <f t="shared" si="159"/>
        <v>60.786394906637597</v>
      </c>
      <c r="T222" s="138">
        <f>IF('DSS Model'!$I$38=1,0.0001*S222^2-0.0266*S222+1.3006,IF('DSS Model'!$I$38=2,-0.0001*S222^2+0.0032*S222+0.977, IF('DSS Model'!$I$38=3,-0.00046396*S222^2 + 0.054267*S222 - 0.57714, IF('DSS Model'!$I$38=4,0.000072066*S222^2+0.0021761*S222-0.038248,IF('DSS Model'!$I$38=5,-0.00012623*S222^2+0.025656*S222-0.30101,-0.00046396*S222^2 + 0.054267*S222 - 0.57714)))))</f>
        <v>0.80201788312667055</v>
      </c>
      <c r="U222" s="136">
        <v>0.24847292968228463</v>
      </c>
      <c r="V222" s="142">
        <f t="shared" si="160"/>
        <v>39.993285636978506</v>
      </c>
      <c r="W222" s="138">
        <f>IF('DSS Model'!$I$38=1,0.0001*V222^2-0.0266*V222+1.3006,IF('DSS Model'!$I$38=2,-0.0001*V222^2+0.0032*V222+0.977, IF('DSS Model'!$I$38=3,-0.00046396*V222^2 + 0.054267*V222 - 0.57714, IF('DSS Model'!$I$38=4,0.000072066*V222^2+0.0021761*V222-0.038248,IF('DSS Model'!$I$38=5,-0.00012623*V222^2+0.025656*V222-0.30101,-0.00046396*V222^2 + 0.054267*V222 - 0.57714)))))</f>
        <v>0.94503222443423607</v>
      </c>
      <c r="X222" s="136">
        <v>0.39034132261827215</v>
      </c>
      <c r="Y222" s="142">
        <f t="shared" si="161"/>
        <v>58.826984033618288</v>
      </c>
      <c r="Z222" s="138">
        <f>IF('DSS Model'!$I$38=1,0.0001*Y222^2-0.0266*Y222+1.3006,IF('DSS Model'!$I$38=2,-0.0001*Y222^2+0.0032*Y222+0.977, IF('DSS Model'!$I$38=3,-0.00046396*Y222^2 + 0.054267*Y222 - 0.57714, IF('DSS Model'!$I$38=4,0.000072066*Y222^2+0.0021761*Y222-0.038248,IF('DSS Model'!$I$38=5,-0.00012623*Y222^2+0.025656*Y222-0.30101,-0.00046396*Y222^2 + 0.054267*Y222 - 0.57714)))))</f>
        <v>0.81918494385842044</v>
      </c>
      <c r="AA222" s="136">
        <v>0.95754802837631892</v>
      </c>
      <c r="AB222" s="142">
        <f t="shared" si="162"/>
        <v>67.995678776478996</v>
      </c>
      <c r="AC222" s="138">
        <f>IF('DSS Model'!$I$38=1,0.0001*AB222^2-0.0266*AB222+1.3006,IF('DSS Model'!$I$38=2,-0.0001*AB222^2+0.0032*AB222+0.977, IF('DSS Model'!$I$38=3,-0.00046396*AB222^2 + 0.054267*AB222 - 0.57714, IF('DSS Model'!$I$38=4,0.000072066*AB222^2+0.0021761*AB222-0.038248,IF('DSS Model'!$I$38=5,-0.00012623*AB222^2+0.025656*AB222-0.30101,-0.00046396*AB222^2 + 0.054267*AB222 - 0.57714)))))</f>
        <v>0.73224493885732111</v>
      </c>
      <c r="AD222" s="136">
        <v>0.76992979354006474</v>
      </c>
      <c r="AE222" s="142">
        <f t="shared" si="163"/>
        <v>60.448326271107831</v>
      </c>
      <c r="AF222" s="138">
        <f>IF('DSS Model'!$I$38=1,0.0001*AE222^2-0.0266*AE222+1.3006,IF('DSS Model'!$I$38=2,-0.0001*AE222^2+0.0032*AE222+0.977, IF('DSS Model'!$I$38=3,-0.00046396*AE222^2 + 0.054267*AE222 - 0.57714, IF('DSS Model'!$I$38=4,0.000072066*AE222^2+0.0021761*AE222-0.038248,IF('DSS Model'!$I$38=5,-0.00012623*AE222^2+0.025656*AE222-0.30101,-0.00046396*AE222^2 + 0.054267*AE222 - 0.57714)))))</f>
        <v>0.80503462916971458</v>
      </c>
      <c r="AG222" s="136">
        <v>0.34424297111843105</v>
      </c>
      <c r="AH222" s="142">
        <f t="shared" si="164"/>
        <v>64.881119632279876</v>
      </c>
      <c r="AI222" s="138">
        <f>IF('DSS Model'!$I$38=1,0.0001*AH222^2-0.0266*AH222+1.3006,IF('DSS Model'!$I$38=2,-0.0001*AH222^2+0.0032*AH222+0.977, IF('DSS Model'!$I$38=3,-0.00046396*AH222^2 + 0.054267*AH222 - 0.57714, IF('DSS Model'!$I$38=4,0.000072066*AH222^2+0.0021761*AH222-0.038248,IF('DSS Model'!$I$38=5,-0.00012623*AH222^2+0.025656*AH222-0.30101,-0.00046396*AH222^2 + 0.054267*AH222 - 0.57714)))))</f>
        <v>0.76366361434947427</v>
      </c>
      <c r="AJ222" s="136">
        <v>0.97244563525773342</v>
      </c>
      <c r="AK222" s="142">
        <f t="shared" si="165"/>
        <v>59.551444849358049</v>
      </c>
      <c r="AL222" s="138">
        <f>IF('DSS Model'!$I$38=1,0.0001*AK222^2-0.0266*AK222+1.3006,IF('DSS Model'!$I$38=2,-0.0001*AK222^2+0.0032*AK222+0.977, IF('DSS Model'!$I$38=3,-0.00046396*AK222^2 + 0.054267*AK222 - 0.57714, IF('DSS Model'!$I$38=4,0.000072066*AK222^2+0.0021761*AK222-0.038248,IF('DSS Model'!$I$38=5,-0.00012623*AK222^2+0.025656*AK222-0.30101,-0.00046396*AK222^2 + 0.054267*AK222 - 0.57714)))))</f>
        <v>0.81292716515333241</v>
      </c>
      <c r="AM222" s="136">
        <v>0.31955106938353595</v>
      </c>
      <c r="AN222" s="142">
        <f t="shared" si="166"/>
        <v>60.847267494512693</v>
      </c>
      <c r="AO222" s="138">
        <f>IF('DSS Model'!$I$38=1,0.0001*AN222^2-0.0266*AN222+1.3006,IF('DSS Model'!$I$38=2,-0.0001*AN222^2+0.0032*AN222+0.977, IF('DSS Model'!$I$38=3,-0.00046396*AN222^2 + 0.054267*AN222 - 0.57714, IF('DSS Model'!$I$38=4,0.000072066*AN222^2+0.0021761*AN222-0.038248,IF('DSS Model'!$I$38=5,-0.00012623*AN222^2+0.025656*AN222-0.30101,-0.00046396*AN222^2 + 0.054267*AN222 - 0.57714)))))</f>
        <v>0.80147225982756254</v>
      </c>
      <c r="AP222" s="136">
        <v>0.23390915391325573</v>
      </c>
      <c r="AQ222" s="142">
        <f t="shared" si="167"/>
        <v>60.78209977598307</v>
      </c>
      <c r="AR222" s="138">
        <f>IF('DSS Model'!$I$38=1,0.0001*AQ222^2-0.0266*AQ222+1.3006,IF('DSS Model'!$I$38=2,-0.0001*AQ222^2+0.0032*AQ222+0.977, IF('DSS Model'!$I$38=3,-0.00046396*AQ222^2 + 0.054267*AQ222 - 0.57714, IF('DSS Model'!$I$38=4,0.000072066*AQ222^2+0.0021761*AQ222-0.038248,IF('DSS Model'!$I$38=5,-0.00012623*AQ222^2+0.025656*AQ222-0.30101,-0.00046396*AQ222^2 + 0.054267*AQ222 - 0.57714)))))</f>
        <v>0.80205635396538966</v>
      </c>
      <c r="AS222" s="136">
        <v>0.62501951051831561</v>
      </c>
      <c r="AT222" s="142">
        <f t="shared" si="168"/>
        <v>57.291300706199038</v>
      </c>
      <c r="AU222" s="138">
        <f>IF('DSS Model'!$I$38=1,0.0001*AT222^2-0.0266*AT222+1.3006,IF('DSS Model'!$I$38=2,-0.0001*AT222^2+0.0032*AT222+0.977, IF('DSS Model'!$I$38=3,-0.00046396*AT222^2 + 0.054267*AT222 - 0.57714, IF('DSS Model'!$I$38=4,0.000072066*AT222^2+0.0021761*AT222-0.038248,IF('DSS Model'!$I$38=5,-0.00012623*AT222^2+0.025656*AT222-0.30101,-0.00046396*AT222^2 + 0.054267*AT222 - 0.57714)))))</f>
        <v>0.83210284859902461</v>
      </c>
      <c r="AV222" s="136">
        <v>0.92709491858503734</v>
      </c>
      <c r="AW222" s="142">
        <f t="shared" si="169"/>
        <v>72.836665301111807</v>
      </c>
      <c r="AX222" s="138">
        <f>IF('DSS Model'!$I$38=1,0.0001*AW222^2-0.0266*AW222+1.3006,IF('DSS Model'!$I$38=2,-0.0001*AW222^2+0.0032*AW222+0.977, IF('DSS Model'!$I$38=3,-0.00046396*AW222^2 + 0.054267*AW222 - 0.57714, IF('DSS Model'!$I$38=4,0.000072066*AW222^2+0.0021761*AW222-0.038248,IF('DSS Model'!$I$38=5,-0.00012623*AW222^2+0.025656*AW222-0.30101,-0.00046396*AW222^2 + 0.054267*AW222 - 0.57714)))))</f>
        <v>0.67955934774493931</v>
      </c>
      <c r="AY222" s="136">
        <v>0.29840256553888955</v>
      </c>
      <c r="AZ222" s="142">
        <f t="shared" si="170"/>
        <v>49.207563759166234</v>
      </c>
      <c r="BA222" s="138">
        <f>IF('DSS Model'!$I$38=1,0.0001*AZ222^2-0.0266*AZ222+1.3006,IF('DSS Model'!$I$38=2,-0.0001*AZ222^2+0.0032*AZ222+0.977, IF('DSS Model'!$I$38=3,-0.00046396*AZ222^2 + 0.054267*AZ222 - 0.57714, IF('DSS Model'!$I$38=4,0.000072066*AZ222^2+0.0021761*AZ222-0.038248,IF('DSS Model'!$I$38=5,-0.00012623*AZ222^2+0.025656*AZ222-0.30101,-0.00046396*AZ222^2 + 0.054267*AZ222 - 0.57714)))))</f>
        <v>0.89232577091809095</v>
      </c>
      <c r="BB222" s="136">
        <v>0.92108056522070547</v>
      </c>
      <c r="BC222" s="142">
        <f t="shared" si="171"/>
        <v>65.828655421011987</v>
      </c>
      <c r="BD222" s="138">
        <f>IF('DSS Model'!$I$38=1,0.0001*BC222^2-0.0266*BC222+1.3006,IF('DSS Model'!$I$38=2,-0.0001*BC222^2+0.0032*BC222+0.977, IF('DSS Model'!$I$38=3,-0.00046396*BC222^2 + 0.054267*BC222 - 0.57714, IF('DSS Model'!$I$38=4,0.000072066*BC222^2+0.0021761*BC222-0.038248,IF('DSS Model'!$I$38=5,-0.00012623*BC222^2+0.025656*BC222-0.30101,-0.00046396*BC222^2 + 0.054267*BC222 - 0.57714)))))</f>
        <v>0.7543105098934052</v>
      </c>
      <c r="BE222" s="136">
        <v>0.8000697563182213</v>
      </c>
      <c r="BF222" s="142">
        <f t="shared" si="172"/>
        <v>58.437420093734985</v>
      </c>
      <c r="BG222" s="143">
        <f>IF('DSS Model'!$I$38=1,0.0001*BF222^2-0.0266*BF222+1.3006,IF('DSS Model'!$I$38=2,-0.0001*BF222^2+0.0032*BF222+0.977, IF('DSS Model'!$I$38=3,-0.00046396*BF222^2 + 0.054267*BF222 - 0.57714, IF('DSS Model'!$I$38=4,0.000072066*BF222^2+0.0021761*BF222-0.038248,IF('DSS Model'!$I$38=5,-0.00012623*BF222^2+0.025656*BF222-0.30101,-0.00046396*BF222^2 + 0.054267*BF222 - 0.57714)))))</f>
        <v>0.82250653757878578</v>
      </c>
      <c r="BH222" s="136">
        <v>0.91209302225848765</v>
      </c>
      <c r="BI222" s="142">
        <f t="shared" si="173"/>
        <v>66.892117790794458</v>
      </c>
      <c r="BJ222" s="143">
        <f>IF('DSS Model'!$I$38=1,0.0001*BI222^2-0.0266*BI222+1.3006,IF('DSS Model'!$I$38=2,-0.0001*BI222^2+0.0032*BI222+0.977, IF('DSS Model'!$I$38=3,-0.00046396*BI222^2 + 0.054267*BI222 - 0.57714, IF('DSS Model'!$I$38=4,0.000072066*BI222^2+0.0021761*BI222-0.038248,IF('DSS Model'!$I$38=5,-0.00012623*BI222^2+0.025656*BI222-0.30101,-0.00046396*BI222^2 + 0.054267*BI222 - 0.57714)))))</f>
        <v>0.74359923467679012</v>
      </c>
      <c r="BK222" s="136">
        <v>0.12589433490085178</v>
      </c>
      <c r="BL222" s="142">
        <f t="shared" si="174"/>
        <v>35.327883343500815</v>
      </c>
      <c r="BM222" s="143">
        <f>IF('DSS Model'!$I$38=1,0.0001*BL222^2-0.0266*BL222+1.3006,IF('DSS Model'!$I$38=2,-0.0001*BL222^2+0.0032*BL222+0.977, IF('DSS Model'!$I$38=3,-0.00046396*BL222^2 + 0.054267*BL222 - 0.57714, IF('DSS Model'!$I$38=4,0.000072066*BL222^2+0.0021761*BL222-0.038248,IF('DSS Model'!$I$38=5,-0.00012623*BL222^2+0.025656*BL222-0.30101,-0.00046396*BL222^2 + 0.054267*BL222 - 0.57714)))))</f>
        <v>0.96524329254600238</v>
      </c>
      <c r="BN222" s="136">
        <v>0.69282857082188432</v>
      </c>
      <c r="BO222" s="142">
        <f t="shared" si="175"/>
        <v>59.99131132537083</v>
      </c>
      <c r="BP222" s="143">
        <f>IF('DSS Model'!$I$38=1,0.0001*BO222^2-0.0266*BO222+1.3006,IF('DSS Model'!$I$38=2,-0.0001*BO222^2+0.0032*BO222+0.977, IF('DSS Model'!$I$38=3,-0.00046396*BO222^2 + 0.054267*BO222 - 0.57714, IF('DSS Model'!$I$38=4,0.000072066*BO222^2+0.0021761*BO222-0.038248,IF('DSS Model'!$I$38=5,-0.00012623*BO222^2+0.025656*BO222-0.30101,-0.00046396*BO222^2 + 0.054267*BO222 - 0.57714)))))</f>
        <v>0.80907645278743001</v>
      </c>
      <c r="BQ222" s="136">
        <v>0.14007471625605705</v>
      </c>
      <c r="BR222" s="142">
        <f t="shared" si="176"/>
        <v>43.318983991937557</v>
      </c>
      <c r="BS222" s="143">
        <f>IF('DSS Model'!$I$38=1,0.0001*BR222^2-0.0266*BR222+1.3006,IF('DSS Model'!$I$38=2,-0.0001*BR222^2+0.0032*BR222+0.977, IF('DSS Model'!$I$38=3,-0.00046396*BR222^2 + 0.054267*BR222 - 0.57714, IF('DSS Model'!$I$38=4,0.000072066*BR222^2+0.0021761*BR222-0.038248,IF('DSS Model'!$I$38=5,-0.00012623*BR222^2+0.025656*BR222-0.30101,-0.00046396*BR222^2 + 0.054267*BR222 - 0.57714)))))</f>
        <v>0.92796731136482591</v>
      </c>
      <c r="BT222" s="136">
        <v>0.3525522661005831</v>
      </c>
      <c r="BU222" s="142">
        <f t="shared" si="177"/>
        <v>56.075250252548997</v>
      </c>
      <c r="BV222" s="143">
        <f>IF('DSS Model'!$I$38=1,0.0001*BU222^2-0.0266*BU222+1.3006,IF('DSS Model'!$I$38=2,-0.0001*BU222^2+0.0032*BU222+0.977, IF('DSS Model'!$I$38=3,-0.00046396*BU222^2 + 0.054267*BU222 - 0.57714, IF('DSS Model'!$I$38=4,0.000072066*BU222^2+0.0021761*BU222-0.038248,IF('DSS Model'!$I$38=5,-0.00012623*BU222^2+0.025656*BU222-0.30101,-0.00046396*BU222^2 + 0.054267*BU222 - 0.57714)))))</f>
        <v>0.8419974317195571</v>
      </c>
      <c r="BW222" s="136">
        <v>0.90082562028114865</v>
      </c>
      <c r="BX222" s="142">
        <f t="shared" si="178"/>
        <v>70.304784203110671</v>
      </c>
      <c r="BY222" s="143">
        <f>IF('DSS Model'!$I$38=1,0.0001*BX222^2-0.0266*BX222+1.3006,IF('DSS Model'!$I$38=2,-0.0001*BX222^2+0.0032*BX222+0.977, IF('DSS Model'!$I$38=3,-0.00046396*BX222^2 + 0.054267*BX222 - 0.57714, IF('DSS Model'!$I$38=4,0.000072066*BX222^2+0.0021761*BX222-0.038248,IF('DSS Model'!$I$38=5,-0.00012623*BX222^2+0.025656*BX222-0.30101,-0.00046396*BX222^2 + 0.054267*BX222 - 0.57714)))))</f>
        <v>0.70769904126535821</v>
      </c>
      <c r="BZ222" s="136">
        <v>0.45081168531104865</v>
      </c>
      <c r="CA222" s="142">
        <f t="shared" si="179"/>
        <v>61.890825472316635</v>
      </c>
      <c r="CB222" s="143">
        <f>IF('DSS Model'!$I$38=1,0.0001*CA222^2-0.0266*CA222+1.3006,IF('DSS Model'!$I$38=2,-0.0001*CA222^2+0.0032*CA222+0.977, IF('DSS Model'!$I$38=3,-0.00046396*CA222^2 + 0.054267*CA222 - 0.57714, IF('DSS Model'!$I$38=4,0.000072066*CA222^2+0.0021761*CA222-0.038248,IF('DSS Model'!$I$38=5,-0.00012623*CA222^2+0.025656*CA222-0.30101,-0.00046396*CA222^2 + 0.054267*CA222 - 0.57714)))))</f>
        <v>0.7920032137469375</v>
      </c>
      <c r="CC222" s="136">
        <v>0.85030509423328615</v>
      </c>
      <c r="CD222" s="142">
        <f t="shared" si="180"/>
        <v>80.646543495846544</v>
      </c>
      <c r="CE222" s="143">
        <f>IF('DSS Model'!$I$38=1,0.0001*CD222^2-0.0266*CD222+1.3006,IF('DSS Model'!$I$38=2,-0.0001*CD222^2+0.0032*CD222+0.977, IF('DSS Model'!$I$38=3,-0.00046396*CD222^2 + 0.054267*CD222 - 0.57714, IF('DSS Model'!$I$38=4,0.000072066*CD222^2+0.0021761*CD222-0.038248,IF('DSS Model'!$I$38=5,-0.00012623*CD222^2+0.025656*CD222-0.30101,-0.00046396*CD222^2 + 0.054267*CD222 - 0.57714)))))</f>
        <v>0.58468244140396197</v>
      </c>
      <c r="CF222" s="136">
        <v>0.93078121795408353</v>
      </c>
      <c r="CG222" s="142">
        <f t="shared" si="181"/>
        <v>60.222760370783604</v>
      </c>
      <c r="CH222" s="143">
        <f>IF('DSS Model'!$I$38=1,0.0001*CG222^2-0.0266*CG222+1.3006,IF('DSS Model'!$I$38=2,-0.0001*CG222^2+0.0032*CG222+0.977, IF('DSS Model'!$I$38=3,-0.00046396*CG222^2 + 0.054267*CG222 - 0.57714, IF('DSS Model'!$I$38=4,0.000072066*CG222^2+0.0021761*CG222-0.038248,IF('DSS Model'!$I$38=5,-0.00012623*CG222^2+0.025656*CG222-0.30101,-0.00046396*CG222^2 + 0.054267*CG222 - 0.57714)))))</f>
        <v>0.80703474651882512</v>
      </c>
      <c r="CI222" s="136">
        <v>0.64817322390802978</v>
      </c>
      <c r="CJ222" s="142">
        <f t="shared" si="182"/>
        <v>72.728485814127836</v>
      </c>
      <c r="CK222" s="143">
        <f>IF('DSS Model'!$I$38=1,0.0001*CJ222^2-0.0266*CJ222+1.3006,IF('DSS Model'!$I$38=2,-0.0001*CJ222^2+0.0032*CJ222+0.977, IF('DSS Model'!$I$38=3,-0.00046396*CJ222^2 + 0.054267*CJ222 - 0.57714, IF('DSS Model'!$I$38=4,0.000072066*CJ222^2+0.0021761*CJ222-0.038248,IF('DSS Model'!$I$38=5,-0.00012623*CJ222^2+0.025656*CJ222-0.30101,-0.00046396*CJ222^2 + 0.054267*CJ222 - 0.57714)))))</f>
        <v>0.68078788972362969</v>
      </c>
      <c r="CL222" s="136">
        <v>0.93999328403504767</v>
      </c>
      <c r="CM222" s="142">
        <f t="shared" si="183"/>
        <v>63.919014722490047</v>
      </c>
      <c r="CN222" s="143">
        <f>IF('DSS Model'!$I$38=1,0.0001*CM222^2-0.0266*CM222+1.3006,IF('DSS Model'!$I$38=2,-0.0001*CM222^2+0.0032*CM222+0.977, IF('DSS Model'!$I$38=3,-0.00046396*CM222^2 + 0.054267*CM222 - 0.57714, IF('DSS Model'!$I$38=4,0.000072066*CM222^2+0.0021761*CM222-0.038248,IF('DSS Model'!$I$38=5,-0.00012623*CM222^2+0.025656*CM222-0.30101,-0.00046396*CM222^2 + 0.054267*CM222 - 0.57714)))))</f>
        <v>0.77297680280257819</v>
      </c>
      <c r="CO222" s="136">
        <v>0.65389058004374612</v>
      </c>
      <c r="CP222" s="142">
        <f t="shared" si="184"/>
        <v>54.891141603483845</v>
      </c>
      <c r="CQ222" s="143">
        <f>IF('DSS Model'!$I$38=1,0.0001*CP222^2-0.0266*CP222+1.3006,IF('DSS Model'!$I$38=2,-0.0001*CP222^2+0.0032*CP222+0.977, IF('DSS Model'!$I$38=3,-0.00046396*CP222^2 + 0.054267*CP222 - 0.57714, IF('DSS Model'!$I$38=4,0.000072066*CP222^2+0.0021761*CP222-0.038248,IF('DSS Model'!$I$38=5,-0.00012623*CP222^2+0.025656*CP222-0.30101,-0.00046396*CP222^2 + 0.054267*CP222 - 0.57714)))))</f>
        <v>0.8513479104777768</v>
      </c>
      <c r="CR222" s="136">
        <v>0.71563503139673923</v>
      </c>
      <c r="CS222" s="142">
        <f t="shared" si="185"/>
        <v>59.497859667186809</v>
      </c>
      <c r="CT222" s="143">
        <f>IF('DSS Model'!$I$38=1,0.0001*CS222^2-0.0266*CS222+1.3006,IF('DSS Model'!$I$38=2,-0.0001*CS222^2+0.0032*CS222+0.977, IF('DSS Model'!$I$38=3,-0.00046396*CS222^2 + 0.054267*CS222 - 0.57714, IF('DSS Model'!$I$38=4,0.000072066*CS222^2+0.0021761*CS222-0.038248,IF('DSS Model'!$I$38=5,-0.00012623*CS222^2+0.025656*CS222-0.30101,-0.00046396*CS222^2 + 0.054267*CS222 - 0.57714)))))</f>
        <v>0.81339362043737229</v>
      </c>
      <c r="CU222" s="136">
        <v>0.37482465666878251</v>
      </c>
      <c r="CV222" s="142">
        <f t="shared" si="186"/>
        <v>51.407440183954854</v>
      </c>
      <c r="CW222" s="143">
        <f>IF('DSS Model'!$I$38=1,0.0001*CV222^2-0.0266*CV222+1.3006,IF('DSS Model'!$I$38=2,-0.0001*CV222^2+0.0032*CV222+0.977, IF('DSS Model'!$I$38=3,-0.00046396*CV222^2 + 0.054267*CV222 - 0.57714, IF('DSS Model'!$I$38=4,0.000072066*CV222^2+0.0021761*CV222-0.038248,IF('DSS Model'!$I$38=5,-0.00012623*CV222^2+0.025656*CV222-0.30101,-0.00046396*CV222^2 + 0.054267*CV222 - 0.57714)))))</f>
        <v>0.87723131796196596</v>
      </c>
      <c r="CX222" s="136">
        <v>0.80824668229076257</v>
      </c>
      <c r="CY222" s="142">
        <f t="shared" si="187"/>
        <v>70.934348235200105</v>
      </c>
      <c r="CZ222" s="143">
        <f>IF('DSS Model'!$I$38=1,0.0001*CY222^2-0.0266*CY222+1.3006,IF('DSS Model'!$I$38=2,-0.0001*CY222^2+0.0032*CY222+0.977, IF('DSS Model'!$I$38=3,-0.00046396*CY222^2 + 0.054267*CY222 - 0.57714, IF('DSS Model'!$I$38=4,0.000072066*CY222^2+0.0021761*CY222-0.038248,IF('DSS Model'!$I$38=5,-0.00012623*CY222^2+0.025656*CY222-0.30101,-0.00046396*CY222^2 + 0.054267*CY222 - 0.57714)))))</f>
        <v>0.70082173839737671</v>
      </c>
      <c r="DA222" s="136">
        <v>0.95413157332406762</v>
      </c>
      <c r="DB222" s="142">
        <f t="shared" si="188"/>
        <v>60.154260748302875</v>
      </c>
      <c r="DC222" s="143">
        <f>IF('DSS Model'!$I$38=1,0.0001*DB222^2-0.0266*DB222+1.3006,IF('DSS Model'!$I$38=2,-0.0001*DB222^2+0.0032*DB222+0.977, IF('DSS Model'!$I$38=3,-0.00046396*DB222^2 + 0.054267*DB222 - 0.57714, IF('DSS Model'!$I$38=4,0.000072066*DB222^2+0.0021761*DB222-0.038248,IF('DSS Model'!$I$38=5,-0.00012623*DB222^2+0.025656*DB222-0.30101,-0.00046396*DB222^2 + 0.054267*DB222 - 0.57714)))))</f>
        <v>0.80764012577708799</v>
      </c>
      <c r="DD222" s="136">
        <v>0.50134355782449691</v>
      </c>
      <c r="DE222" s="142">
        <f t="shared" si="189"/>
        <v>50.514032372199701</v>
      </c>
      <c r="DF222" s="143">
        <f>IF('DSS Model'!$I$38=1,0.0001*DE222^2-0.0266*DE222+1.3006,IF('DSS Model'!$I$38=2,-0.0001*DE222^2+0.0032*DE222+0.977, IF('DSS Model'!$I$38=3,-0.00046396*DE222^2 + 0.054267*DE222 - 0.57714, IF('DSS Model'!$I$38=4,0.000072066*DE222^2+0.0021761*DE222-0.038248,IF('DSS Model'!$I$38=5,-0.00012623*DE222^2+0.025656*DE222-0.30101,-0.00046396*DE222^2 + 0.054267*DE222 - 0.57714)))))</f>
        <v>0.88347815694107501</v>
      </c>
      <c r="DG222" s="136">
        <v>0.53894457471715818</v>
      </c>
      <c r="DH222" s="142">
        <f t="shared" si="190"/>
        <v>54.928340256259546</v>
      </c>
      <c r="DI222" s="143">
        <f>IF('DSS Model'!$I$38=1,0.0001*DH222^2-0.0266*DH222+1.3006,IF('DSS Model'!$I$38=2,-0.0001*DH222^2+0.0032*DH222+0.977, IF('DSS Model'!$I$38=3,-0.00046396*DH222^2 + 0.054267*DH222 - 0.57714, IF('DSS Model'!$I$38=4,0.000072066*DH222^2+0.0021761*DH222-0.038248,IF('DSS Model'!$I$38=5,-0.00012623*DH222^2+0.025656*DH222-0.30101,-0.00046396*DH222^2 + 0.054267*DH222 - 0.57714)))))</f>
        <v>0.85105843248928825</v>
      </c>
      <c r="DJ222" s="136">
        <v>0.63035994711448284</v>
      </c>
      <c r="DK222" s="142">
        <f t="shared" si="191"/>
        <v>65.246958115277153</v>
      </c>
      <c r="DL222" s="143">
        <f>IF('DSS Model'!$I$38=1,0.0001*DK222^2-0.0266*DK222+1.3006,IF('DSS Model'!$I$38=2,-0.0001*DK222^2+0.0032*DK222+0.977, IF('DSS Model'!$I$38=3,-0.00046396*DK222^2 + 0.054267*DK222 - 0.57714, IF('DSS Model'!$I$38=4,0.000072066*DK222^2+0.0021761*DK222-0.038248,IF('DSS Model'!$I$38=5,-0.00012623*DK222^2+0.025656*DK222-0.30101,-0.00046396*DK222^2 + 0.054267*DK222 - 0.57714)))))</f>
        <v>0.76007371163921378</v>
      </c>
      <c r="DM222" s="136">
        <v>0.47565532846597658</v>
      </c>
      <c r="DN222" s="142">
        <f t="shared" si="192"/>
        <v>56.688915237197108</v>
      </c>
      <c r="DO222" s="143">
        <f>IF('DSS Model'!$I$38=1,0.0001*DN222^2-0.0266*DN222+1.3006,IF('DSS Model'!$I$38=2,-0.0001*DN222^2+0.0032*DN222+0.977, IF('DSS Model'!$I$38=3,-0.00046396*DN222^2 + 0.054267*DN222 - 0.57714, IF('DSS Model'!$I$38=4,0.000072066*DN222^2+0.0021761*DN222-0.038248,IF('DSS Model'!$I$38=5,-0.00012623*DN222^2+0.025656*DN222-0.30101,-0.00046396*DN222^2 + 0.054267*DN222 - 0.57714)))))</f>
        <v>0.83704121768201889</v>
      </c>
      <c r="DP222" s="136">
        <v>0.40494593247239208</v>
      </c>
      <c r="DQ222" s="142">
        <f t="shared" si="193"/>
        <v>50.138342384406855</v>
      </c>
      <c r="DR222" s="143">
        <f>IF('DSS Model'!$I$38=1,0.0001*DQ222^2-0.0266*DQ222+1.3006,IF('DSS Model'!$I$38=2,-0.0001*DQ222^2+0.0032*DQ222+0.977, IF('DSS Model'!$I$38=3,-0.00046396*DQ222^2 + 0.054267*DQ222 - 0.57714, IF('DSS Model'!$I$38=4,0.000072066*DQ222^2+0.0021761*DQ222-0.038248,IF('DSS Model'!$I$38=5,-0.00012623*DQ222^2+0.025656*DQ222-0.30101,-0.00046396*DQ222^2 + 0.054267*DQ222 - 0.57714)))))</f>
        <v>0.88605735792450102</v>
      </c>
      <c r="DS222" s="136">
        <v>0.75701270178761826</v>
      </c>
      <c r="DT222" s="142">
        <f t="shared" si="194"/>
        <v>81.011551958492404</v>
      </c>
      <c r="DU222" s="143">
        <f>IF('DSS Model'!$I$38=1,0.0001*DT222^2-0.0266*DT222+1.3006,IF('DSS Model'!$I$38=2,-0.0001*DT222^2+0.0032*DT222+0.977, IF('DSS Model'!$I$38=3,-0.00046396*DT222^2 + 0.054267*DT222 - 0.57714, IF('DSS Model'!$I$38=4,0.000072066*DT222^2+0.0021761*DT222-0.038248,IF('DSS Model'!$I$38=5,-0.00012623*DT222^2+0.025656*DT222-0.30101,-0.00046396*DT222^2 + 0.054267*DT222 - 0.57714)))))</f>
        <v>0.57994981119482425</v>
      </c>
      <c r="DV222" s="136">
        <v>0.49176503436101415</v>
      </c>
      <c r="DW222" s="142">
        <f t="shared" si="195"/>
        <v>59.766106462068628</v>
      </c>
      <c r="DX222" s="143">
        <f>IF('DSS Model'!$I$38=1,0.0001*DW222^2-0.0266*DW222+1.3006,IF('DSS Model'!$I$38=2,-0.0001*DW222^2+0.0032*DW222+0.977, IF('DSS Model'!$I$38=3,-0.00046396*DW222^2 + 0.054267*DW222 - 0.57714, IF('DSS Model'!$I$38=4,0.000072066*DW222^2+0.0021761*DW222-0.038248,IF('DSS Model'!$I$38=5,-0.00012623*DW222^2+0.025656*DW222-0.30101,-0.00046396*DW222^2 + 0.054267*DW222 - 0.57714)))))</f>
        <v>0.81105279251508744</v>
      </c>
      <c r="DY222" s="136">
        <v>0.33132919125713212</v>
      </c>
      <c r="DZ222" s="142">
        <f t="shared" si="196"/>
        <v>42.609890414766433</v>
      </c>
      <c r="EA222" s="143">
        <f>IF('DSS Model'!$I$38=1,0.0001*DZ222^2-0.0266*DZ222+1.3006,IF('DSS Model'!$I$38=2,-0.0001*DZ222^2+0.0032*DZ222+0.977, IF('DSS Model'!$I$38=3,-0.00046396*DZ222^2 + 0.054267*DZ222 - 0.57714, IF('DSS Model'!$I$38=4,0.000072066*DZ222^2+0.0021761*DZ222-0.038248,IF('DSS Model'!$I$38=5,-0.00012623*DZ222^2+0.025656*DZ222-0.30101,-0.00046396*DZ222^2 + 0.054267*DZ222 - 0.57714)))))</f>
        <v>0.93179137321141214</v>
      </c>
      <c r="EB222" s="136">
        <v>0.12142126191883462</v>
      </c>
      <c r="EC222" s="142">
        <f t="shared" si="197"/>
        <v>35.230252439470398</v>
      </c>
      <c r="ED222" s="143">
        <f>IF('DSS Model'!$I$38=1,0.0001*EC222^2-0.0266*EC222+1.3006,IF('DSS Model'!$I$38=2,-0.0001*EC222^2+0.0032*EC222+0.977, IF('DSS Model'!$I$38=3,-0.00046396*EC222^2 + 0.054267*EC222 - 0.57714, IF('DSS Model'!$I$38=4,0.000072066*EC222^2+0.0021761*EC222-0.038248,IF('DSS Model'!$I$38=5,-0.00012623*EC222^2+0.025656*EC222-0.30101,-0.00046396*EC222^2 + 0.054267*EC222 - 0.57714)))))</f>
        <v>0.96561973911142429</v>
      </c>
      <c r="EE222" s="136">
        <v>8.9186818841768822E-3</v>
      </c>
      <c r="EF222" s="142">
        <f t="shared" si="198"/>
        <v>26.383382287195474</v>
      </c>
      <c r="EG222" s="143">
        <f>IF('DSS Model'!$I$38=1,0.0001*EF222^2-0.0266*EF222+1.3006,IF('DSS Model'!$I$38=2,-0.0001*EF222^2+0.0032*EF222+0.977, IF('DSS Model'!$I$38=3,-0.00046396*EF222^2 + 0.054267*EF222 - 0.57714, IF('DSS Model'!$I$38=4,0.000072066*EF222^2+0.0021761*EF222-0.038248,IF('DSS Model'!$I$38=5,-0.00012623*EF222^2+0.025656*EF222-0.30101,-0.00046396*EF222^2 + 0.054267*EF222 - 0.57714)))))</f>
        <v>0.99181853722779556</v>
      </c>
      <c r="EH222" s="136">
        <v>0.30706974695475664</v>
      </c>
      <c r="EI222" s="142">
        <f t="shared" si="199"/>
        <v>64.467513313928038</v>
      </c>
      <c r="EJ222" s="143">
        <f>IF('DSS Model'!$I$38=1,0.0001*EI222^2-0.0266*EI222+1.3006,IF('DSS Model'!$I$38=2,-0.0001*EI222^2+0.0032*EI222+0.977, IF('DSS Model'!$I$38=3,-0.00046396*EI222^2 + 0.054267*EI222 - 0.57714, IF('DSS Model'!$I$38=4,0.000072066*EI222^2+0.0021761*EI222-0.038248,IF('DSS Model'!$I$38=5,-0.00012623*EI222^2+0.025656*EI222-0.30101,-0.00046396*EI222^2 + 0.054267*EI222 - 0.57714)))))</f>
        <v>0.76769001531642089</v>
      </c>
      <c r="EK222" s="136">
        <v>0.8863959835668227</v>
      </c>
      <c r="EL222" s="142">
        <f t="shared" si="200"/>
        <v>61.063912553505716</v>
      </c>
      <c r="EM222" s="143">
        <f>IF('DSS Model'!$I$38=1,0.0001*EL222^2-0.0266*EL222+1.3006,IF('DSS Model'!$I$38=2,-0.0001*EL222^2+0.0032*EL222+0.977, IF('DSS Model'!$I$38=3,-0.00046396*EL222^2 + 0.054267*EL222 - 0.57714, IF('DSS Model'!$I$38=4,0.000072066*EL222^2+0.0021761*EL222-0.038248,IF('DSS Model'!$I$38=5,-0.00012623*EL222^2+0.025656*EL222-0.30101,-0.00046396*EL222^2 + 0.054267*EL222 - 0.57714)))))</f>
        <v>0.79952437853699898</v>
      </c>
      <c r="EN222" s="136">
        <v>7.1805879174101417E-2</v>
      </c>
      <c r="EO222" s="142">
        <f t="shared" si="201"/>
        <v>37.636640204367261</v>
      </c>
      <c r="EP222" s="143">
        <f>IF('DSS Model'!$I$38=1,0.0001*EO222^2-0.0266*EO222+1.3006,IF('DSS Model'!$I$38=2,-0.0001*EO222^2+0.0032*EO222+0.977, IF('DSS Model'!$I$38=3,-0.00046396*EO222^2 + 0.054267*EO222 - 0.57714, IF('DSS Model'!$I$38=4,0.000072066*EO222^2+0.0021761*EO222-0.038248,IF('DSS Model'!$I$38=5,-0.00012623*EO222^2+0.025656*EO222-0.30101,-0.00046396*EO222^2 + 0.054267*EO222 - 0.57714)))))</f>
        <v>0.9557855800666758</v>
      </c>
      <c r="EQ222" s="136">
        <v>0.76537595953875792</v>
      </c>
      <c r="ER222" s="142">
        <f t="shared" si="202"/>
        <v>60.608349228804357</v>
      </c>
      <c r="ES222" s="143">
        <f>IF('DSS Model'!$I$38=1,0.0001*ER222^2-0.0266*ER222+1.3006,IF('DSS Model'!$I$38=2,-0.0001*ER222^2+0.0032*ER222+0.977, IF('DSS Model'!$I$38=3,-0.00046396*ER222^2 + 0.054267*ER222 - 0.57714, IF('DSS Model'!$I$38=4,0.000072066*ER222^2+0.0021761*ER222-0.038248,IF('DSS Model'!$I$38=5,-0.00012623*ER222^2+0.025656*ER222-0.30101,-0.00046396*ER222^2 + 0.054267*ER222 - 0.57714)))))</f>
        <v>0.80360951790810287</v>
      </c>
      <c r="ET222" s="136">
        <v>0.27146481436089853</v>
      </c>
      <c r="EU222" s="141">
        <f t="shared" si="203"/>
        <v>47.622385665899913</v>
      </c>
      <c r="EV222" s="142">
        <f>IF('DSS Model'!$I$38=1,0.0001*EU222^2-0.0266*EU222+1.3006,IF('DSS Model'!$I$38=2,-0.0001*EU222^2+0.0032*EU222+0.977, IF('DSS Model'!$I$38=3,-0.00046396*EU222^2 + 0.054267*EU222 - 0.57714, IF('DSS Model'!$I$38=4,0.000072066*EU222^2+0.0021761*EU222-0.038248,IF('DSS Model'!$I$38=5,-0.00012623*EU222^2+0.025656*EU222-0.30101,-0.00046396*EU222^2 + 0.054267*EU222 - 0.57714)))))</f>
        <v>0.90260247247970882</v>
      </c>
    </row>
    <row r="223" spans="2:152" x14ac:dyDescent="0.2">
      <c r="B223" s="64">
        <f t="shared" ca="1" si="156"/>
        <v>0.63911245276255912</v>
      </c>
      <c r="C223" s="64">
        <v>6.9882916280314511E-2</v>
      </c>
      <c r="D223" s="64">
        <f t="shared" si="157"/>
        <v>31.41996052367621</v>
      </c>
      <c r="E223" s="131">
        <f>IF('DSS Model'!$I$38=1,0.0001*D223^2-0.0266*D223+1.3006,IF('DSS Model'!$I$38=2,-0.0001*D223^2+0.0032*D223+0.977, IF('DSS Model'!$I$38=3,-0.00046396*D223^2 + 0.054267*D223 - 0.57714, IF('DSS Model'!$I$38=4,0.000072066*D223^2+0.0021761*D223-0.038248,IF('DSS Model'!$I$38=5,-0.00012623*D223^2+0.025656*D223-0.30101,-0.00046396*D223^2 + 0.054267*D223 - 0.57714)))))</f>
        <v>0.97882248174482678</v>
      </c>
      <c r="F223" s="136">
        <v>0.40799923550593642</v>
      </c>
      <c r="G223" s="138">
        <f t="shared" si="153"/>
        <v>62.46131949212144</v>
      </c>
      <c r="H223" s="136">
        <f>IF('DSS Model'!$I$38=1,0.0001*G223^2-0.0266*G223+1.3006,IF('DSS Model'!$I$38=2,-0.0001*G223^2+0.0032*G223+0.977, IF('DSS Model'!$I$38=3,-0.00046396*G223^2 + 0.054267*G223 - 0.57714, IF('DSS Model'!$I$38=4,0.000072066*G223^2+0.0021761*G223-0.038248,IF('DSS Model'!$I$38=5,-0.00012623*G223^2+0.025656*G223-0.30101,-0.00046396*G223^2 + 0.054267*G223 - 0.57714)))))</f>
        <v>0.78673457910510158</v>
      </c>
      <c r="I223" s="136">
        <v>0.5442719197378465</v>
      </c>
      <c r="J223" s="138">
        <f t="shared" si="154"/>
        <v>59.438501170997384</v>
      </c>
      <c r="K223" s="136">
        <f>IF('DSS Model'!$I$38=1,0.0001*J223^2-0.0266*J223+1.3006,IF('DSS Model'!$I$38=2,-0.0001*J223^2+0.0032*J223+0.977, IF('DSS Model'!$I$38=3,-0.00046396*J223^2 + 0.054267*J223 - 0.57714, IF('DSS Model'!$I$38=4,0.000072066*J223^2+0.0021761*J223-0.038248,IF('DSS Model'!$I$38=5,-0.00012623*J223^2+0.025656*J223-0.30101,-0.00046396*J223^2 + 0.054267*J223 - 0.57714)))))</f>
        <v>0.81390966160172584</v>
      </c>
      <c r="L223" s="136">
        <v>0.56021786598535617</v>
      </c>
      <c r="M223" s="138">
        <f t="shared" si="155"/>
        <v>70.827161940144109</v>
      </c>
      <c r="N223" s="136">
        <f>IF('DSS Model'!$I$38=1,0.0001*M223^2-0.0266*M223+1.3006,IF('DSS Model'!$I$38=2,-0.0001*M223^2+0.0032*M223+0.977, IF('DSS Model'!$I$38=3,-0.00046396*M223^2 + 0.054267*M223 - 0.57714, IF('DSS Model'!$I$38=4,0.000072066*M223^2+0.0021761*M223-0.038248,IF('DSS Model'!$I$38=5,-0.00012623*M223^2+0.025656*M223-0.30101,-0.00046396*M223^2 + 0.054267*M223 - 0.57714)))))</f>
        <v>0.70199823135892137</v>
      </c>
      <c r="O223" s="136">
        <v>0.87386591088427557</v>
      </c>
      <c r="P223" s="139">
        <f t="shared" si="158"/>
        <v>61.49177254793036</v>
      </c>
      <c r="Q223" s="138">
        <f>IF('DSS Model'!$I$38=1,0.0001*P223^2-0.0266*P223+1.3006,IF('DSS Model'!$I$38=2,-0.0001*P223^2+0.0032*P223+0.977, IF('DSS Model'!$I$38=3,-0.00046396*P223^2 + 0.054267*P223 - 0.57714, IF('DSS Model'!$I$38=4,0.000072066*P223^2+0.0021761*P223-0.038248,IF('DSS Model'!$I$38=5,-0.00012623*P223^2+0.025656*P223-0.30101,-0.00046396*P223^2 + 0.054267*P223 - 0.57714)))))</f>
        <v>0.79564986304473695</v>
      </c>
      <c r="R223" s="136">
        <v>0.71895913769757724</v>
      </c>
      <c r="S223" s="142">
        <f t="shared" si="159"/>
        <v>58.650216661249601</v>
      </c>
      <c r="T223" s="138">
        <f>IF('DSS Model'!$I$38=1,0.0001*S223^2-0.0266*S223+1.3006,IF('DSS Model'!$I$38=2,-0.0001*S223^2+0.0032*S223+0.977, IF('DSS Model'!$I$38=3,-0.00046396*S223^2 + 0.054267*S223 - 0.57714, IF('DSS Model'!$I$38=4,0.000072066*S223^2+0.0021761*S223-0.038248,IF('DSS Model'!$I$38=5,-0.00012623*S223^2+0.025656*S223-0.30101,-0.00046396*S223^2 + 0.054267*S223 - 0.57714)))))</f>
        <v>0.82069590187484665</v>
      </c>
      <c r="U223" s="136">
        <v>0.5982879472861985</v>
      </c>
      <c r="V223" s="142">
        <f t="shared" si="160"/>
        <v>52.293114725374309</v>
      </c>
      <c r="W223" s="138">
        <f>IF('DSS Model'!$I$38=1,0.0001*V223^2-0.0266*V223+1.3006,IF('DSS Model'!$I$38=2,-0.0001*V223^2+0.0032*V223+0.977, IF('DSS Model'!$I$38=3,-0.00046396*V223^2 + 0.054267*V223 - 0.57714, IF('DSS Model'!$I$38=4,0.000072066*V223^2+0.0021761*V223-0.038248,IF('DSS Model'!$I$38=5,-0.00012623*V223^2+0.025656*V223-0.30101,-0.00046396*V223^2 + 0.054267*V223 - 0.57714)))))</f>
        <v>0.87088098235308187</v>
      </c>
      <c r="X223" s="136">
        <v>0.57453203482508153</v>
      </c>
      <c r="Y223" s="142">
        <f t="shared" si="161"/>
        <v>63.75781584654036</v>
      </c>
      <c r="Z223" s="138">
        <f>IF('DSS Model'!$I$38=1,0.0001*Y223^2-0.0266*Y223+1.3006,IF('DSS Model'!$I$38=2,-0.0001*Y223^2+0.0032*Y223+0.977, IF('DSS Model'!$I$38=3,-0.00046396*Y223^2 + 0.054267*Y223 - 0.57714, IF('DSS Model'!$I$38=4,0.000072066*Y223^2+0.0021761*Y223-0.038248,IF('DSS Model'!$I$38=5,-0.00012623*Y223^2+0.025656*Y223-0.30101,-0.00046396*Y223^2 + 0.054267*Y223 - 0.57714)))))</f>
        <v>0.77451910255679379</v>
      </c>
      <c r="AA223" s="136">
        <v>0.39231555621698666</v>
      </c>
      <c r="AB223" s="142">
        <f t="shared" si="162"/>
        <v>60.762937560252396</v>
      </c>
      <c r="AC223" s="138">
        <f>IF('DSS Model'!$I$38=1,0.0001*AB223^2-0.0266*AB223+1.3006,IF('DSS Model'!$I$38=2,-0.0001*AB223^2+0.0032*AB223+0.977, IF('DSS Model'!$I$38=3,-0.00046396*AB223^2 + 0.054267*AB223 - 0.57714, IF('DSS Model'!$I$38=4,0.000072066*AB223^2+0.0021761*AB223-0.038248,IF('DSS Model'!$I$38=5,-0.00012623*AB223^2+0.025656*AB223-0.30101,-0.00046396*AB223^2 + 0.054267*AB223 - 0.57714)))))</f>
        <v>0.80222794209769455</v>
      </c>
      <c r="AD223" s="136">
        <v>0.24957927520372158</v>
      </c>
      <c r="AE223" s="142">
        <f t="shared" si="163"/>
        <v>43.589067321211985</v>
      </c>
      <c r="AF223" s="138">
        <f>IF('DSS Model'!$I$38=1,0.0001*AE223^2-0.0266*AE223+1.3006,IF('DSS Model'!$I$38=2,-0.0001*AE223^2+0.0032*AE223+0.977, IF('DSS Model'!$I$38=3,-0.00046396*AE223^2 + 0.054267*AE223 - 0.57714, IF('DSS Model'!$I$38=4,0.000072066*AE223^2+0.0021761*AE223-0.038248,IF('DSS Model'!$I$38=5,-0.00012623*AE223^2+0.025656*AE223-0.30101,-0.00046396*AE223^2 + 0.054267*AE223 - 0.57714)))))</f>
        <v>0.92648433643456329</v>
      </c>
      <c r="AG223" s="136">
        <v>1.7226368432755712E-2</v>
      </c>
      <c r="AH223" s="142">
        <f t="shared" si="164"/>
        <v>48.360568275965953</v>
      </c>
      <c r="AI223" s="138">
        <f>IF('DSS Model'!$I$38=1,0.0001*AH223^2-0.0266*AH223+1.3006,IF('DSS Model'!$I$38=2,-0.0001*AH223^2+0.0032*AH223+0.977, IF('DSS Model'!$I$38=3,-0.00046396*AH223^2 + 0.054267*AH223 - 0.57714, IF('DSS Model'!$I$38=4,0.000072066*AH223^2+0.0021761*AH223-0.038248,IF('DSS Model'!$I$38=5,-0.00012623*AH223^2+0.025656*AH223-0.30101,-0.00046396*AH223^2 + 0.054267*AH223 - 0.57714)))))</f>
        <v>0.89787936208565455</v>
      </c>
      <c r="AJ223" s="136">
        <v>0.54199145148227656</v>
      </c>
      <c r="AK223" s="142">
        <f t="shared" si="165"/>
        <v>48.665744691290534</v>
      </c>
      <c r="AL223" s="138">
        <f>IF('DSS Model'!$I$38=1,0.0001*AK223^2-0.0266*AK223+1.3006,IF('DSS Model'!$I$38=2,-0.0001*AK223^2+0.0032*AK223+0.977, IF('DSS Model'!$I$38=3,-0.00046396*AK223^2 + 0.054267*AK223 - 0.57714, IF('DSS Model'!$I$38=4,0.000072066*AK223^2+0.0021761*AK223-0.038248,IF('DSS Model'!$I$38=5,-0.00012623*AK223^2+0.025656*AK223-0.30101,-0.00046396*AK223^2 + 0.054267*AK223 - 0.57714)))))</f>
        <v>0.89589491237634244</v>
      </c>
      <c r="AM223" s="136">
        <v>0.21317787853659165</v>
      </c>
      <c r="AN223" s="142">
        <f t="shared" si="166"/>
        <v>57.723733625631183</v>
      </c>
      <c r="AO223" s="138">
        <f>IF('DSS Model'!$I$38=1,0.0001*AN223^2-0.0266*AN223+1.3006,IF('DSS Model'!$I$38=2,-0.0001*AN223^2+0.0032*AN223+0.977, IF('DSS Model'!$I$38=3,-0.00046396*AN223^2 + 0.054267*AN223 - 0.57714, IF('DSS Model'!$I$38=4,0.000072066*AN223^2+0.0021761*AN223-0.038248,IF('DSS Model'!$I$38=5,-0.00012623*AN223^2+0.025656*AN223-0.30101,-0.00046396*AN223^2 + 0.054267*AN223 - 0.57714)))))</f>
        <v>0.82851300523373739</v>
      </c>
      <c r="AP223" s="136">
        <v>0.55472337559468032</v>
      </c>
      <c r="AQ223" s="142">
        <f t="shared" si="167"/>
        <v>70.384049254929423</v>
      </c>
      <c r="AR223" s="138">
        <f>IF('DSS Model'!$I$38=1,0.0001*AQ223^2-0.0266*AQ223+1.3006,IF('DSS Model'!$I$38=2,-0.0001*AQ223^2+0.0032*AQ223+0.977, IF('DSS Model'!$I$38=3,-0.00046396*AQ223^2 + 0.054267*AQ223 - 0.57714, IF('DSS Model'!$I$38=4,0.000072066*AQ223^2+0.0021761*AQ223-0.038248,IF('DSS Model'!$I$38=5,-0.00012623*AQ223^2+0.025656*AQ223-0.30101,-0.00046396*AQ223^2 + 0.054267*AQ223 - 0.57714)))))</f>
        <v>0.706837518663741</v>
      </c>
      <c r="AS223" s="136">
        <v>0.34537011448600052</v>
      </c>
      <c r="AT223" s="142">
        <f t="shared" si="168"/>
        <v>48.798545497233633</v>
      </c>
      <c r="AU223" s="138">
        <f>IF('DSS Model'!$I$38=1,0.0001*AT223^2-0.0266*AT223+1.3006,IF('DSS Model'!$I$38=2,-0.0001*AT223^2+0.0032*AT223+0.977, IF('DSS Model'!$I$38=3,-0.00046396*AT223^2 + 0.054267*AT223 - 0.57714, IF('DSS Model'!$I$38=4,0.000072066*AT223^2+0.0021761*AT223-0.038248,IF('DSS Model'!$I$38=5,-0.00012623*AT223^2+0.025656*AT223-0.30101,-0.00046396*AT223^2 + 0.054267*AT223 - 0.57714)))))</f>
        <v>0.89502554132658951</v>
      </c>
      <c r="AV223" s="136">
        <v>0.1987075284271429</v>
      </c>
      <c r="AW223" s="142">
        <f t="shared" si="169"/>
        <v>57.242863816073438</v>
      </c>
      <c r="AX223" s="138">
        <f>IF('DSS Model'!$I$38=1,0.0001*AW223^2-0.0266*AW223+1.3006,IF('DSS Model'!$I$38=2,-0.0001*AW223^2+0.0032*AW223+0.977, IF('DSS Model'!$I$38=3,-0.00046396*AW223^2 + 0.054267*AW223 - 0.57714, IF('DSS Model'!$I$38=4,0.000072066*AW223^2+0.0021761*AW223-0.038248,IF('DSS Model'!$I$38=5,-0.00012623*AW223^2+0.025656*AW223-0.30101,-0.00046396*AW223^2 + 0.054267*AW223 - 0.57714)))))</f>
        <v>0.83250261842488205</v>
      </c>
      <c r="AY223" s="136">
        <v>0.63107581756950526</v>
      </c>
      <c r="AZ223" s="142">
        <f t="shared" si="170"/>
        <v>59.295380864970035</v>
      </c>
      <c r="BA223" s="138">
        <f>IF('DSS Model'!$I$38=1,0.0001*AZ223^2-0.0266*AZ223+1.3006,IF('DSS Model'!$I$38=2,-0.0001*AZ223^2+0.0032*AZ223+0.977, IF('DSS Model'!$I$38=3,-0.00046396*AZ223^2 + 0.054267*AZ223 - 0.57714, IF('DSS Model'!$I$38=4,0.000072066*AZ223^2+0.0021761*AZ223-0.038248,IF('DSS Model'!$I$38=5,-0.00012623*AZ223^2+0.025656*AZ223-0.30101,-0.00046396*AZ223^2 + 0.054267*AZ223 - 0.57714)))))</f>
        <v>0.81515099957571868</v>
      </c>
      <c r="BB223" s="136">
        <v>0.2205775142343902</v>
      </c>
      <c r="BC223" s="142">
        <f t="shared" si="171"/>
        <v>45.490700811285265</v>
      </c>
      <c r="BD223" s="138">
        <f>IF('DSS Model'!$I$38=1,0.0001*BC223^2-0.0266*BC223+1.3006,IF('DSS Model'!$I$38=2,-0.0001*BC223^2+0.0032*BC223+0.977, IF('DSS Model'!$I$38=3,-0.00046396*BC223^2 + 0.054267*BC223 - 0.57714, IF('DSS Model'!$I$38=4,0.000072066*BC223^2+0.0021761*BC223-0.038248,IF('DSS Model'!$I$38=5,-0.00012623*BC223^2+0.025656*BC223-0.30101,-0.00046396*BC223^2 + 0.054267*BC223 - 0.57714)))))</f>
        <v>0.91562985656592577</v>
      </c>
      <c r="BE223" s="136">
        <v>0.63357712719746417</v>
      </c>
      <c r="BF223" s="142">
        <f t="shared" si="172"/>
        <v>54.238069053421626</v>
      </c>
      <c r="BG223" s="143">
        <f>IF('DSS Model'!$I$38=1,0.0001*BF223^2-0.0266*BF223+1.3006,IF('DSS Model'!$I$38=2,-0.0001*BF223^2+0.0032*BF223+0.977, IF('DSS Model'!$I$38=3,-0.00046396*BF223^2 + 0.054267*BF223 - 0.57714, IF('DSS Model'!$I$38=4,0.000072066*BF223^2+0.0021761*BF223-0.038248,IF('DSS Model'!$I$38=5,-0.00012623*BF223^2+0.025656*BF223-0.30101,-0.00046396*BF223^2 + 0.054267*BF223 - 0.57714)))))</f>
        <v>0.85638500750657598</v>
      </c>
      <c r="BH223" s="136">
        <v>0.18656243149043561</v>
      </c>
      <c r="BI223" s="142">
        <f t="shared" si="173"/>
        <v>45.589525438030115</v>
      </c>
      <c r="BJ223" s="143">
        <f>IF('DSS Model'!$I$38=1,0.0001*BI223^2-0.0266*BI223+1.3006,IF('DSS Model'!$I$38=2,-0.0001*BI223^2+0.0032*BI223+0.977, IF('DSS Model'!$I$38=3,-0.00046396*BI223^2 + 0.054267*BI223 - 0.57714, IF('DSS Model'!$I$38=4,0.000072066*BI223^2+0.0021761*BI223-0.038248,IF('DSS Model'!$I$38=5,-0.00012623*BI223^2+0.025656*BI223-0.30101,-0.00046396*BI223^2 + 0.054267*BI223 - 0.57714)))))</f>
        <v>0.91504599843521683</v>
      </c>
      <c r="BK223" s="136">
        <v>8.533510171096903E-2</v>
      </c>
      <c r="BL223" s="142">
        <f t="shared" si="174"/>
        <v>32.619523240321342</v>
      </c>
      <c r="BM223" s="143">
        <f>IF('DSS Model'!$I$38=1,0.0001*BL223^2-0.0266*BL223+1.3006,IF('DSS Model'!$I$38=2,-0.0001*BL223^2+0.0032*BL223+0.977, IF('DSS Model'!$I$38=3,-0.00046396*BL223^2 + 0.054267*BL223 - 0.57714, IF('DSS Model'!$I$38=4,0.000072066*BL223^2+0.0021761*BL223-0.038248,IF('DSS Model'!$I$38=5,-0.00012623*BL223^2+0.025656*BL223-0.30101,-0.00046396*BL223^2 + 0.054267*BL223 - 0.57714)))))</f>
        <v>0.97497914472644187</v>
      </c>
      <c r="BN223" s="136">
        <v>0.55432979854169584</v>
      </c>
      <c r="BO223" s="142">
        <f t="shared" si="175"/>
        <v>56.362381500469951</v>
      </c>
      <c r="BP223" s="143">
        <f>IF('DSS Model'!$I$38=1,0.0001*BO223^2-0.0266*BO223+1.3006,IF('DSS Model'!$I$38=2,-0.0001*BO223^2+0.0032*BO223+0.977, IF('DSS Model'!$I$38=3,-0.00046396*BO223^2 + 0.054267*BO223 - 0.57714, IF('DSS Model'!$I$38=4,0.000072066*BO223^2+0.0021761*BO223-0.038248,IF('DSS Model'!$I$38=5,-0.00012623*BO223^2+0.025656*BO223-0.30101,-0.00046396*BO223^2 + 0.054267*BO223 - 0.57714)))))</f>
        <v>0.83968781596105213</v>
      </c>
      <c r="BQ223" s="136">
        <v>0.90169647553009191</v>
      </c>
      <c r="BR223" s="142">
        <f t="shared" si="176"/>
        <v>67.174367958958001</v>
      </c>
      <c r="BS223" s="143">
        <f>IF('DSS Model'!$I$38=1,0.0001*BR223^2-0.0266*BR223+1.3006,IF('DSS Model'!$I$38=2,-0.0001*BR223^2+0.0032*BR223+0.977, IF('DSS Model'!$I$38=3,-0.00046396*BR223^2 + 0.054267*BR223 - 0.57714, IF('DSS Model'!$I$38=4,0.000072066*BR223^2+0.0021761*BR223-0.038248,IF('DSS Model'!$I$38=5,-0.00012623*BR223^2+0.025656*BR223-0.30101,-0.00046396*BR223^2 + 0.054267*BR223 - 0.57714)))))</f>
        <v>0.74071840640011721</v>
      </c>
      <c r="BT223" s="136">
        <v>0.31052098306064746</v>
      </c>
      <c r="BU223" s="142">
        <f t="shared" si="177"/>
        <v>54.649944515651356</v>
      </c>
      <c r="BV223" s="143">
        <f>IF('DSS Model'!$I$38=1,0.0001*BU223^2-0.0266*BU223+1.3006,IF('DSS Model'!$I$38=2,-0.0001*BU223^2+0.0032*BU223+0.977, IF('DSS Model'!$I$38=3,-0.00046396*BU223^2 + 0.054267*BU223 - 0.57714, IF('DSS Model'!$I$38=4,0.000072066*BU223^2+0.0021761*BU223-0.038248,IF('DSS Model'!$I$38=5,-0.00012623*BU223^2+0.025656*BU223-0.30101,-0.00046396*BU223^2 + 0.054267*BU223 - 0.57714)))))</f>
        <v>0.8532181788937071</v>
      </c>
      <c r="BW223" s="136">
        <v>0.6852556582430448</v>
      </c>
      <c r="BX223" s="142">
        <f t="shared" si="178"/>
        <v>65.715422197352808</v>
      </c>
      <c r="BY223" s="143">
        <f>IF('DSS Model'!$I$38=1,0.0001*BX223^2-0.0266*BX223+1.3006,IF('DSS Model'!$I$38=2,-0.0001*BX223^2+0.0032*BX223+0.977, IF('DSS Model'!$I$38=3,-0.00046396*BX223^2 + 0.054267*BX223 - 0.57714, IF('DSS Model'!$I$38=4,0.000072066*BX223^2+0.0021761*BX223-0.038248,IF('DSS Model'!$I$38=5,-0.00012623*BX223^2+0.025656*BX223-0.30101,-0.00046396*BX223^2 + 0.054267*BX223 - 0.57714)))))</f>
        <v>0.75543767957389596</v>
      </c>
      <c r="BZ223" s="136">
        <v>0.35653767976912376</v>
      </c>
      <c r="CA223" s="142">
        <f t="shared" si="179"/>
        <v>59.943767557513965</v>
      </c>
      <c r="CB223" s="143">
        <f>IF('DSS Model'!$I$38=1,0.0001*CA223^2-0.0266*CA223+1.3006,IF('DSS Model'!$I$38=2,-0.0001*CA223^2+0.0032*CA223+0.977, IF('DSS Model'!$I$38=3,-0.00046396*CA223^2 + 0.054267*CA223 - 0.57714, IF('DSS Model'!$I$38=4,0.000072066*CA223^2+0.0021761*CA223-0.038248,IF('DSS Model'!$I$38=5,-0.00012623*CA223^2+0.025656*CA223-0.30101,-0.00046396*CA223^2 + 0.054267*CA223 - 0.57714)))))</f>
        <v>0.80949452928511834</v>
      </c>
      <c r="CC223" s="136">
        <v>3.2797160404635983E-2</v>
      </c>
      <c r="CD223" s="142">
        <f t="shared" si="180"/>
        <v>49.027469828392775</v>
      </c>
      <c r="CE223" s="143">
        <f>IF('DSS Model'!$I$38=1,0.0001*CD223^2-0.0266*CD223+1.3006,IF('DSS Model'!$I$38=2,-0.0001*CD223^2+0.0032*CD223+0.977, IF('DSS Model'!$I$38=3,-0.00046396*CD223^2 + 0.054267*CD223 - 0.57714, IF('DSS Model'!$I$38=4,0.000072066*CD223^2+0.0021761*CD223-0.038248,IF('DSS Model'!$I$38=5,-0.00012623*CD223^2+0.025656*CD223-0.30101,-0.00046396*CD223^2 + 0.054267*CD223 - 0.57714)))))</f>
        <v>0.89351862367346047</v>
      </c>
      <c r="CF223" s="136">
        <v>0.92437851483252709</v>
      </c>
      <c r="CG223" s="142">
        <f t="shared" si="181"/>
        <v>60.05764922949497</v>
      </c>
      <c r="CH223" s="143">
        <f>IF('DSS Model'!$I$38=1,0.0001*CG223^2-0.0266*CG223+1.3006,IF('DSS Model'!$I$38=2,-0.0001*CG223^2+0.0032*CG223+0.977, IF('DSS Model'!$I$38=3,-0.00046396*CG223^2 + 0.054267*CG223 - 0.57714, IF('DSS Model'!$I$38=4,0.000072066*CG223^2+0.0021761*CG223-0.038248,IF('DSS Model'!$I$38=5,-0.00012623*CG223^2+0.025656*CG223-0.30101,-0.00046396*CG223^2 + 0.054267*CG223 - 0.57714)))))</f>
        <v>0.80849235443707812</v>
      </c>
      <c r="CI223" s="136">
        <v>0.73590562086704936</v>
      </c>
      <c r="CJ223" s="142">
        <f t="shared" si="182"/>
        <v>74.466886756638189</v>
      </c>
      <c r="CK223" s="143">
        <f>IF('DSS Model'!$I$38=1,0.0001*CJ223^2-0.0266*CJ223+1.3006,IF('DSS Model'!$I$38=2,-0.0001*CJ223^2+0.0032*CJ223+0.977, IF('DSS Model'!$I$38=3,-0.00046396*CJ223^2 + 0.054267*CJ223 - 0.57714, IF('DSS Model'!$I$38=4,0.000072066*CJ223^2+0.0021761*CJ223-0.038248,IF('DSS Model'!$I$38=5,-0.00012623*CJ223^2+0.025656*CJ223-0.30101,-0.00046396*CJ223^2 + 0.054267*CJ223 - 0.57714)))))</f>
        <v>0.6607623152986446</v>
      </c>
      <c r="CL223" s="136">
        <v>0.37845762644933945</v>
      </c>
      <c r="CM223" s="142">
        <f t="shared" si="183"/>
        <v>50.681738950036831</v>
      </c>
      <c r="CN223" s="143">
        <f>IF('DSS Model'!$I$38=1,0.0001*CM223^2-0.0266*CM223+1.3006,IF('DSS Model'!$I$38=2,-0.0001*CM223^2+0.0032*CM223+0.977, IF('DSS Model'!$I$38=3,-0.00046396*CM223^2 + 0.054267*CM223 - 0.57714, IF('DSS Model'!$I$38=4,0.000072066*CM223^2+0.0021761*CM223-0.038248,IF('DSS Model'!$I$38=5,-0.00012623*CM223^2+0.025656*CM223-0.30101,-0.00046396*CM223^2 + 0.054267*CM223 - 0.57714)))))</f>
        <v>0.88231769834014984</v>
      </c>
      <c r="CO223" s="136">
        <v>0.46071728291001146</v>
      </c>
      <c r="CP223" s="142">
        <f t="shared" si="184"/>
        <v>49.239154971815438</v>
      </c>
      <c r="CQ223" s="143">
        <f>IF('DSS Model'!$I$38=1,0.0001*CP223^2-0.0266*CP223+1.3006,IF('DSS Model'!$I$38=2,-0.0001*CP223^2+0.0032*CP223+0.977, IF('DSS Model'!$I$38=3,-0.00046396*CP223^2 + 0.054267*CP223 - 0.57714, IF('DSS Model'!$I$38=4,0.000072066*CP223^2+0.0021761*CP223-0.038248,IF('DSS Model'!$I$38=5,-0.00012623*CP223^2+0.025656*CP223-0.30101,-0.00046396*CP223^2 + 0.054267*CP223 - 0.57714)))))</f>
        <v>0.89211585767596369</v>
      </c>
      <c r="CR223" s="136">
        <v>0.58762360376793865</v>
      </c>
      <c r="CS223" s="142">
        <f t="shared" si="185"/>
        <v>56.410651258406432</v>
      </c>
      <c r="CT223" s="143">
        <f>IF('DSS Model'!$I$38=1,0.0001*CS223^2-0.0266*CS223+1.3006,IF('DSS Model'!$I$38=2,-0.0001*CS223^2+0.0032*CS223+0.977, IF('DSS Model'!$I$38=3,-0.00046396*CS223^2 + 0.054267*CS223 - 0.57714, IF('DSS Model'!$I$38=4,0.000072066*CS223^2+0.0021761*CS223-0.038248,IF('DSS Model'!$I$38=5,-0.00012623*CS223^2+0.025656*CS223-0.30101,-0.00046396*CS223^2 + 0.054267*CS223 - 0.57714)))))</f>
        <v>0.83929792648714541</v>
      </c>
      <c r="CU223" s="136">
        <v>0.6302441151574254</v>
      </c>
      <c r="CV223" s="142">
        <f t="shared" si="186"/>
        <v>58.945889347363568</v>
      </c>
      <c r="CW223" s="143">
        <f>IF('DSS Model'!$I$38=1,0.0001*CV223^2-0.0266*CV223+1.3006,IF('DSS Model'!$I$38=2,-0.0001*CV223^2+0.0032*CV223+0.977, IF('DSS Model'!$I$38=3,-0.00046396*CV223^2 + 0.054267*CV223 - 0.57714, IF('DSS Model'!$I$38=4,0.000072066*CV223^2+0.0021761*CV223-0.038248,IF('DSS Model'!$I$38=5,-0.00012623*CV223^2+0.025656*CV223-0.30101,-0.00046396*CV223^2 + 0.054267*CV223 - 0.57714)))))</f>
        <v>0.81816505881640045</v>
      </c>
      <c r="CX223" s="136">
        <v>0.9606100184000943</v>
      </c>
      <c r="CY223" s="142">
        <f t="shared" si="187"/>
        <v>73.67015714731545</v>
      </c>
      <c r="CZ223" s="143">
        <f>IF('DSS Model'!$I$38=1,0.0001*CY223^2-0.0266*CY223+1.3006,IF('DSS Model'!$I$38=2,-0.0001*CY223^2+0.0032*CY223+0.977, IF('DSS Model'!$I$38=3,-0.00046396*CY223^2 + 0.054267*CY223 - 0.57714, IF('DSS Model'!$I$38=4,0.000072066*CY223^2+0.0021761*CY223-0.038248,IF('DSS Model'!$I$38=5,-0.00012623*CY223^2+0.025656*CY223-0.30101,-0.00046396*CY223^2 + 0.054267*CY223 - 0.57714)))))</f>
        <v>0.67001529746039401</v>
      </c>
      <c r="DA223" s="136">
        <v>0.66544228039580633</v>
      </c>
      <c r="DB223" s="142">
        <f t="shared" si="188"/>
        <v>52.26425060004982</v>
      </c>
      <c r="DC223" s="143">
        <f>IF('DSS Model'!$I$38=1,0.0001*DB223^2-0.0266*DB223+1.3006,IF('DSS Model'!$I$38=2,-0.0001*DB223^2+0.0032*DB223+0.977, IF('DSS Model'!$I$38=3,-0.00046396*DB223^2 + 0.054267*DB223 - 0.57714, IF('DSS Model'!$I$38=4,0.000072066*DB223^2+0.0021761*DB223-0.038248,IF('DSS Model'!$I$38=5,-0.00012623*DB223^2+0.025656*DB223-0.30101,-0.00046396*DB223^2 + 0.054267*DB223 - 0.57714)))))</f>
        <v>0.87109041284167854</v>
      </c>
      <c r="DD223" s="136">
        <v>6.7110037988527771E-2</v>
      </c>
      <c r="DE223" s="142">
        <f t="shared" si="189"/>
        <v>30.973909842961866</v>
      </c>
      <c r="DF223" s="143">
        <f>IF('DSS Model'!$I$38=1,0.0001*DE223^2-0.0266*DE223+1.3006,IF('DSS Model'!$I$38=2,-0.0001*DE223^2+0.0032*DE223+0.977, IF('DSS Model'!$I$38=3,-0.00046396*DE223^2 + 0.054267*DE223 - 0.57714, IF('DSS Model'!$I$38=4,0.000072066*DE223^2+0.0021761*DE223-0.038248,IF('DSS Model'!$I$38=5,-0.00012623*DE223^2+0.025656*DE223-0.30101,-0.00046396*DE223^2 + 0.054267*DE223 - 0.57714)))))</f>
        <v>0.9801782024014849</v>
      </c>
      <c r="DG223" s="136">
        <v>0.77567974435132281</v>
      </c>
      <c r="DH223" s="142">
        <f t="shared" si="190"/>
        <v>61.064493921706259</v>
      </c>
      <c r="DI223" s="143">
        <f>IF('DSS Model'!$I$38=1,0.0001*DH223^2-0.0266*DH223+1.3006,IF('DSS Model'!$I$38=2,-0.0001*DH223^2+0.0032*DH223+0.977, IF('DSS Model'!$I$38=3,-0.00046396*DH223^2 + 0.054267*DH223 - 0.57714, IF('DSS Model'!$I$38=4,0.000072066*DH223^2+0.0021761*DH223-0.038248,IF('DSS Model'!$I$38=5,-0.00012623*DH223^2+0.025656*DH223-0.30101,-0.00046396*DH223^2 + 0.054267*DH223 - 0.57714)))))</f>
        <v>0.79951913875804992</v>
      </c>
      <c r="DJ223" s="136">
        <v>0.81377805909701362</v>
      </c>
      <c r="DK223" s="142">
        <f t="shared" si="191"/>
        <v>67.814106012186613</v>
      </c>
      <c r="DL223" s="143">
        <f>IF('DSS Model'!$I$38=1,0.0001*DK223^2-0.0266*DK223+1.3006,IF('DSS Model'!$I$38=2,-0.0001*DK223^2+0.0032*DK223+0.977, IF('DSS Model'!$I$38=3,-0.00046396*DK223^2 + 0.054267*DK223 - 0.57714, IF('DSS Model'!$I$38=4,0.000072066*DK223^2+0.0021761*DK223-0.038248,IF('DSS Model'!$I$38=5,-0.00012623*DK223^2+0.025656*DK223-0.30101,-0.00046396*DK223^2 + 0.054267*DK223 - 0.57714)))))</f>
        <v>0.73412984181578866</v>
      </c>
      <c r="DM223" s="136">
        <v>0.76296699142506963</v>
      </c>
      <c r="DN223" s="142">
        <f t="shared" si="192"/>
        <v>64.121432932120328</v>
      </c>
      <c r="DO223" s="143">
        <f>IF('DSS Model'!$I$38=1,0.0001*DN223^2-0.0266*DN223+1.3006,IF('DSS Model'!$I$38=2,-0.0001*DN223^2+0.0032*DN223+0.977, IF('DSS Model'!$I$38=3,-0.00046396*DN223^2 + 0.054267*DN223 - 0.57714, IF('DSS Model'!$I$38=4,0.000072066*DN223^2+0.0021761*DN223-0.038248,IF('DSS Model'!$I$38=5,-0.00012623*DN223^2+0.025656*DN223-0.30101,-0.00046396*DN223^2 + 0.054267*DN223 - 0.57714)))))</f>
        <v>0.77103276925594444</v>
      </c>
      <c r="DP223" s="136">
        <v>0.86854671813336337</v>
      </c>
      <c r="DQ223" s="142">
        <f t="shared" si="193"/>
        <v>61.44421607057005</v>
      </c>
      <c r="DR223" s="143">
        <f>IF('DSS Model'!$I$38=1,0.0001*DQ223^2-0.0266*DQ223+1.3006,IF('DSS Model'!$I$38=2,-0.0001*DQ223^2+0.0032*DQ223+0.977, IF('DSS Model'!$I$38=3,-0.00046396*DQ223^2 + 0.054267*DQ223 - 0.57714, IF('DSS Model'!$I$38=4,0.000072066*DQ223^2+0.0021761*DQ223-0.038248,IF('DSS Model'!$I$38=5,-0.00012623*DQ223^2+0.025656*DQ223-0.30101,-0.00046396*DQ223^2 + 0.054267*DQ223 - 0.57714)))))</f>
        <v>0.79608232257313427</v>
      </c>
      <c r="DS223" s="136">
        <v>0.9077035479620702</v>
      </c>
      <c r="DT223" s="142">
        <f t="shared" si="194"/>
        <v>84.898800704306097</v>
      </c>
      <c r="DU223" s="143">
        <f>IF('DSS Model'!$I$38=1,0.0001*DT223^2-0.0266*DT223+1.3006,IF('DSS Model'!$I$38=2,-0.0001*DT223^2+0.0032*DT223+0.977, IF('DSS Model'!$I$38=3,-0.00046396*DT223^2 + 0.054267*DT223 - 0.57714, IF('DSS Model'!$I$38=4,0.000072066*DT223^2+0.0021761*DT223-0.038248,IF('DSS Model'!$I$38=5,-0.00012623*DT223^2+0.025656*DT223-0.30101,-0.00046396*DT223^2 + 0.054267*DT223 - 0.57714)))))</f>
        <v>0.52789552615083091</v>
      </c>
      <c r="DV223" s="136">
        <v>0.15865921838161745</v>
      </c>
      <c r="DW223" s="142">
        <f t="shared" si="195"/>
        <v>47.68494950933507</v>
      </c>
      <c r="DX223" s="143">
        <f>IF('DSS Model'!$I$38=1,0.0001*DW223^2-0.0266*DW223+1.3006,IF('DSS Model'!$I$38=2,-0.0001*DW223^2+0.0032*DW223+0.977, IF('DSS Model'!$I$38=3,-0.00046396*DW223^2 + 0.054267*DW223 - 0.57714, IF('DSS Model'!$I$38=4,0.000072066*DW223^2+0.0021761*DW223-0.038248,IF('DSS Model'!$I$38=5,-0.00012623*DW223^2+0.025656*DW223-0.30101,-0.00046396*DW223^2 + 0.054267*DW223 - 0.57714)))))</f>
        <v>0.9022063974590887</v>
      </c>
      <c r="DY223" s="136">
        <v>0.26836859987162753</v>
      </c>
      <c r="DZ223" s="142">
        <f t="shared" si="196"/>
        <v>39.998549160870915</v>
      </c>
      <c r="EA223" s="143">
        <f>IF('DSS Model'!$I$38=1,0.0001*DZ223^2-0.0266*DZ223+1.3006,IF('DSS Model'!$I$38=2,-0.0001*DZ223^2+0.0032*DZ223+0.977, IF('DSS Model'!$I$38=3,-0.00046396*DZ223^2 + 0.054267*DZ223 - 0.57714, IF('DSS Model'!$I$38=4,0.000072066*DZ223^2+0.0021761*DZ223-0.038248,IF('DSS Model'!$I$38=5,-0.00012623*DZ223^2+0.025656*DZ223-0.30101,-0.00046396*DZ223^2 + 0.054267*DZ223 - 0.57714)))))</f>
        <v>0.94500696381732618</v>
      </c>
      <c r="EB223" s="136">
        <v>0.25842186666116629</v>
      </c>
      <c r="EC223" s="142">
        <f t="shared" si="197"/>
        <v>42.081330724466056</v>
      </c>
      <c r="ED223" s="143">
        <f>IF('DSS Model'!$I$38=1,0.0001*EC223^2-0.0266*EC223+1.3006,IF('DSS Model'!$I$38=2,-0.0001*EC223^2+0.0032*EC223+0.977, IF('DSS Model'!$I$38=3,-0.00046396*EC223^2 + 0.054267*EC223 - 0.57714, IF('DSS Model'!$I$38=4,0.000072066*EC223^2+0.0021761*EC223-0.038248,IF('DSS Model'!$I$38=5,-0.00012623*EC223^2+0.025656*EC223-0.30101,-0.00046396*EC223^2 + 0.054267*EC223 - 0.57714)))))</f>
        <v>0.93457641876410236</v>
      </c>
      <c r="EE223" s="136">
        <v>0.85928495519337278</v>
      </c>
      <c r="EF223" s="142">
        <f t="shared" si="198"/>
        <v>62.380977792854836</v>
      </c>
      <c r="EG223" s="143">
        <f>IF('DSS Model'!$I$38=1,0.0001*EF223^2-0.0266*EF223+1.3006,IF('DSS Model'!$I$38=2,-0.0001*EF223^2+0.0032*EF223+0.977, IF('DSS Model'!$I$38=3,-0.00046396*EF223^2 + 0.054267*EF223 - 0.57714, IF('DSS Model'!$I$38=4,0.000072066*EF223^2+0.0021761*EF223-0.038248,IF('DSS Model'!$I$38=5,-0.00012623*EF223^2+0.025656*EF223-0.30101,-0.00046396*EF223^2 + 0.054267*EF223 - 0.57714)))))</f>
        <v>0.78748048989787067</v>
      </c>
      <c r="EH223" s="136">
        <v>0.78734729918141377</v>
      </c>
      <c r="EI223" s="142">
        <f t="shared" si="199"/>
        <v>74.489194472097225</v>
      </c>
      <c r="EJ223" s="143">
        <f>IF('DSS Model'!$I$38=1,0.0001*EI223^2-0.0266*EI223+1.3006,IF('DSS Model'!$I$38=2,-0.0001*EI223^2+0.0032*EI223+0.977, IF('DSS Model'!$I$38=3,-0.00046396*EI223^2 + 0.054267*EI223 - 0.57714, IF('DSS Model'!$I$38=4,0.000072066*EI223^2+0.0021761*EI223-0.038248,IF('DSS Model'!$I$38=5,-0.00012623*EI223^2+0.025656*EI223-0.30101,-0.00046396*EI223^2 + 0.054267*EI223 - 0.57714)))))</f>
        <v>0.66050141300051912</v>
      </c>
      <c r="EK223" s="136">
        <v>0.38113881882823764</v>
      </c>
      <c r="EL223" s="142">
        <f t="shared" si="200"/>
        <v>44.79255440318768</v>
      </c>
      <c r="EM223" s="143">
        <f>IF('DSS Model'!$I$38=1,0.0001*EL223^2-0.0266*EL223+1.3006,IF('DSS Model'!$I$38=2,-0.0001*EL223^2+0.0032*EL223+0.977, IF('DSS Model'!$I$38=3,-0.00046396*EL223^2 + 0.054267*EL223 - 0.57714, IF('DSS Model'!$I$38=4,0.000072066*EL223^2+0.0021761*EL223-0.038248,IF('DSS Model'!$I$38=5,-0.00012623*EL223^2+0.025656*EL223-0.30101,-0.00046396*EL223^2 + 0.054267*EL223 - 0.57714)))))</f>
        <v>0.91969888109394771</v>
      </c>
      <c r="EN223" s="136">
        <v>0.92698749210961506</v>
      </c>
      <c r="EO223" s="142">
        <f t="shared" si="201"/>
        <v>65.736022965191324</v>
      </c>
      <c r="EP223" s="143">
        <f>IF('DSS Model'!$I$38=1,0.0001*EO223^2-0.0266*EO223+1.3006,IF('DSS Model'!$I$38=2,-0.0001*EO223^2+0.0032*EO223+0.977, IF('DSS Model'!$I$38=3,-0.00046396*EO223^2 + 0.054267*EO223 - 0.57714, IF('DSS Model'!$I$38=4,0.000072066*EO223^2+0.0021761*EO223-0.038248,IF('DSS Model'!$I$38=5,-0.00012623*EO223^2+0.025656*EO223-0.30101,-0.00046396*EO223^2 + 0.054267*EO223 - 0.57714)))))</f>
        <v>0.75523280196059606</v>
      </c>
      <c r="EQ223" s="136">
        <v>8.8980301879079016E-2</v>
      </c>
      <c r="ER223" s="142">
        <f t="shared" si="202"/>
        <v>35.229991069367081</v>
      </c>
      <c r="ES223" s="143">
        <f>IF('DSS Model'!$I$38=1,0.0001*ER223^2-0.0266*ER223+1.3006,IF('DSS Model'!$I$38=2,-0.0001*ER223^2+0.0032*ER223+0.977, IF('DSS Model'!$I$38=3,-0.00046396*ER223^2 + 0.054267*ER223 - 0.57714, IF('DSS Model'!$I$38=4,0.000072066*ER223^2+0.0021761*ER223-0.038248,IF('DSS Model'!$I$38=5,-0.00012623*ER223^2+0.025656*ER223-0.30101,-0.00046396*ER223^2 + 0.054267*ER223 - 0.57714)))))</f>
        <v>0.96562074434720624</v>
      </c>
      <c r="ET223" s="136">
        <v>0.81982965593220014</v>
      </c>
      <c r="EU223" s="141">
        <f t="shared" si="203"/>
        <v>63.575835674442054</v>
      </c>
      <c r="EV223" s="142">
        <f>IF('DSS Model'!$I$38=1,0.0001*EU223^2-0.0266*EU223+1.3006,IF('DSS Model'!$I$38=2,-0.0001*EU223^2+0.0032*EU223+0.977, IF('DSS Model'!$I$38=3,-0.00046396*EU223^2 + 0.054267*EU223 - 0.57714, IF('DSS Model'!$I$38=4,0.000072066*EU223^2+0.0021761*EU223-0.038248,IF('DSS Model'!$I$38=5,-0.00012623*EU223^2+0.025656*EU223-0.30101,-0.00046396*EU223^2 + 0.054267*EU223 - 0.57714)))))</f>
        <v>0.77625398598784867</v>
      </c>
    </row>
    <row r="224" spans="2:152" x14ac:dyDescent="0.2">
      <c r="B224" s="64">
        <f t="shared" ca="1" si="156"/>
        <v>0.8696488883150798</v>
      </c>
      <c r="C224" s="64">
        <v>0.67803549509923877</v>
      </c>
      <c r="D224" s="64">
        <f t="shared" si="157"/>
        <v>55.571756225328535</v>
      </c>
      <c r="E224" s="131">
        <f>IF('DSS Model'!$I$38=1,0.0001*D224^2-0.0266*D224+1.3006,IF('DSS Model'!$I$38=2,-0.0001*D224^2+0.0032*D224+0.977, IF('DSS Model'!$I$38=3,-0.00046396*D224^2 + 0.054267*D224 - 0.57714, IF('DSS Model'!$I$38=4,0.000072066*D224^2+0.0021761*D224-0.038248,IF('DSS Model'!$I$38=5,-0.00012623*D224^2+0.025656*D224-0.30101,-0.00046396*D224^2 + 0.054267*D224 - 0.57714)))))</f>
        <v>0.8460076109243172</v>
      </c>
      <c r="F224" s="136">
        <v>0.41971891579261278</v>
      </c>
      <c r="G224" s="138">
        <f t="shared" si="153"/>
        <v>62.834398128711157</v>
      </c>
      <c r="H224" s="136">
        <f>IF('DSS Model'!$I$38=1,0.0001*G224^2-0.0266*G224+1.3006,IF('DSS Model'!$I$38=2,-0.0001*G224^2+0.0032*G224+0.977, IF('DSS Model'!$I$38=3,-0.00046396*G224^2 + 0.054267*G224 - 0.57714, IF('DSS Model'!$I$38=4,0.000072066*G224^2+0.0021761*G224-0.038248,IF('DSS Model'!$I$38=5,-0.00012623*G224^2+0.025656*G224-0.30101,-0.00046396*G224^2 + 0.054267*G224 - 0.57714)))))</f>
        <v>0.78325391519213761</v>
      </c>
      <c r="I224" s="136">
        <v>0.91910091275778516</v>
      </c>
      <c r="J224" s="138">
        <f t="shared" si="154"/>
        <v>64.840889268180803</v>
      </c>
      <c r="K224" s="136">
        <f>IF('DSS Model'!$I$38=1,0.0001*J224^2-0.0266*J224+1.3006,IF('DSS Model'!$I$38=2,-0.0001*J224^2+0.0032*J224+0.977, IF('DSS Model'!$I$38=3,-0.00046396*J224^2 + 0.054267*J224 - 0.57714, IF('DSS Model'!$I$38=4,0.000072066*J224^2+0.0021761*J224-0.038248,IF('DSS Model'!$I$38=5,-0.00012623*J224^2+0.025656*J224-0.30101,-0.00046396*J224^2 + 0.054267*J224 - 0.57714)))))</f>
        <v>0.76405675354933011</v>
      </c>
      <c r="L224" s="136">
        <v>0.45165935736585228</v>
      </c>
      <c r="M224" s="138">
        <f t="shared" si="155"/>
        <v>68.373941868965687</v>
      </c>
      <c r="N224" s="136">
        <f>IF('DSS Model'!$I$38=1,0.0001*M224^2-0.0266*M224+1.3006,IF('DSS Model'!$I$38=2,-0.0001*M224^2+0.0032*M224+0.977, IF('DSS Model'!$I$38=3,-0.00046396*M224^2 + 0.054267*M224 - 0.57714, IF('DSS Model'!$I$38=4,0.000072066*M224^2+0.0021761*M224-0.038248,IF('DSS Model'!$I$38=5,-0.00012623*M224^2+0.025656*M224-0.30101,-0.00046396*M224^2 + 0.054267*M224 - 0.57714)))))</f>
        <v>0.72829702131062024</v>
      </c>
      <c r="O224" s="136">
        <v>0.45591472191715454</v>
      </c>
      <c r="P224" s="139">
        <f t="shared" si="158"/>
        <v>50.413946351501977</v>
      </c>
      <c r="Q224" s="138">
        <f>IF('DSS Model'!$I$38=1,0.0001*P224^2-0.0266*P224+1.3006,IF('DSS Model'!$I$38=2,-0.0001*P224^2+0.0032*P224+0.977, IF('DSS Model'!$I$38=3,-0.00046396*P224^2 + 0.054267*P224 - 0.57714, IF('DSS Model'!$I$38=4,0.000072066*P224^2+0.0021761*P224-0.038248,IF('DSS Model'!$I$38=5,-0.00012623*P224^2+0.025656*P224-0.30101,-0.00046396*P224^2 + 0.054267*P224 - 0.57714)))))</f>
        <v>0.88416802965159436</v>
      </c>
      <c r="R224" s="136">
        <v>0.61104731141522584</v>
      </c>
      <c r="S224" s="142">
        <f t="shared" si="159"/>
        <v>55.686425570883628</v>
      </c>
      <c r="T224" s="138">
        <f>IF('DSS Model'!$I$38=1,0.0001*S224^2-0.0266*S224+1.3006,IF('DSS Model'!$I$38=2,-0.0001*S224^2+0.0032*S224+0.977, IF('DSS Model'!$I$38=3,-0.00046396*S224^2 + 0.054267*S224 - 0.57714, IF('DSS Model'!$I$38=4,0.000072066*S224^2+0.0021761*S224-0.038248,IF('DSS Model'!$I$38=5,-0.00012623*S224^2+0.025656*S224-0.30101,-0.00046396*S224^2 + 0.054267*S224 - 0.57714)))))</f>
        <v>0.8450987625406714</v>
      </c>
      <c r="U224" s="136">
        <v>0.32264546284837503</v>
      </c>
      <c r="V224" s="142">
        <f t="shared" si="160"/>
        <v>43.103720237005895</v>
      </c>
      <c r="W224" s="138">
        <f>IF('DSS Model'!$I$38=1,0.0001*V224^2-0.0266*V224+1.3006,IF('DSS Model'!$I$38=2,-0.0001*V224^2+0.0032*V224+0.977, IF('DSS Model'!$I$38=3,-0.00046396*V224^2 + 0.054267*V224 - 0.57714, IF('DSS Model'!$I$38=4,0.000072066*V224^2+0.0021761*V224-0.038248,IF('DSS Model'!$I$38=5,-0.00012623*V224^2+0.025656*V224-0.30101,-0.00046396*V224^2 + 0.054267*V224 - 0.57714)))))</f>
        <v>0.92913883493141169</v>
      </c>
      <c r="X224" s="136">
        <v>0.3703184260367719</v>
      </c>
      <c r="Y224" s="142">
        <f t="shared" si="161"/>
        <v>58.226016445620516</v>
      </c>
      <c r="Z224" s="138">
        <f>IF('DSS Model'!$I$38=1,0.0001*Y224^2-0.0266*Y224+1.3006,IF('DSS Model'!$I$38=2,-0.0001*Y224^2+0.0032*Y224+0.977, IF('DSS Model'!$I$38=3,-0.00046396*Y224^2 + 0.054267*Y224 - 0.57714, IF('DSS Model'!$I$38=4,0.000072066*Y224^2+0.0021761*Y224-0.038248,IF('DSS Model'!$I$38=5,-0.00012623*Y224^2+0.025656*Y224-0.30101,-0.00046396*Y224^2 + 0.054267*Y224 - 0.57714)))))</f>
        <v>0.82429635351341857</v>
      </c>
      <c r="AA224" s="136">
        <v>0.9986334484059759</v>
      </c>
      <c r="AB224" s="142">
        <f t="shared" si="162"/>
        <v>68.422272547910865</v>
      </c>
      <c r="AC224" s="138">
        <f>IF('DSS Model'!$I$38=1,0.0001*AB224^2-0.0266*AB224+1.3006,IF('DSS Model'!$I$38=2,-0.0001*AB224^2+0.0032*AB224+0.977, IF('DSS Model'!$I$38=3,-0.00046396*AB224^2 + 0.054267*AB224 - 0.57714, IF('DSS Model'!$I$38=4,0.000072066*AB224^2+0.0021761*AB224-0.038248,IF('DSS Model'!$I$38=5,-0.00012623*AB224^2+0.025656*AB224-0.30101,-0.00046396*AB224^2 + 0.054267*AB224 - 0.57714)))))</f>
        <v>0.72779053409125505</v>
      </c>
      <c r="AD224" s="136">
        <v>0.80839662259344647</v>
      </c>
      <c r="AE224" s="142">
        <f t="shared" si="163"/>
        <v>61.414361282084641</v>
      </c>
      <c r="AF224" s="138">
        <f>IF('DSS Model'!$I$38=1,0.0001*AE224^2-0.0266*AE224+1.3006,IF('DSS Model'!$I$38=2,-0.0001*AE224^2+0.0032*AE224+0.977, IF('DSS Model'!$I$38=3,-0.00046396*AE224^2 + 0.054267*AE224 - 0.57714, IF('DSS Model'!$I$38=4,0.000072066*AE224^2+0.0021761*AE224-0.038248,IF('DSS Model'!$I$38=5,-0.00012623*AE224^2+0.025656*AE224-0.30101,-0.00046396*AE224^2 + 0.054267*AE224 - 0.57714)))))</f>
        <v>0.79635357893402914</v>
      </c>
      <c r="AG224" s="136">
        <v>0.5865716432780046</v>
      </c>
      <c r="AH224" s="142">
        <f t="shared" si="164"/>
        <v>71.379374613128761</v>
      </c>
      <c r="AI224" s="138">
        <f>IF('DSS Model'!$I$38=1,0.0001*AH224^2-0.0266*AH224+1.3006,IF('DSS Model'!$I$38=2,-0.0001*AH224^2+0.0032*AH224+0.977, IF('DSS Model'!$I$38=3,-0.00046396*AH224^2 + 0.054267*AH224 - 0.57714, IF('DSS Model'!$I$38=4,0.000072066*AH224^2+0.0021761*AH224-0.038248,IF('DSS Model'!$I$38=5,-0.00012623*AH224^2+0.025656*AH224-0.30101,-0.00046396*AH224^2 + 0.054267*AH224 - 0.57714)))))</f>
        <v>0.69591248674587491</v>
      </c>
      <c r="AJ224" s="136">
        <v>0.59426316816444924</v>
      </c>
      <c r="AK224" s="142">
        <f t="shared" si="165"/>
        <v>50.176430071179048</v>
      </c>
      <c r="AL224" s="138">
        <f>IF('DSS Model'!$I$38=1,0.0001*AK224^2-0.0266*AK224+1.3006,IF('DSS Model'!$I$38=2,-0.0001*AK224^2+0.0032*AK224+0.977, IF('DSS Model'!$I$38=3,-0.00046396*AK224^2 + 0.054267*AK224 - 0.57714, IF('DSS Model'!$I$38=4,0.000072066*AK224^2+0.0021761*AK224-0.038248,IF('DSS Model'!$I$38=5,-0.00012623*AK224^2+0.025656*AK224-0.30101,-0.00046396*AK224^2 + 0.054267*AK224 - 0.57714)))))</f>
        <v>0.88579716275898079</v>
      </c>
      <c r="AM224" s="136">
        <v>0.85796509182737768</v>
      </c>
      <c r="AN224" s="142">
        <f t="shared" si="166"/>
        <v>71.733120009418428</v>
      </c>
      <c r="AO224" s="138">
        <f>IF('DSS Model'!$I$38=1,0.0001*AN224^2-0.0266*AN224+1.3006,IF('DSS Model'!$I$38=2,-0.0001*AN224^2+0.0032*AN224+0.977, IF('DSS Model'!$I$38=3,-0.00046396*AN224^2 + 0.054267*AN224 - 0.57714, IF('DSS Model'!$I$38=4,0.000072066*AN224^2+0.0021761*AN224-0.038248,IF('DSS Model'!$I$38=5,-0.00012623*AN224^2+0.025656*AN224-0.30101,-0.00046396*AN224^2 + 0.054267*AN224 - 0.57714)))))</f>
        <v>0.69198193340157621</v>
      </c>
      <c r="AP224" s="136">
        <v>0.8835875297213418</v>
      </c>
      <c r="AQ224" s="142">
        <f t="shared" si="167"/>
        <v>77.560834689398121</v>
      </c>
      <c r="AR224" s="138">
        <f>IF('DSS Model'!$I$38=1,0.0001*AQ224^2-0.0266*AQ224+1.3006,IF('DSS Model'!$I$38=2,-0.0001*AQ224^2+0.0032*AQ224+0.977, IF('DSS Model'!$I$38=3,-0.00046396*AQ224^2 + 0.054267*AQ224 - 0.57714, IF('DSS Model'!$I$38=4,0.000072066*AQ224^2+0.0021761*AQ224-0.038248,IF('DSS Model'!$I$38=5,-0.00012623*AQ224^2+0.025656*AQ224-0.30101,-0.00046396*AQ224^2 + 0.054267*AQ224 - 0.57714)))))</f>
        <v>0.62362636323445964</v>
      </c>
      <c r="AS224" s="136">
        <v>0.22202433768464203</v>
      </c>
      <c r="AT224" s="142">
        <f t="shared" si="168"/>
        <v>43.922744221418398</v>
      </c>
      <c r="AU224" s="138">
        <f>IF('DSS Model'!$I$38=1,0.0001*AT224^2-0.0266*AT224+1.3006,IF('DSS Model'!$I$38=2,-0.0001*AT224^2+0.0032*AT224+0.977, IF('DSS Model'!$I$38=3,-0.00046396*AT224^2 + 0.054267*AT224 - 0.57714, IF('DSS Model'!$I$38=4,0.000072066*AT224^2+0.0021761*AT224-0.038248,IF('DSS Model'!$I$38=5,-0.00012623*AT224^2+0.025656*AT224-0.30101,-0.00046396*AT224^2 + 0.054267*AT224 - 0.57714)))))</f>
        <v>0.92463203551452455</v>
      </c>
      <c r="AV224" s="136">
        <v>0.38899468122245784</v>
      </c>
      <c r="AW224" s="142">
        <f t="shared" si="169"/>
        <v>62.608599972994796</v>
      </c>
      <c r="AX224" s="138">
        <f>IF('DSS Model'!$I$38=1,0.0001*AW224^2-0.0266*AW224+1.3006,IF('DSS Model'!$I$38=2,-0.0001*AW224^2+0.0032*AW224+0.977, IF('DSS Model'!$I$38=3,-0.00046396*AW224^2 + 0.054267*AW224 - 0.57714, IF('DSS Model'!$I$38=4,0.000072066*AW224^2+0.0021761*AW224-0.038248,IF('DSS Model'!$I$38=5,-0.00012623*AW224^2+0.025656*AW224-0.30101,-0.00046396*AW224^2 + 0.054267*AW224 - 0.57714)))))</f>
        <v>0.78536384085573485</v>
      </c>
      <c r="AY224" s="136">
        <v>0.72077851610680677</v>
      </c>
      <c r="AZ224" s="142">
        <f t="shared" si="170"/>
        <v>61.514418279032924</v>
      </c>
      <c r="BA224" s="138">
        <f>IF('DSS Model'!$I$38=1,0.0001*AZ224^2-0.0266*AZ224+1.3006,IF('DSS Model'!$I$38=2,-0.0001*AZ224^2+0.0032*AZ224+0.977, IF('DSS Model'!$I$38=3,-0.00046396*AZ224^2 + 0.054267*AZ224 - 0.57714, IF('DSS Model'!$I$38=4,0.000072066*AZ224^2+0.0021761*AZ224-0.038248,IF('DSS Model'!$I$38=5,-0.00012623*AZ224^2+0.025656*AZ224-0.30101,-0.00046396*AZ224^2 + 0.054267*AZ224 - 0.57714)))))</f>
        <v>0.79544377287212331</v>
      </c>
      <c r="BB224" s="136">
        <v>0.27410065899126368</v>
      </c>
      <c r="BC224" s="142">
        <f t="shared" si="171"/>
        <v>47.727105627329053</v>
      </c>
      <c r="BD224" s="138">
        <f>IF('DSS Model'!$I$38=1,0.0001*BC224^2-0.0266*BC224+1.3006,IF('DSS Model'!$I$38=2,-0.0001*BC224^2+0.0032*BC224+0.977, IF('DSS Model'!$I$38=3,-0.00046396*BC224^2 + 0.054267*BC224 - 0.57714, IF('DSS Model'!$I$38=4,0.000072066*BC224^2+0.0021761*BC224-0.038248,IF('DSS Model'!$I$38=5,-0.00012623*BC224^2+0.025656*BC224-0.30101,-0.00046396*BC224^2 + 0.054267*BC224 - 0.57714)))))</f>
        <v>0.90193907685123054</v>
      </c>
      <c r="BE224" s="136">
        <v>0.86846606078401434</v>
      </c>
      <c r="BF224" s="142">
        <f t="shared" si="172"/>
        <v>60.034139240966013</v>
      </c>
      <c r="BG224" s="143">
        <f>IF('DSS Model'!$I$38=1,0.0001*BF224^2-0.0266*BF224+1.3006,IF('DSS Model'!$I$38=2,-0.0001*BF224^2+0.0032*BF224+0.977, IF('DSS Model'!$I$38=3,-0.00046396*BF224^2 + 0.054267*BF224 - 0.57714, IF('DSS Model'!$I$38=4,0.000072066*BF224^2+0.0021761*BF224-0.038248,IF('DSS Model'!$I$38=5,-0.00012623*BF224^2+0.025656*BF224-0.30101,-0.00046396*BF224^2 + 0.054267*BF224 - 0.57714)))))</f>
        <v>0.80869945813072164</v>
      </c>
      <c r="BH224" s="136">
        <v>0.13500318310711312</v>
      </c>
      <c r="BI224" s="142">
        <f t="shared" si="173"/>
        <v>42.962839931014912</v>
      </c>
      <c r="BJ224" s="143">
        <f>IF('DSS Model'!$I$38=1,0.0001*BI224^2-0.0266*BI224+1.3006,IF('DSS Model'!$I$38=2,-0.0001*BI224^2+0.0032*BI224+0.977, IF('DSS Model'!$I$38=3,-0.00046396*BI224^2 + 0.054267*BI224 - 0.57714, IF('DSS Model'!$I$38=4,0.000072066*BI224^2+0.0021761*BI224-0.038248,IF('DSS Model'!$I$38=5,-0.00012623*BI224^2+0.025656*BI224-0.30101,-0.00046396*BI224^2 + 0.054267*BI224 - 0.57714)))))</f>
        <v>0.92990052628544673</v>
      </c>
      <c r="BK224" s="136">
        <v>0.84383547319649765</v>
      </c>
      <c r="BL224" s="142">
        <f t="shared" si="174"/>
        <v>59.68331841062821</v>
      </c>
      <c r="BM224" s="143">
        <f>IF('DSS Model'!$I$38=1,0.0001*BL224^2-0.0266*BL224+1.3006,IF('DSS Model'!$I$38=2,-0.0001*BL224^2+0.0032*BL224+0.977, IF('DSS Model'!$I$38=3,-0.00046396*BL224^2 + 0.054267*BL224 - 0.57714, IF('DSS Model'!$I$38=4,0.000072066*BL224^2+0.0021761*BL224-0.038248,IF('DSS Model'!$I$38=5,-0.00012623*BL224^2+0.025656*BL224-0.30101,-0.00046396*BL224^2 + 0.054267*BL224 - 0.57714)))))</f>
        <v>0.81177676926356701</v>
      </c>
      <c r="BN224" s="136">
        <v>0.12204715898342466</v>
      </c>
      <c r="BO224" s="142">
        <f t="shared" si="175"/>
        <v>40.034431317462889</v>
      </c>
      <c r="BP224" s="143">
        <f>IF('DSS Model'!$I$38=1,0.0001*BO224^2-0.0266*BO224+1.3006,IF('DSS Model'!$I$38=2,-0.0001*BO224^2+0.0032*BO224+0.977, IF('DSS Model'!$I$38=3,-0.00046396*BO224^2 + 0.054267*BO224 - 0.57714, IF('DSS Model'!$I$38=4,0.000072066*BO224^2+0.0021761*BO224-0.038248,IF('DSS Model'!$I$38=5,-0.00012623*BO224^2+0.025656*BO224-0.30101,-0.00046396*BO224^2 + 0.054267*BO224 - 0.57714)))))</f>
        <v>0.94483461112461586</v>
      </c>
      <c r="BQ224" s="136">
        <v>0.80884823903965908</v>
      </c>
      <c r="BR224" s="142">
        <f t="shared" si="176"/>
        <v>65.092107855084137</v>
      </c>
      <c r="BS224" s="143">
        <f>IF('DSS Model'!$I$38=1,0.0001*BR224^2-0.0266*BR224+1.3006,IF('DSS Model'!$I$38=2,-0.0001*BR224^2+0.0032*BR224+0.977, IF('DSS Model'!$I$38=3,-0.00046396*BR224^2 + 0.054267*BR224 - 0.57714, IF('DSS Model'!$I$38=4,0.000072066*BR224^2+0.0021761*BR224-0.038248,IF('DSS Model'!$I$38=5,-0.00012623*BR224^2+0.025656*BR224-0.30101,-0.00046396*BR224^2 + 0.054267*BR224 - 0.57714)))))</f>
        <v>0.76159649463447865</v>
      </c>
      <c r="BT224" s="136">
        <v>0.64351632644111401</v>
      </c>
      <c r="BU224" s="142">
        <f t="shared" si="177"/>
        <v>64.210677289919019</v>
      </c>
      <c r="BV224" s="143">
        <f>IF('DSS Model'!$I$38=1,0.0001*BU224^2-0.0266*BU224+1.3006,IF('DSS Model'!$I$38=2,-0.0001*BU224^2+0.0032*BU224+0.977, IF('DSS Model'!$I$38=3,-0.00046396*BU224^2 + 0.054267*BU224 - 0.57714, IF('DSS Model'!$I$38=4,0.000072066*BU224^2+0.0021761*BU224-0.038248,IF('DSS Model'!$I$38=5,-0.00012623*BU224^2+0.025656*BU224-0.30101,-0.00046396*BU224^2 + 0.054267*BU224 - 0.57714)))))</f>
        <v>0.7701730595247287</v>
      </c>
      <c r="BW224" s="136">
        <v>0.62962385879500238</v>
      </c>
      <c r="BX224" s="142">
        <f t="shared" si="178"/>
        <v>64.4173635058836</v>
      </c>
      <c r="BY224" s="143">
        <f>IF('DSS Model'!$I$38=1,0.0001*BX224^2-0.0266*BX224+1.3006,IF('DSS Model'!$I$38=2,-0.0001*BX224^2+0.0032*BX224+0.977, IF('DSS Model'!$I$38=3,-0.00046396*BX224^2 + 0.054267*BX224 - 0.57714, IF('DSS Model'!$I$38=4,0.000072066*BX224^2+0.0021761*BX224-0.038248,IF('DSS Model'!$I$38=5,-0.00012623*BX224^2+0.025656*BX224-0.30101,-0.00046396*BX224^2 + 0.054267*BX224 - 0.57714)))))</f>
        <v>0.76817589111391305</v>
      </c>
      <c r="BZ224" s="136">
        <v>0.74808873049668634</v>
      </c>
      <c r="CA224" s="142">
        <f t="shared" si="179"/>
        <v>66.960275916522406</v>
      </c>
      <c r="CB224" s="143">
        <f>IF('DSS Model'!$I$38=1,0.0001*CA224^2-0.0266*CA224+1.3006,IF('DSS Model'!$I$38=2,-0.0001*CA224^2+0.0032*CA224+0.977, IF('DSS Model'!$I$38=3,-0.00046396*CA224^2 + 0.054267*CA224 - 0.57714, IF('DSS Model'!$I$38=4,0.000072066*CA224^2+0.0021761*CA224-0.038248,IF('DSS Model'!$I$38=5,-0.00012623*CA224^2+0.025656*CA224-0.30101,-0.00046396*CA224^2 + 0.054267*CA224 - 0.57714)))))</f>
        <v>0.74290502785119061</v>
      </c>
      <c r="CC224" s="136">
        <v>0.75427820091551789</v>
      </c>
      <c r="CD224" s="142">
        <f t="shared" si="180"/>
        <v>78.358255765846337</v>
      </c>
      <c r="CE224" s="143">
        <f>IF('DSS Model'!$I$38=1,0.0001*CD224^2-0.0266*CD224+1.3006,IF('DSS Model'!$I$38=2,-0.0001*CD224^2+0.0032*CD224+0.977, IF('DSS Model'!$I$38=3,-0.00046396*CD224^2 + 0.054267*CD224 - 0.57714, IF('DSS Model'!$I$38=4,0.000072066*CD224^2+0.0021761*CD224-0.038248,IF('DSS Model'!$I$38=5,-0.00012623*CD224^2+0.025656*CD224-0.30101,-0.00046396*CD224^2 + 0.054267*CD224 - 0.57714)))))</f>
        <v>0.61374479378412916</v>
      </c>
      <c r="CF224" s="136">
        <v>0.34495910144497</v>
      </c>
      <c r="CG224" s="142">
        <f t="shared" si="181"/>
        <v>41.474392671027282</v>
      </c>
      <c r="CH224" s="143">
        <f>IF('DSS Model'!$I$38=1,0.0001*CG224^2-0.0266*CG224+1.3006,IF('DSS Model'!$I$38=2,-0.0001*CG224^2+0.0032*CG224+0.977, IF('DSS Model'!$I$38=3,-0.00046396*CG224^2 + 0.054267*CG224 - 0.57714, IF('DSS Model'!$I$38=4,0.000072066*CG224^2+0.0021761*CG224-0.038248,IF('DSS Model'!$I$38=5,-0.00012623*CG224^2+0.025656*CG224-0.30101,-0.00046396*CG224^2 + 0.054267*CG224 - 0.57714)))))</f>
        <v>0.93770553180423111</v>
      </c>
      <c r="CI224" s="136">
        <v>0.15908867436483509</v>
      </c>
      <c r="CJ224" s="142">
        <f t="shared" si="182"/>
        <v>59.342759188175187</v>
      </c>
      <c r="CK224" s="143">
        <f>IF('DSS Model'!$I$38=1,0.0001*CJ224^2-0.0266*CJ224+1.3006,IF('DSS Model'!$I$38=2,-0.0001*CJ224^2+0.0032*CJ224+0.977, IF('DSS Model'!$I$38=3,-0.00046396*CJ224^2 + 0.054267*CJ224 - 0.57714, IF('DSS Model'!$I$38=4,0.000072066*CJ224^2+0.0021761*CJ224-0.038248,IF('DSS Model'!$I$38=5,-0.00012623*CJ224^2+0.025656*CJ224-0.30101,-0.00046396*CJ224^2 + 0.054267*CJ224 - 0.57714)))))</f>
        <v>0.81474052259558549</v>
      </c>
      <c r="CL224" s="136">
        <v>1.9845048599546944E-2</v>
      </c>
      <c r="CM224" s="142">
        <f t="shared" si="183"/>
        <v>32.962599740012891</v>
      </c>
      <c r="CN224" s="143">
        <f>IF('DSS Model'!$I$38=1,0.0001*CM224^2-0.0266*CM224+1.3006,IF('DSS Model'!$I$38=2,-0.0001*CM224^2+0.0032*CM224+0.977, IF('DSS Model'!$I$38=3,-0.00046396*CM224^2 + 0.054267*CM224 - 0.57714, IF('DSS Model'!$I$38=4,0.000072066*CM224^2+0.0021761*CM224-0.038248,IF('DSS Model'!$I$38=5,-0.00012623*CM224^2+0.025656*CM224-0.30101,-0.00046396*CM224^2 + 0.054267*CM224 - 0.57714)))))</f>
        <v>0.97382702100601137</v>
      </c>
      <c r="CO224" s="136">
        <v>0.2481243823260707</v>
      </c>
      <c r="CP224" s="142">
        <f t="shared" si="184"/>
        <v>41.377816545376334</v>
      </c>
      <c r="CQ224" s="143">
        <f>IF('DSS Model'!$I$38=1,0.0001*CP224^2-0.0266*CP224+1.3006,IF('DSS Model'!$I$38=2,-0.0001*CP224^2+0.0032*CP224+0.977, IF('DSS Model'!$I$38=3,-0.00046396*CP224^2 + 0.054267*CP224 - 0.57714, IF('DSS Model'!$I$38=4,0.000072066*CP224^2+0.0021761*CP224-0.038248,IF('DSS Model'!$I$38=5,-0.00012623*CP224^2+0.025656*CP224-0.30101,-0.00046396*CP224^2 + 0.054267*CP224 - 0.57714)))))</f>
        <v>0.93819664273892234</v>
      </c>
      <c r="CR224" s="136">
        <v>0.43792054682733483</v>
      </c>
      <c r="CS224" s="142">
        <f t="shared" si="185"/>
        <v>52.334723650700326</v>
      </c>
      <c r="CT224" s="143">
        <f>IF('DSS Model'!$I$38=1,0.0001*CS224^2-0.0266*CS224+1.3006,IF('DSS Model'!$I$38=2,-0.0001*CS224^2+0.0032*CS224+0.977, IF('DSS Model'!$I$38=3,-0.00046396*CS224^2 + 0.054267*CS224 - 0.57714, IF('DSS Model'!$I$38=4,0.000072066*CS224^2+0.0021761*CS224-0.038248,IF('DSS Model'!$I$38=5,-0.00012623*CS224^2+0.025656*CS224-0.30101,-0.00046396*CS224^2 + 0.054267*CS224 - 0.57714)))))</f>
        <v>0.87057878572272385</v>
      </c>
      <c r="CU224" s="136">
        <v>0.74205853098556096</v>
      </c>
      <c r="CV224" s="142">
        <f t="shared" si="186"/>
        <v>61.749166205725309</v>
      </c>
      <c r="CW224" s="143">
        <f>IF('DSS Model'!$I$38=1,0.0001*CV224^2-0.0266*CV224+1.3006,IF('DSS Model'!$I$38=2,-0.0001*CV224^2+0.0032*CV224+0.977, IF('DSS Model'!$I$38=3,-0.00046396*CV224^2 + 0.054267*CV224 - 0.57714, IF('DSS Model'!$I$38=4,0.000072066*CV224^2+0.0021761*CV224-0.038248,IF('DSS Model'!$I$38=5,-0.00012623*CV224^2+0.025656*CV224-0.30101,-0.00046396*CV224^2 + 0.054267*CV224 - 0.57714)))))</f>
        <v>0.79330137914809207</v>
      </c>
      <c r="CX224" s="136">
        <v>0.49962112962437433</v>
      </c>
      <c r="CY224" s="142">
        <f t="shared" si="187"/>
        <v>64.44970992810515</v>
      </c>
      <c r="CZ224" s="143">
        <f>IF('DSS Model'!$I$38=1,0.0001*CY224^2-0.0266*CY224+1.3006,IF('DSS Model'!$I$38=2,-0.0001*CY224^2+0.0032*CY224+0.977, IF('DSS Model'!$I$38=3,-0.00046396*CY224^2 + 0.054267*CY224 - 0.57714, IF('DSS Model'!$I$38=4,0.000072066*CY224^2+0.0021761*CY224-0.038248,IF('DSS Model'!$I$38=5,-0.00012623*CY224^2+0.025656*CY224-0.30101,-0.00046396*CY224^2 + 0.054267*CY224 - 0.57714)))))</f>
        <v>0.767862560788247</v>
      </c>
      <c r="DA224" s="136">
        <v>4.5547518838709111E-2</v>
      </c>
      <c r="DB224" s="142">
        <f t="shared" si="188"/>
        <v>22.755597109451116</v>
      </c>
      <c r="DC224" s="143">
        <f>IF('DSS Model'!$I$38=1,0.0001*DB224^2-0.0266*DB224+1.3006,IF('DSS Model'!$I$38=2,-0.0001*DB224^2+0.0032*DB224+0.977, IF('DSS Model'!$I$38=3,-0.00046396*DB224^2 + 0.054267*DB224 - 0.57714, IF('DSS Model'!$I$38=4,0.000072066*DB224^2+0.0021761*DB224-0.038248,IF('DSS Model'!$I$38=5,-0.00012623*DB224^2+0.025656*DB224-0.30101,-0.00046396*DB224^2 + 0.054267*DB224 - 0.57714)))))</f>
        <v>0.99803619076947758</v>
      </c>
      <c r="DD224" s="136">
        <v>0.42823451208511476</v>
      </c>
      <c r="DE224" s="142">
        <f t="shared" si="189"/>
        <v>48.178797501443782</v>
      </c>
      <c r="DF224" s="143">
        <f>IF('DSS Model'!$I$38=1,0.0001*DE224^2-0.0266*DE224+1.3006,IF('DSS Model'!$I$38=2,-0.0001*DE224^2+0.0032*DE224+0.977, IF('DSS Model'!$I$38=3,-0.00046396*DE224^2 + 0.054267*DE224 - 0.57714, IF('DSS Model'!$I$38=4,0.000072066*DE224^2+0.0021761*DE224-0.038248,IF('DSS Model'!$I$38=5,-0.00012623*DE224^2+0.025656*DE224-0.30101,-0.00046396*DE224^2 + 0.054267*DE224 - 0.57714)))))</f>
        <v>0.89905249913610752</v>
      </c>
      <c r="DG224" s="136">
        <v>0.70503511506648342</v>
      </c>
      <c r="DH224" s="142">
        <f t="shared" si="190"/>
        <v>59.345718396363424</v>
      </c>
      <c r="DI224" s="143">
        <f>IF('DSS Model'!$I$38=1,0.0001*DH224^2-0.0266*DH224+1.3006,IF('DSS Model'!$I$38=2,-0.0001*DH224^2+0.0032*DH224+0.977, IF('DSS Model'!$I$38=3,-0.00046396*DH224^2 + 0.054267*DH224 - 0.57714, IF('DSS Model'!$I$38=4,0.000072066*DH224^2+0.0021761*DH224-0.038248,IF('DSS Model'!$I$38=5,-0.00012623*DH224^2+0.025656*DH224-0.30101,-0.00046396*DH224^2 + 0.054267*DH224 - 0.57714)))))</f>
        <v>0.81471486967031614</v>
      </c>
      <c r="DJ224" s="136">
        <v>0.46256118556796288</v>
      </c>
      <c r="DK224" s="142">
        <f t="shared" si="191"/>
        <v>62.544758532339443</v>
      </c>
      <c r="DL224" s="143">
        <f>IF('DSS Model'!$I$38=1,0.0001*DK224^2-0.0266*DK224+1.3006,IF('DSS Model'!$I$38=2,-0.0001*DK224^2+0.0032*DK224+0.977, IF('DSS Model'!$I$38=3,-0.00046396*DK224^2 + 0.054267*DK224 - 0.57714, IF('DSS Model'!$I$38=4,0.000072066*DK224^2+0.0021761*DK224-0.038248,IF('DSS Model'!$I$38=5,-0.00012623*DK224^2+0.025656*DK224-0.30101,-0.00046396*DK224^2 + 0.054267*DK224 - 0.57714)))))</f>
        <v>0.78595854531662135</v>
      </c>
      <c r="DM224" s="136">
        <v>0.27098061590795064</v>
      </c>
      <c r="DN224" s="142">
        <f t="shared" si="192"/>
        <v>49.850118838920622</v>
      </c>
      <c r="DO224" s="143">
        <f>IF('DSS Model'!$I$38=1,0.0001*DN224^2-0.0266*DN224+1.3006,IF('DSS Model'!$I$38=2,-0.0001*DN224^2+0.0032*DN224+0.977, IF('DSS Model'!$I$38=3,-0.00046396*DN224^2 + 0.054267*DN224 - 0.57714, IF('DSS Model'!$I$38=4,0.000072066*DN224^2+0.0021761*DN224-0.038248,IF('DSS Model'!$I$38=5,-0.00012623*DN224^2+0.025656*DN224-0.30101,-0.00046396*DN224^2 + 0.054267*DN224 - 0.57714)))))</f>
        <v>0.88801694545909515</v>
      </c>
      <c r="DP224" s="136">
        <v>0.60209506814562186</v>
      </c>
      <c r="DQ224" s="142">
        <f t="shared" si="193"/>
        <v>55.477342631769034</v>
      </c>
      <c r="DR224" s="143">
        <f>IF('DSS Model'!$I$38=1,0.0001*DQ224^2-0.0266*DQ224+1.3006,IF('DSS Model'!$I$38=2,-0.0001*DQ224^2+0.0032*DQ224+0.977, IF('DSS Model'!$I$38=3,-0.00046396*DQ224^2 + 0.054267*DQ224 - 0.57714, IF('DSS Model'!$I$38=4,0.000072066*DQ224^2+0.0021761*DQ224-0.038248,IF('DSS Model'!$I$38=5,-0.00012623*DQ224^2+0.025656*DQ224-0.30101,-0.00046396*DQ224^2 + 0.054267*DQ224 - 0.57714)))))</f>
        <v>0.84675394187339104</v>
      </c>
      <c r="DS224" s="136">
        <v>0.15480211278478284</v>
      </c>
      <c r="DT224" s="142">
        <f t="shared" si="194"/>
        <v>58.600472193086176</v>
      </c>
      <c r="DU224" s="143">
        <f>IF('DSS Model'!$I$38=1,0.0001*DT224^2-0.0266*DT224+1.3006,IF('DSS Model'!$I$38=2,-0.0001*DT224^2+0.0032*DT224+0.977, IF('DSS Model'!$I$38=3,-0.00046396*DT224^2 + 0.054267*DT224 - 0.57714, IF('DSS Model'!$I$38=4,0.000072066*DT224^2+0.0021761*DT224-0.038248,IF('DSS Model'!$I$38=5,-0.00012623*DT224^2+0.025656*DT224-0.30101,-0.00046396*DT224^2 + 0.054267*DT224 - 0.57714)))))</f>
        <v>0.82111997689260918</v>
      </c>
      <c r="DV224" s="136">
        <v>0.4671817152269605</v>
      </c>
      <c r="DW224" s="142">
        <f t="shared" si="195"/>
        <v>59.058132729461818</v>
      </c>
      <c r="DX224" s="143">
        <f>IF('DSS Model'!$I$38=1,0.0001*DW224^2-0.0266*DW224+1.3006,IF('DSS Model'!$I$38=2,-0.0001*DW224^2+0.0032*DW224+0.977, IF('DSS Model'!$I$38=3,-0.00046396*DW224^2 + 0.054267*DW224 - 0.57714, IF('DSS Model'!$I$38=4,0.000072066*DW224^2+0.0021761*DW224-0.038248,IF('DSS Model'!$I$38=5,-0.00012623*DW224^2+0.025656*DW224-0.30101,-0.00046396*DW224^2 + 0.054267*DW224 - 0.57714)))))</f>
        <v>0.81719972058520485</v>
      </c>
      <c r="DY224" s="136">
        <v>0.88121844988131937</v>
      </c>
      <c r="DZ224" s="142">
        <f t="shared" si="196"/>
        <v>59.081111088759869</v>
      </c>
      <c r="EA224" s="143">
        <f>IF('DSS Model'!$I$38=1,0.0001*DZ224^2-0.0266*DZ224+1.3006,IF('DSS Model'!$I$38=2,-0.0001*DZ224^2+0.0032*DZ224+0.977, IF('DSS Model'!$I$38=3,-0.00046396*DZ224^2 + 0.054267*DZ224 - 0.57714, IF('DSS Model'!$I$38=4,0.000072066*DZ224^2+0.0021761*DZ224-0.038248,IF('DSS Model'!$I$38=5,-0.00012623*DZ224^2+0.025656*DZ224-0.30101,-0.00046396*DZ224^2 + 0.054267*DZ224 - 0.57714)))))</f>
        <v>0.81700178673579316</v>
      </c>
      <c r="EB224" s="136">
        <v>0.30111758772750119</v>
      </c>
      <c r="EC224" s="142">
        <f t="shared" si="197"/>
        <v>43.811906230788907</v>
      </c>
      <c r="ED224" s="143">
        <f>IF('DSS Model'!$I$38=1,0.0001*EC224^2-0.0266*EC224+1.3006,IF('DSS Model'!$I$38=2,-0.0001*EC224^2+0.0032*EC224+0.977, IF('DSS Model'!$I$38=3,-0.00046396*EC224^2 + 0.054267*EC224 - 0.57714, IF('DSS Model'!$I$38=4,0.000072066*EC224^2+0.0021761*EC224-0.038248,IF('DSS Model'!$I$38=5,-0.00012623*EC224^2+0.025656*EC224-0.30101,-0.00046396*EC224^2 + 0.054267*EC224 - 0.57714)))))</f>
        <v>0.9252497871809805</v>
      </c>
      <c r="EE224" s="136">
        <v>0.88282696191839305</v>
      </c>
      <c r="EF224" s="142">
        <f t="shared" si="198"/>
        <v>62.92632120835151</v>
      </c>
      <c r="EG224" s="143">
        <f>IF('DSS Model'!$I$38=1,0.0001*EF224^2-0.0266*EF224+1.3006,IF('DSS Model'!$I$38=2,-0.0001*EF224^2+0.0032*EF224+0.977, IF('DSS Model'!$I$38=3,-0.00046396*EF224^2 + 0.054267*EF224 - 0.57714, IF('DSS Model'!$I$38=4,0.000072066*EF224^2+0.0021761*EF224-0.038248,IF('DSS Model'!$I$38=5,-0.00012623*EF224^2+0.025656*EF224-0.30101,-0.00046396*EF224^2 + 0.054267*EF224 - 0.57714)))))</f>
        <v>0.78239203778506194</v>
      </c>
      <c r="EH224" s="136">
        <v>0.31382214221467997</v>
      </c>
      <c r="EI224" s="142">
        <f t="shared" si="199"/>
        <v>64.649774243639612</v>
      </c>
      <c r="EJ224" s="143">
        <f>IF('DSS Model'!$I$38=1,0.0001*EI224^2-0.0266*EI224+1.3006,IF('DSS Model'!$I$38=2,-0.0001*EI224^2+0.0032*EI224+0.977, IF('DSS Model'!$I$38=3,-0.00046396*EI224^2 + 0.054267*EI224 - 0.57714, IF('DSS Model'!$I$38=4,0.000072066*EI224^2+0.0021761*EI224-0.038248,IF('DSS Model'!$I$38=5,-0.00012623*EI224^2+0.025656*EI224-0.30101,-0.00046396*EI224^2 + 0.054267*EI224 - 0.57714)))))</f>
        <v>0.76591994660428997</v>
      </c>
      <c r="EK224" s="136">
        <v>0.21553820259531342</v>
      </c>
      <c r="EL224" s="142">
        <f t="shared" si="200"/>
        <v>37.106545591671392</v>
      </c>
      <c r="EM224" s="143">
        <f>IF('DSS Model'!$I$38=1,0.0001*EL224^2-0.0266*EL224+1.3006,IF('DSS Model'!$I$38=2,-0.0001*EL224^2+0.0032*EL224+0.977, IF('DSS Model'!$I$38=3,-0.00046396*EL224^2 + 0.054267*EL224 - 0.57714, IF('DSS Model'!$I$38=4,0.000072066*EL224^2+0.0021761*EL224-0.038248,IF('DSS Model'!$I$38=5,-0.00012623*EL224^2+0.025656*EL224-0.30101,-0.00046396*EL224^2 + 0.054267*EL224 - 0.57714)))))</f>
        <v>0.95805137331866974</v>
      </c>
      <c r="EN224" s="136">
        <v>0.79619824312324894</v>
      </c>
      <c r="EO224" s="142">
        <f t="shared" si="201"/>
        <v>62.884879531025504</v>
      </c>
      <c r="EP224" s="143">
        <f>IF('DSS Model'!$I$38=1,0.0001*EO224^2-0.0266*EO224+1.3006,IF('DSS Model'!$I$38=2,-0.0001*EO224^2+0.0032*EO224+0.977, IF('DSS Model'!$I$38=3,-0.00046396*EO224^2 + 0.054267*EO224 - 0.57714, IF('DSS Model'!$I$38=4,0.000072066*EO224^2+0.0021761*EO224-0.038248,IF('DSS Model'!$I$38=5,-0.00012623*EO224^2+0.025656*EO224-0.30101,-0.00046396*EO224^2 + 0.054267*EO224 - 0.57714)))))</f>
        <v>0.78278080713612253</v>
      </c>
      <c r="EQ224" s="136">
        <v>0.51484004184172727</v>
      </c>
      <c r="ER224" s="142">
        <f t="shared" si="202"/>
        <v>53.683019739522869</v>
      </c>
      <c r="ES224" s="143">
        <f>IF('DSS Model'!$I$38=1,0.0001*ER224^2-0.0266*ER224+1.3006,IF('DSS Model'!$I$38=2,-0.0001*ER224^2+0.0032*ER224+0.977, IF('DSS Model'!$I$38=3,-0.00046396*ER224^2 + 0.054267*ER224 - 0.57714, IF('DSS Model'!$I$38=4,0.000072066*ER224^2+0.0021761*ER224-0.038248,IF('DSS Model'!$I$38=5,-0.00012623*ER224^2+0.025656*ER224-0.30101,-0.00046396*ER224^2 + 0.054267*ER224 - 0.57714)))))</f>
        <v>0.860599002331073</v>
      </c>
      <c r="ET224" s="136">
        <v>0.75921470077668052</v>
      </c>
      <c r="EU224" s="141">
        <f t="shared" si="203"/>
        <v>62.160059821101378</v>
      </c>
      <c r="EV224" s="142">
        <f>IF('DSS Model'!$I$38=1,0.0001*EU224^2-0.0266*EU224+1.3006,IF('DSS Model'!$I$38=2,-0.0001*EU224^2+0.0032*EU224+0.977, IF('DSS Model'!$I$38=3,-0.00046396*EU224^2 + 0.054267*EU224 - 0.57714, IF('DSS Model'!$I$38=4,0.000072066*EU224^2+0.0021761*EU224-0.038248,IF('DSS Model'!$I$38=5,-0.00012623*EU224^2+0.025656*EU224-0.30101,-0.00046396*EU224^2 + 0.054267*EU224 - 0.57714)))))</f>
        <v>0.78952488773123419</v>
      </c>
    </row>
    <row r="225" spans="2:152" x14ac:dyDescent="0.2">
      <c r="B225" s="64">
        <f t="shared" ca="1" si="156"/>
        <v>0.6527465402114917</v>
      </c>
      <c r="C225" s="64">
        <v>0.70586945891869202</v>
      </c>
      <c r="D225" s="64">
        <f t="shared" si="157"/>
        <v>56.294539317011079</v>
      </c>
      <c r="E225" s="131">
        <f>IF('DSS Model'!$I$38=1,0.0001*D225^2-0.0266*D225+1.3006,IF('DSS Model'!$I$38=2,-0.0001*D225^2+0.0032*D225+0.977, IF('DSS Model'!$I$38=3,-0.00046396*D225^2 + 0.054267*D225 - 0.57714, IF('DSS Model'!$I$38=4,0.000072066*D225^2+0.0021761*D225-0.038248,IF('DSS Model'!$I$38=5,-0.00012623*D225^2+0.025656*D225-0.30101,-0.00046396*D225^2 + 0.054267*D225 - 0.57714)))))</f>
        <v>0.84023501012298474</v>
      </c>
      <c r="F225" s="136">
        <v>0.79158448034201334</v>
      </c>
      <c r="G225" s="138">
        <f t="shared" si="153"/>
        <v>72.74001989473831</v>
      </c>
      <c r="H225" s="136">
        <f>IF('DSS Model'!$I$38=1,0.0001*G225^2-0.0266*G225+1.3006,IF('DSS Model'!$I$38=2,-0.0001*G225^2+0.0032*G225+0.977, IF('DSS Model'!$I$38=3,-0.00046396*G225^2 + 0.054267*G225 - 0.57714, IF('DSS Model'!$I$38=4,0.000072066*G225^2+0.0021761*G225-0.038248,IF('DSS Model'!$I$38=5,-0.00012623*G225^2+0.025656*G225-0.30101,-0.00046396*G225^2 + 0.054267*G225 - 0.57714)))))</f>
        <v>0.68065701423447</v>
      </c>
      <c r="I225" s="136">
        <v>0.83754431941067442</v>
      </c>
      <c r="J225" s="138">
        <f t="shared" si="154"/>
        <v>63.776717719908731</v>
      </c>
      <c r="K225" s="136">
        <f>IF('DSS Model'!$I$38=1,0.0001*J225^2-0.0266*J225+1.3006,IF('DSS Model'!$I$38=2,-0.0001*J225^2+0.0032*J225+0.977, IF('DSS Model'!$I$38=3,-0.00046396*J225^2 + 0.054267*J225 - 0.57714, IF('DSS Model'!$I$38=4,0.000072066*J225^2+0.0021761*J225-0.038248,IF('DSS Model'!$I$38=5,-0.00012623*J225^2+0.025656*J225-0.30101,-0.00046396*J225^2 + 0.054267*J225 - 0.57714)))))</f>
        <v>0.77433852439121598</v>
      </c>
      <c r="L225" s="136">
        <v>0.29290493920750293</v>
      </c>
      <c r="M225" s="138">
        <f t="shared" si="155"/>
        <v>64.173501082203657</v>
      </c>
      <c r="N225" s="136">
        <f>IF('DSS Model'!$I$38=1,0.0001*M225^2-0.0266*M225+1.3006,IF('DSS Model'!$I$38=2,-0.0001*M225^2+0.0032*M225+0.977, IF('DSS Model'!$I$38=3,-0.00046396*M225^2 + 0.054267*M225 - 0.57714, IF('DSS Model'!$I$38=4,0.000072066*M225^2+0.0021761*M225-0.038248,IF('DSS Model'!$I$38=5,-0.00012623*M225^2+0.025656*M225-0.30101,-0.00046396*M225^2 + 0.054267*M225 - 0.57714)))))</f>
        <v>0.7705313793482923</v>
      </c>
      <c r="O225" s="136">
        <v>0.92267964753249088</v>
      </c>
      <c r="P225" s="139">
        <f t="shared" si="158"/>
        <v>62.590801067300973</v>
      </c>
      <c r="Q225" s="138">
        <f>IF('DSS Model'!$I$38=1,0.0001*P225^2-0.0266*P225+1.3006,IF('DSS Model'!$I$38=2,-0.0001*P225^2+0.0032*P225+0.977, IF('DSS Model'!$I$38=3,-0.00046396*P225^2 + 0.054267*P225 - 0.57714, IF('DSS Model'!$I$38=4,0.000072066*P225^2+0.0021761*P225-0.038248,IF('DSS Model'!$I$38=5,-0.00012623*P225^2+0.025656*P225-0.30101,-0.00046396*P225^2 + 0.054267*P225 - 0.57714)))))</f>
        <v>0.78552972559071854</v>
      </c>
      <c r="R225" s="136">
        <v>0.74692624610954828</v>
      </c>
      <c r="S225" s="142">
        <f t="shared" si="159"/>
        <v>59.381295947869262</v>
      </c>
      <c r="T225" s="138">
        <f>IF('DSS Model'!$I$38=1,0.0001*S225^2-0.0266*S225+1.3006,IF('DSS Model'!$I$38=2,-0.0001*S225^2+0.0032*S225+0.977, IF('DSS Model'!$I$38=3,-0.00046396*S225^2 + 0.054267*S225 - 0.57714, IF('DSS Model'!$I$38=4,0.000072066*S225^2+0.0021761*S225-0.038248,IF('DSS Model'!$I$38=5,-0.00012623*S225^2+0.025656*S225-0.30101,-0.00046396*S225^2 + 0.054267*S225 - 0.57714)))))</f>
        <v>0.81440631618833814</v>
      </c>
      <c r="U225" s="136">
        <v>0.64614999505499093</v>
      </c>
      <c r="V225" s="142">
        <f t="shared" si="160"/>
        <v>53.650191892521136</v>
      </c>
      <c r="W225" s="138">
        <f>IF('DSS Model'!$I$38=1,0.0001*V225^2-0.0266*V225+1.3006,IF('DSS Model'!$I$38=2,-0.0001*V225^2+0.0032*V225+0.977, IF('DSS Model'!$I$38=3,-0.00046396*V225^2 + 0.054267*V225 - 0.57714, IF('DSS Model'!$I$38=4,0.000072066*V225^2+0.0021761*V225-0.038248,IF('DSS Model'!$I$38=5,-0.00012623*V225^2+0.025656*V225-0.30101,-0.00046396*V225^2 + 0.054267*V225 - 0.57714)))))</f>
        <v>0.86084630504563353</v>
      </c>
      <c r="X225" s="136">
        <v>0.44181273019708922</v>
      </c>
      <c r="Y225" s="142">
        <f t="shared" si="161"/>
        <v>60.304573910107806</v>
      </c>
      <c r="Z225" s="138">
        <f>IF('DSS Model'!$I$38=1,0.0001*Y225^2-0.0266*Y225+1.3006,IF('DSS Model'!$I$38=2,-0.0001*Y225^2+0.0032*Y225+0.977, IF('DSS Model'!$I$38=3,-0.00046396*Y225^2 + 0.054267*Y225 - 0.57714, IF('DSS Model'!$I$38=4,0.000072066*Y225^2+0.0021761*Y225-0.038248,IF('DSS Model'!$I$38=5,-0.00012623*Y225^2+0.025656*Y225-0.30101,-0.00046396*Y225^2 + 0.054267*Y225 - 0.57714)))))</f>
        <v>0.80631047306437953</v>
      </c>
      <c r="AA225" s="136">
        <v>0.20518982039384737</v>
      </c>
      <c r="AB225" s="142">
        <f t="shared" si="162"/>
        <v>57.202513362145801</v>
      </c>
      <c r="AC225" s="138">
        <f>IF('DSS Model'!$I$38=1,0.0001*AB225^2-0.0266*AB225+1.3006,IF('DSS Model'!$I$38=2,-0.0001*AB225^2+0.0032*AB225+0.977, IF('DSS Model'!$I$38=3,-0.00046396*AB225^2 + 0.054267*AB225 - 0.57714, IF('DSS Model'!$I$38=4,0.000072066*AB225^2+0.0021761*AB225-0.038248,IF('DSS Model'!$I$38=5,-0.00012623*AB225^2+0.025656*AB225-0.30101,-0.00046396*AB225^2 + 0.054267*AB225 - 0.57714)))))</f>
        <v>0.83283528926421968</v>
      </c>
      <c r="AD225" s="136">
        <v>0.63950577392441899</v>
      </c>
      <c r="AE225" s="142">
        <f t="shared" si="163"/>
        <v>56.978769784607081</v>
      </c>
      <c r="AF225" s="138">
        <f>IF('DSS Model'!$I$38=1,0.0001*AE225^2-0.0266*AE225+1.3006,IF('DSS Model'!$I$38=2,-0.0001*AE225^2+0.0032*AE225+0.977, IF('DSS Model'!$I$38=3,-0.00046396*AE225^2 + 0.054267*AE225 - 0.57714, IF('DSS Model'!$I$38=4,0.000072066*AE225^2+0.0021761*AE225-0.038248,IF('DSS Model'!$I$38=5,-0.00012623*AE225^2+0.025656*AE225-0.30101,-0.00046396*AE225^2 + 0.054267*AE225 - 0.57714)))))</f>
        <v>0.83467404269401735</v>
      </c>
      <c r="AG225" s="136">
        <v>0.66515123598234038</v>
      </c>
      <c r="AH225" s="142">
        <f t="shared" si="164"/>
        <v>73.181632241280525</v>
      </c>
      <c r="AI225" s="138">
        <f>IF('DSS Model'!$I$38=1,0.0001*AH225^2-0.0266*AH225+1.3006,IF('DSS Model'!$I$38=2,-0.0001*AH225^2+0.0032*AH225+0.977, IF('DSS Model'!$I$38=3,-0.00046396*AH225^2 + 0.054267*AH225 - 0.57714, IF('DSS Model'!$I$38=4,0.000072066*AH225^2+0.0021761*AH225-0.038248,IF('DSS Model'!$I$38=5,-0.00012623*AH225^2+0.025656*AH225-0.30101,-0.00046396*AH225^2 + 0.054267*AH225 - 0.57714)))))</f>
        <v>0.67562609342229474</v>
      </c>
      <c r="AJ225" s="136">
        <v>0.80631321735564909</v>
      </c>
      <c r="AK225" s="142">
        <f t="shared" si="165"/>
        <v>55.710827204821456</v>
      </c>
      <c r="AL225" s="138">
        <f>IF('DSS Model'!$I$38=1,0.0001*AK225^2-0.0266*AK225+1.3006,IF('DSS Model'!$I$38=2,-0.0001*AK225^2+0.0032*AK225+0.977, IF('DSS Model'!$I$38=3,-0.00046396*AK225^2 + 0.054267*AK225 - 0.57714, IF('DSS Model'!$I$38=4,0.000072066*AK225^2+0.0021761*AK225-0.038248,IF('DSS Model'!$I$38=5,-0.00012623*AK225^2+0.025656*AK225-0.30101,-0.00046396*AK225^2 + 0.054267*AK225 - 0.57714)))))</f>
        <v>0.84490502027088121</v>
      </c>
      <c r="AM225" s="136">
        <v>0.4650982311591193</v>
      </c>
      <c r="AN225" s="142">
        <f t="shared" si="166"/>
        <v>64.366338623173505</v>
      </c>
      <c r="AO225" s="138">
        <f>IF('DSS Model'!$I$38=1,0.0001*AN225^2-0.0266*AN225+1.3006,IF('DSS Model'!$I$38=2,-0.0001*AN225^2+0.0032*AN225+0.977, IF('DSS Model'!$I$38=3,-0.00046396*AN225^2 + 0.054267*AN225 - 0.57714, IF('DSS Model'!$I$38=4,0.000072066*AN225^2+0.0021761*AN225-0.038248,IF('DSS Model'!$I$38=5,-0.00012623*AN225^2+0.025656*AN225-0.30101,-0.00046396*AN225^2 + 0.054267*AN225 - 0.57714)))))</f>
        <v>0.76866972881885143</v>
      </c>
      <c r="AP225" s="136">
        <v>0.32203663093520196</v>
      </c>
      <c r="AQ225" s="142">
        <f t="shared" si="167"/>
        <v>63.864696461507052</v>
      </c>
      <c r="AR225" s="138">
        <f>IF('DSS Model'!$I$38=1,0.0001*AQ225^2-0.0266*AQ225+1.3006,IF('DSS Model'!$I$38=2,-0.0001*AQ225^2+0.0032*AQ225+0.977, IF('DSS Model'!$I$38=3,-0.00046396*AQ225^2 + 0.054267*AQ225 - 0.57714, IF('DSS Model'!$I$38=4,0.000072066*AQ225^2+0.0021761*AQ225-0.038248,IF('DSS Model'!$I$38=5,-0.00012623*AQ225^2+0.025656*AQ225-0.30101,-0.00046396*AQ225^2 + 0.054267*AQ225 - 0.57714)))))</f>
        <v>0.77349708326477939</v>
      </c>
      <c r="AS225" s="136">
        <v>0.62891250532309229</v>
      </c>
      <c r="AT225" s="142">
        <f t="shared" si="168"/>
        <v>57.394196922445005</v>
      </c>
      <c r="AU225" s="138">
        <f>IF('DSS Model'!$I$38=1,0.0001*AT225^2-0.0266*AT225+1.3006,IF('DSS Model'!$I$38=2,-0.0001*AT225^2+0.0032*AT225+0.977, IF('DSS Model'!$I$38=3,-0.00046396*AT225^2 + 0.054267*AT225 - 0.57714, IF('DSS Model'!$I$38=4,0.000072066*AT225^2+0.0021761*AT225-0.038248,IF('DSS Model'!$I$38=5,-0.00012623*AT225^2+0.025656*AT225-0.30101,-0.00046396*AT225^2 + 0.054267*AT225 - 0.57714)))))</f>
        <v>0.83125204611458448</v>
      </c>
      <c r="AV225" s="136">
        <v>0.87907770276642072</v>
      </c>
      <c r="AW225" s="142">
        <f t="shared" si="169"/>
        <v>72.074717243977275</v>
      </c>
      <c r="AX225" s="138">
        <f>IF('DSS Model'!$I$38=1,0.0001*AW225^2-0.0266*AW225+1.3006,IF('DSS Model'!$I$38=2,-0.0001*AW225^2+0.0032*AW225+0.977, IF('DSS Model'!$I$38=3,-0.00046396*AW225^2 + 0.054267*AW225 - 0.57714, IF('DSS Model'!$I$38=4,0.000072066*AW225^2+0.0021761*AW225-0.038248,IF('DSS Model'!$I$38=5,-0.00012623*AW225^2+0.025656*AW225-0.30101,-0.00046396*AW225^2 + 0.054267*AW225 - 0.57714)))))</f>
        <v>0.6881626086007997</v>
      </c>
      <c r="AY225" s="136">
        <v>0.16087430243832579</v>
      </c>
      <c r="AZ225" s="142">
        <f t="shared" si="170"/>
        <v>43.305832610629537</v>
      </c>
      <c r="BA225" s="138">
        <f>IF('DSS Model'!$I$38=1,0.0001*AZ225^2-0.0266*AZ225+1.3006,IF('DSS Model'!$I$38=2,-0.0001*AZ225^2+0.0032*AZ225+0.977, IF('DSS Model'!$I$38=3,-0.00046396*AZ225^2 + 0.054267*AZ225 - 0.57714, IF('DSS Model'!$I$38=4,0.000072066*AZ225^2+0.0021761*AZ225-0.038248,IF('DSS Model'!$I$38=5,-0.00012623*AZ225^2+0.025656*AZ225-0.30101,-0.00046396*AZ225^2 + 0.054267*AZ225 - 0.57714)))))</f>
        <v>0.92803915054402797</v>
      </c>
      <c r="BB225" s="136">
        <v>3.7152293886187349E-2</v>
      </c>
      <c r="BC225" s="142">
        <f t="shared" si="171"/>
        <v>33.999072860184938</v>
      </c>
      <c r="BD225" s="138">
        <f>IF('DSS Model'!$I$38=1,0.0001*BC225^2-0.0266*BC225+1.3006,IF('DSS Model'!$I$38=2,-0.0001*BC225^2+0.0032*BC225+0.977, IF('DSS Model'!$I$38=3,-0.00046396*BC225^2 + 0.054267*BC225 - 0.57714, IF('DSS Model'!$I$38=4,0.000072066*BC225^2+0.0021761*BC225-0.038248,IF('DSS Model'!$I$38=5,-0.00012623*BC225^2+0.025656*BC225-0.30101,-0.00046396*BC225^2 + 0.054267*BC225 - 0.57714)))))</f>
        <v>0.97020333761737532</v>
      </c>
      <c r="BE225" s="136">
        <v>0.98163244486919032</v>
      </c>
      <c r="BF225" s="142">
        <f t="shared" si="172"/>
        <v>62.543688927182941</v>
      </c>
      <c r="BG225" s="143">
        <f>IF('DSS Model'!$I$38=1,0.0001*BF225^2-0.0266*BF225+1.3006,IF('DSS Model'!$I$38=2,-0.0001*BF225^2+0.0032*BF225+0.977, IF('DSS Model'!$I$38=3,-0.00046396*BF225^2 + 0.054267*BF225 - 0.57714, IF('DSS Model'!$I$38=4,0.000072066*BF225^2+0.0021761*BF225-0.038248,IF('DSS Model'!$I$38=5,-0.00012623*BF225^2+0.025656*BF225-0.30101,-0.00046396*BF225^2 + 0.054267*BF225 - 0.57714)))))</f>
        <v>0.78596850210496272</v>
      </c>
      <c r="BH225" s="136">
        <v>0.16255771667981178</v>
      </c>
      <c r="BI225" s="142">
        <f t="shared" si="173"/>
        <v>44.418966660160628</v>
      </c>
      <c r="BJ225" s="143">
        <f>IF('DSS Model'!$I$38=1,0.0001*BI225^2-0.0266*BI225+1.3006,IF('DSS Model'!$I$38=2,-0.0001*BI225^2+0.0032*BI225+0.977, IF('DSS Model'!$I$38=3,-0.00046396*BI225^2 + 0.054267*BI225 - 0.57714, IF('DSS Model'!$I$38=4,0.000072066*BI225^2+0.0021761*BI225-0.038248,IF('DSS Model'!$I$38=5,-0.00012623*BI225^2+0.025656*BI225-0.30101,-0.00046396*BI225^2 + 0.054267*BI225 - 0.57714)))))</f>
        <v>0.92183623339686782</v>
      </c>
      <c r="BK225" s="136">
        <v>0.75167040931779261</v>
      </c>
      <c r="BL225" s="142">
        <f t="shared" si="174"/>
        <v>57.453535452195496</v>
      </c>
      <c r="BM225" s="143">
        <f>IF('DSS Model'!$I$38=1,0.0001*BL225^2-0.0266*BL225+1.3006,IF('DSS Model'!$I$38=2,-0.0001*BL225^2+0.0032*BL225+0.977, IF('DSS Model'!$I$38=3,-0.00046396*BL225^2 + 0.054267*BL225 - 0.57714, IF('DSS Model'!$I$38=4,0.000072066*BL225^2+0.0021761*BL225-0.038248,IF('DSS Model'!$I$38=5,-0.00012623*BL225^2+0.025656*BL225-0.30101,-0.00046396*BL225^2 + 0.054267*BL225 - 0.57714)))))</f>
        <v>0.83076043985135706</v>
      </c>
      <c r="BN225" s="136">
        <v>0.3851017720648553</v>
      </c>
      <c r="BO225" s="142">
        <f t="shared" si="175"/>
        <v>51.240329369579435</v>
      </c>
      <c r="BP225" s="143">
        <f>IF('DSS Model'!$I$38=1,0.0001*BO225^2-0.0266*BO225+1.3006,IF('DSS Model'!$I$38=2,-0.0001*BO225^2+0.0032*BO225+0.977, IF('DSS Model'!$I$38=3,-0.00046396*BO225^2 + 0.054267*BO225 - 0.57714, IF('DSS Model'!$I$38=4,0.000072066*BO225^2+0.0021761*BO225-0.038248,IF('DSS Model'!$I$38=5,-0.00012623*BO225^2+0.025656*BO225-0.30101,-0.00046396*BO225^2 + 0.054267*BO225 - 0.57714)))))</f>
        <v>0.87841191859235568</v>
      </c>
      <c r="BQ225" s="136">
        <v>4.0378186262970739E-2</v>
      </c>
      <c r="BR225" s="142">
        <f t="shared" si="176"/>
        <v>36.132144881907742</v>
      </c>
      <c r="BS225" s="143">
        <f>IF('DSS Model'!$I$38=1,0.0001*BR225^2-0.0266*BR225+1.3006,IF('DSS Model'!$I$38=2,-0.0001*BR225^2+0.0032*BR225+0.977, IF('DSS Model'!$I$38=3,-0.00046396*BR225^2 + 0.054267*BR225 - 0.57714, IF('DSS Model'!$I$38=4,0.000072066*BR225^2+0.0021761*BR225-0.038248,IF('DSS Model'!$I$38=5,-0.00012623*BR225^2+0.025656*BR225-0.30101,-0.00046396*BR225^2 + 0.054267*BR225 - 0.57714)))))</f>
        <v>0.96206967424538758</v>
      </c>
      <c r="BT225" s="136">
        <v>2.8796049823577641E-2</v>
      </c>
      <c r="BU225" s="142">
        <f t="shared" si="177"/>
        <v>39.523371810734403</v>
      </c>
      <c r="BV225" s="143">
        <f>IF('DSS Model'!$I$38=1,0.0001*BU225^2-0.0266*BU225+1.3006,IF('DSS Model'!$I$38=2,-0.0001*BU225^2+0.0032*BU225+0.977, IF('DSS Model'!$I$38=3,-0.00046396*BU225^2 + 0.054267*BU225 - 0.57714, IF('DSS Model'!$I$38=4,0.000072066*BU225^2+0.0021761*BU225-0.038248,IF('DSS Model'!$I$38=5,-0.00012623*BU225^2+0.025656*BU225-0.30101,-0.00046396*BU225^2 + 0.054267*BU225 - 0.57714)))))</f>
        <v>0.94726509786539459</v>
      </c>
      <c r="BW225" s="136">
        <v>0.8834863510037918</v>
      </c>
      <c r="BX225" s="142">
        <f t="shared" si="178"/>
        <v>69.95755401028741</v>
      </c>
      <c r="BY225" s="143">
        <f>IF('DSS Model'!$I$38=1,0.0001*BX225^2-0.0266*BX225+1.3006,IF('DSS Model'!$I$38=2,-0.0001*BX225^2+0.0032*BX225+0.977, IF('DSS Model'!$I$38=3,-0.00046396*BX225^2 + 0.054267*BX225 - 0.57714, IF('DSS Model'!$I$38=4,0.000072066*BX225^2+0.0021761*BX225-0.038248,IF('DSS Model'!$I$38=5,-0.00012623*BX225^2+0.025656*BX225-0.30101,-0.00046396*BX225^2 + 0.054267*BX225 - 0.57714)))))</f>
        <v>0.71145823652269169</v>
      </c>
      <c r="BZ225" s="136">
        <v>0.12847387154119816</v>
      </c>
      <c r="CA225" s="142">
        <f t="shared" si="179"/>
        <v>53.690658412799309</v>
      </c>
      <c r="CB225" s="143">
        <f>IF('DSS Model'!$I$38=1,0.0001*CA225^2-0.0266*CA225+1.3006,IF('DSS Model'!$I$38=2,-0.0001*CA225^2+0.0032*CA225+0.977, IF('DSS Model'!$I$38=3,-0.00046396*CA225^2 + 0.054267*CA225 - 0.57714, IF('DSS Model'!$I$38=4,0.000072066*CA225^2+0.0021761*CA225-0.038248,IF('DSS Model'!$I$38=5,-0.00012623*CA225^2+0.025656*CA225-0.30101,-0.00046396*CA225^2 + 0.054267*CA225 - 0.57714)))))</f>
        <v>0.86054142684096802</v>
      </c>
      <c r="CC225" s="136">
        <v>0.47002572003272414</v>
      </c>
      <c r="CD225" s="142">
        <f t="shared" si="180"/>
        <v>70.553646413115416</v>
      </c>
      <c r="CE225" s="143">
        <f>IF('DSS Model'!$I$38=1,0.0001*CD225^2-0.0266*CD225+1.3006,IF('DSS Model'!$I$38=2,-0.0001*CD225^2+0.0032*CD225+0.977, IF('DSS Model'!$I$38=3,-0.00046396*CD225^2 + 0.054267*CD225 - 0.57714, IF('DSS Model'!$I$38=4,0.000072066*CD225^2+0.0021761*CD225-0.038248,IF('DSS Model'!$I$38=5,-0.00012623*CD225^2+0.025656*CD225-0.30101,-0.00046396*CD225^2 + 0.054267*CD225 - 0.57714)))))</f>
        <v>0.70498996630327793</v>
      </c>
      <c r="CF225" s="136">
        <v>0.64518223118234652</v>
      </c>
      <c r="CG225" s="142">
        <f t="shared" si="181"/>
        <v>52.198743508720909</v>
      </c>
      <c r="CH225" s="143">
        <f>IF('DSS Model'!$I$38=1,0.0001*CG225^2-0.0266*CG225+1.3006,IF('DSS Model'!$I$38=2,-0.0001*CG225^2+0.0032*CG225+0.977, IF('DSS Model'!$I$38=3,-0.00046396*CG225^2 + 0.054267*CG225 - 0.57714, IF('DSS Model'!$I$38=4,0.000072066*CG225^2+0.0021761*CG225-0.038248,IF('DSS Model'!$I$38=5,-0.00012623*CG225^2+0.025656*CG225-0.30101,-0.00046396*CG225^2 + 0.054267*CG225 - 0.57714)))))</f>
        <v>0.87156509683898353</v>
      </c>
      <c r="CI225" s="136">
        <v>0.78517883062591975</v>
      </c>
      <c r="CJ225" s="142">
        <f t="shared" si="182"/>
        <v>75.397872647513182</v>
      </c>
      <c r="CK225" s="143">
        <f>IF('DSS Model'!$I$38=1,0.0001*CJ225^2-0.0266*CJ225+1.3006,IF('DSS Model'!$I$38=2,-0.0001*CJ225^2+0.0032*CJ225+0.977, IF('DSS Model'!$I$38=3,-0.00046396*CJ225^2 + 0.054267*CJ225 - 0.57714, IF('DSS Model'!$I$38=4,0.000072066*CJ225^2+0.0021761*CJ225-0.038248,IF('DSS Model'!$I$38=5,-0.00012623*CJ225^2+0.025656*CJ225-0.30101,-0.00046396*CJ225^2 + 0.054267*CJ225 - 0.57714)))))</f>
        <v>0.64978927249498053</v>
      </c>
      <c r="CL225" s="136">
        <v>0.28322734331368693</v>
      </c>
      <c r="CM225" s="142">
        <f t="shared" si="183"/>
        <v>47.581165741345472</v>
      </c>
      <c r="CN225" s="143">
        <f>IF('DSS Model'!$I$38=1,0.0001*CM225^2-0.0266*CM225+1.3006,IF('DSS Model'!$I$38=2,-0.0001*CM225^2+0.0032*CM225+0.977, IF('DSS Model'!$I$38=3,-0.00046396*CM225^2 + 0.054267*CM225 - 0.57714, IF('DSS Model'!$I$38=4,0.000072066*CM225^2+0.0021761*CM225-0.038248,IF('DSS Model'!$I$38=5,-0.00012623*CM225^2+0.025656*CM225-0.30101,-0.00046396*CM225^2 + 0.054267*CM225 - 0.57714)))))</f>
        <v>0.90286299704176676</v>
      </c>
      <c r="CO225" s="136">
        <v>0.71962937620186884</v>
      </c>
      <c r="CP225" s="142">
        <f t="shared" si="184"/>
        <v>56.617752750895377</v>
      </c>
      <c r="CQ225" s="143">
        <f>IF('DSS Model'!$I$38=1,0.0001*CP225^2-0.0266*CP225+1.3006,IF('DSS Model'!$I$38=2,-0.0001*CP225^2+0.0032*CP225+0.977, IF('DSS Model'!$I$38=3,-0.00046396*CP225^2 + 0.054267*CP225 - 0.57714, IF('DSS Model'!$I$38=4,0.000072066*CP225^2+0.0021761*CP225-0.038248,IF('DSS Model'!$I$38=5,-0.00012623*CP225^2+0.025656*CP225-0.30101,-0.00046396*CP225^2 + 0.054267*CP225 - 0.57714)))))</f>
        <v>0.8376198161467131</v>
      </c>
      <c r="CR225" s="136">
        <v>0.63499936583484784</v>
      </c>
      <c r="CS225" s="142">
        <f t="shared" si="185"/>
        <v>57.589066474151124</v>
      </c>
      <c r="CT225" s="143">
        <f>IF('DSS Model'!$I$38=1,0.0001*CS225^2-0.0266*CS225+1.3006,IF('DSS Model'!$I$38=2,-0.0001*CS225^2+0.0032*CS225+0.977, IF('DSS Model'!$I$38=3,-0.00046396*CS225^2 + 0.054267*CS225 - 0.57714, IF('DSS Model'!$I$38=4,0.000072066*CS225^2+0.0021761*CS225-0.038248,IF('DSS Model'!$I$38=5,-0.00012623*CS225^2+0.025656*CS225-0.30101,-0.00046396*CS225^2 + 0.054267*CS225 - 0.57714)))))</f>
        <v>0.82963495498086393</v>
      </c>
      <c r="CU225" s="136">
        <v>0.52628221398134511</v>
      </c>
      <c r="CV225" s="142">
        <f t="shared" si="186"/>
        <v>56.106216637220157</v>
      </c>
      <c r="CW225" s="143">
        <f>IF('DSS Model'!$I$38=1,0.0001*CV225^2-0.0266*CV225+1.3006,IF('DSS Model'!$I$38=2,-0.0001*CV225^2+0.0032*CV225+0.977, IF('DSS Model'!$I$38=3,-0.00046396*CV225^2 + 0.054267*CV225 - 0.57714, IF('DSS Model'!$I$38=4,0.000072066*CV225^2+0.0021761*CV225-0.038248,IF('DSS Model'!$I$38=5,-0.00012623*CV225^2+0.025656*CV225-0.30101,-0.00046396*CV225^2 + 0.054267*CV225 - 0.57714)))))</f>
        <v>0.84174913870483647</v>
      </c>
      <c r="CX225" s="136">
        <v>0.30512832190769235</v>
      </c>
      <c r="CY225" s="142">
        <f t="shared" si="187"/>
        <v>59.238199803775835</v>
      </c>
      <c r="CZ225" s="143">
        <f>IF('DSS Model'!$I$38=1,0.0001*CY225^2-0.0266*CY225+1.3006,IF('DSS Model'!$I$38=2,-0.0001*CY225^2+0.0032*CY225+0.977, IF('DSS Model'!$I$38=3,-0.00046396*CY225^2 + 0.054267*CY225 - 0.57714, IF('DSS Model'!$I$38=4,0.000072066*CY225^2+0.0021761*CY225-0.038248,IF('DSS Model'!$I$38=5,-0.00012623*CY225^2+0.025656*CY225-0.30101,-0.00046396*CY225^2 + 0.054267*CY225 - 0.57714)))))</f>
        <v>0.81564580777287587</v>
      </c>
      <c r="DA225" s="136">
        <v>0.21405367401022957</v>
      </c>
      <c r="DB225" s="142">
        <f t="shared" si="188"/>
        <v>34.966153270138989</v>
      </c>
      <c r="DC225" s="143">
        <f>IF('DSS Model'!$I$38=1,0.0001*DB225^2-0.0266*DB225+1.3006,IF('DSS Model'!$I$38=2,-0.0001*DB225^2+0.0032*DB225+0.977, IF('DSS Model'!$I$38=3,-0.00046396*DB225^2 + 0.054267*DB225 - 0.57714, IF('DSS Model'!$I$38=4,0.000072066*DB225^2+0.0021761*DB225-0.038248,IF('DSS Model'!$I$38=5,-0.00012623*DB225^2+0.025656*DB225-0.30101,-0.00046396*DB225^2 + 0.054267*DB225 - 0.57714)))))</f>
        <v>0.96662850301335956</v>
      </c>
      <c r="DD225" s="136">
        <v>5.4756492473134744E-3</v>
      </c>
      <c r="DE225" s="142">
        <f t="shared" si="189"/>
        <v>22.920317006518445</v>
      </c>
      <c r="DF225" s="143">
        <f>IF('DSS Model'!$I$38=1,0.0001*DE225^2-0.0266*DE225+1.3006,IF('DSS Model'!$I$38=2,-0.0001*DE225^2+0.0032*DE225+0.977, IF('DSS Model'!$I$38=3,-0.00046396*DE225^2 + 0.054267*DE225 - 0.57714, IF('DSS Model'!$I$38=4,0.000072066*DE225^2+0.0021761*DE225-0.038248,IF('DSS Model'!$I$38=5,-0.00012623*DE225^2+0.025656*DE225-0.30101,-0.00046396*DE225^2 + 0.054267*DE225 - 0.57714)))))</f>
        <v>0.99781092125292914</v>
      </c>
      <c r="DG225" s="136">
        <v>0.82151743040785685</v>
      </c>
      <c r="DH225" s="142">
        <f t="shared" si="190"/>
        <v>62.138088223770126</v>
      </c>
      <c r="DI225" s="143">
        <f>IF('DSS Model'!$I$38=1,0.0001*DH225^2-0.0266*DH225+1.3006,IF('DSS Model'!$I$38=2,-0.0001*DH225^2+0.0032*DH225+0.977, IF('DSS Model'!$I$38=3,-0.00046396*DH225^2 + 0.054267*DH225 - 0.57714, IF('DSS Model'!$I$38=4,0.000072066*DH225^2+0.0021761*DH225-0.038248,IF('DSS Model'!$I$38=5,-0.00012623*DH225^2+0.025656*DH225-0.30101,-0.00046396*DH225^2 + 0.054267*DH225 - 0.57714)))))</f>
        <v>0.7897276815055605</v>
      </c>
      <c r="DJ225" s="136">
        <v>0.20335360040145256</v>
      </c>
      <c r="DK225" s="142">
        <f t="shared" si="191"/>
        <v>57.104660378835874</v>
      </c>
      <c r="DL225" s="143">
        <f>IF('DSS Model'!$I$38=1,0.0001*DK225^2-0.0266*DK225+1.3006,IF('DSS Model'!$I$38=2,-0.0001*DK225^2+0.0032*DK225+0.977, IF('DSS Model'!$I$38=3,-0.00046396*DK225^2 + 0.054267*DK225 - 0.57714, IF('DSS Model'!$I$38=4,0.000072066*DK225^2+0.0021761*DK225-0.038248,IF('DSS Model'!$I$38=5,-0.00012623*DK225^2+0.025656*DK225-0.30101,-0.00046396*DK225^2 + 0.054267*DK225 - 0.57714)))))</f>
        <v>0.83364068951405601</v>
      </c>
      <c r="DM225" s="136">
        <v>0.62205107632942502</v>
      </c>
      <c r="DN225" s="142">
        <f t="shared" si="192"/>
        <v>60.693226867375401</v>
      </c>
      <c r="DO225" s="143">
        <f>IF('DSS Model'!$I$38=1,0.0001*DN225^2-0.0266*DN225+1.3006,IF('DSS Model'!$I$38=2,-0.0001*DN225^2+0.0032*DN225+0.977, IF('DSS Model'!$I$38=3,-0.00046396*DN225^2 + 0.054267*DN225 - 0.57714, IF('DSS Model'!$I$38=4,0.000072066*DN225^2+0.0021761*DN225-0.038248,IF('DSS Model'!$I$38=5,-0.00012623*DN225^2+0.025656*DN225-0.30101,-0.00046396*DN225^2 + 0.054267*DN225 - 0.57714)))))</f>
        <v>0.80285154721813135</v>
      </c>
      <c r="DP225" s="136">
        <v>0.44736815047431189</v>
      </c>
      <c r="DQ225" s="142">
        <f t="shared" si="193"/>
        <v>51.381441134420541</v>
      </c>
      <c r="DR225" s="143">
        <f>IF('DSS Model'!$I$38=1,0.0001*DQ225^2-0.0266*DQ225+1.3006,IF('DSS Model'!$I$38=2,-0.0001*DQ225^2+0.0032*DQ225+0.977, IF('DSS Model'!$I$38=3,-0.00046396*DQ225^2 + 0.054267*DQ225 - 0.57714, IF('DSS Model'!$I$38=4,0.000072066*DQ225^2+0.0021761*DQ225-0.038248,IF('DSS Model'!$I$38=5,-0.00012623*DQ225^2+0.025656*DQ225-0.30101,-0.00046396*DQ225^2 + 0.054267*DQ225 - 0.57714)))))</f>
        <v>0.87741536232515338</v>
      </c>
      <c r="DS225" s="136">
        <v>0.1435663338749511</v>
      </c>
      <c r="DT225" s="142">
        <f t="shared" si="194"/>
        <v>57.91642961419366</v>
      </c>
      <c r="DU225" s="143">
        <f>IF('DSS Model'!$I$38=1,0.0001*DT225^2-0.0266*DT225+1.3006,IF('DSS Model'!$I$38=2,-0.0001*DT225^2+0.0032*DT225+0.977, IF('DSS Model'!$I$38=3,-0.00046396*DT225^2 + 0.054267*DT225 - 0.57714, IF('DSS Model'!$I$38=4,0.000072066*DT225^2+0.0021761*DT225-0.038248,IF('DSS Model'!$I$38=5,-0.00012623*DT225^2+0.025656*DT225-0.30101,-0.00046396*DT225^2 + 0.054267*DT225 - 0.57714)))))</f>
        <v>0.82690129283983482</v>
      </c>
      <c r="DV225" s="136">
        <v>0.78247557357603603</v>
      </c>
      <c r="DW225" s="142">
        <f t="shared" si="195"/>
        <v>67.076750873845043</v>
      </c>
      <c r="DX225" s="143">
        <f>IF('DSS Model'!$I$38=1,0.0001*DW225^2-0.0266*DW225+1.3006,IF('DSS Model'!$I$38=2,-0.0001*DW225^2+0.0032*DW225+0.977, IF('DSS Model'!$I$38=3,-0.00046396*DW225^2 + 0.054267*DW225 - 0.57714, IF('DSS Model'!$I$38=4,0.000072066*DW225^2+0.0021761*DW225-0.038248,IF('DSS Model'!$I$38=5,-0.00012623*DW225^2+0.025656*DW225-0.30101,-0.00046396*DW225^2 + 0.054267*DW225 - 0.57714)))))</f>
        <v>0.74171655201711684</v>
      </c>
      <c r="DY225" s="136">
        <v>0.83907026667767526</v>
      </c>
      <c r="DZ225" s="142">
        <f t="shared" si="196"/>
        <v>58.050319219022256</v>
      </c>
      <c r="EA225" s="143">
        <f>IF('DSS Model'!$I$38=1,0.0001*DZ225^2-0.0266*DZ225+1.3006,IF('DSS Model'!$I$38=2,-0.0001*DZ225^2+0.0032*DZ225+0.977, IF('DSS Model'!$I$38=3,-0.00046396*DZ225^2 + 0.054267*DZ225 - 0.57714, IF('DSS Model'!$I$38=4,0.000072066*DZ225^2+0.0021761*DZ225-0.038248,IF('DSS Model'!$I$38=5,-0.00012623*DZ225^2+0.025656*DZ225-0.30101,-0.00046396*DZ225^2 + 0.054267*DZ225 - 0.57714)))))</f>
        <v>0.82577706535783268</v>
      </c>
      <c r="EB225" s="136">
        <v>0.71804533592168496</v>
      </c>
      <c r="EC225" s="142">
        <f t="shared" si="197"/>
        <v>56.607447037834874</v>
      </c>
      <c r="ED225" s="143">
        <f>IF('DSS Model'!$I$38=1,0.0001*EC225^2-0.0266*EC225+1.3006,IF('DSS Model'!$I$38=2,-0.0001*EC225^2+0.0032*EC225+0.977, IF('DSS Model'!$I$38=3,-0.00046396*EC225^2 + 0.054267*EC225 - 0.57714, IF('DSS Model'!$I$38=4,0.000072066*EC225^2+0.0021761*EC225-0.038248,IF('DSS Model'!$I$38=5,-0.00012623*EC225^2+0.025656*EC225-0.30101,-0.00046396*EC225^2 + 0.054267*EC225 - 0.57714)))))</f>
        <v>0.83770352450694352</v>
      </c>
      <c r="EE225" s="136">
        <v>0.18589383059746167</v>
      </c>
      <c r="EF225" s="142">
        <f t="shared" si="198"/>
        <v>40.942415882384736</v>
      </c>
      <c r="EG225" s="143">
        <f>IF('DSS Model'!$I$38=1,0.0001*EF225^2-0.0266*EF225+1.3006,IF('DSS Model'!$I$38=2,-0.0001*EF225^2+0.0032*EF225+0.977, IF('DSS Model'!$I$38=3,-0.00046396*EF225^2 + 0.054267*EF225 - 0.57714, IF('DSS Model'!$I$38=4,0.000072066*EF225^2+0.0021761*EF225-0.038248,IF('DSS Model'!$I$38=5,-0.00012623*EF225^2+0.025656*EF225-0.30101,-0.00046396*EF225^2 + 0.054267*EF225 - 0.57714)))))</f>
        <v>0.94038758899501618</v>
      </c>
      <c r="EH225" s="136">
        <v>0.16747779672159269</v>
      </c>
      <c r="EI225" s="142">
        <f t="shared" si="199"/>
        <v>60.109230792134206</v>
      </c>
      <c r="EJ225" s="143">
        <f>IF('DSS Model'!$I$38=1,0.0001*EI225^2-0.0266*EI225+1.3006,IF('DSS Model'!$I$38=2,-0.0001*EI225^2+0.0032*EI225+0.977, IF('DSS Model'!$I$38=3,-0.00046396*EI225^2 + 0.054267*EI225 - 0.57714, IF('DSS Model'!$I$38=4,0.000072066*EI225^2+0.0021761*EI225-0.038248,IF('DSS Model'!$I$38=5,-0.00012623*EI225^2+0.025656*EI225-0.30101,-0.00046396*EI225^2 + 0.054267*EI225 - 0.57714)))))</f>
        <v>0.80803757589262393</v>
      </c>
      <c r="EK225" s="136">
        <v>0.90088274037899785</v>
      </c>
      <c r="EL225" s="142">
        <f t="shared" si="200"/>
        <v>61.448574633963005</v>
      </c>
      <c r="EM225" s="143">
        <f>IF('DSS Model'!$I$38=1,0.0001*EL225^2-0.0266*EL225+1.3006,IF('DSS Model'!$I$38=2,-0.0001*EL225^2+0.0032*EL225+0.977, IF('DSS Model'!$I$38=3,-0.00046396*EL225^2 + 0.054267*EL225 - 0.57714, IF('DSS Model'!$I$38=4,0.000072066*EL225^2+0.0021761*EL225-0.038248,IF('DSS Model'!$I$38=5,-0.00012623*EL225^2+0.025656*EL225-0.30101,-0.00046396*EL225^2 + 0.054267*EL225 - 0.57714)))))</f>
        <v>0.79604270637410934</v>
      </c>
      <c r="EN225" s="136">
        <v>0.6968323753183272</v>
      </c>
      <c r="EO225" s="142">
        <f t="shared" si="201"/>
        <v>60.558163505189356</v>
      </c>
      <c r="EP225" s="143">
        <f>IF('DSS Model'!$I$38=1,0.0001*EO225^2-0.0266*EO225+1.3006,IF('DSS Model'!$I$38=2,-0.0001*EO225^2+0.0032*EO225+0.977, IF('DSS Model'!$I$38=3,-0.00046396*EO225^2 + 0.054267*EO225 - 0.57714, IF('DSS Model'!$I$38=4,0.000072066*EO225^2+0.0021761*EO225-0.038248,IF('DSS Model'!$I$38=5,-0.00012623*EO225^2+0.025656*EO225-0.30101,-0.00046396*EO225^2 + 0.054267*EO225 - 0.57714)))))</f>
        <v>0.8040570065044812</v>
      </c>
      <c r="EQ225" s="136">
        <v>0.58843799081481551</v>
      </c>
      <c r="ER225" s="142">
        <f t="shared" si="202"/>
        <v>55.865084837209878</v>
      </c>
      <c r="ES225" s="143">
        <f>IF('DSS Model'!$I$38=1,0.0001*ER225^2-0.0266*ER225+1.3006,IF('DSS Model'!$I$38=2,-0.0001*ER225^2+0.0032*ER225+0.977, IF('DSS Model'!$I$38=3,-0.00046396*ER225^2 + 0.054267*ER225 - 0.57714, IF('DSS Model'!$I$38=4,0.000072066*ER225^2+0.0021761*ER225-0.038248,IF('DSS Model'!$I$38=5,-0.00012623*ER225^2+0.025656*ER225-0.30101,-0.00046396*ER225^2 + 0.054267*ER225 - 0.57714)))))</f>
        <v>0.84367750109220585</v>
      </c>
      <c r="ET225" s="136">
        <v>0.65633679032471859</v>
      </c>
      <c r="EU225" s="141">
        <f t="shared" si="203"/>
        <v>59.620967769664858</v>
      </c>
      <c r="EV225" s="142">
        <f>IF('DSS Model'!$I$38=1,0.0001*EU225^2-0.0266*EU225+1.3006,IF('DSS Model'!$I$38=2,-0.0001*EU225^2+0.0032*EU225+0.977, IF('DSS Model'!$I$38=3,-0.00046396*EU225^2 + 0.054267*EU225 - 0.57714, IF('DSS Model'!$I$38=4,0.000072066*EU225^2+0.0021761*EU225-0.038248,IF('DSS Model'!$I$38=5,-0.00012623*EU225^2+0.025656*EU225-0.30101,-0.00046396*EU225^2 + 0.054267*EU225 - 0.57714)))))</f>
        <v>0.81232111708378596</v>
      </c>
    </row>
    <row r="226" spans="2:152" x14ac:dyDescent="0.2">
      <c r="B226" s="64">
        <f t="shared" ca="1" si="156"/>
        <v>6.2795274751226149E-4</v>
      </c>
      <c r="C226" s="64">
        <v>0.46612481348344992</v>
      </c>
      <c r="D226" s="64">
        <f t="shared" si="157"/>
        <v>49.493764204028182</v>
      </c>
      <c r="E226" s="131">
        <f>IF('DSS Model'!$I$38=1,0.0001*D226^2-0.0266*D226+1.3006,IF('DSS Model'!$I$38=2,-0.0001*D226^2+0.0032*D226+0.977, IF('DSS Model'!$I$38=3,-0.00046396*D226^2 + 0.054267*D226 - 0.57714, IF('DSS Model'!$I$38=4,0.000072066*D226^2+0.0021761*D226-0.038248,IF('DSS Model'!$I$38=5,-0.00012623*D226^2+0.025656*D226-0.30101,-0.00046396*D226^2 + 0.054267*D226 - 0.57714)))))</f>
        <v>0.89041677594449598</v>
      </c>
      <c r="F226" s="136">
        <v>0.83819908428968126</v>
      </c>
      <c r="G226" s="138">
        <f t="shared" si="153"/>
        <v>73.797607682425522</v>
      </c>
      <c r="H226" s="136">
        <f>IF('DSS Model'!$I$38=1,0.0001*G226^2-0.0266*G226+1.3006,IF('DSS Model'!$I$38=2,-0.0001*G226^2+0.0032*G226+0.977, IF('DSS Model'!$I$38=3,-0.00046396*G226^2 + 0.054267*G226 - 0.57714, IF('DSS Model'!$I$38=4,0.000072066*G226^2+0.0021761*G226-0.038248,IF('DSS Model'!$I$38=5,-0.00012623*G226^2+0.025656*G226-0.30101,-0.00046396*G226^2 + 0.054267*G226 - 0.57714)))))</f>
        <v>0.66854365461884258</v>
      </c>
      <c r="I226" s="136">
        <v>0.81399690686344983</v>
      </c>
      <c r="J226" s="138">
        <f t="shared" si="154"/>
        <v>63.459916382417333</v>
      </c>
      <c r="K226" s="136">
        <f>IF('DSS Model'!$I$38=1,0.0001*J226^2-0.0266*J226+1.3006,IF('DSS Model'!$I$38=2,-0.0001*J226^2+0.0032*J226+0.977, IF('DSS Model'!$I$38=3,-0.00046396*J226^2 + 0.054267*J226 - 0.57714, IF('DSS Model'!$I$38=4,0.000072066*J226^2+0.0021761*J226-0.038248,IF('DSS Model'!$I$38=5,-0.00012623*J226^2+0.025656*J226-0.30101,-0.00046396*J226^2 + 0.054267*J226 - 0.57714)))))</f>
        <v>0.77735563369739547</v>
      </c>
      <c r="L226" s="136">
        <v>0.96984280194526262</v>
      </c>
      <c r="M226" s="138">
        <f t="shared" si="155"/>
        <v>78.413652231347669</v>
      </c>
      <c r="N226" s="136">
        <f>IF('DSS Model'!$I$38=1,0.0001*M226^2-0.0266*M226+1.3006,IF('DSS Model'!$I$38=2,-0.0001*M226^2+0.0032*M226+0.977, IF('DSS Model'!$I$38=3,-0.00046396*M226^2 + 0.054267*M226 - 0.57714, IF('DSS Model'!$I$38=4,0.000072066*M226^2+0.0021761*M226-0.038248,IF('DSS Model'!$I$38=5,-0.00012623*M226^2+0.025656*M226-0.30101,-0.00046396*M226^2 + 0.054267*M226 - 0.57714)))))</f>
        <v>0.61305360151443899</v>
      </c>
      <c r="O226" s="136">
        <v>0.13715564118229051</v>
      </c>
      <c r="P226" s="139">
        <f t="shared" si="158"/>
        <v>37.404027346692686</v>
      </c>
      <c r="Q226" s="138">
        <f>IF('DSS Model'!$I$38=1,0.0001*P226^2-0.0266*P226+1.3006,IF('DSS Model'!$I$38=2,-0.0001*P226^2+0.0032*P226+0.977, IF('DSS Model'!$I$38=3,-0.00046396*P226^2 + 0.054267*P226 - 0.57714, IF('DSS Model'!$I$38=4,0.000072066*P226^2+0.0021761*P226-0.038248,IF('DSS Model'!$I$38=5,-0.00012623*P226^2+0.025656*P226-0.30101,-0.00046396*P226^2 + 0.054267*P226 - 0.57714)))))</f>
        <v>0.95678676133420315</v>
      </c>
      <c r="R226" s="136">
        <v>0.76847424957236266</v>
      </c>
      <c r="S226" s="142">
        <f t="shared" si="159"/>
        <v>59.935285353153191</v>
      </c>
      <c r="T226" s="138">
        <f>IF('DSS Model'!$I$38=1,0.0001*S226^2-0.0266*S226+1.3006,IF('DSS Model'!$I$38=2,-0.0001*S226^2+0.0032*S226+0.977, IF('DSS Model'!$I$38=3,-0.00046396*S226^2 + 0.054267*S226 - 0.57714, IF('DSS Model'!$I$38=4,0.000072066*S226^2+0.0021761*S226-0.038248,IF('DSS Model'!$I$38=5,-0.00012623*S226^2+0.025656*S226-0.30101,-0.00046396*S226^2 + 0.054267*S226 - 0.57714)))))</f>
        <v>0.80956907009370027</v>
      </c>
      <c r="U226" s="136">
        <v>0.37366145156168318</v>
      </c>
      <c r="V226" s="142">
        <f t="shared" si="160"/>
        <v>45.038437449580897</v>
      </c>
      <c r="W226" s="138">
        <f>IF('DSS Model'!$I$38=1,0.0001*V226^2-0.0266*V226+1.3006,IF('DSS Model'!$I$38=2,-0.0001*V226^2+0.0032*V226+0.977, IF('DSS Model'!$I$38=3,-0.00046396*V226^2 + 0.054267*V226 - 0.57714, IF('DSS Model'!$I$38=4,0.000072066*V226^2+0.0021761*V226-0.038248,IF('DSS Model'!$I$38=5,-0.00012623*V226^2+0.025656*V226-0.30101,-0.00046396*V226^2 + 0.054267*V226 - 0.57714)))))</f>
        <v>0.91827691504867781</v>
      </c>
      <c r="X226" s="136">
        <v>3.0039283655348692E-2</v>
      </c>
      <c r="Y226" s="142">
        <f t="shared" si="161"/>
        <v>42.115662681521563</v>
      </c>
      <c r="Z226" s="138">
        <f>IF('DSS Model'!$I$38=1,0.0001*Y226^2-0.0266*Y226+1.3006,IF('DSS Model'!$I$38=2,-0.0001*Y226^2+0.0032*Y226+0.977, IF('DSS Model'!$I$38=3,-0.00046396*Y226^2 + 0.054267*Y226 - 0.57714, IF('DSS Model'!$I$38=4,0.000072066*Y226^2+0.0021761*Y226-0.038248,IF('DSS Model'!$I$38=5,-0.00012623*Y226^2+0.025656*Y226-0.30101,-0.00046396*Y226^2 + 0.054267*Y226 - 0.57714)))))</f>
        <v>0.93439721627049821</v>
      </c>
      <c r="AA226" s="136">
        <v>0.88001406210441901</v>
      </c>
      <c r="AB226" s="142">
        <f t="shared" si="162"/>
        <v>67.164919687139047</v>
      </c>
      <c r="AC226" s="138">
        <f>IF('DSS Model'!$I$38=1,0.0001*AB226^2-0.0266*AB226+1.3006,IF('DSS Model'!$I$38=2,-0.0001*AB226^2+0.0032*AB226+0.977, IF('DSS Model'!$I$38=3,-0.00046396*AB226^2 + 0.054267*AB226 - 0.57714, IF('DSS Model'!$I$38=4,0.000072066*AB226^2+0.0021761*AB226-0.038248,IF('DSS Model'!$I$38=5,-0.00012623*AB226^2+0.025656*AB226-0.30101,-0.00046396*AB226^2 + 0.054267*AB226 - 0.57714)))))</f>
        <v>0.74081509934086098</v>
      </c>
      <c r="AD226" s="136">
        <v>0.12511950682979089</v>
      </c>
      <c r="AE226" s="142">
        <f t="shared" si="163"/>
        <v>37.081567904207382</v>
      </c>
      <c r="AF226" s="138">
        <f>IF('DSS Model'!$I$38=1,0.0001*AE226^2-0.0266*AE226+1.3006,IF('DSS Model'!$I$38=2,-0.0001*AE226^2+0.0032*AE226+0.977, IF('DSS Model'!$I$38=3,-0.00046396*AE226^2 + 0.054267*AE226 - 0.57714, IF('DSS Model'!$I$38=4,0.000072066*AE226^2+0.0021761*AE226-0.038248,IF('DSS Model'!$I$38=5,-0.00012623*AE226^2+0.025656*AE226-0.30101,-0.00046396*AE226^2 + 0.054267*AE226 - 0.57714)))))</f>
        <v>0.95815674947002927</v>
      </c>
      <c r="AG226" s="136">
        <v>0.24804158569911927</v>
      </c>
      <c r="AH226" s="142">
        <f t="shared" si="164"/>
        <v>61.664426648686124</v>
      </c>
      <c r="AI226" s="138">
        <f>IF('DSS Model'!$I$38=1,0.0001*AH226^2-0.0266*AH226+1.3006,IF('DSS Model'!$I$38=2,-0.0001*AH226^2+0.0032*AH226+0.977, IF('DSS Model'!$I$38=3,-0.00046396*AH226^2 + 0.054267*AH226 - 0.57714, IF('DSS Model'!$I$38=4,0.000072066*AH226^2+0.0021761*AH226-0.038248,IF('DSS Model'!$I$38=5,-0.00012623*AH226^2+0.025656*AH226-0.30101,-0.00046396*AH226^2 + 0.054267*AH226 - 0.57714)))))</f>
        <v>0.79407601388467641</v>
      </c>
      <c r="AJ226" s="136">
        <v>0.44751453451689849</v>
      </c>
      <c r="AK226" s="142">
        <f t="shared" si="165"/>
        <v>45.737258337599442</v>
      </c>
      <c r="AL226" s="138">
        <f>IF('DSS Model'!$I$38=1,0.0001*AK226^2-0.0266*AK226+1.3006,IF('DSS Model'!$I$38=2,-0.0001*AK226^2+0.0032*AK226+0.977, IF('DSS Model'!$I$38=3,-0.00046396*AK226^2 + 0.054267*AK226 - 0.57714, IF('DSS Model'!$I$38=4,0.000072066*AK226^2+0.0021761*AK226-0.038248,IF('DSS Model'!$I$38=5,-0.00012623*AK226^2+0.025656*AK226-0.30101,-0.00046396*AK226^2 + 0.054267*AK226 - 0.57714)))))</f>
        <v>0.91416954665628725</v>
      </c>
      <c r="AM226" s="136">
        <v>0.6854358164185298</v>
      </c>
      <c r="AN226" s="142">
        <f t="shared" si="166"/>
        <v>68.767096237358146</v>
      </c>
      <c r="AO226" s="138">
        <f>IF('DSS Model'!$I$38=1,0.0001*AN226^2-0.0266*AN226+1.3006,IF('DSS Model'!$I$38=2,-0.0001*AN226^2+0.0032*AN226+0.977, IF('DSS Model'!$I$38=3,-0.00046396*AN226^2 + 0.054267*AN226 - 0.57714, IF('DSS Model'!$I$38=4,0.000072066*AN226^2+0.0021761*AN226-0.038248,IF('DSS Model'!$I$38=5,-0.00012623*AN226^2+0.025656*AN226-0.30101,-0.00046396*AN226^2 + 0.054267*AN226 - 0.57714)))))</f>
        <v>0.72416335546773825</v>
      </c>
      <c r="AP226" s="136">
        <v>0.57622074747783836</v>
      </c>
      <c r="AQ226" s="142">
        <f t="shared" si="167"/>
        <v>70.90961717500781</v>
      </c>
      <c r="AR226" s="138">
        <f>IF('DSS Model'!$I$38=1,0.0001*AQ226^2-0.0266*AQ226+1.3006,IF('DSS Model'!$I$38=2,-0.0001*AQ226^2+0.0032*AQ226+0.977, IF('DSS Model'!$I$38=3,-0.00046396*AQ226^2 + 0.054267*AQ226 - 0.57714, IF('DSS Model'!$I$38=4,0.000072066*AQ226^2+0.0021761*AQ226-0.038248,IF('DSS Model'!$I$38=5,-0.00012623*AQ226^2+0.025656*AQ226-0.30101,-0.00046396*AQ226^2 + 0.054267*AQ226 - 0.57714)))))</f>
        <v>0.70109339416940875</v>
      </c>
      <c r="AS226" s="136">
        <v>0.41713884895201914</v>
      </c>
      <c r="AT226" s="142">
        <f t="shared" si="168"/>
        <v>51.233817032819047</v>
      </c>
      <c r="AU226" s="138">
        <f>IF('DSS Model'!$I$38=1,0.0001*AT226^2-0.0266*AT226+1.3006,IF('DSS Model'!$I$38=2,-0.0001*AT226^2+0.0032*AT226+0.977, IF('DSS Model'!$I$38=3,-0.00046396*AT226^2 + 0.054267*AT226 - 0.57714, IF('DSS Model'!$I$38=4,0.000072066*AT226^2+0.0021761*AT226-0.038248,IF('DSS Model'!$I$38=5,-0.00012623*AT226^2+0.025656*AT226-0.30101,-0.00046396*AT226^2 + 0.054267*AT226 - 0.57714)))))</f>
        <v>0.87845781372978293</v>
      </c>
      <c r="AV226" s="136">
        <v>0.24463197090170907</v>
      </c>
      <c r="AW226" s="142">
        <f t="shared" si="169"/>
        <v>58.715617764515869</v>
      </c>
      <c r="AX226" s="138">
        <f>IF('DSS Model'!$I$38=1,0.0001*AW226^2-0.0266*AW226+1.3006,IF('DSS Model'!$I$38=2,-0.0001*AW226^2+0.0032*AW226+0.977, IF('DSS Model'!$I$38=3,-0.00046396*AW226^2 + 0.054267*AW226 - 0.57714, IF('DSS Model'!$I$38=4,0.000072066*AW226^2+0.0021761*AW226-0.038248,IF('DSS Model'!$I$38=5,-0.00012623*AW226^2+0.025656*AW226-0.30101,-0.00046396*AW226^2 + 0.054267*AW226 - 0.57714)))))</f>
        <v>0.82013759989957757</v>
      </c>
      <c r="AY226" s="136">
        <v>0.29656443206488725</v>
      </c>
      <c r="AZ226" s="142">
        <f t="shared" si="170"/>
        <v>49.139059784965582</v>
      </c>
      <c r="BA226" s="138">
        <f>IF('DSS Model'!$I$38=1,0.0001*AZ226^2-0.0266*AZ226+1.3006,IF('DSS Model'!$I$38=2,-0.0001*AZ226^2+0.0032*AZ226+0.977, IF('DSS Model'!$I$38=3,-0.00046396*AZ226^2 + 0.054267*AZ226 - 0.57714, IF('DSS Model'!$I$38=4,0.000072066*AZ226^2+0.0021761*AZ226-0.038248,IF('DSS Model'!$I$38=5,-0.00012623*AZ226^2+0.025656*AZ226-0.30101,-0.00046396*AZ226^2 + 0.054267*AZ226 - 0.57714)))))</f>
        <v>0.8927802716568477</v>
      </c>
      <c r="BB226" s="136">
        <v>3.1004461021693075E-2</v>
      </c>
      <c r="BC226" s="142">
        <f t="shared" si="171"/>
        <v>33.307333504774547</v>
      </c>
      <c r="BD226" s="138">
        <f>IF('DSS Model'!$I$38=1,0.0001*BC226^2-0.0266*BC226+1.3006,IF('DSS Model'!$I$38=2,-0.0001*BC226^2+0.0032*BC226+0.977, IF('DSS Model'!$I$38=3,-0.00046396*BC226^2 + 0.054267*BC226 - 0.57714, IF('DSS Model'!$I$38=4,0.000072066*BC226^2+0.0021761*BC226-0.038248,IF('DSS Model'!$I$38=5,-0.00012623*BC226^2+0.025656*BC226-0.30101,-0.00046396*BC226^2 + 0.054267*BC226 - 0.57714)))))</f>
        <v>0.9726456206954508</v>
      </c>
      <c r="BE226" s="136">
        <v>0.82001182722985078</v>
      </c>
      <c r="BF226" s="142">
        <f t="shared" si="172"/>
        <v>58.909790221622416</v>
      </c>
      <c r="BG226" s="143">
        <f>IF('DSS Model'!$I$38=1,0.0001*BF226^2-0.0266*BF226+1.3006,IF('DSS Model'!$I$38=2,-0.0001*BF226^2+0.0032*BF226+0.977, IF('DSS Model'!$I$38=3,-0.00046396*BF226^2 + 0.054267*BF226 - 0.57714, IF('DSS Model'!$I$38=4,0.000072066*BF226^2+0.0021761*BF226-0.038248,IF('DSS Model'!$I$38=5,-0.00012623*BF226^2+0.025656*BF226-0.30101,-0.00046396*BF226^2 + 0.054267*BF226 - 0.57714)))))</f>
        <v>0.81847499031363569</v>
      </c>
      <c r="BH226" s="136">
        <v>0.78529538976522528</v>
      </c>
      <c r="BI226" s="142">
        <f t="shared" si="173"/>
        <v>64.087645648876219</v>
      </c>
      <c r="BJ226" s="143">
        <f>IF('DSS Model'!$I$38=1,0.0001*BI226^2-0.0266*BI226+1.3006,IF('DSS Model'!$I$38=2,-0.0001*BI226^2+0.0032*BI226+0.977, IF('DSS Model'!$I$38=3,-0.00046396*BI226^2 + 0.054267*BI226 - 0.57714, IF('DSS Model'!$I$38=4,0.000072066*BI226^2+0.0021761*BI226-0.038248,IF('DSS Model'!$I$38=5,-0.00012623*BI226^2+0.025656*BI226-0.30101,-0.00046396*BI226^2 + 0.054267*BI226 - 0.57714)))))</f>
        <v>0.77135783359481147</v>
      </c>
      <c r="BK226" s="136">
        <v>0.10263905221947278</v>
      </c>
      <c r="BL226" s="142">
        <f t="shared" si="174"/>
        <v>33.839978296658565</v>
      </c>
      <c r="BM226" s="143">
        <f>IF('DSS Model'!$I$38=1,0.0001*BL226^2-0.0266*BL226+1.3006,IF('DSS Model'!$I$38=2,-0.0001*BL226^2+0.0032*BL226+0.977, IF('DSS Model'!$I$38=3,-0.00046396*BL226^2 + 0.054267*BL226 - 0.57714, IF('DSS Model'!$I$38=4,0.000072066*BL226^2+0.0021761*BL226-0.038248,IF('DSS Model'!$I$38=5,-0.00012623*BL226^2+0.025656*BL226-0.30101,-0.00046396*BL226^2 + 0.054267*BL226 - 0.57714)))))</f>
        <v>0.97077351743747509</v>
      </c>
      <c r="BN226" s="136">
        <v>0.91326163936394777</v>
      </c>
      <c r="BO226" s="142">
        <f t="shared" si="175"/>
        <v>65.085118812537004</v>
      </c>
      <c r="BP226" s="143">
        <f>IF('DSS Model'!$I$38=1,0.0001*BO226^2-0.0266*BO226+1.3006,IF('DSS Model'!$I$38=2,-0.0001*BO226^2+0.0032*BO226+0.977, IF('DSS Model'!$I$38=3,-0.00046396*BO226^2 + 0.054267*BO226 - 0.57714, IF('DSS Model'!$I$38=4,0.000072066*BO226^2+0.0021761*BO226-0.038248,IF('DSS Model'!$I$38=5,-0.00012623*BO226^2+0.025656*BO226-0.30101,-0.00046396*BO226^2 + 0.054267*BO226 - 0.57714)))))</f>
        <v>0.76166511111591251</v>
      </c>
      <c r="BQ226" s="136">
        <v>0.50695571887754365</v>
      </c>
      <c r="BR226" s="142">
        <f t="shared" si="176"/>
        <v>57.323539503408014</v>
      </c>
      <c r="BS226" s="143">
        <f>IF('DSS Model'!$I$38=1,0.0001*BR226^2-0.0266*BR226+1.3006,IF('DSS Model'!$I$38=2,-0.0001*BR226^2+0.0032*BR226+0.977, IF('DSS Model'!$I$38=3,-0.00046396*BR226^2 + 0.054267*BR226 - 0.57714, IF('DSS Model'!$I$38=4,0.000072066*BR226^2+0.0021761*BR226-0.038248,IF('DSS Model'!$I$38=5,-0.00012623*BR226^2+0.025656*BR226-0.30101,-0.00046396*BR226^2 + 0.054267*BR226 - 0.57714)))))</f>
        <v>0.83183650829102773</v>
      </c>
      <c r="BT226" s="136">
        <v>0.29496350319939657</v>
      </c>
      <c r="BU226" s="142">
        <f t="shared" si="177"/>
        <v>54.098094237786768</v>
      </c>
      <c r="BV226" s="143">
        <f>IF('DSS Model'!$I$38=1,0.0001*BU226^2-0.0266*BU226+1.3006,IF('DSS Model'!$I$38=2,-0.0001*BU226^2+0.0032*BU226+0.977, IF('DSS Model'!$I$38=3,-0.00046396*BU226^2 + 0.054267*BU226 - 0.57714, IF('DSS Model'!$I$38=4,0.000072066*BU226^2+0.0021761*BU226-0.038248,IF('DSS Model'!$I$38=5,-0.00012623*BU226^2+0.025656*BU226-0.30101,-0.00046396*BU226^2 + 0.054267*BU226 - 0.57714)))))</f>
        <v>0.85745352154487176</v>
      </c>
      <c r="BW226" s="136">
        <v>0.69362680989578562</v>
      </c>
      <c r="BX226" s="142">
        <f t="shared" si="178"/>
        <v>65.906117740935031</v>
      </c>
      <c r="BY226" s="143">
        <f>IF('DSS Model'!$I$38=1,0.0001*BX226^2-0.0266*BX226+1.3006,IF('DSS Model'!$I$38=2,-0.0001*BX226^2+0.0032*BX226+0.977, IF('DSS Model'!$I$38=3,-0.00046396*BX226^2 + 0.054267*BX226 - 0.57714, IF('DSS Model'!$I$38=4,0.000072066*BX226^2+0.0021761*BX226-0.038248,IF('DSS Model'!$I$38=5,-0.00012623*BX226^2+0.025656*BX226-0.30101,-0.00046396*BX226^2 + 0.054267*BX226 - 0.57714)))))</f>
        <v>0.75353794120279294</v>
      </c>
      <c r="BZ226" s="136">
        <v>0.5162308395574462</v>
      </c>
      <c r="CA226" s="142">
        <f t="shared" si="179"/>
        <v>63.123943483559202</v>
      </c>
      <c r="CB226" s="143">
        <f>IF('DSS Model'!$I$38=1,0.0001*CA226^2-0.0266*CA226+1.3006,IF('DSS Model'!$I$38=2,-0.0001*CA226^2+0.0032*CA226+0.977, IF('DSS Model'!$I$38=3,-0.00046396*CA226^2 + 0.054267*CA226 - 0.57714, IF('DSS Model'!$I$38=4,0.000072066*CA226^2+0.0021761*CA226-0.038248,IF('DSS Model'!$I$38=5,-0.00012623*CA226^2+0.025656*CA226-0.30101,-0.00046396*CA226^2 + 0.054267*CA226 - 0.57714)))))</f>
        <v>0.78053339505583175</v>
      </c>
      <c r="CC226" s="136">
        <v>0.2437389894408396</v>
      </c>
      <c r="CD226" s="142">
        <f t="shared" si="180"/>
        <v>62.365981535996291</v>
      </c>
      <c r="CE226" s="143">
        <f>IF('DSS Model'!$I$38=1,0.0001*CD226^2-0.0266*CD226+1.3006,IF('DSS Model'!$I$38=2,-0.0001*CD226^2+0.0032*CD226+0.977, IF('DSS Model'!$I$38=3,-0.00046396*CD226^2 + 0.054267*CD226 - 0.57714, IF('DSS Model'!$I$38=4,0.000072066*CD226^2+0.0021761*CD226-0.038248,IF('DSS Model'!$I$38=5,-0.00012623*CD226^2+0.025656*CD226-0.30101,-0.00046396*CD226^2 + 0.054267*CD226 - 0.57714)))))</f>
        <v>0.787619575620365</v>
      </c>
      <c r="CF226" s="136">
        <v>0.39451932429148862</v>
      </c>
      <c r="CG226" s="142">
        <f t="shared" si="181"/>
        <v>43.499825165701381</v>
      </c>
      <c r="CH226" s="143">
        <f>IF('DSS Model'!$I$38=1,0.0001*CG226^2-0.0266*CG226+1.3006,IF('DSS Model'!$I$38=2,-0.0001*CG226^2+0.0032*CG226+0.977, IF('DSS Model'!$I$38=3,-0.00046396*CG226^2 + 0.054267*CG226 - 0.57714, IF('DSS Model'!$I$38=4,0.000072066*CG226^2+0.0021761*CG226-0.038248,IF('DSS Model'!$I$38=5,-0.00012623*CG226^2+0.025656*CG226-0.30101,-0.00046396*CG226^2 + 0.054267*CG226 - 0.57714)))))</f>
        <v>0.92697596158558571</v>
      </c>
      <c r="CI226" s="136">
        <v>9.0069207229451664E-2</v>
      </c>
      <c r="CJ226" s="142">
        <f t="shared" si="182"/>
        <v>56.089061757388791</v>
      </c>
      <c r="CK226" s="143">
        <f>IF('DSS Model'!$I$38=1,0.0001*CJ226^2-0.0266*CJ226+1.3006,IF('DSS Model'!$I$38=2,-0.0001*CJ226^2+0.0032*CJ226+0.977, IF('DSS Model'!$I$38=3,-0.00046396*CJ226^2 + 0.054267*CJ226 - 0.57714, IF('DSS Model'!$I$38=4,0.000072066*CJ226^2+0.0021761*CJ226-0.038248,IF('DSS Model'!$I$38=5,-0.00012623*CJ226^2+0.025656*CJ226-0.30101,-0.00046396*CJ226^2 + 0.054267*CJ226 - 0.57714)))))</f>
        <v>0.84188671274122673</v>
      </c>
      <c r="CL226" s="136">
        <v>0.26609062317781218</v>
      </c>
      <c r="CM226" s="142">
        <f t="shared" si="183"/>
        <v>46.970325116147563</v>
      </c>
      <c r="CN226" s="143">
        <f>IF('DSS Model'!$I$38=1,0.0001*CM226^2-0.0266*CM226+1.3006,IF('DSS Model'!$I$38=2,-0.0001*CM226^2+0.0032*CM226+0.977, IF('DSS Model'!$I$38=3,-0.00046396*CM226^2 + 0.054267*CM226 - 0.57714, IF('DSS Model'!$I$38=4,0.000072066*CM226^2+0.0021761*CM226-0.038248,IF('DSS Model'!$I$38=5,-0.00012623*CM226^2+0.025656*CM226-0.30101,-0.00046396*CM226^2 + 0.054267*CM226 - 0.57714)))))</f>
        <v>0.90668389622001189</v>
      </c>
      <c r="CO226" s="136">
        <v>5.4665961065561874E-2</v>
      </c>
      <c r="CP226" s="142">
        <f t="shared" si="184"/>
        <v>29.875114593029846</v>
      </c>
      <c r="CQ226" s="143">
        <f>IF('DSS Model'!$I$38=1,0.0001*CP226^2-0.0266*CP226+1.3006,IF('DSS Model'!$I$38=2,-0.0001*CP226^2+0.0032*CP226+0.977, IF('DSS Model'!$I$38=3,-0.00046396*CP226^2 + 0.054267*CP226 - 0.57714, IF('DSS Model'!$I$38=4,0.000072066*CP226^2+0.0021761*CP226-0.038248,IF('DSS Model'!$I$38=5,-0.00012623*CP226^2+0.025656*CP226-0.30101,-0.00046396*CP226^2 + 0.054267*CP226 - 0.57714)))))</f>
        <v>0.98334811950302903</v>
      </c>
      <c r="CR226" s="136">
        <v>0.77223274649105611</v>
      </c>
      <c r="CS226" s="142">
        <f t="shared" si="185"/>
        <v>60.774010990420102</v>
      </c>
      <c r="CT226" s="143">
        <f>IF('DSS Model'!$I$38=1,0.0001*CS226^2-0.0266*CS226+1.3006,IF('DSS Model'!$I$38=2,-0.0001*CS226^2+0.0032*CS226+0.977, IF('DSS Model'!$I$38=3,-0.00046396*CS226^2 + 0.054267*CS226 - 0.57714, IF('DSS Model'!$I$38=4,0.000072066*CS226^2+0.0021761*CS226-0.038248,IF('DSS Model'!$I$38=5,-0.00012623*CS226^2+0.025656*CS226-0.30101,-0.00046396*CS226^2 + 0.054267*CS226 - 0.57714)))))</f>
        <v>0.80212879398297399</v>
      </c>
      <c r="CU226" s="136">
        <v>0.23415926029962619</v>
      </c>
      <c r="CV226" s="142">
        <f t="shared" si="186"/>
        <v>46.081793855590391</v>
      </c>
      <c r="CW226" s="143">
        <f>IF('DSS Model'!$I$38=1,0.0001*CV226^2-0.0266*CV226+1.3006,IF('DSS Model'!$I$38=2,-0.0001*CV226^2+0.0032*CV226+0.977, IF('DSS Model'!$I$38=3,-0.00046396*CV226^2 + 0.054267*CV226 - 0.57714, IF('DSS Model'!$I$38=4,0.000072066*CV226^2+0.0021761*CV226-0.038248,IF('DSS Model'!$I$38=5,-0.00012623*CV226^2+0.025656*CV226-0.30101,-0.00046396*CV226^2 + 0.054267*CV226 - 0.57714)))))</f>
        <v>0.91210856784297645</v>
      </c>
      <c r="CX226" s="136">
        <v>1.8242389626975664E-3</v>
      </c>
      <c r="CY226" s="142">
        <f t="shared" si="187"/>
        <v>42.041131352185474</v>
      </c>
      <c r="CZ226" s="143">
        <f>IF('DSS Model'!$I$38=1,0.0001*CY226^2-0.0266*CY226+1.3006,IF('DSS Model'!$I$38=2,-0.0001*CY226^2+0.0032*CY226+0.977, IF('DSS Model'!$I$38=3,-0.00046396*CY226^2 + 0.054267*CY226 - 0.57714, IF('DSS Model'!$I$38=4,0.000072066*CY226^2+0.0021761*CY226-0.038248,IF('DSS Model'!$I$38=5,-0.00012623*CY226^2+0.025656*CY226-0.30101,-0.00046396*CY226^2 + 0.054267*CY226 - 0.57714)))))</f>
        <v>0.93478594778982227</v>
      </c>
      <c r="DA226" s="136">
        <v>0.13748091685203623</v>
      </c>
      <c r="DB226" s="142">
        <f t="shared" si="188"/>
        <v>30.465095599938618</v>
      </c>
      <c r="DC226" s="143">
        <f>IF('DSS Model'!$I$38=1,0.0001*DB226^2-0.0266*DB226+1.3006,IF('DSS Model'!$I$38=2,-0.0001*DB226^2+0.0032*DB226+0.977, IF('DSS Model'!$I$38=3,-0.00046396*DB226^2 + 0.054267*DB226 - 0.57714, IF('DSS Model'!$I$38=4,0.000072066*DB226^2+0.0021761*DB226-0.038248,IF('DSS Model'!$I$38=5,-0.00012623*DB226^2+0.025656*DB226-0.30101,-0.00046396*DB226^2 + 0.054267*DB226 - 0.57714)))))</f>
        <v>0.98167610092846358</v>
      </c>
      <c r="DD226" s="136">
        <v>0.83232202238040121</v>
      </c>
      <c r="DE226" s="142">
        <f t="shared" si="189"/>
        <v>59.403291105734411</v>
      </c>
      <c r="DF226" s="143">
        <f>IF('DSS Model'!$I$38=1,0.0001*DE226^2-0.0266*DE226+1.3006,IF('DSS Model'!$I$38=2,-0.0001*DE226^2+0.0032*DE226+0.977, IF('DSS Model'!$I$38=3,-0.00046396*DE226^2 + 0.054267*DE226 - 0.57714, IF('DSS Model'!$I$38=4,0.000072066*DE226^2+0.0021761*DE226-0.038248,IF('DSS Model'!$I$38=5,-0.00012623*DE226^2+0.025656*DE226-0.30101,-0.00046396*DE226^2 + 0.054267*DE226 - 0.57714)))))</f>
        <v>0.81421543211908753</v>
      </c>
      <c r="DG226" s="136">
        <v>0.70983083194463203</v>
      </c>
      <c r="DH226" s="142">
        <f t="shared" si="190"/>
        <v>59.465048101016322</v>
      </c>
      <c r="DI226" s="143">
        <f>IF('DSS Model'!$I$38=1,0.0001*DH226^2-0.0266*DH226+1.3006,IF('DSS Model'!$I$38=2,-0.0001*DH226^2+0.0032*DH226+0.977, IF('DSS Model'!$I$38=3,-0.00046396*DH226^2 + 0.054267*DH226 - 0.57714, IF('DSS Model'!$I$38=4,0.000072066*DH226^2+0.0021761*DH226-0.038248,IF('DSS Model'!$I$38=5,-0.00012623*DH226^2+0.025656*DH226-0.30101,-0.00046396*DH226^2 + 0.054267*DH226 - 0.57714)))))</f>
        <v>0.81367895935763368</v>
      </c>
      <c r="DJ226" s="136">
        <v>0.38055893153620701</v>
      </c>
      <c r="DK226" s="142">
        <f t="shared" si="191"/>
        <v>61.043939289707964</v>
      </c>
      <c r="DL226" s="143">
        <f>IF('DSS Model'!$I$38=1,0.0001*DK226^2-0.0266*DK226+1.3006,IF('DSS Model'!$I$38=2,-0.0001*DK226^2+0.0032*DK226+0.977, IF('DSS Model'!$I$38=3,-0.00046396*DK226^2 + 0.054267*DK226 - 0.57714, IF('DSS Model'!$I$38=4,0.000072066*DK226^2+0.0021761*DK226-0.038248,IF('DSS Model'!$I$38=5,-0.00012623*DK226^2+0.025656*DK226-0.30101,-0.00046396*DK226^2 + 0.054267*DK226 - 0.57714)))))</f>
        <v>0.79970435332651024</v>
      </c>
      <c r="DM226" s="136">
        <v>0.60510674562318278</v>
      </c>
      <c r="DN226" s="142">
        <f t="shared" si="192"/>
        <v>60.255850814165377</v>
      </c>
      <c r="DO226" s="143">
        <f>IF('DSS Model'!$I$38=1,0.0001*DN226^2-0.0266*DN226+1.3006,IF('DSS Model'!$I$38=2,-0.0001*DN226^2+0.0032*DN226+0.977, IF('DSS Model'!$I$38=3,-0.00046396*DN226^2 + 0.054267*DN226 - 0.57714, IF('DSS Model'!$I$38=4,0.000072066*DN226^2+0.0021761*DN226-0.038248,IF('DSS Model'!$I$38=5,-0.00012623*DN226^2+0.025656*DN226-0.30101,-0.00046396*DN226^2 + 0.054267*DN226 - 0.57714)))))</f>
        <v>0.80674196687143374</v>
      </c>
      <c r="DP226" s="136">
        <v>0.82693430982682392</v>
      </c>
      <c r="DQ226" s="142">
        <f t="shared" si="193"/>
        <v>60.579872173639131</v>
      </c>
      <c r="DR226" s="143">
        <f>IF('DSS Model'!$I$38=1,0.0001*DQ226^2-0.0266*DQ226+1.3006,IF('DSS Model'!$I$38=2,-0.0001*DQ226^2+0.0032*DQ226+0.977, IF('DSS Model'!$I$38=3,-0.00046396*DQ226^2 + 0.054267*DQ226 - 0.57714, IF('DSS Model'!$I$38=4,0.000072066*DQ226^2+0.0021761*DQ226-0.038248,IF('DSS Model'!$I$38=5,-0.00012623*DQ226^2+0.025656*DQ226-0.30101,-0.00046396*DQ226^2 + 0.054267*DQ226 - 0.57714)))))</f>
        <v>0.80386349969819948</v>
      </c>
      <c r="DS226" s="136">
        <v>0.17941928618371172</v>
      </c>
      <c r="DT226" s="142">
        <f t="shared" si="194"/>
        <v>60.017229771034593</v>
      </c>
      <c r="DU226" s="143">
        <f>IF('DSS Model'!$I$38=1,0.0001*DT226^2-0.0266*DT226+1.3006,IF('DSS Model'!$I$38=2,-0.0001*DT226^2+0.0032*DT226+0.977, IF('DSS Model'!$I$38=3,-0.00046396*DT226^2 + 0.054267*DT226 - 0.57714, IF('DSS Model'!$I$38=4,0.000072066*DT226^2+0.0021761*DT226-0.038248,IF('DSS Model'!$I$38=5,-0.00012623*DT226^2+0.025656*DT226-0.30101,-0.00046396*DT226^2 + 0.054267*DT226 - 0.57714)))))</f>
        <v>0.80884834832839458</v>
      </c>
      <c r="DV226" s="136">
        <v>0.2949993764670964</v>
      </c>
      <c r="DW226" s="142">
        <f t="shared" si="195"/>
        <v>53.460263348659225</v>
      </c>
      <c r="DX226" s="143">
        <f>IF('DSS Model'!$I$38=1,0.0001*DW226^2-0.0266*DW226+1.3006,IF('DSS Model'!$I$38=2,-0.0001*DW226^2+0.0032*DW226+0.977, IF('DSS Model'!$I$38=3,-0.00046396*DW226^2 + 0.054267*DW226 - 0.57714, IF('DSS Model'!$I$38=4,0.000072066*DW226^2+0.0021761*DW226-0.038248,IF('DSS Model'!$I$38=5,-0.00012623*DW226^2+0.025656*DW226-0.30101,-0.00046396*DW226^2 + 0.054267*DW226 - 0.57714)))))</f>
        <v>0.86227286698490979</v>
      </c>
      <c r="DY226" s="136">
        <v>0.56469611459741098</v>
      </c>
      <c r="DZ226" s="142">
        <f t="shared" si="196"/>
        <v>50.586514790894988</v>
      </c>
      <c r="EA226" s="143">
        <f>IF('DSS Model'!$I$38=1,0.0001*DZ226^2-0.0266*DZ226+1.3006,IF('DSS Model'!$I$38=2,-0.0001*DZ226^2+0.0032*DZ226+0.977, IF('DSS Model'!$I$38=3,-0.00046396*DZ226^2 + 0.054267*DZ226 - 0.57714, IF('DSS Model'!$I$38=4,0.000072066*DZ226^2+0.0021761*DZ226-0.038248,IF('DSS Model'!$I$38=5,-0.00012623*DZ226^2+0.025656*DZ226-0.30101,-0.00046396*DZ226^2 + 0.054267*DZ226 - 0.57714)))))</f>
        <v>0.88297729946192016</v>
      </c>
      <c r="EB226" s="136">
        <v>0.68138103577938369</v>
      </c>
      <c r="EC226" s="142">
        <f t="shared" si="197"/>
        <v>55.668350093635127</v>
      </c>
      <c r="ED226" s="143">
        <f>IF('DSS Model'!$I$38=1,0.0001*EC226^2-0.0266*EC226+1.3006,IF('DSS Model'!$I$38=2,-0.0001*EC226^2+0.0032*EC226+0.977, IF('DSS Model'!$I$38=3,-0.00046396*EC226^2 + 0.054267*EC226 - 0.57714, IF('DSS Model'!$I$38=4,0.000072066*EC226^2+0.0021761*EC226-0.038248,IF('DSS Model'!$I$38=5,-0.00012623*EC226^2+0.025656*EC226-0.30101,-0.00046396*EC226^2 + 0.054267*EC226 - 0.57714)))))</f>
        <v>0.84524220008487982</v>
      </c>
      <c r="EE226" s="136">
        <v>0.88151824350108232</v>
      </c>
      <c r="EF226" s="142">
        <f t="shared" si="198"/>
        <v>62.896197449020804</v>
      </c>
      <c r="EG226" s="143">
        <f>IF('DSS Model'!$I$38=1,0.0001*EF226^2-0.0266*EF226+1.3006,IF('DSS Model'!$I$38=2,-0.0001*EF226^2+0.0032*EF226+0.977, IF('DSS Model'!$I$38=3,-0.00046396*EF226^2 + 0.054267*EF226 - 0.57714, IF('DSS Model'!$I$38=4,0.000072066*EF226^2+0.0021761*EF226-0.038248,IF('DSS Model'!$I$38=5,-0.00012623*EF226^2+0.025656*EF226-0.30101,-0.00046396*EF226^2 + 0.054267*EF226 - 0.57714)))))</f>
        <v>0.78267466648224548</v>
      </c>
      <c r="EH226" s="136">
        <v>0.65165405846401725</v>
      </c>
      <c r="EI226" s="142">
        <f t="shared" si="199"/>
        <v>72.080680111817216</v>
      </c>
      <c r="EJ226" s="143">
        <f>IF('DSS Model'!$I$38=1,0.0001*EI226^2-0.0266*EI226+1.3006,IF('DSS Model'!$I$38=2,-0.0001*EI226^2+0.0032*EI226+0.977, IF('DSS Model'!$I$38=3,-0.00046396*EI226^2 + 0.054267*EI226 - 0.57714, IF('DSS Model'!$I$38=4,0.000072066*EI226^2+0.0021761*EI226-0.038248,IF('DSS Model'!$I$38=5,-0.00012623*EI226^2+0.025656*EI226-0.30101,-0.00046396*EI226^2 + 0.054267*EI226 - 0.57714)))))</f>
        <v>0.68809573181960282</v>
      </c>
      <c r="EK226" s="136">
        <v>0.41565754967300561</v>
      </c>
      <c r="EL226" s="142">
        <f t="shared" si="200"/>
        <v>46.165596604031805</v>
      </c>
      <c r="EM226" s="143">
        <f>IF('DSS Model'!$I$38=1,0.0001*EL226^2-0.0266*EL226+1.3006,IF('DSS Model'!$I$38=2,-0.0001*EL226^2+0.0032*EL226+0.977, IF('DSS Model'!$I$38=3,-0.00046396*EL226^2 + 0.054267*EL226 - 0.57714, IF('DSS Model'!$I$38=4,0.000072066*EL226^2+0.0021761*EL226-0.038248,IF('DSS Model'!$I$38=5,-0.00012623*EL226^2+0.025656*EL226-0.30101,-0.00046396*EL226^2 + 0.054267*EL226 - 0.57714)))))</f>
        <v>0.91160367815228249</v>
      </c>
      <c r="EN226" s="136">
        <v>8.6304159281500592E-3</v>
      </c>
      <c r="EO226" s="142">
        <f t="shared" si="201"/>
        <v>30.556907613611916</v>
      </c>
      <c r="EP226" s="143">
        <f>IF('DSS Model'!$I$38=1,0.0001*EO226^2-0.0266*EO226+1.3006,IF('DSS Model'!$I$38=2,-0.0001*EO226^2+0.0032*EO226+0.977, IF('DSS Model'!$I$38=3,-0.00046396*EO226^2 + 0.054267*EO226 - 0.57714, IF('DSS Model'!$I$38=4,0.000072066*EO226^2+0.0021761*EO226-0.038248,IF('DSS Model'!$I$38=5,-0.00012623*EO226^2+0.025656*EO226-0.30101,-0.00046396*EO226^2 + 0.054267*EO226 - 0.57714)))))</f>
        <v>0.98140964407287679</v>
      </c>
      <c r="EQ226" s="136">
        <v>8.8543282891835995E-2</v>
      </c>
      <c r="ER226" s="142">
        <f t="shared" si="202"/>
        <v>35.197707979049063</v>
      </c>
      <c r="ES226" s="143">
        <f>IF('DSS Model'!$I$38=1,0.0001*ER226^2-0.0266*ER226+1.3006,IF('DSS Model'!$I$38=2,-0.0001*ER226^2+0.0032*ER226+0.977, IF('DSS Model'!$I$38=3,-0.00046396*ER226^2 + 0.054267*ER226 - 0.57714, IF('DSS Model'!$I$38=4,0.000072066*ER226^2+0.0021761*ER226-0.038248,IF('DSS Model'!$I$38=5,-0.00012623*ER226^2+0.025656*ER226-0.30101,-0.00046396*ER226^2 + 0.054267*ER226 - 0.57714)))))</f>
        <v>0.9657448008351156</v>
      </c>
      <c r="ET226" s="136">
        <v>0.60465123666356146</v>
      </c>
      <c r="EU226" s="141">
        <f t="shared" si="203"/>
        <v>58.270025500942076</v>
      </c>
      <c r="EV226" s="142">
        <f>IF('DSS Model'!$I$38=1,0.0001*EU226^2-0.0266*EU226+1.3006,IF('DSS Model'!$I$38=2,-0.0001*EU226^2+0.0032*EU226+0.977, IF('DSS Model'!$I$38=3,-0.00046396*EU226^2 + 0.054267*EU226 - 0.57714, IF('DSS Model'!$I$38=4,0.000072066*EU226^2+0.0021761*EU226-0.038248,IF('DSS Model'!$I$38=5,-0.00012623*EU226^2+0.025656*EU226-0.30101,-0.00046396*EU226^2 + 0.054267*EU226 - 0.57714)))))</f>
        <v>0.82392449441497062</v>
      </c>
    </row>
    <row r="227" spans="2:152" x14ac:dyDescent="0.2">
      <c r="B227" s="64">
        <f t="shared" ca="1" si="156"/>
        <v>0.83076845051609816</v>
      </c>
      <c r="C227" s="64">
        <v>0.32463254408101105</v>
      </c>
      <c r="D227" s="64">
        <f t="shared" si="157"/>
        <v>44.613598960005476</v>
      </c>
      <c r="E227" s="131">
        <f>IF('DSS Model'!$I$38=1,0.0001*D227^2-0.0266*D227+1.3006,IF('DSS Model'!$I$38=2,-0.0001*D227^2+0.0032*D227+0.977, IF('DSS Model'!$I$38=3,-0.00046396*D227^2 + 0.054267*D227 - 0.57714, IF('DSS Model'!$I$38=4,0.000072066*D227^2+0.0021761*D227-0.038248,IF('DSS Model'!$I$38=5,-0.00012623*D227^2+0.025656*D227-0.30101,-0.00046396*D227^2 + 0.054267*D227 - 0.57714)))))</f>
        <v>0.92072619545559731</v>
      </c>
      <c r="F227" s="136">
        <v>0.11213577760899185</v>
      </c>
      <c r="G227" s="138">
        <f t="shared" si="153"/>
        <v>50.015197613644062</v>
      </c>
      <c r="H227" s="136">
        <f>IF('DSS Model'!$I$38=1,0.0001*G227^2-0.0266*G227+1.3006,IF('DSS Model'!$I$38=2,-0.0001*G227^2+0.0032*G227+0.977, IF('DSS Model'!$I$38=3,-0.00046396*G227^2 + 0.054267*G227 - 0.57714, IF('DSS Model'!$I$38=4,0.000072066*G227^2+0.0021761*G227-0.038248,IF('DSS Model'!$I$38=5,-0.00012623*G227^2+0.025656*G227-0.30101,-0.00046396*G227^2 + 0.054267*G227 - 0.57714)))))</f>
        <v>0.88689663313047429</v>
      </c>
      <c r="I227" s="136">
        <v>0.3610198387732565</v>
      </c>
      <c r="J227" s="138">
        <f t="shared" si="154"/>
        <v>56.091225286279006</v>
      </c>
      <c r="K227" s="136">
        <f>IF('DSS Model'!$I$38=1,0.0001*J227^2-0.0266*J227+1.3006,IF('DSS Model'!$I$38=2,-0.0001*J227^2+0.0032*J227+0.977, IF('DSS Model'!$I$38=3,-0.00046396*J227^2 + 0.054267*J227 - 0.57714, IF('DSS Model'!$I$38=4,0.000072066*J227^2+0.0021761*J227-0.038248,IF('DSS Model'!$I$38=5,-0.00012623*J227^2+0.025656*J227-0.30101,-0.00046396*J227^2 + 0.054267*J227 - 0.57714)))))</f>
        <v>0.84186936550448221</v>
      </c>
      <c r="L227" s="136">
        <v>0.7583287282881841</v>
      </c>
      <c r="M227" s="138">
        <f t="shared" si="155"/>
        <v>74.75456589720136</v>
      </c>
      <c r="N227" s="136">
        <f>IF('DSS Model'!$I$38=1,0.0001*M227^2-0.0266*M227+1.3006,IF('DSS Model'!$I$38=2,-0.0001*M227^2+0.0032*M227+0.977, IF('DSS Model'!$I$38=3,-0.00046396*M227^2 + 0.054267*M227 - 0.57714, IF('DSS Model'!$I$38=4,0.000072066*M227^2+0.0021761*M227-0.038248,IF('DSS Model'!$I$38=5,-0.00012623*M227^2+0.025656*M227-0.30101,-0.00046396*M227^2 + 0.054267*M227 - 0.57714)))))</f>
        <v>0.65739009862314224</v>
      </c>
      <c r="O227" s="136">
        <v>0.46782977314157603</v>
      </c>
      <c r="P227" s="139">
        <f t="shared" si="158"/>
        <v>50.788035363475004</v>
      </c>
      <c r="Q227" s="138">
        <f>IF('DSS Model'!$I$38=1,0.0001*P227^2-0.0266*P227+1.3006,IF('DSS Model'!$I$38=2,-0.0001*P227^2+0.0032*P227+0.977, IF('DSS Model'!$I$38=3,-0.00046396*P227^2 + 0.054267*P227 - 0.57714, IF('DSS Model'!$I$38=4,0.000072066*P227^2+0.0021761*P227-0.038248,IF('DSS Model'!$I$38=5,-0.00012623*P227^2+0.025656*P227-0.30101,-0.00046396*P227^2 + 0.054267*P227 - 0.57714)))))</f>
        <v>0.88157925955496119</v>
      </c>
      <c r="R227" s="136">
        <v>0.54349342016076119</v>
      </c>
      <c r="S227" s="142">
        <f t="shared" si="159"/>
        <v>53.695848515624462</v>
      </c>
      <c r="T227" s="138">
        <f>IF('DSS Model'!$I$38=1,0.0001*S227^2-0.0266*S227+1.3006,IF('DSS Model'!$I$38=2,-0.0001*S227^2+0.0032*S227+0.977, IF('DSS Model'!$I$38=3,-0.00046396*S227^2 + 0.054267*S227 - 0.57714, IF('DSS Model'!$I$38=4,0.000072066*S227^2+0.0021761*S227-0.038248,IF('DSS Model'!$I$38=5,-0.00012623*S227^2+0.025656*S227-0.30101,-0.00046396*S227^2 + 0.054267*S227 - 0.57714)))))</f>
        <v>0.86050230046870924</v>
      </c>
      <c r="U227" s="136">
        <v>0.56107068558977224</v>
      </c>
      <c r="V227" s="142">
        <f t="shared" si="160"/>
        <v>51.199886028208368</v>
      </c>
      <c r="W227" s="138">
        <f>IF('DSS Model'!$I$38=1,0.0001*V227^2-0.0266*V227+1.3006,IF('DSS Model'!$I$38=2,-0.0001*V227^2+0.0032*V227+0.977, IF('DSS Model'!$I$38=3,-0.00046396*V227^2 + 0.054267*V227 - 0.57714, IF('DSS Model'!$I$38=4,0.000072066*V227^2+0.0021761*V227-0.038248,IF('DSS Model'!$I$38=5,-0.00012623*V227^2+0.025656*V227-0.30101,-0.00046396*V227^2 + 0.054267*V227 - 0.57714)))))</f>
        <v>0.87869680236011405</v>
      </c>
      <c r="X227" s="136">
        <v>0.90390958240243402</v>
      </c>
      <c r="Y227" s="142">
        <f t="shared" si="161"/>
        <v>70.89323837181351</v>
      </c>
      <c r="Z227" s="138">
        <f>IF('DSS Model'!$I$38=1,0.0001*Y227^2-0.0266*Y227+1.3006,IF('DSS Model'!$I$38=2,-0.0001*Y227^2+0.0032*Y227+0.977, IF('DSS Model'!$I$38=3,-0.00046396*Y227^2 + 0.054267*Y227 - 0.57714, IF('DSS Model'!$I$38=4,0.000072066*Y227^2+0.0021761*Y227-0.038248,IF('DSS Model'!$I$38=5,-0.00012623*Y227^2+0.025656*Y227-0.30101,-0.00046396*Y227^2 + 0.054267*Y227 - 0.57714)))))</f>
        <v>0.701273238105526</v>
      </c>
      <c r="AA227" s="136">
        <v>0.69141134021340711</v>
      </c>
      <c r="AB227" s="142">
        <f t="shared" si="162"/>
        <v>64.976176932252798</v>
      </c>
      <c r="AC227" s="138">
        <f>IF('DSS Model'!$I$38=1,0.0001*AB227^2-0.0266*AB227+1.3006,IF('DSS Model'!$I$38=2,-0.0001*AB227^2+0.0032*AB227+0.977, IF('DSS Model'!$I$38=3,-0.00046396*AB227^2 + 0.054267*AB227 - 0.57714, IF('DSS Model'!$I$38=4,0.000072066*AB227^2+0.0021761*AB227-0.038248,IF('DSS Model'!$I$38=5,-0.00012623*AB227^2+0.025656*AB227-0.30101,-0.00046396*AB227^2 + 0.054267*AB227 - 0.57714)))))</f>
        <v>0.76273340931006683</v>
      </c>
      <c r="AD227" s="136">
        <v>0.59299505256192386</v>
      </c>
      <c r="AE227" s="142">
        <f t="shared" si="163"/>
        <v>55.656836755261153</v>
      </c>
      <c r="AF227" s="138">
        <f>IF('DSS Model'!$I$38=1,0.0001*AE227^2-0.0266*AE227+1.3006,IF('DSS Model'!$I$38=2,-0.0001*AE227^2+0.0032*AE227+0.977, IF('DSS Model'!$I$38=3,-0.00046396*AE227^2 + 0.054267*AE227 - 0.57714, IF('DSS Model'!$I$38=4,0.000072066*AE227^2+0.0021761*AE227-0.038248,IF('DSS Model'!$I$38=5,-0.00012623*AE227^2+0.025656*AE227-0.30101,-0.00046396*AE227^2 + 0.054267*AE227 - 0.57714)))))</f>
        <v>0.84533352985665677</v>
      </c>
      <c r="AG227" s="136">
        <v>0.59195646996324969</v>
      </c>
      <c r="AH227" s="142">
        <f t="shared" si="164"/>
        <v>71.506592982369796</v>
      </c>
      <c r="AI227" s="138">
        <f>IF('DSS Model'!$I$38=1,0.0001*AH227^2-0.0266*AH227+1.3006,IF('DSS Model'!$I$38=2,-0.0001*AH227^2+0.0032*AH227+0.977, IF('DSS Model'!$I$38=3,-0.00046396*AH227^2 + 0.054267*AH227 - 0.57714, IF('DSS Model'!$I$38=4,0.000072066*AH227^2+0.0021761*AH227-0.038248,IF('DSS Model'!$I$38=5,-0.00012623*AH227^2+0.025656*AH227-0.30101,-0.00046396*AH227^2 + 0.054267*AH227 - 0.57714)))))</f>
        <v>0.69450181354895357</v>
      </c>
      <c r="AJ227" s="136">
        <v>0.53633077327419554</v>
      </c>
      <c r="AK227" s="142">
        <f t="shared" si="165"/>
        <v>48.497854316215012</v>
      </c>
      <c r="AL227" s="138">
        <f>IF('DSS Model'!$I$38=1,0.0001*AK227^2-0.0266*AK227+1.3006,IF('DSS Model'!$I$38=2,-0.0001*AK227^2+0.0032*AK227+0.977, IF('DSS Model'!$I$38=3,-0.00046396*AK227^2 + 0.054267*AK227 - 0.57714, IF('DSS Model'!$I$38=4,0.000072066*AK227^2+0.0021761*AK227-0.038248,IF('DSS Model'!$I$38=5,-0.00012623*AK227^2+0.025656*AK227-0.30101,-0.00046396*AK227^2 + 0.054267*AK227 - 0.57714)))))</f>
        <v>0.89698894648420646</v>
      </c>
      <c r="AM227" s="136">
        <v>0.51098295668205962</v>
      </c>
      <c r="AN227" s="142">
        <f t="shared" si="166"/>
        <v>65.356976371823706</v>
      </c>
      <c r="AO227" s="138">
        <f>IF('DSS Model'!$I$38=1,0.0001*AN227^2-0.0266*AN227+1.3006,IF('DSS Model'!$I$38=2,-0.0001*AN227^2+0.0032*AN227+0.977, IF('DSS Model'!$I$38=3,-0.00046396*AN227^2 + 0.054267*AN227 - 0.57714, IF('DSS Model'!$I$38=4,0.000072066*AN227^2+0.0021761*AN227-0.038248,IF('DSS Model'!$I$38=5,-0.00012623*AN227^2+0.025656*AN227-0.30101,-0.00046396*AN227^2 + 0.054267*AN227 - 0.57714)))))</f>
        <v>0.75898888834312361</v>
      </c>
      <c r="AP227" s="136">
        <v>0.58584472472594118</v>
      </c>
      <c r="AQ227" s="142">
        <f t="shared" si="167"/>
        <v>71.141723752802022</v>
      </c>
      <c r="AR227" s="138">
        <f>IF('DSS Model'!$I$38=1,0.0001*AQ227^2-0.0266*AQ227+1.3006,IF('DSS Model'!$I$38=2,-0.0001*AQ227^2+0.0032*AQ227+0.977, IF('DSS Model'!$I$38=3,-0.00046396*AQ227^2 + 0.054267*AQ227 - 0.57714, IF('DSS Model'!$I$38=4,0.000072066*AQ227^2+0.0021761*AQ227-0.038248,IF('DSS Model'!$I$38=5,-0.00012623*AQ227^2+0.025656*AQ227-0.30101,-0.00046396*AQ227^2 + 0.054267*AQ227 - 0.57714)))))</f>
        <v>0.69853903015696694</v>
      </c>
      <c r="AS227" s="136">
        <v>0.66862084307685055</v>
      </c>
      <c r="AT227" s="142">
        <f t="shared" si="168"/>
        <v>58.426067800298682</v>
      </c>
      <c r="AU227" s="138">
        <f>IF('DSS Model'!$I$38=1,0.0001*AT227^2-0.0266*AT227+1.3006,IF('DSS Model'!$I$38=2,-0.0001*AT227^2+0.0032*AT227+0.977, IF('DSS Model'!$I$38=3,-0.00046396*AT227^2 + 0.054267*AT227 - 0.57714, IF('DSS Model'!$I$38=4,0.000072066*AT227^2+0.0021761*AT227-0.038248,IF('DSS Model'!$I$38=5,-0.00012623*AT227^2+0.025656*AT227-0.30101,-0.00046396*AT227^2 + 0.054267*AT227 - 0.57714)))))</f>
        <v>0.82260287710044588</v>
      </c>
      <c r="AV227" s="136">
        <v>0.6512323317755877</v>
      </c>
      <c r="AW227" s="142">
        <f t="shared" si="169"/>
        <v>68.136191556746766</v>
      </c>
      <c r="AX227" s="138">
        <f>IF('DSS Model'!$I$38=1,0.0001*AW227^2-0.0266*AW227+1.3006,IF('DSS Model'!$I$38=2,-0.0001*AW227^2+0.0032*AW227+0.977, IF('DSS Model'!$I$38=3,-0.00046396*AW227^2 + 0.054267*AW227 - 0.57714, IF('DSS Model'!$I$38=4,0.000072066*AW227^2+0.0021761*AW227-0.038248,IF('DSS Model'!$I$38=5,-0.00012623*AW227^2+0.025656*AW227-0.30101,-0.00046396*AW227^2 + 0.054267*AW227 - 0.57714)))))</f>
        <v>0.73078175299582071</v>
      </c>
      <c r="AY227" s="136">
        <v>0.80894116602320498</v>
      </c>
      <c r="AZ227" s="142">
        <f t="shared" si="170"/>
        <v>63.564371236353445</v>
      </c>
      <c r="BA227" s="138">
        <f>IF('DSS Model'!$I$38=1,0.0001*AZ227^2-0.0266*AZ227+1.3006,IF('DSS Model'!$I$38=2,-0.0001*AZ227^2+0.0032*AZ227+0.977, IF('DSS Model'!$I$38=3,-0.00046396*AZ227^2 + 0.054267*AZ227 - 0.57714, IF('DSS Model'!$I$38=4,0.000072066*AZ227^2+0.0021761*AZ227-0.038248,IF('DSS Model'!$I$38=5,-0.00012623*AZ227^2+0.025656*AZ227-0.30101,-0.00046396*AZ227^2 + 0.054267*AZ227 - 0.57714)))))</f>
        <v>0.77636305888903534</v>
      </c>
      <c r="BB227" s="136">
        <v>0.8938734664836514</v>
      </c>
      <c r="BC227" s="142">
        <f t="shared" si="171"/>
        <v>65.236012015963126</v>
      </c>
      <c r="BD227" s="138">
        <f>IF('DSS Model'!$I$38=1,0.0001*BC227^2-0.0266*BC227+1.3006,IF('DSS Model'!$I$38=2,-0.0001*BC227^2+0.0032*BC227+0.977, IF('DSS Model'!$I$38=3,-0.00046396*BC227^2 + 0.054267*BC227 - 0.57714, IF('DSS Model'!$I$38=4,0.000072066*BC227^2+0.0021761*BC227-0.038248,IF('DSS Model'!$I$38=5,-0.00012623*BC227^2+0.025656*BC227-0.30101,-0.00046396*BC227^2 + 0.054267*BC227 - 0.57714)))))</f>
        <v>0.76018151207639351</v>
      </c>
      <c r="BE227" s="136">
        <v>0.17109724065766163</v>
      </c>
      <c r="BF227" s="142">
        <f t="shared" si="172"/>
        <v>37.936357212768634</v>
      </c>
      <c r="BG227" s="143">
        <f>IF('DSS Model'!$I$38=1,0.0001*BF227^2-0.0266*BF227+1.3006,IF('DSS Model'!$I$38=2,-0.0001*BF227^2+0.0032*BF227+0.977, IF('DSS Model'!$I$38=3,-0.00046396*BF227^2 + 0.054267*BF227 - 0.57714, IF('DSS Model'!$I$38=4,0.000072066*BF227^2+0.0021761*BF227-0.038248,IF('DSS Model'!$I$38=5,-0.00012623*BF227^2+0.025656*BF227-0.30101,-0.00046396*BF227^2 + 0.054267*BF227 - 0.57714)))))</f>
        <v>0.95447962322338131</v>
      </c>
      <c r="BH227" s="136">
        <v>0.50606770727177131</v>
      </c>
      <c r="BI227" s="142">
        <f t="shared" si="173"/>
        <v>56.969856133321755</v>
      </c>
      <c r="BJ227" s="143">
        <f>IF('DSS Model'!$I$38=1,0.0001*BI227^2-0.0266*BI227+1.3006,IF('DSS Model'!$I$38=2,-0.0001*BI227^2+0.0032*BI227+0.977, IF('DSS Model'!$I$38=3,-0.00046396*BI227^2 + 0.054267*BI227 - 0.57714, IF('DSS Model'!$I$38=4,0.000072066*BI227^2+0.0021761*BI227-0.038248,IF('DSS Model'!$I$38=5,-0.00012623*BI227^2+0.025656*BI227-0.30101,-0.00046396*BI227^2 + 0.054267*BI227 - 0.57714)))))</f>
        <v>0.83474708884149174</v>
      </c>
      <c r="BK227" s="136">
        <v>0.13412883879204585</v>
      </c>
      <c r="BL227" s="142">
        <f t="shared" si="174"/>
        <v>35.821227479361895</v>
      </c>
      <c r="BM227" s="143">
        <f>IF('DSS Model'!$I$38=1,0.0001*BL227^2-0.0266*BL227+1.3006,IF('DSS Model'!$I$38=2,-0.0001*BL227^2+0.0032*BL227+0.977, IF('DSS Model'!$I$38=3,-0.00046396*BL227^2 + 0.054267*BL227 - 0.57714, IF('DSS Model'!$I$38=4,0.000072066*BL227^2+0.0021761*BL227-0.038248,IF('DSS Model'!$I$38=5,-0.00012623*BL227^2+0.025656*BL227-0.30101,-0.00046396*BL227^2 + 0.054267*BL227 - 0.57714)))))</f>
        <v>0.96331189412113893</v>
      </c>
      <c r="BN227" s="136">
        <v>0.22251294513288733</v>
      </c>
      <c r="BO227" s="142">
        <f t="shared" si="175"/>
        <v>45.090073737254272</v>
      </c>
      <c r="BP227" s="143">
        <f>IF('DSS Model'!$I$38=1,0.0001*BO227^2-0.0266*BO227+1.3006,IF('DSS Model'!$I$38=2,-0.0001*BO227^2+0.0032*BO227+0.977, IF('DSS Model'!$I$38=3,-0.00046396*BO227^2 + 0.054267*BO227 - 0.57714, IF('DSS Model'!$I$38=4,0.000072066*BO227^2+0.0021761*BO227-0.038248,IF('DSS Model'!$I$38=5,-0.00012623*BO227^2+0.025656*BO227-0.30101,-0.00046396*BO227^2 + 0.054267*BO227 - 0.57714)))))</f>
        <v>0.91797676099611092</v>
      </c>
      <c r="BQ227" s="136">
        <v>0.1439035403056419</v>
      </c>
      <c r="BR227" s="142">
        <f t="shared" si="176"/>
        <v>43.529653240294536</v>
      </c>
      <c r="BS227" s="143">
        <f>IF('DSS Model'!$I$38=1,0.0001*BR227^2-0.0266*BR227+1.3006,IF('DSS Model'!$I$38=2,-0.0001*BR227^2+0.0032*BR227+0.977, IF('DSS Model'!$I$38=3,-0.00046396*BR227^2 + 0.054267*BR227 - 0.57714, IF('DSS Model'!$I$38=4,0.000072066*BR227^2+0.0021761*BR227-0.038248,IF('DSS Model'!$I$38=5,-0.00012623*BR227^2+0.025656*BR227-0.30101,-0.00046396*BR227^2 + 0.054267*BR227 - 0.57714)))))</f>
        <v>0.92681181924691403</v>
      </c>
      <c r="BT227" s="136">
        <v>0.81837923818289715</v>
      </c>
      <c r="BU227" s="142">
        <f t="shared" si="177"/>
        <v>68.209370804608696</v>
      </c>
      <c r="BV227" s="143">
        <f>IF('DSS Model'!$I$38=1,0.0001*BU227^2-0.0266*BU227+1.3006,IF('DSS Model'!$I$38=2,-0.0001*BU227^2+0.0032*BU227+0.977, IF('DSS Model'!$I$38=3,-0.00046396*BU227^2 + 0.054267*BU227 - 0.57714, IF('DSS Model'!$I$38=4,0.000072066*BU227^2+0.0021761*BU227-0.038248,IF('DSS Model'!$I$38=5,-0.00012623*BU227^2+0.025656*BU227-0.30101,-0.00046396*BU227^2 + 0.054267*BU227 - 0.57714)))))</f>
        <v>0.73001816001868725</v>
      </c>
      <c r="BW227" s="136">
        <v>7.411147710301591E-2</v>
      </c>
      <c r="BX227" s="142">
        <f t="shared" si="178"/>
        <v>44.698517012297643</v>
      </c>
      <c r="BY227" s="143">
        <f>IF('DSS Model'!$I$38=1,0.0001*BX227^2-0.0266*BX227+1.3006,IF('DSS Model'!$I$38=2,-0.0001*BX227^2+0.0032*BX227+0.977, IF('DSS Model'!$I$38=3,-0.00046396*BX227^2 + 0.054267*BX227 - 0.57714, IF('DSS Model'!$I$38=4,0.000072066*BX227^2+0.0021761*BX227-0.038248,IF('DSS Model'!$I$38=5,-0.00012623*BX227^2+0.025656*BX227-0.30101,-0.00046396*BX227^2 + 0.054267*BX227 - 0.57714)))))</f>
        <v>0.92023951212948629</v>
      </c>
      <c r="BZ227" s="136">
        <v>0.60159250409421772</v>
      </c>
      <c r="CA227" s="142">
        <f t="shared" si="179"/>
        <v>64.6207552716495</v>
      </c>
      <c r="CB227" s="143">
        <f>IF('DSS Model'!$I$38=1,0.0001*CA227^2-0.0266*CA227+1.3006,IF('DSS Model'!$I$38=2,-0.0001*CA227^2+0.0032*CA227+0.977, IF('DSS Model'!$I$38=3,-0.00046396*CA227^2 + 0.054267*CA227 - 0.57714, IF('DSS Model'!$I$38=4,0.000072066*CA227^2+0.0021761*CA227-0.038248,IF('DSS Model'!$I$38=5,-0.00012623*CA227^2+0.025656*CA227-0.30101,-0.00046396*CA227^2 + 0.054267*CA227 - 0.57714)))))</f>
        <v>0.76620221568143665</v>
      </c>
      <c r="CC227" s="136">
        <v>0.71030989671552958</v>
      </c>
      <c r="CD227" s="142">
        <f t="shared" si="180"/>
        <v>77.261941395730631</v>
      </c>
      <c r="CE227" s="143">
        <f>IF('DSS Model'!$I$38=1,0.0001*CD227^2-0.0266*CD227+1.3006,IF('DSS Model'!$I$38=2,-0.0001*CD227^2+0.0032*CD227+0.977, IF('DSS Model'!$I$38=3,-0.00046396*CD227^2 + 0.054267*CD227 - 0.57714, IF('DSS Model'!$I$38=4,0.000072066*CD227^2+0.0021761*CD227-0.038248,IF('DSS Model'!$I$38=5,-0.00012623*CD227^2+0.025656*CD227-0.30101,-0.00046396*CD227^2 + 0.054267*CD227 - 0.57714)))))</f>
        <v>0.62729745364260658</v>
      </c>
      <c r="CF227" s="136">
        <v>5.7134810135493042E-2</v>
      </c>
      <c r="CG227" s="142">
        <f t="shared" si="181"/>
        <v>24.173217248585694</v>
      </c>
      <c r="CH227" s="143">
        <f>IF('DSS Model'!$I$38=1,0.0001*CG227^2-0.0266*CG227+1.3006,IF('DSS Model'!$I$38=2,-0.0001*CG227^2+0.0032*CG227+0.977, IF('DSS Model'!$I$38=3,-0.00046396*CG227^2 + 0.054267*CG227 - 0.57714, IF('DSS Model'!$I$38=4,0.000072066*CG227^2+0.0021761*CG227-0.038248,IF('DSS Model'!$I$38=5,-0.00012623*CG227^2+0.025656*CG227-0.30101,-0.00046396*CG227^2 + 0.054267*CG227 - 0.57714)))))</f>
        <v>0.99591985198074207</v>
      </c>
      <c r="CI227" s="136">
        <v>0.69306013977302661</v>
      </c>
      <c r="CJ227" s="142">
        <f t="shared" si="182"/>
        <v>73.631678354777364</v>
      </c>
      <c r="CK227" s="143">
        <f>IF('DSS Model'!$I$38=1,0.0001*CJ227^2-0.0266*CJ227+1.3006,IF('DSS Model'!$I$38=2,-0.0001*CJ227^2+0.0032*CJ227+0.977, IF('DSS Model'!$I$38=3,-0.00046396*CJ227^2 + 0.054267*CJ227 - 0.57714, IF('DSS Model'!$I$38=4,0.000072066*CJ227^2+0.0021761*CJ227-0.038248,IF('DSS Model'!$I$38=5,-0.00012623*CJ227^2+0.025656*CJ227-0.30101,-0.00046396*CJ227^2 + 0.054267*CJ227 - 0.57714)))))</f>
        <v>0.67045896500114854</v>
      </c>
      <c r="CL227" s="136">
        <v>0.9964334979005206</v>
      </c>
      <c r="CM227" s="142">
        <f t="shared" si="183"/>
        <v>64.990517994928013</v>
      </c>
      <c r="CN227" s="143">
        <f>IF('DSS Model'!$I$38=1,0.0001*CM227^2-0.0266*CM227+1.3006,IF('DSS Model'!$I$38=2,-0.0001*CM227^2+0.0032*CM227+0.977, IF('DSS Model'!$I$38=3,-0.00046396*CM227^2 + 0.054267*CM227 - 0.57714, IF('DSS Model'!$I$38=4,0.000072066*CM227^2+0.0021761*CM227-0.038248,IF('DSS Model'!$I$38=5,-0.00012623*CM227^2+0.025656*CM227-0.30101,-0.00046396*CM227^2 + 0.054267*CM227 - 0.57714)))))</f>
        <v>0.76259291465886336</v>
      </c>
      <c r="CO227" s="136">
        <v>0.8716810757949407</v>
      </c>
      <c r="CP227" s="142">
        <f t="shared" si="184"/>
        <v>60.331197657336588</v>
      </c>
      <c r="CQ227" s="143">
        <f>IF('DSS Model'!$I$38=1,0.0001*CP227^2-0.0266*CP227+1.3006,IF('DSS Model'!$I$38=2,-0.0001*CP227^2+0.0032*CP227+0.977, IF('DSS Model'!$I$38=3,-0.00046396*CP227^2 + 0.054267*CP227 - 0.57714, IF('DSS Model'!$I$38=4,0.000072066*CP227^2+0.0021761*CP227-0.038248,IF('DSS Model'!$I$38=5,-0.00012623*CP227^2+0.025656*CP227-0.30101,-0.00046396*CP227^2 + 0.054267*CP227 - 0.57714)))))</f>
        <v>0.80607449142661547</v>
      </c>
      <c r="CR227" s="136">
        <v>6.1434917349476703E-2</v>
      </c>
      <c r="CS227" s="142">
        <f t="shared" si="185"/>
        <v>36.238944662459716</v>
      </c>
      <c r="CT227" s="143">
        <f>IF('DSS Model'!$I$38=1,0.0001*CS227^2-0.0266*CS227+1.3006,IF('DSS Model'!$I$38=2,-0.0001*CS227^2+0.0032*CS227+0.977, IF('DSS Model'!$I$38=3,-0.00046396*CS227^2 + 0.054267*CS227 - 0.57714, IF('DSS Model'!$I$38=4,0.000072066*CS227^2+0.0021761*CS227-0.038248,IF('DSS Model'!$I$38=5,-0.00012623*CS227^2+0.025656*CS227-0.30101,-0.00046396*CS227^2 + 0.054267*CS227 - 0.57714)))))</f>
        <v>0.96163851189498928</v>
      </c>
      <c r="CU227" s="136">
        <v>0.68428807151371274</v>
      </c>
      <c r="CV227" s="142">
        <f t="shared" si="186"/>
        <v>60.329408504717591</v>
      </c>
      <c r="CW227" s="143">
        <f>IF('DSS Model'!$I$38=1,0.0001*CV227^2-0.0266*CV227+1.3006,IF('DSS Model'!$I$38=2,-0.0001*CV227^2+0.0032*CV227+0.977, IF('DSS Model'!$I$38=3,-0.00046396*CV227^2 + 0.054267*CV227 - 0.57714, IF('DSS Model'!$I$38=4,0.000072066*CV227^2+0.0021761*CV227-0.038248,IF('DSS Model'!$I$38=5,-0.00012623*CV227^2+0.025656*CV227-0.30101,-0.00046396*CV227^2 + 0.054267*CV227 - 0.57714)))))</f>
        <v>0.80609035416218711</v>
      </c>
      <c r="CX227" s="136">
        <v>0.63541388225324069</v>
      </c>
      <c r="CY227" s="142">
        <f t="shared" si="187"/>
        <v>67.496207849205604</v>
      </c>
      <c r="CZ227" s="143">
        <f>IF('DSS Model'!$I$38=1,0.0001*CY227^2-0.0266*CY227+1.3006,IF('DSS Model'!$I$38=2,-0.0001*CY227^2+0.0032*CY227+0.977, IF('DSS Model'!$I$38=3,-0.00046396*CY227^2 + 0.054267*CY227 - 0.57714, IF('DSS Model'!$I$38=4,0.000072066*CY227^2+0.0021761*CY227-0.038248,IF('DSS Model'!$I$38=5,-0.00012623*CY227^2+0.025656*CY227-0.30101,-0.00046396*CY227^2 + 0.054267*CY227 - 0.57714)))))</f>
        <v>0.73741405771514157</v>
      </c>
      <c r="DA227" s="136">
        <v>0.1159910099731758</v>
      </c>
      <c r="DB227" s="142">
        <f t="shared" si="188"/>
        <v>28.985093432666741</v>
      </c>
      <c r="DC227" s="143">
        <f>IF('DSS Model'!$I$38=1,0.0001*DB227^2-0.0266*DB227+1.3006,IF('DSS Model'!$I$38=2,-0.0001*DB227^2+0.0032*DB227+0.977, IF('DSS Model'!$I$38=3,-0.00046396*DB227^2 + 0.054267*DB227 - 0.57714, IF('DSS Model'!$I$38=4,0.000072066*DB227^2+0.0021761*DB227-0.038248,IF('DSS Model'!$I$38=5,-0.00012623*DB227^2+0.025656*DB227-0.30101,-0.00046396*DB227^2 + 0.054267*DB227 - 0.57714)))))</f>
        <v>0.98573873485449148</v>
      </c>
      <c r="DD227" s="136">
        <v>0.40903069274946113</v>
      </c>
      <c r="DE227" s="142">
        <f t="shared" si="189"/>
        <v>47.532919530873144</v>
      </c>
      <c r="DF227" s="143">
        <f>IF('DSS Model'!$I$38=1,0.0001*DE227^2-0.0266*DE227+1.3006,IF('DSS Model'!$I$38=2,-0.0001*DE227^2+0.0032*DE227+0.977, IF('DSS Model'!$I$38=3,-0.00046396*DE227^2 + 0.054267*DE227 - 0.57714, IF('DSS Model'!$I$38=4,0.000072066*DE227^2+0.0021761*DE227-0.038248,IF('DSS Model'!$I$38=5,-0.00012623*DE227^2+0.025656*DE227-0.30101,-0.00046396*DE227^2 + 0.054267*DE227 - 0.57714)))))</f>
        <v>0.90316749858594791</v>
      </c>
      <c r="DG227" s="136">
        <v>0.24560829637836912</v>
      </c>
      <c r="DH227" s="142">
        <f t="shared" si="190"/>
        <v>44.943811975018065</v>
      </c>
      <c r="DI227" s="143">
        <f>IF('DSS Model'!$I$38=1,0.0001*DH227^2-0.0266*DH227+1.3006,IF('DSS Model'!$I$38=2,-0.0001*DH227^2+0.0032*DH227+0.977, IF('DSS Model'!$I$38=3,-0.00046396*DH227^2 + 0.054267*DH227 - 0.57714, IF('DSS Model'!$I$38=4,0.000072066*DH227^2+0.0021761*DH227-0.038248,IF('DSS Model'!$I$38=5,-0.00012623*DH227^2+0.025656*DH227-0.30101,-0.00046396*DH227^2 + 0.054267*DH227 - 0.57714)))))</f>
        <v>0.91882557483548011</v>
      </c>
      <c r="DJ227" s="136">
        <v>0.11275301454328024</v>
      </c>
      <c r="DK227" s="142">
        <f t="shared" si="191"/>
        <v>54.370967550751814</v>
      </c>
      <c r="DL227" s="143">
        <f>IF('DSS Model'!$I$38=1,0.0001*DK227^2-0.0266*DK227+1.3006,IF('DSS Model'!$I$38=2,-0.0001*DK227^2+0.0032*DK227+0.977, IF('DSS Model'!$I$38=3,-0.00046396*DK227^2 + 0.054267*DK227 - 0.57714, IF('DSS Model'!$I$38=4,0.000072066*DK227^2+0.0021761*DK227-0.038248,IF('DSS Model'!$I$38=5,-0.00012623*DK227^2+0.025656*DK227-0.30101,-0.00046396*DK227^2 + 0.054267*DK227 - 0.57714)))))</f>
        <v>0.85536688492191515</v>
      </c>
      <c r="DM227" s="136">
        <v>0.70861484679502196</v>
      </c>
      <c r="DN227" s="142">
        <f t="shared" si="192"/>
        <v>62.840079281329821</v>
      </c>
      <c r="DO227" s="143">
        <f>IF('DSS Model'!$I$38=1,0.0001*DN227^2-0.0266*DN227+1.3006,IF('DSS Model'!$I$38=2,-0.0001*DN227^2+0.0032*DN227+0.977, IF('DSS Model'!$I$38=3,-0.00046396*DN227^2 + 0.054267*DN227 - 0.57714, IF('DSS Model'!$I$38=4,0.000072066*DN227^2+0.0021761*DN227-0.038248,IF('DSS Model'!$I$38=5,-0.00012623*DN227^2+0.025656*DN227-0.30101,-0.00046396*DN227^2 + 0.054267*DN227 - 0.57714)))))</f>
        <v>0.78320069729187358</v>
      </c>
      <c r="DP227" s="136">
        <v>1.4376211925127169E-2</v>
      </c>
      <c r="DQ227" s="142">
        <f t="shared" si="193"/>
        <v>30.385795765630654</v>
      </c>
      <c r="DR227" s="143">
        <f>IF('DSS Model'!$I$38=1,0.0001*DQ227^2-0.0266*DQ227+1.3006,IF('DSS Model'!$I$38=2,-0.0001*DQ227^2+0.0032*DQ227+0.977, IF('DSS Model'!$I$38=3,-0.00046396*DQ227^2 + 0.054267*DQ227 - 0.57714, IF('DSS Model'!$I$38=4,0.000072066*DQ227^2+0.0021761*DQ227-0.038248,IF('DSS Model'!$I$38=5,-0.00012623*DQ227^2+0.025656*DQ227-0.30101,-0.00046396*DQ227^2 + 0.054267*DQ227 - 0.57714)))))</f>
        <v>0.98190488801895626</v>
      </c>
      <c r="DS227" s="136">
        <v>3.2869003132247387E-2</v>
      </c>
      <c r="DT227" s="142">
        <f t="shared" si="194"/>
        <v>48.624867501926289</v>
      </c>
      <c r="DU227" s="143">
        <f>IF('DSS Model'!$I$38=1,0.0001*DT227^2-0.0266*DT227+1.3006,IF('DSS Model'!$I$38=2,-0.0001*DT227^2+0.0032*DT227+0.977, IF('DSS Model'!$I$38=3,-0.00046396*DT227^2 + 0.054267*DT227 - 0.57714, IF('DSS Model'!$I$38=4,0.000072066*DT227^2+0.0021761*DT227-0.038248,IF('DSS Model'!$I$38=5,-0.00012623*DT227^2+0.025656*DT227-0.30101,-0.00046396*DT227^2 + 0.054267*DT227 - 0.57714)))))</f>
        <v>0.89616180204817542</v>
      </c>
      <c r="DV227" s="136">
        <v>0.9672564699449625</v>
      </c>
      <c r="DW227" s="142">
        <f t="shared" si="195"/>
        <v>71.021482503858365</v>
      </c>
      <c r="DX227" s="143">
        <f>IF('DSS Model'!$I$38=1,0.0001*DW227^2-0.0266*DW227+1.3006,IF('DSS Model'!$I$38=2,-0.0001*DW227^2+0.0032*DW227+0.977, IF('DSS Model'!$I$38=3,-0.00046396*DW227^2 + 0.054267*DW227 - 0.57714, IF('DSS Model'!$I$38=4,0.000072066*DW227^2+0.0021761*DW227-0.038248,IF('DSS Model'!$I$38=5,-0.00012623*DW227^2+0.025656*DW227-0.30101,-0.00046396*DW227^2 + 0.054267*DW227 - 0.57714)))))</f>
        <v>0.69986364630776066</v>
      </c>
      <c r="DY227" s="136">
        <v>6.3181943462234269E-2</v>
      </c>
      <c r="DZ227" s="142">
        <f t="shared" si="196"/>
        <v>27.901754591759996</v>
      </c>
      <c r="EA227" s="143">
        <f>IF('DSS Model'!$I$38=1,0.0001*DZ227^2-0.0266*DZ227+1.3006,IF('DSS Model'!$I$38=2,-0.0001*DZ227^2+0.0032*DZ227+0.977, IF('DSS Model'!$I$38=3,-0.00046396*DZ227^2 + 0.054267*DZ227 - 0.57714, IF('DSS Model'!$I$38=4,0.000072066*DZ227^2+0.0021761*DZ227-0.038248,IF('DSS Model'!$I$38=5,-0.00012623*DZ227^2+0.025656*DZ227-0.30101,-0.00046396*DZ227^2 + 0.054267*DZ227 - 0.57714)))))</f>
        <v>0.98843482376375202</v>
      </c>
      <c r="EB227" s="136">
        <v>0.61939757495642422</v>
      </c>
      <c r="EC227" s="142">
        <f t="shared" si="197"/>
        <v>54.02131717414818</v>
      </c>
      <c r="ED227" s="143">
        <f>IF('DSS Model'!$I$38=1,0.0001*EC227^2-0.0266*EC227+1.3006,IF('DSS Model'!$I$38=2,-0.0001*EC227^2+0.0032*EC227+0.977, IF('DSS Model'!$I$38=3,-0.00046396*EC227^2 + 0.054267*EC227 - 0.57714, IF('DSS Model'!$I$38=4,0.000072066*EC227^2+0.0021761*EC227-0.038248,IF('DSS Model'!$I$38=5,-0.00012623*EC227^2+0.025656*EC227-0.30101,-0.00046396*EC227^2 + 0.054267*EC227 - 0.57714)))))</f>
        <v>0.85803794403428246</v>
      </c>
      <c r="EE227" s="136">
        <v>1.9078204133550658E-2</v>
      </c>
      <c r="EF227" s="142">
        <f t="shared" si="198"/>
        <v>28.272256468029568</v>
      </c>
      <c r="EG227" s="143">
        <f>IF('DSS Model'!$I$38=1,0.0001*EF227^2-0.0266*EF227+1.3006,IF('DSS Model'!$I$38=2,-0.0001*EF227^2+0.0032*EF227+0.977, IF('DSS Model'!$I$38=3,-0.00046396*EF227^2 + 0.054267*EF227 - 0.57714, IF('DSS Model'!$I$38=4,0.000072066*EF227^2+0.0021761*EF227-0.038248,IF('DSS Model'!$I$38=5,-0.00012623*EF227^2+0.025656*EF227-0.30101,-0.00046396*EF227^2 + 0.054267*EF227 - 0.57714)))))</f>
        <v>0.98753917211829068</v>
      </c>
      <c r="EH227" s="136">
        <v>0.58797219104768128</v>
      </c>
      <c r="EI227" s="142">
        <f t="shared" si="199"/>
        <v>70.863790695391714</v>
      </c>
      <c r="EJ227" s="143">
        <f>IF('DSS Model'!$I$38=1,0.0001*EI227^2-0.0266*EI227+1.3006,IF('DSS Model'!$I$38=2,-0.0001*EI227^2+0.0032*EI227+0.977, IF('DSS Model'!$I$38=3,-0.00046396*EI227^2 + 0.054267*EI227 - 0.57714, IF('DSS Model'!$I$38=4,0.000072066*EI227^2+0.0021761*EI227-0.038248,IF('DSS Model'!$I$38=5,-0.00012623*EI227^2+0.025656*EI227-0.30101,-0.00046396*EI227^2 + 0.054267*EI227 - 0.57714)))))</f>
        <v>0.70159644705322499</v>
      </c>
      <c r="EK227" s="136">
        <v>0.26688025471630206</v>
      </c>
      <c r="EL227" s="142">
        <f t="shared" si="200"/>
        <v>39.734268455673281</v>
      </c>
      <c r="EM227" s="143">
        <f>IF('DSS Model'!$I$38=1,0.0001*EL227^2-0.0266*EL227+1.3006,IF('DSS Model'!$I$38=2,-0.0001*EL227^2+0.0032*EL227+0.977, IF('DSS Model'!$I$38=3,-0.00046396*EL227^2 + 0.054267*EL227 - 0.57714, IF('DSS Model'!$I$38=4,0.000072066*EL227^2+0.0021761*EL227-0.038248,IF('DSS Model'!$I$38=5,-0.00012623*EL227^2+0.025656*EL227-0.30101,-0.00046396*EL227^2 + 0.054267*EL227 - 0.57714)))))</f>
        <v>0.94626845008740323</v>
      </c>
      <c r="EN227" s="136">
        <v>0.36164045747532214</v>
      </c>
      <c r="EO227" s="142">
        <f t="shared" si="201"/>
        <v>51.119416871386768</v>
      </c>
      <c r="EP227" s="143">
        <f>IF('DSS Model'!$I$38=1,0.0001*EO227^2-0.0266*EO227+1.3006,IF('DSS Model'!$I$38=2,-0.0001*EO227^2+0.0032*EO227+0.977, IF('DSS Model'!$I$38=3,-0.00046396*EO227^2 + 0.054267*EO227 - 0.57714, IF('DSS Model'!$I$38=4,0.000072066*EO227^2+0.0021761*EO227-0.038248,IF('DSS Model'!$I$38=5,-0.00012623*EO227^2+0.025656*EO227-0.30101,-0.00046396*EO227^2 + 0.054267*EO227 - 0.57714)))))</f>
        <v>0.87926265586137542</v>
      </c>
      <c r="EQ227" s="136">
        <v>0.41559385897740397</v>
      </c>
      <c r="ER227" s="142">
        <f t="shared" si="202"/>
        <v>50.476057406781351</v>
      </c>
      <c r="ES227" s="143">
        <f>IF('DSS Model'!$I$38=1,0.0001*ER227^2-0.0266*ER227+1.3006,IF('DSS Model'!$I$38=2,-0.0001*ER227^2+0.0032*ER227+0.977, IF('DSS Model'!$I$38=3,-0.00046396*ER227^2 + 0.054267*ER227 - 0.57714, IF('DSS Model'!$I$38=4,0.000072066*ER227^2+0.0021761*ER227-0.038248,IF('DSS Model'!$I$38=5,-0.00012623*ER227^2+0.025656*ER227-0.30101,-0.00046396*ER227^2 + 0.054267*ER227 - 0.57714)))))</f>
        <v>0.88374014656843158</v>
      </c>
      <c r="ET227" s="136">
        <v>0.74751434457420862</v>
      </c>
      <c r="EU227" s="141">
        <f t="shared" si="203"/>
        <v>61.880344268129377</v>
      </c>
      <c r="EV227" s="142">
        <f>IF('DSS Model'!$I$38=1,0.0001*EU227^2-0.0266*EU227+1.3006,IF('DSS Model'!$I$38=2,-0.0001*EU227^2+0.0032*EU227+0.977, IF('DSS Model'!$I$38=3,-0.00046396*EU227^2 + 0.054267*EU227 - 0.57714, IF('DSS Model'!$I$38=4,0.000072066*EU227^2+0.0021761*EU227-0.038248,IF('DSS Model'!$I$38=5,-0.00012623*EU227^2+0.025656*EU227-0.30101,-0.00046396*EU227^2 + 0.054267*EU227 - 0.57714)))))</f>
        <v>0.79209940098379272</v>
      </c>
    </row>
    <row r="228" spans="2:152" x14ac:dyDescent="0.2">
      <c r="B228" s="64">
        <f t="shared" ca="1" si="156"/>
        <v>3.5897326240416638E-2</v>
      </c>
      <c r="C228" s="64">
        <v>0.14723080549137046</v>
      </c>
      <c r="D228" s="64">
        <f t="shared" si="157"/>
        <v>36.575950325938948</v>
      </c>
      <c r="E228" s="131">
        <f>IF('DSS Model'!$I$38=1,0.0001*D228^2-0.0266*D228+1.3006,IF('DSS Model'!$I$38=2,-0.0001*D228^2+0.0032*D228+0.977, IF('DSS Model'!$I$38=3,-0.00046396*D228^2 + 0.054267*D228 - 0.57714, IF('DSS Model'!$I$38=4,0.000072066*D228^2+0.0021761*D228-0.038248,IF('DSS Model'!$I$38=5,-0.00012623*D228^2+0.025656*D228-0.30101,-0.00046396*D228^2 + 0.054267*D228 - 0.57714)))))</f>
        <v>0.96026302681844933</v>
      </c>
      <c r="F228" s="136">
        <v>4.1488569597177172E-2</v>
      </c>
      <c r="G228" s="138">
        <f t="shared" si="153"/>
        <v>44.642461304289561</v>
      </c>
      <c r="H228" s="136">
        <f>IF('DSS Model'!$I$38=1,0.0001*G228^2-0.0266*G228+1.3006,IF('DSS Model'!$I$38=2,-0.0001*G228^2+0.0032*G228+0.977, IF('DSS Model'!$I$38=3,-0.00046396*G228^2 + 0.054267*G228 - 0.57714, IF('DSS Model'!$I$38=4,0.000072066*G228^2+0.0021761*G228-0.038248,IF('DSS Model'!$I$38=5,-0.00012623*G228^2+0.025656*G228-0.30101,-0.00046396*G228^2 + 0.054267*G228 - 0.57714)))))</f>
        <v>0.9205609410432275</v>
      </c>
      <c r="I228" s="136">
        <v>0.82718059900083352</v>
      </c>
      <c r="J228" s="138">
        <f t="shared" si="154"/>
        <v>63.637842730504644</v>
      </c>
      <c r="K228" s="136">
        <f>IF('DSS Model'!$I$38=1,0.0001*J228^2-0.0266*J228+1.3006,IF('DSS Model'!$I$38=2,-0.0001*J228^2+0.0032*J228+0.977, IF('DSS Model'!$I$38=3,-0.00046396*J228^2 + 0.054267*J228 - 0.57714, IF('DSS Model'!$I$38=4,0.000072066*J228^2+0.0021761*J228-0.038248,IF('DSS Model'!$I$38=5,-0.00012623*J228^2+0.025656*J228-0.30101,-0.00046396*J228^2 + 0.054267*J228 - 0.57714)))))</f>
        <v>0.77566359399837048</v>
      </c>
      <c r="L228" s="136">
        <v>0.83980722010984121</v>
      </c>
      <c r="M228" s="138">
        <f t="shared" si="155"/>
        <v>76.218044468033412</v>
      </c>
      <c r="N228" s="136">
        <f>IF('DSS Model'!$I$38=1,0.0001*M228^2-0.0266*M228+1.3006,IF('DSS Model'!$I$38=2,-0.0001*M228^2+0.0032*M228+0.977, IF('DSS Model'!$I$38=3,-0.00046396*M228^2 + 0.054267*M228 - 0.57714, IF('DSS Model'!$I$38=4,0.000072066*M228^2+0.0021761*M228-0.038248,IF('DSS Model'!$I$38=5,-0.00012623*M228^2+0.025656*M228-0.30101,-0.00046396*M228^2 + 0.054267*M228 - 0.57714)))))</f>
        <v>0.639978712044595</v>
      </c>
      <c r="O228" s="136">
        <v>0.39772550989695066</v>
      </c>
      <c r="P228" s="139">
        <f t="shared" si="158"/>
        <v>48.512414232057331</v>
      </c>
      <c r="Q228" s="138">
        <f>IF('DSS Model'!$I$38=1,0.0001*P228^2-0.0266*P228+1.3006,IF('DSS Model'!$I$38=2,-0.0001*P228^2+0.0032*P228+0.977, IF('DSS Model'!$I$38=3,-0.00046396*P228^2 + 0.054267*P228 - 0.57714, IF('DSS Model'!$I$38=4,0.000072066*P228^2+0.0021761*P228-0.038248,IF('DSS Model'!$I$38=5,-0.00012623*P228^2+0.025656*P228-0.30101,-0.00046396*P228^2 + 0.054267*P228 - 0.57714)))))</f>
        <v>0.89689429208031157</v>
      </c>
      <c r="R228" s="136">
        <v>0.10024292892455355</v>
      </c>
      <c r="S228" s="142">
        <f t="shared" si="159"/>
        <v>34.870625787934195</v>
      </c>
      <c r="T228" s="138">
        <f>IF('DSS Model'!$I$38=1,0.0001*S228^2-0.0266*S228+1.3006,IF('DSS Model'!$I$38=2,-0.0001*S228^2+0.0032*S228+0.977, IF('DSS Model'!$I$38=3,-0.00046396*S228^2 + 0.054267*S228 - 0.57714, IF('DSS Model'!$I$38=4,0.000072066*S228^2+0.0021761*S228-0.038248,IF('DSS Model'!$I$38=5,-0.00012623*S228^2+0.025656*S228-0.30101,-0.00046396*S228^2 + 0.054267*S228 - 0.57714)))))</f>
        <v>0.96698994823717532</v>
      </c>
      <c r="U228" s="136">
        <v>0.69661432855136363</v>
      </c>
      <c r="V228" s="142">
        <f t="shared" si="160"/>
        <v>55.02765794530734</v>
      </c>
      <c r="W228" s="138">
        <f>IF('DSS Model'!$I$38=1,0.0001*V228^2-0.0266*V228+1.3006,IF('DSS Model'!$I$38=2,-0.0001*V228^2+0.0032*V228+0.977, IF('DSS Model'!$I$38=3,-0.00046396*V228^2 + 0.054267*V228 - 0.57714, IF('DSS Model'!$I$38=4,0.000072066*V228^2+0.0021761*V228-0.038248,IF('DSS Model'!$I$38=5,-0.00012623*V228^2+0.025656*V228-0.30101,-0.00046396*V228^2 + 0.054267*V228 - 0.57714)))))</f>
        <v>0.85028419153040891</v>
      </c>
      <c r="X228" s="136">
        <v>0.77367057109336912</v>
      </c>
      <c r="Y228" s="142">
        <f t="shared" si="161"/>
        <v>68.25927865646392</v>
      </c>
      <c r="Z228" s="138">
        <f>IF('DSS Model'!$I$38=1,0.0001*Y228^2-0.0266*Y228+1.3006,IF('DSS Model'!$I$38=2,-0.0001*Y228^2+0.0032*Y228+0.977, IF('DSS Model'!$I$38=3,-0.00046396*Y228^2 + 0.054267*Y228 - 0.57714, IF('DSS Model'!$I$38=4,0.000072066*Y228^2+0.0021761*Y228-0.038248,IF('DSS Model'!$I$38=5,-0.00012623*Y228^2+0.025656*Y228-0.30101,-0.00046396*Y228^2 + 0.054267*Y228 - 0.57714)))))</f>
        <v>0.72949677943060531</v>
      </c>
      <c r="AA228" s="136">
        <v>0.70058580061650844</v>
      </c>
      <c r="AB228" s="142">
        <f t="shared" si="162"/>
        <v>65.089096996410433</v>
      </c>
      <c r="AC228" s="138">
        <f>IF('DSS Model'!$I$38=1,0.0001*AB228^2-0.0266*AB228+1.3006,IF('DSS Model'!$I$38=2,-0.0001*AB228^2+0.0032*AB228+0.977, IF('DSS Model'!$I$38=3,-0.00046396*AB228^2 + 0.054267*AB228 - 0.57714, IF('DSS Model'!$I$38=4,0.000072066*AB228^2+0.0021761*AB228-0.038248,IF('DSS Model'!$I$38=5,-0.00012623*AB228^2+0.025656*AB228-0.30101,-0.00046396*AB228^2 + 0.054267*AB228 - 0.57714)))))</f>
        <v>0.7616260556077008</v>
      </c>
      <c r="AD228" s="136">
        <v>0.29845594585197588</v>
      </c>
      <c r="AE228" s="142">
        <f t="shared" si="163"/>
        <v>45.674053162638117</v>
      </c>
      <c r="AF228" s="138">
        <f>IF('DSS Model'!$I$38=1,0.0001*AE228^2-0.0266*AE228+1.3006,IF('DSS Model'!$I$38=2,-0.0001*AE228^2+0.0032*AE228+0.977, IF('DSS Model'!$I$38=3,-0.00046396*AE228^2 + 0.054267*AE228 - 0.57714, IF('DSS Model'!$I$38=4,0.000072066*AE228^2+0.0021761*AE228-0.038248,IF('DSS Model'!$I$38=5,-0.00012623*AE228^2+0.025656*AE228-0.30101,-0.00046396*AE228^2 + 0.054267*AE228 - 0.57714)))))</f>
        <v>0.91454505689009258</v>
      </c>
      <c r="AG228" s="136">
        <v>0.64936230429661335</v>
      </c>
      <c r="AH228" s="142">
        <f t="shared" si="164"/>
        <v>72.828428755795699</v>
      </c>
      <c r="AI228" s="138">
        <f>IF('DSS Model'!$I$38=1,0.0001*AH228^2-0.0266*AH228+1.3006,IF('DSS Model'!$I$38=2,-0.0001*AH228^2+0.0032*AH228+0.977, IF('DSS Model'!$I$38=3,-0.00046396*AH228^2 + 0.054267*AH228 - 0.57714, IF('DSS Model'!$I$38=4,0.000072066*AH228^2+0.0021761*AH228-0.038248,IF('DSS Model'!$I$38=5,-0.00012623*AH228^2+0.025656*AH228-0.30101,-0.00046396*AH228^2 + 0.054267*AH228 - 0.57714)))))</f>
        <v>0.67965296851474521</v>
      </c>
      <c r="AJ228" s="136">
        <v>0.68829533980200008</v>
      </c>
      <c r="AK228" s="142">
        <f t="shared" si="165"/>
        <v>52.735371717174495</v>
      </c>
      <c r="AL228" s="138">
        <f>IF('DSS Model'!$I$38=1,0.0001*AK228^2-0.0266*AK228+1.3006,IF('DSS Model'!$I$38=2,-0.0001*AK228^2+0.0032*AK228+0.977, IF('DSS Model'!$I$38=3,-0.00046396*AK228^2 + 0.054267*AK228 - 0.57714, IF('DSS Model'!$I$38=4,0.000072066*AK228^2+0.0021761*AK228-0.038248,IF('DSS Model'!$I$38=5,-0.00012623*AK228^2+0.025656*AK228-0.30101,-0.00046396*AK228^2 + 0.054267*AK228 - 0.57714)))))</f>
        <v>0.86765124648010161</v>
      </c>
      <c r="AM228" s="136">
        <v>0.25159364872244594</v>
      </c>
      <c r="AN228" s="142">
        <f t="shared" si="166"/>
        <v>58.926361491041192</v>
      </c>
      <c r="AO228" s="138">
        <f>IF('DSS Model'!$I$38=1,0.0001*AN228^2-0.0266*AN228+1.3006,IF('DSS Model'!$I$38=2,-0.0001*AN228^2+0.0032*AN228+0.977, IF('DSS Model'!$I$38=3,-0.00046396*AN228^2 + 0.054267*AN228 - 0.57714, IF('DSS Model'!$I$38=4,0.000072066*AN228^2+0.0021761*AN228-0.038248,IF('DSS Model'!$I$38=5,-0.00012623*AN228^2+0.025656*AN228-0.30101,-0.00046396*AN228^2 + 0.054267*AN228 - 0.57714)))))</f>
        <v>0.8183327489140455</v>
      </c>
      <c r="AP228" s="136">
        <v>0.11162658489720789</v>
      </c>
      <c r="AQ228" s="142">
        <f t="shared" si="167"/>
        <v>55.28409744326963</v>
      </c>
      <c r="AR228" s="138">
        <f>IF('DSS Model'!$I$38=1,0.0001*AQ228^2-0.0266*AQ228+1.3006,IF('DSS Model'!$I$38=2,-0.0001*AQ228^2+0.0032*AQ228+0.977, IF('DSS Model'!$I$38=3,-0.00046396*AQ228^2 + 0.054267*AQ228 - 0.57714, IF('DSS Model'!$I$38=4,0.000072066*AQ228^2+0.0021761*AQ228-0.038248,IF('DSS Model'!$I$38=5,-0.00012623*AQ228^2+0.025656*AQ228-0.30101,-0.00046396*AQ228^2 + 0.054267*AQ228 - 0.57714)))))</f>
        <v>0.84827596880676959</v>
      </c>
      <c r="AS228" s="136">
        <v>0.98052863563905424</v>
      </c>
      <c r="AT228" s="142">
        <f t="shared" si="168"/>
        <v>65.647390383950864</v>
      </c>
      <c r="AU228" s="138">
        <f>IF('DSS Model'!$I$38=1,0.0001*AT228^2-0.0266*AT228+1.3006,IF('DSS Model'!$I$38=2,-0.0001*AT228^2+0.0032*AT228+0.977, IF('DSS Model'!$I$38=3,-0.00046396*AT228^2 + 0.054267*AT228 - 0.57714, IF('DSS Model'!$I$38=4,0.000072066*AT228^2+0.0021761*AT228-0.038248,IF('DSS Model'!$I$38=5,-0.00012623*AT228^2+0.025656*AT228-0.30101,-0.00046396*AT228^2 + 0.054267*AT228 - 0.57714)))))</f>
        <v>0.75611366280635828</v>
      </c>
      <c r="AV228" s="136">
        <v>0.178925100403868</v>
      </c>
      <c r="AW228" s="142">
        <f t="shared" si="169"/>
        <v>56.556169254924839</v>
      </c>
      <c r="AX228" s="138">
        <f>IF('DSS Model'!$I$38=1,0.0001*AW228^2-0.0266*AW228+1.3006,IF('DSS Model'!$I$38=2,-0.0001*AW228^2+0.0032*AW228+0.977, IF('DSS Model'!$I$38=3,-0.00046396*AW228^2 + 0.054267*AW228 - 0.57714, IF('DSS Model'!$I$38=4,0.000072066*AW228^2+0.0021761*AW228-0.038248,IF('DSS Model'!$I$38=5,-0.00012623*AW228^2+0.025656*AW228-0.30101,-0.00046396*AW228^2 + 0.054267*AW228 - 0.57714)))))</f>
        <v>0.83811971353658887</v>
      </c>
      <c r="AY228" s="136">
        <v>0.42053085698667025</v>
      </c>
      <c r="AZ228" s="142">
        <f t="shared" si="170"/>
        <v>53.363227381316761</v>
      </c>
      <c r="BA228" s="138">
        <f>IF('DSS Model'!$I$38=1,0.0001*AZ228^2-0.0266*AZ228+1.3006,IF('DSS Model'!$I$38=2,-0.0001*AZ228^2+0.0032*AZ228+0.977, IF('DSS Model'!$I$38=3,-0.00046396*AZ228^2 + 0.054267*AZ228 - 0.57714, IF('DSS Model'!$I$38=4,0.000072066*AZ228^2+0.0021761*AZ228-0.038248,IF('DSS Model'!$I$38=5,-0.00012623*AZ228^2+0.025656*AZ228-0.30101,-0.00046396*AZ228^2 + 0.054267*AZ228 - 0.57714)))))</f>
        <v>0.86299892396520206</v>
      </c>
      <c r="BB228" s="136">
        <v>0.21544370920487665</v>
      </c>
      <c r="BC228" s="142">
        <f t="shared" si="171"/>
        <v>45.26254847472179</v>
      </c>
      <c r="BD228" s="138">
        <f>IF('DSS Model'!$I$38=1,0.0001*BC228^2-0.0266*BC228+1.3006,IF('DSS Model'!$I$38=2,-0.0001*BC228^2+0.0032*BC228+0.977, IF('DSS Model'!$I$38=3,-0.00046396*BC228^2 + 0.054267*BC228 - 0.57714, IF('DSS Model'!$I$38=4,0.000072066*BC228^2+0.0021761*BC228-0.038248,IF('DSS Model'!$I$38=5,-0.00012623*BC228^2+0.025656*BC228-0.30101,-0.00046396*BC228^2 + 0.054267*BC228 - 0.57714)))))</f>
        <v>0.91697032567645576</v>
      </c>
      <c r="BE228" s="136">
        <v>6.7333732260134171E-2</v>
      </c>
      <c r="BF228" s="142">
        <f t="shared" si="172"/>
        <v>31.363785001089958</v>
      </c>
      <c r="BG228" s="143">
        <f>IF('DSS Model'!$I$38=1,0.0001*BF228^2-0.0266*BF228+1.3006,IF('DSS Model'!$I$38=2,-0.0001*BF228^2+0.0032*BF228+0.977, IF('DSS Model'!$I$38=3,-0.00046396*BF228^2 + 0.054267*BF228 - 0.57714, IF('DSS Model'!$I$38=4,0.000072066*BF228^2+0.0021761*BF228-0.038248,IF('DSS Model'!$I$38=5,-0.00012623*BF228^2+0.025656*BF228-0.30101,-0.00046396*BF228^2 + 0.054267*BF228 - 0.57714)))))</f>
        <v>0.97899541104402832</v>
      </c>
      <c r="BH228" s="136">
        <v>0.24742288846885929</v>
      </c>
      <c r="BI228" s="142">
        <f t="shared" si="173"/>
        <v>48.256385901216106</v>
      </c>
      <c r="BJ228" s="143">
        <f>IF('DSS Model'!$I$38=1,0.0001*BI228^2-0.0266*BI228+1.3006,IF('DSS Model'!$I$38=2,-0.0001*BI228^2+0.0032*BI228+0.977, IF('DSS Model'!$I$38=3,-0.00046396*BI228^2 + 0.054267*BI228 - 0.57714, IF('DSS Model'!$I$38=4,0.000072066*BI228^2+0.0021761*BI228-0.038248,IF('DSS Model'!$I$38=5,-0.00012623*BI228^2+0.025656*BI228-0.30101,-0.00046396*BI228^2 + 0.054267*BI228 - 0.57714)))))</f>
        <v>0.89855255685918267</v>
      </c>
      <c r="BK228" s="136">
        <v>0.33314618853013311</v>
      </c>
      <c r="BL228" s="142">
        <f t="shared" si="174"/>
        <v>44.934261910771184</v>
      </c>
      <c r="BM228" s="143">
        <f>IF('DSS Model'!$I$38=1,0.0001*BL228^2-0.0266*BL228+1.3006,IF('DSS Model'!$I$38=2,-0.0001*BL228^2+0.0032*BL228+0.977, IF('DSS Model'!$I$38=3,-0.00046396*BL228^2 + 0.054267*BL228 - 0.57714, IF('DSS Model'!$I$38=4,0.000072066*BL228^2+0.0021761*BL228-0.038248,IF('DSS Model'!$I$38=5,-0.00012623*BL228^2+0.025656*BL228-0.30101,-0.00046396*BL228^2 + 0.054267*BL228 - 0.57714)))))</f>
        <v>0.91888084876788956</v>
      </c>
      <c r="BN228" s="136">
        <v>9.8886568859837265E-3</v>
      </c>
      <c r="BO228" s="142">
        <f t="shared" si="175"/>
        <v>29.708700597866329</v>
      </c>
      <c r="BP228" s="143">
        <f>IF('DSS Model'!$I$38=1,0.0001*BO228^2-0.0266*BO228+1.3006,IF('DSS Model'!$I$38=2,-0.0001*BO228^2+0.0032*BO228+0.977, IF('DSS Model'!$I$38=3,-0.00046396*BO228^2 + 0.054267*BO228 - 0.57714, IF('DSS Model'!$I$38=4,0.000072066*BO228^2+0.0021761*BO228-0.038248,IF('DSS Model'!$I$38=5,-0.00012623*BO228^2+0.025656*BO228-0.30101,-0.00046396*BO228^2 + 0.054267*BO228 - 0.57714)))))</f>
        <v>0.98380715279180597</v>
      </c>
      <c r="BQ228" s="136">
        <v>0.25432759918315806</v>
      </c>
      <c r="BR228" s="142">
        <f t="shared" si="176"/>
        <v>48.71125775584899</v>
      </c>
      <c r="BS228" s="143">
        <f>IF('DSS Model'!$I$38=1,0.0001*BR228^2-0.0266*BR228+1.3006,IF('DSS Model'!$I$38=2,-0.0001*BR228^2+0.0032*BR228+0.977, IF('DSS Model'!$I$38=3,-0.00046396*BR228^2 + 0.054267*BR228 - 0.57714, IF('DSS Model'!$I$38=4,0.000072066*BR228^2+0.0021761*BR228-0.038248,IF('DSS Model'!$I$38=5,-0.00012623*BR228^2+0.025656*BR228-0.30101,-0.00046396*BR228^2 + 0.054267*BR228 - 0.57714)))))</f>
        <v>0.89559736160304082</v>
      </c>
      <c r="BT228" s="136">
        <v>0.64372483190243268</v>
      </c>
      <c r="BU228" s="142">
        <f t="shared" si="177"/>
        <v>64.215749358963805</v>
      </c>
      <c r="BV228" s="143">
        <f>IF('DSS Model'!$I$38=1,0.0001*BU228^2-0.0266*BU228+1.3006,IF('DSS Model'!$I$38=2,-0.0001*BU228^2+0.0032*BU228+0.977, IF('DSS Model'!$I$38=3,-0.00046396*BU228^2 + 0.054267*BU228 - 0.57714, IF('DSS Model'!$I$38=4,0.000072066*BU228^2+0.0021761*BU228-0.038248,IF('DSS Model'!$I$38=5,-0.00012623*BU228^2+0.025656*BU228-0.30101,-0.00046396*BU228^2 + 0.054267*BU228 - 0.57714)))))</f>
        <v>0.77012415137535806</v>
      </c>
      <c r="BW228" s="136">
        <v>0.4038709997173453</v>
      </c>
      <c r="BX228" s="142">
        <f t="shared" si="178"/>
        <v>58.441042204436528</v>
      </c>
      <c r="BY228" s="143">
        <f>IF('DSS Model'!$I$38=1,0.0001*BX228^2-0.0266*BX228+1.3006,IF('DSS Model'!$I$38=2,-0.0001*BX228^2+0.0032*BX228+0.977, IF('DSS Model'!$I$38=3,-0.00046396*BX228^2 + 0.054267*BX228 - 0.57714, IF('DSS Model'!$I$38=4,0.000072066*BX228^2+0.0021761*BX228-0.038248,IF('DSS Model'!$I$38=5,-0.00012623*BX228^2+0.025656*BX228-0.30101,-0.00046396*BX228^2 + 0.054267*BX228 - 0.57714)))))</f>
        <v>0.82247579366012369</v>
      </c>
      <c r="BZ228" s="136">
        <v>0.56549169314290759</v>
      </c>
      <c r="CA228" s="142">
        <f t="shared" si="179"/>
        <v>64.00161156284662</v>
      </c>
      <c r="CB228" s="143">
        <f>IF('DSS Model'!$I$38=1,0.0001*CA228^2-0.0266*CA228+1.3006,IF('DSS Model'!$I$38=2,-0.0001*CA228^2+0.0032*CA228+0.977, IF('DSS Model'!$I$38=3,-0.00046396*CA228^2 + 0.054267*CA228 - 0.57714, IF('DSS Model'!$I$38=4,0.000072066*CA228^2+0.0021761*CA228-0.038248,IF('DSS Model'!$I$38=5,-0.00012623*CA228^2+0.025656*CA228-0.30101,-0.00046396*CA228^2 + 0.054267*CA228 - 0.57714)))))</f>
        <v>0.77218452873695886</v>
      </c>
      <c r="CC228" s="136">
        <v>0.63606213161230496</v>
      </c>
      <c r="CD228" s="142">
        <f t="shared" si="180"/>
        <v>75.330549849018354</v>
      </c>
      <c r="CE228" s="143">
        <f>IF('DSS Model'!$I$38=1,0.0001*CD228^2-0.0266*CD228+1.3006,IF('DSS Model'!$I$38=2,-0.0001*CD228^2+0.0032*CD228+0.977, IF('DSS Model'!$I$38=3,-0.00046396*CD228^2 + 0.054267*CD228 - 0.57714, IF('DSS Model'!$I$38=4,0.000072066*CD228^2+0.0021761*CD228-0.038248,IF('DSS Model'!$I$38=5,-0.00012623*CD228^2+0.025656*CD228-0.30101,-0.00046396*CD228^2 + 0.054267*CD228 - 0.57714)))))</f>
        <v>0.65058858546131471</v>
      </c>
      <c r="CF228" s="136">
        <v>0.8558742284005596</v>
      </c>
      <c r="CG228" s="142">
        <f t="shared" si="181"/>
        <v>58.253965592437979</v>
      </c>
      <c r="CH228" s="143">
        <f>IF('DSS Model'!$I$38=1,0.0001*CG228^2-0.0266*CG228+1.3006,IF('DSS Model'!$I$38=2,-0.0001*CG228^2+0.0032*CG228+0.977, IF('DSS Model'!$I$38=3,-0.00046396*CG228^2 + 0.054267*CG228 - 0.57714, IF('DSS Model'!$I$38=4,0.000072066*CG228^2+0.0021761*CG228-0.038248,IF('DSS Model'!$I$38=5,-0.00012623*CG228^2+0.025656*CG228-0.30101,-0.00046396*CG228^2 + 0.054267*CG228 - 0.57714)))))</f>
        <v>0.82406023917130666</v>
      </c>
      <c r="CI228" s="136">
        <v>0.34763653936381977</v>
      </c>
      <c r="CJ228" s="142">
        <f t="shared" si="182"/>
        <v>65.628068585931558</v>
      </c>
      <c r="CK228" s="143">
        <f>IF('DSS Model'!$I$38=1,0.0001*CJ228^2-0.0266*CJ228+1.3006,IF('DSS Model'!$I$38=2,-0.0001*CJ228^2+0.0032*CJ228+0.977, IF('DSS Model'!$I$38=3,-0.00046396*CJ228^2 + 0.054267*CJ228 - 0.57714, IF('DSS Model'!$I$38=4,0.000072066*CJ228^2+0.0021761*CJ228-0.038248,IF('DSS Model'!$I$38=5,-0.00012623*CJ228^2+0.025656*CJ228-0.30101,-0.00046396*CJ228^2 + 0.054267*CJ228 - 0.57714)))))</f>
        <v>0.75630548084300719</v>
      </c>
      <c r="CL228" s="136">
        <v>1.1855184701957677E-2</v>
      </c>
      <c r="CM228" s="142">
        <f t="shared" si="183"/>
        <v>31.767508028592452</v>
      </c>
      <c r="CN228" s="143">
        <f>IF('DSS Model'!$I$38=1,0.0001*CM228^2-0.0266*CM228+1.3006,IF('DSS Model'!$I$38=2,-0.0001*CM228^2+0.0032*CM228+0.977, IF('DSS Model'!$I$38=3,-0.00046396*CM228^2 + 0.054267*CM228 - 0.57714, IF('DSS Model'!$I$38=4,0.000072066*CM228^2+0.0021761*CM228-0.038248,IF('DSS Model'!$I$38=5,-0.00012623*CM228^2+0.025656*CM228-0.30101,-0.00046396*CM228^2 + 0.054267*CM228 - 0.57714)))))</f>
        <v>0.97773856905682721</v>
      </c>
      <c r="CO228" s="136">
        <v>0.30182476943156467</v>
      </c>
      <c r="CP228" s="142">
        <f t="shared" si="184"/>
        <v>43.608826138516903</v>
      </c>
      <c r="CQ228" s="143">
        <f>IF('DSS Model'!$I$38=1,0.0001*CP228^2-0.0266*CP228+1.3006,IF('DSS Model'!$I$38=2,-0.0001*CP228^2+0.0032*CP228+0.977, IF('DSS Model'!$I$38=3,-0.00046396*CP228^2 + 0.054267*CP228 - 0.57714, IF('DSS Model'!$I$38=4,0.000072066*CP228^2+0.0021761*CP228-0.038248,IF('DSS Model'!$I$38=5,-0.00012623*CP228^2+0.025656*CP228-0.30101,-0.00046396*CP228^2 + 0.054267*CP228 - 0.57714)))))</f>
        <v>0.92637527192531455</v>
      </c>
      <c r="CR228" s="136">
        <v>0.21717801025395955</v>
      </c>
      <c r="CS228" s="142">
        <f t="shared" si="185"/>
        <v>44.722986742456882</v>
      </c>
      <c r="CT228" s="143">
        <f>IF('DSS Model'!$I$38=1,0.0001*CS228^2-0.0266*CS228+1.3006,IF('DSS Model'!$I$38=2,-0.0001*CS228^2+0.0032*CS228+0.977, IF('DSS Model'!$I$38=3,-0.00046396*CS228^2 + 0.054267*CS228 - 0.57714, IF('DSS Model'!$I$38=4,0.000072066*CS228^2+0.0021761*CS228-0.038248,IF('DSS Model'!$I$38=5,-0.00012623*CS228^2+0.025656*CS228-0.30101,-0.00046396*CS228^2 + 0.054267*CS228 - 0.57714)))))</f>
        <v>0.92009900325926464</v>
      </c>
      <c r="CU228" s="136">
        <v>0.9032500712521826</v>
      </c>
      <c r="CV228" s="142">
        <f t="shared" si="186"/>
        <v>65.441265227086205</v>
      </c>
      <c r="CW228" s="143">
        <f>IF('DSS Model'!$I$38=1,0.0001*CV228^2-0.0266*CV228+1.3006,IF('DSS Model'!$I$38=2,-0.0001*CV228^2+0.0032*CV228+0.977, IF('DSS Model'!$I$38=3,-0.00046396*CV228^2 + 0.054267*CV228 - 0.57714, IF('DSS Model'!$I$38=4,0.000072066*CV228^2+0.0021761*CV228-0.038248,IF('DSS Model'!$I$38=5,-0.00012623*CV228^2+0.025656*CV228-0.30101,-0.00046396*CV228^2 + 0.054267*CV228 - 0.57714)))))</f>
        <v>0.75815612927449161</v>
      </c>
      <c r="CX228" s="136">
        <v>0.92055798690404711</v>
      </c>
      <c r="CY228" s="142">
        <f t="shared" si="187"/>
        <v>72.973397364665317</v>
      </c>
      <c r="CZ228" s="143">
        <f>IF('DSS Model'!$I$38=1,0.0001*CY228^2-0.0266*CY228+1.3006,IF('DSS Model'!$I$38=2,-0.0001*CY228^2+0.0032*CY228+0.977, IF('DSS Model'!$I$38=3,-0.00046396*CY228^2 + 0.054267*CY228 - 0.57714, IF('DSS Model'!$I$38=4,0.000072066*CY228^2+0.0021761*CY228-0.038248,IF('DSS Model'!$I$38=5,-0.00012623*CY228^2+0.025656*CY228-0.30101,-0.00046396*CY228^2 + 0.054267*CY228 - 0.57714)))))</f>
        <v>0.67800319927279462</v>
      </c>
      <c r="DA228" s="136">
        <v>4.8354667767091408E-2</v>
      </c>
      <c r="DB228" s="142">
        <f t="shared" si="188"/>
        <v>23.07297568924907</v>
      </c>
      <c r="DC228" s="143">
        <f>IF('DSS Model'!$I$38=1,0.0001*DB228^2-0.0266*DB228+1.3006,IF('DSS Model'!$I$38=2,-0.0001*DB228^2+0.0032*DB228+0.977, IF('DSS Model'!$I$38=3,-0.00046396*DB228^2 + 0.054267*DB228 - 0.57714, IF('DSS Model'!$I$38=4,0.000072066*DB228^2+0.0021761*DB228-0.038248,IF('DSS Model'!$I$38=5,-0.00012623*DB228^2+0.025656*DB228-0.30101,-0.00046396*DB228^2 + 0.054267*DB228 - 0.57714)))))</f>
        <v>0.99759730148992909</v>
      </c>
      <c r="DD228" s="136">
        <v>0.6648725561435217</v>
      </c>
      <c r="DE228" s="142">
        <f t="shared" si="189"/>
        <v>55.185425621391929</v>
      </c>
      <c r="DF228" s="143">
        <f>IF('DSS Model'!$I$38=1,0.0001*DE228^2-0.0266*DE228+1.3006,IF('DSS Model'!$I$38=2,-0.0001*DE228^2+0.0032*DE228+0.977, IF('DSS Model'!$I$38=3,-0.00046396*DE228^2 + 0.054267*DE228 - 0.57714, IF('DSS Model'!$I$38=4,0.000072066*DE228^2+0.0021761*DE228-0.038248,IF('DSS Model'!$I$38=5,-0.00012623*DE228^2+0.025656*DE228-0.30101,-0.00046396*DE228^2 + 0.054267*DE228 - 0.57714)))))</f>
        <v>0.84905024188703604</v>
      </c>
      <c r="DG228" s="136">
        <v>0.78133490261143312</v>
      </c>
      <c r="DH228" s="142">
        <f t="shared" si="190"/>
        <v>61.198631723014174</v>
      </c>
      <c r="DI228" s="143">
        <f>IF('DSS Model'!$I$38=1,0.0001*DH228^2-0.0266*DH228+1.3006,IF('DSS Model'!$I$38=2,-0.0001*DH228^2+0.0032*DH228+0.977, IF('DSS Model'!$I$38=3,-0.00046396*DH228^2 + 0.054267*DH228 - 0.57714, IF('DSS Model'!$I$38=4,0.000072066*DH228^2+0.0021761*DH228-0.038248,IF('DSS Model'!$I$38=5,-0.00012623*DH228^2+0.025656*DH228-0.30101,-0.00046396*DH228^2 + 0.054267*DH228 - 0.57714)))))</f>
        <v>0.79830836903673363</v>
      </c>
      <c r="DJ228" s="136">
        <v>0.40123338629986849</v>
      </c>
      <c r="DK228" s="142">
        <f t="shared" si="191"/>
        <v>61.436456137666745</v>
      </c>
      <c r="DL228" s="143">
        <f>IF('DSS Model'!$I$38=1,0.0001*DK228^2-0.0266*DK228+1.3006,IF('DSS Model'!$I$38=2,-0.0001*DK228^2+0.0032*DK228+0.977, IF('DSS Model'!$I$38=3,-0.00046396*DK228^2 + 0.054267*DK228 - 0.57714, IF('DSS Model'!$I$38=4,0.000072066*DK228^2+0.0021761*DK228-0.038248,IF('DSS Model'!$I$38=5,-0.00012623*DK228^2+0.025656*DK228-0.30101,-0.00046396*DK228^2 + 0.054267*DK228 - 0.57714)))))</f>
        <v>0.79615284536498854</v>
      </c>
      <c r="DM228" s="136">
        <v>0.42042637035454211</v>
      </c>
      <c r="DN228" s="142">
        <f t="shared" si="192"/>
        <v>55.019862715196417</v>
      </c>
      <c r="DO228" s="143">
        <f>IF('DSS Model'!$I$38=1,0.0001*DN228^2-0.0266*DN228+1.3006,IF('DSS Model'!$I$38=2,-0.0001*DN228^2+0.0032*DN228+0.977, IF('DSS Model'!$I$38=3,-0.00046396*DN228^2 + 0.054267*DN228 - 0.57714, IF('DSS Model'!$I$38=4,0.000072066*DN228^2+0.0021761*DN228-0.038248,IF('DSS Model'!$I$38=5,-0.00012623*DN228^2+0.025656*DN228-0.30101,-0.00046396*DN228^2 + 0.054267*DN228 - 0.57714)))))</f>
        <v>0.85034503136872241</v>
      </c>
      <c r="DP228" s="136">
        <v>0.45030320962514614</v>
      </c>
      <c r="DQ228" s="142">
        <f t="shared" si="193"/>
        <v>51.465220338809942</v>
      </c>
      <c r="DR228" s="143">
        <f>IF('DSS Model'!$I$38=1,0.0001*DQ228^2-0.0266*DQ228+1.3006,IF('DSS Model'!$I$38=2,-0.0001*DQ228^2+0.0032*DQ228+0.977, IF('DSS Model'!$I$38=3,-0.00046396*DQ228^2 + 0.054267*DQ228 - 0.57714, IF('DSS Model'!$I$38=4,0.000072066*DQ228^2+0.0021761*DQ228-0.038248,IF('DSS Model'!$I$38=5,-0.00012623*DQ228^2+0.025656*DQ228-0.30101,-0.00046396*DQ228^2 + 0.054267*DQ228 - 0.57714)))))</f>
        <v>0.87682181463196618</v>
      </c>
      <c r="DS228" s="136">
        <v>0.65521380358317194</v>
      </c>
      <c r="DT228" s="142">
        <f t="shared" si="194"/>
        <v>78.161499178597694</v>
      </c>
      <c r="DU228" s="143">
        <f>IF('DSS Model'!$I$38=1,0.0001*DT228^2-0.0266*DT228+1.3006,IF('DSS Model'!$I$38=2,-0.0001*DT228^2+0.0032*DT228+0.977, IF('DSS Model'!$I$38=3,-0.00046396*DT228^2 + 0.054267*DT228 - 0.57714, IF('DSS Model'!$I$38=4,0.000072066*DT228^2+0.0021761*DT228-0.038248,IF('DSS Model'!$I$38=5,-0.00012623*DT228^2+0.025656*DT228-0.30101,-0.00046396*DT228^2 + 0.054267*DT228 - 0.57714)))))</f>
        <v>0.61619480198691989</v>
      </c>
      <c r="DV228" s="136">
        <v>0.851305376999555</v>
      </c>
      <c r="DW228" s="142">
        <f t="shared" si="195"/>
        <v>68.595598535423932</v>
      </c>
      <c r="DX228" s="143">
        <f>IF('DSS Model'!$I$38=1,0.0001*DW228^2-0.0266*DW228+1.3006,IF('DSS Model'!$I$38=2,-0.0001*DW228^2+0.0032*DW228+0.977, IF('DSS Model'!$I$38=3,-0.00046396*DW228^2 + 0.054267*DW228 - 0.57714, IF('DSS Model'!$I$38=4,0.000072066*DW228^2+0.0021761*DW228-0.038248,IF('DSS Model'!$I$38=5,-0.00012623*DW228^2+0.025656*DW228-0.30101,-0.00046396*DW228^2 + 0.054267*DW228 - 0.57714)))))</f>
        <v>0.72597030147005115</v>
      </c>
      <c r="DY228" s="136">
        <v>0.45170592010344079</v>
      </c>
      <c r="DZ228" s="142">
        <f t="shared" si="196"/>
        <v>46.986185656930488</v>
      </c>
      <c r="EA228" s="143">
        <f>IF('DSS Model'!$I$38=1,0.0001*DZ228^2-0.0266*DZ228+1.3006,IF('DSS Model'!$I$38=2,-0.0001*DZ228^2+0.0032*DZ228+0.977, IF('DSS Model'!$I$38=3,-0.00046396*DZ228^2 + 0.054267*DZ228 - 0.57714, IF('DSS Model'!$I$38=4,0.000072066*DZ228^2+0.0021761*DZ228-0.038248,IF('DSS Model'!$I$38=5,-0.00012623*DZ228^2+0.025656*DZ228-0.30101,-0.00046396*DZ228^2 + 0.054267*DZ228 - 0.57714)))))</f>
        <v>0.9065856298434235</v>
      </c>
      <c r="EB228" s="136">
        <v>0.59815300876854927</v>
      </c>
      <c r="EC228" s="142">
        <f t="shared" si="197"/>
        <v>53.437971915580917</v>
      </c>
      <c r="ED228" s="143">
        <f>IF('DSS Model'!$I$38=1,0.0001*EC228^2-0.0266*EC228+1.3006,IF('DSS Model'!$I$38=2,-0.0001*EC228^2+0.0032*EC228+0.977, IF('DSS Model'!$I$38=3,-0.00046396*EC228^2 + 0.054267*EC228 - 0.57714, IF('DSS Model'!$I$38=4,0.000072066*EC228^2+0.0021761*EC228-0.038248,IF('DSS Model'!$I$38=5,-0.00012623*EC228^2+0.025656*EC228-0.30101,-0.00046396*EC228^2 + 0.054267*EC228 - 0.57714)))))</f>
        <v>0.86243982588481738</v>
      </c>
      <c r="EE228" s="136">
        <v>0.95281316746251465</v>
      </c>
      <c r="EF228" s="142">
        <f t="shared" si="198"/>
        <v>64.505940166772959</v>
      </c>
      <c r="EG228" s="143">
        <f>IF('DSS Model'!$I$38=1,0.0001*EF228^2-0.0266*EF228+1.3006,IF('DSS Model'!$I$38=2,-0.0001*EF228^2+0.0032*EF228+0.977, IF('DSS Model'!$I$38=3,-0.00046396*EF228^2 + 0.054267*EF228 - 0.57714, IF('DSS Model'!$I$38=4,0.000072066*EF228^2+0.0021761*EF228-0.038248,IF('DSS Model'!$I$38=5,-0.00012623*EF228^2+0.025656*EF228-0.30101,-0.00046396*EF228^2 + 0.054267*EF228 - 0.57714)))))</f>
        <v>0.76731737685374413</v>
      </c>
      <c r="EH228" s="136">
        <v>1.9597018091870644E-2</v>
      </c>
      <c r="EI228" s="142">
        <f t="shared" si="199"/>
        <v>52.01063205085832</v>
      </c>
      <c r="EJ228" s="143">
        <f>IF('DSS Model'!$I$38=1,0.0001*EI228^2-0.0266*EI228+1.3006,IF('DSS Model'!$I$38=2,-0.0001*EI228^2+0.0032*EI228+0.977, IF('DSS Model'!$I$38=3,-0.00046396*EI228^2 + 0.054267*EI228 - 0.57714, IF('DSS Model'!$I$38=4,0.000072066*EI228^2+0.0021761*EI228-0.038248,IF('DSS Model'!$I$38=5,-0.00012623*EI228^2+0.025656*EI228-0.30101,-0.00046396*EI228^2 + 0.054267*EI228 - 0.57714)))))</f>
        <v>0.87292343792976945</v>
      </c>
      <c r="EK228" s="136">
        <v>0.21820491822990395</v>
      </c>
      <c r="EL228" s="142">
        <f t="shared" si="200"/>
        <v>37.250280826135949</v>
      </c>
      <c r="EM228" s="143">
        <f>IF('DSS Model'!$I$38=1,0.0001*EL228^2-0.0266*EL228+1.3006,IF('DSS Model'!$I$38=2,-0.0001*EL228^2+0.0032*EL228+0.977, IF('DSS Model'!$I$38=3,-0.00046396*EL228^2 + 0.054267*EL228 - 0.57714, IF('DSS Model'!$I$38=4,0.000072066*EL228^2+0.0021761*EL228-0.038248,IF('DSS Model'!$I$38=5,-0.00012623*EL228^2+0.025656*EL228-0.30101,-0.00046396*EL228^2 + 0.054267*EL228 - 0.57714)))))</f>
        <v>0.95744255648103582</v>
      </c>
      <c r="EN228" s="136">
        <v>0.68790691765506284</v>
      </c>
      <c r="EO228" s="142">
        <f t="shared" si="201"/>
        <v>60.341269076638156</v>
      </c>
      <c r="EP228" s="143">
        <f>IF('DSS Model'!$I$38=1,0.0001*EO228^2-0.0266*EO228+1.3006,IF('DSS Model'!$I$38=2,-0.0001*EO228^2+0.0032*EO228+0.977, IF('DSS Model'!$I$38=3,-0.00046396*EO228^2 + 0.054267*EO228 - 0.57714, IF('DSS Model'!$I$38=4,0.000072066*EO228^2+0.0021761*EO228-0.038248,IF('DSS Model'!$I$38=5,-0.00012623*EO228^2+0.025656*EO228-0.30101,-0.00046396*EO228^2 + 0.054267*EO228 - 0.57714)))))</f>
        <v>0.80598518566731725</v>
      </c>
      <c r="EQ228" s="136">
        <v>0.3173587095386573</v>
      </c>
      <c r="ER228" s="142">
        <f t="shared" si="202"/>
        <v>46.896632411879281</v>
      </c>
      <c r="ES228" s="143">
        <f>IF('DSS Model'!$I$38=1,0.0001*ER228^2-0.0266*ER228+1.3006,IF('DSS Model'!$I$38=2,-0.0001*ER228^2+0.0032*ER228+0.977, IF('DSS Model'!$I$38=3,-0.00046396*ER228^2 + 0.054267*ER228 - 0.57714, IF('DSS Model'!$I$38=4,0.000072066*ER228^2+0.0021761*ER228-0.038248,IF('DSS Model'!$I$38=5,-0.00012623*ER228^2+0.025656*ER228-0.30101,-0.00046396*ER228^2 + 0.054267*ER228 - 0.57714)))))</f>
        <v>0.90713981056052106</v>
      </c>
      <c r="ET228" s="136">
        <v>0.98153370185186151</v>
      </c>
      <c r="EU228" s="141">
        <f t="shared" si="203"/>
        <v>67.114919465777263</v>
      </c>
      <c r="EV228" s="142">
        <f>IF('DSS Model'!$I$38=1,0.0001*EU228^2-0.0266*EU228+1.3006,IF('DSS Model'!$I$38=2,-0.0001*EU228^2+0.0032*EU228+0.977, IF('DSS Model'!$I$38=3,-0.00046396*EU228^2 + 0.054267*EU228 - 0.57714, IF('DSS Model'!$I$38=4,0.000072066*EU228^2+0.0021761*EU228-0.038248,IF('DSS Model'!$I$38=5,-0.00012623*EU228^2+0.025656*EU228-0.30101,-0.00046396*EU228^2 + 0.054267*EU228 - 0.57714)))))</f>
        <v>0.74132650080071039</v>
      </c>
    </row>
    <row r="229" spans="2:152" x14ac:dyDescent="0.2">
      <c r="B229" s="64">
        <f t="shared" ca="1" si="156"/>
        <v>0.43365422390724517</v>
      </c>
      <c r="C229" s="64">
        <v>0.94390441046149143</v>
      </c>
      <c r="D229" s="64">
        <f t="shared" si="157"/>
        <v>61.970399221394537</v>
      </c>
      <c r="E229" s="131">
        <f>IF('DSS Model'!$I$38=1,0.0001*D229^2-0.0266*D229+1.3006,IF('DSS Model'!$I$38=2,-0.0001*D229^2+0.0032*D229+0.977, IF('DSS Model'!$I$38=3,-0.00046396*D229^2 + 0.054267*D229 - 0.57714, IF('DSS Model'!$I$38=4,0.000072066*D229^2+0.0021761*D229-0.038248,IF('DSS Model'!$I$38=5,-0.00012623*D229^2+0.025656*D229-0.30101,-0.00046396*D229^2 + 0.054267*D229 - 0.57714)))))</f>
        <v>0.79127223954256087</v>
      </c>
      <c r="F229" s="136">
        <v>0.11786835721500377</v>
      </c>
      <c r="G229" s="138">
        <f t="shared" si="153"/>
        <v>50.361400731954006</v>
      </c>
      <c r="H229" s="136">
        <f>IF('DSS Model'!$I$38=1,0.0001*G229^2-0.0266*G229+1.3006,IF('DSS Model'!$I$38=2,-0.0001*G229^2+0.0032*G229+0.977, IF('DSS Model'!$I$38=3,-0.00046396*G229^2 + 0.054267*G229 - 0.57714, IF('DSS Model'!$I$38=4,0.000072066*G229^2+0.0021761*G229-0.038248,IF('DSS Model'!$I$38=5,-0.00012623*G229^2+0.025656*G229-0.30101,-0.00046396*G229^2 + 0.054267*G229 - 0.57714)))))</f>
        <v>0.88452941397380702</v>
      </c>
      <c r="I229" s="136">
        <v>0.12776700931272966</v>
      </c>
      <c r="J229" s="138">
        <f t="shared" si="154"/>
        <v>50.13980714017891</v>
      </c>
      <c r="K229" s="136">
        <f>IF('DSS Model'!$I$38=1,0.0001*J229^2-0.0266*J229+1.3006,IF('DSS Model'!$I$38=2,-0.0001*J229^2+0.0032*J229+0.977, IF('DSS Model'!$I$38=3,-0.00046396*J229^2 + 0.054267*J229 - 0.57714, IF('DSS Model'!$I$38=4,0.000072066*J229^2+0.0021761*J229-0.038248,IF('DSS Model'!$I$38=5,-0.00012623*J229^2+0.025656*J229-0.30101,-0.00046396*J229^2 + 0.054267*J229 - 0.57714)))))</f>
        <v>0.88604735684313884</v>
      </c>
      <c r="L229" s="136">
        <v>0.69684303188048069</v>
      </c>
      <c r="M229" s="138">
        <f t="shared" si="155"/>
        <v>73.597327186733295</v>
      </c>
      <c r="N229" s="136">
        <f>IF('DSS Model'!$I$38=1,0.0001*M229^2-0.0266*M229+1.3006,IF('DSS Model'!$I$38=2,-0.0001*M229^2+0.0032*M229+0.977, IF('DSS Model'!$I$38=3,-0.00046396*M229^2 + 0.054267*M229 - 0.57714, IF('DSS Model'!$I$38=4,0.000072066*M229^2+0.0021761*M229-0.038248,IF('DSS Model'!$I$38=5,-0.00012623*M229^2+0.025656*M229-0.30101,-0.00046396*M229^2 + 0.054267*M229 - 0.57714)))))</f>
        <v>0.67085479009443938</v>
      </c>
      <c r="O229" s="136">
        <v>0.58532526154277975</v>
      </c>
      <c r="P229" s="139">
        <f t="shared" si="158"/>
        <v>54.248224569377108</v>
      </c>
      <c r="Q229" s="138">
        <f>IF('DSS Model'!$I$38=1,0.0001*P229^2-0.0266*P229+1.3006,IF('DSS Model'!$I$38=2,-0.0001*P229^2+0.0032*P229+0.977, IF('DSS Model'!$I$38=3,-0.00046396*P229^2 + 0.054267*P229 - 0.57714, IF('DSS Model'!$I$38=4,0.000072066*P229^2+0.0021761*P229-0.038248,IF('DSS Model'!$I$38=5,-0.00012623*P229^2+0.025656*P229-0.30101,-0.00046396*P229^2 + 0.054267*P229 - 0.57714)))))</f>
        <v>0.85630733172904971</v>
      </c>
      <c r="R229" s="136">
        <v>0.83455932204376571</v>
      </c>
      <c r="S229" s="142">
        <f t="shared" si="159"/>
        <v>61.587519292787519</v>
      </c>
      <c r="T229" s="138">
        <f>IF('DSS Model'!$I$38=1,0.0001*S229^2-0.0266*S229+1.3006,IF('DSS Model'!$I$38=2,-0.0001*S229^2+0.0032*S229+0.977, IF('DSS Model'!$I$38=3,-0.00046396*S229^2 + 0.054267*S229 - 0.57714, IF('DSS Model'!$I$38=4,0.000072066*S229^2+0.0021761*S229-0.038248,IF('DSS Model'!$I$38=5,-0.00012623*S229^2+0.025656*S229-0.30101,-0.00046396*S229^2 + 0.054267*S229 - 0.57714)))))</f>
        <v>0.79477780847297252</v>
      </c>
      <c r="U229" s="136">
        <v>0.12017114418378527</v>
      </c>
      <c r="V229" s="142">
        <f t="shared" si="160"/>
        <v>33.203674376531637</v>
      </c>
      <c r="W229" s="138">
        <f>IF('DSS Model'!$I$38=1,0.0001*V229^2-0.0266*V229+1.3006,IF('DSS Model'!$I$38=2,-0.0001*V229^2+0.0032*V229+0.977, IF('DSS Model'!$I$38=3,-0.00046396*V229^2 + 0.054267*V229 - 0.57714, IF('DSS Model'!$I$38=4,0.000072066*V229^2+0.0021761*V229-0.038248,IF('DSS Model'!$I$38=5,-0.00012623*V229^2+0.025656*V229-0.30101,-0.00046396*V229^2 + 0.054267*V229 - 0.57714)))))</f>
        <v>0.97300335879462685</v>
      </c>
      <c r="X229" s="136">
        <v>0.39499074886134233</v>
      </c>
      <c r="Y229" s="142">
        <f t="shared" si="161"/>
        <v>58.964311161353507</v>
      </c>
      <c r="Z229" s="138">
        <f>IF('DSS Model'!$I$38=1,0.0001*Y229^2-0.0266*Y229+1.3006,IF('DSS Model'!$I$38=2,-0.0001*Y229^2+0.0032*Y229+0.977, IF('DSS Model'!$I$38=3,-0.00046396*Y229^2 + 0.054267*Y229 - 0.57714, IF('DSS Model'!$I$38=4,0.000072066*Y229^2+0.0021761*Y229-0.038248,IF('DSS Model'!$I$38=5,-0.00012623*Y229^2+0.025656*Y229-0.30101,-0.00046396*Y229^2 + 0.054267*Y229 - 0.57714)))))</f>
        <v>0.81800679664303944</v>
      </c>
      <c r="AA229" s="136">
        <v>0.73348982995233547</v>
      </c>
      <c r="AB229" s="142">
        <f t="shared" si="162"/>
        <v>65.488121016302387</v>
      </c>
      <c r="AC229" s="138">
        <f>IF('DSS Model'!$I$38=1,0.0001*AB229^2-0.0266*AB229+1.3006,IF('DSS Model'!$I$38=2,-0.0001*AB229^2+0.0032*AB229+0.977, IF('DSS Model'!$I$38=3,-0.00046396*AB229^2 + 0.054267*AB229 - 0.57714, IF('DSS Model'!$I$38=4,0.000072066*AB229^2+0.0021761*AB229-0.038248,IF('DSS Model'!$I$38=5,-0.00012623*AB229^2+0.025656*AB229-0.30101,-0.00046396*AB229^2 + 0.054267*AB229 - 0.57714)))))</f>
        <v>0.75769258782758098</v>
      </c>
      <c r="AD229" s="136">
        <v>0.14287548354638813</v>
      </c>
      <c r="AE229" s="142">
        <f t="shared" si="163"/>
        <v>38.164229081938444</v>
      </c>
      <c r="AF229" s="138">
        <f>IF('DSS Model'!$I$38=1,0.0001*AE229^2-0.0266*AE229+1.3006,IF('DSS Model'!$I$38=2,-0.0001*AE229^2+0.0032*AE229+0.977, IF('DSS Model'!$I$38=3,-0.00046396*AE229^2 + 0.054267*AE229 - 0.57714, IF('DSS Model'!$I$38=4,0.000072066*AE229^2+0.0021761*AE229-0.038248,IF('DSS Model'!$I$38=5,-0.00012623*AE229^2+0.025656*AE229-0.30101,-0.00046396*AE229^2 + 0.054267*AE229 - 0.57714)))))</f>
        <v>0.95347469492033543</v>
      </c>
      <c r="AG229" s="136">
        <v>0.54268592029564233</v>
      </c>
      <c r="AH229" s="142">
        <f t="shared" si="164"/>
        <v>70.319984968950621</v>
      </c>
      <c r="AI229" s="138">
        <f>IF('DSS Model'!$I$38=1,0.0001*AH229^2-0.0266*AH229+1.3006,IF('DSS Model'!$I$38=2,-0.0001*AH229^2+0.0032*AH229+0.977, IF('DSS Model'!$I$38=3,-0.00046396*AH229^2 + 0.054267*AH229 - 0.57714, IF('DSS Model'!$I$38=4,0.000072066*AH229^2+0.0021761*AH229-0.038248,IF('DSS Model'!$I$38=5,-0.00012623*AH229^2+0.025656*AH229-0.30101,-0.00046396*AH229^2 + 0.054267*AH229 - 0.57714)))))</f>
        <v>0.70753392329729792</v>
      </c>
      <c r="AJ229" s="136">
        <v>0.54485068366906864</v>
      </c>
      <c r="AK229" s="142">
        <f t="shared" si="165"/>
        <v>48.75021356054404</v>
      </c>
      <c r="AL229" s="138">
        <f>IF('DSS Model'!$I$38=1,0.0001*AK229^2-0.0266*AK229+1.3006,IF('DSS Model'!$I$38=2,-0.0001*AK229^2+0.0032*AK229+0.977, IF('DSS Model'!$I$38=3,-0.00046396*AK229^2 + 0.054267*AK229 - 0.57714, IF('DSS Model'!$I$38=4,0.000072066*AK229^2+0.0021761*AK229-0.038248,IF('DSS Model'!$I$38=5,-0.00012623*AK229^2+0.025656*AK229-0.30101,-0.00046396*AK229^2 + 0.054267*AK229 - 0.57714)))))</f>
        <v>0.89534235117387562</v>
      </c>
      <c r="AM229" s="136">
        <v>0.8350525560029366</v>
      </c>
      <c r="AN229" s="142">
        <f t="shared" si="166"/>
        <v>71.357609584391582</v>
      </c>
      <c r="AO229" s="138">
        <f>IF('DSS Model'!$I$38=1,0.0001*AN229^2-0.0266*AN229+1.3006,IF('DSS Model'!$I$38=2,-0.0001*AN229^2+0.0032*AN229+0.977, IF('DSS Model'!$I$38=3,-0.00046396*AN229^2 + 0.054267*AN229 - 0.57714, IF('DSS Model'!$I$38=4,0.000072066*AN229^2+0.0021761*AN229-0.038248,IF('DSS Model'!$I$38=5,-0.00012623*AN229^2+0.025656*AN229-0.30101,-0.00046396*AN229^2 + 0.054267*AN229 - 0.57714)))))</f>
        <v>0.69615350611020776</v>
      </c>
      <c r="AP229" s="136">
        <v>0.26124212430207749</v>
      </c>
      <c r="AQ229" s="142">
        <f t="shared" si="167"/>
        <v>61.79234760411893</v>
      </c>
      <c r="AR229" s="138">
        <f>IF('DSS Model'!$I$38=1,0.0001*AQ229^2-0.0266*AQ229+1.3006,IF('DSS Model'!$I$38=2,-0.0001*AQ229^2+0.0032*AQ229+0.977, IF('DSS Model'!$I$38=3,-0.00046396*AQ229^2 + 0.054267*AQ229 - 0.57714, IF('DSS Model'!$I$38=4,0.000072066*AQ229^2+0.0021761*AQ229-0.038248,IF('DSS Model'!$I$38=5,-0.00012623*AQ229^2+0.025656*AQ229-0.30101,-0.00046396*AQ229^2 + 0.054267*AQ229 - 0.57714)))))</f>
        <v>0.7929060900903544</v>
      </c>
      <c r="AS229" s="136">
        <v>0.53208378515646038</v>
      </c>
      <c r="AT229" s="142">
        <f t="shared" si="168"/>
        <v>54.732127203883429</v>
      </c>
      <c r="AU229" s="138">
        <f>IF('DSS Model'!$I$38=1,0.0001*AT229^2-0.0266*AT229+1.3006,IF('DSS Model'!$I$38=2,-0.0001*AT229^2+0.0032*AT229+0.977, IF('DSS Model'!$I$38=3,-0.00046396*AT229^2 + 0.054267*AT229 - 0.57714, IF('DSS Model'!$I$38=4,0.000072066*AT229^2+0.0021761*AT229-0.038248,IF('DSS Model'!$I$38=5,-0.00012623*AT229^2+0.025656*AT229-0.30101,-0.00046396*AT229^2 + 0.054267*AT229 - 0.57714)))))</f>
        <v>0.85258223222621932</v>
      </c>
      <c r="AV229" s="136">
        <v>0.21186192727565545</v>
      </c>
      <c r="AW229" s="142">
        <f t="shared" si="169"/>
        <v>57.680691356063619</v>
      </c>
      <c r="AX229" s="138">
        <f>IF('DSS Model'!$I$38=1,0.0001*AW229^2-0.0266*AW229+1.3006,IF('DSS Model'!$I$38=2,-0.0001*AW229^2+0.0032*AW229+0.977, IF('DSS Model'!$I$38=3,-0.00046396*AW229^2 + 0.054267*AW229 - 0.57714, IF('DSS Model'!$I$38=4,0.000072066*AW229^2+0.0021761*AW229-0.038248,IF('DSS Model'!$I$38=5,-0.00012623*AW229^2+0.025656*AW229-0.30101,-0.00046396*AW229^2 + 0.054267*AW229 - 0.57714)))))</f>
        <v>0.82887199680805623</v>
      </c>
      <c r="AY229" s="136">
        <v>0.25911277511270026</v>
      </c>
      <c r="AZ229" s="142">
        <f t="shared" si="170"/>
        <v>47.693981387936489</v>
      </c>
      <c r="BA229" s="138">
        <f>IF('DSS Model'!$I$38=1,0.0001*AZ229^2-0.0266*AZ229+1.3006,IF('DSS Model'!$I$38=2,-0.0001*AZ229^2+0.0032*AZ229+0.977, IF('DSS Model'!$I$38=3,-0.00046396*AZ229^2 + 0.054267*AZ229 - 0.57714, IF('DSS Model'!$I$38=4,0.000072066*AZ229^2+0.0021761*AZ229-0.038248,IF('DSS Model'!$I$38=5,-0.00012623*AZ229^2+0.025656*AZ229-0.30101,-0.00046396*AZ229^2 + 0.054267*AZ229 - 0.57714)))))</f>
        <v>0.90214915437811349</v>
      </c>
      <c r="BB229" s="136">
        <v>0.19175938970100037</v>
      </c>
      <c r="BC229" s="142">
        <f t="shared" si="171"/>
        <v>44.172938433799054</v>
      </c>
      <c r="BD229" s="138">
        <f>IF('DSS Model'!$I$38=1,0.0001*BC229^2-0.0266*BC229+1.3006,IF('DSS Model'!$I$38=2,-0.0001*BC229^2+0.0032*BC229+0.977, IF('DSS Model'!$I$38=3,-0.00046396*BC229^2 + 0.054267*BC229 - 0.57714, IF('DSS Model'!$I$38=4,0.000072066*BC229^2+0.0021761*BC229-0.038248,IF('DSS Model'!$I$38=5,-0.00012623*BC229^2+0.025656*BC229-0.30101,-0.00046396*BC229^2 + 0.054267*BC229 - 0.57714)))))</f>
        <v>0.92322855400053683</v>
      </c>
      <c r="BE229" s="136">
        <v>0.30197354123439801</v>
      </c>
      <c r="BF229" s="142">
        <f t="shared" si="172"/>
        <v>43.729975247123861</v>
      </c>
      <c r="BG229" s="143">
        <f>IF('DSS Model'!$I$38=1,0.0001*BF229^2-0.0266*BF229+1.3006,IF('DSS Model'!$I$38=2,-0.0001*BF229^2+0.0032*BF229+0.977, IF('DSS Model'!$I$38=3,-0.00046396*BF229^2 + 0.054267*BF229 - 0.57714, IF('DSS Model'!$I$38=4,0.000072066*BF229^2+0.0021761*BF229-0.038248,IF('DSS Model'!$I$38=5,-0.00012623*BF229^2+0.025656*BF229-0.30101,-0.00046396*BF229^2 + 0.054267*BF229 - 0.57714)))))</f>
        <v>0.92570484727938984</v>
      </c>
      <c r="BH229" s="136">
        <v>0.80737983535390945</v>
      </c>
      <c r="BI229" s="142">
        <f t="shared" si="173"/>
        <v>64.591564210268686</v>
      </c>
      <c r="BJ229" s="143">
        <f>IF('DSS Model'!$I$38=1,0.0001*BI229^2-0.0266*BI229+1.3006,IF('DSS Model'!$I$38=2,-0.0001*BI229^2+0.0032*BI229+0.977, IF('DSS Model'!$I$38=3,-0.00046396*BI229^2 + 0.054267*BI229 - 0.57714, IF('DSS Model'!$I$38=4,0.000072066*BI229^2+0.0021761*BI229-0.038248,IF('DSS Model'!$I$38=5,-0.00012623*BI229^2+0.025656*BI229-0.30101,-0.00046396*BI229^2 + 0.054267*BI229 - 0.57714)))))</f>
        <v>0.76648598875993346</v>
      </c>
      <c r="BK229" s="136">
        <v>0.15712123063673611</v>
      </c>
      <c r="BL229" s="142">
        <f t="shared" si="174"/>
        <v>37.123657337563053</v>
      </c>
      <c r="BM229" s="143">
        <f>IF('DSS Model'!$I$38=1,0.0001*BL229^2-0.0266*BL229+1.3006,IF('DSS Model'!$I$38=2,-0.0001*BL229^2+0.0032*BL229+0.977, IF('DSS Model'!$I$38=3,-0.00046396*BL229^2 + 0.054267*BL229 - 0.57714, IF('DSS Model'!$I$38=4,0.000072066*BL229^2+0.0021761*BL229-0.038248,IF('DSS Model'!$I$38=5,-0.00012623*BL229^2+0.025656*BL229-0.30101,-0.00046396*BL229^2 + 0.054267*BL229 - 0.57714)))))</f>
        <v>0.95797911006852188</v>
      </c>
      <c r="BN229" s="136">
        <v>0.3805905001747274</v>
      </c>
      <c r="BO229" s="142">
        <f t="shared" si="175"/>
        <v>51.089705223350187</v>
      </c>
      <c r="BP229" s="143">
        <f>IF('DSS Model'!$I$38=1,0.0001*BO229^2-0.0266*BO229+1.3006,IF('DSS Model'!$I$38=2,-0.0001*BO229^2+0.0032*BO229+0.977, IF('DSS Model'!$I$38=3,-0.00046396*BO229^2 + 0.054267*BO229 - 0.57714, IF('DSS Model'!$I$38=4,0.000072066*BO229^2+0.0021761*BO229-0.038248,IF('DSS Model'!$I$38=5,-0.00012623*BO229^2+0.025656*BO229-0.30101,-0.00046396*BO229^2 + 0.054267*BO229 - 0.57714)))))</f>
        <v>0.87947125873383902</v>
      </c>
      <c r="BQ229" s="136">
        <v>0.43403325361170109</v>
      </c>
      <c r="BR229" s="142">
        <f t="shared" si="176"/>
        <v>55.117749082415529</v>
      </c>
      <c r="BS229" s="143">
        <f>IF('DSS Model'!$I$38=1,0.0001*BR229^2-0.0266*BR229+1.3006,IF('DSS Model'!$I$38=2,-0.0001*BR229^2+0.0032*BR229+0.977, IF('DSS Model'!$I$38=3,-0.00046396*BR229^2 + 0.054267*BR229 - 0.57714, IF('DSS Model'!$I$38=4,0.000072066*BR229^2+0.0021761*BR229-0.038248,IF('DSS Model'!$I$38=5,-0.00012623*BR229^2+0.025656*BR229-0.30101,-0.00046396*BR229^2 + 0.054267*BR229 - 0.57714)))))</f>
        <v>0.8495801706725179</v>
      </c>
      <c r="BT229" s="136">
        <v>0.9490865055705513</v>
      </c>
      <c r="BU229" s="142">
        <f t="shared" si="177"/>
        <v>70.924680748776836</v>
      </c>
      <c r="BV229" s="143">
        <f>IF('DSS Model'!$I$38=1,0.0001*BU229^2-0.0266*BU229+1.3006,IF('DSS Model'!$I$38=2,-0.0001*BU229^2+0.0032*BU229+0.977, IF('DSS Model'!$I$38=3,-0.00046396*BU229^2 + 0.054267*BU229 - 0.57714, IF('DSS Model'!$I$38=4,0.000072066*BU229^2+0.0021761*BU229-0.038248,IF('DSS Model'!$I$38=5,-0.00012623*BU229^2+0.025656*BU229-0.30101,-0.00046396*BU229^2 + 0.054267*BU229 - 0.57714)))))</f>
        <v>0.70092794446449436</v>
      </c>
      <c r="BW229" s="136">
        <v>0.72753905755502479</v>
      </c>
      <c r="BX229" s="142">
        <f t="shared" si="178"/>
        <v>66.667113203474599</v>
      </c>
      <c r="BY229" s="143">
        <f>IF('DSS Model'!$I$38=1,0.0001*BX229^2-0.0266*BX229+1.3006,IF('DSS Model'!$I$38=2,-0.0001*BX229^2+0.0032*BX229+0.977, IF('DSS Model'!$I$38=3,-0.00046396*BX229^2 + 0.054267*BX229 - 0.57714, IF('DSS Model'!$I$38=4,0.000072066*BX229^2+0.0021761*BX229-0.038248,IF('DSS Model'!$I$38=5,-0.00012623*BX229^2+0.025656*BX229-0.30101,-0.00046396*BX229^2 + 0.054267*BX229 - 0.57714)))))</f>
        <v>0.74588436396262892</v>
      </c>
      <c r="BZ229" s="136">
        <v>0.87260686479356275</v>
      </c>
      <c r="CA229" s="142">
        <f t="shared" si="179"/>
        <v>68.773605210395573</v>
      </c>
      <c r="CB229" s="143">
        <f>IF('DSS Model'!$I$38=1,0.0001*CA229^2-0.0266*CA229+1.3006,IF('DSS Model'!$I$38=2,-0.0001*CA229^2+0.0032*CA229+0.977, IF('DSS Model'!$I$38=3,-0.00046396*CA229^2 + 0.054267*CA229 - 0.57714, IF('DSS Model'!$I$38=4,0.000072066*CA229^2+0.0021761*CA229-0.038248,IF('DSS Model'!$I$38=5,-0.00012623*CA229^2+0.025656*CA229-0.30101,-0.00046396*CA229^2 + 0.054267*CA229 - 0.57714)))))</f>
        <v>0.72409465930973083</v>
      </c>
      <c r="CC229" s="136">
        <v>0.48712773220877703</v>
      </c>
      <c r="CD229" s="142">
        <f t="shared" si="180"/>
        <v>71.081092357946176</v>
      </c>
      <c r="CE229" s="143">
        <f>IF('DSS Model'!$I$38=1,0.0001*CD229^2-0.0266*CD229+1.3006,IF('DSS Model'!$I$38=2,-0.0001*CD229^2+0.0032*CD229+0.977, IF('DSS Model'!$I$38=3,-0.00046396*CD229^2 + 0.054267*CD229 - 0.57714, IF('DSS Model'!$I$38=4,0.000072066*CD229^2+0.0021761*CD229-0.038248,IF('DSS Model'!$I$38=5,-0.00012623*CD229^2+0.025656*CD229-0.30101,-0.00046396*CD229^2 + 0.054267*CD229 - 0.57714)))))</f>
        <v>0.69920732646554029</v>
      </c>
      <c r="CF229" s="136">
        <v>0.7319853316623498</v>
      </c>
      <c r="CG229" s="142">
        <f t="shared" si="181"/>
        <v>54.798070163679782</v>
      </c>
      <c r="CH229" s="143">
        <f>IF('DSS Model'!$I$38=1,0.0001*CG229^2-0.0266*CG229+1.3006,IF('DSS Model'!$I$38=2,-0.0001*CG229^2+0.0032*CG229+0.977, IF('DSS Model'!$I$38=3,-0.00046396*CG229^2 + 0.054267*CG229 - 0.57714, IF('DSS Model'!$I$38=4,0.000072066*CG229^2+0.0021761*CG229-0.038248,IF('DSS Model'!$I$38=5,-0.00012623*CG229^2+0.025656*CG229-0.30101,-0.00046396*CG229^2 + 0.054267*CG229 - 0.57714)))))</f>
        <v>0.85207097515741803</v>
      </c>
      <c r="CI229" s="136">
        <v>0.95997393259589037</v>
      </c>
      <c r="CJ229" s="142">
        <f t="shared" si="182"/>
        <v>78.484691373084445</v>
      </c>
      <c r="CK229" s="143">
        <f>IF('DSS Model'!$I$38=1,0.0001*CJ229^2-0.0266*CJ229+1.3006,IF('DSS Model'!$I$38=2,-0.0001*CJ229^2+0.0032*CJ229+0.977, IF('DSS Model'!$I$38=3,-0.00046396*CJ229^2 + 0.054267*CJ229 - 0.57714, IF('DSS Model'!$I$38=4,0.000072066*CJ229^2+0.0021761*CJ229-0.038248,IF('DSS Model'!$I$38=5,-0.00012623*CJ229^2+0.025656*CJ229-0.30101,-0.00046396*CJ229^2 + 0.054267*CJ229 - 0.57714)))))</f>
        <v>0.61216633440103863</v>
      </c>
      <c r="CL229" s="136">
        <v>0.64736136722975202</v>
      </c>
      <c r="CM229" s="142">
        <f t="shared" si="183"/>
        <v>57.757139412311886</v>
      </c>
      <c r="CN229" s="143">
        <f>IF('DSS Model'!$I$38=1,0.0001*CM229^2-0.0266*CM229+1.3006,IF('DSS Model'!$I$38=2,-0.0001*CM229^2+0.0032*CM229+0.977, IF('DSS Model'!$I$38=3,-0.00046396*CM229^2 + 0.054267*CM229 - 0.57714, IF('DSS Model'!$I$38=4,0.000072066*CM229^2+0.0021761*CM229-0.038248,IF('DSS Model'!$I$38=5,-0.00012623*CM229^2+0.025656*CM229-0.30101,-0.00046396*CM229^2 + 0.054267*CM229 - 0.57714)))))</f>
        <v>0.82823413081007491</v>
      </c>
      <c r="CO229" s="136">
        <v>0.64100508925130495</v>
      </c>
      <c r="CP229" s="142">
        <f t="shared" si="184"/>
        <v>54.542680129904355</v>
      </c>
      <c r="CQ229" s="143">
        <f>IF('DSS Model'!$I$38=1,0.0001*CP229^2-0.0266*CP229+1.3006,IF('DSS Model'!$I$38=2,-0.0001*CP229^2+0.0032*CP229+0.977, IF('DSS Model'!$I$38=3,-0.00046396*CP229^2 + 0.054267*CP229 - 0.57714, IF('DSS Model'!$I$38=4,0.000072066*CP229^2+0.0021761*CP229-0.038248,IF('DSS Model'!$I$38=5,-0.00012623*CP229^2+0.025656*CP229-0.30101,-0.00046396*CP229^2 + 0.054267*CP229 - 0.57714)))))</f>
        <v>0.85404618084038764</v>
      </c>
      <c r="CR229" s="136">
        <v>0.39530336880439321</v>
      </c>
      <c r="CS229" s="142">
        <f t="shared" si="185"/>
        <v>51.050464018301568</v>
      </c>
      <c r="CT229" s="143">
        <f>IF('DSS Model'!$I$38=1,0.0001*CS229^2-0.0266*CS229+1.3006,IF('DSS Model'!$I$38=2,-0.0001*CS229^2+0.0032*CS229+0.977, IF('DSS Model'!$I$38=3,-0.00046396*CS229^2 + 0.054267*CS229 - 0.57714, IF('DSS Model'!$I$38=4,0.000072066*CS229^2+0.0021761*CS229-0.038248,IF('DSS Model'!$I$38=5,-0.00012623*CS229^2+0.025656*CS229-0.30101,-0.00046396*CS229^2 + 0.054267*CS229 - 0.57714)))))</f>
        <v>0.87974649721017473</v>
      </c>
      <c r="CU229" s="136">
        <v>0.17502234997279109</v>
      </c>
      <c r="CV229" s="142">
        <f t="shared" si="186"/>
        <v>43.361753713756556</v>
      </c>
      <c r="CW229" s="143">
        <f>IF('DSS Model'!$I$38=1,0.0001*CV229^2-0.0266*CV229+1.3006,IF('DSS Model'!$I$38=2,-0.0001*CV229^2+0.0032*CV229+0.977, IF('DSS Model'!$I$38=3,-0.00046396*CV229^2 + 0.054267*CV229 - 0.57714, IF('DSS Model'!$I$38=4,0.000072066*CV229^2+0.0021761*CV229-0.038248,IF('DSS Model'!$I$38=5,-0.00012623*CV229^2+0.025656*CV229-0.30101,-0.00046396*CV229^2 + 0.054267*CV229 - 0.57714)))))</f>
        <v>0.9277334433707729</v>
      </c>
      <c r="CX229" s="136">
        <v>0.75393792262715453</v>
      </c>
      <c r="CY229" s="142">
        <f t="shared" si="187"/>
        <v>69.897495561098097</v>
      </c>
      <c r="CZ229" s="143">
        <f>IF('DSS Model'!$I$38=1,0.0001*CY229^2-0.0266*CY229+1.3006,IF('DSS Model'!$I$38=2,-0.0001*CY229^2+0.0032*CY229+0.977, IF('DSS Model'!$I$38=3,-0.00046396*CY229^2 + 0.054267*CY229 - 0.57714, IF('DSS Model'!$I$38=4,0.000072066*CY229^2+0.0021761*CY229-0.038248,IF('DSS Model'!$I$38=5,-0.00012623*CY229^2+0.025656*CY229-0.30101,-0.00046396*CY229^2 + 0.054267*CY229 - 0.57714)))))</f>
        <v>0.71210599722414114</v>
      </c>
      <c r="DA229" s="136">
        <v>0.30251627374667089</v>
      </c>
      <c r="DB229" s="142">
        <f t="shared" si="188"/>
        <v>39.245785550710153</v>
      </c>
      <c r="DC229" s="143">
        <f>IF('DSS Model'!$I$38=1,0.0001*DB229^2-0.0266*DB229+1.3006,IF('DSS Model'!$I$38=2,-0.0001*DB229^2+0.0032*DB229+0.977, IF('DSS Model'!$I$38=3,-0.00046396*DB229^2 + 0.054267*DB229 - 0.57714, IF('DSS Model'!$I$38=4,0.000072066*DB229^2+0.0021761*DB229-0.038248,IF('DSS Model'!$I$38=5,-0.00012623*DB229^2+0.025656*DB229-0.30101,-0.00046396*DB229^2 + 0.054267*DB229 - 0.57714)))))</f>
        <v>0.94856334541303955</v>
      </c>
      <c r="DD229" s="136">
        <v>0.460152297833477</v>
      </c>
      <c r="DE229" s="142">
        <f t="shared" si="189"/>
        <v>49.221037243172518</v>
      </c>
      <c r="DF229" s="143">
        <f>IF('DSS Model'!$I$38=1,0.0001*DE229^2-0.0266*DE229+1.3006,IF('DSS Model'!$I$38=2,-0.0001*DE229^2+0.0032*DE229+0.977, IF('DSS Model'!$I$38=3,-0.00046396*DE229^2 + 0.054267*DE229 - 0.57714, IF('DSS Model'!$I$38=4,0.000072066*DE229^2+0.0021761*DE229-0.038248,IF('DSS Model'!$I$38=5,-0.00012623*DE229^2+0.025656*DE229-0.30101,-0.00046396*DE229^2 + 0.054267*DE229 - 0.57714)))))</f>
        <v>0.89223626844877435</v>
      </c>
      <c r="DG229" s="136">
        <v>0.8439491019478913</v>
      </c>
      <c r="DH229" s="142">
        <f t="shared" si="190"/>
        <v>62.652552927116631</v>
      </c>
      <c r="DI229" s="143">
        <f>IF('DSS Model'!$I$38=1,0.0001*DH229^2-0.0266*DH229+1.3006,IF('DSS Model'!$I$38=2,-0.0001*DH229^2+0.0032*DH229+0.977, IF('DSS Model'!$I$38=3,-0.00046396*DH229^2 + 0.054267*DH229 - 0.57714, IF('DSS Model'!$I$38=4,0.000072066*DH229^2+0.0021761*DH229-0.038248,IF('DSS Model'!$I$38=5,-0.00012623*DH229^2+0.025656*DH229-0.30101,-0.00046396*DH229^2 + 0.054267*DH229 - 0.57714)))))</f>
        <v>0.78495393053825813</v>
      </c>
      <c r="DJ229" s="136">
        <v>0.93792397874504008</v>
      </c>
      <c r="DK229" s="142">
        <f t="shared" si="191"/>
        <v>69.389566373092606</v>
      </c>
      <c r="DL229" s="143">
        <f>IF('DSS Model'!$I$38=1,0.0001*DK229^2-0.0266*DK229+1.3006,IF('DSS Model'!$I$38=2,-0.0001*DK229^2+0.0032*DK229+0.977, IF('DSS Model'!$I$38=3,-0.00046396*DK229^2 + 0.054267*DK229 - 0.57714, IF('DSS Model'!$I$38=4,0.000072066*DK229^2+0.0021761*DK229-0.038248,IF('DSS Model'!$I$38=5,-0.00012623*DK229^2+0.025656*DK229-0.30101,-0.00046396*DK229^2 + 0.054267*DK229 - 0.57714)))))</f>
        <v>0.71755542024931385</v>
      </c>
      <c r="DM229" s="136">
        <v>7.2299612983620198E-2</v>
      </c>
      <c r="DN229" s="142">
        <f t="shared" si="192"/>
        <v>39.673101082525434</v>
      </c>
      <c r="DO229" s="143">
        <f>IF('DSS Model'!$I$38=1,0.0001*DN229^2-0.0266*DN229+1.3006,IF('DSS Model'!$I$38=2,-0.0001*DN229^2+0.0032*DN229+0.977, IF('DSS Model'!$I$38=3,-0.00046396*DN229^2 + 0.054267*DN229 - 0.57714, IF('DSS Model'!$I$38=4,0.000072066*DN229^2+0.0021761*DN229-0.038248,IF('DSS Model'!$I$38=5,-0.00012623*DN229^2+0.025656*DN229-0.30101,-0.00046396*DN229^2 + 0.054267*DN229 - 0.57714)))))</f>
        <v>0.94655842851365324</v>
      </c>
      <c r="DP229" s="136">
        <v>0.30498836138563001</v>
      </c>
      <c r="DQ229" s="142">
        <f t="shared" si="193"/>
        <v>46.921954810928355</v>
      </c>
      <c r="DR229" s="143">
        <f>IF('DSS Model'!$I$38=1,0.0001*DQ229^2-0.0266*DQ229+1.3006,IF('DSS Model'!$I$38=2,-0.0001*DQ229^2+0.0032*DQ229+0.977, IF('DSS Model'!$I$38=3,-0.00046396*DQ229^2 + 0.054267*DQ229 - 0.57714, IF('DSS Model'!$I$38=4,0.000072066*DQ229^2+0.0021761*DQ229-0.038248,IF('DSS Model'!$I$38=5,-0.00012623*DQ229^2+0.025656*DQ229-0.30101,-0.00046396*DQ229^2 + 0.054267*DQ229 - 0.57714)))))</f>
        <v>0.90698327106709042</v>
      </c>
      <c r="DS229" s="136">
        <v>0.18951946415194132</v>
      </c>
      <c r="DT229" s="142">
        <f t="shared" si="194"/>
        <v>60.570162071657919</v>
      </c>
      <c r="DU229" s="143">
        <f>IF('DSS Model'!$I$38=1,0.0001*DT229^2-0.0266*DT229+1.3006,IF('DSS Model'!$I$38=2,-0.0001*DT229^2+0.0032*DT229+0.977, IF('DSS Model'!$I$38=3,-0.00046396*DT229^2 + 0.054267*DT229 - 0.57714, IF('DSS Model'!$I$38=4,0.000072066*DT229^2+0.0021761*DT229-0.038248,IF('DSS Model'!$I$38=5,-0.00012623*DT229^2+0.025656*DT229-0.30101,-0.00046396*DT229^2 + 0.054267*DT229 - 0.57714)))))</f>
        <v>0.80395006529061463</v>
      </c>
      <c r="DV229" s="136">
        <v>0.88925395756480119</v>
      </c>
      <c r="DW229" s="142">
        <f t="shared" si="195"/>
        <v>69.406774577342574</v>
      </c>
      <c r="DX229" s="143">
        <f>IF('DSS Model'!$I$38=1,0.0001*DW229^2-0.0266*DW229+1.3006,IF('DSS Model'!$I$38=2,-0.0001*DW229^2+0.0032*DW229+0.977, IF('DSS Model'!$I$38=3,-0.00046396*DW229^2 + 0.054267*DW229 - 0.57714, IF('DSS Model'!$I$38=4,0.000072066*DW229^2+0.0021761*DW229-0.038248,IF('DSS Model'!$I$38=5,-0.00012623*DW229^2+0.025656*DW229-0.30101,-0.00046396*DW229^2 + 0.054267*DW229 - 0.57714)))))</f>
        <v>0.7173716429244914</v>
      </c>
      <c r="DY229" s="136">
        <v>0.62742096599281827</v>
      </c>
      <c r="DZ229" s="142">
        <f t="shared" si="196"/>
        <v>52.429792771160301</v>
      </c>
      <c r="EA229" s="143">
        <f>IF('DSS Model'!$I$38=1,0.0001*DZ229^2-0.0266*DZ229+1.3006,IF('DSS Model'!$I$38=2,-0.0001*DZ229^2+0.0032*DZ229+0.977, IF('DSS Model'!$I$38=3,-0.00046396*DZ229^2 + 0.054267*DZ229 - 0.57714, IF('DSS Model'!$I$38=4,0.000072066*DZ229^2+0.0021761*DZ229-0.038248,IF('DSS Model'!$I$38=5,-0.00012623*DZ229^2+0.025656*DZ229-0.30101,-0.00046396*DZ229^2 + 0.054267*DZ229 - 0.57714)))))</f>
        <v>0.8698870198650317</v>
      </c>
      <c r="EB229" s="136">
        <v>0.2481400020355411</v>
      </c>
      <c r="EC229" s="142">
        <f t="shared" si="197"/>
        <v>41.643624437685574</v>
      </c>
      <c r="ED229" s="143">
        <f>IF('DSS Model'!$I$38=1,0.0001*EC229^2-0.0266*EC229+1.3006,IF('DSS Model'!$I$38=2,-0.0001*EC229^2+0.0032*EC229+0.977, IF('DSS Model'!$I$38=3,-0.00046396*EC229^2 + 0.054267*EC229 - 0.57714, IF('DSS Model'!$I$38=4,0.000072066*EC229^2+0.0021761*EC229-0.038248,IF('DSS Model'!$I$38=5,-0.00012623*EC229^2+0.025656*EC229-0.30101,-0.00046396*EC229^2 + 0.054267*EC229 - 0.57714)))))</f>
        <v>0.93684045256989346</v>
      </c>
      <c r="EE229" s="136">
        <v>0.19006678469702165</v>
      </c>
      <c r="EF229" s="142">
        <f t="shared" si="198"/>
        <v>41.150497553066444</v>
      </c>
      <c r="EG229" s="143">
        <f>IF('DSS Model'!$I$38=1,0.0001*EF229^2-0.0266*EF229+1.3006,IF('DSS Model'!$I$38=2,-0.0001*EF229^2+0.0032*EF229+0.977, IF('DSS Model'!$I$38=3,-0.00046396*EF229^2 + 0.054267*EF229 - 0.57714, IF('DSS Model'!$I$38=4,0.000072066*EF229^2+0.0021761*EF229-0.038248,IF('DSS Model'!$I$38=5,-0.00012623*EF229^2+0.025656*EF229-0.30101,-0.00046396*EF229^2 + 0.054267*EF229 - 0.57714)))))</f>
        <v>0.93934524728331981</v>
      </c>
      <c r="EH229" s="136">
        <v>0.53704937476277415</v>
      </c>
      <c r="EI229" s="142">
        <f t="shared" si="199"/>
        <v>69.842426575762516</v>
      </c>
      <c r="EJ229" s="143">
        <f>IF('DSS Model'!$I$38=1,0.0001*EI229^2-0.0266*EI229+1.3006,IF('DSS Model'!$I$38=2,-0.0001*EI229^2+0.0032*EI229+0.977, IF('DSS Model'!$I$38=3,-0.00046396*EI229^2 + 0.054267*EI229 - 0.57714, IF('DSS Model'!$I$38=4,0.000072066*EI229^2+0.0021761*EI229-0.038248,IF('DSS Model'!$I$38=5,-0.00012623*EI229^2+0.025656*EI229-0.30101,-0.00046396*EI229^2 + 0.054267*EI229 - 0.57714)))))</f>
        <v>0.71269931004336218</v>
      </c>
      <c r="EK229" s="136">
        <v>0.46649043127598244</v>
      </c>
      <c r="EL229" s="142">
        <f t="shared" si="200"/>
        <v>48.087604977500334</v>
      </c>
      <c r="EM229" s="143">
        <f>IF('DSS Model'!$I$38=1,0.0001*EL229^2-0.0266*EL229+1.3006,IF('DSS Model'!$I$38=2,-0.0001*EL229^2+0.0032*EL229+0.977, IF('DSS Model'!$I$38=3,-0.00046396*EL229^2 + 0.054267*EL229 - 0.57714, IF('DSS Model'!$I$38=4,0.000072066*EL229^2+0.0021761*EL229-0.038248,IF('DSS Model'!$I$38=5,-0.00012623*EL229^2+0.025656*EL229-0.30101,-0.00046396*EL229^2 + 0.054267*EL229 - 0.57714)))))</f>
        <v>0.89963856068078951</v>
      </c>
      <c r="EN229" s="136">
        <v>0.24033448045932704</v>
      </c>
      <c r="EO229" s="142">
        <f t="shared" si="201"/>
        <v>46.625433564812468</v>
      </c>
      <c r="EP229" s="143">
        <f>IF('DSS Model'!$I$38=1,0.0001*EO229^2-0.0266*EO229+1.3006,IF('DSS Model'!$I$38=2,-0.0001*EO229^2+0.0032*EO229+0.977, IF('DSS Model'!$I$38=3,-0.00046396*EO229^2 + 0.054267*EO229 - 0.57714, IF('DSS Model'!$I$38=4,0.000072066*EO229^2+0.0021761*EO229-0.038248,IF('DSS Model'!$I$38=5,-0.00012623*EO229^2+0.025656*EO229-0.30101,-0.00046396*EO229^2 + 0.054267*EO229 - 0.57714)))))</f>
        <v>0.9088082818967258</v>
      </c>
      <c r="EQ229" s="136">
        <v>0.22927786279264495</v>
      </c>
      <c r="ER229" s="142">
        <f t="shared" si="202"/>
        <v>43.176503050194682</v>
      </c>
      <c r="ES229" s="143">
        <f>IF('DSS Model'!$I$38=1,0.0001*ER229^2-0.0266*ER229+1.3006,IF('DSS Model'!$I$38=2,-0.0001*ER229^2+0.0032*ER229+0.977, IF('DSS Model'!$I$38=3,-0.00046396*ER229^2 + 0.054267*ER229 - 0.57714, IF('DSS Model'!$I$38=4,0.000072066*ER229^2+0.0021761*ER229-0.038248,IF('DSS Model'!$I$38=5,-0.00012623*ER229^2+0.025656*ER229-0.30101,-0.00046396*ER229^2 + 0.054267*ER229 - 0.57714)))))</f>
        <v>0.92874376819627591</v>
      </c>
      <c r="ET229" s="136">
        <v>0.79182698218766678</v>
      </c>
      <c r="EU229" s="141">
        <f t="shared" si="203"/>
        <v>62.928526937895683</v>
      </c>
      <c r="EV229" s="142">
        <f>IF('DSS Model'!$I$38=1,0.0001*EU229^2-0.0266*EU229+1.3006,IF('DSS Model'!$I$38=2,-0.0001*EU229^2+0.0032*EU229+0.977, IF('DSS Model'!$I$38=3,-0.00046396*EU229^2 + 0.054267*EU229 - 0.57714, IF('DSS Model'!$I$38=4,0.000072066*EU229^2+0.0021761*EU229-0.038248,IF('DSS Model'!$I$38=5,-0.00012623*EU229^2+0.025656*EU229-0.30101,-0.00046396*EU229^2 + 0.054267*EU229 - 0.57714)))))</f>
        <v>0.78237133594391994</v>
      </c>
    </row>
    <row r="230" spans="2:152" x14ac:dyDescent="0.2">
      <c r="B230" s="64">
        <f t="shared" ca="1" si="156"/>
        <v>0.32965716639652942</v>
      </c>
      <c r="C230" s="64">
        <v>0.48553327455226669</v>
      </c>
      <c r="D230" s="64">
        <f t="shared" si="157"/>
        <v>50.101531472160019</v>
      </c>
      <c r="E230" s="131">
        <f>IF('DSS Model'!$I$38=1,0.0001*D230^2-0.0266*D230+1.3006,IF('DSS Model'!$I$38=2,-0.0001*D230^2+0.0032*D230+0.977, IF('DSS Model'!$I$38=3,-0.00046396*D230^2 + 0.054267*D230 - 0.57714, IF('DSS Model'!$I$38=4,0.000072066*D230^2+0.0021761*D230-0.038248,IF('DSS Model'!$I$38=5,-0.00012623*D230^2+0.025656*D230-0.30101,-0.00046396*D230^2 + 0.054267*D230 - 0.57714)))))</f>
        <v>0.88630855512532791</v>
      </c>
      <c r="F230" s="136">
        <v>0.63058192020521908</v>
      </c>
      <c r="G230" s="138">
        <f t="shared" si="153"/>
        <v>68.823758474768141</v>
      </c>
      <c r="H230" s="136">
        <f>IF('DSS Model'!$I$38=1,0.0001*G230^2-0.0266*G230+1.3006,IF('DSS Model'!$I$38=2,-0.0001*G230^2+0.0032*G230+0.977, IF('DSS Model'!$I$38=3,-0.00046396*G230^2 + 0.054267*G230 - 0.57714, IF('DSS Model'!$I$38=4,0.000072066*G230^2+0.0021761*G230-0.038248,IF('DSS Model'!$I$38=5,-0.00012623*G230^2+0.025656*G230-0.30101,-0.00046396*G230^2 + 0.054267*G230 - 0.57714)))))</f>
        <v>0.7235650540599361</v>
      </c>
      <c r="I230" s="136">
        <v>8.3595339274098679E-2</v>
      </c>
      <c r="J230" s="138">
        <f t="shared" si="154"/>
        <v>48.469415649940743</v>
      </c>
      <c r="K230" s="136">
        <f>IF('DSS Model'!$I$38=1,0.0001*J230^2-0.0266*J230+1.3006,IF('DSS Model'!$I$38=2,-0.0001*J230^2+0.0032*J230+0.977, IF('DSS Model'!$I$38=3,-0.00046396*J230^2 + 0.054267*J230 - 0.57714, IF('DSS Model'!$I$38=4,0.000072066*J230^2+0.0021761*J230-0.038248,IF('DSS Model'!$I$38=5,-0.00012623*J230^2+0.025656*J230-0.30101,-0.00046396*J230^2 + 0.054267*J230 - 0.57714)))))</f>
        <v>0.89717370473513824</v>
      </c>
      <c r="L230" s="136">
        <v>0.66526099872916233</v>
      </c>
      <c r="M230" s="138">
        <f t="shared" si="155"/>
        <v>72.983037623438605</v>
      </c>
      <c r="N230" s="136">
        <f>IF('DSS Model'!$I$38=1,0.0001*M230^2-0.0266*M230+1.3006,IF('DSS Model'!$I$38=2,-0.0001*M230^2+0.0032*M230+0.977, IF('DSS Model'!$I$38=3,-0.00046396*M230^2 + 0.054267*M230 - 0.57714, IF('DSS Model'!$I$38=4,0.000072066*M230^2+0.0021761*M230-0.038248,IF('DSS Model'!$I$38=5,-0.00012623*M230^2+0.025656*M230-0.30101,-0.00046396*M230^2 + 0.054267*M230 - 0.57714)))))</f>
        <v>0.67789334232057807</v>
      </c>
      <c r="O230" s="136">
        <v>3.0842261679945193E-2</v>
      </c>
      <c r="P230" s="139">
        <f t="shared" si="158"/>
        <v>29.094351248257865</v>
      </c>
      <c r="Q230" s="138">
        <f>IF('DSS Model'!$I$38=1,0.0001*P230^2-0.0266*P230+1.3006,IF('DSS Model'!$I$38=2,-0.0001*P230^2+0.0032*P230+0.977, IF('DSS Model'!$I$38=3,-0.00046396*P230^2 + 0.054267*P230 - 0.57714, IF('DSS Model'!$I$38=4,0.000072066*P230^2+0.0021761*P230-0.038248,IF('DSS Model'!$I$38=5,-0.00012623*P230^2+0.025656*P230-0.30101,-0.00046396*P230^2 + 0.054267*P230 - 0.57714)))))</f>
        <v>0.98545379653872478</v>
      </c>
      <c r="R230" s="136">
        <v>0.22617045442522654</v>
      </c>
      <c r="S230" s="142">
        <f t="shared" si="159"/>
        <v>41.985315461712418</v>
      </c>
      <c r="T230" s="138">
        <f>IF('DSS Model'!$I$38=1,0.0001*S230^2-0.0266*S230+1.3006,IF('DSS Model'!$I$38=2,-0.0001*S230^2+0.0032*S230+0.977, IF('DSS Model'!$I$38=3,-0.00046396*S230^2 + 0.054267*S230 - 0.57714, IF('DSS Model'!$I$38=4,0.000072066*S230^2+0.0021761*S230-0.038248,IF('DSS Model'!$I$38=5,-0.00012623*S230^2+0.025656*S230-0.30101,-0.00046396*S230^2 + 0.054267*S230 - 0.57714)))))</f>
        <v>0.93507633803552892</v>
      </c>
      <c r="U230" s="136">
        <v>0.38250449747627868</v>
      </c>
      <c r="V230" s="142">
        <f t="shared" si="160"/>
        <v>45.360040595814446</v>
      </c>
      <c r="W230" s="138">
        <f>IF('DSS Model'!$I$38=1,0.0001*V230^2-0.0266*V230+1.3006,IF('DSS Model'!$I$38=2,-0.0001*V230^2+0.0032*V230+0.977, IF('DSS Model'!$I$38=3,-0.00046396*V230^2 + 0.054267*V230 - 0.57714, IF('DSS Model'!$I$38=4,0.000072066*V230^2+0.0021761*V230-0.038248,IF('DSS Model'!$I$38=5,-0.00012623*V230^2+0.025656*V230-0.30101,-0.00046396*V230^2 + 0.054267*V230 - 0.57714)))))</f>
        <v>0.91639880162121279</v>
      </c>
      <c r="X230" s="136">
        <v>0.33968439400861306</v>
      </c>
      <c r="Y230" s="142">
        <f t="shared" si="161"/>
        <v>57.274191692909881</v>
      </c>
      <c r="Z230" s="138">
        <f>IF('DSS Model'!$I$38=1,0.0001*Y230^2-0.0266*Y230+1.3006,IF('DSS Model'!$I$38=2,-0.0001*Y230^2+0.0032*Y230+0.977, IF('DSS Model'!$I$38=3,-0.00046396*Y230^2 + 0.054267*Y230 - 0.57714, IF('DSS Model'!$I$38=4,0.000072066*Y230^2+0.0021761*Y230-0.038248,IF('DSS Model'!$I$38=5,-0.00012623*Y230^2+0.025656*Y230-0.30101,-0.00046396*Y230^2 + 0.054267*Y230 - 0.57714)))))</f>
        <v>0.83224411000969289</v>
      </c>
      <c r="AA230" s="136">
        <v>0.2379007926834239</v>
      </c>
      <c r="AB230" s="142">
        <f t="shared" si="162"/>
        <v>57.916600236922065</v>
      </c>
      <c r="AC230" s="138">
        <f>IF('DSS Model'!$I$38=1,0.0001*AB230^2-0.0266*AB230+1.3006,IF('DSS Model'!$I$38=2,-0.0001*AB230^2+0.0032*AB230+0.977, IF('DSS Model'!$I$38=3,-0.00046396*AB230^2 + 0.054267*AB230 - 0.57714, IF('DSS Model'!$I$38=4,0.000072066*AB230^2+0.0021761*AB230-0.038248,IF('DSS Model'!$I$38=5,-0.00012623*AB230^2+0.025656*AB230-0.30101,-0.00046396*AB230^2 + 0.054267*AB230 - 0.57714)))))</f>
        <v>0.82689986245780656</v>
      </c>
      <c r="AD230" s="136">
        <v>0.12605611744153666</v>
      </c>
      <c r="AE230" s="142">
        <f t="shared" si="163"/>
        <v>37.140526037175192</v>
      </c>
      <c r="AF230" s="138">
        <f>IF('DSS Model'!$I$38=1,0.0001*AE230^2-0.0266*AE230+1.3006,IF('DSS Model'!$I$38=2,-0.0001*AE230^2+0.0032*AE230+0.977, IF('DSS Model'!$I$38=3,-0.00046396*AE230^2 + 0.054267*AE230 - 0.57714, IF('DSS Model'!$I$38=4,0.000072066*AE230^2+0.0021761*AE230-0.038248,IF('DSS Model'!$I$38=5,-0.00012623*AE230^2+0.025656*AE230-0.30101,-0.00046396*AE230^2 + 0.054267*AE230 - 0.57714)))))</f>
        <v>0.95790781588715179</v>
      </c>
      <c r="AG230" s="136">
        <v>0.89778057806445999</v>
      </c>
      <c r="AH230" s="142">
        <f t="shared" si="164"/>
        <v>77.967428307943024</v>
      </c>
      <c r="AI230" s="138">
        <f>IF('DSS Model'!$I$38=1,0.0001*AH230^2-0.0266*AH230+1.3006,IF('DSS Model'!$I$38=2,-0.0001*AH230^2+0.0032*AH230+0.977, IF('DSS Model'!$I$38=3,-0.00046396*AH230^2 + 0.054267*AH230 - 0.57714, IF('DSS Model'!$I$38=4,0.000072066*AH230^2+0.0021761*AH230-0.038248,IF('DSS Model'!$I$38=5,-0.00012623*AH230^2+0.025656*AH230-0.30101,-0.00046396*AH230^2 + 0.054267*AH230 - 0.57714)))))</f>
        <v>0.61860378288999418</v>
      </c>
      <c r="AJ230" s="136">
        <v>0.51588105993680111</v>
      </c>
      <c r="AK230" s="142">
        <f t="shared" si="165"/>
        <v>47.883829030444872</v>
      </c>
      <c r="AL230" s="138">
        <f>IF('DSS Model'!$I$38=1,0.0001*AK230^2-0.0266*AK230+1.3006,IF('DSS Model'!$I$38=2,-0.0001*AK230^2+0.0032*AK230+0.977, IF('DSS Model'!$I$38=3,-0.00046396*AK230^2 + 0.054267*AK230 - 0.57714, IF('DSS Model'!$I$38=4,0.000072066*AK230^2+0.0021761*AK230-0.038248,IF('DSS Model'!$I$38=5,-0.00012623*AK230^2+0.025656*AK230-0.30101,-0.00046396*AK230^2 + 0.054267*AK230 - 0.57714)))))</f>
        <v>0.90094214463573608</v>
      </c>
      <c r="AM230" s="136">
        <v>0.3850161389456136</v>
      </c>
      <c r="AN230" s="142">
        <f t="shared" si="166"/>
        <v>62.512167892612268</v>
      </c>
      <c r="AO230" s="138">
        <f>IF('DSS Model'!$I$38=1,0.0001*AN230^2-0.0266*AN230+1.3006,IF('DSS Model'!$I$38=2,-0.0001*AN230^2+0.0032*AN230+0.977, IF('DSS Model'!$I$38=3,-0.00046396*AN230^2 + 0.054267*AN230 - 0.57714, IF('DSS Model'!$I$38=4,0.000072066*AN230^2+0.0021761*AN230-0.038248,IF('DSS Model'!$I$38=5,-0.00012623*AN230^2+0.025656*AN230-0.30101,-0.00046396*AN230^2 + 0.054267*AN230 - 0.57714)))))</f>
        <v>0.78626182379294485</v>
      </c>
      <c r="AP230" s="136">
        <v>0.82349570488960888</v>
      </c>
      <c r="AQ230" s="142">
        <f t="shared" si="167"/>
        <v>76.364921156566083</v>
      </c>
      <c r="AR230" s="138">
        <f>IF('DSS Model'!$I$38=1,0.0001*AQ230^2-0.0266*AQ230+1.3006,IF('DSS Model'!$I$38=2,-0.0001*AQ230^2+0.0032*AQ230+0.977, IF('DSS Model'!$I$38=3,-0.00046396*AQ230^2 + 0.054267*AQ230 - 0.57714, IF('DSS Model'!$I$38=4,0.000072066*AQ230^2+0.0021761*AQ230-0.038248,IF('DSS Model'!$I$38=5,-0.00012623*AQ230^2+0.025656*AQ230-0.30101,-0.00046396*AQ230^2 + 0.054267*AQ230 - 0.57714)))))</f>
        <v>0.63820762937615594</v>
      </c>
      <c r="AS230" s="136">
        <v>6.7599857787287498E-2</v>
      </c>
      <c r="AT230" s="142">
        <f t="shared" si="168"/>
        <v>35.082782311675984</v>
      </c>
      <c r="AU230" s="138">
        <f>IF('DSS Model'!$I$38=1,0.0001*AT230^2-0.0266*AT230+1.3006,IF('DSS Model'!$I$38=2,-0.0001*AT230^2+0.0032*AT230+0.977, IF('DSS Model'!$I$38=3,-0.00046396*AT230^2 + 0.054267*AT230 - 0.57714, IF('DSS Model'!$I$38=4,0.000072066*AT230^2+0.0021761*AT230-0.038248,IF('DSS Model'!$I$38=5,-0.00012623*AT230^2+0.025656*AT230-0.30101,-0.00046396*AT230^2 + 0.054267*AT230 - 0.57714)))))</f>
        <v>0.96618474192451864</v>
      </c>
      <c r="AV230" s="136">
        <v>0.75396330579936399</v>
      </c>
      <c r="AW230" s="142">
        <f t="shared" si="169"/>
        <v>69.985432003179085</v>
      </c>
      <c r="AX230" s="138">
        <f>IF('DSS Model'!$I$38=1,0.0001*AW230^2-0.0266*AW230+1.3006,IF('DSS Model'!$I$38=2,-0.0001*AW230^2+0.0032*AW230+0.977, IF('DSS Model'!$I$38=3,-0.00046396*AW230^2 + 0.054267*AW230 - 0.57714, IF('DSS Model'!$I$38=4,0.000072066*AW230^2+0.0021761*AW230-0.038248,IF('DSS Model'!$I$38=5,-0.00012623*AW230^2+0.025656*AW230-0.30101,-0.00046396*AW230^2 + 0.054267*AW230 - 0.57714)))))</f>
        <v>0.71115731314301267</v>
      </c>
      <c r="AY230" s="136">
        <v>0.19809418415097513</v>
      </c>
      <c r="AZ230" s="142">
        <f t="shared" si="170"/>
        <v>45.094038245510582</v>
      </c>
      <c r="BA230" s="138">
        <f>IF('DSS Model'!$I$38=1,0.0001*AZ230^2-0.0266*AZ230+1.3006,IF('DSS Model'!$I$38=2,-0.0001*AZ230^2+0.0032*AZ230+0.977, IF('DSS Model'!$I$38=3,-0.00046396*AZ230^2 + 0.054267*AZ230 - 0.57714, IF('DSS Model'!$I$38=4,0.000072066*AZ230^2+0.0021761*AZ230-0.038248,IF('DSS Model'!$I$38=5,-0.00012623*AZ230^2+0.025656*AZ230-0.30101,-0.00046396*AZ230^2 + 0.054267*AZ230 - 0.57714)))))</f>
        <v>0.91795369385687675</v>
      </c>
      <c r="BB230" s="136">
        <v>0.872979093108745</v>
      </c>
      <c r="BC230" s="142">
        <f t="shared" si="171"/>
        <v>64.774727765847757</v>
      </c>
      <c r="BD230" s="138">
        <f>IF('DSS Model'!$I$38=1,0.0001*BC230^2-0.0266*BC230+1.3006,IF('DSS Model'!$I$38=2,-0.0001*BC230^2+0.0032*BC230+0.977, IF('DSS Model'!$I$38=3,-0.00046396*BC230^2 + 0.054267*BC230 - 0.57714, IF('DSS Model'!$I$38=4,0.000072066*BC230^2+0.0021761*BC230-0.038248,IF('DSS Model'!$I$38=5,-0.00012623*BC230^2+0.025656*BC230-0.30101,-0.00046396*BC230^2 + 0.054267*BC230 - 0.57714)))))</f>
        <v>0.76470259313674394</v>
      </c>
      <c r="BE230" s="136">
        <v>0.39669005278749736</v>
      </c>
      <c r="BF230" s="142">
        <f t="shared" si="172"/>
        <v>47.154250701954936</v>
      </c>
      <c r="BG230" s="143">
        <f>IF('DSS Model'!$I$38=1,0.0001*BF230^2-0.0266*BF230+1.3006,IF('DSS Model'!$I$38=2,-0.0001*BF230^2+0.0032*BF230+0.977, IF('DSS Model'!$I$38=3,-0.00046396*BF230^2 + 0.054267*BF230 - 0.57714, IF('DSS Model'!$I$38=4,0.000072066*BF230^2+0.0021761*BF230-0.038248,IF('DSS Model'!$I$38=5,-0.00012623*BF230^2+0.025656*BF230-0.30101,-0.00046396*BF230^2 + 0.054267*BF230 - 0.57714)))))</f>
        <v>0.905541266319974</v>
      </c>
      <c r="BH230" s="136">
        <v>0.5466495780848849</v>
      </c>
      <c r="BI230" s="142">
        <f t="shared" si="173"/>
        <v>58.109014054007332</v>
      </c>
      <c r="BJ230" s="143">
        <f>IF('DSS Model'!$I$38=1,0.0001*BI230^2-0.0266*BI230+1.3006,IF('DSS Model'!$I$38=2,-0.0001*BI230^2+0.0032*BI230+0.977, IF('DSS Model'!$I$38=3,-0.00046396*BI230^2 + 0.054267*BI230 - 0.57714, IF('DSS Model'!$I$38=4,0.000072066*BI230^2+0.0021761*BI230-0.038248,IF('DSS Model'!$I$38=5,-0.00012623*BI230^2+0.025656*BI230-0.30101,-0.00046396*BI230^2 + 0.054267*BI230 - 0.57714)))))</f>
        <v>0.82528309353994134</v>
      </c>
      <c r="BK230" s="136">
        <v>5.1989956682522265E-2</v>
      </c>
      <c r="BL230" s="142">
        <f t="shared" si="174"/>
        <v>29.850058738958012</v>
      </c>
      <c r="BM230" s="143">
        <f>IF('DSS Model'!$I$38=1,0.0001*BL230^2-0.0266*BL230+1.3006,IF('DSS Model'!$I$38=2,-0.0001*BL230^2+0.0032*BL230+0.977, IF('DSS Model'!$I$38=3,-0.00046396*BL230^2 + 0.054267*BL230 - 0.57714, IF('DSS Model'!$I$38=4,0.000072066*BL230^2+0.0021761*BL230-0.038248,IF('DSS Model'!$I$38=5,-0.00012623*BL230^2+0.025656*BL230-0.30101,-0.00046396*BL230^2 + 0.054267*BL230 - 0.57714)))))</f>
        <v>0.98341758729274131</v>
      </c>
      <c r="BN230" s="136">
        <v>0.12119360933273959</v>
      </c>
      <c r="BO230" s="142">
        <f t="shared" si="175"/>
        <v>39.983868400829678</v>
      </c>
      <c r="BP230" s="143">
        <f>IF('DSS Model'!$I$38=1,0.0001*BO230^2-0.0266*BO230+1.3006,IF('DSS Model'!$I$38=2,-0.0001*BO230^2+0.0032*BO230+0.977, IF('DSS Model'!$I$38=3,-0.00046396*BO230^2 + 0.054267*BO230 - 0.57714, IF('DSS Model'!$I$38=4,0.000072066*BO230^2+0.0021761*BO230-0.038248,IF('DSS Model'!$I$38=5,-0.00012623*BO230^2+0.025656*BO230-0.30101,-0.00046396*BO230^2 + 0.054267*BO230 - 0.57714)))))</f>
        <v>0.94507740565316833</v>
      </c>
      <c r="BQ230" s="136">
        <v>0.82475953129708746</v>
      </c>
      <c r="BR230" s="142">
        <f t="shared" si="176"/>
        <v>65.457118154884881</v>
      </c>
      <c r="BS230" s="143">
        <f>IF('DSS Model'!$I$38=1,0.0001*BR230^2-0.0266*BR230+1.3006,IF('DSS Model'!$I$38=2,-0.0001*BR230^2+0.0032*BR230+0.977, IF('DSS Model'!$I$38=3,-0.00046396*BR230^2 + 0.054267*BR230 - 0.57714, IF('DSS Model'!$I$38=4,0.000072066*BR230^2+0.0021761*BR230-0.038248,IF('DSS Model'!$I$38=5,-0.00012623*BR230^2+0.025656*BR230-0.30101,-0.00046396*BR230^2 + 0.054267*BR230 - 0.57714)))))</f>
        <v>0.75799934638137567</v>
      </c>
      <c r="BT230" s="136">
        <v>9.3289466162042811E-2</v>
      </c>
      <c r="BU230" s="142">
        <f t="shared" si="177"/>
        <v>44.821447241417566</v>
      </c>
      <c r="BV230" s="143">
        <f>IF('DSS Model'!$I$38=1,0.0001*BU230^2-0.0266*BU230+1.3006,IF('DSS Model'!$I$38=2,-0.0001*BU230^2+0.0032*BU230+0.977, IF('DSS Model'!$I$38=3,-0.00046396*BU230^2 + 0.054267*BU230 - 0.57714, IF('DSS Model'!$I$38=4,0.000072066*BU230^2+0.0021761*BU230-0.038248,IF('DSS Model'!$I$38=5,-0.00012623*BU230^2+0.025656*BU230-0.30101,-0.00046396*BU230^2 + 0.054267*BU230 - 0.57714)))))</f>
        <v>0.91953241789101836</v>
      </c>
      <c r="BW230" s="136">
        <v>0.87601798819548904</v>
      </c>
      <c r="BX230" s="142">
        <f t="shared" si="178"/>
        <v>69.806945964694563</v>
      </c>
      <c r="BY230" s="143">
        <f>IF('DSS Model'!$I$38=1,0.0001*BX230^2-0.0266*BX230+1.3006,IF('DSS Model'!$I$38=2,-0.0001*BX230^2+0.0032*BX230+0.977, IF('DSS Model'!$I$38=3,-0.00046396*BX230^2 + 0.054267*BX230 - 0.57714, IF('DSS Model'!$I$38=4,0.000072066*BX230^2+0.0021761*BX230-0.038248,IF('DSS Model'!$I$38=5,-0.00012623*BX230^2+0.025656*BX230-0.30101,-0.00046396*BX230^2 + 0.054267*BX230 - 0.57714)))))</f>
        <v>0.71308125659524391</v>
      </c>
      <c r="BZ230" s="136">
        <v>0.66917035912289535</v>
      </c>
      <c r="CA230" s="142">
        <f t="shared" si="179"/>
        <v>65.731717954983338</v>
      </c>
      <c r="CB230" s="143">
        <f>IF('DSS Model'!$I$38=1,0.0001*CA230^2-0.0266*CA230+1.3006,IF('DSS Model'!$I$38=2,-0.0001*CA230^2+0.0032*CA230+0.977, IF('DSS Model'!$I$38=3,-0.00046396*CA230^2 + 0.054267*CA230 - 0.57714, IF('DSS Model'!$I$38=4,0.000072066*CA230^2+0.0021761*CA230-0.038248,IF('DSS Model'!$I$38=5,-0.00012623*CA230^2+0.025656*CA230-0.30101,-0.00046396*CA230^2 + 0.054267*CA230 - 0.57714)))))</f>
        <v>0.75527562292459871</v>
      </c>
      <c r="CC230" s="136">
        <v>0.35706785253955464</v>
      </c>
      <c r="CD230" s="142">
        <f t="shared" si="180"/>
        <v>66.797322195061327</v>
      </c>
      <c r="CE230" s="143">
        <f>IF('DSS Model'!$I$38=1,0.0001*CD230^2-0.0266*CD230+1.3006,IF('DSS Model'!$I$38=2,-0.0001*CD230^2+0.0032*CD230+0.977, IF('DSS Model'!$I$38=3,-0.00046396*CD230^2 + 0.054267*CD230 - 0.57714, IF('DSS Model'!$I$38=4,0.000072066*CD230^2+0.0021761*CD230-0.038248,IF('DSS Model'!$I$38=5,-0.00012623*CD230^2+0.025656*CD230-0.30101,-0.00046396*CD230^2 + 0.054267*CD230 - 0.57714)))))</f>
        <v>0.7445632057811129</v>
      </c>
      <c r="CF230" s="136">
        <v>0.10195328776099954</v>
      </c>
      <c r="CG230" s="142">
        <f t="shared" si="181"/>
        <v>28.160564402181123</v>
      </c>
      <c r="CH230" s="143">
        <f>IF('DSS Model'!$I$38=1,0.0001*CG230^2-0.0266*CG230+1.3006,IF('DSS Model'!$I$38=2,-0.0001*CG230^2+0.0032*CG230+0.977, IF('DSS Model'!$I$38=3,-0.00046396*CG230^2 + 0.054267*CG230 - 0.57714, IF('DSS Model'!$I$38=4,0.000072066*CG230^2+0.0021761*CG230-0.038248,IF('DSS Model'!$I$38=5,-0.00012623*CG230^2+0.025656*CG230-0.30101,-0.00046396*CG230^2 + 0.054267*CG230 - 0.57714)))))</f>
        <v>0.98781206734204052</v>
      </c>
      <c r="CI230" s="136">
        <v>0.29633804962393073</v>
      </c>
      <c r="CJ230" s="142">
        <f t="shared" si="182"/>
        <v>64.137446885208576</v>
      </c>
      <c r="CK230" s="143">
        <f>IF('DSS Model'!$I$38=1,0.0001*CJ230^2-0.0266*CJ230+1.3006,IF('DSS Model'!$I$38=2,-0.0001*CJ230^2+0.0032*CJ230+0.977, IF('DSS Model'!$I$38=3,-0.00046396*CJ230^2 + 0.054267*CJ230 - 0.57714, IF('DSS Model'!$I$38=4,0.000072066*CJ230^2+0.0021761*CJ230-0.038248,IF('DSS Model'!$I$38=5,-0.00012623*CJ230^2+0.025656*CJ230-0.30101,-0.00046396*CJ230^2 + 0.054267*CJ230 - 0.57714)))))</f>
        <v>0.77087862073737223</v>
      </c>
      <c r="CL230" s="136">
        <v>0.99969015554528795</v>
      </c>
      <c r="CM230" s="142">
        <f t="shared" si="183"/>
        <v>65.051406847303383</v>
      </c>
      <c r="CN230" s="143">
        <f>IF('DSS Model'!$I$38=1,0.0001*CM230^2-0.0266*CM230+1.3006,IF('DSS Model'!$I$38=2,-0.0001*CM230^2+0.0032*CM230+0.977, IF('DSS Model'!$I$38=3,-0.00046396*CM230^2 + 0.054267*CM230 - 0.57714, IF('DSS Model'!$I$38=4,0.000072066*CM230^2+0.0021761*CM230-0.038248,IF('DSS Model'!$I$38=5,-0.00012623*CM230^2+0.025656*CM230-0.30101,-0.00046396*CM230^2 + 0.054267*CM230 - 0.57714)))))</f>
        <v>0.76199594863003184</v>
      </c>
      <c r="CO230" s="136">
        <v>0.76843558410950008</v>
      </c>
      <c r="CP230" s="142">
        <f t="shared" si="184"/>
        <v>57.849122158401812</v>
      </c>
      <c r="CQ230" s="143">
        <f>IF('DSS Model'!$I$38=1,0.0001*CP230^2-0.0266*CP230+1.3006,IF('DSS Model'!$I$38=2,-0.0001*CP230^2+0.0032*CP230+0.977, IF('DSS Model'!$I$38=3,-0.00046396*CP230^2 + 0.054267*CP230 - 0.57714, IF('DSS Model'!$I$38=4,0.000072066*CP230^2+0.0021761*CP230-0.038248,IF('DSS Model'!$I$38=5,-0.00012623*CP230^2+0.025656*CP230-0.30101,-0.00046396*CP230^2 + 0.054267*CP230 - 0.57714)))))</f>
        <v>0.82746509745711616</v>
      </c>
      <c r="CR230" s="136">
        <v>0.38996846287524933</v>
      </c>
      <c r="CS230" s="142">
        <f t="shared" si="185"/>
        <v>50.884915189794199</v>
      </c>
      <c r="CT230" s="143">
        <f>IF('DSS Model'!$I$38=1,0.0001*CS230^2-0.0266*CS230+1.3006,IF('DSS Model'!$I$38=2,-0.0001*CS230^2+0.0032*CS230+0.977, IF('DSS Model'!$I$38=3,-0.00046396*CS230^2 + 0.054267*CS230 - 0.57714, IF('DSS Model'!$I$38=4,0.000072066*CS230^2+0.0021761*CS230-0.038248,IF('DSS Model'!$I$38=5,-0.00012623*CS230^2+0.025656*CS230-0.30101,-0.00046396*CS230^2 + 0.054267*CS230 - 0.57714)))))</f>
        <v>0.88090426922008658</v>
      </c>
      <c r="CU230" s="136">
        <v>0.14999877586304411</v>
      </c>
      <c r="CV230" s="142">
        <f t="shared" si="186"/>
        <v>42.072768639608086</v>
      </c>
      <c r="CW230" s="143">
        <f>IF('DSS Model'!$I$38=1,0.0001*CV230^2-0.0266*CV230+1.3006,IF('DSS Model'!$I$38=2,-0.0001*CV230^2+0.0032*CV230+0.977, IF('DSS Model'!$I$38=3,-0.00046396*CV230^2 + 0.054267*CV230 - 0.57714, IF('DSS Model'!$I$38=4,0.000072066*CV230^2+0.0021761*CV230-0.038248,IF('DSS Model'!$I$38=5,-0.00012623*CV230^2+0.025656*CV230-0.30101,-0.00046396*CV230^2 + 0.054267*CV230 - 0.57714)))))</f>
        <v>0.93462107354654689</v>
      </c>
      <c r="CX230" s="136">
        <v>0.71336161810872312</v>
      </c>
      <c r="CY230" s="142">
        <f t="shared" si="187"/>
        <v>69.098209329437154</v>
      </c>
      <c r="CZ230" s="143">
        <f>IF('DSS Model'!$I$38=1,0.0001*CY230^2-0.0266*CY230+1.3006,IF('DSS Model'!$I$38=2,-0.0001*CY230^2+0.0032*CY230+0.977, IF('DSS Model'!$I$38=3,-0.00046396*CY230^2 + 0.054267*CY230 - 0.57714, IF('DSS Model'!$I$38=4,0.000072066*CY230^2+0.0021761*CY230-0.038248,IF('DSS Model'!$I$38=5,-0.00012623*CY230^2+0.025656*CY230-0.30101,-0.00046396*CY230^2 + 0.054267*CY230 - 0.57714)))))</f>
        <v>0.72065801660072726</v>
      </c>
      <c r="DA230" s="136">
        <v>0.20945205390728161</v>
      </c>
      <c r="DB230" s="142">
        <f t="shared" si="188"/>
        <v>34.721196748254648</v>
      </c>
      <c r="DC230" s="143">
        <f>IF('DSS Model'!$I$38=1,0.0001*DB230^2-0.0266*DB230+1.3006,IF('DSS Model'!$I$38=2,-0.0001*DB230^2+0.0032*DB230+0.977, IF('DSS Model'!$I$38=3,-0.00046396*DB230^2 + 0.054267*DB230 - 0.57714, IF('DSS Model'!$I$38=4,0.000072066*DB230^2+0.0021761*DB230-0.038248,IF('DSS Model'!$I$38=5,-0.00012623*DB230^2+0.025656*DB230-0.30101,-0.00046396*DB230^2 + 0.054267*DB230 - 0.57714)))))</f>
        <v>0.96755167923131391</v>
      </c>
      <c r="DD230" s="136">
        <v>0.84350465761351845</v>
      </c>
      <c r="DE230" s="142">
        <f t="shared" si="189"/>
        <v>59.669117342610846</v>
      </c>
      <c r="DF230" s="143">
        <f>IF('DSS Model'!$I$38=1,0.0001*DE230^2-0.0266*DE230+1.3006,IF('DSS Model'!$I$38=2,-0.0001*DE230^2+0.0032*DE230+0.977, IF('DSS Model'!$I$38=3,-0.00046396*DE230^2 + 0.054267*DE230 - 0.57714, IF('DSS Model'!$I$38=4,0.000072066*DE230^2+0.0021761*DE230-0.038248,IF('DSS Model'!$I$38=5,-0.00012623*DE230^2+0.025656*DE230-0.30101,-0.00046396*DE230^2 + 0.054267*DE230 - 0.57714)))))</f>
        <v>0.8119008190517284</v>
      </c>
      <c r="DG230" s="136">
        <v>0.18275642860419294</v>
      </c>
      <c r="DH230" s="142">
        <f t="shared" si="190"/>
        <v>42.093833097314445</v>
      </c>
      <c r="DI230" s="143">
        <f>IF('DSS Model'!$I$38=1,0.0001*DH230^2-0.0266*DH230+1.3006,IF('DSS Model'!$I$38=2,-0.0001*DH230^2+0.0032*DH230+0.977, IF('DSS Model'!$I$38=3,-0.00046396*DH230^2 + 0.054267*DH230 - 0.57714, IF('DSS Model'!$I$38=4,0.000072066*DH230^2+0.0021761*DH230-0.038248,IF('DSS Model'!$I$38=5,-0.00012623*DH230^2+0.025656*DH230-0.30101,-0.00046396*DH230^2 + 0.054267*DH230 - 0.57714)))))</f>
        <v>0.93451118742894979</v>
      </c>
      <c r="DJ230" s="136">
        <v>0.65003429785499711</v>
      </c>
      <c r="DK230" s="142">
        <f t="shared" si="191"/>
        <v>65.538817279061192</v>
      </c>
      <c r="DL230" s="143">
        <f>IF('DSS Model'!$I$38=1,0.0001*DK230^2-0.0266*DK230+1.3006,IF('DSS Model'!$I$38=2,-0.0001*DK230^2+0.0032*DK230+0.977, IF('DSS Model'!$I$38=3,-0.00046396*DK230^2 + 0.054267*DK230 - 0.57714, IF('DSS Model'!$I$38=4,0.000072066*DK230^2+0.0021761*DK230-0.038248,IF('DSS Model'!$I$38=5,-0.00012623*DK230^2+0.025656*DK230-0.30101,-0.00046396*DK230^2 + 0.054267*DK230 - 0.57714)))))</f>
        <v>0.7571905582591788</v>
      </c>
      <c r="DM230" s="136">
        <v>0.39989244613476682</v>
      </c>
      <c r="DN230" s="142">
        <f t="shared" si="192"/>
        <v>54.371549188885112</v>
      </c>
      <c r="DO230" s="143">
        <f>IF('DSS Model'!$I$38=1,0.0001*DN230^2-0.0266*DN230+1.3006,IF('DSS Model'!$I$38=2,-0.0001*DN230^2+0.0032*DN230+0.977, IF('DSS Model'!$I$38=3,-0.00046396*DN230^2 + 0.054267*DN230 - 0.57714, IF('DSS Model'!$I$38=4,0.000072066*DN230^2+0.0021761*DN230-0.038248,IF('DSS Model'!$I$38=5,-0.00012623*DN230^2+0.025656*DN230-0.30101,-0.00046396*DN230^2 + 0.054267*DN230 - 0.57714)))))</f>
        <v>0.85536242128449702</v>
      </c>
      <c r="DP230" s="136">
        <v>0.53395643454717334</v>
      </c>
      <c r="DQ230" s="142">
        <f t="shared" si="193"/>
        <v>53.747655938479085</v>
      </c>
      <c r="DR230" s="143">
        <f>IF('DSS Model'!$I$38=1,0.0001*DQ230^2-0.0266*DQ230+1.3006,IF('DSS Model'!$I$38=2,-0.0001*DQ230^2+0.0032*DQ230+0.977, IF('DSS Model'!$I$38=3,-0.00046396*DQ230^2 + 0.054267*DQ230 - 0.57714, IF('DSS Model'!$I$38=4,0.000072066*DQ230^2+0.0021761*DQ230-0.038248,IF('DSS Model'!$I$38=5,-0.00012623*DQ230^2+0.025656*DQ230-0.30101,-0.00046396*DQ230^2 + 0.054267*DQ230 - 0.57714)))))</f>
        <v>0.86011144711502041</v>
      </c>
      <c r="DS230" s="136">
        <v>0.63881492128780515</v>
      </c>
      <c r="DT230" s="142">
        <f t="shared" si="194"/>
        <v>77.682173845685639</v>
      </c>
      <c r="DU230" s="143">
        <f>IF('DSS Model'!$I$38=1,0.0001*DT230^2-0.0266*DT230+1.3006,IF('DSS Model'!$I$38=2,-0.0001*DT230^2+0.0032*DT230+0.977, IF('DSS Model'!$I$38=3,-0.00046396*DT230^2 + 0.054267*DT230 - 0.57714, IF('DSS Model'!$I$38=4,0.000072066*DT230^2+0.0021761*DT230-0.038248,IF('DSS Model'!$I$38=5,-0.00012623*DT230^2+0.025656*DT230-0.30101,-0.00046396*DT230^2 + 0.054267*DT230 - 0.57714)))))</f>
        <v>0.6221309429670614</v>
      </c>
      <c r="DV230" s="136">
        <v>0.50326251593229887</v>
      </c>
      <c r="DW230" s="142">
        <f t="shared" si="195"/>
        <v>60.091141817514682</v>
      </c>
      <c r="DX230" s="143">
        <f>IF('DSS Model'!$I$38=1,0.0001*DW230^2-0.0266*DW230+1.3006,IF('DSS Model'!$I$38=2,-0.0001*DW230^2+0.0032*DW230+0.977, IF('DSS Model'!$I$38=3,-0.00046396*DW230^2 + 0.054267*DW230 - 0.57714, IF('DSS Model'!$I$38=4,0.000072066*DW230^2+0.0021761*DW230-0.038248,IF('DSS Model'!$I$38=5,-0.00012623*DW230^2+0.025656*DW230-0.30101,-0.00046396*DW230^2 + 0.054267*DW230 - 0.57714)))))</f>
        <v>0.80819712132278076</v>
      </c>
      <c r="DY230" s="136">
        <v>0.86267017060302842</v>
      </c>
      <c r="DZ230" s="142">
        <f t="shared" si="196"/>
        <v>58.630594697016335</v>
      </c>
      <c r="EA230" s="143">
        <f>IF('DSS Model'!$I$38=1,0.0001*DZ230^2-0.0266*DZ230+1.3006,IF('DSS Model'!$I$38=2,-0.0001*DZ230^2+0.0032*DZ230+0.977, IF('DSS Model'!$I$38=3,-0.00046396*DZ230^2 + 0.054267*DZ230 - 0.57714, IF('DSS Model'!$I$38=4,0.000072066*DZ230^2+0.0021761*DZ230-0.038248,IF('DSS Model'!$I$38=5,-0.00012623*DZ230^2+0.025656*DZ230-0.30101,-0.00046396*DZ230^2 + 0.054267*DZ230 - 0.57714)))))</f>
        <v>0.82086323957787222</v>
      </c>
      <c r="EB230" s="136">
        <v>0.89255388556699433</v>
      </c>
      <c r="EC230" s="142">
        <f t="shared" si="197"/>
        <v>60.77967361969489</v>
      </c>
      <c r="ED230" s="143">
        <f>IF('DSS Model'!$I$38=1,0.0001*EC230^2-0.0266*EC230+1.3006,IF('DSS Model'!$I$38=2,-0.0001*EC230^2+0.0032*EC230+0.977, IF('DSS Model'!$I$38=3,-0.00046396*EC230^2 + 0.054267*EC230 - 0.57714, IF('DSS Model'!$I$38=4,0.000072066*EC230^2+0.0021761*EC230-0.038248,IF('DSS Model'!$I$38=5,-0.00012623*EC230^2+0.025656*EC230-0.30101,-0.00046396*EC230^2 + 0.054267*EC230 - 0.57714)))))</f>
        <v>0.80207808305136008</v>
      </c>
      <c r="EE230" s="136">
        <v>3.6306411723982634E-2</v>
      </c>
      <c r="EF230" s="142">
        <f t="shared" si="198"/>
        <v>30.538750821738027</v>
      </c>
      <c r="EG230" s="143">
        <f>IF('DSS Model'!$I$38=1,0.0001*EF230^2-0.0266*EF230+1.3006,IF('DSS Model'!$I$38=2,-0.0001*EF230^2+0.0032*EF230+0.977, IF('DSS Model'!$I$38=3,-0.00046396*EF230^2 + 0.054267*EF230 - 0.57714, IF('DSS Model'!$I$38=4,0.000072066*EF230^2+0.0021761*EF230-0.038248,IF('DSS Model'!$I$38=5,-0.00012623*EF230^2+0.025656*EF230-0.30101,-0.00046396*EF230^2 + 0.054267*EF230 - 0.57714)))))</f>
        <v>0.98146247245434115</v>
      </c>
      <c r="EH230" s="136">
        <v>0.28531366614074383</v>
      </c>
      <c r="EI230" s="142">
        <f t="shared" si="199"/>
        <v>63.866215290401499</v>
      </c>
      <c r="EJ230" s="143">
        <f>IF('DSS Model'!$I$38=1,0.0001*EI230^2-0.0266*EI230+1.3006,IF('DSS Model'!$I$38=2,-0.0001*EI230^2+0.0032*EI230+0.977, IF('DSS Model'!$I$38=3,-0.00046396*EI230^2 + 0.054267*EI230 - 0.57714, IF('DSS Model'!$I$38=4,0.000072066*EI230^2+0.0021761*EI230-0.038248,IF('DSS Model'!$I$38=5,-0.00012623*EI230^2+0.025656*EI230-0.30101,-0.00046396*EI230^2 + 0.054267*EI230 - 0.57714)))))</f>
        <v>0.77348254337729339</v>
      </c>
      <c r="EK230" s="136">
        <v>0.97337079974808238</v>
      </c>
      <c r="EL230" s="142">
        <f t="shared" si="200"/>
        <v>63.328472842488523</v>
      </c>
      <c r="EM230" s="143">
        <f>IF('DSS Model'!$I$38=1,0.0001*EL230^2-0.0266*EL230+1.3006,IF('DSS Model'!$I$38=2,-0.0001*EL230^2+0.0032*EL230+0.977, IF('DSS Model'!$I$38=3,-0.00046396*EL230^2 + 0.054267*EL230 - 0.57714, IF('DSS Model'!$I$38=4,0.000072066*EL230^2+0.0021761*EL230-0.038248,IF('DSS Model'!$I$38=5,-0.00012623*EL230^2+0.025656*EL230-0.30101,-0.00046396*EL230^2 + 0.054267*EL230 - 0.57714)))))</f>
        <v>0.77860156583978268</v>
      </c>
      <c r="EN230" s="136">
        <v>4.283685734355891E-2</v>
      </c>
      <c r="EO230" s="142">
        <f t="shared" si="201"/>
        <v>35.16996136411651</v>
      </c>
      <c r="EP230" s="143">
        <f>IF('DSS Model'!$I$38=1,0.0001*EO230^2-0.0266*EO230+1.3006,IF('DSS Model'!$I$38=2,-0.0001*EO230^2+0.0032*EO230+0.977, IF('DSS Model'!$I$38=3,-0.00046396*EO230^2 + 0.054267*EO230 - 0.57714, IF('DSS Model'!$I$38=4,0.000072066*EO230^2+0.0021761*EO230-0.038248,IF('DSS Model'!$I$38=5,-0.00012623*EO230^2+0.025656*EO230-0.30101,-0.00046396*EO230^2 + 0.054267*EO230 - 0.57714)))))</f>
        <v>0.96585125812982797</v>
      </c>
      <c r="EQ230" s="136">
        <v>0.35436647358321116</v>
      </c>
      <c r="ER230" s="142">
        <f t="shared" si="202"/>
        <v>48.302564980804149</v>
      </c>
      <c r="ES230" s="143">
        <f>IF('DSS Model'!$I$38=1,0.0001*ER230^2-0.0266*ER230+1.3006,IF('DSS Model'!$I$38=2,-0.0001*ER230^2+0.0032*ER230+0.977, IF('DSS Model'!$I$38=3,-0.00046396*ER230^2 + 0.054267*ER230 - 0.57714, IF('DSS Model'!$I$38=4,0.000072066*ER230^2+0.0021761*ER230-0.038248,IF('DSS Model'!$I$38=5,-0.00012623*ER230^2+0.025656*ER230-0.30101,-0.00046396*ER230^2 + 0.054267*ER230 - 0.57714)))))</f>
        <v>0.89825442956609258</v>
      </c>
      <c r="ET230" s="136">
        <v>1.7421650207361972E-2</v>
      </c>
      <c r="EU230" s="141">
        <f t="shared" si="203"/>
        <v>31.477614704698304</v>
      </c>
      <c r="EV230" s="142">
        <f>IF('DSS Model'!$I$38=1,0.0001*EU230^2-0.0266*EU230+1.3006,IF('DSS Model'!$I$38=2,-0.0001*EU230^2+0.0032*EU230+0.977, IF('DSS Model'!$I$38=3,-0.00046396*EU230^2 + 0.054267*EU230 - 0.57714, IF('DSS Model'!$I$38=4,0.000072066*EU230^2+0.0021761*EU230-0.038248,IF('DSS Model'!$I$38=5,-0.00012623*EU230^2+0.025656*EU230-0.30101,-0.00046396*EU230^2 + 0.054267*EU230 - 0.57714)))))</f>
        <v>0.97864434430529068</v>
      </c>
    </row>
    <row r="231" spans="2:152" x14ac:dyDescent="0.2">
      <c r="B231" s="64">
        <f t="shared" ca="1" si="156"/>
        <v>0.35482124536972348</v>
      </c>
      <c r="C231" s="64">
        <v>8.2963008286209283E-2</v>
      </c>
      <c r="D231" s="64">
        <f t="shared" si="157"/>
        <v>32.442892190472591</v>
      </c>
      <c r="E231" s="131">
        <f>IF('DSS Model'!$I$38=1,0.0001*D231^2-0.0266*D231+1.3006,IF('DSS Model'!$I$38=2,-0.0001*D231^2+0.0032*D231+0.977, IF('DSS Model'!$I$38=3,-0.00046396*D231^2 + 0.054267*D231 - 0.57714, IF('DSS Model'!$I$38=4,0.000072066*D231^2+0.0021761*D231-0.038248,IF('DSS Model'!$I$38=5,-0.00012623*D231^2+0.025656*D231-0.30101,-0.00046396*D231^2 + 0.054267*D231 - 0.57714)))))</f>
        <v>0.97556312964124947</v>
      </c>
      <c r="F231" s="136">
        <v>0.94577627511125872</v>
      </c>
      <c r="G231" s="138">
        <f t="shared" si="153"/>
        <v>76.131272183253017</v>
      </c>
      <c r="H231" s="136">
        <f>IF('DSS Model'!$I$38=1,0.0001*G231^2-0.0266*G231+1.3006,IF('DSS Model'!$I$38=2,-0.0001*G231^2+0.0032*G231+0.977, IF('DSS Model'!$I$38=3,-0.00046396*G231^2 + 0.054267*G231 - 0.57714, IF('DSS Model'!$I$38=4,0.000072066*G231^2+0.0021761*G231-0.038248,IF('DSS Model'!$I$38=5,-0.00012623*G231^2+0.025656*G231-0.30101,-0.00046396*G231^2 + 0.054267*G231 - 0.57714)))))</f>
        <v>0.64102301056235411</v>
      </c>
      <c r="I231" s="136">
        <v>0.42227655087809046</v>
      </c>
      <c r="J231" s="138">
        <f t="shared" si="154"/>
        <v>57.288795208478128</v>
      </c>
      <c r="K231" s="136">
        <f>IF('DSS Model'!$I$38=1,0.0001*J231^2-0.0266*J231+1.3006,IF('DSS Model'!$I$38=2,-0.0001*J231^2+0.0032*J231+0.977, IF('DSS Model'!$I$38=3,-0.00046396*J231^2 + 0.054267*J231 - 0.57714, IF('DSS Model'!$I$38=4,0.000072066*J231^2+0.0021761*J231-0.038248,IF('DSS Model'!$I$38=5,-0.00012623*J231^2+0.025656*J231-0.30101,-0.00046396*J231^2 + 0.054267*J231 - 0.57714)))))</f>
        <v>0.83212353902323533</v>
      </c>
      <c r="L231" s="136">
        <v>0.3896356761506834</v>
      </c>
      <c r="M231" s="138">
        <f t="shared" si="155"/>
        <v>66.83795309589479</v>
      </c>
      <c r="N231" s="136">
        <f>IF('DSS Model'!$I$38=1,0.0001*M231^2-0.0266*M231+1.3006,IF('DSS Model'!$I$38=2,-0.0001*M231^2+0.0032*M231+0.977, IF('DSS Model'!$I$38=3,-0.00046396*M231^2 + 0.054267*M231 - 0.57714, IF('DSS Model'!$I$38=4,0.000072066*M231^2+0.0021761*M231-0.038248,IF('DSS Model'!$I$38=5,-0.00012623*M231^2+0.025656*M231-0.30101,-0.00046396*M231^2 + 0.054267*M231 - 0.57714)))))</f>
        <v>0.7441502525019601</v>
      </c>
      <c r="O231" s="136">
        <v>0.15635892623839831</v>
      </c>
      <c r="P231" s="139">
        <f t="shared" si="158"/>
        <v>38.474164353426076</v>
      </c>
      <c r="Q231" s="138">
        <f>IF('DSS Model'!$I$38=1,0.0001*P231^2-0.0266*P231+1.3006,IF('DSS Model'!$I$38=2,-0.0001*P231^2+0.0032*P231+0.977, IF('DSS Model'!$I$38=3,-0.00046396*P231^2 + 0.054267*P231 - 0.57714, IF('DSS Model'!$I$38=4,0.000072066*P231^2+0.0021761*P231-0.038248,IF('DSS Model'!$I$38=5,-0.00012623*P231^2+0.025656*P231-0.30101,-0.00046396*P231^2 + 0.054267*P231 - 0.57714)))))</f>
        <v>0.95209119366151929</v>
      </c>
      <c r="R231" s="136">
        <v>0.50634556567949807</v>
      </c>
      <c r="S231" s="142">
        <f t="shared" si="159"/>
        <v>52.548256422748963</v>
      </c>
      <c r="T231" s="138">
        <f>IF('DSS Model'!$I$38=1,0.0001*S231^2-0.0266*S231+1.3006,IF('DSS Model'!$I$38=2,-0.0001*S231^2+0.0032*S231+0.977, IF('DSS Model'!$I$38=3,-0.00046396*S231^2 + 0.054267*S231 - 0.57714, IF('DSS Model'!$I$38=4,0.000072066*S231^2+0.0021761*S231-0.038248,IF('DSS Model'!$I$38=5,-0.00012623*S231^2+0.025656*S231-0.30101,-0.00046396*S231^2 + 0.054267*S231 - 0.57714)))))</f>
        <v>0.86902249524569886</v>
      </c>
      <c r="U231" s="136">
        <v>0.29408791716323091</v>
      </c>
      <c r="V231" s="142">
        <f t="shared" si="160"/>
        <v>41.95342800825383</v>
      </c>
      <c r="W231" s="138">
        <f>IF('DSS Model'!$I$38=1,0.0001*V231^2-0.0266*V231+1.3006,IF('DSS Model'!$I$38=2,-0.0001*V231^2+0.0032*V231+0.977, IF('DSS Model'!$I$38=3,-0.00046396*V231^2 + 0.054267*V231 - 0.57714, IF('DSS Model'!$I$38=4,0.000072066*V231^2+0.0021761*V231-0.038248,IF('DSS Model'!$I$38=5,-0.00012623*V231^2+0.025656*V231-0.30101,-0.00046396*V231^2 + 0.054267*V231 - 0.57714)))))</f>
        <v>0.93524195746203853</v>
      </c>
      <c r="X231" s="136">
        <v>0.4852778285066941</v>
      </c>
      <c r="Y231" s="142">
        <f t="shared" si="161"/>
        <v>61.486473953503754</v>
      </c>
      <c r="Z231" s="138">
        <f>IF('DSS Model'!$I$38=1,0.0001*Y231^2-0.0266*Y231+1.3006,IF('DSS Model'!$I$38=2,-0.0001*Y231^2+0.0032*Y231+0.977, IF('DSS Model'!$I$38=3,-0.00046396*Y231^2 + 0.054267*Y231 - 0.57714, IF('DSS Model'!$I$38=4,0.000072066*Y231^2+0.0021761*Y231-0.038248,IF('DSS Model'!$I$38=5,-0.00012623*Y231^2+0.025656*Y231-0.30101,-0.00046396*Y231^2 + 0.054267*Y231 - 0.57714)))))</f>
        <v>0.79569806872772242</v>
      </c>
      <c r="AA231" s="136">
        <v>4.6101854621035332E-2</v>
      </c>
      <c r="AB231" s="142">
        <f t="shared" si="162"/>
        <v>52.309421296255941</v>
      </c>
      <c r="AC231" s="138">
        <f>IF('DSS Model'!$I$38=1,0.0001*AB231^2-0.0266*AB231+1.3006,IF('DSS Model'!$I$38=2,-0.0001*AB231^2+0.0032*AB231+0.977, IF('DSS Model'!$I$38=3,-0.00046396*AB231^2 + 0.054267*AB231 - 0.57714, IF('DSS Model'!$I$38=4,0.000072066*AB231^2+0.0021761*AB231-0.038248,IF('DSS Model'!$I$38=5,-0.00012623*AB231^2+0.025656*AB231-0.30101,-0.00046396*AB231^2 + 0.054267*AB231 - 0.57714)))))</f>
        <v>0.87076259251309951</v>
      </c>
      <c r="AD231" s="136">
        <v>7.9469279304984486E-2</v>
      </c>
      <c r="AE231" s="142">
        <f t="shared" si="163"/>
        <v>33.877295759157846</v>
      </c>
      <c r="AF231" s="138">
        <f>IF('DSS Model'!$I$38=1,0.0001*AE231^2-0.0266*AE231+1.3006,IF('DSS Model'!$I$38=2,-0.0001*AE231^2+0.0032*AE231+0.977, IF('DSS Model'!$I$38=3,-0.00046396*AE231^2 + 0.054267*AE231 - 0.57714, IF('DSS Model'!$I$38=4,0.000072066*AE231^2+0.0021761*AE231-0.038248,IF('DSS Model'!$I$38=5,-0.00012623*AE231^2+0.025656*AE231-0.30101,-0.00046396*AE231^2 + 0.054267*AE231 - 0.57714)))))</f>
        <v>0.97064022963395968</v>
      </c>
      <c r="AG231" s="136">
        <v>0.35941660432860612</v>
      </c>
      <c r="AH231" s="142">
        <f t="shared" si="164"/>
        <v>65.345079550434264</v>
      </c>
      <c r="AI231" s="138">
        <f>IF('DSS Model'!$I$38=1,0.0001*AH231^2-0.0266*AH231+1.3006,IF('DSS Model'!$I$38=2,-0.0001*AH231^2+0.0032*AH231+0.977, IF('DSS Model'!$I$38=3,-0.00046396*AH231^2 + 0.054267*AH231 - 0.57714, IF('DSS Model'!$I$38=4,0.000072066*AH231^2+0.0021761*AH231-0.038248,IF('DSS Model'!$I$38=5,-0.00012623*AH231^2+0.025656*AH231-0.30101,-0.00046396*AH231^2 + 0.054267*AH231 - 0.57714)))))</f>
        <v>0.75910631241613147</v>
      </c>
      <c r="AJ231" s="136">
        <v>0.33965099715092939</v>
      </c>
      <c r="AK231" s="142">
        <f t="shared" si="165"/>
        <v>41.984087667178983</v>
      </c>
      <c r="AL231" s="138">
        <f>IF('DSS Model'!$I$38=1,0.0001*AK231^2-0.0266*AK231+1.3006,IF('DSS Model'!$I$38=2,-0.0001*AK231^2+0.0032*AK231+0.977, IF('DSS Model'!$I$38=3,-0.00046396*AK231^2 + 0.054267*AK231 - 0.57714, IF('DSS Model'!$I$38=4,0.000072066*AK231^2+0.0021761*AK231-0.038248,IF('DSS Model'!$I$38=5,-0.00012623*AK231^2+0.025656*AK231-0.30101,-0.00046396*AK231^2 + 0.054267*AK231 - 0.57714)))))</f>
        <v>0.9350827188104357</v>
      </c>
      <c r="AM231" s="136">
        <v>0.77076799720860412</v>
      </c>
      <c r="AN231" s="142">
        <f t="shared" si="166"/>
        <v>70.275640496528524</v>
      </c>
      <c r="AO231" s="138">
        <f>IF('DSS Model'!$I$38=1,0.0001*AN231^2-0.0266*AN231+1.3006,IF('DSS Model'!$I$38=2,-0.0001*AN231^2+0.0032*AN231+0.977, IF('DSS Model'!$I$38=3,-0.00046396*AN231^2 + 0.054267*AN231 - 0.57714, IF('DSS Model'!$I$38=4,0.000072066*AN231^2+0.0021761*AN231-0.038248,IF('DSS Model'!$I$38=5,-0.00012623*AN231^2+0.025656*AN231-0.30101,-0.00046396*AN231^2 + 0.054267*AN231 - 0.57714)))))</f>
        <v>0.70801548486915922</v>
      </c>
      <c r="AP231" s="136">
        <v>0.65611830813123195</v>
      </c>
      <c r="AQ231" s="142">
        <f t="shared" si="167"/>
        <v>72.781770452710873</v>
      </c>
      <c r="AR231" s="138">
        <f>IF('DSS Model'!$I$38=1,0.0001*AQ231^2-0.0266*AQ231+1.3006,IF('DSS Model'!$I$38=2,-0.0001*AQ231^2+0.0032*AQ231+0.977, IF('DSS Model'!$I$38=3,-0.00046396*AQ231^2 + 0.054267*AQ231 - 0.57714, IF('DSS Model'!$I$38=4,0.000072066*AQ231^2+0.0021761*AQ231-0.038248,IF('DSS Model'!$I$38=5,-0.00012623*AQ231^2+0.025656*AQ231-0.30101,-0.00046396*AQ231^2 + 0.054267*AQ231 - 0.57714)))))</f>
        <v>0.68018305442556493</v>
      </c>
      <c r="AS231" s="136">
        <v>6.6817556499634501E-2</v>
      </c>
      <c r="AT231" s="142">
        <f t="shared" si="168"/>
        <v>35.019628412628578</v>
      </c>
      <c r="AU231" s="138">
        <f>IF('DSS Model'!$I$38=1,0.0001*AT231^2-0.0266*AT231+1.3006,IF('DSS Model'!$I$38=2,-0.0001*AT231^2+0.0032*AT231+0.977, IF('DSS Model'!$I$38=3,-0.00046396*AT231^2 + 0.054267*AT231 - 0.57714, IF('DSS Model'!$I$38=4,0.000072066*AT231^2+0.0021761*AT231-0.038248,IF('DSS Model'!$I$38=5,-0.00012623*AT231^2+0.025656*AT231-0.30101,-0.00046396*AT231^2 + 0.054267*AT231 - 0.57714)))))</f>
        <v>0.96642537350455315</v>
      </c>
      <c r="AV231" s="136">
        <v>0.55649213346076143</v>
      </c>
      <c r="AW231" s="142">
        <f t="shared" si="169"/>
        <v>66.296458408674468</v>
      </c>
      <c r="AX231" s="138">
        <f>IF('DSS Model'!$I$38=1,0.0001*AW231^2-0.0266*AW231+1.3006,IF('DSS Model'!$I$38=2,-0.0001*AW231^2+0.0032*AW231+0.977, IF('DSS Model'!$I$38=3,-0.00046396*AW231^2 + 0.054267*AW231 - 0.57714, IF('DSS Model'!$I$38=4,0.000072066*AW231^2+0.0021761*AW231-0.038248,IF('DSS Model'!$I$38=5,-0.00012623*AW231^2+0.025656*AW231-0.30101,-0.00046396*AW231^2 + 0.054267*AW231 - 0.57714)))))</f>
        <v>0.74962662715444783</v>
      </c>
      <c r="AY231" s="136">
        <v>0.16081118158346386</v>
      </c>
      <c r="AZ231" s="142">
        <f t="shared" si="170"/>
        <v>43.302633407723505</v>
      </c>
      <c r="BA231" s="138">
        <f>IF('DSS Model'!$I$38=1,0.0001*AZ231^2-0.0266*AZ231+1.3006,IF('DSS Model'!$I$38=2,-0.0001*AZ231^2+0.0032*AZ231+0.977, IF('DSS Model'!$I$38=3,-0.00046396*AZ231^2 + 0.054267*AZ231 - 0.57714, IF('DSS Model'!$I$38=4,0.000072066*AZ231^2+0.0021761*AZ231-0.038248,IF('DSS Model'!$I$38=5,-0.00012623*AZ231^2+0.025656*AZ231-0.30101,-0.00046396*AZ231^2 + 0.054267*AZ231 - 0.57714)))))</f>
        <v>0.92805662090034602</v>
      </c>
      <c r="BB231" s="136">
        <v>0.20263717169487361</v>
      </c>
      <c r="BC231" s="142">
        <f t="shared" si="171"/>
        <v>44.681269833171918</v>
      </c>
      <c r="BD231" s="138">
        <f>IF('DSS Model'!$I$38=1,0.0001*BC231^2-0.0266*BC231+1.3006,IF('DSS Model'!$I$38=2,-0.0001*BC231^2+0.0032*BC231+0.977, IF('DSS Model'!$I$38=3,-0.00046396*BC231^2 + 0.054267*BC231 - 0.57714, IF('DSS Model'!$I$38=4,0.000072066*BC231^2+0.0021761*BC231-0.038248,IF('DSS Model'!$I$38=5,-0.00012623*BC231^2+0.025656*BC231-0.30101,-0.00046396*BC231^2 + 0.054267*BC231 - 0.57714)))))</f>
        <v>0.9203384760756782</v>
      </c>
      <c r="BE231" s="136">
        <v>0.68384225314527236</v>
      </c>
      <c r="BF231" s="142">
        <f t="shared" si="172"/>
        <v>55.558623184092909</v>
      </c>
      <c r="BG231" s="143">
        <f>IF('DSS Model'!$I$38=1,0.0001*BF231^2-0.0266*BF231+1.3006,IF('DSS Model'!$I$38=2,-0.0001*BF231^2+0.0032*BF231+0.977, IF('DSS Model'!$I$38=3,-0.00046396*BF231^2 + 0.054267*BF231 - 0.57714, IF('DSS Model'!$I$38=4,0.000072066*BF231^2+0.0021761*BF231-0.038248,IF('DSS Model'!$I$38=5,-0.00012623*BF231^2+0.025656*BF231-0.30101,-0.00046396*BF231^2 + 0.054267*BF231 - 0.57714)))))</f>
        <v>0.84611153317789467</v>
      </c>
      <c r="BH231" s="136">
        <v>0.91461342026643477</v>
      </c>
      <c r="BI231" s="142">
        <f t="shared" si="173"/>
        <v>66.94581625671043</v>
      </c>
      <c r="BJ231" s="143">
        <f>IF('DSS Model'!$I$38=1,0.0001*BI231^2-0.0266*BI231+1.3006,IF('DSS Model'!$I$38=2,-0.0001*BI231^2+0.0032*BI231+0.977, IF('DSS Model'!$I$38=3,-0.00046396*BI231^2 + 0.054267*BI231 - 0.57714, IF('DSS Model'!$I$38=4,0.000072066*BI231^2+0.0021761*BI231-0.038248,IF('DSS Model'!$I$38=5,-0.00012623*BI231^2+0.025656*BI231-0.30101,-0.00046396*BI231^2 + 0.054267*BI231 - 0.57714)))))</f>
        <v>0.74305238059374989</v>
      </c>
      <c r="BK231" s="136">
        <v>0.93099739209769006</v>
      </c>
      <c r="BL231" s="142">
        <f t="shared" si="174"/>
        <v>61.682458338403087</v>
      </c>
      <c r="BM231" s="143">
        <f>IF('DSS Model'!$I$38=1,0.0001*BL231^2-0.0266*BL231+1.3006,IF('DSS Model'!$I$38=2,-0.0001*BL231^2+0.0032*BL231+0.977, IF('DSS Model'!$I$38=3,-0.00046396*BL231^2 + 0.054267*BL231 - 0.57714, IF('DSS Model'!$I$38=4,0.000072066*BL231^2+0.0021761*BL231-0.038248,IF('DSS Model'!$I$38=5,-0.00012623*BL231^2+0.025656*BL231-0.30101,-0.00046396*BL231^2 + 0.054267*BL231 - 0.57714)))))</f>
        <v>0.79391130001600663</v>
      </c>
      <c r="BN231" s="136">
        <v>0.4420221705557027</v>
      </c>
      <c r="BO231" s="142">
        <f t="shared" si="175"/>
        <v>53.069949917394609</v>
      </c>
      <c r="BP231" s="143">
        <f>IF('DSS Model'!$I$38=1,0.0001*BO231^2-0.0266*BO231+1.3006,IF('DSS Model'!$I$38=2,-0.0001*BO231^2+0.0032*BO231+0.977, IF('DSS Model'!$I$38=3,-0.00046396*BO231^2 + 0.054267*BO231 - 0.57714, IF('DSS Model'!$I$38=4,0.000072066*BO231^2+0.0021761*BO231-0.038248,IF('DSS Model'!$I$38=5,-0.00012623*BO231^2+0.025656*BO231-0.30101,-0.00046396*BO231^2 + 0.054267*BO231 - 0.57714)))))</f>
        <v>0.86518188131218554</v>
      </c>
      <c r="BQ231" s="136">
        <v>0.58064358763053203</v>
      </c>
      <c r="BR231" s="142">
        <f t="shared" si="176"/>
        <v>59.396445351153531</v>
      </c>
      <c r="BS231" s="143">
        <f>IF('DSS Model'!$I$38=1,0.0001*BR231^2-0.0266*BR231+1.3006,IF('DSS Model'!$I$38=2,-0.0001*BR231^2+0.0032*BR231+0.977, IF('DSS Model'!$I$38=3,-0.00046396*BR231^2 + 0.054267*BR231 - 0.57714, IF('DSS Model'!$I$38=4,0.000072066*BR231^2+0.0021761*BR231-0.038248,IF('DSS Model'!$I$38=5,-0.00012623*BR231^2+0.025656*BR231-0.30101,-0.00046396*BR231^2 + 0.054267*BR231 - 0.57714)))))</f>
        <v>0.8142748530884345</v>
      </c>
      <c r="BT231" s="136">
        <v>0.62702758634239597</v>
      </c>
      <c r="BU231" s="142">
        <f t="shared" si="177"/>
        <v>63.806939449538831</v>
      </c>
      <c r="BV231" s="143">
        <f>IF('DSS Model'!$I$38=1,0.0001*BU231^2-0.0266*BU231+1.3006,IF('DSS Model'!$I$38=2,-0.0001*BU231^2+0.0032*BU231+0.977, IF('DSS Model'!$I$38=3,-0.00046396*BU231^2 + 0.054267*BU231 - 0.57714, IF('DSS Model'!$I$38=4,0.000072066*BU231^2+0.0021761*BU231-0.038248,IF('DSS Model'!$I$38=5,-0.00012623*BU231^2+0.025656*BU231-0.30101,-0.00046396*BU231^2 + 0.054267*BU231 - 0.57714)))))</f>
        <v>0.77404965404681281</v>
      </c>
      <c r="BW231" s="136">
        <v>0.83693455286461083</v>
      </c>
      <c r="BX231" s="142">
        <f t="shared" si="178"/>
        <v>69.008095872403715</v>
      </c>
      <c r="BY231" s="143">
        <f>IF('DSS Model'!$I$38=1,0.0001*BX231^2-0.0266*BX231+1.3006,IF('DSS Model'!$I$38=2,-0.0001*BX231^2+0.0032*BX231+0.977, IF('DSS Model'!$I$38=3,-0.00046396*BX231^2 + 0.054267*BX231 - 0.57714, IF('DSS Model'!$I$38=4,0.000072066*BX231^2+0.0021761*BX231-0.038248,IF('DSS Model'!$I$38=5,-0.00012623*BX231^2+0.025656*BX231-0.30101,-0.00046396*BX231^2 + 0.054267*BX231 - 0.57714)))))</f>
        <v>0.72161417719820564</v>
      </c>
      <c r="BZ231" s="136">
        <v>0.96166887054135164</v>
      </c>
      <c r="CA231" s="142">
        <f t="shared" si="179"/>
        <v>69.992207237596062</v>
      </c>
      <c r="CB231" s="143">
        <f>IF('DSS Model'!$I$38=1,0.0001*CA231^2-0.0266*CA231+1.3006,IF('DSS Model'!$I$38=2,-0.0001*CA231^2+0.0032*CA231+0.977, IF('DSS Model'!$I$38=3,-0.00046396*CA231^2 + 0.054267*CA231 - 0.57714, IF('DSS Model'!$I$38=4,0.000072066*CA231^2+0.0021761*CA231-0.038248,IF('DSS Model'!$I$38=5,-0.00012623*CA231^2+0.025656*CA231-0.30101,-0.00046396*CA231^2 + 0.054267*CA231 - 0.57714)))))</f>
        <v>0.71108415576124784</v>
      </c>
      <c r="CC231" s="136">
        <v>0.68976173362307203</v>
      </c>
      <c r="CD231" s="142">
        <f t="shared" si="180"/>
        <v>76.737962531831982</v>
      </c>
      <c r="CE231" s="143">
        <f>IF('DSS Model'!$I$38=1,0.0001*CD231^2-0.0266*CD231+1.3006,IF('DSS Model'!$I$38=2,-0.0001*CD231^2+0.0032*CD231+0.977, IF('DSS Model'!$I$38=3,-0.00046396*CD231^2 + 0.054267*CD231 - 0.57714, IF('DSS Model'!$I$38=4,0.000072066*CD231^2+0.0021761*CD231-0.038248,IF('DSS Model'!$I$38=5,-0.00012623*CD231^2+0.025656*CD231-0.30101,-0.00046396*CD231^2 + 0.054267*CD231 - 0.57714)))))</f>
        <v>0.63368999074817745</v>
      </c>
      <c r="CF231" s="136">
        <v>0.8205768853972113</v>
      </c>
      <c r="CG231" s="142">
        <f t="shared" si="181"/>
        <v>57.29638869388711</v>
      </c>
      <c r="CH231" s="143">
        <f>IF('DSS Model'!$I$38=1,0.0001*CG231^2-0.0266*CG231+1.3006,IF('DSS Model'!$I$38=2,-0.0001*CG231^2+0.0032*CG231+0.977, IF('DSS Model'!$I$38=3,-0.00046396*CG231^2 + 0.054267*CG231 - 0.57714, IF('DSS Model'!$I$38=4,0.000072066*CG231^2+0.0021761*CG231-0.038248,IF('DSS Model'!$I$38=5,-0.00012623*CG231^2+0.025656*CG231-0.30101,-0.00046396*CG231^2 + 0.054267*CG231 - 0.57714)))))</f>
        <v>0.83206082808433923</v>
      </c>
      <c r="CI231" s="136">
        <v>0.76309300677878433</v>
      </c>
      <c r="CJ231" s="142">
        <f t="shared" si="182"/>
        <v>74.984298897838954</v>
      </c>
      <c r="CK231" s="143">
        <f>IF('DSS Model'!$I$38=1,0.0001*CJ231^2-0.0266*CJ231+1.3006,IF('DSS Model'!$I$38=2,-0.0001*CJ231^2+0.0032*CJ231+0.977, IF('DSS Model'!$I$38=3,-0.00046396*CJ231^2 + 0.054267*CJ231 - 0.57714, IF('DSS Model'!$I$38=4,0.000072066*CJ231^2+0.0021761*CJ231-0.038248,IF('DSS Model'!$I$38=5,-0.00012623*CJ231^2+0.025656*CJ231-0.30101,-0.00046396*CJ231^2 + 0.054267*CJ231 - 0.57714)))))</f>
        <v>0.65468524835303943</v>
      </c>
      <c r="CL231" s="136">
        <v>0.70164854496706275</v>
      </c>
      <c r="CM231" s="142">
        <f t="shared" si="183"/>
        <v>58.992053998007762</v>
      </c>
      <c r="CN231" s="143">
        <f>IF('DSS Model'!$I$38=1,0.0001*CM231^2-0.0266*CM231+1.3006,IF('DSS Model'!$I$38=2,-0.0001*CM231^2+0.0032*CM231+0.977, IF('DSS Model'!$I$38=3,-0.00046396*CM231^2 + 0.054267*CM231 - 0.57714, IF('DSS Model'!$I$38=4,0.000072066*CM231^2+0.0021761*CM231-0.038248,IF('DSS Model'!$I$38=5,-0.00012623*CM231^2+0.025656*CM231-0.30101,-0.00046396*CM231^2 + 0.054267*CM231 - 0.57714)))))</f>
        <v>0.81776832930323839</v>
      </c>
      <c r="CO231" s="136">
        <v>0.23108680086197486</v>
      </c>
      <c r="CP231" s="142">
        <f t="shared" si="184"/>
        <v>40.620322987193845</v>
      </c>
      <c r="CQ231" s="143">
        <f>IF('DSS Model'!$I$38=1,0.0001*CP231^2-0.0266*CP231+1.3006,IF('DSS Model'!$I$38=2,-0.0001*CP231^2+0.0032*CP231+0.977, IF('DSS Model'!$I$38=3,-0.00046396*CP231^2 + 0.054267*CP231 - 0.57714, IF('DSS Model'!$I$38=4,0.000072066*CP231^2+0.0021761*CP231-0.038248,IF('DSS Model'!$I$38=5,-0.00012623*CP231^2+0.025656*CP231-0.30101,-0.00046396*CP231^2 + 0.054267*CP231 - 0.57714)))))</f>
        <v>0.94198396960062536</v>
      </c>
      <c r="CR231" s="136">
        <v>0.33225978346862262</v>
      </c>
      <c r="CS231" s="142">
        <f t="shared" si="185"/>
        <v>49.016135164993699</v>
      </c>
      <c r="CT231" s="143">
        <f>IF('DSS Model'!$I$38=1,0.0001*CS231^2-0.0266*CS231+1.3006,IF('DSS Model'!$I$38=2,-0.0001*CS231^2+0.0032*CS231+0.977, IF('DSS Model'!$I$38=3,-0.00046396*CS231^2 + 0.054267*CS231 - 0.57714, IF('DSS Model'!$I$38=4,0.000072066*CS231^2+0.0021761*CS231-0.038248,IF('DSS Model'!$I$38=5,-0.00012623*CS231^2+0.025656*CS231-0.30101,-0.00046396*CS231^2 + 0.054267*CS231 - 0.57714)))))</f>
        <v>0.89359348187668663</v>
      </c>
      <c r="CU231" s="136">
        <v>0.39735204597647866</v>
      </c>
      <c r="CV231" s="142">
        <f t="shared" si="186"/>
        <v>52.15980863199367</v>
      </c>
      <c r="CW231" s="143">
        <f>IF('DSS Model'!$I$38=1,0.0001*CV231^2-0.0266*CV231+1.3006,IF('DSS Model'!$I$38=2,-0.0001*CV231^2+0.0032*CV231+0.977, IF('DSS Model'!$I$38=3,-0.00046396*CV231^2 + 0.054267*CV231 - 0.57714, IF('DSS Model'!$I$38=4,0.000072066*CV231^2+0.0021761*CV231-0.038248,IF('DSS Model'!$I$38=5,-0.00012623*CV231^2+0.025656*CV231-0.30101,-0.00046396*CV231^2 + 0.054267*CV231 - 0.57714)))))</f>
        <v>0.87184682396975954</v>
      </c>
      <c r="CX231" s="136">
        <v>0.50808059823627327</v>
      </c>
      <c r="CY231" s="142">
        <f t="shared" si="187"/>
        <v>64.650771286593539</v>
      </c>
      <c r="CZ231" s="143">
        <f>IF('DSS Model'!$I$38=1,0.0001*CY231^2-0.0266*CY231+1.3006,IF('DSS Model'!$I$38=2,-0.0001*CY231^2+0.0032*CY231+0.977, IF('DSS Model'!$I$38=3,-0.00046396*CY231^2 + 0.054267*CY231 - 0.57714, IF('DSS Model'!$I$38=4,0.000072066*CY231^2+0.0021761*CY231-0.038248,IF('DSS Model'!$I$38=5,-0.00012623*CY231^2+0.025656*CY231-0.30101,-0.00046396*CY231^2 + 0.054267*CY231 - 0.57714)))))</f>
        <v>0.76591024532195662</v>
      </c>
      <c r="DA231" s="136">
        <v>0.13909776719426592</v>
      </c>
      <c r="DB231" s="142">
        <f t="shared" si="188"/>
        <v>30.571599081588388</v>
      </c>
      <c r="DC231" s="143">
        <f>IF('DSS Model'!$I$38=1,0.0001*DB231^2-0.0266*DB231+1.3006,IF('DSS Model'!$I$38=2,-0.0001*DB231^2+0.0032*DB231+0.977, IF('DSS Model'!$I$38=3,-0.00046396*DB231^2 + 0.054267*DB231 - 0.57714, IF('DSS Model'!$I$38=4,0.000072066*DB231^2+0.0021761*DB231-0.038248,IF('DSS Model'!$I$38=5,-0.00012623*DB231^2+0.025656*DB231-0.30101,-0.00046396*DB231^2 + 0.054267*DB231 - 0.57714)))))</f>
        <v>0.98136685002054524</v>
      </c>
      <c r="DD231" s="136">
        <v>0.40954165873368198</v>
      </c>
      <c r="DE231" s="142">
        <f t="shared" si="189"/>
        <v>47.550298711304606</v>
      </c>
      <c r="DF231" s="143">
        <f>IF('DSS Model'!$I$38=1,0.0001*DE231^2-0.0266*DE231+1.3006,IF('DSS Model'!$I$38=2,-0.0001*DE231^2+0.0032*DE231+0.977, IF('DSS Model'!$I$38=3,-0.00046396*DE231^2 + 0.054267*DE231 - 0.57714, IF('DSS Model'!$I$38=4,0.000072066*DE231^2+0.0021761*DE231-0.038248,IF('DSS Model'!$I$38=5,-0.00012623*DE231^2+0.025656*DE231-0.30101,-0.00046396*DE231^2 + 0.054267*DE231 - 0.57714)))))</f>
        <v>0.90305786512274511</v>
      </c>
      <c r="DG231" s="136">
        <v>0.52057951167462324</v>
      </c>
      <c r="DH231" s="142">
        <f t="shared" si="190"/>
        <v>54.400253383936032</v>
      </c>
      <c r="DI231" s="143">
        <f>IF('DSS Model'!$I$38=1,0.0001*DH231^2-0.0266*DH231+1.3006,IF('DSS Model'!$I$38=2,-0.0001*DH231^2+0.0032*DH231+0.977, IF('DSS Model'!$I$38=3,-0.00046396*DH231^2 + 0.054267*DH231 - 0.57714, IF('DSS Model'!$I$38=4,0.000072066*DH231^2+0.0021761*DH231-0.038248,IF('DSS Model'!$I$38=5,-0.00012623*DH231^2+0.025656*DH231-0.30101,-0.00046396*DH231^2 + 0.054267*DH231 - 0.57714)))))</f>
        <v>0.85514205400495091</v>
      </c>
      <c r="DJ231" s="136">
        <v>0.87719688910153093</v>
      </c>
      <c r="DK231" s="142">
        <f t="shared" si="191"/>
        <v>68.632868618527681</v>
      </c>
      <c r="DL231" s="143">
        <f>IF('DSS Model'!$I$38=1,0.0001*DK231^2-0.0266*DK231+1.3006,IF('DSS Model'!$I$38=2,-0.0001*DK231^2+0.0032*DK231+0.977, IF('DSS Model'!$I$38=3,-0.00046396*DK231^2 + 0.054267*DK231 - 0.57714, IF('DSS Model'!$I$38=4,0.000072066*DK231^2+0.0021761*DK231-0.038248,IF('DSS Model'!$I$38=5,-0.00012623*DK231^2+0.025656*DK231-0.30101,-0.00046396*DK231^2 + 0.054267*DK231 - 0.57714)))))</f>
        <v>0.72557811409848039</v>
      </c>
      <c r="DM231" s="136">
        <v>0.3816693949187232</v>
      </c>
      <c r="DN231" s="142">
        <f t="shared" si="192"/>
        <v>53.782109490014975</v>
      </c>
      <c r="DO231" s="143">
        <f>IF('DSS Model'!$I$38=1,0.0001*DN231^2-0.0266*DN231+1.3006,IF('DSS Model'!$I$38=2,-0.0001*DN231^2+0.0032*DN231+0.977, IF('DSS Model'!$I$38=3,-0.00046396*DN231^2 + 0.054267*DN231 - 0.57714, IF('DSS Model'!$I$38=4,0.000072066*DN231^2+0.0021761*DN231-0.038248,IF('DSS Model'!$I$38=5,-0.00012623*DN231^2+0.025656*DN231-0.30101,-0.00046396*DN231^2 + 0.054267*DN231 - 0.57714)))))</f>
        <v>0.85985122024845206</v>
      </c>
      <c r="DP231" s="136">
        <v>4.13673855330976E-4</v>
      </c>
      <c r="DQ231" s="142">
        <f t="shared" si="193"/>
        <v>26.577895954211201</v>
      </c>
      <c r="DR231" s="143">
        <f>IF('DSS Model'!$I$38=1,0.0001*DQ231^2-0.0266*DQ231+1.3006,IF('DSS Model'!$I$38=2,-0.0001*DQ231^2+0.0032*DQ231+0.977, IF('DSS Model'!$I$38=3,-0.00046396*DQ231^2 + 0.054267*DQ231 - 0.57714, IF('DSS Model'!$I$38=4,0.000072066*DQ231^2+0.0021761*DQ231-0.038248,IF('DSS Model'!$I$38=5,-0.00012623*DQ231^2+0.025656*DQ231-0.30101,-0.00046396*DQ231^2 + 0.054267*DQ231 - 0.57714)))))</f>
        <v>0.99141081171818823</v>
      </c>
      <c r="DS231" s="136">
        <v>0.40504400064910229</v>
      </c>
      <c r="DT231" s="142">
        <f t="shared" si="194"/>
        <v>70.025779612821538</v>
      </c>
      <c r="DU231" s="143">
        <f>IF('DSS Model'!$I$38=1,0.0001*DT231^2-0.0266*DT231+1.3006,IF('DSS Model'!$I$38=2,-0.0001*DT231^2+0.0032*DT231+0.977, IF('DSS Model'!$I$38=3,-0.00046396*DT231^2 + 0.054267*DT231 - 0.57714, IF('DSS Model'!$I$38=4,0.000072066*DT231^2+0.0021761*DT231-0.038248,IF('DSS Model'!$I$38=5,-0.00012623*DT231^2+0.025656*DT231-0.30101,-0.00046396*DT231^2 + 0.054267*DT231 - 0.57714)))))</f>
        <v>0.71072151372268366</v>
      </c>
      <c r="DV231" s="136">
        <v>4.8324711200316561E-2</v>
      </c>
      <c r="DW231" s="142">
        <f t="shared" si="195"/>
        <v>40.566733752828554</v>
      </c>
      <c r="DX231" s="143">
        <f>IF('DSS Model'!$I$38=1,0.0001*DW231^2-0.0266*DW231+1.3006,IF('DSS Model'!$I$38=2,-0.0001*DW231^2+0.0032*DW231+0.977, IF('DSS Model'!$I$38=3,-0.00046396*DW231^2 + 0.054267*DW231 - 0.57714, IF('DSS Model'!$I$38=4,0.000072066*DW231^2+0.0021761*DW231-0.038248,IF('DSS Model'!$I$38=5,-0.00012623*DW231^2+0.025656*DW231-0.30101,-0.00046396*DW231^2 + 0.054267*DW231 - 0.57714)))))</f>
        <v>0.9422475592717634</v>
      </c>
      <c r="DY231" s="136">
        <v>0.45483416767923734</v>
      </c>
      <c r="DZ231" s="142">
        <f t="shared" si="196"/>
        <v>47.09156814725938</v>
      </c>
      <c r="EA231" s="143">
        <f>IF('DSS Model'!$I$38=1,0.0001*DZ231^2-0.0266*DZ231+1.3006,IF('DSS Model'!$I$38=2,-0.0001*DZ231^2+0.0032*DZ231+0.977, IF('DSS Model'!$I$38=3,-0.00046396*DZ231^2 + 0.054267*DZ231 - 0.57714, IF('DSS Model'!$I$38=4,0.000072066*DZ231^2+0.0021761*DZ231-0.038248,IF('DSS Model'!$I$38=5,-0.00012623*DZ231^2+0.025656*DZ231-0.30101,-0.00046396*DZ231^2 + 0.054267*DZ231 - 0.57714)))))</f>
        <v>0.90593143901443263</v>
      </c>
      <c r="EB231" s="136">
        <v>0.23551477574114477</v>
      </c>
      <c r="EC231" s="142">
        <f t="shared" si="197"/>
        <v>41.093560450104214</v>
      </c>
      <c r="ED231" s="143">
        <f>IF('DSS Model'!$I$38=1,0.0001*EC231^2-0.0266*EC231+1.3006,IF('DSS Model'!$I$38=2,-0.0001*EC231^2+0.0032*EC231+0.977, IF('DSS Model'!$I$38=3,-0.00046396*EC231^2 + 0.054267*EC231 - 0.57714, IF('DSS Model'!$I$38=4,0.000072066*EC231^2+0.0021761*EC231-0.038248,IF('DSS Model'!$I$38=5,-0.00012623*EC231^2+0.025656*EC231-0.30101,-0.00046396*EC231^2 + 0.054267*EC231 - 0.57714)))))</f>
        <v>0.93963132239369651</v>
      </c>
      <c r="EE231" s="136">
        <v>9.6722386558528828E-2</v>
      </c>
      <c r="EF231" s="142">
        <f t="shared" si="198"/>
        <v>35.747241539228895</v>
      </c>
      <c r="EG231" s="143">
        <f>IF('DSS Model'!$I$38=1,0.0001*EF231^2-0.0266*EF231+1.3006,IF('DSS Model'!$I$38=2,-0.0001*EF231^2+0.0032*EF231+0.977, IF('DSS Model'!$I$38=3,-0.00046396*EF231^2 + 0.054267*EF231 - 0.57714, IF('DSS Model'!$I$38=4,0.000072066*EF231^2+0.0021761*EF231-0.038248,IF('DSS Model'!$I$38=5,-0.00012623*EF231^2+0.025656*EF231-0.30101,-0.00046396*EF231^2 + 0.054267*EF231 - 0.57714)))))</f>
        <v>0.96360464515913524</v>
      </c>
      <c r="EH231" s="136">
        <v>0.84800805178116934</v>
      </c>
      <c r="EI231" s="142">
        <f t="shared" si="199"/>
        <v>75.498246956196056</v>
      </c>
      <c r="EJ231" s="143">
        <f>IF('DSS Model'!$I$38=1,0.0001*EI231^2-0.0266*EI231+1.3006,IF('DSS Model'!$I$38=2,-0.0001*EI231^2+0.0032*EI231+0.977, IF('DSS Model'!$I$38=3,-0.00046396*EI231^2 + 0.054267*EI231 - 0.57714, IF('DSS Model'!$I$38=4,0.000072066*EI231^2+0.0021761*EI231-0.038248,IF('DSS Model'!$I$38=5,-0.00012623*EI231^2+0.025656*EI231-0.30101,-0.00046396*EI231^2 + 0.054267*EI231 - 0.57714)))))</f>
        <v>0.64859586091395072</v>
      </c>
      <c r="EK231" s="136">
        <v>0.77468580757620464</v>
      </c>
      <c r="EL231" s="142">
        <f t="shared" si="200"/>
        <v>57.985378560530634</v>
      </c>
      <c r="EM231" s="143">
        <f>IF('DSS Model'!$I$38=1,0.0001*EL231^2-0.0266*EL231+1.3006,IF('DSS Model'!$I$38=2,-0.0001*EL231^2+0.0032*EL231+0.977, IF('DSS Model'!$I$38=3,-0.00046396*EL231^2 + 0.054267*EL231 - 0.57714, IF('DSS Model'!$I$38=4,0.000072066*EL231^2+0.0021761*EL231-0.038248,IF('DSS Model'!$I$38=5,-0.00012623*EL231^2+0.025656*EL231-0.30101,-0.00046396*EL231^2 + 0.054267*EL231 - 0.57714)))))</f>
        <v>0.82632279871289349</v>
      </c>
      <c r="EN231" s="136">
        <v>0.7834562061407766</v>
      </c>
      <c r="EO231" s="142">
        <f t="shared" si="201"/>
        <v>62.594970996590419</v>
      </c>
      <c r="EP231" s="143">
        <f>IF('DSS Model'!$I$38=1,0.0001*EO231^2-0.0266*EO231+1.3006,IF('DSS Model'!$I$38=2,-0.0001*EO231^2+0.0032*EO231+0.977, IF('DSS Model'!$I$38=3,-0.00046396*EO231^2 + 0.054267*EO231 - 0.57714, IF('DSS Model'!$I$38=4,0.000072066*EO231^2+0.0021761*EO231-0.038248,IF('DSS Model'!$I$38=5,-0.00012623*EO231^2+0.025656*EO231-0.30101,-0.00046396*EO231^2 + 0.054267*EO231 - 0.57714)))))</f>
        <v>0.78549086778268973</v>
      </c>
      <c r="EQ231" s="136">
        <v>0.88058140141887953</v>
      </c>
      <c r="ER231" s="142">
        <f t="shared" si="202"/>
        <v>63.404963960849024</v>
      </c>
      <c r="ES231" s="143">
        <f>IF('DSS Model'!$I$38=1,0.0001*ER231^2-0.0266*ER231+1.3006,IF('DSS Model'!$I$38=2,-0.0001*ER231^2+0.0032*ER231+0.977, IF('DSS Model'!$I$38=3,-0.00046396*ER231^2 + 0.054267*ER231 - 0.57714, IF('DSS Model'!$I$38=4,0.000072066*ER231^2+0.0021761*ER231-0.038248,IF('DSS Model'!$I$38=5,-0.00012623*ER231^2+0.025656*ER231-0.30101,-0.00046396*ER231^2 + 0.054267*ER231 - 0.57714)))))</f>
        <v>0.77787693918706047</v>
      </c>
      <c r="ET231" s="136">
        <v>0.94838373763180883</v>
      </c>
      <c r="EU231" s="141">
        <f t="shared" si="203"/>
        <v>66.414655860207517</v>
      </c>
      <c r="EV231" s="142">
        <f>IF('DSS Model'!$I$38=1,0.0001*EU231^2-0.0266*EU231+1.3006,IF('DSS Model'!$I$38=2,-0.0001*EU231^2+0.0032*EU231+0.977, IF('DSS Model'!$I$38=3,-0.00046396*EU231^2 + 0.054267*EU231 - 0.57714, IF('DSS Model'!$I$38=4,0.000072066*EU231^2+0.0021761*EU231-0.038248,IF('DSS Model'!$I$38=5,-0.00012623*EU231^2+0.025656*EU231-0.30101,-0.00046396*EU231^2 + 0.054267*EU231 - 0.57714)))))</f>
        <v>0.7484362474496844</v>
      </c>
    </row>
    <row r="232" spans="2:152" x14ac:dyDescent="0.2">
      <c r="B232" s="64">
        <f t="shared" ca="1" si="156"/>
        <v>0.72808534351414711</v>
      </c>
      <c r="C232" s="64">
        <v>0.14771644624503488</v>
      </c>
      <c r="D232" s="64">
        <f t="shared" si="157"/>
        <v>36.603265702339527</v>
      </c>
      <c r="E232" s="131">
        <f>IF('DSS Model'!$I$38=1,0.0001*D232^2-0.0266*D232+1.3006,IF('DSS Model'!$I$38=2,-0.0001*D232^2+0.0032*D232+0.977, IF('DSS Model'!$I$38=3,-0.00046396*D232^2 + 0.054267*D232 - 0.57714, IF('DSS Model'!$I$38=4,0.000072066*D232^2+0.0021761*D232-0.038248,IF('DSS Model'!$I$38=5,-0.00012623*D232^2+0.025656*D232-0.30101,-0.00046396*D232^2 + 0.054267*D232 - 0.57714)))))</f>
        <v>0.96015054423987989</v>
      </c>
      <c r="F232" s="136">
        <v>0.98744120785418144</v>
      </c>
      <c r="G232" s="138">
        <f t="shared" si="153"/>
        <v>76.999173846201245</v>
      </c>
      <c r="H232" s="136">
        <f>IF('DSS Model'!$I$38=1,0.0001*G232^2-0.0266*G232+1.3006,IF('DSS Model'!$I$38=2,-0.0001*G232^2+0.0032*G232+0.977, IF('DSS Model'!$I$38=3,-0.00046396*G232^2 + 0.054267*G232 - 0.57714, IF('DSS Model'!$I$38=4,0.000072066*G232^2+0.0021761*G232-0.038248,IF('DSS Model'!$I$38=5,-0.00012623*G232^2+0.025656*G232-0.30101,-0.00046396*G232^2 + 0.054267*G232 - 0.57714)))))</f>
        <v>0.63051007900809175</v>
      </c>
      <c r="I232" s="136">
        <v>0.75590782070107965</v>
      </c>
      <c r="J232" s="138">
        <f t="shared" si="154"/>
        <v>62.658220328332604</v>
      </c>
      <c r="K232" s="136">
        <f>IF('DSS Model'!$I$38=1,0.0001*J232^2-0.0266*J232+1.3006,IF('DSS Model'!$I$38=2,-0.0001*J232^2+0.0032*J232+0.977, IF('DSS Model'!$I$38=3,-0.00046396*J232^2 + 0.054267*J232 - 0.57714, IF('DSS Model'!$I$38=4,0.000072066*J232^2+0.0021761*J232-0.038248,IF('DSS Model'!$I$38=5,-0.00012623*J232^2+0.025656*J232-0.30101,-0.00046396*J232^2 + 0.054267*J232 - 0.57714)))))</f>
        <v>0.78490104757927692</v>
      </c>
      <c r="L232" s="136">
        <v>4.156433728207265E-2</v>
      </c>
      <c r="M232" s="138">
        <f t="shared" si="155"/>
        <v>53.344619894934759</v>
      </c>
      <c r="N232" s="136">
        <f>IF('DSS Model'!$I$38=1,0.0001*M232^2-0.0266*M232+1.3006,IF('DSS Model'!$I$38=2,-0.0001*M232^2+0.0032*M232+0.977, IF('DSS Model'!$I$38=3,-0.00046396*M232^2 + 0.054267*M232 - 0.57714, IF('DSS Model'!$I$38=4,0.000072066*M232^2+0.0021761*M232-0.038248,IF('DSS Model'!$I$38=5,-0.00012623*M232^2+0.025656*M232-0.30101,-0.00046396*M232^2 + 0.054267*M232 - 0.57714)))))</f>
        <v>0.86313793649028425</v>
      </c>
      <c r="O232" s="136">
        <v>0.50229466030109837</v>
      </c>
      <c r="P232" s="139">
        <f t="shared" si="158"/>
        <v>51.844068693568914</v>
      </c>
      <c r="Q232" s="138">
        <f>IF('DSS Model'!$I$38=1,0.0001*P232^2-0.0266*P232+1.3006,IF('DSS Model'!$I$38=2,-0.0001*P232^2+0.0032*P232+0.977, IF('DSS Model'!$I$38=3,-0.00046396*P232^2 + 0.054267*P232 - 0.57714, IF('DSS Model'!$I$38=4,0.000072066*P232^2+0.0021761*P232-0.038248,IF('DSS Model'!$I$38=5,-0.00012623*P232^2+0.025656*P232-0.30101,-0.00046396*P232^2 + 0.054267*P232 - 0.57714)))))</f>
        <v>0.87412027394907121</v>
      </c>
      <c r="R232" s="136">
        <v>0.63488761010156558</v>
      </c>
      <c r="S232" s="142">
        <f t="shared" si="159"/>
        <v>56.362401216904289</v>
      </c>
      <c r="T232" s="138">
        <f>IF('DSS Model'!$I$38=1,0.0001*S232^2-0.0266*S232+1.3006,IF('DSS Model'!$I$38=2,-0.0001*S232^2+0.0032*S232+0.977, IF('DSS Model'!$I$38=3,-0.00046396*S232^2 + 0.054267*S232 - 0.57714, IF('DSS Model'!$I$38=4,0.000072066*S232^2+0.0021761*S232-0.038248,IF('DSS Model'!$I$38=5,-0.00012623*S232^2+0.025656*S232-0.30101,-0.00046396*S232^2 + 0.054267*S232 - 0.57714)))))</f>
        <v>0.83968765680056423</v>
      </c>
      <c r="U232" s="136">
        <v>0.94742429123245175</v>
      </c>
      <c r="V232" s="142">
        <f t="shared" si="160"/>
        <v>61.231817316042822</v>
      </c>
      <c r="W232" s="138">
        <f>IF('DSS Model'!$I$38=1,0.0001*V232^2-0.0266*V232+1.3006,IF('DSS Model'!$I$38=2,-0.0001*V232^2+0.0032*V232+0.977, IF('DSS Model'!$I$38=3,-0.00046396*V232^2 + 0.054267*V232 - 0.57714, IF('DSS Model'!$I$38=4,0.000072066*V232^2+0.0021761*V232-0.038248,IF('DSS Model'!$I$38=5,-0.00012623*V232^2+0.025656*V232-0.30101,-0.00046396*V232^2 + 0.054267*V232 - 0.57714)))))</f>
        <v>0.79800827022881282</v>
      </c>
      <c r="X232" s="136">
        <v>5.9019880374293621E-2</v>
      </c>
      <c r="Y232" s="142">
        <f t="shared" si="161"/>
        <v>44.692819951787556</v>
      </c>
      <c r="Z232" s="138">
        <f>IF('DSS Model'!$I$38=1,0.0001*Y232^2-0.0266*Y232+1.3006,IF('DSS Model'!$I$38=2,-0.0001*Y232^2+0.0032*Y232+0.977, IF('DSS Model'!$I$38=3,-0.00046396*Y232^2 + 0.054267*Y232 - 0.57714, IF('DSS Model'!$I$38=4,0.000072066*Y232^2+0.0021761*Y232-0.038248,IF('DSS Model'!$I$38=5,-0.00012623*Y232^2+0.025656*Y232-0.30101,-0.00046396*Y232^2 + 0.054267*Y232 - 0.57714)))))</f>
        <v>0.9202722083214302</v>
      </c>
      <c r="AA232" s="136">
        <v>0.34329728241532131</v>
      </c>
      <c r="AB232" s="142">
        <f t="shared" si="162"/>
        <v>59.932547356476</v>
      </c>
      <c r="AC232" s="138">
        <f>IF('DSS Model'!$I$38=1,0.0001*AB232^2-0.0266*AB232+1.3006,IF('DSS Model'!$I$38=2,-0.0001*AB232^2+0.0032*AB232+0.977, IF('DSS Model'!$I$38=3,-0.00046396*AB232^2 + 0.054267*AB232 - 0.57714, IF('DSS Model'!$I$38=4,0.000072066*AB232^2+0.0021761*AB232-0.038248,IF('DSS Model'!$I$38=5,-0.00012623*AB232^2+0.025656*AB232-0.30101,-0.00046396*AB232^2 + 0.054267*AB232 - 0.57714)))))</f>
        <v>0.80959312827709928</v>
      </c>
      <c r="AD232" s="136">
        <v>0.54605756320574317</v>
      </c>
      <c r="AE232" s="142">
        <f t="shared" si="163"/>
        <v>54.269081622253665</v>
      </c>
      <c r="AF232" s="138">
        <f>IF('DSS Model'!$I$38=1,0.0001*AE232^2-0.0266*AE232+1.3006,IF('DSS Model'!$I$38=2,-0.0001*AE232^2+0.0032*AE232+0.977, IF('DSS Model'!$I$38=3,-0.00046396*AE232^2 + 0.054267*AE232 - 0.57714, IF('DSS Model'!$I$38=4,0.000072066*AE232^2+0.0021761*AE232-0.038248,IF('DSS Model'!$I$38=5,-0.00012623*AE232^2+0.025656*AE232-0.30101,-0.00046396*AE232^2 + 0.054267*AE232 - 0.57714)))))</f>
        <v>0.85614773917892861</v>
      </c>
      <c r="AG232" s="136">
        <v>0.26648448510565803</v>
      </c>
      <c r="AH232" s="142">
        <f t="shared" si="164"/>
        <v>62.323968292138389</v>
      </c>
      <c r="AI232" s="138">
        <f>IF('DSS Model'!$I$38=1,0.0001*AH232^2-0.0266*AH232+1.3006,IF('DSS Model'!$I$38=2,-0.0001*AH232^2+0.0032*AH232+0.977, IF('DSS Model'!$I$38=3,-0.00046396*AH232^2 + 0.054267*AH232 - 0.57714, IF('DSS Model'!$I$38=4,0.000072066*AH232^2+0.0021761*AH232-0.038248,IF('DSS Model'!$I$38=5,-0.00012623*AH232^2+0.025656*AH232-0.30101,-0.00046396*AH232^2 + 0.054267*AH232 - 0.57714)))))</f>
        <v>0.78800899616689568</v>
      </c>
      <c r="AJ232" s="136">
        <v>0.25589149221874374</v>
      </c>
      <c r="AK232" s="142">
        <f t="shared" si="165"/>
        <v>38.63296961120264</v>
      </c>
      <c r="AL232" s="138">
        <f>IF('DSS Model'!$I$38=1,0.0001*AK232^2-0.0266*AK232+1.3006,IF('DSS Model'!$I$38=2,-0.0001*AK232^2+0.0032*AK232+0.977, IF('DSS Model'!$I$38=3,-0.00046396*AK232^2 + 0.054267*AK232 - 0.57714, IF('DSS Model'!$I$38=4,0.000072066*AK232^2+0.0021761*AK232-0.038248,IF('DSS Model'!$I$38=5,-0.00012623*AK232^2+0.025656*AK232-0.30101,-0.00046396*AK232^2 + 0.054267*AK232 - 0.57714)))))</f>
        <v>0.95137486865783771</v>
      </c>
      <c r="AM232" s="136">
        <v>0.68584068149458155</v>
      </c>
      <c r="AN232" s="142">
        <f t="shared" si="166"/>
        <v>68.774468782571077</v>
      </c>
      <c r="AO232" s="138">
        <f>IF('DSS Model'!$I$38=1,0.0001*AN232^2-0.0266*AN232+1.3006,IF('DSS Model'!$I$38=2,-0.0001*AN232^2+0.0032*AN232+0.977, IF('DSS Model'!$I$38=3,-0.00046396*AN232^2 + 0.054267*AN232 - 0.57714, IF('DSS Model'!$I$38=4,0.000072066*AN232^2+0.0021761*AN232-0.038248,IF('DSS Model'!$I$38=5,-0.00012623*AN232^2+0.025656*AN232-0.30101,-0.00046396*AN232^2 + 0.054267*AN232 - 0.57714)))))</f>
        <v>0.72408554447174311</v>
      </c>
      <c r="AP232" s="136">
        <v>0.79962144851531436</v>
      </c>
      <c r="AQ232" s="142">
        <f t="shared" si="167"/>
        <v>75.877716869210559</v>
      </c>
      <c r="AR232" s="138">
        <f>IF('DSS Model'!$I$38=1,0.0001*AQ232^2-0.0266*AQ232+1.3006,IF('DSS Model'!$I$38=2,-0.0001*AQ232^2+0.0032*AQ232+0.977, IF('DSS Model'!$I$38=3,-0.00046396*AQ232^2 + 0.054267*AQ232 - 0.57714, IF('DSS Model'!$I$38=4,0.000072066*AQ232^2+0.0021761*AQ232-0.038248,IF('DSS Model'!$I$38=5,-0.00012623*AQ232^2+0.025656*AQ232-0.30101,-0.00046396*AQ232^2 + 0.054267*AQ232 - 0.57714)))))</f>
        <v>0.6440659022530657</v>
      </c>
      <c r="AS232" s="136">
        <v>0.20937543277838411</v>
      </c>
      <c r="AT232" s="142">
        <f t="shared" si="168"/>
        <v>43.352695847523108</v>
      </c>
      <c r="AU232" s="138">
        <f>IF('DSS Model'!$I$38=1,0.0001*AT232^2-0.0266*AT232+1.3006,IF('DSS Model'!$I$38=2,-0.0001*AT232^2+0.0032*AT232+0.977, IF('DSS Model'!$I$38=3,-0.00046396*AT232^2 + 0.054267*AT232 - 0.57714, IF('DSS Model'!$I$38=4,0.000072066*AT232^2+0.0021761*AT232-0.038248,IF('DSS Model'!$I$38=5,-0.00012623*AT232^2+0.025656*AT232-0.30101,-0.00046396*AT232^2 + 0.054267*AT232 - 0.57714)))))</f>
        <v>0.92778300298728922</v>
      </c>
      <c r="AV232" s="136">
        <v>0.36125155283987642</v>
      </c>
      <c r="AW232" s="142">
        <f t="shared" si="169"/>
        <v>61.925479295708811</v>
      </c>
      <c r="AX232" s="138">
        <f>IF('DSS Model'!$I$38=1,0.0001*AW232^2-0.0266*AW232+1.3006,IF('DSS Model'!$I$38=2,-0.0001*AW232^2+0.0032*AW232+0.977, IF('DSS Model'!$I$38=3,-0.00046396*AW232^2 + 0.054267*AW232 - 0.57714, IF('DSS Model'!$I$38=4,0.000072066*AW232^2+0.0021761*AW232-0.038248,IF('DSS Model'!$I$38=5,-0.00012623*AW232^2+0.025656*AW232-0.30101,-0.00046396*AW232^2 + 0.054267*AW232 - 0.57714)))))</f>
        <v>0.79168503514594213</v>
      </c>
      <c r="AY232" s="136">
        <v>0.22486070836930161</v>
      </c>
      <c r="AZ232" s="142">
        <f t="shared" si="170"/>
        <v>46.277753757533894</v>
      </c>
      <c r="BA232" s="138">
        <f>IF('DSS Model'!$I$38=1,0.0001*AZ232^2-0.0266*AZ232+1.3006,IF('DSS Model'!$I$38=2,-0.0001*AZ232^2+0.0032*AZ232+0.977, IF('DSS Model'!$I$38=3,-0.00046396*AZ232^2 + 0.054267*AZ232 - 0.57714, IF('DSS Model'!$I$38=4,0.000072066*AZ232^2+0.0021761*AZ232-0.038248,IF('DSS Model'!$I$38=5,-0.00012623*AZ232^2+0.025656*AZ232-0.30101,-0.00046396*AZ232^2 + 0.054267*AZ232 - 0.57714)))))</f>
        <v>0.91092576273981418</v>
      </c>
      <c r="BB232" s="136">
        <v>0.37368824395940325</v>
      </c>
      <c r="BC232" s="142">
        <f t="shared" si="171"/>
        <v>51.368895152856823</v>
      </c>
      <c r="BD232" s="138">
        <f>IF('DSS Model'!$I$38=1,0.0001*BC232^2-0.0266*BC232+1.3006,IF('DSS Model'!$I$38=2,-0.0001*BC232^2+0.0032*BC232+0.977, IF('DSS Model'!$I$38=3,-0.00046396*BC232^2 + 0.054267*BC232 - 0.57714, IF('DSS Model'!$I$38=4,0.000072066*BC232^2+0.0021761*BC232-0.038248,IF('DSS Model'!$I$38=5,-0.00012623*BC232^2+0.025656*BC232-0.30101,-0.00046396*BC232^2 + 0.054267*BC232 - 0.57714)))))</f>
        <v>0.87750412556662205</v>
      </c>
      <c r="BE232" s="136">
        <v>0.31528991605258438</v>
      </c>
      <c r="BF232" s="142">
        <f t="shared" si="172"/>
        <v>44.24100758511041</v>
      </c>
      <c r="BG232" s="143">
        <f>IF('DSS Model'!$I$38=1,0.0001*BF232^2-0.0266*BF232+1.3006,IF('DSS Model'!$I$38=2,-0.0001*BF232^2+0.0032*BF232+0.977, IF('DSS Model'!$I$38=3,-0.00046396*BF232^2 + 0.054267*BF232 - 0.57714, IF('DSS Model'!$I$38=4,0.000072066*BF232^2+0.0021761*BF232-0.038248,IF('DSS Model'!$I$38=5,-0.00012623*BF232^2+0.025656*BF232-0.30101,-0.00046396*BF232^2 + 0.054267*BF232 - 0.57714)))))</f>
        <v>0.92284454905777369</v>
      </c>
      <c r="BH232" s="136">
        <v>0.52321581999173705</v>
      </c>
      <c r="BI232" s="142">
        <f t="shared" si="173"/>
        <v>57.456589272315568</v>
      </c>
      <c r="BJ232" s="143">
        <f>IF('DSS Model'!$I$38=1,0.0001*BI232^2-0.0266*BI232+1.3006,IF('DSS Model'!$I$38=2,-0.0001*BI232^2+0.0032*BI232+0.977, IF('DSS Model'!$I$38=3,-0.00046396*BI232^2 + 0.054267*BI232 - 0.57714, IF('DSS Model'!$I$38=4,0.000072066*BI232^2+0.0021761*BI232-0.038248,IF('DSS Model'!$I$38=5,-0.00012623*BI232^2+0.025656*BI232-0.30101,-0.00046396*BI232^2 + 0.054267*BI232 - 0.57714)))))</f>
        <v>0.83073512059065291</v>
      </c>
      <c r="BK232" s="136">
        <v>5.3361511196997613E-3</v>
      </c>
      <c r="BL232" s="142">
        <f t="shared" si="174"/>
        <v>23.155681419215774</v>
      </c>
      <c r="BM232" s="143">
        <f>IF('DSS Model'!$I$38=1,0.0001*BL232^2-0.0266*BL232+1.3006,IF('DSS Model'!$I$38=2,-0.0001*BL232^2+0.0032*BL232+0.977, IF('DSS Model'!$I$38=3,-0.00046396*BL232^2 + 0.054267*BL232 - 0.57714, IF('DSS Model'!$I$38=4,0.000072066*BL232^2+0.0021761*BL232-0.038248,IF('DSS Model'!$I$38=5,-0.00012623*BL232^2+0.025656*BL232-0.30101,-0.00046396*BL232^2 + 0.054267*BL232 - 0.57714)))))</f>
        <v>0.99747962234266896</v>
      </c>
      <c r="BN232" s="136">
        <v>0.75947680720862898</v>
      </c>
      <c r="BO232" s="142">
        <f t="shared" si="175"/>
        <v>61.607510764092133</v>
      </c>
      <c r="BP232" s="143">
        <f>IF('DSS Model'!$I$38=1,0.0001*BO232^2-0.0266*BO232+1.3006,IF('DSS Model'!$I$38=2,-0.0001*BO232^2+0.0032*BO232+0.977, IF('DSS Model'!$I$38=3,-0.00046396*BO232^2 + 0.054267*BO232 - 0.57714, IF('DSS Model'!$I$38=4,0.000072066*BO232^2+0.0021761*BO232-0.038248,IF('DSS Model'!$I$38=5,-0.00012623*BO232^2+0.025656*BO232-0.30101,-0.00046396*BO232^2 + 0.054267*BO232 - 0.57714)))))</f>
        <v>0.79459549619032199</v>
      </c>
      <c r="BQ232" s="136">
        <v>0.27612640361004104</v>
      </c>
      <c r="BR232" s="142">
        <f t="shared" si="176"/>
        <v>49.589003954081065</v>
      </c>
      <c r="BS232" s="143">
        <f>IF('DSS Model'!$I$38=1,0.0001*BR232^2-0.0266*BR232+1.3006,IF('DSS Model'!$I$38=2,-0.0001*BR232^2+0.0032*BR232+0.977, IF('DSS Model'!$I$38=3,-0.00046396*BR232^2 + 0.054267*BR232 - 0.57714, IF('DSS Model'!$I$38=4,0.000072066*BR232^2+0.0021761*BR232-0.038248,IF('DSS Model'!$I$38=5,-0.00012623*BR232^2+0.025656*BR232-0.30101,-0.00046396*BR232^2 + 0.054267*BR232 - 0.57714)))))</f>
        <v>0.88977788133727265</v>
      </c>
      <c r="BT232" s="136">
        <v>0.72481505764715015</v>
      </c>
      <c r="BU232" s="142">
        <f t="shared" si="177"/>
        <v>66.12968930673253</v>
      </c>
      <c r="BV232" s="143">
        <f>IF('DSS Model'!$I$38=1,0.0001*BU232^2-0.0266*BU232+1.3006,IF('DSS Model'!$I$38=2,-0.0001*BU232^2+0.0032*BU232+0.977, IF('DSS Model'!$I$38=3,-0.00046396*BU232^2 + 0.054267*BU232 - 0.57714, IF('DSS Model'!$I$38=4,0.000072066*BU232^2+0.0021761*BU232-0.038248,IF('DSS Model'!$I$38=5,-0.00012623*BU232^2+0.025656*BU232-0.30101,-0.00046396*BU232^2 + 0.054267*BU232 - 0.57714)))))</f>
        <v>0.75130142500104657</v>
      </c>
      <c r="BW232" s="136">
        <v>0.91563012271899247</v>
      </c>
      <c r="BX232" s="142">
        <f t="shared" si="178"/>
        <v>70.598618150707011</v>
      </c>
      <c r="BY232" s="143">
        <f>IF('DSS Model'!$I$38=1,0.0001*BX232^2-0.0266*BX232+1.3006,IF('DSS Model'!$I$38=2,-0.0001*BX232^2+0.0032*BX232+0.977, IF('DSS Model'!$I$38=3,-0.00046396*BX232^2 + 0.054267*BX232 - 0.57714, IF('DSS Model'!$I$38=4,0.000072066*BX232^2+0.0021761*BX232-0.038248,IF('DSS Model'!$I$38=5,-0.00012623*BX232^2+0.025656*BX232-0.30101,-0.00046396*BX232^2 + 0.054267*BX232 - 0.57714)))))</f>
        <v>0.70449908960332863</v>
      </c>
      <c r="BZ232" s="136">
        <v>0.12180062027327576</v>
      </c>
      <c r="CA232" s="142">
        <f t="shared" si="179"/>
        <v>53.443519330956569</v>
      </c>
      <c r="CB232" s="143">
        <f>IF('DSS Model'!$I$38=1,0.0001*CA232^2-0.0266*CA232+1.3006,IF('DSS Model'!$I$38=2,-0.0001*CA232^2+0.0032*CA232+0.977, IF('DSS Model'!$I$38=3,-0.00046396*CA232^2 + 0.054267*CA232 - 0.57714, IF('DSS Model'!$I$38=4,0.000072066*CA232^2+0.0021761*CA232-0.038248,IF('DSS Model'!$I$38=5,-0.00012623*CA232^2+0.025656*CA232-0.30101,-0.00046396*CA232^2 + 0.054267*CA232 - 0.57714)))))</f>
        <v>0.86239828601122814</v>
      </c>
      <c r="CC232" s="136">
        <v>0.92074922293010464</v>
      </c>
      <c r="CD232" s="142">
        <f t="shared" si="180"/>
        <v>82.243963049378124</v>
      </c>
      <c r="CE232" s="143">
        <f>IF('DSS Model'!$I$38=1,0.0001*CD232^2-0.0266*CD232+1.3006,IF('DSS Model'!$I$38=2,-0.0001*CD232^2+0.0032*CD232+0.977, IF('DSS Model'!$I$38=3,-0.00046396*CD232^2 + 0.054267*CD232 - 0.57714, IF('DSS Model'!$I$38=4,0.000072066*CD232^2+0.0021761*CD232-0.038248,IF('DSS Model'!$I$38=5,-0.00012623*CD232^2+0.025656*CD232-0.30101,-0.00046396*CD232^2 + 0.054267*CD232 - 0.57714)))))</f>
        <v>0.56377373595126257</v>
      </c>
      <c r="CF232" s="136">
        <v>0.63127222299334307</v>
      </c>
      <c r="CG232" s="142">
        <f t="shared" si="181"/>
        <v>51.766295209574906</v>
      </c>
      <c r="CH232" s="143">
        <f>IF('DSS Model'!$I$38=1,0.0001*CG232^2-0.0266*CG232+1.3006,IF('DSS Model'!$I$38=2,-0.0001*CG232^2+0.0032*CG232+0.977, IF('DSS Model'!$I$38=3,-0.00046396*CG232^2 + 0.054267*CG232 - 0.57714, IF('DSS Model'!$I$38=4,0.000072066*CG232^2+0.0021761*CG232-0.038248,IF('DSS Model'!$I$38=5,-0.00012623*CG232^2+0.025656*CG232-0.30101,-0.00046396*CG232^2 + 0.054267*CG232 - 0.57714)))))</f>
        <v>0.87467721269815391</v>
      </c>
      <c r="CI232" s="136">
        <v>0.33354670661278807</v>
      </c>
      <c r="CJ232" s="142">
        <f t="shared" si="182"/>
        <v>65.230283029211648</v>
      </c>
      <c r="CK232" s="143">
        <f>IF('DSS Model'!$I$38=1,0.0001*CJ232^2-0.0266*CJ232+1.3006,IF('DSS Model'!$I$38=2,-0.0001*CJ232^2+0.0032*CJ232+0.977, IF('DSS Model'!$I$38=3,-0.00046396*CJ232^2 + 0.054267*CJ232 - 0.57714, IF('DSS Model'!$I$38=4,0.000072066*CJ232^2+0.0021761*CJ232-0.038248,IF('DSS Model'!$I$38=5,-0.00012623*CJ232^2+0.025656*CJ232-0.30101,-0.00046396*CJ232^2 + 0.054267*CJ232 - 0.57714)))))</f>
        <v>0.76023792328637152</v>
      </c>
      <c r="CL232" s="136">
        <v>0.79131709083508395</v>
      </c>
      <c r="CM232" s="142">
        <f t="shared" si="183"/>
        <v>60.931468208398641</v>
      </c>
      <c r="CN232" s="143">
        <f>IF('DSS Model'!$I$38=1,0.0001*CM232^2-0.0266*CM232+1.3006,IF('DSS Model'!$I$38=2,-0.0001*CM232^2+0.0032*CM232+0.977, IF('DSS Model'!$I$38=3,-0.00046396*CM232^2 + 0.054267*CM232 - 0.57714, IF('DSS Model'!$I$38=4,0.000072066*CM232^2+0.0021761*CM232-0.038248,IF('DSS Model'!$I$38=5,-0.00012623*CM232^2+0.025656*CM232-0.30101,-0.00046396*CM232^2 + 0.054267*CM232 - 0.57714)))))</f>
        <v>0.80071631646376618</v>
      </c>
      <c r="CO232" s="136">
        <v>0.31952551196412171</v>
      </c>
      <c r="CP232" s="142">
        <f t="shared" si="184"/>
        <v>44.299913772594593</v>
      </c>
      <c r="CQ232" s="143">
        <f>IF('DSS Model'!$I$38=1,0.0001*CP232^2-0.0266*CP232+1.3006,IF('DSS Model'!$I$38=2,-0.0001*CP232^2+0.0032*CP232+0.977, IF('DSS Model'!$I$38=3,-0.00046396*CP232^2 + 0.054267*CP232 - 0.57714, IF('DSS Model'!$I$38=4,0.000072066*CP232^2+0.0021761*CP232-0.038248,IF('DSS Model'!$I$38=5,-0.00012623*CP232^2+0.025656*CP232-0.30101,-0.00046396*CP232^2 + 0.054267*CP232 - 0.57714)))))</f>
        <v>0.92251148804637106</v>
      </c>
      <c r="CR232" s="136">
        <v>0.9134838314586009</v>
      </c>
      <c r="CS232" s="142">
        <f t="shared" si="185"/>
        <v>63.768264258523978</v>
      </c>
      <c r="CT232" s="143">
        <f>IF('DSS Model'!$I$38=1,0.0001*CS232^2-0.0266*CS232+1.3006,IF('DSS Model'!$I$38=2,-0.0001*CS232^2+0.0032*CS232+0.977, IF('DSS Model'!$I$38=3,-0.00046396*CS232^2 + 0.054267*CS232 - 0.57714, IF('DSS Model'!$I$38=4,0.000072066*CS232^2+0.0021761*CS232-0.038248,IF('DSS Model'!$I$38=5,-0.00012623*CS232^2+0.025656*CS232-0.30101,-0.00046396*CS232^2 + 0.054267*CS232 - 0.57714)))))</f>
        <v>0.774419292972782</v>
      </c>
      <c r="CU232" s="136">
        <v>0.13023472853437157</v>
      </c>
      <c r="CV232" s="142">
        <f t="shared" si="186"/>
        <v>40.976496882483431</v>
      </c>
      <c r="CW232" s="143">
        <f>IF('DSS Model'!$I$38=1,0.0001*CV232^2-0.0266*CV232+1.3006,IF('DSS Model'!$I$38=2,-0.0001*CV232^2+0.0032*CV232+0.977, IF('DSS Model'!$I$38=3,-0.00046396*CV232^2 + 0.054267*CV232 - 0.57714, IF('DSS Model'!$I$38=4,0.000072066*CV232^2+0.0021761*CV232-0.038248,IF('DSS Model'!$I$38=5,-0.00012623*CV232^2+0.025656*CV232-0.30101,-0.00046396*CV232^2 + 0.054267*CV232 - 0.57714)))))</f>
        <v>0.94021746034792952</v>
      </c>
      <c r="CX232" s="136">
        <v>0.78464565489985183</v>
      </c>
      <c r="CY232" s="142">
        <f t="shared" si="187"/>
        <v>70.488181363046891</v>
      </c>
      <c r="CZ232" s="143">
        <f>IF('DSS Model'!$I$38=1,0.0001*CY232^2-0.0266*CY232+1.3006,IF('DSS Model'!$I$38=2,-0.0001*CY232^2+0.0032*CY232+0.977, IF('DSS Model'!$I$38=3,-0.00046396*CY232^2 + 0.054267*CY232 - 0.57714, IF('DSS Model'!$I$38=4,0.000072066*CY232^2+0.0021761*CY232-0.038248,IF('DSS Model'!$I$38=5,-0.00012623*CY232^2+0.025656*CY232-0.30101,-0.00046396*CY232^2 + 0.054267*CY232 - 0.57714)))))</f>
        <v>0.70570380917477094</v>
      </c>
      <c r="DA232" s="136">
        <v>0.22950502953283969</v>
      </c>
      <c r="DB232" s="142">
        <f t="shared" si="188"/>
        <v>35.769972549672048</v>
      </c>
      <c r="DC232" s="143">
        <f>IF('DSS Model'!$I$38=1,0.0001*DB232^2-0.0266*DB232+1.3006,IF('DSS Model'!$I$38=2,-0.0001*DB232^2+0.0032*DB232+0.977, IF('DSS Model'!$I$38=3,-0.00046396*DB232^2 + 0.054267*DB232 - 0.57714, IF('DSS Model'!$I$38=4,0.000072066*DB232^2+0.0021761*DB232-0.038248,IF('DSS Model'!$I$38=5,-0.00012623*DB232^2+0.025656*DB232-0.30101,-0.00046396*DB232^2 + 0.054267*DB232 - 0.57714)))))</f>
        <v>0.96351481853852139</v>
      </c>
      <c r="DD232" s="136">
        <v>0.43407468668406624</v>
      </c>
      <c r="DE232" s="142">
        <f t="shared" si="189"/>
        <v>48.372333888344116</v>
      </c>
      <c r="DF232" s="143">
        <f>IF('DSS Model'!$I$38=1,0.0001*DE232^2-0.0266*DE232+1.3006,IF('DSS Model'!$I$38=2,-0.0001*DE232^2+0.0032*DE232+0.977, IF('DSS Model'!$I$38=3,-0.00046396*DE232^2 + 0.054267*DE232 - 0.57714, IF('DSS Model'!$I$38=4,0.000072066*DE232^2+0.0021761*DE232-0.038248,IF('DSS Model'!$I$38=5,-0.00012623*DE232^2+0.025656*DE232-0.30101,-0.00046396*DE232^2 + 0.054267*DE232 - 0.57714)))))</f>
        <v>0.89780319986215673</v>
      </c>
      <c r="DG232" s="136">
        <v>0.84182205377074448</v>
      </c>
      <c r="DH232" s="142">
        <f t="shared" si="190"/>
        <v>62.604065386445015</v>
      </c>
      <c r="DI232" s="143">
        <f>IF('DSS Model'!$I$38=1,0.0001*DH232^2-0.0266*DH232+1.3006,IF('DSS Model'!$I$38=2,-0.0001*DH232^2+0.0032*DH232+0.977, IF('DSS Model'!$I$38=3,-0.00046396*DH232^2 + 0.054267*DH232 - 0.57714, IF('DSS Model'!$I$38=4,0.000072066*DH232^2+0.0021761*DH232-0.038248,IF('DSS Model'!$I$38=5,-0.00012623*DH232^2+0.025656*DH232-0.30101,-0.00046396*DH232^2 + 0.054267*DH232 - 0.57714)))))</f>
        <v>0.7854061089455957</v>
      </c>
      <c r="DJ232" s="136">
        <v>0.1338683415158598</v>
      </c>
      <c r="DK232" s="142">
        <f t="shared" si="191"/>
        <v>55.085321550995502</v>
      </c>
      <c r="DL232" s="143">
        <f>IF('DSS Model'!$I$38=1,0.0001*DK232^2-0.0266*DK232+1.3006,IF('DSS Model'!$I$38=2,-0.0001*DK232^2+0.0032*DK232+0.977, IF('DSS Model'!$I$38=3,-0.00046396*DK232^2 + 0.054267*DK232 - 0.57714, IF('DSS Model'!$I$38=4,0.000072066*DK232^2+0.0021761*DK232-0.038248,IF('DSS Model'!$I$38=5,-0.00012623*DK232^2+0.025656*DK232-0.30101,-0.00046396*DK232^2 + 0.054267*DK232 - 0.57714)))))</f>
        <v>0.84983376392552856</v>
      </c>
      <c r="DM232" s="136">
        <v>0.89999197462679448</v>
      </c>
      <c r="DN232" s="142">
        <f t="shared" si="192"/>
        <v>67.162310630483859</v>
      </c>
      <c r="DO232" s="143">
        <f>IF('DSS Model'!$I$38=1,0.0001*DN232^2-0.0266*DN232+1.3006,IF('DSS Model'!$I$38=2,-0.0001*DN232^2+0.0032*DN232+0.977, IF('DSS Model'!$I$38=3,-0.00046396*DN232^2 + 0.054267*DN232 - 0.57714, IF('DSS Model'!$I$38=4,0.000072066*DN232^2+0.0021761*DN232-0.038248,IF('DSS Model'!$I$38=5,-0.00012623*DN232^2+0.025656*DN232-0.30101,-0.00046396*DN232^2 + 0.054267*DN232 - 0.57714)))))</f>
        <v>0.74084179709498788</v>
      </c>
      <c r="DP232" s="136">
        <v>0.63838608841923339</v>
      </c>
      <c r="DQ232" s="142">
        <f t="shared" si="193"/>
        <v>56.358651314147593</v>
      </c>
      <c r="DR232" s="143">
        <f>IF('DSS Model'!$I$38=1,0.0001*DQ232^2-0.0266*DQ232+1.3006,IF('DSS Model'!$I$38=2,-0.0001*DQ232^2+0.0032*DQ232+0.977, IF('DSS Model'!$I$38=3,-0.00046396*DQ232^2 + 0.054267*DQ232 - 0.57714, IF('DSS Model'!$I$38=4,0.000072066*DQ232^2+0.0021761*DQ232-0.038248,IF('DSS Model'!$I$38=5,-0.00012623*DQ232^2+0.025656*DQ232-0.30101,-0.00046396*DQ232^2 + 0.054267*DQ232 - 0.57714)))))</f>
        <v>0.83971792641030518</v>
      </c>
      <c r="DS232" s="136">
        <v>0.7685868018043015</v>
      </c>
      <c r="DT232" s="142">
        <f t="shared" si="194"/>
        <v>81.323117528752121</v>
      </c>
      <c r="DU232" s="143">
        <f>IF('DSS Model'!$I$38=1,0.0001*DT232^2-0.0266*DT232+1.3006,IF('DSS Model'!$I$38=2,-0.0001*DT232^2+0.0032*DT232+0.977, IF('DSS Model'!$I$38=3,-0.00046396*DT232^2 + 0.054267*DT232 - 0.57714, IF('DSS Model'!$I$38=4,0.000072066*DT232^2+0.0021761*DT232-0.038248,IF('DSS Model'!$I$38=5,-0.00012623*DT232^2+0.025656*DT232-0.30101,-0.00046396*DT232^2 + 0.054267*DT232 - 0.57714)))))</f>
        <v>0.57588903163248373</v>
      </c>
      <c r="DV232" s="136">
        <v>0.92222045018840537</v>
      </c>
      <c r="DW232" s="142">
        <f t="shared" si="195"/>
        <v>70.097511720471346</v>
      </c>
      <c r="DX232" s="143">
        <f>IF('DSS Model'!$I$38=1,0.0001*DW232^2-0.0266*DW232+1.3006,IF('DSS Model'!$I$38=2,-0.0001*DW232^2+0.0032*DW232+0.977, IF('DSS Model'!$I$38=3,-0.00046396*DW232^2 + 0.054267*DW232 - 0.57714, IF('DSS Model'!$I$38=4,0.000072066*DW232^2+0.0021761*DW232-0.038248,IF('DSS Model'!$I$38=5,-0.00012623*DW232^2+0.025656*DW232-0.30101,-0.00046396*DW232^2 + 0.054267*DW232 - 0.57714)))))</f>
        <v>0.7099459225653465</v>
      </c>
      <c r="DY232" s="136">
        <v>0.33603508696639384</v>
      </c>
      <c r="DZ232" s="142">
        <f t="shared" si="196"/>
        <v>42.794657122459377</v>
      </c>
      <c r="EA232" s="143">
        <f>IF('DSS Model'!$I$38=1,0.0001*DZ232^2-0.0266*DZ232+1.3006,IF('DSS Model'!$I$38=2,-0.0001*DZ232^2+0.0032*DZ232+0.977, IF('DSS Model'!$I$38=3,-0.00046396*DZ232^2 + 0.054267*DZ232 - 0.57714, IF('DSS Model'!$I$38=4,0.000072066*DZ232^2+0.0021761*DZ232-0.038248,IF('DSS Model'!$I$38=5,-0.00012623*DZ232^2+0.025656*DZ232-0.30101,-0.00046396*DZ232^2 + 0.054267*DZ232 - 0.57714)))))</f>
        <v>0.93080463496898369</v>
      </c>
      <c r="EB232" s="136">
        <v>0.4071241870501322</v>
      </c>
      <c r="EC232" s="142">
        <f t="shared" si="197"/>
        <v>47.639038206159626</v>
      </c>
      <c r="ED232" s="143">
        <f>IF('DSS Model'!$I$38=1,0.0001*EC232^2-0.0266*EC232+1.3006,IF('DSS Model'!$I$38=2,-0.0001*EC232^2+0.0032*EC232+0.977, IF('DSS Model'!$I$38=3,-0.00046396*EC232^2 + 0.054267*EC232 - 0.57714, IF('DSS Model'!$I$38=4,0.000072066*EC232^2+0.0021761*EC232-0.038248,IF('DSS Model'!$I$38=5,-0.00012623*EC232^2+0.025656*EC232-0.30101,-0.00046396*EC232^2 + 0.054267*EC232 - 0.57714)))))</f>
        <v>0.90249712613891719</v>
      </c>
      <c r="EE232" s="136">
        <v>0.9741831606050837</v>
      </c>
      <c r="EF232" s="142">
        <f t="shared" si="198"/>
        <v>64.976619708463801</v>
      </c>
      <c r="EG232" s="143">
        <f>IF('DSS Model'!$I$38=1,0.0001*EF232^2-0.0266*EF232+1.3006,IF('DSS Model'!$I$38=2,-0.0001*EF232^2+0.0032*EF232+0.977, IF('DSS Model'!$I$38=3,-0.00046396*EF232^2 + 0.054267*EF232 - 0.57714, IF('DSS Model'!$I$38=4,0.000072066*EF232^2+0.0021761*EF232-0.038248,IF('DSS Model'!$I$38=5,-0.00012623*EF232^2+0.025656*EF232-0.30101,-0.00046396*EF232^2 + 0.054267*EF232 - 0.57714)))))</f>
        <v>0.76272907219325148</v>
      </c>
      <c r="EH232" s="136">
        <v>0.61303237762346963</v>
      </c>
      <c r="EI232" s="142">
        <f t="shared" si="199"/>
        <v>71.35016755855365</v>
      </c>
      <c r="EJ232" s="143">
        <f>IF('DSS Model'!$I$38=1,0.0001*EI232^2-0.0266*EI232+1.3006,IF('DSS Model'!$I$38=2,-0.0001*EI232^2+0.0032*EI232+0.977, IF('DSS Model'!$I$38=3,-0.00046396*EI232^2 + 0.054267*EI232 - 0.57714, IF('DSS Model'!$I$38=4,0.000072066*EI232^2+0.0021761*EI232-0.038248,IF('DSS Model'!$I$38=5,-0.00012623*EI232^2+0.025656*EI232-0.30101,-0.00046396*EI232^2 + 0.054267*EI232 - 0.57714)))))</f>
        <v>0.69623589512400352</v>
      </c>
      <c r="EK232" s="136">
        <v>0.79319385744893611</v>
      </c>
      <c r="EL232" s="142">
        <f t="shared" si="200"/>
        <v>58.510080470355447</v>
      </c>
      <c r="EM232" s="143">
        <f>IF('DSS Model'!$I$38=1,0.0001*EL232^2-0.0266*EL232+1.3006,IF('DSS Model'!$I$38=2,-0.0001*EL232^2+0.0032*EL232+0.977, IF('DSS Model'!$I$38=3,-0.00046396*EL232^2 + 0.054267*EL232 - 0.57714, IF('DSS Model'!$I$38=4,0.000072066*EL232^2+0.0021761*EL232-0.038248,IF('DSS Model'!$I$38=5,-0.00012623*EL232^2+0.025656*EL232-0.30101,-0.00046396*EL232^2 + 0.054267*EL232 - 0.57714)))))</f>
        <v>0.82188930584039044</v>
      </c>
      <c r="EN232" s="136">
        <v>0.31472378667429612</v>
      </c>
      <c r="EO232" s="142">
        <f t="shared" si="201"/>
        <v>49.487123555067029</v>
      </c>
      <c r="EP232" s="143">
        <f>IF('DSS Model'!$I$38=1,0.0001*EO232^2-0.0266*EO232+1.3006,IF('DSS Model'!$I$38=2,-0.0001*EO232^2+0.0032*EO232+0.977, IF('DSS Model'!$I$38=3,-0.00046396*EO232^2 + 0.054267*EO232 - 0.57714, IF('DSS Model'!$I$38=4,0.000072066*EO232^2+0.0021761*EO232-0.038248,IF('DSS Model'!$I$38=5,-0.00012623*EO232^2+0.025656*EO232-0.30101,-0.00046396*EO232^2 + 0.054267*EO232 - 0.57714)))))</f>
        <v>0.89046125560076739</v>
      </c>
      <c r="EQ232" s="136">
        <v>0.93003555044536557</v>
      </c>
      <c r="ER232" s="142">
        <f t="shared" si="202"/>
        <v>64.548980882011563</v>
      </c>
      <c r="ES232" s="143">
        <f>IF('DSS Model'!$I$38=1,0.0001*ER232^2-0.0266*ER232+1.3006,IF('DSS Model'!$I$38=2,-0.0001*ER232^2+0.0032*ER232+0.977, IF('DSS Model'!$I$38=3,-0.00046396*ER232^2 + 0.054267*ER232 - 0.57714, IF('DSS Model'!$I$38=4,0.000072066*ER232^2+0.0021761*ER232-0.038248,IF('DSS Model'!$I$38=5,-0.00012623*ER232^2+0.025656*ER232-0.30101,-0.00046396*ER232^2 + 0.054267*ER232 - 0.57714)))))</f>
        <v>0.76689964553180756</v>
      </c>
      <c r="ET232" s="136">
        <v>0.51516107023969926</v>
      </c>
      <c r="EU232" s="141">
        <f t="shared" si="203"/>
        <v>55.786423108685263</v>
      </c>
      <c r="EV232" s="142">
        <f>IF('DSS Model'!$I$38=1,0.0001*EU232^2-0.0266*EU232+1.3006,IF('DSS Model'!$I$38=2,-0.0001*EU232^2+0.0032*EU232+0.977, IF('DSS Model'!$I$38=3,-0.00046396*EU232^2 + 0.054267*EU232 - 0.57714, IF('DSS Model'!$I$38=4,0.000072066*EU232^2+0.0021761*EU232-0.038248,IF('DSS Model'!$I$38=5,-0.00012623*EU232^2+0.025656*EU232-0.30101,-0.00046396*EU232^2 + 0.054267*EU232 - 0.57714)))))</f>
        <v>0.84430405362166749</v>
      </c>
    </row>
    <row r="233" spans="2:152" x14ac:dyDescent="0.2">
      <c r="B233" s="64">
        <f t="shared" ca="1" si="156"/>
        <v>4.9376178789839464E-3</v>
      </c>
      <c r="C233" s="64">
        <v>0.9838724677902746</v>
      </c>
      <c r="D233" s="64">
        <f t="shared" si="157"/>
        <v>62.849770120622708</v>
      </c>
      <c r="E233" s="131">
        <f>IF('DSS Model'!$I$38=1,0.0001*D233^2-0.0266*D233+1.3006,IF('DSS Model'!$I$38=2,-0.0001*D233^2+0.0032*D233+0.977, IF('DSS Model'!$I$38=3,-0.00046396*D233^2 + 0.054267*D233 - 0.57714, IF('DSS Model'!$I$38=4,0.000072066*D233^2+0.0021761*D233-0.038248,IF('DSS Model'!$I$38=5,-0.00012623*D233^2+0.025656*D233-0.30101,-0.00046396*D233^2 + 0.054267*D233 - 0.57714)))))</f>
        <v>0.78310990396448077</v>
      </c>
      <c r="F233" s="136">
        <v>0.93423883104420113</v>
      </c>
      <c r="G233" s="138">
        <f t="shared" si="153"/>
        <v>75.887577555191939</v>
      </c>
      <c r="H233" s="136">
        <f>IF('DSS Model'!$I$38=1,0.0001*G233^2-0.0266*G233+1.3006,IF('DSS Model'!$I$38=2,-0.0001*G233^2+0.0032*G233+0.977, IF('DSS Model'!$I$38=3,-0.00046396*G233^2 + 0.054267*G233 - 0.57714, IF('DSS Model'!$I$38=4,0.000072066*G233^2+0.0021761*G233-0.038248,IF('DSS Model'!$I$38=5,-0.00012623*G233^2+0.025656*G233-0.30101,-0.00046396*G233^2 + 0.054267*G233 - 0.57714)))))</f>
        <v>0.64394780545708707</v>
      </c>
      <c r="I233" s="136">
        <v>2.6190708656437689E-2</v>
      </c>
      <c r="J233" s="138">
        <f t="shared" si="154"/>
        <v>45.357000538686428</v>
      </c>
      <c r="K233" s="136">
        <f>IF('DSS Model'!$I$38=1,0.0001*J233^2-0.0266*J233+1.3006,IF('DSS Model'!$I$38=2,-0.0001*J233^2+0.0032*J233+0.977, IF('DSS Model'!$I$38=3,-0.00046396*J233^2 + 0.054267*J233 - 0.57714, IF('DSS Model'!$I$38=4,0.000072066*J233^2+0.0021761*J233-0.038248,IF('DSS Model'!$I$38=5,-0.00012623*J233^2+0.025656*J233-0.30101,-0.00046396*J233^2 + 0.054267*J233 - 0.57714)))))</f>
        <v>0.91641665193715638</v>
      </c>
      <c r="L233" s="136">
        <v>0.15755603276126251</v>
      </c>
      <c r="M233" s="138">
        <f t="shared" si="155"/>
        <v>59.542114885704059</v>
      </c>
      <c r="N233" s="136">
        <f>IF('DSS Model'!$I$38=1,0.0001*M233^2-0.0266*M233+1.3006,IF('DSS Model'!$I$38=2,-0.0001*M233^2+0.0032*M233+0.977, IF('DSS Model'!$I$38=3,-0.00046396*M233^2 + 0.054267*M233 - 0.57714, IF('DSS Model'!$I$38=4,0.000072066*M233^2+0.0021761*M233-0.038248,IF('DSS Model'!$I$38=5,-0.00012623*M233^2+0.025656*M233-0.30101,-0.00046396*M233^2 + 0.054267*M233 - 0.57714)))))</f>
        <v>0.81300842312801491</v>
      </c>
      <c r="O233" s="136">
        <v>0.89136476256202191</v>
      </c>
      <c r="P233" s="139">
        <f t="shared" si="158"/>
        <v>61.889202038059402</v>
      </c>
      <c r="Q233" s="138">
        <f>IF('DSS Model'!$I$38=1,0.0001*P233^2-0.0266*P233+1.3006,IF('DSS Model'!$I$38=2,-0.0001*P233^2+0.0032*P233+0.977, IF('DSS Model'!$I$38=3,-0.00046396*P233^2 + 0.054267*P233 - 0.57714, IF('DSS Model'!$I$38=4,0.000072066*P233^2+0.0021761*P233-0.038248,IF('DSS Model'!$I$38=5,-0.00012623*P233^2+0.025656*P233-0.30101,-0.00046396*P233^2 + 0.054267*P233 - 0.57714)))))</f>
        <v>0.79201811363101648</v>
      </c>
      <c r="R233" s="136">
        <v>0.22027927582361551</v>
      </c>
      <c r="S233" s="142">
        <f t="shared" si="159"/>
        <v>41.706271571363317</v>
      </c>
      <c r="T233" s="138">
        <f>IF('DSS Model'!$I$38=1,0.0001*S233^2-0.0266*S233+1.3006,IF('DSS Model'!$I$38=2,-0.0001*S233^2+0.0032*S233+0.977, IF('DSS Model'!$I$38=3,-0.00046396*S233^2 + 0.054267*S233 - 0.57714, IF('DSS Model'!$I$38=4,0.000072066*S233^2+0.0021761*S233-0.038248,IF('DSS Model'!$I$38=5,-0.00012623*S233^2+0.025656*S233-0.30101,-0.00046396*S233^2 + 0.054267*S233 - 0.57714)))))</f>
        <v>0.93651876018993185</v>
      </c>
      <c r="U233" s="136">
        <v>0.90209136872858586</v>
      </c>
      <c r="V233" s="142">
        <f t="shared" si="160"/>
        <v>60.177583663663626</v>
      </c>
      <c r="W233" s="138">
        <f>IF('DSS Model'!$I$38=1,0.0001*V233^2-0.0266*V233+1.3006,IF('DSS Model'!$I$38=2,-0.0001*V233^2+0.0032*V233+0.977, IF('DSS Model'!$I$38=3,-0.00046396*V233^2 + 0.054267*V233 - 0.57714, IF('DSS Model'!$I$38=4,0.000072066*V233^2+0.0021761*V233-0.038248,IF('DSS Model'!$I$38=5,-0.00012623*V233^2+0.025656*V233-0.30101,-0.00046396*V233^2 + 0.054267*V233 - 0.57714)))))</f>
        <v>0.80743411016400013</v>
      </c>
      <c r="X233" s="136">
        <v>0.85949972796258034</v>
      </c>
      <c r="Y233" s="142">
        <f t="shared" si="161"/>
        <v>70.017813337189281</v>
      </c>
      <c r="Z233" s="138">
        <f>IF('DSS Model'!$I$38=1,0.0001*Y233^2-0.0266*Y233+1.3006,IF('DSS Model'!$I$38=2,-0.0001*Y233^2+0.0032*Y233+0.977, IF('DSS Model'!$I$38=3,-0.00046396*Y233^2 + 0.054267*Y233 - 0.57714, IF('DSS Model'!$I$38=4,0.000072066*Y233^2+0.0021761*Y233-0.038248,IF('DSS Model'!$I$38=5,-0.00012623*Y233^2+0.025656*Y233-0.30101,-0.00046396*Y233^2 + 0.054267*Y233 - 0.57714)))))</f>
        <v>0.71080758422685764</v>
      </c>
      <c r="AA233" s="136">
        <v>0.19008248809538042</v>
      </c>
      <c r="AB233" s="142">
        <f t="shared" si="162"/>
        <v>56.85351263635372</v>
      </c>
      <c r="AC233" s="138">
        <f>IF('DSS Model'!$I$38=1,0.0001*AB233^2-0.0266*AB233+1.3006,IF('DSS Model'!$I$38=2,-0.0001*AB233^2+0.0032*AB233+0.977, IF('DSS Model'!$I$38=3,-0.00046396*AB233^2 + 0.054267*AB233 - 0.57714, IF('DSS Model'!$I$38=4,0.000072066*AB233^2+0.0021761*AB233-0.038248,IF('DSS Model'!$I$38=5,-0.00012623*AB233^2+0.025656*AB233-0.30101,-0.00046396*AB233^2 + 0.054267*AB233 - 0.57714)))))</f>
        <v>0.83569905052712867</v>
      </c>
      <c r="AD233" s="136">
        <v>0.40035461122588134</v>
      </c>
      <c r="AE233" s="142">
        <f t="shared" si="163"/>
        <v>49.529946420809779</v>
      </c>
      <c r="AF233" s="138">
        <f>IF('DSS Model'!$I$38=1,0.0001*AE233^2-0.0266*AE233+1.3006,IF('DSS Model'!$I$38=2,-0.0001*AE233^2+0.0032*AE233+0.977, IF('DSS Model'!$I$38=3,-0.00046396*AE233^2 + 0.054267*AE233 - 0.57714, IF('DSS Model'!$I$38=4,0.000072066*AE233^2+0.0021761*AE233-0.038248,IF('DSS Model'!$I$38=5,-0.00012623*AE233^2+0.025656*AE233-0.30101,-0.00046396*AE233^2 + 0.054267*AE233 - 0.57714)))))</f>
        <v>0.89017426930176258</v>
      </c>
      <c r="AG233" s="136">
        <v>0.97681413662233019</v>
      </c>
      <c r="AH233" s="142">
        <f t="shared" si="164"/>
        <v>79.448245119396546</v>
      </c>
      <c r="AI233" s="138">
        <f>IF('DSS Model'!$I$38=1,0.0001*AH233^2-0.0266*AH233+1.3006,IF('DSS Model'!$I$38=2,-0.0001*AH233^2+0.0032*AH233+0.977, IF('DSS Model'!$I$38=3,-0.00046396*AH233^2 + 0.054267*AH233 - 0.57714, IF('DSS Model'!$I$38=4,0.000072066*AH233^2+0.0021761*AH233-0.038248,IF('DSS Model'!$I$38=5,-0.00012623*AH233^2+0.025656*AH233-0.30101,-0.00046396*AH233^2 + 0.054267*AH233 - 0.57714)))))</f>
        <v>0.60003201912689708</v>
      </c>
      <c r="AJ233" s="136">
        <v>8.7105390380553316E-2</v>
      </c>
      <c r="AK233" s="142">
        <f t="shared" si="165"/>
        <v>29.454868186447797</v>
      </c>
      <c r="AL233" s="138">
        <f>IF('DSS Model'!$I$38=1,0.0001*AK233^2-0.0266*AK233+1.3006,IF('DSS Model'!$I$38=2,-0.0001*AK233^2+0.0032*AK233+0.977, IF('DSS Model'!$I$38=3,-0.00046396*AK233^2 + 0.054267*AK233 - 0.57714, IF('DSS Model'!$I$38=4,0.000072066*AK233^2+0.0021761*AK233-0.038248,IF('DSS Model'!$I$38=5,-0.00012623*AK233^2+0.025656*AK233-0.30101,-0.00046396*AK233^2 + 0.054267*AK233 - 0.57714)))))</f>
        <v>0.98449665220853144</v>
      </c>
      <c r="AM233" s="136">
        <v>0.22372094977186996</v>
      </c>
      <c r="AN233" s="142">
        <f t="shared" si="166"/>
        <v>58.063889488881763</v>
      </c>
      <c r="AO233" s="138">
        <f>IF('DSS Model'!$I$38=1,0.0001*AN233^2-0.0266*AN233+1.3006,IF('DSS Model'!$I$38=2,-0.0001*AN233^2+0.0032*AN233+0.977, IF('DSS Model'!$I$38=3,-0.00046396*AN233^2 + 0.054267*AN233 - 0.57714, IF('DSS Model'!$I$38=4,0.000072066*AN233^2+0.0021761*AN233-0.038248,IF('DSS Model'!$I$38=5,-0.00012623*AN233^2+0.025656*AN233-0.30101,-0.00046396*AN233^2 + 0.054267*AN233 - 0.57714)))))</f>
        <v>0.82566292010671416</v>
      </c>
      <c r="AP233" s="136">
        <v>0.15012672310865938</v>
      </c>
      <c r="AQ233" s="142">
        <f t="shared" si="167"/>
        <v>57.245852267686473</v>
      </c>
      <c r="AR233" s="138">
        <f>IF('DSS Model'!$I$38=1,0.0001*AQ233^2-0.0266*AQ233+1.3006,IF('DSS Model'!$I$38=2,-0.0001*AQ233^2+0.0032*AQ233+0.977, IF('DSS Model'!$I$38=3,-0.00046396*AQ233^2 + 0.054267*AQ233 - 0.57714, IF('DSS Model'!$I$38=4,0.000072066*AQ233^2+0.0021761*AQ233-0.038248,IF('DSS Model'!$I$38=5,-0.00012623*AQ233^2+0.025656*AQ233-0.30101,-0.00046396*AQ233^2 + 0.054267*AQ233 - 0.57714)))))</f>
        <v>0.83247796707121824</v>
      </c>
      <c r="AS233" s="136">
        <v>0.91555174889436841</v>
      </c>
      <c r="AT233" s="142">
        <f t="shared" si="168"/>
        <v>64.25055135778949</v>
      </c>
      <c r="AU233" s="138">
        <f>IF('DSS Model'!$I$38=1,0.0001*AT233^2-0.0266*AT233+1.3006,IF('DSS Model'!$I$38=2,-0.0001*AT233^2+0.0032*AT233+0.977, IF('DSS Model'!$I$38=3,-0.00046396*AT233^2 + 0.054267*AT233 - 0.57714, IF('DSS Model'!$I$38=4,0.000072066*AT233^2+0.0021761*AT233-0.038248,IF('DSS Model'!$I$38=5,-0.00012623*AT233^2+0.025656*AT233-0.30101,-0.00046396*AT233^2 + 0.054267*AT233 - 0.57714)))))</f>
        <v>0.76978842936693181</v>
      </c>
      <c r="AV233" s="136">
        <v>0.57623423092536086</v>
      </c>
      <c r="AW233" s="142">
        <f t="shared" si="169"/>
        <v>66.69202255438455</v>
      </c>
      <c r="AX233" s="138">
        <f>IF('DSS Model'!$I$38=1,0.0001*AW233^2-0.0266*AW233+1.3006,IF('DSS Model'!$I$38=2,-0.0001*AW233^2+0.0032*AW233+0.977, IF('DSS Model'!$I$38=3,-0.00046396*AW233^2 + 0.054267*AW233 - 0.57714, IF('DSS Model'!$I$38=4,0.000072066*AW233^2+0.0021761*AW233-0.038248,IF('DSS Model'!$I$38=5,-0.00012623*AW233^2+0.025656*AW233-0.30101,-0.00046396*AW233^2 + 0.054267*AW233 - 0.57714)))))</f>
        <v>0.74563188493457677</v>
      </c>
      <c r="AY233" s="136">
        <v>0.95900147250438283</v>
      </c>
      <c r="AZ233" s="142">
        <f t="shared" si="170"/>
        <v>66.811567585783962</v>
      </c>
      <c r="BA233" s="138">
        <f>IF('DSS Model'!$I$38=1,0.0001*AZ233^2-0.0266*AZ233+1.3006,IF('DSS Model'!$I$38=2,-0.0001*AZ233^2+0.0032*AZ233+0.977, IF('DSS Model'!$I$38=3,-0.00046396*AZ233^2 + 0.054267*AZ233 - 0.57714, IF('DSS Model'!$I$38=4,0.000072066*AZ233^2+0.0021761*AZ233-0.038248,IF('DSS Model'!$I$38=5,-0.00012623*AZ233^2+0.025656*AZ233-0.30101,-0.00046396*AZ233^2 + 0.054267*AZ233 - 0.57714)))))</f>
        <v>0.74441845994753075</v>
      </c>
      <c r="BB233" s="136">
        <v>0.38079522133513688</v>
      </c>
      <c r="BC233" s="142">
        <f t="shared" si="171"/>
        <v>51.60899767644618</v>
      </c>
      <c r="BD233" s="138">
        <f>IF('DSS Model'!$I$38=1,0.0001*BC233^2-0.0266*BC233+1.3006,IF('DSS Model'!$I$38=2,-0.0001*BC233^2+0.0032*BC233+0.977, IF('DSS Model'!$I$38=3,-0.00046396*BC233^2 + 0.054267*BC233 - 0.57714, IF('DSS Model'!$I$38=4,0.000072066*BC233^2+0.0021761*BC233-0.038248,IF('DSS Model'!$I$38=5,-0.00012623*BC233^2+0.025656*BC233-0.30101,-0.00046396*BC233^2 + 0.054267*BC233 - 0.57714)))))</f>
        <v>0.87579992844788501</v>
      </c>
      <c r="BE233" s="136">
        <v>0.29450761469574427</v>
      </c>
      <c r="BF233" s="142">
        <f t="shared" si="172"/>
        <v>43.438523784107048</v>
      </c>
      <c r="BG233" s="143">
        <f>IF('DSS Model'!$I$38=1,0.0001*BF233^2-0.0266*BF233+1.3006,IF('DSS Model'!$I$38=2,-0.0001*BF233^2+0.0032*BF233+0.977, IF('DSS Model'!$I$38=3,-0.00046396*BF233^2 + 0.054267*BF233 - 0.57714, IF('DSS Model'!$I$38=4,0.000072066*BF233^2+0.0021761*BF233-0.038248,IF('DSS Model'!$I$38=5,-0.00012623*BF233^2+0.025656*BF233-0.30101,-0.00046396*BF233^2 + 0.054267*BF233 - 0.57714)))))</f>
        <v>0.92731274125489915</v>
      </c>
      <c r="BH233" s="136">
        <v>0.67905242083717243</v>
      </c>
      <c r="BI233" s="142">
        <f t="shared" si="173"/>
        <v>61.557815090794421</v>
      </c>
      <c r="BJ233" s="143">
        <f>IF('DSS Model'!$I$38=1,0.0001*BI233^2-0.0266*BI233+1.3006,IF('DSS Model'!$I$38=2,-0.0001*BI233^2+0.0032*BI233+0.977, IF('DSS Model'!$I$38=3,-0.00046396*BI233^2 + 0.054267*BI233 - 0.57714, IF('DSS Model'!$I$38=4,0.000072066*BI233^2+0.0021761*BI233-0.038248,IF('DSS Model'!$I$38=5,-0.00012623*BI233^2+0.025656*BI233-0.30101,-0.00046396*BI233^2 + 0.054267*BI233 - 0.57714)))))</f>
        <v>0.79504854841529837</v>
      </c>
      <c r="BK233" s="136">
        <v>0.17944034122379759</v>
      </c>
      <c r="BL233" s="142">
        <f t="shared" si="174"/>
        <v>38.299496298856184</v>
      </c>
      <c r="BM233" s="143">
        <f>IF('DSS Model'!$I$38=1,0.0001*BL233^2-0.0266*BL233+1.3006,IF('DSS Model'!$I$38=2,-0.0001*BL233^2+0.0032*BL233+0.977, IF('DSS Model'!$I$38=3,-0.00046396*BL233^2 + 0.054267*BL233 - 0.57714, IF('DSS Model'!$I$38=4,0.000072066*BL233^2+0.0021761*BL233-0.038248,IF('DSS Model'!$I$38=5,-0.00012623*BL233^2+0.025656*BL233-0.30101,-0.00046396*BL233^2 + 0.054267*BL233 - 0.57714)))))</f>
        <v>0.95287324648172989</v>
      </c>
      <c r="BN233" s="136">
        <v>0.58682071449553097</v>
      </c>
      <c r="BO233" s="142">
        <f t="shared" si="175"/>
        <v>57.251081857513903</v>
      </c>
      <c r="BP233" s="143">
        <f>IF('DSS Model'!$I$38=1,0.0001*BO233^2-0.0266*BO233+1.3006,IF('DSS Model'!$I$38=2,-0.0001*BO233^2+0.0032*BO233+0.977, IF('DSS Model'!$I$38=3,-0.00046396*BO233^2 + 0.054267*BO233 - 0.57714, IF('DSS Model'!$I$38=4,0.000072066*BO233^2+0.0021761*BO233-0.038248,IF('DSS Model'!$I$38=5,-0.00012623*BO233^2+0.025656*BO233-0.30101,-0.00046396*BO233^2 + 0.054267*BO233 - 0.57714)))))</f>
        <v>0.83243482455846873</v>
      </c>
      <c r="BQ233" s="136">
        <v>0.34861489848746641</v>
      </c>
      <c r="BR233" s="142">
        <f t="shared" si="176"/>
        <v>52.282534833293106</v>
      </c>
      <c r="BS233" s="143">
        <f>IF('DSS Model'!$I$38=1,0.0001*BR233^2-0.0266*BR233+1.3006,IF('DSS Model'!$I$38=2,-0.0001*BR233^2+0.0032*BR233+0.977, IF('DSS Model'!$I$38=3,-0.00046396*BR233^2 + 0.054267*BR233 - 0.57714, IF('DSS Model'!$I$38=4,0.000072066*BR233^2+0.0021761*BR233-0.038248,IF('DSS Model'!$I$38=5,-0.00012623*BR233^2+0.025656*BR233-0.30101,-0.00046396*BR233^2 + 0.054267*BR233 - 0.57714)))))</f>
        <v>0.87095776660708724</v>
      </c>
      <c r="BT233" s="136">
        <v>0.95154710285434563</v>
      </c>
      <c r="BU233" s="142">
        <f t="shared" si="177"/>
        <v>70.973940147723397</v>
      </c>
      <c r="BV233" s="143">
        <f>IF('DSS Model'!$I$38=1,0.0001*BU233^2-0.0266*BU233+1.3006,IF('DSS Model'!$I$38=2,-0.0001*BU233^2+0.0032*BU233+0.977, IF('DSS Model'!$I$38=3,-0.00046396*BU233^2 + 0.054267*BU233 - 0.57714, IF('DSS Model'!$I$38=4,0.000072066*BU233^2+0.0021761*BU233-0.038248,IF('DSS Model'!$I$38=5,-0.00012623*BU233^2+0.025656*BU233-0.30101,-0.00046396*BU233^2 + 0.054267*BU233 - 0.57714)))))</f>
        <v>0.70038659046345253</v>
      </c>
      <c r="BW233" s="136">
        <v>0.63424125556637245</v>
      </c>
      <c r="BX233" s="142">
        <f t="shared" si="178"/>
        <v>64.527229809856806</v>
      </c>
      <c r="BY233" s="143">
        <f>IF('DSS Model'!$I$38=1,0.0001*BX233^2-0.0266*BX233+1.3006,IF('DSS Model'!$I$38=2,-0.0001*BX233^2+0.0032*BX233+0.977, IF('DSS Model'!$I$38=3,-0.00046396*BX233^2 + 0.054267*BX233 - 0.57714, IF('DSS Model'!$I$38=4,0.000072066*BX233^2+0.0021761*BX233-0.038248,IF('DSS Model'!$I$38=5,-0.00012623*BX233^2+0.025656*BX233-0.30101,-0.00046396*BX233^2 + 0.054267*BX233 - 0.57714)))))</f>
        <v>0.76711079669813453</v>
      </c>
      <c r="BZ233" s="136">
        <v>5.3412293998086668E-2</v>
      </c>
      <c r="CA233" s="142">
        <f t="shared" si="179"/>
        <v>50.354931758516081</v>
      </c>
      <c r="CB233" s="143">
        <f>IF('DSS Model'!$I$38=1,0.0001*CA233^2-0.0266*CA233+1.3006,IF('DSS Model'!$I$38=2,-0.0001*CA233^2+0.0032*CA233+0.977, IF('DSS Model'!$I$38=3,-0.00046396*CA233^2 + 0.054267*CA233 - 0.57714, IF('DSS Model'!$I$38=4,0.000072066*CA233^2+0.0021761*CA233-0.038248,IF('DSS Model'!$I$38=5,-0.00012623*CA233^2+0.025656*CA233-0.30101,-0.00046396*CA233^2 + 0.054267*CA233 - 0.57714)))))</f>
        <v>0.88457386638677027</v>
      </c>
      <c r="CC233" s="136">
        <v>0.67917437089329513</v>
      </c>
      <c r="CD233" s="142">
        <f t="shared" si="180"/>
        <v>76.464936756454179</v>
      </c>
      <c r="CE233" s="143">
        <f>IF('DSS Model'!$I$38=1,0.0001*CD233^2-0.0266*CD233+1.3006,IF('DSS Model'!$I$38=2,-0.0001*CD233^2+0.0032*CD233+0.977, IF('DSS Model'!$I$38=3,-0.00046396*CD233^2 + 0.054267*CD233 - 0.57714, IF('DSS Model'!$I$38=4,0.000072066*CD233^2+0.0021761*CD233-0.038248,IF('DSS Model'!$I$38=5,-0.00012623*CD233^2+0.025656*CD233-0.30101,-0.00046396*CD233^2 + 0.054267*CD233 - 0.57714)))))</f>
        <v>0.63699914230379961</v>
      </c>
      <c r="CF233" s="136">
        <v>8.4322019360043243E-2</v>
      </c>
      <c r="CG233" s="142">
        <f t="shared" si="181"/>
        <v>26.724093182192895</v>
      </c>
      <c r="CH233" s="143">
        <f>IF('DSS Model'!$I$38=1,0.0001*CG233^2-0.0266*CG233+1.3006,IF('DSS Model'!$I$38=2,-0.0001*CG233^2+0.0032*CG233+0.977, IF('DSS Model'!$I$38=3,-0.00046396*CG233^2 + 0.054267*CG233 - 0.57714, IF('DSS Model'!$I$38=4,0.000072066*CG233^2+0.0021761*CG233-0.038248,IF('DSS Model'!$I$38=5,-0.00012623*CG233^2+0.025656*CG233-0.30101,-0.00046396*CG233^2 + 0.054267*CG233 - 0.57714)))))</f>
        <v>0.99109938254196439</v>
      </c>
      <c r="CI233" s="136">
        <v>0.23603446863129707</v>
      </c>
      <c r="CJ233" s="142">
        <f t="shared" si="182"/>
        <v>62.208647183978947</v>
      </c>
      <c r="CK233" s="143">
        <f>IF('DSS Model'!$I$38=1,0.0001*CJ233^2-0.0266*CJ233+1.3006,IF('DSS Model'!$I$38=2,-0.0001*CJ233^2+0.0032*CJ233+0.977, IF('DSS Model'!$I$38=3,-0.00046396*CJ233^2 + 0.054267*CJ233 - 0.57714, IF('DSS Model'!$I$38=4,0.000072066*CJ233^2+0.0021761*CJ233-0.038248,IF('DSS Model'!$I$38=5,-0.00012623*CJ233^2+0.025656*CJ233-0.30101,-0.00046396*CJ233^2 + 0.054267*CJ233 - 0.57714)))))</f>
        <v>0.78907609254265543</v>
      </c>
      <c r="CL233" s="136">
        <v>0.48260632560086392</v>
      </c>
      <c r="CM233" s="142">
        <f t="shared" si="183"/>
        <v>53.651995756695506</v>
      </c>
      <c r="CN233" s="143">
        <f>IF('DSS Model'!$I$38=1,0.0001*CM233^2-0.0266*CM233+1.3006,IF('DSS Model'!$I$38=2,-0.0001*CM233^2+0.0032*CM233+0.977, IF('DSS Model'!$I$38=3,-0.00046396*CM233^2 + 0.054267*CM233 - 0.57714, IF('DSS Model'!$I$38=4,0.000072066*CM233^2+0.0021761*CM233-0.038248,IF('DSS Model'!$I$38=5,-0.00012623*CM233^2+0.025656*CM233-0.30101,-0.00046396*CM233^2 + 0.054267*CM233 - 0.57714)))))</f>
        <v>0.86083272155377832</v>
      </c>
      <c r="CO233" s="136">
        <v>0.57726716364239405</v>
      </c>
      <c r="CP233" s="142">
        <f t="shared" si="184"/>
        <v>52.765054461857503</v>
      </c>
      <c r="CQ233" s="143">
        <f>IF('DSS Model'!$I$38=1,0.0001*CP233^2-0.0266*CP233+1.3006,IF('DSS Model'!$I$38=2,-0.0001*CP233^2+0.0032*CP233+0.977, IF('DSS Model'!$I$38=3,-0.00046396*CP233^2 + 0.054267*CP233 - 0.57714, IF('DSS Model'!$I$38=4,0.000072066*CP233^2+0.0021761*CP233-0.038248,IF('DSS Model'!$I$38=5,-0.00012623*CP233^2+0.025656*CP233-0.30101,-0.00046396*CP233^2 + 0.054267*CP233 - 0.57714)))))</f>
        <v>0.86743307704166517</v>
      </c>
      <c r="CR233" s="136">
        <v>8.1686546340118293E-2</v>
      </c>
      <c r="CS233" s="142">
        <f t="shared" si="185"/>
        <v>37.714683880393885</v>
      </c>
      <c r="CT233" s="143">
        <f>IF('DSS Model'!$I$38=1,0.0001*CS233^2-0.0266*CS233+1.3006,IF('DSS Model'!$I$38=2,-0.0001*CS233^2+0.0032*CS233+0.977, IF('DSS Model'!$I$38=3,-0.00046396*CS233^2 + 0.054267*CS233 - 0.57714, IF('DSS Model'!$I$38=4,0.000072066*CS233^2+0.0021761*CS233-0.038248,IF('DSS Model'!$I$38=5,-0.00012623*CS233^2+0.025656*CS233-0.30101,-0.00046396*CS233^2 + 0.054267*CS233 - 0.57714)))))</f>
        <v>0.95544725039745615</v>
      </c>
      <c r="CU233" s="136">
        <v>0.72705722114612692</v>
      </c>
      <c r="CV233" s="142">
        <f t="shared" si="186"/>
        <v>61.385972200106437</v>
      </c>
      <c r="CW233" s="143">
        <f>IF('DSS Model'!$I$38=1,0.0001*CV233^2-0.0266*CV233+1.3006,IF('DSS Model'!$I$38=2,-0.0001*CV233^2+0.0032*CV233+0.977, IF('DSS Model'!$I$38=3,-0.00046396*CV233^2 + 0.054267*CV233 - 0.57714, IF('DSS Model'!$I$38=4,0.000072066*CV233^2+0.0021761*CV233-0.038248,IF('DSS Model'!$I$38=5,-0.00012623*CV233^2+0.025656*CV233-0.30101,-0.00046396*CV233^2 + 0.054267*CV233 - 0.57714)))))</f>
        <v>0.79661135274511663</v>
      </c>
      <c r="CX233" s="136">
        <v>0.49992366138347799</v>
      </c>
      <c r="CY233" s="142">
        <f t="shared" si="187"/>
        <v>64.45692960151959</v>
      </c>
      <c r="CZ233" s="143">
        <f>IF('DSS Model'!$I$38=1,0.0001*CY233^2-0.0266*CY233+1.3006,IF('DSS Model'!$I$38=2,-0.0001*CY233^2+0.0032*CY233+0.977, IF('DSS Model'!$I$38=3,-0.00046396*CY233^2 + 0.054267*CY233 - 0.57714, IF('DSS Model'!$I$38=4,0.000072066*CY233^2+0.0021761*CY233-0.038248,IF('DSS Model'!$I$38=5,-0.00012623*CY233^2+0.025656*CY233-0.30101,-0.00046396*CY233^2 + 0.054267*CY233 - 0.57714)))))</f>
        <v>0.76779259735933736</v>
      </c>
      <c r="DA233" s="136">
        <v>0.88255313426243087</v>
      </c>
      <c r="DB233" s="142">
        <f t="shared" si="188"/>
        <v>58.324269995361647</v>
      </c>
      <c r="DC233" s="143">
        <f>IF('DSS Model'!$I$38=1,0.0001*DB233^2-0.0266*DB233+1.3006,IF('DSS Model'!$I$38=2,-0.0001*DB233^2+0.0032*DB233+0.977, IF('DSS Model'!$I$38=3,-0.00046396*DB233^2 + 0.054267*DB233 - 0.57714, IF('DSS Model'!$I$38=4,0.000072066*DB233^2+0.0021761*DB233-0.038248,IF('DSS Model'!$I$38=5,-0.00012623*DB233^2+0.025656*DB233-0.30101,-0.00046396*DB233^2 + 0.054267*DB233 - 0.57714)))))</f>
        <v>0.82346561693597298</v>
      </c>
      <c r="DD233" s="136">
        <v>0.25167663112084426</v>
      </c>
      <c r="DE233" s="142">
        <f t="shared" si="189"/>
        <v>41.532439286813315</v>
      </c>
      <c r="DF233" s="143">
        <f>IF('DSS Model'!$I$38=1,0.0001*DE233^2-0.0266*DE233+1.3006,IF('DSS Model'!$I$38=2,-0.0001*DE233^2+0.0032*DE233+0.977, IF('DSS Model'!$I$38=3,-0.00046396*DE233^2 + 0.054267*DE233 - 0.57714, IF('DSS Model'!$I$38=4,0.000072066*DE233^2+0.0021761*DE233-0.038248,IF('DSS Model'!$I$38=5,-0.00012623*DE233^2+0.025656*DE233-0.30101,-0.00046396*DE233^2 + 0.054267*DE233 - 0.57714)))))</f>
        <v>0.93740945440651913</v>
      </c>
      <c r="DG233" s="136">
        <v>0.81275349215808124</v>
      </c>
      <c r="DH233" s="142">
        <f t="shared" si="190"/>
        <v>61.935184089400678</v>
      </c>
      <c r="DI233" s="143">
        <f>IF('DSS Model'!$I$38=1,0.0001*DH233^2-0.0266*DH233+1.3006,IF('DSS Model'!$I$38=2,-0.0001*DH233^2+0.0032*DH233+0.977, IF('DSS Model'!$I$38=3,-0.00046396*DH233^2 + 0.054267*DH233 - 0.57714, IF('DSS Model'!$I$38=4,0.000072066*DH233^2+0.0021761*DH233-0.038248,IF('DSS Model'!$I$38=5,-0.00012623*DH233^2+0.025656*DH233-0.30101,-0.00046396*DH233^2 + 0.054267*DH233 - 0.57714)))))</f>
        <v>0.79159588626728705</v>
      </c>
      <c r="DJ233" s="136">
        <v>0.75018194182364173</v>
      </c>
      <c r="DK233" s="142">
        <f t="shared" si="191"/>
        <v>66.960338621180881</v>
      </c>
      <c r="DL233" s="143">
        <f>IF('DSS Model'!$I$38=1,0.0001*DK233^2-0.0266*DK233+1.3006,IF('DSS Model'!$I$38=2,-0.0001*DK233^2+0.0032*DK233+0.977, IF('DSS Model'!$I$38=3,-0.00046396*DK233^2 + 0.054267*DK233 - 0.57714, IF('DSS Model'!$I$38=4,0.000072066*DK233^2+0.0021761*DK233-0.038248,IF('DSS Model'!$I$38=5,-0.00012623*DK233^2+0.025656*DK233-0.30101,-0.00046396*DK233^2 + 0.054267*DK233 - 0.57714)))))</f>
        <v>0.74290438876145792</v>
      </c>
      <c r="DM233" s="136">
        <v>0.87598715279566675</v>
      </c>
      <c r="DN233" s="142">
        <f t="shared" si="192"/>
        <v>66.647248146351075</v>
      </c>
      <c r="DO233" s="143">
        <f>IF('DSS Model'!$I$38=1,0.0001*DN233^2-0.0266*DN233+1.3006,IF('DSS Model'!$I$38=2,-0.0001*DN233^2+0.0032*DN233+0.977, IF('DSS Model'!$I$38=3,-0.00046396*DN233^2 + 0.054267*DN233 - 0.57714, IF('DSS Model'!$I$38=4,0.000072066*DN233^2+0.0021761*DN233-0.038248,IF('DSS Model'!$I$38=5,-0.00012623*DN233^2+0.025656*DN233-0.30101,-0.00046396*DN233^2 + 0.054267*DN233 - 0.57714)))))</f>
        <v>0.74608562552019375</v>
      </c>
      <c r="DP233" s="136">
        <v>0.26200837543848066</v>
      </c>
      <c r="DQ233" s="142">
        <f t="shared" si="193"/>
        <v>45.377176803395571</v>
      </c>
      <c r="DR233" s="143">
        <f>IF('DSS Model'!$I$38=1,0.0001*DQ233^2-0.0266*DQ233+1.3006,IF('DSS Model'!$I$38=2,-0.0001*DQ233^2+0.0032*DQ233+0.977, IF('DSS Model'!$I$38=3,-0.00046396*DQ233^2 + 0.054267*DQ233 - 0.57714, IF('DSS Model'!$I$38=4,0.000072066*DQ233^2+0.0021761*DQ233-0.038248,IF('DSS Model'!$I$38=5,-0.00012623*DQ233^2+0.025656*DQ233-0.30101,-0.00046396*DQ233^2 + 0.054267*DQ233 - 0.57714)))))</f>
        <v>0.91629814830620371</v>
      </c>
      <c r="DS233" s="136">
        <v>0.26511625943455641</v>
      </c>
      <c r="DT233" s="142">
        <f t="shared" si="194"/>
        <v>64.310990264956203</v>
      </c>
      <c r="DU233" s="143">
        <f>IF('DSS Model'!$I$38=1,0.0001*DT233^2-0.0266*DT233+1.3006,IF('DSS Model'!$I$38=2,-0.0001*DT233^2+0.0032*DT233+0.977, IF('DSS Model'!$I$38=3,-0.00046396*DT233^2 + 0.054267*DT233 - 0.57714, IF('DSS Model'!$I$38=4,0.000072066*DT233^2+0.0021761*DT233-0.038248,IF('DSS Model'!$I$38=5,-0.00012623*DT233^2+0.025656*DT233-0.30101,-0.00046396*DT233^2 + 0.054267*DT233 - 0.57714)))))</f>
        <v>0.76920482196193063</v>
      </c>
      <c r="DV233" s="136">
        <v>0.96464161050255859</v>
      </c>
      <c r="DW233" s="142">
        <f t="shared" si="195"/>
        <v>70.968431387320948</v>
      </c>
      <c r="DX233" s="143">
        <f>IF('DSS Model'!$I$38=1,0.0001*DW233^2-0.0266*DW233+1.3006,IF('DSS Model'!$I$38=2,-0.0001*DW233^2+0.0032*DW233+0.977, IF('DSS Model'!$I$38=3,-0.00046396*DW233^2 + 0.054267*DW233 - 0.57714, IF('DSS Model'!$I$38=4,0.000072066*DW233^2+0.0021761*DW233-0.038248,IF('DSS Model'!$I$38=5,-0.00012623*DW233^2+0.025656*DW233-0.30101,-0.00046396*DW233^2 + 0.054267*DW233 - 0.57714)))))</f>
        <v>0.70044715508173883</v>
      </c>
      <c r="DY233" s="136">
        <v>0.24198724587407805</v>
      </c>
      <c r="DZ233" s="142">
        <f t="shared" si="196"/>
        <v>38.8136921585875</v>
      </c>
      <c r="EA233" s="143">
        <f>IF('DSS Model'!$I$38=1,0.0001*DZ233^2-0.0266*DZ233+1.3006,IF('DSS Model'!$I$38=2,-0.0001*DZ233^2+0.0032*DZ233+0.977, IF('DSS Model'!$I$38=3,-0.00046396*DZ233^2 + 0.054267*DZ233 - 0.57714, IF('DSS Model'!$I$38=4,0.000072066*DZ233^2+0.0021761*DZ233-0.038248,IF('DSS Model'!$I$38=5,-0.00012623*DZ233^2+0.025656*DZ233-0.30101,-0.00046396*DZ233^2 + 0.054267*DZ233 - 0.57714)))))</f>
        <v>0.95055354500932032</v>
      </c>
      <c r="EB233" s="136">
        <v>0.34250610198610187</v>
      </c>
      <c r="EC233" s="142">
        <f t="shared" si="197"/>
        <v>45.375750285728344</v>
      </c>
      <c r="ED233" s="143">
        <f>IF('DSS Model'!$I$38=1,0.0001*EC233^2-0.0266*EC233+1.3006,IF('DSS Model'!$I$38=2,-0.0001*EC233^2+0.0032*EC233+0.977, IF('DSS Model'!$I$38=3,-0.00046396*EC233^2 + 0.054267*EC233 - 0.57714, IF('DSS Model'!$I$38=4,0.000072066*EC233^2+0.0021761*EC233-0.038248,IF('DSS Model'!$I$38=5,-0.00012623*EC233^2+0.025656*EC233-0.30101,-0.00046396*EC233^2 + 0.054267*EC233 - 0.57714)))))</f>
        <v>0.91630652951505309</v>
      </c>
      <c r="EE233" s="136">
        <v>0.7725459510652255</v>
      </c>
      <c r="EF233" s="142">
        <f t="shared" si="198"/>
        <v>60.304223558356028</v>
      </c>
      <c r="EG233" s="143">
        <f>IF('DSS Model'!$I$38=1,0.0001*EF233^2-0.0266*EF233+1.3006,IF('DSS Model'!$I$38=2,-0.0001*EF233^2+0.0032*EF233+0.977, IF('DSS Model'!$I$38=3,-0.00046396*EF233^2 + 0.054267*EF233 - 0.57714, IF('DSS Model'!$I$38=4,0.000072066*EF233^2+0.0021761*EF233-0.038248,IF('DSS Model'!$I$38=5,-0.00012623*EF233^2+0.025656*EF233-0.30101,-0.00046396*EF233^2 + 0.054267*EF233 - 0.57714)))))</f>
        <v>0.80631357748912103</v>
      </c>
      <c r="EH233" s="136">
        <v>0.43995796013146415</v>
      </c>
      <c r="EI233" s="142">
        <f t="shared" si="199"/>
        <v>67.750688372357871</v>
      </c>
      <c r="EJ233" s="143">
        <f>IF('DSS Model'!$I$38=1,0.0001*EI233^2-0.0266*EI233+1.3006,IF('DSS Model'!$I$38=2,-0.0001*EI233^2+0.0032*EI233+0.977, IF('DSS Model'!$I$38=3,-0.00046396*EI233^2 + 0.054267*EI233 - 0.57714, IF('DSS Model'!$I$38=4,0.000072066*EI233^2+0.0021761*EI233-0.038248,IF('DSS Model'!$I$38=5,-0.00012623*EI233^2+0.025656*EI233-0.30101,-0.00046396*EI233^2 + 0.054267*EI233 - 0.57714)))))</f>
        <v>0.73478662529871031</v>
      </c>
      <c r="EK233" s="136">
        <v>0.28650004306686216</v>
      </c>
      <c r="EL233" s="142">
        <f t="shared" si="200"/>
        <v>40.670647155143932</v>
      </c>
      <c r="EM233" s="143">
        <f>IF('DSS Model'!$I$38=1,0.0001*EL233^2-0.0266*EL233+1.3006,IF('DSS Model'!$I$38=2,-0.0001*EL233^2+0.0032*EL233+0.977, IF('DSS Model'!$I$38=3,-0.00046396*EL233^2 + 0.054267*EL233 - 0.57714, IF('DSS Model'!$I$38=4,0.000072066*EL233^2+0.0021761*EL233-0.038248,IF('DSS Model'!$I$38=5,-0.00012623*EL233^2+0.025656*EL233-0.30101,-0.00046396*EL233^2 + 0.054267*EL233 - 0.57714)))))</f>
        <v>0.94173591689463887</v>
      </c>
      <c r="EN233" s="136">
        <v>0.72975591709950482</v>
      </c>
      <c r="EO233" s="142">
        <f t="shared" si="201"/>
        <v>61.346453102205331</v>
      </c>
      <c r="EP233" s="143">
        <f>IF('DSS Model'!$I$38=1,0.0001*EO233^2-0.0266*EO233+1.3006,IF('DSS Model'!$I$38=2,-0.0001*EO233^2+0.0032*EO233+0.977, IF('DSS Model'!$I$38=3,-0.00046396*EO233^2 + 0.054267*EO233 - 0.57714, IF('DSS Model'!$I$38=4,0.000072066*EO233^2+0.0021761*EO233-0.038248,IF('DSS Model'!$I$38=5,-0.00012623*EO233^2+0.025656*EO233-0.30101,-0.00046396*EO233^2 + 0.054267*EO233 - 0.57714)))))</f>
        <v>0.79696991910494919</v>
      </c>
      <c r="EQ233" s="136">
        <v>0.79435678817161637</v>
      </c>
      <c r="ER233" s="142">
        <f t="shared" si="202"/>
        <v>61.330631480755713</v>
      </c>
      <c r="ES233" s="143">
        <f>IF('DSS Model'!$I$38=1,0.0001*ER233^2-0.0266*ER233+1.3006,IF('DSS Model'!$I$38=2,-0.0001*ER233^2+0.0032*ER233+0.977, IF('DSS Model'!$I$38=3,-0.00046396*ER233^2 + 0.054267*ER233 - 0.57714, IF('DSS Model'!$I$38=4,0.000072066*ER233^2+0.0021761*ER233-0.038248,IF('DSS Model'!$I$38=5,-0.00012623*ER233^2+0.025656*ER233-0.30101,-0.00046396*ER233^2 + 0.054267*ER233 - 0.57714)))))</f>
        <v>0.79711338495559181</v>
      </c>
      <c r="ET233" s="136">
        <v>0.12480857566634096</v>
      </c>
      <c r="EU233" s="141">
        <f t="shared" si="203"/>
        <v>40.661184173033192</v>
      </c>
      <c r="EV233" s="142">
        <f>IF('DSS Model'!$I$38=1,0.0001*EU233^2-0.0266*EU233+1.3006,IF('DSS Model'!$I$38=2,-0.0001*EU233^2+0.0032*EU233+0.977, IF('DSS Model'!$I$38=3,-0.00046396*EU233^2 + 0.054267*EU233 - 0.57714, IF('DSS Model'!$I$38=4,0.000072066*EU233^2+0.0021761*EU233-0.038248,IF('DSS Model'!$I$38=5,-0.00012623*EU233^2+0.025656*EU233-0.30101,-0.00046396*EU233^2 + 0.054267*EU233 - 0.57714)))))</f>
        <v>0.94178259951837373</v>
      </c>
    </row>
    <row r="234" spans="2:152" x14ac:dyDescent="0.2">
      <c r="B234" s="64">
        <f t="shared" ca="1" si="156"/>
        <v>2.1772474619113913E-2</v>
      </c>
      <c r="C234" s="64">
        <v>0.41047194309738144</v>
      </c>
      <c r="D234" s="64">
        <f t="shared" si="157"/>
        <v>47.677115821709698</v>
      </c>
      <c r="E234" s="131">
        <f>IF('DSS Model'!$I$38=1,0.0001*D234^2-0.0266*D234+1.3006,IF('DSS Model'!$I$38=2,-0.0001*D234^2+0.0032*D234+0.977, IF('DSS Model'!$I$38=3,-0.00046396*D234^2 + 0.054267*D234 - 0.57714, IF('DSS Model'!$I$38=4,0.000072066*D234^2+0.0021761*D234-0.038248,IF('DSS Model'!$I$38=5,-0.00012623*D234^2+0.025656*D234-0.30101,-0.00046396*D234^2 + 0.054267*D234 - 0.57714)))))</f>
        <v>0.90225603332179893</v>
      </c>
      <c r="F234" s="136">
        <v>0.20606183546761525</v>
      </c>
      <c r="G234" s="138">
        <f t="shared" si="153"/>
        <v>54.892113069217544</v>
      </c>
      <c r="H234" s="136">
        <f>IF('DSS Model'!$I$38=1,0.0001*G234^2-0.0266*G234+1.3006,IF('DSS Model'!$I$38=2,-0.0001*G234^2+0.0032*G234+0.977, IF('DSS Model'!$I$38=3,-0.00046396*G234^2 + 0.054267*G234 - 0.57714, IF('DSS Model'!$I$38=4,0.000072066*G234^2+0.0021761*G234-0.038248,IF('DSS Model'!$I$38=5,-0.00012623*G234^2+0.025656*G234-0.30101,-0.00046396*G234^2 + 0.054267*G234 - 0.57714)))))</f>
        <v>0.85134035410111975</v>
      </c>
      <c r="I234" s="136">
        <v>8.6378959851854953E-2</v>
      </c>
      <c r="J234" s="138">
        <f t="shared" si="154"/>
        <v>48.586153168269718</v>
      </c>
      <c r="K234" s="136">
        <f>IF('DSS Model'!$I$38=1,0.0001*J234^2-0.0266*J234+1.3006,IF('DSS Model'!$I$38=2,-0.0001*J234^2+0.0032*J234+0.977, IF('DSS Model'!$I$38=3,-0.00046396*J234^2 + 0.054267*J234 - 0.57714, IF('DSS Model'!$I$38=4,0.000072066*J234^2+0.0021761*J234-0.038248,IF('DSS Model'!$I$38=5,-0.00012623*J234^2+0.025656*J234-0.30101,-0.00046396*J234^2 + 0.054267*J234 - 0.57714)))))</f>
        <v>0.89641426216940645</v>
      </c>
      <c r="L234" s="136">
        <v>0.91666201209450815</v>
      </c>
      <c r="M234" s="138">
        <f t="shared" si="155"/>
        <v>77.534674285949265</v>
      </c>
      <c r="N234" s="136">
        <f>IF('DSS Model'!$I$38=1,0.0001*M234^2-0.0266*M234+1.3006,IF('DSS Model'!$I$38=2,-0.0001*M234^2+0.0032*M234+0.977, IF('DSS Model'!$I$38=3,-0.00046396*M234^2 + 0.054267*M234 - 0.57714, IF('DSS Model'!$I$38=4,0.000072066*M234^2+0.0021761*M234-0.038248,IF('DSS Model'!$I$38=5,-0.00012623*M234^2+0.025656*M234-0.30101,-0.00046396*M234^2 + 0.054267*M234 - 0.57714)))))</f>
        <v>0.62394838605221337</v>
      </c>
      <c r="O234" s="136">
        <v>0.8763960655277121</v>
      </c>
      <c r="P234" s="139">
        <f t="shared" si="158"/>
        <v>61.549481287361417</v>
      </c>
      <c r="Q234" s="138">
        <f>IF('DSS Model'!$I$38=1,0.0001*P234^2-0.0266*P234+1.3006,IF('DSS Model'!$I$38=2,-0.0001*P234^2+0.0032*P234+0.977, IF('DSS Model'!$I$38=3,-0.00046396*P234^2 + 0.054267*P234 - 0.57714, IF('DSS Model'!$I$38=4,0.000072066*P234^2+0.0021761*P234-0.038248,IF('DSS Model'!$I$38=5,-0.00012623*P234^2+0.025656*P234-0.30101,-0.00046396*P234^2 + 0.054267*P234 - 0.57714)))))</f>
        <v>0.79512447544523113</v>
      </c>
      <c r="R234" s="136">
        <v>0.57478127641552956</v>
      </c>
      <c r="S234" s="142">
        <f t="shared" si="159"/>
        <v>54.632312814124361</v>
      </c>
      <c r="T234" s="138">
        <f>IF('DSS Model'!$I$38=1,0.0001*S234^2-0.0266*S234+1.3006,IF('DSS Model'!$I$38=2,-0.0001*S234^2+0.0032*S234+0.977, IF('DSS Model'!$I$38=3,-0.00046396*S234^2 + 0.054267*S234 - 0.57714, IF('DSS Model'!$I$38=4,0.000072066*S234^2+0.0021761*S234-0.038248,IF('DSS Model'!$I$38=5,-0.00012623*S234^2+0.025656*S234-0.30101,-0.00046396*S234^2 + 0.054267*S234 - 0.57714)))))</f>
        <v>0.85335444066316424</v>
      </c>
      <c r="U234" s="136">
        <v>0.97975627039544422</v>
      </c>
      <c r="V234" s="142">
        <f t="shared" si="160"/>
        <v>61.96837355177577</v>
      </c>
      <c r="W234" s="138">
        <f>IF('DSS Model'!$I$38=1,0.0001*V234^2-0.0266*V234+1.3006,IF('DSS Model'!$I$38=2,-0.0001*V234^2+0.0032*V234+0.977, IF('DSS Model'!$I$38=3,-0.00046396*V234^2 + 0.054267*V234 - 0.57714, IF('DSS Model'!$I$38=4,0.000072066*V234^2+0.0021761*V234-0.038248,IF('DSS Model'!$I$38=5,-0.00012623*V234^2+0.025656*V234-0.30101,-0.00046396*V234^2 + 0.054267*V234 - 0.57714)))))</f>
        <v>0.79129086330044018</v>
      </c>
      <c r="X234" s="136">
        <v>0.8561137746364903</v>
      </c>
      <c r="Y234" s="142">
        <f t="shared" si="161"/>
        <v>69.950150035002153</v>
      </c>
      <c r="Z234" s="138">
        <f>IF('DSS Model'!$I$38=1,0.0001*Y234^2-0.0266*Y234+1.3006,IF('DSS Model'!$I$38=2,-0.0001*Y234^2+0.0032*Y234+0.977, IF('DSS Model'!$I$38=3,-0.00046396*Y234^2 + 0.054267*Y234 - 0.57714, IF('DSS Model'!$I$38=4,0.000072066*Y234^2+0.0021761*Y234-0.038248,IF('DSS Model'!$I$38=5,-0.00012623*Y234^2+0.025656*Y234-0.30101,-0.00046396*Y234^2 + 0.054267*Y234 - 0.57714)))))</f>
        <v>0.71153813112007569</v>
      </c>
      <c r="AA234" s="136">
        <v>0.63888355762093818</v>
      </c>
      <c r="AB234" s="142">
        <f t="shared" si="162"/>
        <v>64.314711437946585</v>
      </c>
      <c r="AC234" s="138">
        <f>IF('DSS Model'!$I$38=1,0.0001*AB234^2-0.0266*AB234+1.3006,IF('DSS Model'!$I$38=2,-0.0001*AB234^2+0.0032*AB234+0.977, IF('DSS Model'!$I$38=3,-0.00046396*AB234^2 + 0.054267*AB234 - 0.57714, IF('DSS Model'!$I$38=4,0.000072066*AB234^2+0.0021761*AB234-0.038248,IF('DSS Model'!$I$38=5,-0.00012623*AB234^2+0.025656*AB234-0.30101,-0.00046396*AB234^2 + 0.054267*AB234 - 0.57714)))))</f>
        <v>0.76916886586679534</v>
      </c>
      <c r="AD234" s="136">
        <v>7.6143399187529881E-2</v>
      </c>
      <c r="AE234" s="142">
        <f t="shared" si="163"/>
        <v>33.61129581671765</v>
      </c>
      <c r="AF234" s="138">
        <f>IF('DSS Model'!$I$38=1,0.0001*AE234^2-0.0266*AE234+1.3006,IF('DSS Model'!$I$38=2,-0.0001*AE234^2+0.0032*AE234+0.977, IF('DSS Model'!$I$38=3,-0.00046396*AE234^2 + 0.054267*AE234 - 0.57714, IF('DSS Model'!$I$38=4,0.000072066*AE234^2+0.0021761*AE234-0.038248,IF('DSS Model'!$I$38=5,-0.00012623*AE234^2+0.025656*AE234-0.30101,-0.00046396*AE234^2 + 0.054267*AE234 - 0.57714)))))</f>
        <v>0.97158422596560634</v>
      </c>
      <c r="AG234" s="136">
        <v>0.5568358645498217</v>
      </c>
      <c r="AH234" s="142">
        <f t="shared" si="164"/>
        <v>70.666090656054223</v>
      </c>
      <c r="AI234" s="138">
        <f>IF('DSS Model'!$I$38=1,0.0001*AH234^2-0.0266*AH234+1.3006,IF('DSS Model'!$I$38=2,-0.0001*AH234^2+0.0032*AH234+0.977, IF('DSS Model'!$I$38=3,-0.00046396*AH234^2 + 0.054267*AH234 - 0.57714, IF('DSS Model'!$I$38=4,0.000072066*AH234^2+0.0021761*AH234-0.038248,IF('DSS Model'!$I$38=5,-0.00012623*AH234^2+0.025656*AH234-0.30101,-0.00046396*AH234^2 + 0.054267*AH234 - 0.57714)))))</f>
        <v>0.70376185323840601</v>
      </c>
      <c r="AJ234" s="136">
        <v>0.14059970786239084</v>
      </c>
      <c r="AK234" s="142">
        <f t="shared" si="165"/>
        <v>32.931922905333032</v>
      </c>
      <c r="AL234" s="138">
        <f>IF('DSS Model'!$I$38=1,0.0001*AK234^2-0.0266*AK234+1.3006,IF('DSS Model'!$I$38=2,-0.0001*AK234^2+0.0032*AK234+0.977, IF('DSS Model'!$I$38=3,-0.00046396*AK234^2 + 0.054267*AK234 - 0.57714, IF('DSS Model'!$I$38=4,0.000072066*AK234^2+0.0021761*AK234-0.038248,IF('DSS Model'!$I$38=5,-0.00012623*AK234^2+0.025656*AK234-0.30101,-0.00046396*AK234^2 + 0.054267*AK234 - 0.57714)))))</f>
        <v>0.97393099867278587</v>
      </c>
      <c r="AM234" s="136">
        <v>0.60476488667239314</v>
      </c>
      <c r="AN234" s="142">
        <f t="shared" si="166"/>
        <v>67.251893972267453</v>
      </c>
      <c r="AO234" s="138">
        <f>IF('DSS Model'!$I$38=1,0.0001*AN234^2-0.0266*AN234+1.3006,IF('DSS Model'!$I$38=2,-0.0001*AN234^2+0.0032*AN234+0.977, IF('DSS Model'!$I$38=3,-0.00046396*AN234^2 + 0.054267*AN234 - 0.57714, IF('DSS Model'!$I$38=4,0.000072066*AN234^2+0.0021761*AN234-0.038248,IF('DSS Model'!$I$38=5,-0.00012623*AN234^2+0.025656*AN234-0.30101,-0.00046396*AN234^2 + 0.054267*AN234 - 0.57714)))))</f>
        <v>0.73992433642554545</v>
      </c>
      <c r="AP234" s="136">
        <v>2.7430441913869341E-3</v>
      </c>
      <c r="AQ234" s="142">
        <f t="shared" si="167"/>
        <v>44.925643268832701</v>
      </c>
      <c r="AR234" s="138">
        <f>IF('DSS Model'!$I$38=1,0.0001*AQ234^2-0.0266*AQ234+1.3006,IF('DSS Model'!$I$38=2,-0.0001*AQ234^2+0.0032*AQ234+0.977, IF('DSS Model'!$I$38=3,-0.00046396*AQ234^2 + 0.054267*AQ234 - 0.57714, IF('DSS Model'!$I$38=4,0.000072066*AQ234^2+0.0021761*AQ234-0.038248,IF('DSS Model'!$I$38=5,-0.00012623*AQ234^2+0.025656*AQ234-0.30101,-0.00046396*AQ234^2 + 0.054267*AQ234 - 0.57714)))))</f>
        <v>0.91893071614842325</v>
      </c>
      <c r="AS234" s="136">
        <v>0.18354073772700386</v>
      </c>
      <c r="AT234" s="142">
        <f t="shared" si="168"/>
        <v>42.132188168143642</v>
      </c>
      <c r="AU234" s="138">
        <f>IF('DSS Model'!$I$38=1,0.0001*AT234^2-0.0266*AT234+1.3006,IF('DSS Model'!$I$38=2,-0.0001*AT234^2+0.0032*AT234+0.977, IF('DSS Model'!$I$38=3,-0.00046396*AT234^2 + 0.054267*AT234 - 0.57714, IF('DSS Model'!$I$38=4,0.000072066*AT234^2+0.0021761*AT234-0.038248,IF('DSS Model'!$I$38=5,-0.00012623*AT234^2+0.025656*AT234-0.30101,-0.00046396*AT234^2 + 0.054267*AT234 - 0.57714)))))</f>
        <v>0.93431087415447334</v>
      </c>
      <c r="AV234" s="136">
        <v>0.18224605488373857</v>
      </c>
      <c r="AW234" s="142">
        <f t="shared" si="169"/>
        <v>56.674005969119264</v>
      </c>
      <c r="AX234" s="138">
        <f>IF('DSS Model'!$I$38=1,0.0001*AW234^2-0.0266*AW234+1.3006,IF('DSS Model'!$I$38=2,-0.0001*AW234^2+0.0032*AW234+0.977, IF('DSS Model'!$I$38=3,-0.00046396*AW234^2 + 0.054267*AW234 - 0.57714, IF('DSS Model'!$I$38=4,0.000072066*AW234^2+0.0021761*AW234-0.038248,IF('DSS Model'!$I$38=5,-0.00012623*AW234^2+0.025656*AW234-0.30101,-0.00046396*AW234^2 + 0.054267*AW234 - 0.57714)))))</f>
        <v>0.83716252384240508</v>
      </c>
      <c r="AY234" s="136">
        <v>0.79384410664740457</v>
      </c>
      <c r="AZ234" s="142">
        <f t="shared" si="170"/>
        <v>63.221568601294706</v>
      </c>
      <c r="BA234" s="138">
        <f>IF('DSS Model'!$I$38=1,0.0001*AZ234^2-0.0266*AZ234+1.3006,IF('DSS Model'!$I$38=2,-0.0001*AZ234^2+0.0032*AZ234+0.977, IF('DSS Model'!$I$38=3,-0.00046396*AZ234^2 + 0.054267*AZ234 - 0.57714, IF('DSS Model'!$I$38=4,0.000072066*AZ234^2+0.0021761*AZ234-0.038248,IF('DSS Model'!$I$38=5,-0.00012623*AZ234^2+0.025656*AZ234-0.30101,-0.00046396*AZ234^2 + 0.054267*AZ234 - 0.57714)))))</f>
        <v>0.77961234588332173</v>
      </c>
      <c r="BB234" s="136">
        <v>0.63478485072247026</v>
      </c>
      <c r="BC234" s="142">
        <f t="shared" si="171"/>
        <v>59.064359381489112</v>
      </c>
      <c r="BD234" s="138">
        <f>IF('DSS Model'!$I$38=1,0.0001*BC234^2-0.0266*BC234+1.3006,IF('DSS Model'!$I$38=2,-0.0001*BC234^2+0.0032*BC234+0.977, IF('DSS Model'!$I$38=3,-0.00046396*BC234^2 + 0.054267*BC234 - 0.57714, IF('DSS Model'!$I$38=4,0.000072066*BC234^2+0.0021761*BC234-0.038248,IF('DSS Model'!$I$38=5,-0.00012623*BC234^2+0.025656*BC234-0.30101,-0.00046396*BC234^2 + 0.054267*BC234 - 0.57714)))))</f>
        <v>0.81714609510619507</v>
      </c>
      <c r="BE234" s="136">
        <v>0.65433985729710475</v>
      </c>
      <c r="BF234" s="142">
        <f t="shared" si="172"/>
        <v>54.78967256118203</v>
      </c>
      <c r="BG234" s="143">
        <f>IF('DSS Model'!$I$38=1,0.0001*BF234^2-0.0266*BF234+1.3006,IF('DSS Model'!$I$38=2,-0.0001*BF234^2+0.0032*BF234+0.977, IF('DSS Model'!$I$38=3,-0.00046396*BF234^2 + 0.054267*BF234 - 0.57714, IF('DSS Model'!$I$38=4,0.000072066*BF234^2+0.0021761*BF234-0.038248,IF('DSS Model'!$I$38=5,-0.00012623*BF234^2+0.025656*BF234-0.30101,-0.00046396*BF234^2 + 0.054267*BF234 - 0.57714)))))</f>
        <v>0.8521361302596282</v>
      </c>
      <c r="BH234" s="136">
        <v>0.29306269600134982</v>
      </c>
      <c r="BI234" s="142">
        <f t="shared" si="173"/>
        <v>50.045618925190524</v>
      </c>
      <c r="BJ234" s="143">
        <f>IF('DSS Model'!$I$38=1,0.0001*BI234^2-0.0266*BI234+1.3006,IF('DSS Model'!$I$38=2,-0.0001*BI234^2+0.0032*BI234+0.977, IF('DSS Model'!$I$38=3,-0.00046396*BI234^2 + 0.054267*BI234 - 0.57714, IF('DSS Model'!$I$38=4,0.000072066*BI234^2+0.0021761*BI234-0.038248,IF('DSS Model'!$I$38=5,-0.00012623*BI234^2+0.025656*BI234-0.30101,-0.00046396*BI234^2 + 0.054267*BI234 - 0.57714)))))</f>
        <v>0.88668958320007085</v>
      </c>
      <c r="BK234" s="136">
        <v>0.43225451034323426</v>
      </c>
      <c r="BL234" s="142">
        <f t="shared" si="174"/>
        <v>48.401995831323958</v>
      </c>
      <c r="BM234" s="143">
        <f>IF('DSS Model'!$I$38=1,0.0001*BL234^2-0.0266*BL234+1.3006,IF('DSS Model'!$I$38=2,-0.0001*BL234^2+0.0032*BL234+0.977, IF('DSS Model'!$I$38=3,-0.00046396*BL234^2 + 0.054267*BL234 - 0.57714, IF('DSS Model'!$I$38=4,0.000072066*BL234^2+0.0021761*BL234-0.038248,IF('DSS Model'!$I$38=5,-0.00012623*BL234^2+0.025656*BL234-0.30101,-0.00046396*BL234^2 + 0.054267*BL234 - 0.57714)))))</f>
        <v>0.89761106661468648</v>
      </c>
      <c r="BN234" s="136">
        <v>0.39282271102371402</v>
      </c>
      <c r="BO234" s="142">
        <f t="shared" si="175"/>
        <v>51.496086405558145</v>
      </c>
      <c r="BP234" s="143">
        <f>IF('DSS Model'!$I$38=1,0.0001*BO234^2-0.0266*BO234+1.3006,IF('DSS Model'!$I$38=2,-0.0001*BO234^2+0.0032*BO234+0.977, IF('DSS Model'!$I$38=3,-0.00046396*BO234^2 + 0.054267*BO234 - 0.57714, IF('DSS Model'!$I$38=4,0.000072066*BO234^2+0.0021761*BO234-0.038248,IF('DSS Model'!$I$38=5,-0.00012623*BO234^2+0.025656*BO234-0.30101,-0.00046396*BO234^2 + 0.054267*BO234 - 0.57714)))))</f>
        <v>0.87660278498891508</v>
      </c>
      <c r="BQ234" s="136">
        <v>0.86324500241255531</v>
      </c>
      <c r="BR234" s="142">
        <f t="shared" si="176"/>
        <v>66.325691782861625</v>
      </c>
      <c r="BS234" s="143">
        <f>IF('DSS Model'!$I$38=1,0.0001*BR234^2-0.0266*BR234+1.3006,IF('DSS Model'!$I$38=2,-0.0001*BR234^2+0.0032*BR234+0.977, IF('DSS Model'!$I$38=3,-0.00046396*BR234^2 + 0.054267*BR234 - 0.57714, IF('DSS Model'!$I$38=4,0.000072066*BR234^2+0.0021761*BR234-0.038248,IF('DSS Model'!$I$38=5,-0.00012623*BR234^2+0.025656*BR234-0.30101,-0.00046396*BR234^2 + 0.054267*BR234 - 0.57714)))))</f>
        <v>0.7493324746576413</v>
      </c>
      <c r="BT234" s="136">
        <v>0.25604170434289864</v>
      </c>
      <c r="BU234" s="142">
        <f t="shared" si="177"/>
        <v>52.650042381325299</v>
      </c>
      <c r="BV234" s="143">
        <f>IF('DSS Model'!$I$38=1,0.0001*BU234^2-0.0266*BU234+1.3006,IF('DSS Model'!$I$38=2,-0.0001*BU234^2+0.0032*BU234+0.977, IF('DSS Model'!$I$38=3,-0.00046396*BU234^2 + 0.054267*BU234 - 0.57714, IF('DSS Model'!$I$38=4,0.000072066*BU234^2+0.0021761*BU234-0.038248,IF('DSS Model'!$I$38=5,-0.00012623*BU234^2+0.025656*BU234-0.30101,-0.00046396*BU234^2 + 0.054267*BU234 - 0.57714)))))</f>
        <v>0.86827743934470591</v>
      </c>
      <c r="BW234" s="136">
        <v>0.21845908764517119</v>
      </c>
      <c r="BX234" s="142">
        <f t="shared" si="178"/>
        <v>52.081414851398392</v>
      </c>
      <c r="BY234" s="143">
        <f>IF('DSS Model'!$I$38=1,0.0001*BX234^2-0.0266*BX234+1.3006,IF('DSS Model'!$I$38=2,-0.0001*BX234^2+0.0032*BX234+0.977, IF('DSS Model'!$I$38=3,-0.00046396*BX234^2 + 0.054267*BX234 - 0.57714, IF('DSS Model'!$I$38=4,0.000072066*BX234^2+0.0021761*BX234-0.038248,IF('DSS Model'!$I$38=5,-0.00012623*BX234^2+0.025656*BX234-0.30101,-0.00046396*BX234^2 + 0.054267*BX234 - 0.57714)))))</f>
        <v>0.87241315023212862</v>
      </c>
      <c r="BZ234" s="136">
        <v>0.72410459983958553</v>
      </c>
      <c r="CA234" s="142">
        <f t="shared" si="179"/>
        <v>66.594066415301882</v>
      </c>
      <c r="CB234" s="143">
        <f>IF('DSS Model'!$I$38=1,0.0001*CA234^2-0.0266*CA234+1.3006,IF('DSS Model'!$I$38=2,-0.0001*CA234^2+0.0032*CA234+0.977, IF('DSS Model'!$I$38=3,-0.00046396*CA234^2 + 0.054267*CA234 - 0.57714, IF('DSS Model'!$I$38=4,0.000072066*CA234^2+0.0021761*CA234-0.038248,IF('DSS Model'!$I$38=5,-0.00012623*CA234^2+0.025656*CA234-0.30101,-0.00046396*CA234^2 + 0.054267*CA234 - 0.57714)))))</f>
        <v>0.74662404435640217</v>
      </c>
      <c r="CC234" s="136">
        <v>0.55784788068889768</v>
      </c>
      <c r="CD234" s="142">
        <f t="shared" si="180"/>
        <v>73.169635020976884</v>
      </c>
      <c r="CE234" s="143">
        <f>IF('DSS Model'!$I$38=1,0.0001*CD234^2-0.0266*CD234+1.3006,IF('DSS Model'!$I$38=2,-0.0001*CD234^2+0.0032*CD234+0.977, IF('DSS Model'!$I$38=3,-0.00046396*CD234^2 + 0.054267*CD234 - 0.57714, IF('DSS Model'!$I$38=4,0.000072066*CD234^2+0.0021761*CD234-0.038248,IF('DSS Model'!$I$38=5,-0.00012623*CD234^2+0.025656*CD234-0.30101,-0.00046396*CD234^2 + 0.054267*CD234 - 0.57714)))))</f>
        <v>0.67576328315682932</v>
      </c>
      <c r="CF234" s="136">
        <v>0.85240016606434676</v>
      </c>
      <c r="CG234" s="142">
        <f t="shared" si="181"/>
        <v>58.160605335558401</v>
      </c>
      <c r="CH234" s="143">
        <f>IF('DSS Model'!$I$38=1,0.0001*CG234^2-0.0266*CG234+1.3006,IF('DSS Model'!$I$38=2,-0.0001*CG234^2+0.0032*CG234+0.977, IF('DSS Model'!$I$38=3,-0.00046396*CG234^2 + 0.054267*CG234 - 0.57714, IF('DSS Model'!$I$38=4,0.000072066*CG234^2+0.0021761*CG234-0.038248,IF('DSS Model'!$I$38=5,-0.00012623*CG234^2+0.025656*CG234-0.30101,-0.00046396*CG234^2 + 0.054267*CG234 - 0.57714)))))</f>
        <v>0.82484833577392846</v>
      </c>
      <c r="CI234" s="136">
        <v>0.59401900982425537</v>
      </c>
      <c r="CJ234" s="142">
        <f t="shared" si="182"/>
        <v>71.59610364025913</v>
      </c>
      <c r="CK234" s="143">
        <f>IF('DSS Model'!$I$38=1,0.0001*CJ234^2-0.0266*CJ234+1.3006,IF('DSS Model'!$I$38=2,-0.0001*CJ234^2+0.0032*CJ234+0.977, IF('DSS Model'!$I$38=3,-0.00046396*CJ234^2 + 0.054267*CJ234 - 0.57714, IF('DSS Model'!$I$38=4,0.000072066*CJ234^2+0.0021761*CJ234-0.038248,IF('DSS Model'!$I$38=5,-0.00012623*CJ234^2+0.025656*CJ234-0.30101,-0.00046396*CJ234^2 + 0.054267*CJ234 - 0.57714)))))</f>
        <v>0.69350732600215659</v>
      </c>
      <c r="CL234" s="136">
        <v>0.18183513959339359</v>
      </c>
      <c r="CM234" s="142">
        <f t="shared" si="183"/>
        <v>43.629904187124176</v>
      </c>
      <c r="CN234" s="143">
        <f>IF('DSS Model'!$I$38=1,0.0001*CM234^2-0.0266*CM234+1.3006,IF('DSS Model'!$I$38=2,-0.0001*CM234^2+0.0032*CM234+0.977, IF('DSS Model'!$I$38=3,-0.00046396*CM234^2 + 0.054267*CM234 - 0.57714, IF('DSS Model'!$I$38=4,0.000072066*CM234^2+0.0021761*CM234-0.038248,IF('DSS Model'!$I$38=5,-0.00012623*CM234^2+0.025656*CM234-0.30101,-0.00046396*CM234^2 + 0.054267*CM234 - 0.57714)))))</f>
        <v>0.92625883946103382</v>
      </c>
      <c r="CO234" s="136">
        <v>0.21610515189999646</v>
      </c>
      <c r="CP234" s="142">
        <f t="shared" si="184"/>
        <v>39.930814844845997</v>
      </c>
      <c r="CQ234" s="143">
        <f>IF('DSS Model'!$I$38=1,0.0001*CP234^2-0.0266*CP234+1.3006,IF('DSS Model'!$I$38=2,-0.0001*CP234^2+0.0032*CP234+0.977, IF('DSS Model'!$I$38=3,-0.00046396*CP234^2 + 0.054267*CP234 - 0.57714, IF('DSS Model'!$I$38=4,0.000072066*CP234^2+0.0021761*CP234-0.038248,IF('DSS Model'!$I$38=5,-0.00012623*CP234^2+0.025656*CP234-0.30101,-0.00046396*CP234^2 + 0.054267*CP234 - 0.57714)))))</f>
        <v>0.94533161008616984</v>
      </c>
      <c r="CR234" s="136">
        <v>0.70039242485945896</v>
      </c>
      <c r="CS234" s="142">
        <f t="shared" si="185"/>
        <v>59.145621394643193</v>
      </c>
      <c r="CT234" s="143">
        <f>IF('DSS Model'!$I$38=1,0.0001*CS234^2-0.0266*CS234+1.3006,IF('DSS Model'!$I$38=2,-0.0001*CS234^2+0.0032*CS234+0.977, IF('DSS Model'!$I$38=3,-0.00046396*CS234^2 + 0.054267*CS234 - 0.57714, IF('DSS Model'!$I$38=4,0.000072066*CS234^2+0.0021761*CS234-0.038248,IF('DSS Model'!$I$38=5,-0.00012623*CS234^2+0.025656*CS234-0.30101,-0.00046396*CS234^2 + 0.054267*CS234 - 0.57714)))))</f>
        <v>0.81644553544701071</v>
      </c>
      <c r="CU234" s="136">
        <v>0.71687470724208546</v>
      </c>
      <c r="CV234" s="142">
        <f t="shared" si="186"/>
        <v>61.13730632533759</v>
      </c>
      <c r="CW234" s="143">
        <f>IF('DSS Model'!$I$38=1,0.0001*CV234^2-0.0266*CV234+1.3006,IF('DSS Model'!$I$38=2,-0.0001*CV234^2+0.0032*CV234+0.977, IF('DSS Model'!$I$38=3,-0.00046396*CV234^2 + 0.054267*CV234 - 0.57714, IF('DSS Model'!$I$38=4,0.000072066*CV234^2+0.0021761*CV234-0.038248,IF('DSS Model'!$I$38=5,-0.00012623*CV234^2+0.025656*CV234-0.30101,-0.00046396*CV234^2 + 0.054267*CV234 - 0.57714)))))</f>
        <v>0.79886235776926395</v>
      </c>
      <c r="CX234" s="136">
        <v>0.12261864178156023</v>
      </c>
      <c r="CY234" s="142">
        <f t="shared" si="187"/>
        <v>52.415196625341054</v>
      </c>
      <c r="CZ234" s="143">
        <f>IF('DSS Model'!$I$38=1,0.0001*CY234^2-0.0266*CY234+1.3006,IF('DSS Model'!$I$38=2,-0.0001*CY234^2+0.0032*CY234+0.977, IF('DSS Model'!$I$38=3,-0.00046396*CY234^2 + 0.054267*CY234 - 0.57714, IF('DSS Model'!$I$38=4,0.000072066*CY234^2+0.0021761*CY234-0.038248,IF('DSS Model'!$I$38=5,-0.00012623*CY234^2+0.025656*CY234-0.30101,-0.00046396*CY234^2 + 0.054267*CY234 - 0.57714)))))</f>
        <v>0.86999334547377494</v>
      </c>
      <c r="DA234" s="136">
        <v>0.49562484120805927</v>
      </c>
      <c r="DB234" s="142">
        <f t="shared" si="188"/>
        <v>46.789985414324079</v>
      </c>
      <c r="DC234" s="143">
        <f>IF('DSS Model'!$I$38=1,0.0001*DB234^2-0.0266*DB234+1.3006,IF('DSS Model'!$I$38=2,-0.0001*DB234^2+0.0032*DB234+0.977, IF('DSS Model'!$I$38=3,-0.00046396*DB234^2 + 0.054267*DB234 - 0.57714, IF('DSS Model'!$I$38=4,0.000072066*DB234^2+0.0021761*DB234-0.038248,IF('DSS Model'!$I$38=5,-0.00012623*DB234^2+0.025656*DB234-0.30101,-0.00046396*DB234^2 + 0.054267*DB234 - 0.57714)))))</f>
        <v>0.90779767981857096</v>
      </c>
      <c r="DD234" s="136">
        <v>7.3577705605701316E-2</v>
      </c>
      <c r="DE234" s="142">
        <f t="shared" si="189"/>
        <v>31.504672303827405</v>
      </c>
      <c r="DF234" s="143">
        <f>IF('DSS Model'!$I$38=1,0.0001*DE234^2-0.0266*DE234+1.3006,IF('DSS Model'!$I$38=2,-0.0001*DE234^2+0.0032*DE234+0.977, IF('DSS Model'!$I$38=3,-0.00046396*DE234^2 + 0.054267*DE234 - 0.57714, IF('DSS Model'!$I$38=4,0.000072066*DE234^2+0.0021761*DE234-0.038248,IF('DSS Model'!$I$38=5,-0.00012623*DE234^2+0.025656*DE234-0.30101,-0.00046396*DE234^2 + 0.054267*DE234 - 0.57714)))))</f>
        <v>0.97856051367509278</v>
      </c>
      <c r="DG234" s="136">
        <v>0.64906265630317572</v>
      </c>
      <c r="DH234" s="142">
        <f t="shared" si="190"/>
        <v>57.921770028323891</v>
      </c>
      <c r="DI234" s="143">
        <f>IF('DSS Model'!$I$38=1,0.0001*DH234^2-0.0266*DH234+1.3006,IF('DSS Model'!$I$38=2,-0.0001*DH234^2+0.0032*DH234+0.977, IF('DSS Model'!$I$38=3,-0.00046396*DH234^2 + 0.054267*DH234 - 0.57714, IF('DSS Model'!$I$38=4,0.000072066*DH234^2+0.0021761*DH234-0.038248,IF('DSS Model'!$I$38=5,-0.00012623*DH234^2+0.025656*DH234-0.30101,-0.00046396*DH234^2 + 0.054267*DH234 - 0.57714)))))</f>
        <v>0.82685651976923236</v>
      </c>
      <c r="DJ234" s="136">
        <v>0.14330947447978271</v>
      </c>
      <c r="DK234" s="142">
        <f t="shared" si="191"/>
        <v>55.386372397656217</v>
      </c>
      <c r="DL234" s="143">
        <f>IF('DSS Model'!$I$38=1,0.0001*DK234^2-0.0266*DK234+1.3006,IF('DSS Model'!$I$38=2,-0.0001*DK234^2+0.0032*DK234+0.977, IF('DSS Model'!$I$38=3,-0.00046396*DK234^2 + 0.054267*DK234 - 0.57714, IF('DSS Model'!$I$38=4,0.000072066*DK234^2+0.0021761*DK234-0.038248,IF('DSS Model'!$I$38=5,-0.00012623*DK234^2+0.025656*DK234-0.30101,-0.00046396*DK234^2 + 0.054267*DK234 - 0.57714)))))</f>
        <v>0.84747136693531444</v>
      </c>
      <c r="DM234" s="136">
        <v>0.63657936489353262</v>
      </c>
      <c r="DN234" s="142">
        <f t="shared" si="192"/>
        <v>61.063517747975098</v>
      </c>
      <c r="DO234" s="143">
        <f>IF('DSS Model'!$I$38=1,0.0001*DN234^2-0.0266*DN234+1.3006,IF('DSS Model'!$I$38=2,-0.0001*DN234^2+0.0032*DN234+0.977, IF('DSS Model'!$I$38=3,-0.00046396*DN234^2 + 0.054267*DN234 - 0.57714, IF('DSS Model'!$I$38=4,0.000072066*DN234^2+0.0021761*DN234-0.038248,IF('DSS Model'!$I$38=5,-0.00012623*DN234^2+0.025656*DN234-0.30101,-0.00046396*DN234^2 + 0.054267*DN234 - 0.57714)))))</f>
        <v>0.79952793681779333</v>
      </c>
      <c r="DP234" s="136">
        <v>8.079560517084472E-3</v>
      </c>
      <c r="DQ234" s="142">
        <f t="shared" si="193"/>
        <v>29.237845418920283</v>
      </c>
      <c r="DR234" s="143">
        <f>IF('DSS Model'!$I$38=1,0.0001*DQ234^2-0.0266*DQ234+1.3006,IF('DSS Model'!$I$38=2,-0.0001*DQ234^2+0.0032*DQ234+0.977, IF('DSS Model'!$I$38=3,-0.00046396*DQ234^2 + 0.054267*DQ234 - 0.57714, IF('DSS Model'!$I$38=4,0.000072066*DQ234^2+0.0021761*DQ234-0.038248,IF('DSS Model'!$I$38=5,-0.00012623*DQ234^2+0.025656*DQ234-0.30101,-0.00046396*DQ234^2 + 0.054267*DQ234 - 0.57714)))))</f>
        <v>0.98507594486647709</v>
      </c>
      <c r="DS234" s="136">
        <v>0.6881891666127915</v>
      </c>
      <c r="DT234" s="142">
        <f t="shared" si="194"/>
        <v>79.107515267969603</v>
      </c>
      <c r="DU234" s="143">
        <f>IF('DSS Model'!$I$38=1,0.0001*DT234^2-0.0266*DT234+1.3006,IF('DSS Model'!$I$38=2,-0.0001*DT234^2+0.0032*DT234+0.977, IF('DSS Model'!$I$38=3,-0.00046396*DT234^2 + 0.054267*DT234 - 0.57714, IF('DSS Model'!$I$38=4,0.000072066*DT234^2+0.0021761*DT234-0.038248,IF('DSS Model'!$I$38=5,-0.00012623*DT234^2+0.025656*DT234-0.30101,-0.00046396*DT234^2 + 0.054267*DT234 - 0.57714)))))</f>
        <v>0.60434415167029831</v>
      </c>
      <c r="DV234" s="136">
        <v>0.37123533588823299</v>
      </c>
      <c r="DW234" s="142">
        <f t="shared" si="195"/>
        <v>56.098408964305577</v>
      </c>
      <c r="DX234" s="143">
        <f>IF('DSS Model'!$I$38=1,0.0001*DW234^2-0.0266*DW234+1.3006,IF('DSS Model'!$I$38=2,-0.0001*DW234^2+0.0032*DW234+0.977, IF('DSS Model'!$I$38=3,-0.00046396*DW234^2 + 0.054267*DW234 - 0.57714, IF('DSS Model'!$I$38=4,0.000072066*DW234^2+0.0021761*DW234-0.038248,IF('DSS Model'!$I$38=5,-0.00012623*DW234^2+0.025656*DW234-0.30101,-0.00046396*DW234^2 + 0.054267*DW234 - 0.57714)))))</f>
        <v>0.84181175985312984</v>
      </c>
      <c r="DY234" s="136">
        <v>0.51526708061495086</v>
      </c>
      <c r="DZ234" s="142">
        <f t="shared" si="196"/>
        <v>49.060524899320832</v>
      </c>
      <c r="EA234" s="143">
        <f>IF('DSS Model'!$I$38=1,0.0001*DZ234^2-0.0266*DZ234+1.3006,IF('DSS Model'!$I$38=2,-0.0001*DZ234^2+0.0032*DZ234+0.977, IF('DSS Model'!$I$38=3,-0.00046396*DZ234^2 + 0.054267*DZ234 - 0.57714, IF('DSS Model'!$I$38=4,0.000072066*DZ234^2+0.0021761*DZ234-0.038248,IF('DSS Model'!$I$38=5,-0.00012623*DZ234^2+0.025656*DZ234-0.30101,-0.00046396*DZ234^2 + 0.054267*DZ234 - 0.57714)))))</f>
        <v>0.89330016933813872</v>
      </c>
      <c r="EB234" s="136">
        <v>0.74722323323352569</v>
      </c>
      <c r="EC234" s="142">
        <f t="shared" si="197"/>
        <v>57.337781318055491</v>
      </c>
      <c r="ED234" s="143">
        <f>IF('DSS Model'!$I$38=1,0.0001*EC234^2-0.0266*EC234+1.3006,IF('DSS Model'!$I$38=2,-0.0001*EC234^2+0.0032*EC234+0.977, IF('DSS Model'!$I$38=3,-0.00046396*EC234^2 + 0.054267*EC234 - 0.57714, IF('DSS Model'!$I$38=4,0.000072066*EC234^2+0.0021761*EC234-0.038248,IF('DSS Model'!$I$38=5,-0.00012623*EC234^2+0.025656*EC234-0.30101,-0.00046396*EC234^2 + 0.054267*EC234 - 0.57714)))))</f>
        <v>0.83171878357006224</v>
      </c>
      <c r="EE234" s="136">
        <v>6.7316063136027227E-2</v>
      </c>
      <c r="EF234" s="142">
        <f t="shared" si="198"/>
        <v>33.518351884149077</v>
      </c>
      <c r="EG234" s="143">
        <f>IF('DSS Model'!$I$38=1,0.0001*EF234^2-0.0266*EF234+1.3006,IF('DSS Model'!$I$38=2,-0.0001*EF234^2+0.0032*EF234+0.977, IF('DSS Model'!$I$38=3,-0.00046396*EF234^2 + 0.054267*EF234 - 0.57714, IF('DSS Model'!$I$38=4,0.000072066*EF234^2+0.0021761*EF234-0.038248,IF('DSS Model'!$I$38=5,-0.00012623*EF234^2+0.025656*EF234-0.30101,-0.00046396*EF234^2 + 0.054267*EF234 - 0.57714)))))</f>
        <v>0.97191073472631306</v>
      </c>
      <c r="EH234" s="136">
        <v>0.14891089955680226</v>
      </c>
      <c r="EI234" s="142">
        <f t="shared" si="199"/>
        <v>59.406881184411205</v>
      </c>
      <c r="EJ234" s="143">
        <f>IF('DSS Model'!$I$38=1,0.0001*EI234^2-0.0266*EI234+1.3006,IF('DSS Model'!$I$38=2,-0.0001*EI234^2+0.0032*EI234+0.977, IF('DSS Model'!$I$38=3,-0.00046396*EI234^2 + 0.054267*EI234 - 0.57714, IF('DSS Model'!$I$38=4,0.000072066*EI234^2+0.0021761*EI234-0.038248,IF('DSS Model'!$I$38=5,-0.00012623*EI234^2+0.025656*EI234-0.30101,-0.00046396*EI234^2 + 0.054267*EI234 - 0.57714)))))</f>
        <v>0.81418426658424092</v>
      </c>
      <c r="EK234" s="136">
        <v>0.67838146186876946</v>
      </c>
      <c r="EL234" s="142">
        <f t="shared" si="200"/>
        <v>55.147834194458554</v>
      </c>
      <c r="EM234" s="143">
        <f>IF('DSS Model'!$I$38=1,0.0001*EL234^2-0.0266*EL234+1.3006,IF('DSS Model'!$I$38=2,-0.0001*EL234^2+0.0032*EL234+0.977, IF('DSS Model'!$I$38=3,-0.00046396*EL234^2 + 0.054267*EL234 - 0.57714, IF('DSS Model'!$I$38=4,0.000072066*EL234^2+0.0021761*EL234-0.038248,IF('DSS Model'!$I$38=5,-0.00012623*EL234^2+0.025656*EL234-0.30101,-0.00046396*EL234^2 + 0.054267*EL234 - 0.57714)))))</f>
        <v>0.84934470778831805</v>
      </c>
      <c r="EN234" s="136">
        <v>0.86511682021081349</v>
      </c>
      <c r="EO234" s="142">
        <f t="shared" si="201"/>
        <v>64.414217393283195</v>
      </c>
      <c r="EP234" s="143">
        <f>IF('DSS Model'!$I$38=1,0.0001*EO234^2-0.0266*EO234+1.3006,IF('DSS Model'!$I$38=2,-0.0001*EO234^2+0.0032*EO234+0.977, IF('DSS Model'!$I$38=3,-0.00046396*EO234^2 + 0.054267*EO234 - 0.57714, IF('DSS Model'!$I$38=4,0.000072066*EO234^2+0.0021761*EO234-0.038248,IF('DSS Model'!$I$38=5,-0.00012623*EO234^2+0.025656*EO234-0.30101,-0.00046396*EO234^2 + 0.054267*EO234 - 0.57714)))))</f>
        <v>0.76820635541959148</v>
      </c>
      <c r="EQ234" s="136">
        <v>0.29345124775754561</v>
      </c>
      <c r="ER234" s="142">
        <f t="shared" si="202"/>
        <v>45.944349204639906</v>
      </c>
      <c r="ES234" s="143">
        <f>IF('DSS Model'!$I$38=1,0.0001*ER234^2-0.0266*ER234+1.3006,IF('DSS Model'!$I$38=2,-0.0001*ER234^2+0.0032*ER234+0.977, IF('DSS Model'!$I$38=3,-0.00046396*ER234^2 + 0.054267*ER234 - 0.57714, IF('DSS Model'!$I$38=4,0.000072066*ER234^2+0.0021761*ER234-0.038248,IF('DSS Model'!$I$38=5,-0.00012623*ER234^2+0.025656*ER234-0.30101,-0.00046396*ER234^2 + 0.054267*ER234 - 0.57714)))))</f>
        <v>0.9129335950710582</v>
      </c>
      <c r="ET234" s="136">
        <v>0.99151071254367718</v>
      </c>
      <c r="EU234" s="141">
        <f t="shared" si="203"/>
        <v>67.323351867572683</v>
      </c>
      <c r="EV234" s="142">
        <f>IF('DSS Model'!$I$38=1,0.0001*EU234^2-0.0266*EU234+1.3006,IF('DSS Model'!$I$38=2,-0.0001*EU234^2+0.0032*EU234+0.977, IF('DSS Model'!$I$38=3,-0.00046396*EU234^2 + 0.054267*EU234 - 0.57714, IF('DSS Model'!$I$38=4,0.000072066*EU234^2+0.0021761*EU234-0.038248,IF('DSS Model'!$I$38=5,-0.00012623*EU234^2+0.025656*EU234-0.30101,-0.00046396*EU234^2 + 0.054267*EU234 - 0.57714)))))</f>
        <v>0.73919135530773228</v>
      </c>
    </row>
    <row r="235" spans="2:152" x14ac:dyDescent="0.2">
      <c r="B235" s="64">
        <f t="shared" ca="1" si="156"/>
        <v>0.37547229524674974</v>
      </c>
      <c r="C235" s="64">
        <v>0.19786353463921069</v>
      </c>
      <c r="D235" s="64">
        <f t="shared" si="157"/>
        <v>39.215955046359127</v>
      </c>
      <c r="E235" s="131">
        <f>IF('DSS Model'!$I$38=1,0.0001*D235^2-0.0266*D235+1.3006,IF('DSS Model'!$I$38=2,-0.0001*D235^2+0.0032*D235+0.977, IF('DSS Model'!$I$38=3,-0.00046396*D235^2 + 0.054267*D235 - 0.57714, IF('DSS Model'!$I$38=4,0.000072066*D235^2+0.0021761*D235-0.038248,IF('DSS Model'!$I$38=5,-0.00012623*D235^2+0.025656*D235-0.30101,-0.00046396*D235^2 + 0.054267*D235 - 0.57714)))))</f>
        <v>0.94870194312854317</v>
      </c>
      <c r="F235" s="136">
        <v>6.783532027263417E-2</v>
      </c>
      <c r="G235" s="138">
        <f t="shared" si="153"/>
        <v>46.967383531313622</v>
      </c>
      <c r="H235" s="136">
        <f>IF('DSS Model'!$I$38=1,0.0001*G235^2-0.0266*G235+1.3006,IF('DSS Model'!$I$38=2,-0.0001*G235^2+0.0032*G235+0.977, IF('DSS Model'!$I$38=3,-0.00046396*G235^2 + 0.054267*G235 - 0.57714, IF('DSS Model'!$I$38=4,0.000072066*G235^2+0.0021761*G235-0.038248,IF('DSS Model'!$I$38=5,-0.00012623*G235^2+0.025656*G235-0.30101,-0.00046396*G235^2 + 0.054267*G235 - 0.57714)))))</f>
        <v>0.90670211572245263</v>
      </c>
      <c r="I235" s="136">
        <v>0.73193332873780304</v>
      </c>
      <c r="J235" s="138">
        <f t="shared" si="154"/>
        <v>62.318389547300434</v>
      </c>
      <c r="K235" s="136">
        <f>IF('DSS Model'!$I$38=1,0.0001*J235^2-0.0266*J235+1.3006,IF('DSS Model'!$I$38=2,-0.0001*J235^2+0.0032*J235+0.977, IF('DSS Model'!$I$38=3,-0.00046396*J235^2 + 0.054267*J235 - 0.57714, IF('DSS Model'!$I$38=4,0.000072066*J235^2+0.0021761*J235-0.038248,IF('DSS Model'!$I$38=5,-0.00012623*J235^2+0.025656*J235-0.30101,-0.00046396*J235^2 + 0.054267*J235 - 0.57714)))))</f>
        <v>0.78806067897445298</v>
      </c>
      <c r="L235" s="136">
        <v>0.96906356418759021</v>
      </c>
      <c r="M235" s="138">
        <f t="shared" si="155"/>
        <v>78.400949398638517</v>
      </c>
      <c r="N235" s="136">
        <f>IF('DSS Model'!$I$38=1,0.0001*M235^2-0.0266*M235+1.3006,IF('DSS Model'!$I$38=2,-0.0001*M235^2+0.0032*M235+0.977, IF('DSS Model'!$I$38=3,-0.00046396*M235^2 + 0.054267*M235 - 0.57714, IF('DSS Model'!$I$38=4,0.000072066*M235^2+0.0021761*M235-0.038248,IF('DSS Model'!$I$38=5,-0.00012623*M235^2+0.025656*M235-0.30101,-0.00046396*M235^2 + 0.054267*M235 - 0.57714)))))</f>
        <v>0.61321215141485552</v>
      </c>
      <c r="O235" s="136">
        <v>0.6792519811455654</v>
      </c>
      <c r="P235" s="139">
        <f t="shared" si="158"/>
        <v>56.770325848151195</v>
      </c>
      <c r="Q235" s="138">
        <f>IF('DSS Model'!$I$38=1,0.0001*P235^2-0.0266*P235+1.3006,IF('DSS Model'!$I$38=2,-0.0001*P235^2+0.0032*P235+0.977, IF('DSS Model'!$I$38=3,-0.00046396*P235^2 + 0.054267*P235 - 0.57714, IF('DSS Model'!$I$38=4,0.000072066*P235^2+0.0021761*P235-0.038248,IF('DSS Model'!$I$38=5,-0.00012623*P235^2+0.025656*P235-0.30101,-0.00046396*P235^2 + 0.054267*P235 - 0.57714)))))</f>
        <v>0.83637805302355739</v>
      </c>
      <c r="R235" s="136">
        <v>0.28853428053565033</v>
      </c>
      <c r="S235" s="142">
        <f t="shared" si="159"/>
        <v>44.741461494031817</v>
      </c>
      <c r="T235" s="138">
        <f>IF('DSS Model'!$I$38=1,0.0001*S235^2-0.0266*S235+1.3006,IF('DSS Model'!$I$38=2,-0.0001*S235^2+0.0032*S235+0.977, IF('DSS Model'!$I$38=3,-0.00046396*S235^2 + 0.054267*S235 - 0.57714, IF('DSS Model'!$I$38=4,0.000072066*S235^2+0.0021761*S235-0.038248,IF('DSS Model'!$I$38=5,-0.00012623*S235^2+0.025656*S235-0.30101,-0.00046396*S235^2 + 0.054267*S235 - 0.57714)))))</f>
        <v>0.91999283911870866</v>
      </c>
      <c r="U235" s="136">
        <v>0.92418965149205012</v>
      </c>
      <c r="V235" s="142">
        <f t="shared" si="160"/>
        <v>60.694716618688958</v>
      </c>
      <c r="W235" s="138">
        <f>IF('DSS Model'!$I$38=1,0.0001*V235^2-0.0266*V235+1.3006,IF('DSS Model'!$I$38=2,-0.0001*V235^2+0.0032*V235+0.977, IF('DSS Model'!$I$38=3,-0.00046396*V235^2 + 0.054267*V235 - 0.57714, IF('DSS Model'!$I$38=4,0.000072066*V235^2+0.0021761*V235-0.038248,IF('DSS Model'!$I$38=5,-0.00012623*V235^2+0.025656*V235-0.30101,-0.00046396*V235^2 + 0.054267*V235 - 0.57714)))))</f>
        <v>0.80283823063750892</v>
      </c>
      <c r="X235" s="136">
        <v>0.20082580274273765</v>
      </c>
      <c r="Y235" s="142">
        <f t="shared" si="161"/>
        <v>52.288476111209903</v>
      </c>
      <c r="Z235" s="138">
        <f>IF('DSS Model'!$I$38=1,0.0001*Y235^2-0.0266*Y235+1.3006,IF('DSS Model'!$I$38=2,-0.0001*Y235^2+0.0032*Y235+0.977, IF('DSS Model'!$I$38=3,-0.00046396*Y235^2 + 0.054267*Y235 - 0.57714, IF('DSS Model'!$I$38=4,0.000072066*Y235^2+0.0021761*Y235-0.038248,IF('DSS Model'!$I$38=5,-0.00012623*Y235^2+0.025656*Y235-0.30101,-0.00046396*Y235^2 + 0.054267*Y235 - 0.57714)))))</f>
        <v>0.87091465015261482</v>
      </c>
      <c r="AA235" s="136">
        <v>0.69449725014261154</v>
      </c>
      <c r="AB235" s="142">
        <f t="shared" si="162"/>
        <v>65.014241738246682</v>
      </c>
      <c r="AC235" s="138">
        <f>IF('DSS Model'!$I$38=1,0.0001*AB235^2-0.0266*AB235+1.3006,IF('DSS Model'!$I$38=2,-0.0001*AB235^2+0.0032*AB235+0.977, IF('DSS Model'!$I$38=3,-0.00046396*AB235^2 + 0.054267*AB235 - 0.57714, IF('DSS Model'!$I$38=4,0.000072066*AB235^2+0.0021761*AB235-0.038248,IF('DSS Model'!$I$38=5,-0.00012623*AB235^2+0.025656*AB235-0.30101,-0.00046396*AB235^2 + 0.054267*AB235 - 0.57714)))))</f>
        <v>0.76236041068247173</v>
      </c>
      <c r="AD235" s="136">
        <v>0.80034743590281987</v>
      </c>
      <c r="AE235" s="142">
        <f t="shared" si="163"/>
        <v>61.214152778315579</v>
      </c>
      <c r="AF235" s="138">
        <f>IF('DSS Model'!$I$38=1,0.0001*AE235^2-0.0266*AE235+1.3006,IF('DSS Model'!$I$38=2,-0.0001*AE235^2+0.0032*AE235+0.977, IF('DSS Model'!$I$38=3,-0.00046396*AE235^2 + 0.054267*AE235 - 0.57714, IF('DSS Model'!$I$38=4,0.000072066*AE235^2+0.0021761*AE235-0.038248,IF('DSS Model'!$I$38=5,-0.00012623*AE235^2+0.025656*AE235-0.30101,-0.00046396*AE235^2 + 0.054267*AE235 - 0.57714)))))</f>
        <v>0.79816803885391374</v>
      </c>
      <c r="AG235" s="136">
        <v>0.94604657034816153</v>
      </c>
      <c r="AH235" s="142">
        <f t="shared" si="164"/>
        <v>78.879156281720256</v>
      </c>
      <c r="AI235" s="138">
        <f>IF('DSS Model'!$I$38=1,0.0001*AH235^2-0.0266*AH235+1.3006,IF('DSS Model'!$I$38=2,-0.0001*AH235^2+0.0032*AH235+0.977, IF('DSS Model'!$I$38=3,-0.00046396*AH235^2 + 0.054267*AH235 - 0.57714, IF('DSS Model'!$I$38=4,0.000072066*AH235^2+0.0021761*AH235-0.038248,IF('DSS Model'!$I$38=5,-0.00012623*AH235^2+0.025656*AH235-0.30101,-0.00046396*AH235^2 + 0.054267*AH235 - 0.57714)))))</f>
        <v>0.60722117052989999</v>
      </c>
      <c r="AJ235" s="136">
        <v>0.66687925478066623</v>
      </c>
      <c r="AK235" s="142">
        <f t="shared" si="165"/>
        <v>52.168759245219704</v>
      </c>
      <c r="AL235" s="138">
        <f>IF('DSS Model'!$I$38=1,0.0001*AK235^2-0.0266*AK235+1.3006,IF('DSS Model'!$I$38=2,-0.0001*AK235^2+0.0032*AK235+0.977, IF('DSS Model'!$I$38=3,-0.00046396*AK235^2 + 0.054267*AK235 - 0.57714, IF('DSS Model'!$I$38=4,0.000072066*AK235^2+0.0021761*AK235-0.038248,IF('DSS Model'!$I$38=5,-0.00012623*AK235^2+0.025656*AK235-0.30101,-0.00046396*AK235^2 + 0.054267*AK235 - 0.57714)))))</f>
        <v>0.87178208546613334</v>
      </c>
      <c r="AM235" s="136">
        <v>0.75801710235022701</v>
      </c>
      <c r="AN235" s="142">
        <f t="shared" si="166"/>
        <v>70.055732581483369</v>
      </c>
      <c r="AO235" s="138">
        <f>IF('DSS Model'!$I$38=1,0.0001*AN235^2-0.0266*AN235+1.3006,IF('DSS Model'!$I$38=2,-0.0001*AN235^2+0.0032*AN235+0.977, IF('DSS Model'!$I$38=3,-0.00046396*AN235^2 + 0.054267*AN235 - 0.57714, IF('DSS Model'!$I$38=4,0.000072066*AN235^2+0.0021761*AN235-0.038248,IF('DSS Model'!$I$38=5,-0.00012623*AN235^2+0.025656*AN235-0.30101,-0.00046396*AN235^2 + 0.054267*AN235 - 0.57714)))))</f>
        <v>0.71039777750791566</v>
      </c>
      <c r="AP235" s="136">
        <v>0.10826878379779925</v>
      </c>
      <c r="AQ235" s="142">
        <f t="shared" si="167"/>
        <v>55.097929877195561</v>
      </c>
      <c r="AR235" s="138">
        <f>IF('DSS Model'!$I$38=1,0.0001*AQ235^2-0.0266*AQ235+1.3006,IF('DSS Model'!$I$38=2,-0.0001*AQ235^2+0.0032*AQ235+0.977, IF('DSS Model'!$I$38=3,-0.00046396*AQ235^2 + 0.054267*AQ235 - 0.57714, IF('DSS Model'!$I$38=4,0.000072066*AQ235^2+0.0021761*AQ235-0.038248,IF('DSS Model'!$I$38=5,-0.00012623*AQ235^2+0.025656*AQ235-0.30101,-0.00046396*AQ235^2 + 0.054267*AQ235 - 0.57714)))))</f>
        <v>0.84973518793178981</v>
      </c>
      <c r="AS235" s="136">
        <v>0.56367893450602891</v>
      </c>
      <c r="AT235" s="142">
        <f t="shared" si="168"/>
        <v>55.62555478037838</v>
      </c>
      <c r="AU235" s="138">
        <f>IF('DSS Model'!$I$38=1,0.0001*AT235^2-0.0266*AT235+1.3006,IF('DSS Model'!$I$38=2,-0.0001*AT235^2+0.0032*AT235+0.977, IF('DSS Model'!$I$38=3,-0.00046396*AT235^2 + 0.054267*AT235 - 0.57714, IF('DSS Model'!$I$38=4,0.000072066*AT235^2+0.0021761*AT235-0.038248,IF('DSS Model'!$I$38=5,-0.00012623*AT235^2+0.025656*AT235-0.30101,-0.00046396*AT235^2 + 0.054267*AT235 - 0.57714)))))</f>
        <v>0.84558154083472314</v>
      </c>
      <c r="AV235" s="136">
        <v>0.9057670786161538</v>
      </c>
      <c r="AW235" s="142">
        <f t="shared" si="169"/>
        <v>72.500727417713449</v>
      </c>
      <c r="AX235" s="138">
        <f>IF('DSS Model'!$I$38=1,0.0001*AW235^2-0.0266*AW235+1.3006,IF('DSS Model'!$I$38=2,-0.0001*AW235^2+0.0032*AW235+0.977, IF('DSS Model'!$I$38=3,-0.00046396*AW235^2 + 0.054267*AW235 - 0.57714, IF('DSS Model'!$I$38=4,0.000072066*AW235^2+0.0021761*AW235-0.038248,IF('DSS Model'!$I$38=5,-0.00012623*AW235^2+0.025656*AW235-0.30101,-0.00046396*AW235^2 + 0.054267*AW235 - 0.57714)))))</f>
        <v>0.68336678012692431</v>
      </c>
      <c r="AY235" s="136">
        <v>0.74259936496089551</v>
      </c>
      <c r="AZ235" s="142">
        <f t="shared" si="170"/>
        <v>62.032967651316255</v>
      </c>
      <c r="BA235" s="138">
        <f>IF('DSS Model'!$I$38=1,0.0001*AZ235^2-0.0266*AZ235+1.3006,IF('DSS Model'!$I$38=2,-0.0001*AZ235^2+0.0032*AZ235+0.977, IF('DSS Model'!$I$38=3,-0.00046396*AZ235^2 + 0.054267*AZ235 - 0.57714, IF('DSS Model'!$I$38=4,0.000072066*AZ235^2+0.0021761*AZ235-0.038248,IF('DSS Model'!$I$38=5,-0.00012623*AZ235^2+0.025656*AZ235-0.30101,-0.00046396*AZ235^2 + 0.054267*AZ235 - 0.57714)))))</f>
        <v>0.79069658892128714</v>
      </c>
      <c r="BB235" s="136">
        <v>0.30560683395754829</v>
      </c>
      <c r="BC235" s="142">
        <f t="shared" si="171"/>
        <v>48.941846344944601</v>
      </c>
      <c r="BD235" s="138">
        <f>IF('DSS Model'!$I$38=1,0.0001*BC235^2-0.0266*BC235+1.3006,IF('DSS Model'!$I$38=2,-0.0001*BC235^2+0.0032*BC235+0.977, IF('DSS Model'!$I$38=3,-0.00046396*BC235^2 + 0.054267*BC235 - 0.57714, IF('DSS Model'!$I$38=4,0.000072066*BC235^2+0.0021761*BC235-0.038248,IF('DSS Model'!$I$38=5,-0.00012623*BC235^2+0.025656*BC235-0.30101,-0.00046396*BC235^2 + 0.054267*BC235 - 0.57714)))))</f>
        <v>0.89408347593860604</v>
      </c>
      <c r="BE235" s="136">
        <v>0.25014398655786296</v>
      </c>
      <c r="BF235" s="142">
        <f t="shared" si="172"/>
        <v>41.624674816823592</v>
      </c>
      <c r="BG235" s="143">
        <f>IF('DSS Model'!$I$38=1,0.0001*BF235^2-0.0266*BF235+1.3006,IF('DSS Model'!$I$38=2,-0.0001*BF235^2+0.0032*BF235+0.977, IF('DSS Model'!$I$38=3,-0.00046396*BF235^2 + 0.054267*BF235 - 0.57714, IF('DSS Model'!$I$38=4,0.000072066*BF235^2+0.0021761*BF235-0.038248,IF('DSS Model'!$I$38=5,-0.00012623*BF235^2+0.025656*BF235-0.30101,-0.00046396*BF235^2 + 0.054267*BF235 - 0.57714)))))</f>
        <v>0.9369376040532047</v>
      </c>
      <c r="BH235" s="136">
        <v>0.11840963740437493</v>
      </c>
      <c r="BI235" s="142">
        <f t="shared" si="173"/>
        <v>42.013142919369201</v>
      </c>
      <c r="BJ235" s="143">
        <f>IF('DSS Model'!$I$38=1,0.0001*BI235^2-0.0266*BI235+1.3006,IF('DSS Model'!$I$38=2,-0.0001*BI235^2+0.0032*BI235+0.977, IF('DSS Model'!$I$38=3,-0.00046396*BI235^2 + 0.054267*BI235 - 0.57714, IF('DSS Model'!$I$38=4,0.000072066*BI235^2+0.0021761*BI235-0.038248,IF('DSS Model'!$I$38=5,-0.00012623*BI235^2+0.025656*BI235-0.30101,-0.00046396*BI235^2 + 0.054267*BI235 - 0.57714)))))</f>
        <v>0.93493163954564718</v>
      </c>
      <c r="BK235" s="136">
        <v>0.5567654827923767</v>
      </c>
      <c r="BL235" s="142">
        <f t="shared" si="174"/>
        <v>52.234077371426864</v>
      </c>
      <c r="BM235" s="143">
        <f>IF('DSS Model'!$I$38=1,0.0001*BL235^2-0.0266*BL235+1.3006,IF('DSS Model'!$I$38=2,-0.0001*BL235^2+0.0032*BL235+0.977, IF('DSS Model'!$I$38=3,-0.00046396*BL235^2 + 0.054267*BL235 - 0.57714, IF('DSS Model'!$I$38=4,0.000072066*BL235^2+0.0021761*BL235-0.038248,IF('DSS Model'!$I$38=5,-0.00012623*BL235^2+0.025656*BL235-0.30101,-0.00046396*BL235^2 + 0.054267*BL235 - 0.57714)))))</f>
        <v>0.87130916370414513</v>
      </c>
      <c r="BN235" s="136">
        <v>0.85859729428539588</v>
      </c>
      <c r="BO235" s="142">
        <f t="shared" si="175"/>
        <v>63.885171684861405</v>
      </c>
      <c r="BP235" s="143">
        <f>IF('DSS Model'!$I$38=1,0.0001*BO235^2-0.0266*BO235+1.3006,IF('DSS Model'!$I$38=2,-0.0001*BO235^2+0.0032*BO235+0.977, IF('DSS Model'!$I$38=3,-0.00046396*BO235^2 + 0.054267*BO235 - 0.57714, IF('DSS Model'!$I$38=4,0.000072066*BO235^2+0.0021761*BO235-0.038248,IF('DSS Model'!$I$38=5,-0.00012623*BO235^2+0.025656*BO235-0.30101,-0.00046396*BO235^2 + 0.054267*BO235 - 0.57714)))))</f>
        <v>0.77330103327113475</v>
      </c>
      <c r="BQ235" s="136">
        <v>0.80633829118788203</v>
      </c>
      <c r="BR235" s="142">
        <f t="shared" si="176"/>
        <v>65.034202077348141</v>
      </c>
      <c r="BS235" s="143">
        <f>IF('DSS Model'!$I$38=1,0.0001*BR235^2-0.0266*BR235+1.3006,IF('DSS Model'!$I$38=2,-0.0001*BR235^2+0.0032*BR235+0.977, IF('DSS Model'!$I$38=3,-0.00046396*BR235^2 + 0.054267*BR235 - 0.57714, IF('DSS Model'!$I$38=4,0.000072066*BR235^2+0.0021761*BR235-0.038248,IF('DSS Model'!$I$38=5,-0.00012623*BR235^2+0.025656*BR235-0.30101,-0.00046396*BR235^2 + 0.054267*BR235 - 0.57714)))))</f>
        <v>0.76216470266377878</v>
      </c>
      <c r="BT235" s="136">
        <v>0.68361616145472559</v>
      </c>
      <c r="BU235" s="142">
        <f t="shared" si="177"/>
        <v>65.17147664744499</v>
      </c>
      <c r="BV235" s="143">
        <f>IF('DSS Model'!$I$38=1,0.0001*BU235^2-0.0266*BU235+1.3006,IF('DSS Model'!$I$38=2,-0.0001*BU235^2+0.0032*BU235+0.977, IF('DSS Model'!$I$38=3,-0.00046396*BU235^2 + 0.054267*BU235 - 0.57714, IF('DSS Model'!$I$38=4,0.000072066*BU235^2+0.0021761*BU235-0.038248,IF('DSS Model'!$I$38=5,-0.00012623*BU235^2+0.025656*BU235-0.30101,-0.00046396*BU235^2 + 0.054267*BU235 - 0.57714)))))</f>
        <v>0.76081658843097721</v>
      </c>
      <c r="BW235" s="136">
        <v>6.4985562179786349E-2</v>
      </c>
      <c r="BX235" s="142">
        <f t="shared" si="178"/>
        <v>44.043626824190611</v>
      </c>
      <c r="BY235" s="143">
        <f>IF('DSS Model'!$I$38=1,0.0001*BX235^2-0.0266*BX235+1.3006,IF('DSS Model'!$I$38=2,-0.0001*BX235^2+0.0032*BX235+0.977, IF('DSS Model'!$I$38=3,-0.00046396*BX235^2 + 0.054267*BX235 - 0.57714, IF('DSS Model'!$I$38=4,0.000072066*BX235^2+0.0021761*BX235-0.038248,IF('DSS Model'!$I$38=5,-0.00012623*BX235^2+0.025656*BX235-0.30101,-0.00046396*BX235^2 + 0.054267*BX235 - 0.57714)))))</f>
        <v>0.92395549945455369</v>
      </c>
      <c r="BZ235" s="136">
        <v>0.78719081332819951</v>
      </c>
      <c r="CA235" s="142">
        <f t="shared" si="179"/>
        <v>67.544951586709658</v>
      </c>
      <c r="CB235" s="143">
        <f>IF('DSS Model'!$I$38=1,0.0001*CA235^2-0.0266*CA235+1.3006,IF('DSS Model'!$I$38=2,-0.0001*CA235^2+0.0032*CA235+0.977, IF('DSS Model'!$I$38=3,-0.00046396*CA235^2 + 0.054267*CA235 - 0.57714, IF('DSS Model'!$I$38=4,0.000072066*CA235^2+0.0021761*CA235-0.038248,IF('DSS Model'!$I$38=5,-0.00012623*CA235^2+0.025656*CA235-0.30101,-0.00046396*CA235^2 + 0.054267*CA235 - 0.57714)))))</f>
        <v>0.73691179659237571</v>
      </c>
      <c r="CC235" s="136">
        <v>0.27010486528886157</v>
      </c>
      <c r="CD235" s="142">
        <f t="shared" si="180"/>
        <v>63.47611165717359</v>
      </c>
      <c r="CE235" s="143">
        <f>IF('DSS Model'!$I$38=1,0.0001*CD235^2-0.0266*CD235+1.3006,IF('DSS Model'!$I$38=2,-0.0001*CD235^2+0.0032*CD235+0.977, IF('DSS Model'!$I$38=3,-0.00046396*CD235^2 + 0.054267*CD235 - 0.57714, IF('DSS Model'!$I$38=4,0.000072066*CD235^2+0.0021761*CD235-0.038248,IF('DSS Model'!$I$38=5,-0.00012623*CD235^2+0.025656*CD235-0.30101,-0.00046396*CD235^2 + 0.054267*CD235 - 0.57714)))))</f>
        <v>0.77720188219155861</v>
      </c>
      <c r="CF235" s="136">
        <v>0.22567202946446541</v>
      </c>
      <c r="CG235" s="142">
        <f t="shared" si="181"/>
        <v>35.897005150231095</v>
      </c>
      <c r="CH235" s="143">
        <f>IF('DSS Model'!$I$38=1,0.0001*CG235^2-0.0266*CG235+1.3006,IF('DSS Model'!$I$38=2,-0.0001*CG235^2+0.0032*CG235+0.977, IF('DSS Model'!$I$38=3,-0.00046396*CG235^2 + 0.054267*CG235 - 0.57714, IF('DSS Model'!$I$38=4,0.000072066*CG235^2+0.0021761*CG235-0.038248,IF('DSS Model'!$I$38=5,-0.00012623*CG235^2+0.025656*CG235-0.30101,-0.00046396*CG235^2 + 0.054267*CG235 - 0.57714)))))</f>
        <v>0.96301091860516763</v>
      </c>
      <c r="CI235" s="136">
        <v>0.85017412769383549</v>
      </c>
      <c r="CJ235" s="142">
        <f t="shared" si="182"/>
        <v>76.582314936239769</v>
      </c>
      <c r="CK235" s="143">
        <f>IF('DSS Model'!$I$38=1,0.0001*CJ235^2-0.0266*CJ235+1.3006,IF('DSS Model'!$I$38=2,-0.0001*CJ235^2+0.0032*CJ235+0.977, IF('DSS Model'!$I$38=3,-0.00046396*CJ235^2 + 0.054267*CJ235 - 0.57714, IF('DSS Model'!$I$38=4,0.000072066*CJ235^2+0.0021761*CJ235-0.038248,IF('DSS Model'!$I$38=5,-0.00012623*CJ235^2+0.025656*CJ235-0.30101,-0.00046396*CJ235^2 + 0.054267*CJ235 - 0.57714)))))</f>
        <v>0.63557831169662593</v>
      </c>
      <c r="CL235" s="136">
        <v>0.395590219179346</v>
      </c>
      <c r="CM235" s="142">
        <f t="shared" si="183"/>
        <v>51.196167480632411</v>
      </c>
      <c r="CN235" s="143">
        <f>IF('DSS Model'!$I$38=1,0.0001*CM235^2-0.0266*CM235+1.3006,IF('DSS Model'!$I$38=2,-0.0001*CM235^2+0.0032*CM235+0.977, IF('DSS Model'!$I$38=3,-0.00046396*CM235^2 + 0.054267*CM235 - 0.57714, IF('DSS Model'!$I$38=4,0.000072066*CM235^2+0.0021761*CM235-0.038248,IF('DSS Model'!$I$38=5,-0.00012623*CM235^2+0.025656*CM235-0.30101,-0.00046396*CM235^2 + 0.054267*CM235 - 0.57714)))))</f>
        <v>0.87872297946752731</v>
      </c>
      <c r="CO235" s="136">
        <v>0.2394853771386275</v>
      </c>
      <c r="CP235" s="142">
        <f t="shared" si="184"/>
        <v>40.997092418224355</v>
      </c>
      <c r="CQ235" s="143">
        <f>IF('DSS Model'!$I$38=1,0.0001*CP235^2-0.0266*CP235+1.3006,IF('DSS Model'!$I$38=2,-0.0001*CP235^2+0.0032*CP235+0.977, IF('DSS Model'!$I$38=3,-0.00046396*CP235^2 + 0.054267*CP235 - 0.57714, IF('DSS Model'!$I$38=4,0.000072066*CP235^2+0.0021761*CP235-0.038248,IF('DSS Model'!$I$38=5,-0.00012623*CP235^2+0.025656*CP235-0.30101,-0.00046396*CP235^2 + 0.054267*CP235 - 0.57714)))))</f>
        <v>0.94011453706347503</v>
      </c>
      <c r="CR235" s="136">
        <v>0.28332242794863771</v>
      </c>
      <c r="CS235" s="142">
        <f t="shared" si="185"/>
        <v>47.299617731622092</v>
      </c>
      <c r="CT235" s="143">
        <f>IF('DSS Model'!$I$38=1,0.0001*CS235^2-0.0266*CS235+1.3006,IF('DSS Model'!$I$38=2,-0.0001*CS235^2+0.0032*CS235+0.977, IF('DSS Model'!$I$38=3,-0.00046396*CS235^2 + 0.054267*CS235 - 0.57714, IF('DSS Model'!$I$38=4,0.000072066*CS235^2+0.0021761*CS235-0.038248,IF('DSS Model'!$I$38=5,-0.00012623*CS235^2+0.025656*CS235-0.30101,-0.00046396*CS235^2 + 0.054267*CS235 - 0.57714)))))</f>
        <v>0.90463339298543277</v>
      </c>
      <c r="CU235" s="136">
        <v>0.33500908161938237</v>
      </c>
      <c r="CV235" s="142">
        <f t="shared" si="186"/>
        <v>50.020117417035351</v>
      </c>
      <c r="CW235" s="143">
        <f>IF('DSS Model'!$I$38=1,0.0001*CV235^2-0.0266*CV235+1.3006,IF('DSS Model'!$I$38=2,-0.0001*CV235^2+0.0032*CV235+0.977, IF('DSS Model'!$I$38=3,-0.00046396*CV235^2 + 0.054267*CV235 - 0.57714, IF('DSS Model'!$I$38=4,0.000072066*CV235^2+0.0021761*CV235-0.038248,IF('DSS Model'!$I$38=5,-0.00012623*CV235^2+0.025656*CV235-0.30101,-0.00046396*CV235^2 + 0.054267*CV235 - 0.57714)))))</f>
        <v>0.88686316109311281</v>
      </c>
      <c r="CX235" s="136">
        <v>0.56572342087094996</v>
      </c>
      <c r="CY235" s="142">
        <f t="shared" si="187"/>
        <v>65.978431791447619</v>
      </c>
      <c r="CZ235" s="143">
        <f>IF('DSS Model'!$I$38=1,0.0001*CY235^2-0.0266*CY235+1.3006,IF('DSS Model'!$I$38=2,-0.0001*CY235^2+0.0032*CY235+0.977, IF('DSS Model'!$I$38=3,-0.00046396*CY235^2 + 0.054267*CY235 - 0.57714, IF('DSS Model'!$I$38=4,0.000072066*CY235^2+0.0021761*CY235-0.038248,IF('DSS Model'!$I$38=5,-0.00012623*CY235^2+0.025656*CY235-0.30101,-0.00046396*CY235^2 + 0.054267*CY235 - 0.57714)))))</f>
        <v>0.75281563556676168</v>
      </c>
      <c r="DA235" s="136">
        <v>0.973689366470743</v>
      </c>
      <c r="DB235" s="142">
        <f t="shared" si="188"/>
        <v>60.642231250261503</v>
      </c>
      <c r="DC235" s="143">
        <f>IF('DSS Model'!$I$38=1,0.0001*DB235^2-0.0266*DB235+1.3006,IF('DSS Model'!$I$38=2,-0.0001*DB235^2+0.0032*DB235+0.977, IF('DSS Model'!$I$38=3,-0.00046396*DB235^2 + 0.054267*DB235 - 0.57714, IF('DSS Model'!$I$38=4,0.000072066*DB235^2+0.0021761*DB235-0.038248,IF('DSS Model'!$I$38=5,-0.00012623*DB235^2+0.025656*DB235-0.30101,-0.00046396*DB235^2 + 0.054267*DB235 - 0.57714)))))</f>
        <v>0.80330711889981754</v>
      </c>
      <c r="DD235" s="136">
        <v>5.4402996129066405E-2</v>
      </c>
      <c r="DE235" s="142">
        <f t="shared" si="189"/>
        <v>29.850611923857667</v>
      </c>
      <c r="DF235" s="143">
        <f>IF('DSS Model'!$I$38=1,0.0001*DE235^2-0.0266*DE235+1.3006,IF('DSS Model'!$I$38=2,-0.0001*DE235^2+0.0032*DE235+0.977, IF('DSS Model'!$I$38=3,-0.00046396*DE235^2 + 0.054267*DE235 - 0.57714, IF('DSS Model'!$I$38=4,0.000072066*DE235^2+0.0021761*DE235-0.038248,IF('DSS Model'!$I$38=5,-0.00012623*DE235^2+0.025656*DE235-0.30101,-0.00046396*DE235^2 + 0.054267*DE235 - 0.57714)))))</f>
        <v>0.98341605493346917</v>
      </c>
      <c r="DG235" s="136">
        <v>0.66311448524196048</v>
      </c>
      <c r="DH235" s="142">
        <f t="shared" si="190"/>
        <v>58.284843818681566</v>
      </c>
      <c r="DI235" s="143">
        <f>IF('DSS Model'!$I$38=1,0.0001*DH235^2-0.0266*DH235+1.3006,IF('DSS Model'!$I$38=2,-0.0001*DH235^2+0.0032*DH235+0.977, IF('DSS Model'!$I$38=3,-0.00046396*DH235^2 + 0.054267*DH235 - 0.57714, IF('DSS Model'!$I$38=4,0.000072066*DH235^2+0.0021761*DH235-0.038248,IF('DSS Model'!$I$38=5,-0.00012623*DH235^2+0.025656*DH235-0.30101,-0.00046396*DH235^2 + 0.054267*DH235 - 0.57714)))))</f>
        <v>0.82379919832297066</v>
      </c>
      <c r="DJ235" s="136">
        <v>0.15796857288426902</v>
      </c>
      <c r="DK235" s="142">
        <f t="shared" si="191"/>
        <v>55.834791509105308</v>
      </c>
      <c r="DL235" s="143">
        <f>IF('DSS Model'!$I$38=1,0.0001*DK235^2-0.0266*DK235+1.3006,IF('DSS Model'!$I$38=2,-0.0001*DK235^2+0.0032*DK235+0.977, IF('DSS Model'!$I$38=3,-0.00046396*DK235^2 + 0.054267*DK235 - 0.57714, IF('DSS Model'!$I$38=4,0.000072066*DK235^2+0.0021761*DK235-0.038248,IF('DSS Model'!$I$38=5,-0.00012623*DK235^2+0.025656*DK235-0.30101,-0.00046396*DK235^2 + 0.054267*DK235 - 0.57714)))))</f>
        <v>0.84391893854261113</v>
      </c>
      <c r="DM235" s="136">
        <v>0.39980241011629902</v>
      </c>
      <c r="DN235" s="142">
        <f t="shared" si="192"/>
        <v>54.368670302191553</v>
      </c>
      <c r="DO235" s="143">
        <f>IF('DSS Model'!$I$38=1,0.0001*DN235^2-0.0266*DN235+1.3006,IF('DSS Model'!$I$38=2,-0.0001*DN235^2+0.0032*DN235+0.977, IF('DSS Model'!$I$38=3,-0.00046396*DN235^2 + 0.054267*DN235 - 0.57714, IF('DSS Model'!$I$38=4,0.000072066*DN235^2+0.0021761*DN235-0.038248,IF('DSS Model'!$I$38=5,-0.00012623*DN235^2+0.025656*DN235-0.30101,-0.00046396*DN235^2 + 0.054267*DN235 - 0.57714)))))</f>
        <v>0.85538451392417236</v>
      </c>
      <c r="DP235" s="136">
        <v>0.49883485739746836</v>
      </c>
      <c r="DQ235" s="142">
        <f t="shared" si="193"/>
        <v>52.812878954325043</v>
      </c>
      <c r="DR235" s="143">
        <f>IF('DSS Model'!$I$38=1,0.0001*DQ235^2-0.0266*DQ235+1.3006,IF('DSS Model'!$I$38=2,-0.0001*DQ235^2+0.0032*DQ235+0.977, IF('DSS Model'!$I$38=3,-0.00046396*DQ235^2 + 0.054267*DQ235 - 0.57714, IF('DSS Model'!$I$38=4,0.000072066*DQ235^2+0.0021761*DQ235-0.038248,IF('DSS Model'!$I$38=5,-0.00012623*DQ235^2+0.025656*DQ235-0.30101,-0.00046396*DQ235^2 + 0.054267*DQ235 - 0.57714)))))</f>
        <v>0.86708119430942121</v>
      </c>
      <c r="DS235" s="136">
        <v>0.83221796436978135</v>
      </c>
      <c r="DT235" s="142">
        <f t="shared" si="194"/>
        <v>82.995616550197596</v>
      </c>
      <c r="DU235" s="143">
        <f>IF('DSS Model'!$I$38=1,0.0001*DT235^2-0.0266*DT235+1.3006,IF('DSS Model'!$I$38=2,-0.0001*DT235^2+0.0032*DT235+0.977, IF('DSS Model'!$I$38=3,-0.00046396*DT235^2 + 0.054267*DT235 - 0.57714, IF('DSS Model'!$I$38=4,0.000072066*DT235^2+0.0021761*DT235-0.038248,IF('DSS Model'!$I$38=5,-0.00012623*DT235^2+0.025656*DT235-0.30101,-0.00046396*DT235^2 + 0.054267*DT235 - 0.57714)))))</f>
        <v>0.5537587363058889</v>
      </c>
      <c r="DV235" s="136">
        <v>0.12855231514525955</v>
      </c>
      <c r="DW235" s="142">
        <f t="shared" si="195"/>
        <v>46.098587412993666</v>
      </c>
      <c r="DX235" s="143">
        <f>IF('DSS Model'!$I$38=1,0.0001*DW235^2-0.0266*DW235+1.3006,IF('DSS Model'!$I$38=2,-0.0001*DW235^2+0.0032*DW235+0.977, IF('DSS Model'!$I$38=3,-0.00046396*DW235^2 + 0.054267*DW235 - 0.57714, IF('DSS Model'!$I$38=4,0.000072066*DW235^2+0.0021761*DW235-0.038248,IF('DSS Model'!$I$38=5,-0.00012623*DW235^2+0.025656*DW235-0.30101,-0.00046396*DW235^2 + 0.054267*DW235 - 0.57714)))))</f>
        <v>0.91200750357423788</v>
      </c>
      <c r="DY235" s="136">
        <v>0.65451989261933474</v>
      </c>
      <c r="DZ235" s="142">
        <f t="shared" si="196"/>
        <v>53.197512246185191</v>
      </c>
      <c r="EA235" s="143">
        <f>IF('DSS Model'!$I$38=1,0.0001*DZ235^2-0.0266*DZ235+1.3006,IF('DSS Model'!$I$38=2,-0.0001*DZ235^2+0.0032*DZ235+0.977, IF('DSS Model'!$I$38=3,-0.00046396*DZ235^2 + 0.054267*DZ235 - 0.57714, IF('DSS Model'!$I$38=4,0.000072066*DZ235^2+0.0021761*DZ235-0.038248,IF('DSS Model'!$I$38=5,-0.00012623*DZ235^2+0.025656*DZ235-0.30101,-0.00046396*DZ235^2 + 0.054267*DZ235 - 0.57714)))))</f>
        <v>0.86423450826949022</v>
      </c>
      <c r="EB235" s="136">
        <v>0.82162211761976156</v>
      </c>
      <c r="EC235" s="142">
        <f t="shared" si="197"/>
        <v>59.137909069019358</v>
      </c>
      <c r="ED235" s="143">
        <f>IF('DSS Model'!$I$38=1,0.0001*EC235^2-0.0266*EC235+1.3006,IF('DSS Model'!$I$38=2,-0.0001*EC235^2+0.0032*EC235+0.977, IF('DSS Model'!$I$38=3,-0.00046396*EC235^2 + 0.054267*EC235 - 0.57714, IF('DSS Model'!$I$38=4,0.000072066*EC235^2+0.0021761*EC235-0.038248,IF('DSS Model'!$I$38=5,-0.00012623*EC235^2+0.025656*EC235-0.30101,-0.00046396*EC235^2 + 0.054267*EC235 - 0.57714)))))</f>
        <v>0.81651208011530174</v>
      </c>
      <c r="EE235" s="136">
        <v>0.36529186576134642</v>
      </c>
      <c r="EF235" s="142">
        <f t="shared" si="198"/>
        <v>48.433026241765091</v>
      </c>
      <c r="EG235" s="143">
        <f>IF('DSS Model'!$I$38=1,0.0001*EF235^2-0.0266*EF235+1.3006,IF('DSS Model'!$I$38=2,-0.0001*EF235^2+0.0032*EF235+0.977, IF('DSS Model'!$I$38=3,-0.00046396*EF235^2 + 0.054267*EF235 - 0.57714, IF('DSS Model'!$I$38=4,0.000072066*EF235^2+0.0021761*EF235-0.038248,IF('DSS Model'!$I$38=5,-0.00012623*EF235^2+0.025656*EF235-0.30101,-0.00046396*EF235^2 + 0.054267*EF235 - 0.57714)))))</f>
        <v>0.89740988088009765</v>
      </c>
      <c r="EH235" s="136">
        <v>0.59290179908117735</v>
      </c>
      <c r="EI235" s="142">
        <f t="shared" si="199"/>
        <v>70.960273263257079</v>
      </c>
      <c r="EJ235" s="143">
        <f>IF('DSS Model'!$I$38=1,0.0001*EI235^2-0.0266*EI235+1.3006,IF('DSS Model'!$I$38=2,-0.0001*EI235^2+0.0032*EI235+0.977, IF('DSS Model'!$I$38=3,-0.00046396*EI235^2 + 0.054267*EI235 - 0.57714, IF('DSS Model'!$I$38=4,0.000072066*EI235^2+0.0021761*EI235-0.038248,IF('DSS Model'!$I$38=5,-0.00012623*EI235^2+0.025656*EI235-0.30101,-0.00046396*EI235^2 + 0.054267*EI235 - 0.57714)))))</f>
        <v>0.70053683628281083</v>
      </c>
      <c r="EK235" s="136">
        <v>0.42859013840858573</v>
      </c>
      <c r="EL235" s="142">
        <f t="shared" si="200"/>
        <v>46.66524448432645</v>
      </c>
      <c r="EM235" s="143">
        <f>IF('DSS Model'!$I$38=1,0.0001*EL235^2-0.0266*EL235+1.3006,IF('DSS Model'!$I$38=2,-0.0001*EL235^2+0.0032*EL235+0.977, IF('DSS Model'!$I$38=3,-0.00046396*EL235^2 + 0.054267*EL235 - 0.57714, IF('DSS Model'!$I$38=4,0.000072066*EL235^2+0.0021761*EL235-0.038248,IF('DSS Model'!$I$38=5,-0.00012623*EL235^2+0.025656*EL235-0.30101,-0.00046396*EL235^2 + 0.054267*EL235 - 0.57714)))))</f>
        <v>0.90856427807164863</v>
      </c>
      <c r="EN235" s="136">
        <v>0.97153996633838569</v>
      </c>
      <c r="EO235" s="142">
        <f t="shared" si="201"/>
        <v>66.660706112023689</v>
      </c>
      <c r="EP235" s="143">
        <f>IF('DSS Model'!$I$38=1,0.0001*EO235^2-0.0266*EO235+1.3006,IF('DSS Model'!$I$38=2,-0.0001*EO235^2+0.0032*EO235+0.977, IF('DSS Model'!$I$38=3,-0.00046396*EO235^2 + 0.054267*EO235 - 0.57714, IF('DSS Model'!$I$38=4,0.000072066*EO235^2+0.0021761*EO235-0.038248,IF('DSS Model'!$I$38=5,-0.00012623*EO235^2+0.025656*EO235-0.30101,-0.00046396*EO235^2 + 0.054267*EO235 - 0.57714)))))</f>
        <v>0.74594928562311646</v>
      </c>
      <c r="EQ235" s="136">
        <v>0.33822766731140552</v>
      </c>
      <c r="ER235" s="142">
        <f t="shared" si="202"/>
        <v>47.698944481869347</v>
      </c>
      <c r="ES235" s="143">
        <f>IF('DSS Model'!$I$38=1,0.0001*ER235^2-0.0266*ER235+1.3006,IF('DSS Model'!$I$38=2,-0.0001*ER235^2+0.0032*ER235+0.977, IF('DSS Model'!$I$38=3,-0.00046396*ER235^2 + 0.054267*ER235 - 0.57714, IF('DSS Model'!$I$38=4,0.000072066*ER235^2+0.0021761*ER235-0.038248,IF('DSS Model'!$I$38=5,-0.00012623*ER235^2+0.025656*ER235-0.30101,-0.00046396*ER235^2 + 0.054267*ER235 - 0.57714)))))</f>
        <v>0.90211769187353641</v>
      </c>
      <c r="ET235" s="136">
        <v>0.17291188378542388</v>
      </c>
      <c r="EU235" s="141">
        <f t="shared" si="203"/>
        <v>43.256759914033935</v>
      </c>
      <c r="EV235" s="142">
        <f>IF('DSS Model'!$I$38=1,0.0001*EU235^2-0.0266*EU235+1.3006,IF('DSS Model'!$I$38=2,-0.0001*EU235^2+0.0032*EU235+0.977, IF('DSS Model'!$I$38=3,-0.00046396*EU235^2 + 0.054267*EU235 - 0.57714, IF('DSS Model'!$I$38=4,0.000072066*EU235^2+0.0021761*EU235-0.038248,IF('DSS Model'!$I$38=5,-0.00012623*EU235^2+0.025656*EU235-0.30101,-0.00046396*EU235^2 + 0.054267*EU235 - 0.57714)))))</f>
        <v>0.92830690389887127</v>
      </c>
    </row>
    <row r="236" spans="2:152" x14ac:dyDescent="0.2">
      <c r="B236" s="64">
        <f t="shared" ca="1" si="156"/>
        <v>0.65511201697100363</v>
      </c>
      <c r="C236" s="64">
        <v>0.26891519889896875</v>
      </c>
      <c r="D236" s="64">
        <f t="shared" si="157"/>
        <v>42.401998664968616</v>
      </c>
      <c r="E236" s="131">
        <f>IF('DSS Model'!$I$38=1,0.0001*D236^2-0.0266*D236+1.3006,IF('DSS Model'!$I$38=2,-0.0001*D236^2+0.0032*D236+0.977, IF('DSS Model'!$I$38=3,-0.00046396*D236^2 + 0.054267*D236 - 0.57714, IF('DSS Model'!$I$38=4,0.000072066*D236^2+0.0021761*D236-0.038248,IF('DSS Model'!$I$38=5,-0.00012623*D236^2+0.025656*D236-0.30101,-0.00046396*D236^2 + 0.054267*D236 - 0.57714)))))</f>
        <v>0.93289344664949958</v>
      </c>
      <c r="F236" s="136">
        <v>0.54315623886343267</v>
      </c>
      <c r="G236" s="138">
        <f t="shared" si="153"/>
        <v>66.485081731395383</v>
      </c>
      <c r="H236" s="136">
        <f>IF('DSS Model'!$I$38=1,0.0001*G236^2-0.0266*G236+1.3006,IF('DSS Model'!$I$38=2,-0.0001*G236^2+0.0032*G236+0.977, IF('DSS Model'!$I$38=3,-0.00046396*G236^2 + 0.054267*G236 - 0.57714, IF('DSS Model'!$I$38=4,0.000072066*G236^2+0.0021761*G236-0.038248,IF('DSS Model'!$I$38=5,-0.00012623*G236^2+0.025656*G236-0.30101,-0.00046396*G236^2 + 0.054267*G236 - 0.57714)))))</f>
        <v>0.74772565225743282</v>
      </c>
      <c r="I236" s="136">
        <v>0.80265971769986844</v>
      </c>
      <c r="J236" s="138">
        <f t="shared" si="154"/>
        <v>63.305754623607221</v>
      </c>
      <c r="K236" s="136">
        <f>IF('DSS Model'!$I$38=1,0.0001*J236^2-0.0266*J236+1.3006,IF('DSS Model'!$I$38=2,-0.0001*J236^2+0.0032*J236+0.977, IF('DSS Model'!$I$38=3,-0.00046396*J236^2 + 0.054267*J236 - 0.57714, IF('DSS Model'!$I$38=4,0.000072066*J236^2+0.0021761*J236-0.038248,IF('DSS Model'!$I$38=5,-0.00012623*J236^2+0.025656*J236-0.30101,-0.00046396*J236^2 + 0.054267*J236 - 0.57714)))))</f>
        <v>0.77881655794910642</v>
      </c>
      <c r="L236" s="136">
        <v>0.30252732265805182</v>
      </c>
      <c r="M236" s="138">
        <f t="shared" si="155"/>
        <v>64.456568352857317</v>
      </c>
      <c r="N236" s="136">
        <f>IF('DSS Model'!$I$38=1,0.0001*M236^2-0.0266*M236+1.3006,IF('DSS Model'!$I$38=2,-0.0001*M236^2+0.0032*M236+0.977, IF('DSS Model'!$I$38=3,-0.00046396*M236^2 + 0.054267*M236 - 0.57714, IF('DSS Model'!$I$38=4,0.000072066*M236^2+0.0021761*M236-0.038248,IF('DSS Model'!$I$38=5,-0.00012623*M236^2+0.025656*M236-0.30101,-0.00046396*M236^2 + 0.054267*M236 - 0.57714)))))</f>
        <v>0.76779609834648666</v>
      </c>
      <c r="O236" s="136">
        <v>0.82838908903545139</v>
      </c>
      <c r="P236" s="139">
        <f t="shared" si="158"/>
        <v>60.439901526497323</v>
      </c>
      <c r="Q236" s="138">
        <f>IF('DSS Model'!$I$38=1,0.0001*P236^2-0.0266*P236+1.3006,IF('DSS Model'!$I$38=2,-0.0001*P236^2+0.0032*P236+0.977, IF('DSS Model'!$I$38=3,-0.00046396*P236^2 + 0.054267*P236 - 0.57714, IF('DSS Model'!$I$38=4,0.000072066*P236^2+0.0021761*P236-0.038248,IF('DSS Model'!$I$38=5,-0.00012623*P236^2+0.025656*P236-0.30101,-0.00046396*P236^2 + 0.054267*P236 - 0.57714)))))</f>
        <v>0.80510951523152197</v>
      </c>
      <c r="R236" s="136">
        <v>1.8614436098725595E-2</v>
      </c>
      <c r="S236" s="142">
        <f t="shared" si="159"/>
        <v>26.806425991770233</v>
      </c>
      <c r="T236" s="138">
        <f>IF('DSS Model'!$I$38=1,0.0001*S236^2-0.0266*S236+1.3006,IF('DSS Model'!$I$38=2,-0.0001*S236^2+0.0032*S236+0.977, IF('DSS Model'!$I$38=3,-0.00046396*S236^2 + 0.054267*S236 - 0.57714, IF('DSS Model'!$I$38=4,0.000072066*S236^2+0.0021761*S236-0.038248,IF('DSS Model'!$I$38=5,-0.00012623*S236^2+0.025656*S236-0.30101,-0.00046396*S236^2 + 0.054267*S236 - 0.57714)))))</f>
        <v>0.99092211572843925</v>
      </c>
      <c r="U236" s="136">
        <v>0.55150625675542186</v>
      </c>
      <c r="V236" s="142">
        <f t="shared" si="160"/>
        <v>50.913126691672076</v>
      </c>
      <c r="W236" s="138">
        <f>IF('DSS Model'!$I$38=1,0.0001*V236^2-0.0266*V236+1.3006,IF('DSS Model'!$I$38=2,-0.0001*V236^2+0.0032*V236+0.977, IF('DSS Model'!$I$38=3,-0.00046396*V236^2 + 0.054267*V236 - 0.57714, IF('DSS Model'!$I$38=4,0.000072066*V236^2+0.0021761*V236-0.038248,IF('DSS Model'!$I$38=5,-0.00012623*V236^2+0.025656*V236-0.30101,-0.00046396*V236^2 + 0.054267*V236 - 0.57714)))))</f>
        <v>0.88070735846112547</v>
      </c>
      <c r="X236" s="136">
        <v>0.85606532691569825</v>
      </c>
      <c r="Y236" s="142">
        <f t="shared" si="161"/>
        <v>69.949180908449435</v>
      </c>
      <c r="Z236" s="138">
        <f>IF('DSS Model'!$I$38=1,0.0001*Y236^2-0.0266*Y236+1.3006,IF('DSS Model'!$I$38=2,-0.0001*Y236^2+0.0032*Y236+0.977, IF('DSS Model'!$I$38=3,-0.00046396*Y236^2 + 0.054267*Y236 - 0.57714, IF('DSS Model'!$I$38=4,0.000072066*Y236^2+0.0021761*Y236-0.038248,IF('DSS Model'!$I$38=5,-0.00012623*Y236^2+0.025656*Y236-0.30101,-0.00046396*Y236^2 + 0.054267*Y236 - 0.57714)))))</f>
        <v>0.7115485879307395</v>
      </c>
      <c r="AA236" s="136">
        <v>0.67000161765774491</v>
      </c>
      <c r="AB236" s="142">
        <f t="shared" si="162"/>
        <v>64.709713924721541</v>
      </c>
      <c r="AC236" s="138">
        <f>IF('DSS Model'!$I$38=1,0.0001*AB236^2-0.0266*AB236+1.3006,IF('DSS Model'!$I$38=2,-0.0001*AB236^2+0.0032*AB236+0.977, IF('DSS Model'!$I$38=3,-0.00046396*AB236^2 + 0.054267*AB236 - 0.57714, IF('DSS Model'!$I$38=4,0.000072066*AB236^2+0.0021761*AB236-0.038248,IF('DSS Model'!$I$38=5,-0.00012623*AB236^2+0.025656*AB236-0.30101,-0.00046396*AB236^2 + 0.054267*AB236 - 0.57714)))))</f>
        <v>0.76533637693717882</v>
      </c>
      <c r="AD236" s="136">
        <v>0.80549329481165532</v>
      </c>
      <c r="AE236" s="142">
        <f t="shared" si="163"/>
        <v>61.342261835719128</v>
      </c>
      <c r="AF236" s="138">
        <f>IF('DSS Model'!$I$38=1,0.0001*AE236^2-0.0266*AE236+1.3006,IF('DSS Model'!$I$38=2,-0.0001*AE236^2+0.0032*AE236+0.977, IF('DSS Model'!$I$38=3,-0.00046396*AE236^2 + 0.054267*AE236 - 0.57714, IF('DSS Model'!$I$38=4,0.000072066*AE236^2+0.0021761*AE236-0.038248,IF('DSS Model'!$I$38=5,-0.00012623*AE236^2+0.025656*AE236-0.30101,-0.00046396*AE236^2 + 0.054267*AE236 - 0.57714)))))</f>
        <v>0.79700792916210883</v>
      </c>
      <c r="AG236" s="136">
        <v>0.61852297484826024</v>
      </c>
      <c r="AH236" s="142">
        <f t="shared" si="164"/>
        <v>72.12593251254674</v>
      </c>
      <c r="AI236" s="138">
        <f>IF('DSS Model'!$I$38=1,0.0001*AH236^2-0.0266*AH236+1.3006,IF('DSS Model'!$I$38=2,-0.0001*AH236^2+0.0032*AH236+0.977, IF('DSS Model'!$I$38=3,-0.00046396*AH236^2 + 0.054267*AH236 - 0.57714, IF('DSS Model'!$I$38=4,0.000072066*AH236^2+0.0021761*AH236-0.038248,IF('DSS Model'!$I$38=5,-0.00012623*AH236^2+0.025656*AH236-0.30101,-0.00046396*AH236^2 + 0.054267*AH236 - 0.57714)))))</f>
        <v>0.68758796995970484</v>
      </c>
      <c r="AJ236" s="136">
        <v>0.62517953926479342</v>
      </c>
      <c r="AK236" s="142">
        <f t="shared" si="165"/>
        <v>51.03875874562322</v>
      </c>
      <c r="AL236" s="138">
        <f>IF('DSS Model'!$I$38=1,0.0001*AK236^2-0.0266*AK236+1.3006,IF('DSS Model'!$I$38=2,-0.0001*AK236^2+0.0032*AK236+0.977, IF('DSS Model'!$I$38=3,-0.00046396*AK236^2 + 0.054267*AK236 - 0.57714, IF('DSS Model'!$I$38=4,0.000072066*AK236^2+0.0021761*AK236-0.038248,IF('DSS Model'!$I$38=5,-0.00012623*AK236^2+0.025656*AK236-0.30101,-0.00046396*AK236^2 + 0.054267*AK236 - 0.57714)))))</f>
        <v>0.87982853855660115</v>
      </c>
      <c r="AM236" s="136">
        <v>0.99015001364429756</v>
      </c>
      <c r="AN236" s="142">
        <f t="shared" si="166"/>
        <v>73.807867750117367</v>
      </c>
      <c r="AO236" s="138">
        <f>IF('DSS Model'!$I$38=1,0.0001*AN236^2-0.0266*AN236+1.3006,IF('DSS Model'!$I$38=2,-0.0001*AN236^2+0.0032*AN236+0.977, IF('DSS Model'!$I$38=3,-0.00046396*AN236^2 + 0.054267*AN236 - 0.57714, IF('DSS Model'!$I$38=4,0.000072066*AN236^2+0.0021761*AN236-0.038248,IF('DSS Model'!$I$38=5,-0.00012623*AN236^2+0.025656*AN236-0.30101,-0.00046396*AN236^2 + 0.054267*AN236 - 0.57714)))))</f>
        <v>0.66842504261849411</v>
      </c>
      <c r="AP236" s="136">
        <v>0.23646310682145633</v>
      </c>
      <c r="AQ236" s="142">
        <f t="shared" si="167"/>
        <v>60.878913755130121</v>
      </c>
      <c r="AR236" s="138">
        <f>IF('DSS Model'!$I$38=1,0.0001*AQ236^2-0.0266*AQ236+1.3006,IF('DSS Model'!$I$38=2,-0.0001*AQ236^2+0.0032*AQ236+0.977, IF('DSS Model'!$I$38=3,-0.00046396*AQ236^2 + 0.054267*AQ236 - 0.57714, IF('DSS Model'!$I$38=4,0.000072066*AQ236^2+0.0021761*AQ236-0.038248,IF('DSS Model'!$I$38=5,-0.00012623*AQ236^2+0.025656*AQ236-0.30101,-0.00046396*AQ236^2 + 0.054267*AQ236 - 0.57714)))))</f>
        <v>0.80118831001595925</v>
      </c>
      <c r="AS236" s="136">
        <v>0.41958416453040892</v>
      </c>
      <c r="AT236" s="142">
        <f t="shared" si="168"/>
        <v>51.312938908522554</v>
      </c>
      <c r="AU236" s="138">
        <f>IF('DSS Model'!$I$38=1,0.0001*AT236^2-0.0266*AT236+1.3006,IF('DSS Model'!$I$38=2,-0.0001*AT236^2+0.0032*AT236+0.977, IF('DSS Model'!$I$38=3,-0.00046396*AT236^2 + 0.054267*AT236 - 0.57714, IF('DSS Model'!$I$38=4,0.000072066*AT236^2+0.0021761*AT236-0.038248,IF('DSS Model'!$I$38=5,-0.00012623*AT236^2+0.025656*AT236-0.30101,-0.00046396*AT236^2 + 0.054267*AT236 - 0.57714)))))</f>
        <v>0.87789963456429543</v>
      </c>
      <c r="AV236" s="136">
        <v>0.24507568532978918</v>
      </c>
      <c r="AW236" s="142">
        <f t="shared" si="169"/>
        <v>58.729138639234023</v>
      </c>
      <c r="AX236" s="138">
        <f>IF('DSS Model'!$I$38=1,0.0001*AW236^2-0.0266*AW236+1.3006,IF('DSS Model'!$I$38=2,-0.0001*AW236^2+0.0032*AW236+0.977, IF('DSS Model'!$I$38=3,-0.00046396*AW236^2 + 0.054267*AW236 - 0.57714, IF('DSS Model'!$I$38=4,0.000072066*AW236^2+0.0021761*AW236-0.038248,IF('DSS Model'!$I$38=5,-0.00012623*AW236^2+0.025656*AW236-0.30101,-0.00046396*AW236^2 + 0.054267*AW236 - 0.57714)))))</f>
        <v>0.82002207111491177</v>
      </c>
      <c r="AY236" s="136">
        <v>0.54063693025355575</v>
      </c>
      <c r="AZ236" s="142">
        <f t="shared" si="170"/>
        <v>56.891829441649378</v>
      </c>
      <c r="BA236" s="138">
        <f>IF('DSS Model'!$I$38=1,0.0001*AZ236^2-0.0266*AZ236+1.3006,IF('DSS Model'!$I$38=2,-0.0001*AZ236^2+0.0032*AZ236+0.977, IF('DSS Model'!$I$38=3,-0.00046396*AZ236^2 + 0.054267*AZ236 - 0.57714, IF('DSS Model'!$I$38=4,0.000072066*AZ236^2+0.0021761*AZ236-0.038248,IF('DSS Model'!$I$38=5,-0.00012623*AZ236^2+0.025656*AZ236-0.30101,-0.00046396*AZ236^2 + 0.054267*AZ236 - 0.57714)))))</f>
        <v>0.83538582849150567</v>
      </c>
      <c r="BB236" s="136">
        <v>0.19268905634502376</v>
      </c>
      <c r="BC236" s="142">
        <f t="shared" si="171"/>
        <v>44.21693718492913</v>
      </c>
      <c r="BD236" s="138">
        <f>IF('DSS Model'!$I$38=1,0.0001*BC236^2-0.0266*BC236+1.3006,IF('DSS Model'!$I$38=2,-0.0001*BC236^2+0.0032*BC236+0.977, IF('DSS Model'!$I$38=3,-0.00046396*BC236^2 + 0.054267*BC236 - 0.57714, IF('DSS Model'!$I$38=4,0.000072066*BC236^2+0.0021761*BC236-0.038248,IF('DSS Model'!$I$38=5,-0.00012623*BC236^2+0.025656*BC236-0.30101,-0.00046396*BC236^2 + 0.054267*BC236 - 0.57714)))))</f>
        <v>0.92298044559017633</v>
      </c>
      <c r="BE236" s="136">
        <v>0.64263390079041327</v>
      </c>
      <c r="BF236" s="142">
        <f t="shared" si="172"/>
        <v>54.479775027418015</v>
      </c>
      <c r="BG236" s="143">
        <f>IF('DSS Model'!$I$38=1,0.0001*BF236^2-0.0266*BF236+1.3006,IF('DSS Model'!$I$38=2,-0.0001*BF236^2+0.0032*BF236+0.977, IF('DSS Model'!$I$38=3,-0.00046396*BF236^2 + 0.054267*BF236 - 0.57714, IF('DSS Model'!$I$38=4,0.000072066*BF236^2+0.0021761*BF236-0.038248,IF('DSS Model'!$I$38=5,-0.00012623*BF236^2+0.025656*BF236-0.30101,-0.00046396*BF236^2 + 0.054267*BF236 - 0.57714)))))</f>
        <v>0.85453069138392967</v>
      </c>
      <c r="BH236" s="136">
        <v>0.54665254291384513</v>
      </c>
      <c r="BI236" s="142">
        <f t="shared" si="173"/>
        <v>58.109095704080225</v>
      </c>
      <c r="BJ236" s="143">
        <f>IF('DSS Model'!$I$38=1,0.0001*BI236^2-0.0266*BI236+1.3006,IF('DSS Model'!$I$38=2,-0.0001*BI236^2+0.0032*BI236+0.977, IF('DSS Model'!$I$38=3,-0.00046396*BI236^2 + 0.054267*BI236 - 0.57714, IF('DSS Model'!$I$38=4,0.000072066*BI236^2+0.0021761*BI236-0.038248,IF('DSS Model'!$I$38=5,-0.00012623*BI236^2+0.025656*BI236-0.30101,-0.00046396*BI236^2 + 0.054267*BI236 - 0.57714)))))</f>
        <v>0.82528240589846114</v>
      </c>
      <c r="BK236" s="136">
        <v>0.96321811008144076</v>
      </c>
      <c r="BL236" s="142">
        <f t="shared" si="174"/>
        <v>62.397613577110505</v>
      </c>
      <c r="BM236" s="143">
        <f>IF('DSS Model'!$I$38=1,0.0001*BL236^2-0.0266*BL236+1.3006,IF('DSS Model'!$I$38=2,-0.0001*BL236^2+0.0032*BL236+0.977, IF('DSS Model'!$I$38=3,-0.00046396*BL236^2 + 0.054267*BL236 - 0.57714, IF('DSS Model'!$I$38=4,0.000072066*BL236^2+0.0021761*BL236-0.038248,IF('DSS Model'!$I$38=5,-0.00012623*BL236^2+0.025656*BL236-0.30101,-0.00046396*BL236^2 + 0.054267*BL236 - 0.57714)))))</f>
        <v>0.78732614543491308</v>
      </c>
      <c r="BN236" s="136">
        <v>0.30698475578805962</v>
      </c>
      <c r="BO236" s="142">
        <f t="shared" si="175"/>
        <v>48.492553938859373</v>
      </c>
      <c r="BP236" s="143">
        <f>IF('DSS Model'!$I$38=1,0.0001*BO236^2-0.0266*BO236+1.3006,IF('DSS Model'!$I$38=2,-0.0001*BO236^2+0.0032*BO236+0.977, IF('DSS Model'!$I$38=3,-0.00046396*BO236^2 + 0.054267*BO236 - 0.57714, IF('DSS Model'!$I$38=4,0.000072066*BO236^2+0.0021761*BO236-0.038248,IF('DSS Model'!$I$38=5,-0.00012623*BO236^2+0.025656*BO236-0.30101,-0.00046396*BO236^2 + 0.054267*BO236 - 0.57714)))))</f>
        <v>0.89702339385303143</v>
      </c>
      <c r="BQ236" s="136">
        <v>0.55307873309973532</v>
      </c>
      <c r="BR236" s="142">
        <f t="shared" si="176"/>
        <v>58.637338577483646</v>
      </c>
      <c r="BS236" s="143">
        <f>IF('DSS Model'!$I$38=1,0.0001*BR236^2-0.0266*BR236+1.3006,IF('DSS Model'!$I$38=2,-0.0001*BR236^2+0.0032*BR236+0.977, IF('DSS Model'!$I$38=3,-0.00046396*BR236^2 + 0.054267*BR236 - 0.57714, IF('DSS Model'!$I$38=4,0.000072066*BR236^2+0.0021761*BR236-0.038248,IF('DSS Model'!$I$38=5,-0.00012623*BR236^2+0.025656*BR236-0.30101,-0.00046396*BR236^2 + 0.054267*BR236 - 0.57714)))))</f>
        <v>0.8208057359029024</v>
      </c>
      <c r="BT236" s="136">
        <v>0.79732704680335775</v>
      </c>
      <c r="BU236" s="142">
        <f t="shared" si="177"/>
        <v>67.752258408632684</v>
      </c>
      <c r="BV236" s="143">
        <f>IF('DSS Model'!$I$38=1,0.0001*BU236^2-0.0266*BU236+1.3006,IF('DSS Model'!$I$38=2,-0.0001*BU236^2+0.0032*BU236+0.977, IF('DSS Model'!$I$38=3,-0.00046396*BU236^2 + 0.054267*BU236 - 0.57714, IF('DSS Model'!$I$38=4,0.000072066*BU236^2+0.0021761*BU236-0.038248,IF('DSS Model'!$I$38=5,-0.00012623*BU236^2+0.025656*BU236-0.30101,-0.00046396*BU236^2 + 0.054267*BU236 - 0.57714)))))</f>
        <v>0.73477037496061071</v>
      </c>
      <c r="BW236" s="136">
        <v>0.75222226287861338</v>
      </c>
      <c r="BX236" s="142">
        <f t="shared" si="178"/>
        <v>67.209910636274614</v>
      </c>
      <c r="BY236" s="143">
        <f>IF('DSS Model'!$I$38=1,0.0001*BX236^2-0.0266*BX236+1.3006,IF('DSS Model'!$I$38=2,-0.0001*BX236^2+0.0032*BX236+0.977, IF('DSS Model'!$I$38=3,-0.00046396*BX236^2 + 0.054267*BX236 - 0.57714, IF('DSS Model'!$I$38=4,0.000072066*BX236^2+0.0021761*BX236-0.038248,IF('DSS Model'!$I$38=5,-0.00012623*BX236^2+0.025656*BX236-0.30101,-0.00046396*BX236^2 + 0.054267*BX236 - 0.57714)))))</f>
        <v>0.74035450526247681</v>
      </c>
      <c r="BZ236" s="136">
        <v>0.4307982974365594</v>
      </c>
      <c r="CA236" s="142">
        <f t="shared" si="179"/>
        <v>61.495928336686404</v>
      </c>
      <c r="CB236" s="143">
        <f>IF('DSS Model'!$I$38=1,0.0001*CA236^2-0.0266*CA236+1.3006,IF('DSS Model'!$I$38=2,-0.0001*CA236^2+0.0032*CA236+0.977, IF('DSS Model'!$I$38=3,-0.00046396*CA236^2 + 0.054267*CA236 - 0.57714, IF('DSS Model'!$I$38=4,0.000072066*CA236^2+0.0021761*CA236-0.038248,IF('DSS Model'!$I$38=5,-0.00012623*CA236^2+0.025656*CA236-0.30101,-0.00046396*CA236^2 + 0.054267*CA236 - 0.57714)))))</f>
        <v>0.79561205047830952</v>
      </c>
      <c r="CC236" s="136">
        <v>0.59555100312548603</v>
      </c>
      <c r="CD236" s="142">
        <f t="shared" si="180"/>
        <v>74.229010179332334</v>
      </c>
      <c r="CE236" s="143">
        <f>IF('DSS Model'!$I$38=1,0.0001*CD236^2-0.0266*CD236+1.3006,IF('DSS Model'!$I$38=2,-0.0001*CD236^2+0.0032*CD236+0.977, IF('DSS Model'!$I$38=3,-0.00046396*CD236^2 + 0.054267*CD236 - 0.57714, IF('DSS Model'!$I$38=4,0.000072066*CD236^2+0.0021761*CD236-0.038248,IF('DSS Model'!$I$38=5,-0.00012623*CD236^2+0.025656*CD236-0.30101,-0.00046396*CD236^2 + 0.054267*CD236 - 0.57714)))))</f>
        <v>0.66353823735352113</v>
      </c>
      <c r="CF236" s="136">
        <v>0.55855358160795943</v>
      </c>
      <c r="CG236" s="142">
        <f t="shared" si="181"/>
        <v>49.423630428446074</v>
      </c>
      <c r="CH236" s="143">
        <f>IF('DSS Model'!$I$38=1,0.0001*CG236^2-0.0266*CG236+1.3006,IF('DSS Model'!$I$38=2,-0.0001*CG236^2+0.0032*CG236+0.977, IF('DSS Model'!$I$38=3,-0.00046396*CG236^2 + 0.054267*CG236 - 0.57714, IF('DSS Model'!$I$38=4,0.000072066*CG236^2+0.0021761*CG236-0.038248,IF('DSS Model'!$I$38=5,-0.00012623*CG236^2+0.025656*CG236-0.30101,-0.00046396*CG236^2 + 0.054267*CG236 - 0.57714)))))</f>
        <v>0.89088609289826537</v>
      </c>
      <c r="CI236" s="136">
        <v>0.63126252500089419</v>
      </c>
      <c r="CJ236" s="142">
        <f t="shared" si="182"/>
        <v>72.38013749285841</v>
      </c>
      <c r="CK236" s="143">
        <f>IF('DSS Model'!$I$38=1,0.0001*CJ236^2-0.0266*CJ236+1.3006,IF('DSS Model'!$I$38=2,-0.0001*CJ236^2+0.0032*CJ236+0.977, IF('DSS Model'!$I$38=3,-0.00046396*CJ236^2 + 0.054267*CJ236 - 0.57714, IF('DSS Model'!$I$38=4,0.000072066*CJ236^2+0.0021761*CJ236-0.038248,IF('DSS Model'!$I$38=5,-0.00012623*CJ236^2+0.025656*CJ236-0.30101,-0.00046396*CJ236^2 + 0.054267*CJ236 - 0.57714)))))</f>
        <v>0.68472800962863811</v>
      </c>
      <c r="CL236" s="136">
        <v>0.90597645438197139</v>
      </c>
      <c r="CM236" s="142">
        <f t="shared" si="183"/>
        <v>63.257622258487757</v>
      </c>
      <c r="CN236" s="143">
        <f>IF('DSS Model'!$I$38=1,0.0001*CM236^2-0.0266*CM236+1.3006,IF('DSS Model'!$I$38=2,-0.0001*CM236^2+0.0032*CM236+0.977, IF('DSS Model'!$I$38=3,-0.00046396*CM236^2 + 0.054267*CM236 - 0.57714, IF('DSS Model'!$I$38=4,0.000072066*CM236^2+0.0021761*CM236-0.038248,IF('DSS Model'!$I$38=5,-0.00012623*CM236^2+0.025656*CM236-0.30101,-0.00046396*CM236^2 + 0.054267*CM236 - 0.57714)))))</f>
        <v>0.77927171384740823</v>
      </c>
      <c r="CO236" s="136">
        <v>0.5764270867037703</v>
      </c>
      <c r="CP236" s="142">
        <f t="shared" si="184"/>
        <v>52.740986487240434</v>
      </c>
      <c r="CQ236" s="143">
        <f>IF('DSS Model'!$I$38=1,0.0001*CP236^2-0.0266*CP236+1.3006,IF('DSS Model'!$I$38=2,-0.0001*CP236^2+0.0032*CP236+0.977, IF('DSS Model'!$I$38=3,-0.00046396*CP236^2 + 0.054267*CP236 - 0.57714, IF('DSS Model'!$I$38=4,0.000072066*CP236^2+0.0021761*CP236-0.038248,IF('DSS Model'!$I$38=5,-0.00012623*CP236^2+0.025656*CP236-0.30101,-0.00046396*CP236^2 + 0.054267*CP236 - 0.57714)))))</f>
        <v>0.8676099911944416</v>
      </c>
      <c r="CR236" s="136">
        <v>0.83157407940063233</v>
      </c>
      <c r="CS236" s="142">
        <f t="shared" si="185"/>
        <v>62.062742586539528</v>
      </c>
      <c r="CT236" s="143">
        <f>IF('DSS Model'!$I$38=1,0.0001*CS236^2-0.0266*CS236+1.3006,IF('DSS Model'!$I$38=2,-0.0001*CS236^2+0.0032*CS236+0.977, IF('DSS Model'!$I$38=3,-0.00046396*CS236^2 + 0.054267*CS236 - 0.57714, IF('DSS Model'!$I$38=4,0.000072066*CS236^2+0.0021761*CS236-0.038248,IF('DSS Model'!$I$38=5,-0.00012623*CS236^2+0.025656*CS236-0.30101,-0.00046396*CS236^2 + 0.054267*CS236 - 0.57714)))))</f>
        <v>0.7904223745406197</v>
      </c>
      <c r="CU236" s="136">
        <v>4.5469533813562446E-3</v>
      </c>
      <c r="CV236" s="142">
        <f t="shared" si="186"/>
        <v>28.798382567038857</v>
      </c>
      <c r="CW236" s="143">
        <f>IF('DSS Model'!$I$38=1,0.0001*CV236^2-0.0266*CV236+1.3006,IF('DSS Model'!$I$38=2,-0.0001*CV236^2+0.0032*CV236+0.977, IF('DSS Model'!$I$38=3,-0.00046396*CV236^2 + 0.054267*CV236 - 0.57714, IF('DSS Model'!$I$38=4,0.000072066*CV236^2+0.0021761*CV236-0.038248,IF('DSS Model'!$I$38=5,-0.00012623*CV236^2+0.025656*CV236-0.30101,-0.00046396*CV236^2 + 0.054267*CV236 - 0.57714)))))</f>
        <v>0.98622014036677164</v>
      </c>
      <c r="CX236" s="136">
        <v>0.53906071851721904</v>
      </c>
      <c r="CY236" s="142">
        <f t="shared" si="187"/>
        <v>65.373167880137643</v>
      </c>
      <c r="CZ236" s="143">
        <f>IF('DSS Model'!$I$38=1,0.0001*CY236^2-0.0266*CY236+1.3006,IF('DSS Model'!$I$38=2,-0.0001*CY236^2+0.0032*CY236+0.977, IF('DSS Model'!$I$38=3,-0.00046396*CY236^2 + 0.054267*CY236 - 0.57714, IF('DSS Model'!$I$38=4,0.000072066*CY236^2+0.0021761*CY236-0.038248,IF('DSS Model'!$I$38=5,-0.00012623*CY236^2+0.025656*CY236-0.30101,-0.00046396*CY236^2 + 0.054267*CY236 - 0.57714)))))</f>
        <v>0.75882902934797447</v>
      </c>
      <c r="DA236" s="136">
        <v>0.94700506292580322</v>
      </c>
      <c r="DB236" s="142">
        <f t="shared" si="188"/>
        <v>59.9752115006266</v>
      </c>
      <c r="DC236" s="143">
        <f>IF('DSS Model'!$I$38=1,0.0001*DB236^2-0.0266*DB236+1.3006,IF('DSS Model'!$I$38=2,-0.0001*DB236^2+0.0032*DB236+0.977, IF('DSS Model'!$I$38=3,-0.00046396*DB236^2 + 0.054267*DB236 - 0.57714, IF('DSS Model'!$I$38=4,0.000072066*DB236^2+0.0021761*DB236-0.038248,IF('DSS Model'!$I$38=5,-0.00012623*DB236^2+0.025656*DB236-0.30101,-0.00046396*DB236^2 + 0.054267*DB236 - 0.57714)))))</f>
        <v>0.80921807734751583</v>
      </c>
      <c r="DD236" s="136">
        <v>0.46230571488903949</v>
      </c>
      <c r="DE236" s="142">
        <f t="shared" si="189"/>
        <v>49.290032773598782</v>
      </c>
      <c r="DF236" s="143">
        <f>IF('DSS Model'!$I$38=1,0.0001*DE236^2-0.0266*DE236+1.3006,IF('DSS Model'!$I$38=2,-0.0001*DE236^2+0.0032*DE236+0.977, IF('DSS Model'!$I$38=3,-0.00046396*DE236^2 + 0.054267*DE236 - 0.57714, IF('DSS Model'!$I$38=4,0.000072066*DE236^2+0.0021761*DE236-0.038248,IF('DSS Model'!$I$38=5,-0.00012623*DE236^2+0.025656*DE236-0.30101,-0.00046396*DE236^2 + 0.054267*DE236 - 0.57714)))))</f>
        <v>0.89177737179327188</v>
      </c>
      <c r="DG236" s="136">
        <v>0.8335691615747719</v>
      </c>
      <c r="DH236" s="142">
        <f t="shared" si="190"/>
        <v>62.415352557303464</v>
      </c>
      <c r="DI236" s="143">
        <f>IF('DSS Model'!$I$38=1,0.0001*DH236^2-0.0266*DH236+1.3006,IF('DSS Model'!$I$38=2,-0.0001*DH236^2+0.0032*DH236+0.977, IF('DSS Model'!$I$38=3,-0.00046396*DH236^2 + 0.054267*DH236 - 0.57714, IF('DSS Model'!$I$38=4,0.000072066*DH236^2+0.0021761*DH236-0.038248,IF('DSS Model'!$I$38=5,-0.00012623*DH236^2+0.025656*DH236-0.30101,-0.00046396*DH236^2 + 0.054267*DH236 - 0.57714)))))</f>
        <v>0.78716150469812229</v>
      </c>
      <c r="DJ236" s="136">
        <v>0.27266524293812655</v>
      </c>
      <c r="DK236" s="142">
        <f t="shared" si="191"/>
        <v>58.795437241002602</v>
      </c>
      <c r="DL236" s="143">
        <f>IF('DSS Model'!$I$38=1,0.0001*DK236^2-0.0266*DK236+1.3006,IF('DSS Model'!$I$38=2,-0.0001*DK236^2+0.0032*DK236+0.977, IF('DSS Model'!$I$38=3,-0.00046396*DK236^2 + 0.054267*DK236 - 0.57714, IF('DSS Model'!$I$38=4,0.000072066*DK236^2+0.0021761*DK236-0.038248,IF('DSS Model'!$I$38=5,-0.00012623*DK236^2+0.025656*DK236-0.30101,-0.00046396*DK236^2 + 0.054267*DK236 - 0.57714)))))</f>
        <v>0.81945505513514072</v>
      </c>
      <c r="DM236" s="136">
        <v>0.11611999256920003</v>
      </c>
      <c r="DN236" s="142">
        <f t="shared" si="192"/>
        <v>42.579673865848783</v>
      </c>
      <c r="DO236" s="143">
        <f>IF('DSS Model'!$I$38=1,0.0001*DN236^2-0.0266*DN236+1.3006,IF('DSS Model'!$I$38=2,-0.0001*DN236^2+0.0032*DN236+0.977, IF('DSS Model'!$I$38=3,-0.00046396*DN236^2 + 0.054267*DN236 - 0.57714, IF('DSS Model'!$I$38=4,0.000072066*DN236^2+0.0021761*DN236-0.038248,IF('DSS Model'!$I$38=5,-0.00012623*DN236^2+0.025656*DN236-0.30101,-0.00046396*DN236^2 + 0.054267*DN236 - 0.57714)))))</f>
        <v>0.93195209371851151</v>
      </c>
      <c r="DP236" s="136">
        <v>7.4128996040019546E-2</v>
      </c>
      <c r="DQ236" s="142">
        <f t="shared" si="193"/>
        <v>36.213255754438215</v>
      </c>
      <c r="DR236" s="143">
        <f>IF('DSS Model'!$I$38=1,0.0001*DQ236^2-0.0266*DQ236+1.3006,IF('DSS Model'!$I$38=2,-0.0001*DQ236^2+0.0032*DQ236+0.977, IF('DSS Model'!$I$38=3,-0.00046396*DQ236^2 + 0.054267*DQ236 - 0.57714, IF('DSS Model'!$I$38=4,0.000072066*DQ236^2+0.0021761*DQ236-0.038248,IF('DSS Model'!$I$38=5,-0.00012623*DQ236^2+0.025656*DQ236-0.30101,-0.00046396*DQ236^2 + 0.054267*DQ236 - 0.57714)))))</f>
        <v>0.96174242918056696</v>
      </c>
      <c r="DS236" s="136">
        <v>0.92096077778861329</v>
      </c>
      <c r="DT236" s="142">
        <f t="shared" si="194"/>
        <v>85.224763486256904</v>
      </c>
      <c r="DU236" s="143">
        <f>IF('DSS Model'!$I$38=1,0.0001*DT236^2-0.0266*DT236+1.3006,IF('DSS Model'!$I$38=2,-0.0001*DT236^2+0.0032*DT236+0.977, IF('DSS Model'!$I$38=3,-0.00046396*DT236^2 + 0.054267*DT236 - 0.57714, IF('DSS Model'!$I$38=4,0.000072066*DT236^2+0.0021761*DT236-0.038248,IF('DSS Model'!$I$38=5,-0.00012623*DT236^2+0.025656*DT236-0.30101,-0.00046396*DT236^2 + 0.054267*DT236 - 0.57714)))))</f>
        <v>0.52339321202717914</v>
      </c>
      <c r="DV236" s="136">
        <v>0.77748774988326574</v>
      </c>
      <c r="DW236" s="142">
        <f t="shared" si="195"/>
        <v>66.964136807468279</v>
      </c>
      <c r="DX236" s="143">
        <f>IF('DSS Model'!$I$38=1,0.0001*DW236^2-0.0266*DW236+1.3006,IF('DSS Model'!$I$38=2,-0.0001*DW236^2+0.0032*DW236+0.977, IF('DSS Model'!$I$38=3,-0.00046396*DW236^2 + 0.054267*DW236 - 0.57714, IF('DSS Model'!$I$38=4,0.000072066*DW236^2+0.0021761*DW236-0.038248,IF('DSS Model'!$I$38=5,-0.00012623*DW236^2+0.025656*DW236-0.30101,-0.00046396*DW236^2 + 0.054267*DW236 - 0.57714)))))</f>
        <v>0.74286567594696562</v>
      </c>
      <c r="DY236" s="136">
        <v>0.59448296791400101</v>
      </c>
      <c r="DZ236" s="142">
        <f t="shared" si="196"/>
        <v>51.473967899445618</v>
      </c>
      <c r="EA236" s="143">
        <f>IF('DSS Model'!$I$38=1,0.0001*DZ236^2-0.0266*DZ236+1.3006,IF('DSS Model'!$I$38=2,-0.0001*DZ236^2+0.0032*DZ236+0.977, IF('DSS Model'!$I$38=3,-0.00046396*DZ236^2 + 0.054267*DZ236 - 0.57714, IF('DSS Model'!$I$38=4,0.000072066*DZ236^2+0.0021761*DZ236-0.038248,IF('DSS Model'!$I$38=5,-0.00012623*DZ236^2+0.025656*DZ236-0.30101,-0.00046396*DZ236^2 + 0.054267*DZ236 - 0.57714)))))</f>
        <v>0.87675976014691015</v>
      </c>
      <c r="EB236" s="136">
        <v>0.88676821891931623</v>
      </c>
      <c r="EC236" s="142">
        <f t="shared" si="197"/>
        <v>60.648262693518987</v>
      </c>
      <c r="ED236" s="143">
        <f>IF('DSS Model'!$I$38=1,0.0001*EC236^2-0.0266*EC236+1.3006,IF('DSS Model'!$I$38=2,-0.0001*EC236^2+0.0032*EC236+0.977, IF('DSS Model'!$I$38=3,-0.00046396*EC236^2 + 0.054267*EC236 - 0.57714, IF('DSS Model'!$I$38=4,0.000072066*EC236^2+0.0021761*EC236-0.038248,IF('DSS Model'!$I$38=5,-0.00012623*EC236^2+0.025656*EC236-0.30101,-0.00046396*EC236^2 + 0.054267*EC236 - 0.57714)))))</f>
        <v>0.80325326384505202</v>
      </c>
      <c r="EE236" s="136">
        <v>0.75705651492966453</v>
      </c>
      <c r="EF236" s="142">
        <f t="shared" si="198"/>
        <v>59.92130484249455</v>
      </c>
      <c r="EG236" s="143">
        <f>IF('DSS Model'!$I$38=1,0.0001*EF236^2-0.0266*EF236+1.3006,IF('DSS Model'!$I$38=2,-0.0001*EF236^2+0.0032*EF236+0.977, IF('DSS Model'!$I$38=3,-0.00046396*EF236^2 + 0.054267*EF236 - 0.57714, IF('DSS Model'!$I$38=4,0.000072066*EF236^2+0.0021761*EF236-0.038248,IF('DSS Model'!$I$38=5,-0.00012623*EF236^2+0.025656*EF236-0.30101,-0.00046396*EF236^2 + 0.054267*EF236 - 0.57714)))))</f>
        <v>0.80969189809326647</v>
      </c>
      <c r="EH236" s="136">
        <v>0.39519906261851123</v>
      </c>
      <c r="EI236" s="142">
        <f t="shared" si="199"/>
        <v>66.708638024748552</v>
      </c>
      <c r="EJ236" s="143">
        <f>IF('DSS Model'!$I$38=1,0.0001*EI236^2-0.0266*EI236+1.3006,IF('DSS Model'!$I$38=2,-0.0001*EI236^2+0.0032*EI236+0.977, IF('DSS Model'!$I$38=3,-0.00046396*EI236^2 + 0.054267*EI236 - 0.57714, IF('DSS Model'!$I$38=4,0.000072066*EI236^2+0.0021761*EI236-0.038248,IF('DSS Model'!$I$38=5,-0.00012623*EI236^2+0.025656*EI236-0.30101,-0.00046396*EI236^2 + 0.054267*EI236 - 0.57714)))))</f>
        <v>0.74546340296750246</v>
      </c>
      <c r="EK236" s="136">
        <v>0.46539267986692168</v>
      </c>
      <c r="EL236" s="142">
        <f t="shared" si="200"/>
        <v>48.047238194444517</v>
      </c>
      <c r="EM236" s="143">
        <f>IF('DSS Model'!$I$38=1,0.0001*EL236^2-0.0266*EL236+1.3006,IF('DSS Model'!$I$38=2,-0.0001*EL236^2+0.0032*EL236+0.977, IF('DSS Model'!$I$38=3,-0.00046396*EL236^2 + 0.054267*EL236 - 0.57714, IF('DSS Model'!$I$38=4,0.000072066*EL236^2+0.0021761*EL236-0.038248,IF('DSS Model'!$I$38=5,-0.00012623*EL236^2+0.025656*EL236-0.30101,-0.00046396*EL236^2 + 0.054267*EL236 - 0.57714)))))</f>
        <v>0.89989745241085362</v>
      </c>
      <c r="EN236" s="136">
        <v>0.60804296277226721</v>
      </c>
      <c r="EO236" s="142">
        <f t="shared" si="201"/>
        <v>58.334197661856265</v>
      </c>
      <c r="EP236" s="143">
        <f>IF('DSS Model'!$I$38=1,0.0001*EO236^2-0.0266*EO236+1.3006,IF('DSS Model'!$I$38=2,-0.0001*EO236^2+0.0032*EO236+0.977, IF('DSS Model'!$I$38=3,-0.00046396*EO236^2 + 0.054267*EO236 - 0.57714, IF('DSS Model'!$I$38=4,0.000072066*EO236^2+0.0021761*EO236-0.038248,IF('DSS Model'!$I$38=5,-0.00012623*EO236^2+0.025656*EO236-0.30101,-0.00046396*EO236^2 + 0.054267*EO236 - 0.57714)))))</f>
        <v>0.82338157083268837</v>
      </c>
      <c r="EQ236" s="136">
        <v>0.54604338964958288</v>
      </c>
      <c r="ER236" s="142">
        <f t="shared" si="202"/>
        <v>54.626030900562974</v>
      </c>
      <c r="ES236" s="143">
        <f>IF('DSS Model'!$I$38=1,0.0001*ER236^2-0.0266*ER236+1.3006,IF('DSS Model'!$I$38=2,-0.0001*ER236^2+0.0032*ER236+0.977, IF('DSS Model'!$I$38=3,-0.00046396*ER236^2 + 0.054267*ER236 - 0.57714, IF('DSS Model'!$I$38=4,0.000072066*ER236^2+0.0021761*ER236-0.038248,IF('DSS Model'!$I$38=5,-0.00012623*ER236^2+0.025656*ER236-0.30101,-0.00046396*ER236^2 + 0.054267*ER236 - 0.57714)))))</f>
        <v>0.85340297368687534</v>
      </c>
      <c r="ET236" s="136">
        <v>0.21160387777046896</v>
      </c>
      <c r="EU236" s="141">
        <f t="shared" si="203"/>
        <v>45.090119498091482</v>
      </c>
      <c r="EV236" s="142">
        <f>IF('DSS Model'!$I$38=1,0.0001*EU236^2-0.0266*EU236+1.3006,IF('DSS Model'!$I$38=2,-0.0001*EU236^2+0.0032*EU236+0.977, IF('DSS Model'!$I$38=3,-0.00046396*EU236^2 + 0.054267*EU236 - 0.57714, IF('DSS Model'!$I$38=4,0.000072066*EU236^2+0.0021761*EU236-0.038248,IF('DSS Model'!$I$38=5,-0.00012623*EU236^2+0.025656*EU236-0.30101,-0.00046396*EU236^2 + 0.054267*EU236 - 0.57714)))))</f>
        <v>0.91797649475867571</v>
      </c>
    </row>
    <row r="237" spans="2:152" x14ac:dyDescent="0.2">
      <c r="B237" s="64">
        <f t="shared" ca="1" si="156"/>
        <v>4.3152640174939805E-2</v>
      </c>
      <c r="C237" s="64">
        <v>0.59814671768014283</v>
      </c>
      <c r="D237" s="64">
        <f t="shared" si="157"/>
        <v>53.410498417932686</v>
      </c>
      <c r="E237" s="131">
        <f>IF('DSS Model'!$I$38=1,0.0001*D237^2-0.0266*D237+1.3006,IF('DSS Model'!$I$38=2,-0.0001*D237^2+0.0032*D237+0.977, IF('DSS Model'!$I$38=3,-0.00046396*D237^2 + 0.054267*D237 - 0.57714, IF('DSS Model'!$I$38=4,0.000072066*D237^2+0.0021761*D237-0.038248,IF('DSS Model'!$I$38=5,-0.00012623*D237^2+0.025656*D237-0.30101,-0.00046396*D237^2 + 0.054267*D237 - 0.57714)))))</f>
        <v>0.86264546081218563</v>
      </c>
      <c r="F237" s="136">
        <v>0.23381302360128131</v>
      </c>
      <c r="G237" s="138">
        <f t="shared" si="153"/>
        <v>56.104519912406701</v>
      </c>
      <c r="H237" s="136">
        <f>IF('DSS Model'!$I$38=1,0.0001*G237^2-0.0266*G237+1.3006,IF('DSS Model'!$I$38=2,-0.0001*G237^2+0.0032*G237+0.977, IF('DSS Model'!$I$38=3,-0.00046396*G237^2 + 0.054267*G237 - 0.57714, IF('DSS Model'!$I$38=4,0.000072066*G237^2+0.0021761*G237-0.038248,IF('DSS Model'!$I$38=5,-0.00012623*G237^2+0.025656*G237-0.30101,-0.00046396*G237^2 + 0.054267*G237 - 0.57714)))))</f>
        <v>0.84176274825953734</v>
      </c>
      <c r="I237" s="136">
        <v>0.95715674596866407</v>
      </c>
      <c r="J237" s="138">
        <f t="shared" si="154"/>
        <v>65.321258098392434</v>
      </c>
      <c r="K237" s="136">
        <f>IF('DSS Model'!$I$38=1,0.0001*J237^2-0.0266*J237+1.3006,IF('DSS Model'!$I$38=2,-0.0001*J237^2+0.0032*J237+0.977, IF('DSS Model'!$I$38=3,-0.00046396*J237^2 + 0.054267*J237 - 0.57714, IF('DSS Model'!$I$38=4,0.000072066*J237^2+0.0021761*J237-0.038248,IF('DSS Model'!$I$38=5,-0.00012623*J237^2+0.025656*J237-0.30101,-0.00046396*J237^2 + 0.054267*J237 - 0.57714)))))</f>
        <v>0.75934134995917579</v>
      </c>
      <c r="L237" s="136">
        <v>0.69322453390370165</v>
      </c>
      <c r="M237" s="138">
        <f t="shared" si="155"/>
        <v>73.527661367724718</v>
      </c>
      <c r="N237" s="136">
        <f>IF('DSS Model'!$I$38=1,0.0001*M237^2-0.0266*M237+1.3006,IF('DSS Model'!$I$38=2,-0.0001*M237^2+0.0032*M237+0.977, IF('DSS Model'!$I$38=3,-0.00046396*M237^2 + 0.054267*M237 - 0.57714, IF('DSS Model'!$I$38=4,0.000072066*M237^2+0.0021761*M237-0.038248,IF('DSS Model'!$I$38=5,-0.00012623*M237^2+0.025656*M237-0.30101,-0.00046396*M237^2 + 0.054267*M237 - 0.57714)))))</f>
        <v>0.67165681775603925</v>
      </c>
      <c r="O237" s="136">
        <v>0.5305720500760458</v>
      </c>
      <c r="P237" s="139">
        <f t="shared" si="158"/>
        <v>52.683729373918169</v>
      </c>
      <c r="Q237" s="138">
        <f>IF('DSS Model'!$I$38=1,0.0001*P237^2-0.0266*P237+1.3006,IF('DSS Model'!$I$38=2,-0.0001*P237^2+0.0032*P237+0.977, IF('DSS Model'!$I$38=3,-0.00046396*P237^2 + 0.054267*P237 - 0.57714, IF('DSS Model'!$I$38=4,0.000072066*P237^2+0.0021761*P237-0.038248,IF('DSS Model'!$I$38=5,-0.00012623*P237^2+0.025656*P237-0.30101,-0.00046396*P237^2 + 0.054267*P237 - 0.57714)))))</f>
        <v>0.86803039992211328</v>
      </c>
      <c r="R237" s="136">
        <v>0.64674717051356023</v>
      </c>
      <c r="S237" s="142">
        <f t="shared" si="159"/>
        <v>56.69394299007493</v>
      </c>
      <c r="T237" s="138">
        <f>IF('DSS Model'!$I$38=1,0.0001*S237^2-0.0266*S237+1.3006,IF('DSS Model'!$I$38=2,-0.0001*S237^2+0.0032*S237+0.977, IF('DSS Model'!$I$38=3,-0.00046396*S237^2 + 0.054267*S237 - 0.57714, IF('DSS Model'!$I$38=4,0.000072066*S237^2+0.0021761*S237-0.038248,IF('DSS Model'!$I$38=5,-0.00012623*S237^2+0.025656*S237-0.30101,-0.00046396*S237^2 + 0.054267*S237 - 0.57714)))))</f>
        <v>0.83700030039205309</v>
      </c>
      <c r="U237" s="136">
        <v>0.5620153272203855</v>
      </c>
      <c r="V237" s="142">
        <f t="shared" si="160"/>
        <v>51.228075059562713</v>
      </c>
      <c r="W237" s="138">
        <f>IF('DSS Model'!$I$38=1,0.0001*V237^2-0.0266*V237+1.3006,IF('DSS Model'!$I$38=2,-0.0001*V237^2+0.0032*V237+0.977, IF('DSS Model'!$I$38=3,-0.00046396*V237^2 + 0.054267*V237 - 0.57714, IF('DSS Model'!$I$38=4,0.000072066*V237^2+0.0021761*V237-0.038248,IF('DSS Model'!$I$38=5,-0.00012623*V237^2+0.025656*V237-0.30101,-0.00046396*V237^2 + 0.054267*V237 - 0.57714)))))</f>
        <v>0.87849827275978154</v>
      </c>
      <c r="X237" s="136">
        <v>0.35047762816718087</v>
      </c>
      <c r="Y237" s="142">
        <f t="shared" si="161"/>
        <v>57.614263858124829</v>
      </c>
      <c r="Z237" s="138">
        <f>IF('DSS Model'!$I$38=1,0.0001*Y237^2-0.0266*Y237+1.3006,IF('DSS Model'!$I$38=2,-0.0001*Y237^2+0.0032*Y237+0.977, IF('DSS Model'!$I$38=3,-0.00046396*Y237^2 + 0.054267*Y237 - 0.57714, IF('DSS Model'!$I$38=4,0.000072066*Y237^2+0.0021761*Y237-0.038248,IF('DSS Model'!$I$38=5,-0.00012623*Y237^2+0.025656*Y237-0.30101,-0.00046396*Y237^2 + 0.054267*Y237 - 0.57714)))))</f>
        <v>0.82942530435463657</v>
      </c>
      <c r="AA237" s="136">
        <v>4.7689406548661162E-2</v>
      </c>
      <c r="AB237" s="142">
        <f t="shared" si="162"/>
        <v>52.384699579440337</v>
      </c>
      <c r="AC237" s="138">
        <f>IF('DSS Model'!$I$38=1,0.0001*AB237^2-0.0266*AB237+1.3006,IF('DSS Model'!$I$38=2,-0.0001*AB237^2+0.0032*AB237+0.977, IF('DSS Model'!$I$38=3,-0.00046396*AB237^2 + 0.054267*AB237 - 0.57714, IF('DSS Model'!$I$38=4,0.000072066*AB237^2+0.0021761*AB237-0.038248,IF('DSS Model'!$I$38=5,-0.00012623*AB237^2+0.025656*AB237-0.30101,-0.00046396*AB237^2 + 0.054267*AB237 - 0.57714)))))</f>
        <v>0.87021536365138741</v>
      </c>
      <c r="AD237" s="136">
        <v>0.71288662713109863</v>
      </c>
      <c r="AE237" s="142">
        <f t="shared" si="163"/>
        <v>58.970195174727721</v>
      </c>
      <c r="AF237" s="138">
        <f>IF('DSS Model'!$I$38=1,0.0001*AE237^2-0.0266*AE237+1.3006,IF('DSS Model'!$I$38=2,-0.0001*AE237^2+0.0032*AE237+0.977, IF('DSS Model'!$I$38=3,-0.00046396*AE237^2 + 0.054267*AE237 - 0.57714, IF('DSS Model'!$I$38=4,0.000072066*AE237^2+0.0021761*AE237-0.038248,IF('DSS Model'!$I$38=5,-0.00012623*AE237^2+0.025656*AE237-0.30101,-0.00046396*AE237^2 + 0.054267*AE237 - 0.57714)))))</f>
        <v>0.81795623266458062</v>
      </c>
      <c r="AG237" s="136">
        <v>0.65196241109249853</v>
      </c>
      <c r="AH237" s="142">
        <f t="shared" si="164"/>
        <v>72.886886963849392</v>
      </c>
      <c r="AI237" s="138">
        <f>IF('DSS Model'!$I$38=1,0.0001*AH237^2-0.0266*AH237+1.3006,IF('DSS Model'!$I$38=2,-0.0001*AH237^2+0.0032*AH237+0.977, IF('DSS Model'!$I$38=3,-0.00046396*AH237^2 + 0.054267*AH237 - 0.57714, IF('DSS Model'!$I$38=4,0.000072066*AH237^2+0.0021761*AH237-0.038248,IF('DSS Model'!$I$38=5,-0.00012623*AH237^2+0.025656*AH237-0.30101,-0.00046396*AH237^2 + 0.054267*AH237 - 0.57714)))))</f>
        <v>0.67898820915622227</v>
      </c>
      <c r="AJ237" s="136">
        <v>0.44628452440899624</v>
      </c>
      <c r="AK237" s="142">
        <f t="shared" si="165"/>
        <v>45.697188373729631</v>
      </c>
      <c r="AL237" s="138">
        <f>IF('DSS Model'!$I$38=1,0.0001*AK237^2-0.0266*AK237+1.3006,IF('DSS Model'!$I$38=2,-0.0001*AK237^2+0.0032*AK237+0.977, IF('DSS Model'!$I$38=3,-0.00046396*AK237^2 + 0.054267*AK237 - 0.57714, IF('DSS Model'!$I$38=4,0.000072066*AK237^2+0.0021761*AK237-0.038248,IF('DSS Model'!$I$38=5,-0.00012623*AK237^2+0.025656*AK237-0.30101,-0.00046396*AK237^2 + 0.054267*AK237 - 0.57714)))))</f>
        <v>0.91440770026952167</v>
      </c>
      <c r="AM237" s="136">
        <v>0.95183956487101729</v>
      </c>
      <c r="AN237" s="142">
        <f t="shared" si="166"/>
        <v>73.221615446481678</v>
      </c>
      <c r="AO237" s="138">
        <f>IF('DSS Model'!$I$38=1,0.0001*AN237^2-0.0266*AN237+1.3006,IF('DSS Model'!$I$38=2,-0.0001*AN237^2+0.0032*AN237+0.977, IF('DSS Model'!$I$38=3,-0.00046396*AN237^2 + 0.054267*AN237 - 0.57714, IF('DSS Model'!$I$38=4,0.000072066*AN237^2+0.0021761*AN237-0.038248,IF('DSS Model'!$I$38=5,-0.00012623*AN237^2+0.025656*AN237-0.30101,-0.00046396*AN237^2 + 0.054267*AN237 - 0.57714)))))</f>
        <v>0.67516867256949686</v>
      </c>
      <c r="AP237" s="136">
        <v>0.46707511856980621</v>
      </c>
      <c r="AQ237" s="142">
        <f t="shared" si="167"/>
        <v>68.12770357165644</v>
      </c>
      <c r="AR237" s="138">
        <f>IF('DSS Model'!$I$38=1,0.0001*AQ237^2-0.0266*AQ237+1.3006,IF('DSS Model'!$I$38=2,-0.0001*AQ237^2+0.0032*AQ237+0.977, IF('DSS Model'!$I$38=3,-0.00046396*AQ237^2 + 0.054267*AQ237 - 0.57714, IF('DSS Model'!$I$38=4,0.000072066*AQ237^2+0.0021761*AQ237-0.038248,IF('DSS Model'!$I$38=5,-0.00012623*AQ237^2+0.025656*AQ237-0.30101,-0.00046396*AQ237^2 + 0.054267*AQ237 - 0.57714)))))</f>
        <v>0.73087025203455169</v>
      </c>
      <c r="AS237" s="136">
        <v>0.41055831559846079</v>
      </c>
      <c r="AT237" s="142">
        <f t="shared" si="168"/>
        <v>51.019734691612875</v>
      </c>
      <c r="AU237" s="138">
        <f>IF('DSS Model'!$I$38=1,0.0001*AT237^2-0.0266*AT237+1.3006,IF('DSS Model'!$I$38=2,-0.0001*AT237^2+0.0032*AT237+0.977, IF('DSS Model'!$I$38=3,-0.00046396*AT237^2 + 0.054267*AT237 - 0.57714, IF('DSS Model'!$I$38=4,0.000072066*AT237^2+0.0021761*AT237-0.038248,IF('DSS Model'!$I$38=5,-0.00012623*AT237^2+0.025656*AT237-0.30101,-0.00046396*AT237^2 + 0.054267*AT237 - 0.57714)))))</f>
        <v>0.87996181821290453</v>
      </c>
      <c r="AV237" s="136">
        <v>9.9187862016911543E-2</v>
      </c>
      <c r="AW237" s="142">
        <f t="shared" si="169"/>
        <v>53.2976006103668</v>
      </c>
      <c r="AX237" s="138">
        <f>IF('DSS Model'!$I$38=1,0.0001*AW237^2-0.0266*AW237+1.3006,IF('DSS Model'!$I$38=2,-0.0001*AW237^2+0.0032*AW237+0.977, IF('DSS Model'!$I$38=3,-0.00046396*AW237^2 + 0.054267*AW237 - 0.57714, IF('DSS Model'!$I$38=4,0.000072066*AW237^2+0.0021761*AW237-0.038248,IF('DSS Model'!$I$38=5,-0.00012623*AW237^2+0.025656*AW237-0.30101,-0.00046396*AW237^2 + 0.054267*AW237 - 0.57714)))))</f>
        <v>0.86348889887095659</v>
      </c>
      <c r="AY237" s="136">
        <v>0.76233299918943698</v>
      </c>
      <c r="AZ237" s="142">
        <f t="shared" si="170"/>
        <v>62.495393988803201</v>
      </c>
      <c r="BA237" s="138">
        <f>IF('DSS Model'!$I$38=1,0.0001*AZ237^2-0.0266*AZ237+1.3006,IF('DSS Model'!$I$38=2,-0.0001*AZ237^2+0.0032*AZ237+0.977, IF('DSS Model'!$I$38=3,-0.00046396*AZ237^2 + 0.054267*AZ237 - 0.57714, IF('DSS Model'!$I$38=4,0.000072066*AZ237^2+0.0021761*AZ237-0.038248,IF('DSS Model'!$I$38=5,-0.00012623*AZ237^2+0.025656*AZ237-0.30101,-0.00046396*AZ237^2 + 0.054267*AZ237 - 0.57714)))))</f>
        <v>0.78641783378259633</v>
      </c>
      <c r="BB237" s="136">
        <v>0.25089706086718222</v>
      </c>
      <c r="BC237" s="142">
        <f t="shared" si="171"/>
        <v>46.787134340930592</v>
      </c>
      <c r="BD237" s="138">
        <f>IF('DSS Model'!$I$38=1,0.0001*BC237^2-0.0266*BC237+1.3006,IF('DSS Model'!$I$38=2,-0.0001*BC237^2+0.0032*BC237+0.977, IF('DSS Model'!$I$38=3,-0.00046396*BC237^2 + 0.054267*BC237 - 0.57714, IF('DSS Model'!$I$38=4,0.000072066*BC237^2+0.0021761*BC237-0.038248,IF('DSS Model'!$I$38=5,-0.00012623*BC237^2+0.025656*BC237-0.30101,-0.00046396*BC237^2 + 0.054267*BC237 - 0.57714)))))</f>
        <v>0.90781523590734925</v>
      </c>
      <c r="BE237" s="136">
        <v>0.394589182155622</v>
      </c>
      <c r="BF237" s="142">
        <f t="shared" si="172"/>
        <v>47.083046242433824</v>
      </c>
      <c r="BG237" s="143">
        <f>IF('DSS Model'!$I$38=1,0.0001*BF237^2-0.0266*BF237+1.3006,IF('DSS Model'!$I$38=2,-0.0001*BF237^2+0.0032*BF237+0.977, IF('DSS Model'!$I$38=3,-0.00046396*BF237^2 + 0.054267*BF237 - 0.57714, IF('DSS Model'!$I$38=4,0.000072066*BF237^2+0.0021761*BF237-0.038248,IF('DSS Model'!$I$38=5,-0.00012623*BF237^2+0.025656*BF237-0.30101,-0.00046396*BF237^2 + 0.054267*BF237 - 0.57714)))))</f>
        <v>0.90598442362907194</v>
      </c>
      <c r="BH237" s="136">
        <v>0.76376380674722244</v>
      </c>
      <c r="BI237" s="142">
        <f t="shared" si="173"/>
        <v>63.589473469460863</v>
      </c>
      <c r="BJ237" s="143">
        <f>IF('DSS Model'!$I$38=1,0.0001*BI237^2-0.0266*BI237+1.3006,IF('DSS Model'!$I$38=2,-0.0001*BI237^2+0.0032*BI237+0.977, IF('DSS Model'!$I$38=3,-0.00046396*BI237^2 + 0.054267*BI237 - 0.57714, IF('DSS Model'!$I$38=4,0.000072066*BI237^2+0.0021761*BI237-0.038248,IF('DSS Model'!$I$38=5,-0.00012623*BI237^2+0.025656*BI237-0.30101,-0.00046396*BI237^2 + 0.054267*BI237 - 0.57714)))))</f>
        <v>0.7761242014899481</v>
      </c>
      <c r="BK237" s="136">
        <v>0.70431310104529143</v>
      </c>
      <c r="BL237" s="142">
        <f t="shared" si="174"/>
        <v>56.254504674188048</v>
      </c>
      <c r="BM237" s="143">
        <f>IF('DSS Model'!$I$38=1,0.0001*BL237^2-0.0266*BL237+1.3006,IF('DSS Model'!$I$38=2,-0.0001*BL237^2+0.0032*BL237+0.977, IF('DSS Model'!$I$38=3,-0.00046396*BL237^2 + 0.054267*BL237 - 0.57714, IF('DSS Model'!$I$38=4,0.000072066*BL237^2+0.0021761*BL237-0.038248,IF('DSS Model'!$I$38=5,-0.00012623*BL237^2+0.025656*BL237-0.30101,-0.00046396*BL237^2 + 0.054267*BL237 - 0.57714)))))</f>
        <v>0.84055748534357722</v>
      </c>
      <c r="BN237" s="136">
        <v>6.5653456023074486E-2</v>
      </c>
      <c r="BO237" s="142">
        <f t="shared" si="175"/>
        <v>36.186798262448931</v>
      </c>
      <c r="BP237" s="143">
        <f>IF('DSS Model'!$I$38=1,0.0001*BO237^2-0.0266*BO237+1.3006,IF('DSS Model'!$I$38=2,-0.0001*BO237^2+0.0032*BO237+0.977, IF('DSS Model'!$I$38=3,-0.00046396*BO237^2 + 0.054267*BO237 - 0.57714, IF('DSS Model'!$I$38=4,0.000072066*BO237^2+0.0021761*BO237-0.038248,IF('DSS Model'!$I$38=5,-0.00012623*BO237^2+0.025656*BO237-0.30101,-0.00046396*BO237^2 + 0.054267*BO237 - 0.57714)))))</f>
        <v>0.96184931759111891</v>
      </c>
      <c r="BQ237" s="136">
        <v>0.62820174348105051</v>
      </c>
      <c r="BR237" s="142">
        <f t="shared" si="176"/>
        <v>60.66495016992387</v>
      </c>
      <c r="BS237" s="143">
        <f>IF('DSS Model'!$I$38=1,0.0001*BR237^2-0.0266*BR237+1.3006,IF('DSS Model'!$I$38=2,-0.0001*BR237^2+0.0032*BR237+0.977, IF('DSS Model'!$I$38=3,-0.00046396*BR237^2 + 0.054267*BR237 - 0.57714, IF('DSS Model'!$I$38=4,0.000072066*BR237^2+0.0021761*BR237-0.038248,IF('DSS Model'!$I$38=5,-0.00012623*BR237^2+0.025656*BR237-0.30101,-0.00046396*BR237^2 + 0.054267*BR237 - 0.57714)))))</f>
        <v>0.8031042226318218</v>
      </c>
      <c r="BT237" s="136">
        <v>0.66951695388406252</v>
      </c>
      <c r="BU237" s="142">
        <f t="shared" si="177"/>
        <v>64.836952081016378</v>
      </c>
      <c r="BV237" s="143">
        <f>IF('DSS Model'!$I$38=1,0.0001*BU237^2-0.0266*BU237+1.3006,IF('DSS Model'!$I$38=2,-0.0001*BU237^2+0.0032*BU237+0.977, IF('DSS Model'!$I$38=3,-0.00046396*BU237^2 + 0.054267*BU237 - 0.57714, IF('DSS Model'!$I$38=4,0.000072066*BU237^2+0.0021761*BU237-0.038248,IF('DSS Model'!$I$38=5,-0.00012623*BU237^2+0.025656*BU237-0.30101,-0.00046396*BU237^2 + 0.054267*BU237 - 0.57714)))))</f>
        <v>0.76409521114365098</v>
      </c>
      <c r="BW237" s="136">
        <v>0.77873091754374912</v>
      </c>
      <c r="BX237" s="142">
        <f t="shared" si="178"/>
        <v>67.783023252523265</v>
      </c>
      <c r="BY237" s="143">
        <f>IF('DSS Model'!$I$38=1,0.0001*BX237^2-0.0266*BX237+1.3006,IF('DSS Model'!$I$38=2,-0.0001*BX237^2+0.0032*BX237+0.977, IF('DSS Model'!$I$38=3,-0.00046396*BX237^2 + 0.054267*BX237 - 0.57714, IF('DSS Model'!$I$38=4,0.000072066*BX237^2+0.0021761*BX237-0.038248,IF('DSS Model'!$I$38=5,-0.00012623*BX237^2+0.025656*BX237-0.30101,-0.00046396*BX237^2 + 0.054267*BX237 - 0.57714)))))</f>
        <v>0.73445185028286342</v>
      </c>
      <c r="BZ237" s="136">
        <v>0.18440745783930679</v>
      </c>
      <c r="CA237" s="142">
        <f t="shared" si="179"/>
        <v>55.550656827976759</v>
      </c>
      <c r="CB237" s="143">
        <f>IF('DSS Model'!$I$38=1,0.0001*CA237^2-0.0266*CA237+1.3006,IF('DSS Model'!$I$38=2,-0.0001*CA237^2+0.0032*CA237+0.977, IF('DSS Model'!$I$38=3,-0.00046396*CA237^2 + 0.054267*CA237 - 0.57714, IF('DSS Model'!$I$38=4,0.000072066*CA237^2+0.0021761*CA237-0.038248,IF('DSS Model'!$I$38=5,-0.00012623*CA237^2+0.025656*CA237-0.30101,-0.00046396*CA237^2 + 0.054267*CA237 - 0.57714)))))</f>
        <v>0.84617455444756151</v>
      </c>
      <c r="CC237" s="136">
        <v>0.60521150705768056</v>
      </c>
      <c r="CD237" s="142">
        <f t="shared" si="180"/>
        <v>74.495008523871761</v>
      </c>
      <c r="CE237" s="143">
        <f>IF('DSS Model'!$I$38=1,0.0001*CD237^2-0.0266*CD237+1.3006,IF('DSS Model'!$I$38=2,-0.0001*CD237^2+0.0032*CD237+0.977, IF('DSS Model'!$I$38=3,-0.00046396*CD237^2 + 0.054267*CD237 - 0.57714, IF('DSS Model'!$I$38=4,0.000072066*CD237^2+0.0021761*CD237-0.038248,IF('DSS Model'!$I$38=5,-0.00012623*CD237^2+0.025656*CD237-0.30101,-0.00046396*CD237^2 + 0.054267*CD237 - 0.57714)))))</f>
        <v>0.66043339777921695</v>
      </c>
      <c r="CF237" s="136">
        <v>0.80788721281392206</v>
      </c>
      <c r="CG237" s="142">
        <f t="shared" si="181"/>
        <v>56.947113581426692</v>
      </c>
      <c r="CH237" s="143">
        <f>IF('DSS Model'!$I$38=1,0.0001*CG237^2-0.0266*CG237+1.3006,IF('DSS Model'!$I$38=2,-0.0001*CG237^2+0.0032*CG237+0.977, IF('DSS Model'!$I$38=3,-0.00046396*CG237^2 + 0.054267*CG237 - 0.57714, IF('DSS Model'!$I$38=4,0.000072066*CG237^2+0.0021761*CG237-0.038248,IF('DSS Model'!$I$38=5,-0.00012623*CG237^2+0.025656*CG237-0.30101,-0.00046396*CG237^2 + 0.054267*CG237 - 0.57714)))))</f>
        <v>0.83493338893497415</v>
      </c>
      <c r="CI237" s="136">
        <v>8.2685084926987118E-2</v>
      </c>
      <c r="CJ237" s="142">
        <f t="shared" si="182"/>
        <v>55.675028116598156</v>
      </c>
      <c r="CK237" s="143">
        <f>IF('DSS Model'!$I$38=1,0.0001*CJ237^2-0.0266*CJ237+1.3006,IF('DSS Model'!$I$38=2,-0.0001*CJ237^2+0.0032*CJ237+0.977, IF('DSS Model'!$I$38=3,-0.00046396*CJ237^2 + 0.054267*CJ237 - 0.57714, IF('DSS Model'!$I$38=4,0.000072066*CJ237^2+0.0021761*CJ237-0.038248,IF('DSS Model'!$I$38=5,-0.00012623*CJ237^2+0.025656*CJ237-0.30101,-0.00046396*CJ237^2 + 0.054267*CJ237 - 0.57714)))))</f>
        <v>0.84518921439471451</v>
      </c>
      <c r="CL237" s="136">
        <v>0.3886752815959208</v>
      </c>
      <c r="CM237" s="142">
        <f t="shared" si="183"/>
        <v>50.989905023078194</v>
      </c>
      <c r="CN237" s="143">
        <f>IF('DSS Model'!$I$38=1,0.0001*CM237^2-0.0266*CM237+1.3006,IF('DSS Model'!$I$38=2,-0.0001*CM237^2+0.0032*CM237+0.977, IF('DSS Model'!$I$38=3,-0.00046396*CM237^2 + 0.054267*CM237 - 0.57714, IF('DSS Model'!$I$38=4,0.000072066*CM237^2+0.0021761*CM237-0.038248,IF('DSS Model'!$I$38=5,-0.00012623*CM237^2+0.025656*CM237-0.30101,-0.00046396*CM237^2 + 0.054267*CM237 - 0.57714)))))</f>
        <v>0.8801706546475967</v>
      </c>
      <c r="CO237" s="136">
        <v>0.44189377346063241</v>
      </c>
      <c r="CP237" s="142">
        <f t="shared" si="184"/>
        <v>48.629421968517811</v>
      </c>
      <c r="CQ237" s="143">
        <f>IF('DSS Model'!$I$38=1,0.0001*CP237^2-0.0266*CP237+1.3006,IF('DSS Model'!$I$38=2,-0.0001*CP237^2+0.0032*CP237+0.977, IF('DSS Model'!$I$38=3,-0.00046396*CP237^2 + 0.054267*CP237 - 0.57714, IF('DSS Model'!$I$38=4,0.000072066*CP237^2+0.0021761*CP237-0.038248,IF('DSS Model'!$I$38=5,-0.00012623*CP237^2+0.025656*CP237-0.30101,-0.00046396*CP237^2 + 0.054267*CP237 - 0.57714)))))</f>
        <v>0.8961320822000407</v>
      </c>
      <c r="CR237" s="136">
        <v>0.90901003979465678</v>
      </c>
      <c r="CS237" s="142">
        <f t="shared" si="185"/>
        <v>63.6771366664452</v>
      </c>
      <c r="CT237" s="143">
        <f>IF('DSS Model'!$I$38=1,0.0001*CS237^2-0.0266*CS237+1.3006,IF('DSS Model'!$I$38=2,-0.0001*CS237^2+0.0032*CS237+0.977, IF('DSS Model'!$I$38=3,-0.00046396*CS237^2 + 0.054267*CS237 - 0.57714, IF('DSS Model'!$I$38=4,0.000072066*CS237^2+0.0021761*CS237-0.038248,IF('DSS Model'!$I$38=5,-0.00012623*CS237^2+0.025656*CS237-0.30101,-0.00046396*CS237^2 + 0.054267*CS237 - 0.57714)))))</f>
        <v>0.77528906392891062</v>
      </c>
      <c r="CU237" s="136">
        <v>0.31118466125128341</v>
      </c>
      <c r="CV237" s="142">
        <f t="shared" si="186"/>
        <v>49.150262870935407</v>
      </c>
      <c r="CW237" s="143">
        <f>IF('DSS Model'!$I$38=1,0.0001*CV237^2-0.0266*CV237+1.3006,IF('DSS Model'!$I$38=2,-0.0001*CV237^2+0.0032*CV237+0.977, IF('DSS Model'!$I$38=3,-0.00046396*CV237^2 + 0.054267*CV237 - 0.57714, IF('DSS Model'!$I$38=4,0.000072066*CV237^2+0.0021761*CV237-0.038248,IF('DSS Model'!$I$38=5,-0.00012623*CV237^2+0.025656*CV237-0.30101,-0.00046396*CV237^2 + 0.054267*CV237 - 0.57714)))))</f>
        <v>0.89270600715878812</v>
      </c>
      <c r="CX237" s="136">
        <v>8.9219488957924975E-2</v>
      </c>
      <c r="CY237" s="142">
        <f t="shared" si="187"/>
        <v>50.67842268357596</v>
      </c>
      <c r="CZ237" s="143">
        <f>IF('DSS Model'!$I$38=1,0.0001*CY237^2-0.0266*CY237+1.3006,IF('DSS Model'!$I$38=2,-0.0001*CY237^2+0.0032*CY237+0.977, IF('DSS Model'!$I$38=3,-0.00046396*CY237^2 + 0.054267*CY237 - 0.57714, IF('DSS Model'!$I$38=4,0.000072066*CY237^2+0.0021761*CY237-0.038248,IF('DSS Model'!$I$38=5,-0.00012623*CY237^2+0.025656*CY237-0.30101,-0.00046396*CY237^2 + 0.054267*CY237 - 0.57714)))))</f>
        <v>0.88234070001792442</v>
      </c>
      <c r="DA237" s="136">
        <v>2.6765101962847315E-2</v>
      </c>
      <c r="DB237" s="142">
        <f t="shared" si="188"/>
        <v>20.314952059935798</v>
      </c>
      <c r="DC237" s="143">
        <f>IF('DSS Model'!$I$38=1,0.0001*DB237^2-0.0266*DB237+1.3006,IF('DSS Model'!$I$38=2,-0.0001*DB237^2+0.0032*DB237+0.977, IF('DSS Model'!$I$38=3,-0.00046396*DB237^2 + 0.054267*DB237 - 0.57714, IF('DSS Model'!$I$38=4,0.000072066*DB237^2+0.0021761*DB237-0.038248,IF('DSS Model'!$I$38=5,-0.00012623*DB237^2+0.025656*DB237-0.30101,-0.00046396*DB237^2 + 0.054267*DB237 - 0.57714)))))</f>
        <v>1.0007381188720454</v>
      </c>
      <c r="DD237" s="136">
        <v>0.82380934266523409</v>
      </c>
      <c r="DE237" s="142">
        <f t="shared" si="189"/>
        <v>59.199734053035598</v>
      </c>
      <c r="DF237" s="143">
        <f>IF('DSS Model'!$I$38=1,0.0001*DE237^2-0.0266*DE237+1.3006,IF('DSS Model'!$I$38=2,-0.0001*DE237^2+0.0032*DE237+0.977, IF('DSS Model'!$I$38=3,-0.00046396*DE237^2 + 0.054267*DE237 - 0.57714, IF('DSS Model'!$I$38=4,0.000072066*DE237^2+0.0021761*DE237-0.038248,IF('DSS Model'!$I$38=5,-0.00012623*DE237^2+0.025656*DE237-0.30101,-0.00046396*DE237^2 + 0.054267*DE237 - 0.57714)))))</f>
        <v>0.81597829777469966</v>
      </c>
      <c r="DG237" s="136">
        <v>0.58522493600431558</v>
      </c>
      <c r="DH237" s="142">
        <f t="shared" si="190"/>
        <v>56.220526040019408</v>
      </c>
      <c r="DI237" s="143">
        <f>IF('DSS Model'!$I$38=1,0.0001*DH237^2-0.0266*DH237+1.3006,IF('DSS Model'!$I$38=2,-0.0001*DH237^2+0.0032*DH237+0.977, IF('DSS Model'!$I$38=3,-0.00046396*DH237^2 + 0.054267*DH237 - 0.57714, IF('DSS Model'!$I$38=4,0.000072066*DH237^2+0.0021761*DH237-0.038248,IF('DSS Model'!$I$38=5,-0.00012623*DH237^2+0.025656*DH237-0.30101,-0.00046396*DH237^2 + 0.054267*DH237 - 0.57714)))))</f>
        <v>0.84083092850641206</v>
      </c>
      <c r="DJ237" s="136">
        <v>0.83149377190783391</v>
      </c>
      <c r="DK237" s="142">
        <f t="shared" si="191"/>
        <v>68.04594050786578</v>
      </c>
      <c r="DL237" s="143">
        <f>IF('DSS Model'!$I$38=1,0.0001*DK237^2-0.0266*DK237+1.3006,IF('DSS Model'!$I$38=2,-0.0001*DK237^2+0.0032*DK237+0.977, IF('DSS Model'!$I$38=3,-0.00046396*DK237^2 + 0.054267*DK237 - 0.57714, IF('DSS Model'!$I$38=4,0.000072066*DK237^2+0.0021761*DK237-0.038248,IF('DSS Model'!$I$38=5,-0.00012623*DK237^2+0.025656*DK237-0.30101,-0.00046396*DK237^2 + 0.054267*DK237 - 0.57714)))))</f>
        <v>0.73172200766516959</v>
      </c>
      <c r="DM237" s="136">
        <v>8.6069865339623686E-2</v>
      </c>
      <c r="DN237" s="142">
        <f t="shared" si="192"/>
        <v>40.663449911528801</v>
      </c>
      <c r="DO237" s="143">
        <f>IF('DSS Model'!$I$38=1,0.0001*DN237^2-0.0266*DN237+1.3006,IF('DSS Model'!$I$38=2,-0.0001*DN237^2+0.0032*DN237+0.977, IF('DSS Model'!$I$38=3,-0.00046396*DN237^2 + 0.054267*DN237 - 0.57714, IF('DSS Model'!$I$38=4,0.000072066*DN237^2+0.0021761*DN237-0.038248,IF('DSS Model'!$I$38=5,-0.00012623*DN237^2+0.025656*DN237-0.30101,-0.00046396*DN237^2 + 0.054267*DN237 - 0.57714)))))</f>
        <v>0.94177142384615098</v>
      </c>
      <c r="DP237" s="136">
        <v>0.49502239210734478</v>
      </c>
      <c r="DQ237" s="142">
        <f t="shared" si="193"/>
        <v>52.709454754316823</v>
      </c>
      <c r="DR237" s="143">
        <f>IF('DSS Model'!$I$38=1,0.0001*DQ237^2-0.0266*DQ237+1.3006,IF('DSS Model'!$I$38=2,-0.0001*DQ237^2+0.0032*DQ237+0.977, IF('DSS Model'!$I$38=3,-0.00046396*DQ237^2 + 0.054267*DQ237 - 0.57714, IF('DSS Model'!$I$38=4,0.000072066*DQ237^2+0.0021761*DQ237-0.038248,IF('DSS Model'!$I$38=5,-0.00012623*DQ237^2+0.025656*DQ237-0.30101,-0.00046396*DQ237^2 + 0.054267*DQ237 - 0.57714)))))</f>
        <v>0.86784159316407661</v>
      </c>
      <c r="DS237" s="136">
        <v>5.5349787230346559E-3</v>
      </c>
      <c r="DT237" s="142">
        <f t="shared" si="194"/>
        <v>43.598262133778661</v>
      </c>
      <c r="DU237" s="143">
        <f>IF('DSS Model'!$I$38=1,0.0001*DT237^2-0.0266*DT237+1.3006,IF('DSS Model'!$I$38=2,-0.0001*DT237^2+0.0032*DT237+0.977, IF('DSS Model'!$I$38=3,-0.00046396*DT237^2 + 0.054267*DT237 - 0.57714, IF('DSS Model'!$I$38=4,0.000072066*DT237^2+0.0021761*DT237-0.038248,IF('DSS Model'!$I$38=5,-0.00012623*DT237^2+0.025656*DT237-0.30101,-0.00046396*DT237^2 + 0.054267*DT237 - 0.57714)))))</f>
        <v>0.92643359271952386</v>
      </c>
      <c r="DV237" s="136">
        <v>1.5249078431223695E-2</v>
      </c>
      <c r="DW237" s="142">
        <f t="shared" si="195"/>
        <v>36.724645605220559</v>
      </c>
      <c r="DX237" s="143">
        <f>IF('DSS Model'!$I$38=1,0.0001*DW237^2-0.0266*DW237+1.3006,IF('DSS Model'!$I$38=2,-0.0001*DW237^2+0.0032*DW237+0.977, IF('DSS Model'!$I$38=3,-0.00046396*DW237^2 + 0.054267*DW237 - 0.57714, IF('DSS Model'!$I$38=4,0.000072066*DW237^2+0.0021761*DW237-0.038248,IF('DSS Model'!$I$38=5,-0.00012623*DW237^2+0.025656*DW237-0.30101,-0.00046396*DW237^2 + 0.054267*DW237 - 0.57714)))))</f>
        <v>0.95964890645380119</v>
      </c>
      <c r="DY237" s="136">
        <v>0.20244163130578341</v>
      </c>
      <c r="DZ237" s="142">
        <f t="shared" si="196"/>
        <v>36.909159181436522</v>
      </c>
      <c r="EA237" s="143">
        <f>IF('DSS Model'!$I$38=1,0.0001*DZ237^2-0.0266*DZ237+1.3006,IF('DSS Model'!$I$38=2,-0.0001*DZ237^2+0.0032*DZ237+0.977, IF('DSS Model'!$I$38=3,-0.00046396*DZ237^2 + 0.054267*DZ237 - 0.57714, IF('DSS Model'!$I$38=4,0.000072066*DZ237^2+0.0021761*DZ237-0.038248,IF('DSS Model'!$I$38=5,-0.00012623*DZ237^2+0.025656*DZ237-0.30101,-0.00046396*DZ237^2 + 0.054267*DZ237 - 0.57714)))))</f>
        <v>0.95888070623253485</v>
      </c>
      <c r="EB237" s="136">
        <v>0.35241380941435019</v>
      </c>
      <c r="EC237" s="142">
        <f t="shared" si="197"/>
        <v>45.735849035395475</v>
      </c>
      <c r="ED237" s="143">
        <f>IF('DSS Model'!$I$38=1,0.0001*EC237^2-0.0266*EC237+1.3006,IF('DSS Model'!$I$38=2,-0.0001*EC237^2+0.0032*EC237+0.977, IF('DSS Model'!$I$38=3,-0.00046396*EC237^2 + 0.054267*EC237 - 0.57714, IF('DSS Model'!$I$38=4,0.000072066*EC237^2+0.0021761*EC237-0.038248,IF('DSS Model'!$I$38=5,-0.00012623*EC237^2+0.025656*EC237-0.30101,-0.00046396*EC237^2 + 0.054267*EC237 - 0.57714)))))</f>
        <v>0.9141779282144169</v>
      </c>
      <c r="EE237" s="136">
        <v>0.1271201471280945</v>
      </c>
      <c r="EF237" s="142">
        <f t="shared" si="198"/>
        <v>37.716184426270999</v>
      </c>
      <c r="EG237" s="143">
        <f>IF('DSS Model'!$I$38=1,0.0001*EF237^2-0.0266*EF237+1.3006,IF('DSS Model'!$I$38=2,-0.0001*EF237^2+0.0032*EF237+0.977, IF('DSS Model'!$I$38=3,-0.00046396*EF237^2 + 0.054267*EF237 - 0.57714, IF('DSS Model'!$I$38=4,0.000072066*EF237^2+0.0021761*EF237-0.038248,IF('DSS Model'!$I$38=5,-0.00012623*EF237^2+0.025656*EF237-0.30101,-0.00046396*EF237^2 + 0.054267*EF237 - 0.57714)))))</f>
        <v>0.95544073339641844</v>
      </c>
      <c r="EH237" s="136">
        <v>0.9875119708724337</v>
      </c>
      <c r="EI237" s="142">
        <f t="shared" si="199"/>
        <v>77.689832385751018</v>
      </c>
      <c r="EJ237" s="143">
        <f>IF('DSS Model'!$I$38=1,0.0001*EI237^2-0.0266*EI237+1.3006,IF('DSS Model'!$I$38=2,-0.0001*EI237^2+0.0032*EI237+0.977, IF('DSS Model'!$I$38=3,-0.00046396*EI237^2 + 0.054267*EI237 - 0.57714, IF('DSS Model'!$I$38=4,0.000072066*EI237^2+0.0021761*EI237-0.038248,IF('DSS Model'!$I$38=5,-0.00012623*EI237^2+0.025656*EI237-0.30101,-0.00046396*EI237^2 + 0.054267*EI237 - 0.57714)))))</f>
        <v>0.62203645802179452</v>
      </c>
      <c r="EK237" s="136">
        <v>0.71520273749782692</v>
      </c>
      <c r="EL237" s="142">
        <f t="shared" si="200"/>
        <v>56.255148509777626</v>
      </c>
      <c r="EM237" s="143">
        <f>IF('DSS Model'!$I$38=1,0.0001*EL237^2-0.0266*EL237+1.3006,IF('DSS Model'!$I$38=2,-0.0001*EL237^2+0.0032*EL237+0.977, IF('DSS Model'!$I$38=3,-0.00046396*EL237^2 + 0.054267*EL237 - 0.57714, IF('DSS Model'!$I$38=4,0.000072066*EL237^2+0.0021761*EL237-0.038248,IF('DSS Model'!$I$38=5,-0.00012623*EL237^2+0.025656*EL237-0.30101,-0.00046396*EL237^2 + 0.054267*EL237 - 0.57714)))))</f>
        <v>0.84055230184557483</v>
      </c>
      <c r="EN237" s="136">
        <v>0.40103700006776521</v>
      </c>
      <c r="EO237" s="142">
        <f t="shared" si="201"/>
        <v>52.409840504205107</v>
      </c>
      <c r="EP237" s="143">
        <f>IF('DSS Model'!$I$38=1,0.0001*EO237^2-0.0266*EO237+1.3006,IF('DSS Model'!$I$38=2,-0.0001*EO237^2+0.0032*EO237+0.977, IF('DSS Model'!$I$38=3,-0.00046396*EO237^2 + 0.054267*EO237 - 0.57714, IF('DSS Model'!$I$38=4,0.000072066*EO237^2+0.0021761*EO237-0.038248,IF('DSS Model'!$I$38=5,-0.00012623*EO237^2+0.025656*EO237-0.30101,-0.00046396*EO237^2 + 0.054267*EO237 - 0.57714)))))</f>
        <v>0.87003235144583446</v>
      </c>
      <c r="EQ237" s="136">
        <v>0.651790890211847</v>
      </c>
      <c r="ER237" s="142">
        <f t="shared" si="202"/>
        <v>57.636253264219441</v>
      </c>
      <c r="ES237" s="143">
        <f>IF('DSS Model'!$I$38=1,0.0001*ER237^2-0.0266*ER237+1.3006,IF('DSS Model'!$I$38=2,-0.0001*ER237^2+0.0032*ER237+0.977, IF('DSS Model'!$I$38=3,-0.00046396*ER237^2 + 0.054267*ER237 - 0.57714, IF('DSS Model'!$I$38=4,0.000072066*ER237^2+0.0021761*ER237-0.038248,IF('DSS Model'!$I$38=5,-0.00012623*ER237^2+0.025656*ER237-0.30101,-0.00046396*ER237^2 + 0.054267*ER237 - 0.57714)))))</f>
        <v>0.82924224141177749</v>
      </c>
      <c r="ET237" s="136">
        <v>0.59168696435943768</v>
      </c>
      <c r="EU237" s="141">
        <f t="shared" si="203"/>
        <v>57.922201639272906</v>
      </c>
      <c r="EV237" s="142">
        <f>IF('DSS Model'!$I$38=1,0.0001*EU237^2-0.0266*EU237+1.3006,IF('DSS Model'!$I$38=2,-0.0001*EU237^2+0.0032*EU237+0.977, IF('DSS Model'!$I$38=3,-0.00046396*EU237^2 + 0.054267*EU237 - 0.57714, IF('DSS Model'!$I$38=4,0.000072066*EU237^2+0.0021761*EU237-0.038248,IF('DSS Model'!$I$38=5,-0.00012623*EU237^2+0.025656*EU237-0.30101,-0.00046396*EU237^2 + 0.054267*EU237 - 0.57714)))))</f>
        <v>0.82685290097161435</v>
      </c>
    </row>
    <row r="238" spans="2:152" x14ac:dyDescent="0.2">
      <c r="B238" s="64">
        <f t="shared" ca="1" si="156"/>
        <v>0.60971235658549028</v>
      </c>
      <c r="C238" s="64">
        <v>0.83538734810538551</v>
      </c>
      <c r="D238" s="64">
        <f t="shared" si="157"/>
        <v>59.48417238634071</v>
      </c>
      <c r="E238" s="131">
        <f>IF('DSS Model'!$I$38=1,0.0001*D238^2-0.0266*D238+1.3006,IF('DSS Model'!$I$38=2,-0.0001*D238^2+0.0032*D238+0.977, IF('DSS Model'!$I$38=3,-0.00046396*D238^2 + 0.054267*D238 - 0.57714, IF('DSS Model'!$I$38=4,0.000072066*D238^2+0.0021761*D238-0.038248,IF('DSS Model'!$I$38=5,-0.00012623*D238^2+0.025656*D238-0.30101,-0.00046396*D238^2 + 0.054267*D238 - 0.57714)))))</f>
        <v>0.81351267518750037</v>
      </c>
      <c r="F238" s="136">
        <v>0.45539813034844712</v>
      </c>
      <c r="G238" s="138">
        <f t="shared" si="153"/>
        <v>63.939207833767895</v>
      </c>
      <c r="H238" s="136">
        <f>IF('DSS Model'!$I$38=1,0.0001*G238^2-0.0266*G238+1.3006,IF('DSS Model'!$I$38=2,-0.0001*G238^2+0.0032*G238+0.977, IF('DSS Model'!$I$38=3,-0.00046396*G238^2 + 0.054267*G238 - 0.57714, IF('DSS Model'!$I$38=4,0.000072066*G238^2+0.0021761*G238-0.038248,IF('DSS Model'!$I$38=5,-0.00012623*G238^2+0.025656*G238-0.30101,-0.00046396*G238^2 + 0.054267*G238 - 0.57714)))))</f>
        <v>0.7727832352270807</v>
      </c>
      <c r="I238" s="136">
        <v>0.59229605293477283</v>
      </c>
      <c r="J238" s="138">
        <f t="shared" si="154"/>
        <v>60.2174990975561</v>
      </c>
      <c r="K238" s="136">
        <f>IF('DSS Model'!$I$38=1,0.0001*J238^2-0.0266*J238+1.3006,IF('DSS Model'!$I$38=2,-0.0001*J238^2+0.0032*J238+0.977, IF('DSS Model'!$I$38=3,-0.00046396*J238^2 + 0.054267*J238 - 0.57714, IF('DSS Model'!$I$38=4,0.000072066*J238^2+0.0021761*J238-0.038248,IF('DSS Model'!$I$38=5,-0.00012623*J238^2+0.025656*J238-0.30101,-0.00046396*J238^2 + 0.054267*J238 - 0.57714)))))</f>
        <v>0.80708127735576252</v>
      </c>
      <c r="L238" s="136">
        <v>0.79493743272935968</v>
      </c>
      <c r="M238" s="138">
        <f t="shared" si="155"/>
        <v>75.421373559415443</v>
      </c>
      <c r="N238" s="136">
        <f>IF('DSS Model'!$I$38=1,0.0001*M238^2-0.0266*M238+1.3006,IF('DSS Model'!$I$38=2,-0.0001*M238^2+0.0032*M238+0.977, IF('DSS Model'!$I$38=3,-0.00046396*M238^2 + 0.054267*M238 - 0.57714, IF('DSS Model'!$I$38=4,0.000072066*M238^2+0.0021761*M238-0.038248,IF('DSS Model'!$I$38=5,-0.00012623*M238^2+0.025656*M238-0.30101,-0.00046396*M238^2 + 0.054267*M238 - 0.57714)))))</f>
        <v>0.64951003643124028</v>
      </c>
      <c r="O238" s="136">
        <v>0.80563298299123609</v>
      </c>
      <c r="P238" s="139">
        <f t="shared" si="158"/>
        <v>59.902714573202125</v>
      </c>
      <c r="Q238" s="138">
        <f>IF('DSS Model'!$I$38=1,0.0001*P238^2-0.0266*P238+1.3006,IF('DSS Model'!$I$38=2,-0.0001*P238^2+0.0032*P238+0.977, IF('DSS Model'!$I$38=3,-0.00046396*P238^2 + 0.054267*P238 - 0.57714, IF('DSS Model'!$I$38=4,0.000072066*P238^2+0.0021761*P238-0.038248,IF('DSS Model'!$I$38=5,-0.00012623*P238^2+0.025656*P238-0.30101,-0.00046396*P238^2 + 0.054267*P238 - 0.57714)))))</f>
        <v>0.80985516531039459</v>
      </c>
      <c r="R238" s="136">
        <v>0.63308304110044489</v>
      </c>
      <c r="S238" s="142">
        <f t="shared" si="159"/>
        <v>56.311682745026403</v>
      </c>
      <c r="T238" s="138">
        <f>IF('DSS Model'!$I$38=1,0.0001*S238^2-0.0266*S238+1.3006,IF('DSS Model'!$I$38=2,-0.0001*S238^2+0.0032*S238+0.977, IF('DSS Model'!$I$38=3,-0.00046396*S238^2 + 0.054267*S238 - 0.57714, IF('DSS Model'!$I$38=4,0.000072066*S238^2+0.0021761*S238-0.038248,IF('DSS Model'!$I$38=5,-0.00012623*S238^2+0.025656*S238-0.30101,-0.00046396*S238^2 + 0.054267*S238 - 0.57714)))))</f>
        <v>0.84009682342643399</v>
      </c>
      <c r="U238" s="136">
        <v>0.38897771310435258</v>
      </c>
      <c r="V238" s="142">
        <f t="shared" si="160"/>
        <v>45.59310743171266</v>
      </c>
      <c r="W238" s="138">
        <f>IF('DSS Model'!$I$38=1,0.0001*V238^2-0.0266*V238+1.3006,IF('DSS Model'!$I$38=2,-0.0001*V238^2+0.0032*V238+0.977, IF('DSS Model'!$I$38=3,-0.00046396*V238^2 + 0.054267*V238 - 0.57714, IF('DSS Model'!$I$38=4,0.000072066*V238^2+0.0021761*V238-0.038248,IF('DSS Model'!$I$38=5,-0.00012623*V238^2+0.025656*V238-0.30101,-0.00046396*V238^2 + 0.054267*V238 - 0.57714)))))</f>
        <v>0.91502479925351121</v>
      </c>
      <c r="X238" s="136">
        <v>0.79735901355001093</v>
      </c>
      <c r="Y238" s="142">
        <f t="shared" si="161"/>
        <v>68.753974664730293</v>
      </c>
      <c r="Z238" s="138">
        <f>IF('DSS Model'!$I$38=1,0.0001*Y238^2-0.0266*Y238+1.3006,IF('DSS Model'!$I$38=2,-0.0001*Y238^2+0.0032*Y238+0.977, IF('DSS Model'!$I$38=3,-0.00046396*Y238^2 + 0.054267*Y238 - 0.57714, IF('DSS Model'!$I$38=4,0.000072066*Y238^2+0.0021761*Y238-0.038248,IF('DSS Model'!$I$38=5,-0.00012623*Y238^2+0.025656*Y238-0.30101,-0.00046396*Y238^2 + 0.054267*Y238 - 0.57714)))))</f>
        <v>0.72430181570729946</v>
      </c>
      <c r="AA238" s="136">
        <v>0.26772636633418556</v>
      </c>
      <c r="AB238" s="142">
        <f t="shared" si="162"/>
        <v>58.525954909455407</v>
      </c>
      <c r="AC238" s="138">
        <f>IF('DSS Model'!$I$38=1,0.0001*AB238^2-0.0266*AB238+1.3006,IF('DSS Model'!$I$38=2,-0.0001*AB238^2+0.0032*AB238+0.977, IF('DSS Model'!$I$38=3,-0.00046396*AB238^2 + 0.054267*AB238 - 0.57714, IF('DSS Model'!$I$38=4,0.000072066*AB238^2+0.0021761*AB238-0.038248,IF('DSS Model'!$I$38=5,-0.00012623*AB238^2+0.025656*AB238-0.30101,-0.00046396*AB238^2 + 0.054267*AB238 - 0.57714)))))</f>
        <v>0.82175431590389647</v>
      </c>
      <c r="AD238" s="136">
        <v>0.71402925911031634</v>
      </c>
      <c r="AE238" s="142">
        <f t="shared" si="163"/>
        <v>59.000372438672699</v>
      </c>
      <c r="AF238" s="138">
        <f>IF('DSS Model'!$I$38=1,0.0001*AE238^2-0.0266*AE238+1.3006,IF('DSS Model'!$I$38=2,-0.0001*AE238^2+0.0032*AE238+0.977, IF('DSS Model'!$I$38=3,-0.00046396*AE238^2 + 0.054267*AE238 - 0.57714, IF('DSS Model'!$I$38=4,0.000072066*AE238^2+0.0021761*AE238-0.038248,IF('DSS Model'!$I$38=5,-0.00012623*AE238^2+0.025656*AE238-0.30101,-0.00046396*AE238^2 + 0.054267*AE238 - 0.57714)))))</f>
        <v>0.81769679701354381</v>
      </c>
      <c r="AG238" s="136">
        <v>0.24748596815034907</v>
      </c>
      <c r="AH238" s="142">
        <f t="shared" si="164"/>
        <v>61.64418298783847</v>
      </c>
      <c r="AI238" s="138">
        <f>IF('DSS Model'!$I$38=1,0.0001*AH238^2-0.0266*AH238+1.3006,IF('DSS Model'!$I$38=2,-0.0001*AH238^2+0.0032*AH238+0.977, IF('DSS Model'!$I$38=3,-0.00046396*AH238^2 + 0.054267*AH238 - 0.57714, IF('DSS Model'!$I$38=4,0.000072066*AH238^2+0.0021761*AH238-0.038248,IF('DSS Model'!$I$38=5,-0.00012623*AH238^2+0.025656*AH238-0.30101,-0.00046396*AH238^2 + 0.054267*AH238 - 0.57714)))))</f>
        <v>0.79426085593727169</v>
      </c>
      <c r="AJ238" s="136">
        <v>0.10368509510187329</v>
      </c>
      <c r="AK238" s="142">
        <f t="shared" si="165"/>
        <v>30.625013152142277</v>
      </c>
      <c r="AL238" s="138">
        <f>IF('DSS Model'!$I$38=1,0.0001*AK238^2-0.0266*AK238+1.3006,IF('DSS Model'!$I$38=2,-0.0001*AK238^2+0.0032*AK238+0.977, IF('DSS Model'!$I$38=3,-0.00046396*AK238^2 + 0.054267*AK238 - 0.57714, IF('DSS Model'!$I$38=4,0.000072066*AK238^2+0.0021761*AK238-0.038248,IF('DSS Model'!$I$38=5,-0.00012623*AK238^2+0.025656*AK238-0.30101,-0.00046396*AK238^2 + 0.054267*AK238 - 0.57714)))))</f>
        <v>0.9812108990299665</v>
      </c>
      <c r="AM238" s="136">
        <v>1.8771307288654948E-2</v>
      </c>
      <c r="AN238" s="142">
        <f t="shared" si="166"/>
        <v>47.93172966050799</v>
      </c>
      <c r="AO238" s="138">
        <f>IF('DSS Model'!$I$38=1,0.0001*AN238^2-0.0266*AN238+1.3006,IF('DSS Model'!$I$38=2,-0.0001*AN238^2+0.0032*AN238+0.977, IF('DSS Model'!$I$38=3,-0.00046396*AN238^2 + 0.054267*AN238 - 0.57714, IF('DSS Model'!$I$38=4,0.000072066*AN238^2+0.0021761*AN238-0.038248,IF('DSS Model'!$I$38=5,-0.00012623*AN238^2+0.025656*AN238-0.30101,-0.00046396*AN238^2 + 0.054267*AN238 - 0.57714)))))</f>
        <v>0.90063646408882336</v>
      </c>
      <c r="AP238" s="136">
        <v>0.68285065711174131</v>
      </c>
      <c r="AQ238" s="142">
        <f t="shared" si="167"/>
        <v>73.382415560596797</v>
      </c>
      <c r="AR238" s="138">
        <f>IF('DSS Model'!$I$38=1,0.0001*AQ238^2-0.0266*AQ238+1.3006,IF('DSS Model'!$I$38=2,-0.0001*AQ238^2+0.0032*AQ238+0.977, IF('DSS Model'!$I$38=3,-0.00046396*AQ238^2 + 0.054267*AQ238 - 0.57714, IF('DSS Model'!$I$38=4,0.000072066*AQ238^2+0.0021761*AQ238-0.038248,IF('DSS Model'!$I$38=5,-0.00012623*AQ238^2+0.025656*AQ238-0.30101,-0.00046396*AQ238^2 + 0.054267*AQ238 - 0.57714)))))</f>
        <v>0.67332583844309779</v>
      </c>
      <c r="AS238" s="136">
        <v>0.16570934957464667</v>
      </c>
      <c r="AT238" s="142">
        <f t="shared" si="168"/>
        <v>41.238860890763235</v>
      </c>
      <c r="AU238" s="138">
        <f>IF('DSS Model'!$I$38=1,0.0001*AT238^2-0.0266*AT238+1.3006,IF('DSS Model'!$I$38=2,-0.0001*AT238^2+0.0032*AT238+0.977, IF('DSS Model'!$I$38=3,-0.00046396*AT238^2 + 0.054267*AT238 - 0.57714, IF('DSS Model'!$I$38=4,0.000072066*AT238^2+0.0021761*AT238-0.038248,IF('DSS Model'!$I$38=5,-0.00012623*AT238^2+0.025656*AT238-0.30101,-0.00046396*AT238^2 + 0.054267*AT238 - 0.57714)))))</f>
        <v>0.9388999900936702</v>
      </c>
      <c r="AV238" s="136">
        <v>0.48424435410995215</v>
      </c>
      <c r="AW238" s="142">
        <f t="shared" si="169"/>
        <v>64.785384031706769</v>
      </c>
      <c r="AX238" s="138">
        <f>IF('DSS Model'!$I$38=1,0.0001*AW238^2-0.0266*AW238+1.3006,IF('DSS Model'!$I$38=2,-0.0001*AW238^2+0.0032*AW238+0.977, IF('DSS Model'!$I$38=3,-0.00046396*AW238^2 + 0.054267*AW238 - 0.57714, IF('DSS Model'!$I$38=4,0.000072066*AW238^2+0.0021761*AW238-0.038248,IF('DSS Model'!$I$38=5,-0.00012623*AW238^2+0.025656*AW238-0.30101,-0.00046396*AW238^2 + 0.054267*AW238 - 0.57714)))))</f>
        <v>0.76459863048788901</v>
      </c>
      <c r="AY238" s="136">
        <v>0.67471983835239191</v>
      </c>
      <c r="AZ238" s="142">
        <f t="shared" si="170"/>
        <v>60.393457012441303</v>
      </c>
      <c r="BA238" s="138">
        <f>IF('DSS Model'!$I$38=1,0.0001*AZ238^2-0.0266*AZ238+1.3006,IF('DSS Model'!$I$38=2,-0.0001*AZ238^2+0.0032*AZ238+0.977, IF('DSS Model'!$I$38=3,-0.00046396*AZ238^2 + 0.054267*AZ238 - 0.57714, IF('DSS Model'!$I$38=4,0.000072066*AZ238^2+0.0021761*AZ238-0.038248,IF('DSS Model'!$I$38=5,-0.00012623*AZ238^2+0.025656*AZ238-0.30101,-0.00046396*AZ238^2 + 0.054267*AZ238 - 0.57714)))))</f>
        <v>0.8055220974484526</v>
      </c>
      <c r="BB238" s="136">
        <v>0.12930526086154248</v>
      </c>
      <c r="BC238" s="142">
        <f t="shared" si="171"/>
        <v>40.922958569472172</v>
      </c>
      <c r="BD238" s="138">
        <f>IF('DSS Model'!$I$38=1,0.0001*BC238^2-0.0266*BC238+1.3006,IF('DSS Model'!$I$38=2,-0.0001*BC238^2+0.0032*BC238+0.977, IF('DSS Model'!$I$38=3,-0.00046396*BC238^2 + 0.054267*BC238 - 0.57714, IF('DSS Model'!$I$38=4,0.000072066*BC238^2+0.0021761*BC238-0.038248,IF('DSS Model'!$I$38=5,-0.00012623*BC238^2+0.025656*BC238-0.30101,-0.00046396*BC238^2 + 0.054267*BC238 - 0.57714)))))</f>
        <v>0.94048461361443736</v>
      </c>
      <c r="BE238" s="136">
        <v>0.50775057534818568</v>
      </c>
      <c r="BF238" s="142">
        <f t="shared" si="172"/>
        <v>50.681736716931994</v>
      </c>
      <c r="BG238" s="143">
        <f>IF('DSS Model'!$I$38=1,0.0001*BF238^2-0.0266*BF238+1.3006,IF('DSS Model'!$I$38=2,-0.0001*BF238^2+0.0032*BF238+0.977, IF('DSS Model'!$I$38=3,-0.00046396*BF238^2 + 0.054267*BF238 - 0.57714, IF('DSS Model'!$I$38=4,0.000072066*BF238^2+0.0021761*BF238-0.038248,IF('DSS Model'!$I$38=5,-0.00012623*BF238^2+0.025656*BF238-0.30101,-0.00046396*BF238^2 + 0.054267*BF238 - 0.57714)))))</f>
        <v>0.88231771382974111</v>
      </c>
      <c r="BH238" s="136">
        <v>4.8554337249274493E-2</v>
      </c>
      <c r="BI238" s="142">
        <f t="shared" si="173"/>
        <v>36.973379620157161</v>
      </c>
      <c r="BJ238" s="143">
        <f>IF('DSS Model'!$I$38=1,0.0001*BI238^2-0.0266*BI238+1.3006,IF('DSS Model'!$I$38=2,-0.0001*BI238^2+0.0032*BI238+0.977, IF('DSS Model'!$I$38=3,-0.00046396*BI238^2 + 0.054267*BI238 - 0.57714, IF('DSS Model'!$I$38=4,0.000072066*BI238^2+0.0021761*BI238-0.038248,IF('DSS Model'!$I$38=5,-0.00012623*BI238^2+0.025656*BI238-0.30101,-0.00046396*BI238^2 + 0.054267*BI238 - 0.57714)))))</f>
        <v>0.95861173473087757</v>
      </c>
      <c r="BK238" s="136">
        <v>0.10653052953137754</v>
      </c>
      <c r="BL238" s="142">
        <f t="shared" si="174"/>
        <v>34.099903340500489</v>
      </c>
      <c r="BM238" s="143">
        <f>IF('DSS Model'!$I$38=1,0.0001*BL238^2-0.0266*BL238+1.3006,IF('DSS Model'!$I$38=2,-0.0001*BL238^2+0.0032*BL238+0.977, IF('DSS Model'!$I$38=3,-0.00046396*BL238^2 + 0.054267*BL238 - 0.57714, IF('DSS Model'!$I$38=4,0.000072066*BL238^2+0.0021761*BL238-0.038248,IF('DSS Model'!$I$38=5,-0.00012623*BL238^2+0.025656*BL238-0.30101,-0.00046396*BL238^2 + 0.054267*BL238 - 0.57714)))))</f>
        <v>0.96983934990645393</v>
      </c>
      <c r="BN238" s="136">
        <v>0.36817818217456866</v>
      </c>
      <c r="BO238" s="142">
        <f t="shared" si="175"/>
        <v>50.670607964293865</v>
      </c>
      <c r="BP238" s="143">
        <f>IF('DSS Model'!$I$38=1,0.0001*BO238^2-0.0266*BO238+1.3006,IF('DSS Model'!$I$38=2,-0.0001*BO238^2+0.0032*BO238+0.977, IF('DSS Model'!$I$38=3,-0.00046396*BO238^2 + 0.054267*BO238 - 0.57714, IF('DSS Model'!$I$38=4,0.000072066*BO238^2+0.0021761*BO238-0.038248,IF('DSS Model'!$I$38=5,-0.00012623*BO238^2+0.025656*BO238-0.30101,-0.00046396*BO238^2 + 0.054267*BO238 - 0.57714)))))</f>
        <v>0.88239489433862428</v>
      </c>
      <c r="BQ238" s="136">
        <v>0.65213697613215105</v>
      </c>
      <c r="BR238" s="142">
        <f t="shared" si="176"/>
        <v>61.285194210017295</v>
      </c>
      <c r="BS238" s="143">
        <f>IF('DSS Model'!$I$38=1,0.0001*BR238^2-0.0266*BR238+1.3006,IF('DSS Model'!$I$38=2,-0.0001*BR238^2+0.0032*BR238+0.977, IF('DSS Model'!$I$38=3,-0.00046396*BR238^2 + 0.054267*BR238 - 0.57714, IF('DSS Model'!$I$38=4,0.000072066*BR238^2+0.0021761*BR238-0.038248,IF('DSS Model'!$I$38=5,-0.00012623*BR238^2+0.025656*BR238-0.30101,-0.00046396*BR238^2 + 0.054267*BR238 - 0.57714)))))</f>
        <v>0.79752511853610164</v>
      </c>
      <c r="BT238" s="136">
        <v>0.98146640063530022</v>
      </c>
      <c r="BU238" s="142">
        <f t="shared" si="177"/>
        <v>71.567882970028776</v>
      </c>
      <c r="BV238" s="143">
        <f>IF('DSS Model'!$I$38=1,0.0001*BU238^2-0.0266*BU238+1.3006,IF('DSS Model'!$I$38=2,-0.0001*BU238^2+0.0032*BU238+0.977, IF('DSS Model'!$I$38=3,-0.00046396*BU238^2 + 0.054267*BU238 - 0.57714, IF('DSS Model'!$I$38=4,0.000072066*BU238^2+0.0021761*BU238-0.038248,IF('DSS Model'!$I$38=5,-0.00012623*BU238^2+0.025656*BU238-0.30101,-0.00046396*BU238^2 + 0.054267*BU238 - 0.57714)))))</f>
        <v>0.69382103822291852</v>
      </c>
      <c r="BW238" s="136">
        <v>0.81004460549638158</v>
      </c>
      <c r="BX238" s="142">
        <f t="shared" si="178"/>
        <v>68.447593659960205</v>
      </c>
      <c r="BY238" s="143">
        <f>IF('DSS Model'!$I$38=1,0.0001*BX238^2-0.0266*BX238+1.3006,IF('DSS Model'!$I$38=2,-0.0001*BX238^2+0.0032*BX238+0.977, IF('DSS Model'!$I$38=3,-0.00046396*BX238^2 + 0.054267*BX238 - 0.57714, IF('DSS Model'!$I$38=4,0.000072066*BX238^2+0.0021761*BX238-0.038248,IF('DSS Model'!$I$38=5,-0.00012623*BX238^2+0.025656*BX238-0.30101,-0.00046396*BX238^2 + 0.054267*BX238 - 0.57714)))))</f>
        <v>0.72752499192797015</v>
      </c>
      <c r="BZ238" s="136">
        <v>0.84978180098409939</v>
      </c>
      <c r="CA238" s="142">
        <f t="shared" si="179"/>
        <v>68.451402199364864</v>
      </c>
      <c r="CB238" s="143">
        <f>IF('DSS Model'!$I$38=1,0.0001*CA238^2-0.0266*CA238+1.3006,IF('DSS Model'!$I$38=2,-0.0001*CA238^2+0.0032*CA238+0.977, IF('DSS Model'!$I$38=3,-0.00046396*CA238^2 + 0.054267*CA238 - 0.57714, IF('DSS Model'!$I$38=4,0.000072066*CA238^2+0.0021761*CA238-0.038248,IF('DSS Model'!$I$38=5,-0.00012623*CA238^2+0.025656*CA238-0.30101,-0.00046396*CA238^2 + 0.054267*CA238 - 0.57714)))))</f>
        <v>0.72748504073204623</v>
      </c>
      <c r="CC238" s="136">
        <v>0.77625193028900208</v>
      </c>
      <c r="CD238" s="142">
        <f t="shared" si="180"/>
        <v>78.894173610776249</v>
      </c>
      <c r="CE238" s="143">
        <f>IF('DSS Model'!$I$38=1,0.0001*CD238^2-0.0266*CD238+1.3006,IF('DSS Model'!$I$38=2,-0.0001*CD238^2+0.0032*CD238+0.977, IF('DSS Model'!$I$38=3,-0.00046396*CD238^2 + 0.054267*CD238 - 0.57714, IF('DSS Model'!$I$38=4,0.000072066*CD238^2+0.0021761*CD238-0.038248,IF('DSS Model'!$I$38=5,-0.00012623*CD238^2+0.025656*CD238-0.30101,-0.00046396*CD238^2 + 0.054267*CD238 - 0.57714)))))</f>
        <v>0.60703229258175362</v>
      </c>
      <c r="CF238" s="136">
        <v>0.40191187815359519</v>
      </c>
      <c r="CG238" s="142">
        <f t="shared" si="181"/>
        <v>43.790781665729071</v>
      </c>
      <c r="CH238" s="143">
        <f>IF('DSS Model'!$I$38=1,0.0001*CG238^2-0.0266*CG238+1.3006,IF('DSS Model'!$I$38=2,-0.0001*CG238^2+0.0032*CG238+0.977, IF('DSS Model'!$I$38=3,-0.00046396*CG238^2 + 0.054267*CG238 - 0.57714, IF('DSS Model'!$I$38=4,0.000072066*CG238^2+0.0021761*CG238-0.038248,IF('DSS Model'!$I$38=5,-0.00012623*CG238^2+0.025656*CG238-0.30101,-0.00046396*CG238^2 + 0.054267*CG238 - 0.57714)))))</f>
        <v>0.92536724544077764</v>
      </c>
      <c r="CI238" s="136">
        <v>0.3180024151073727</v>
      </c>
      <c r="CJ238" s="142">
        <f t="shared" si="182"/>
        <v>64.78155812161566</v>
      </c>
      <c r="CK238" s="143">
        <f>IF('DSS Model'!$I$38=1,0.0001*CJ238^2-0.0266*CJ238+1.3006,IF('DSS Model'!$I$38=2,-0.0001*CJ238^2+0.0032*CJ238+0.977, IF('DSS Model'!$I$38=3,-0.00046396*CJ238^2 + 0.054267*CJ238 - 0.57714, IF('DSS Model'!$I$38=4,0.000072066*CJ238^2+0.0021761*CJ238-0.038248,IF('DSS Model'!$I$38=5,-0.00012623*CJ238^2+0.025656*CJ238-0.30101,-0.00046396*CJ238^2 + 0.054267*CJ238 - 0.57714)))))</f>
        <v>0.76463595872274337</v>
      </c>
      <c r="CL238" s="136">
        <v>0.63121842326038391</v>
      </c>
      <c r="CM238" s="142">
        <f t="shared" si="183"/>
        <v>57.380013186743383</v>
      </c>
      <c r="CN238" s="143">
        <f>IF('DSS Model'!$I$38=1,0.0001*CM238^2-0.0266*CM238+1.3006,IF('DSS Model'!$I$38=2,-0.0001*CM238^2+0.0032*CM238+0.977, IF('DSS Model'!$I$38=3,-0.00046396*CM238^2 + 0.054267*CM238 - 0.57714, IF('DSS Model'!$I$38=4,0.000072066*CM238^2+0.0021761*CM238-0.038248,IF('DSS Model'!$I$38=5,-0.00012623*CM238^2+0.025656*CM238-0.30101,-0.00046396*CM238^2 + 0.054267*CM238 - 0.57714)))))</f>
        <v>0.83136945086649439</v>
      </c>
      <c r="CO238" s="136">
        <v>0.590382384328486</v>
      </c>
      <c r="CP238" s="142">
        <f t="shared" si="184"/>
        <v>53.138555670474261</v>
      </c>
      <c r="CQ238" s="143">
        <f>IF('DSS Model'!$I$38=1,0.0001*CP238^2-0.0266*CP238+1.3006,IF('DSS Model'!$I$38=2,-0.0001*CP238^2+0.0032*CP238+0.977, IF('DSS Model'!$I$38=3,-0.00046396*CP238^2 + 0.054267*CP238 - 0.57714, IF('DSS Model'!$I$38=4,0.000072066*CP238^2+0.0021761*CP238-0.038248,IF('DSS Model'!$I$38=5,-0.00012623*CP238^2+0.025656*CP238-0.30101,-0.00046396*CP238^2 + 0.054267*CP238 - 0.57714)))))</f>
        <v>0.86467276827110839</v>
      </c>
      <c r="CR238" s="136">
        <v>0.20770278026162259</v>
      </c>
      <c r="CS238" s="142">
        <f t="shared" si="185"/>
        <v>44.323235275909894</v>
      </c>
      <c r="CT238" s="143">
        <f>IF('DSS Model'!$I$38=1,0.0001*CS238^2-0.0266*CS238+1.3006,IF('DSS Model'!$I$38=2,-0.0001*CS238^2+0.0032*CS238+0.977, IF('DSS Model'!$I$38=3,-0.00046396*CS238^2 + 0.054267*CS238 - 0.57714, IF('DSS Model'!$I$38=4,0.000072066*CS238^2+0.0021761*CS238-0.038248,IF('DSS Model'!$I$38=5,-0.00012623*CS238^2+0.025656*CS238-0.30101,-0.00046396*CS238^2 + 0.054267*CS238 - 0.57714)))))</f>
        <v>0.92237943435054526</v>
      </c>
      <c r="CU238" s="136">
        <v>0.95164953316006573</v>
      </c>
      <c r="CV238" s="142">
        <f t="shared" si="186"/>
        <v>66.484180762238367</v>
      </c>
      <c r="CW238" s="143">
        <f>IF('DSS Model'!$I$38=1,0.0001*CV238^2-0.0266*CV238+1.3006,IF('DSS Model'!$I$38=2,-0.0001*CV238^2+0.0032*CV238+0.977, IF('DSS Model'!$I$38=3,-0.00046396*CV238^2 + 0.054267*CV238 - 0.57714, IF('DSS Model'!$I$38=4,0.000072066*CV238^2+0.0021761*CV238-0.038248,IF('DSS Model'!$I$38=5,-0.00012623*CV238^2+0.025656*CV238-0.30101,-0.00046396*CV238^2 + 0.054267*CV238 - 0.57714)))))</f>
        <v>0.74773474927656414</v>
      </c>
      <c r="CX238" s="136">
        <v>0.49384189911716325</v>
      </c>
      <c r="CY238" s="142">
        <f t="shared" si="187"/>
        <v>64.311371223674684</v>
      </c>
      <c r="CZ238" s="143">
        <f>IF('DSS Model'!$I$38=1,0.0001*CY238^2-0.0266*CY238+1.3006,IF('DSS Model'!$I$38=2,-0.0001*CY238^2+0.0032*CY238+0.977, IF('DSS Model'!$I$38=3,-0.00046396*CY238^2 + 0.054267*CY238 - 0.57714, IF('DSS Model'!$I$38=4,0.000072066*CY238^2+0.0021761*CY238-0.038248,IF('DSS Model'!$I$38=5,-0.00012623*CY238^2+0.025656*CY238-0.30101,-0.00046396*CY238^2 + 0.054267*CY238 - 0.57714)))))</f>
        <v>0.76920114104882975</v>
      </c>
      <c r="DA238" s="136">
        <v>0.32777002236903396</v>
      </c>
      <c r="DB238" s="142">
        <f t="shared" si="188"/>
        <v>40.34794798355783</v>
      </c>
      <c r="DC238" s="143">
        <f>IF('DSS Model'!$I$38=1,0.0001*DB238^2-0.0266*DB238+1.3006,IF('DSS Model'!$I$38=2,-0.0001*DB238^2+0.0032*DB238+0.977, IF('DSS Model'!$I$38=3,-0.00046396*DB238^2 + 0.054267*DB238 - 0.57714, IF('DSS Model'!$I$38=4,0.000072066*DB238^2+0.0021761*DB238-0.038248,IF('DSS Model'!$I$38=5,-0.00012623*DB238^2+0.025656*DB238-0.30101,-0.00046396*DB238^2 + 0.054267*DB238 - 0.57714)))))</f>
        <v>0.94331774289899617</v>
      </c>
      <c r="DD238" s="136">
        <v>0.14766732108983505</v>
      </c>
      <c r="DE238" s="142">
        <f t="shared" si="189"/>
        <v>36.423339760898848</v>
      </c>
      <c r="DF238" s="143">
        <f>IF('DSS Model'!$I$38=1,0.0001*DE238^2-0.0266*DE238+1.3006,IF('DSS Model'!$I$38=2,-0.0001*DE238^2+0.0032*DE238+0.977, IF('DSS Model'!$I$38=3,-0.00046396*DE238^2 + 0.054267*DE238 - 0.57714, IF('DSS Model'!$I$38=4,0.000072066*DE238^2+0.0021761*DE238-0.038248,IF('DSS Model'!$I$38=5,-0.00012623*DE238^2+0.025656*DE238-0.30101,-0.00046396*DE238^2 + 0.054267*DE238 - 0.57714)))))</f>
        <v>0.96088871930108877</v>
      </c>
      <c r="DG238" s="136">
        <v>0.34436548972061043</v>
      </c>
      <c r="DH238" s="142">
        <f t="shared" si="190"/>
        <v>48.762742884102124</v>
      </c>
      <c r="DI238" s="143">
        <f>IF('DSS Model'!$I$38=1,0.0001*DH238^2-0.0266*DH238+1.3006,IF('DSS Model'!$I$38=2,-0.0001*DH238^2+0.0032*DH238+0.977, IF('DSS Model'!$I$38=3,-0.00046396*DH238^2 + 0.054267*DH238 - 0.57714, IF('DSS Model'!$I$38=4,0.000072066*DH238^2+0.0021761*DH238-0.038248,IF('DSS Model'!$I$38=5,-0.00012623*DH238^2+0.025656*DH238-0.30101,-0.00046396*DH238^2 + 0.054267*DH238 - 0.57714)))))</f>
        <v>0.89526026787102153</v>
      </c>
      <c r="DJ238" s="136">
        <v>0.23521106552353921</v>
      </c>
      <c r="DK238" s="142">
        <f t="shared" si="191"/>
        <v>57.912664132272525</v>
      </c>
      <c r="DL238" s="143">
        <f>IF('DSS Model'!$I$38=1,0.0001*DK238^2-0.0266*DK238+1.3006,IF('DSS Model'!$I$38=2,-0.0001*DK238^2+0.0032*DK238+0.977, IF('DSS Model'!$I$38=3,-0.00046396*DK238^2 + 0.054267*DK238 - 0.57714, IF('DSS Model'!$I$38=4,0.000072066*DK238^2+0.0021761*DK238-0.038248,IF('DSS Model'!$I$38=5,-0.00012623*DK238^2+0.025656*DK238-0.30101,-0.00046396*DK238^2 + 0.054267*DK238 - 0.57714)))))</f>
        <v>0.8269328585335316</v>
      </c>
      <c r="DM238" s="136">
        <v>0.87454389869864169</v>
      </c>
      <c r="DN238" s="142">
        <f t="shared" si="192"/>
        <v>66.616057213200037</v>
      </c>
      <c r="DO238" s="143">
        <f>IF('DSS Model'!$I$38=1,0.0001*DN238^2-0.0266*DN238+1.3006,IF('DSS Model'!$I$38=2,-0.0001*DN238^2+0.0032*DN238+0.977, IF('DSS Model'!$I$38=3,-0.00046396*DN238^2 + 0.054267*DN238 - 0.57714, IF('DSS Model'!$I$38=4,0.000072066*DN238^2+0.0021761*DN238-0.038248,IF('DSS Model'!$I$38=5,-0.00012623*DN238^2+0.025656*DN238-0.30101,-0.00046396*DN238^2 + 0.054267*DN238 - 0.57714)))))</f>
        <v>0.74640147521900602</v>
      </c>
      <c r="DP238" s="136">
        <v>0.48722758740189687</v>
      </c>
      <c r="DQ238" s="142">
        <f t="shared" si="193"/>
        <v>52.496751016771583</v>
      </c>
      <c r="DR238" s="143">
        <f>IF('DSS Model'!$I$38=1,0.0001*DQ238^2-0.0266*DQ238+1.3006,IF('DSS Model'!$I$38=2,-0.0001*DQ238^2+0.0032*DQ238+0.977, IF('DSS Model'!$I$38=3,-0.00046396*DQ238^2 + 0.054267*DQ238 - 0.57714, IF('DSS Model'!$I$38=4,0.000072066*DQ238^2+0.0021761*DQ238-0.038248,IF('DSS Model'!$I$38=5,-0.00012623*DQ238^2+0.025656*DQ238-0.30101,-0.00046396*DQ238^2 + 0.054267*DQ238 - 0.57714)))))</f>
        <v>0.86939871652197831</v>
      </c>
      <c r="DS238" s="136">
        <v>0.85972783426482946</v>
      </c>
      <c r="DT238" s="142">
        <f t="shared" si="194"/>
        <v>83.69883302979035</v>
      </c>
      <c r="DU238" s="143">
        <f>IF('DSS Model'!$I$38=1,0.0001*DT238^2-0.0266*DT238+1.3006,IF('DSS Model'!$I$38=2,-0.0001*DT238^2+0.0032*DT238+0.977, IF('DSS Model'!$I$38=3,-0.00046396*DT238^2 + 0.054267*DT238 - 0.57714, IF('DSS Model'!$I$38=4,0.000072066*DT238^2+0.0021761*DT238-0.038248,IF('DSS Model'!$I$38=5,-0.00012623*DT238^2+0.025656*DT238-0.30101,-0.00046396*DT238^2 + 0.054267*DT238 - 0.57714)))))</f>
        <v>0.54428680064045665</v>
      </c>
      <c r="DV238" s="136">
        <v>0.90765693006474923</v>
      </c>
      <c r="DW238" s="142">
        <f t="shared" si="195"/>
        <v>69.79391505984843</v>
      </c>
      <c r="DX238" s="143">
        <f>IF('DSS Model'!$I$38=1,0.0001*DW238^2-0.0266*DW238+1.3006,IF('DSS Model'!$I$38=2,-0.0001*DW238^2+0.0032*DW238+0.977, IF('DSS Model'!$I$38=3,-0.00046396*DW238^2 + 0.054267*DW238 - 0.57714, IF('DSS Model'!$I$38=4,0.000072066*DW238^2+0.0021761*DW238-0.038248,IF('DSS Model'!$I$38=5,-0.00012623*DW238^2+0.025656*DW238-0.30101,-0.00046396*DW238^2 + 0.054267*DW238 - 0.57714)))))</f>
        <v>0.71322147025338123</v>
      </c>
      <c r="DY238" s="136">
        <v>0.99168440546802838</v>
      </c>
      <c r="DZ238" s="142">
        <f t="shared" si="196"/>
        <v>61.671232532118729</v>
      </c>
      <c r="EA238" s="143">
        <f>IF('DSS Model'!$I$38=1,0.0001*DZ238^2-0.0266*DZ238+1.3006,IF('DSS Model'!$I$38=2,-0.0001*DZ238^2+0.0032*DZ238+0.977, IF('DSS Model'!$I$38=3,-0.00046396*DZ238^2 + 0.054267*DZ238 - 0.57714, IF('DSS Model'!$I$38=4,0.000072066*DZ238^2+0.0021761*DZ238-0.038248,IF('DSS Model'!$I$38=5,-0.00012623*DZ238^2+0.025656*DZ238-0.30101,-0.00046396*DZ238^2 + 0.054267*DZ238 - 0.57714)))))</f>
        <v>0.79401385189971396</v>
      </c>
      <c r="EB238" s="136">
        <v>0.33542517621279</v>
      </c>
      <c r="EC238" s="142">
        <f t="shared" si="197"/>
        <v>45.115190186698399</v>
      </c>
      <c r="ED238" s="143">
        <f>IF('DSS Model'!$I$38=1,0.0001*EC238^2-0.0266*EC238+1.3006,IF('DSS Model'!$I$38=2,-0.0001*EC238^2+0.0032*EC238+0.977, IF('DSS Model'!$I$38=3,-0.00046396*EC238^2 + 0.054267*EC238 - 0.57714, IF('DSS Model'!$I$38=4,0.000072066*EC238^2+0.0021761*EC238-0.038248,IF('DSS Model'!$I$38=5,-0.00012623*EC238^2+0.025656*EC238-0.30101,-0.00046396*EC238^2 + 0.054267*EC238 - 0.57714)))))</f>
        <v>0.91783057003923807</v>
      </c>
      <c r="EE238" s="136">
        <v>0.58297848496701166</v>
      </c>
      <c r="EF238" s="142">
        <f t="shared" si="198"/>
        <v>55.313834317675472</v>
      </c>
      <c r="EG238" s="143">
        <f>IF('DSS Model'!$I$38=1,0.0001*EF238^2-0.0266*EF238+1.3006,IF('DSS Model'!$I$38=2,-0.0001*EF238^2+0.0032*EF238+0.977, IF('DSS Model'!$I$38=3,-0.00046396*EF238^2 + 0.054267*EF238 - 0.57714, IF('DSS Model'!$I$38=4,0.000072066*EF238^2+0.0021761*EF238-0.038248,IF('DSS Model'!$I$38=5,-0.00012623*EF238^2+0.025656*EF238-0.30101,-0.00046396*EF238^2 + 0.054267*EF238 - 0.57714)))))</f>
        <v>0.84804224312423626</v>
      </c>
      <c r="EH238" s="136">
        <v>0.58370289264790809</v>
      </c>
      <c r="EI238" s="142">
        <f t="shared" si="199"/>
        <v>70.779904416219011</v>
      </c>
      <c r="EJ238" s="143">
        <f>IF('DSS Model'!$I$38=1,0.0001*EI238^2-0.0266*EI238+1.3006,IF('DSS Model'!$I$38=2,-0.0001*EI238^2+0.0032*EI238+0.977, IF('DSS Model'!$I$38=3,-0.00046396*EI238^2 + 0.054267*EI238 - 0.57714, IF('DSS Model'!$I$38=4,0.000072066*EI238^2+0.0021761*EI238-0.038248,IF('DSS Model'!$I$38=5,-0.00012623*EI238^2+0.025656*EI238-0.30101,-0.00046396*EI238^2 + 0.054267*EI238 - 0.57714)))))</f>
        <v>0.70251620721499086</v>
      </c>
      <c r="EK238" s="136">
        <v>3.9762983268765262E-2</v>
      </c>
      <c r="EL238" s="142">
        <f t="shared" si="200"/>
        <v>23.810488258535486</v>
      </c>
      <c r="EM238" s="143">
        <f>IF('DSS Model'!$I$38=1,0.0001*EL238^2-0.0266*EL238+1.3006,IF('DSS Model'!$I$38=2,-0.0001*EL238^2+0.0032*EL238+0.977, IF('DSS Model'!$I$38=3,-0.00046396*EL238^2 + 0.054267*EL238 - 0.57714, IF('DSS Model'!$I$38=4,0.000072066*EL238^2+0.0021761*EL238-0.038248,IF('DSS Model'!$I$38=5,-0.00012623*EL238^2+0.025656*EL238-0.30101,-0.00046396*EL238^2 + 0.054267*EL238 - 0.57714)))))</f>
        <v>0.99649962731632791</v>
      </c>
      <c r="EN238" s="136">
        <v>0.22961088620646031</v>
      </c>
      <c r="EO238" s="142">
        <f t="shared" si="201"/>
        <v>46.178086477249742</v>
      </c>
      <c r="EP238" s="143">
        <f>IF('DSS Model'!$I$38=1,0.0001*EO238^2-0.0266*EO238+1.3006,IF('DSS Model'!$I$38=2,-0.0001*EO238^2+0.0032*EO238+0.977, IF('DSS Model'!$I$38=3,-0.00046396*EO238^2 + 0.054267*EO238 - 0.57714, IF('DSS Model'!$I$38=4,0.000072066*EO238^2+0.0021761*EO238-0.038248,IF('DSS Model'!$I$38=5,-0.00012623*EO238^2+0.025656*EO238-0.30101,-0.00046396*EO238^2 + 0.054267*EO238 - 0.57714)))))</f>
        <v>0.91152830965716358</v>
      </c>
      <c r="EQ238" s="136">
        <v>0.31310745846188026</v>
      </c>
      <c r="ER238" s="142">
        <f t="shared" si="202"/>
        <v>46.729987972919091</v>
      </c>
      <c r="ES238" s="143">
        <f>IF('DSS Model'!$I$38=1,0.0001*ER238^2-0.0266*ER238+1.3006,IF('DSS Model'!$I$38=2,-0.0001*ER238^2+0.0032*ER238+0.977, IF('DSS Model'!$I$38=3,-0.00046396*ER238^2 + 0.054267*ER238 - 0.57714, IF('DSS Model'!$I$38=4,0.000072066*ER238^2+0.0021761*ER238-0.038248,IF('DSS Model'!$I$38=5,-0.00012623*ER238^2+0.025656*ER238-0.30101,-0.00046396*ER238^2 + 0.054267*ER238 - 0.57714)))))</f>
        <v>0.90816678391842476</v>
      </c>
      <c r="ET238" s="136">
        <v>9.1558302257762403E-2</v>
      </c>
      <c r="EU238" s="141">
        <f t="shared" si="203"/>
        <v>38.557283562952961</v>
      </c>
      <c r="EV238" s="142">
        <f>IF('DSS Model'!$I$38=1,0.0001*EU238^2-0.0266*EU238+1.3006,IF('DSS Model'!$I$38=2,-0.0001*EU238^2+0.0032*EU238+0.977, IF('DSS Model'!$I$38=3,-0.00046396*EU238^2 + 0.054267*EU238 - 0.57714, IF('DSS Model'!$I$38=4,0.000072066*EU238^2+0.0021761*EU238-0.038248,IF('DSS Model'!$I$38=5,-0.00012623*EU238^2+0.025656*EU238-0.30101,-0.00046396*EU238^2 + 0.054267*EU238 - 0.57714)))))</f>
        <v>0.95171689582605323</v>
      </c>
    </row>
    <row r="239" spans="2:152" x14ac:dyDescent="0.2">
      <c r="B239" s="64">
        <f t="shared" ca="1" si="156"/>
        <v>0.78143689824551654</v>
      </c>
      <c r="C239" s="64">
        <v>0.39321294479345525</v>
      </c>
      <c r="D239" s="64">
        <f t="shared" si="157"/>
        <v>47.089001413369715</v>
      </c>
      <c r="E239" s="131">
        <f>IF('DSS Model'!$I$38=1,0.0001*D239^2-0.0266*D239+1.3006,IF('DSS Model'!$I$38=2,-0.0001*D239^2+0.0032*D239+0.977, IF('DSS Model'!$I$38=3,-0.00046396*D239^2 + 0.054267*D239 - 0.57714, IF('DSS Model'!$I$38=4,0.000072066*D239^2+0.0021761*D239-0.038248,IF('DSS Model'!$I$38=5,-0.00012623*D239^2+0.025656*D239-0.30101,-0.00046396*D239^2 + 0.054267*D239 - 0.57714)))))</f>
        <v>0.90594739911194955</v>
      </c>
      <c r="F239" s="136">
        <v>6.4420014688424621E-2</v>
      </c>
      <c r="G239" s="138">
        <f t="shared" si="153"/>
        <v>46.69538024507451</v>
      </c>
      <c r="H239" s="136">
        <f>IF('DSS Model'!$I$38=1,0.0001*G239^2-0.0266*G239+1.3006,IF('DSS Model'!$I$38=2,-0.0001*G239^2+0.0032*G239+0.977, IF('DSS Model'!$I$38=3,-0.00046396*G239^2 + 0.054267*G239 - 0.57714, IF('DSS Model'!$I$38=4,0.000072066*G239^2+0.0021761*G239-0.038248,IF('DSS Model'!$I$38=5,-0.00012623*G239^2+0.025656*G239-0.30101,-0.00046396*G239^2 + 0.054267*G239 - 0.57714)))))</f>
        <v>0.90837936316102896</v>
      </c>
      <c r="I239" s="136">
        <v>0.15452727508055253</v>
      </c>
      <c r="J239" s="138">
        <f t="shared" si="154"/>
        <v>51.011586036349954</v>
      </c>
      <c r="K239" s="136">
        <f>IF('DSS Model'!$I$38=1,0.0001*J239^2-0.0266*J239+1.3006,IF('DSS Model'!$I$38=2,-0.0001*J239^2+0.0032*J239+0.977, IF('DSS Model'!$I$38=3,-0.00046396*J239^2 + 0.054267*J239 - 0.57714, IF('DSS Model'!$I$38=4,0.000072066*J239^2+0.0021761*J239-0.038248,IF('DSS Model'!$I$38=5,-0.00012623*J239^2+0.025656*J239-0.30101,-0.00046396*J239^2 + 0.054267*J239 - 0.57714)))))</f>
        <v>0.88001888432192654</v>
      </c>
      <c r="L239" s="136">
        <v>0.93150219940944112</v>
      </c>
      <c r="M239" s="138">
        <f t="shared" si="155"/>
        <v>77.782463047527855</v>
      </c>
      <c r="N239" s="136">
        <f>IF('DSS Model'!$I$38=1,0.0001*M239^2-0.0266*M239+1.3006,IF('DSS Model'!$I$38=2,-0.0001*M239^2+0.0032*M239+0.977, IF('DSS Model'!$I$38=3,-0.00046396*M239^2 + 0.054267*M239 - 0.57714, IF('DSS Model'!$I$38=4,0.000072066*M239^2+0.0021761*M239-0.038248,IF('DSS Model'!$I$38=5,-0.00012623*M239^2+0.025656*M239-0.30101,-0.00046396*M239^2 + 0.054267*M239 - 0.57714)))))</f>
        <v>0.62089272597808542</v>
      </c>
      <c r="O239" s="136">
        <v>0.25544307692319612</v>
      </c>
      <c r="P239" s="139">
        <f t="shared" si="158"/>
        <v>43.167907066541858</v>
      </c>
      <c r="Q239" s="138">
        <f>IF('DSS Model'!$I$38=1,0.0001*P239^2-0.0266*P239+1.3006,IF('DSS Model'!$I$38=2,-0.0001*P239^2+0.0032*P239+0.977, IF('DSS Model'!$I$38=3,-0.00046396*P239^2 + 0.054267*P239 - 0.57714, IF('DSS Model'!$I$38=4,0.000072066*P239^2+0.0021761*P239-0.038248,IF('DSS Model'!$I$38=5,-0.00012623*P239^2+0.025656*P239-0.30101,-0.00046396*P239^2 + 0.054267*P239 - 0.57714)))))</f>
        <v>0.92879048256237451</v>
      </c>
      <c r="R239" s="136">
        <v>0.44506966100649481</v>
      </c>
      <c r="S239" s="142">
        <f t="shared" si="159"/>
        <v>50.559061353770154</v>
      </c>
      <c r="T239" s="138">
        <f>IF('DSS Model'!$I$38=1,0.0001*S239^2-0.0266*S239+1.3006,IF('DSS Model'!$I$38=2,-0.0001*S239^2+0.0032*S239+0.977, IF('DSS Model'!$I$38=3,-0.00046396*S239^2 + 0.054267*S239 - 0.57714, IF('DSS Model'!$I$38=4,0.000072066*S239^2+0.0021761*S239-0.038248,IF('DSS Model'!$I$38=5,-0.00012623*S239^2+0.025656*S239-0.30101,-0.00046396*S239^2 + 0.054267*S239 - 0.57714)))))</f>
        <v>0.88316712783463491</v>
      </c>
      <c r="U239" s="136">
        <v>0.64004491228418292</v>
      </c>
      <c r="V239" s="142">
        <f t="shared" si="160"/>
        <v>53.479952943688687</v>
      </c>
      <c r="W239" s="138">
        <f>IF('DSS Model'!$I$38=1,0.0001*V239^2-0.0266*V239+1.3006,IF('DSS Model'!$I$38=2,-0.0001*V239^2+0.0032*V239+0.977, IF('DSS Model'!$I$38=3,-0.00046396*V239^2 + 0.054267*V239 - 0.57714, IF('DSS Model'!$I$38=4,0.000072066*V239^2+0.0021761*V239-0.038248,IF('DSS Model'!$I$38=5,-0.00012623*V239^2+0.025656*V239-0.30101,-0.00046396*V239^2 + 0.054267*V239 - 0.57714)))))</f>
        <v>0.86212531273388815</v>
      </c>
      <c r="X239" s="136">
        <v>7.0883487762356312E-2</v>
      </c>
      <c r="Y239" s="142">
        <f t="shared" si="161"/>
        <v>45.555286978906985</v>
      </c>
      <c r="Z239" s="138">
        <f>IF('DSS Model'!$I$38=1,0.0001*Y239^2-0.0266*Y239+1.3006,IF('DSS Model'!$I$38=2,-0.0001*Y239^2+0.0032*Y239+0.977, IF('DSS Model'!$I$38=3,-0.00046396*Y239^2 + 0.054267*Y239 - 0.57714, IF('DSS Model'!$I$38=4,0.000072066*Y239^2+0.0021761*Y239-0.038248,IF('DSS Model'!$I$38=5,-0.00012623*Y239^2+0.025656*Y239-0.30101,-0.00046396*Y239^2 + 0.054267*Y239 - 0.57714)))))</f>
        <v>0.91524850115944512</v>
      </c>
      <c r="AA239" s="136">
        <v>7.5772371332085142E-2</v>
      </c>
      <c r="AB239" s="142">
        <f t="shared" si="162"/>
        <v>53.552985042045805</v>
      </c>
      <c r="AC239" s="138">
        <f>IF('DSS Model'!$I$38=1,0.0001*AB239^2-0.0266*AB239+1.3006,IF('DSS Model'!$I$38=2,-0.0001*AB239^2+0.0032*AB239+0.977, IF('DSS Model'!$I$38=3,-0.00046396*AB239^2 + 0.054267*AB239 - 0.57714, IF('DSS Model'!$I$38=4,0.000072066*AB239^2+0.0021761*AB239-0.038248,IF('DSS Model'!$I$38=5,-0.00012623*AB239^2+0.025656*AB239-0.30101,-0.00046396*AB239^2 + 0.054267*AB239 - 0.57714)))))</f>
        <v>0.86157733144318838</v>
      </c>
      <c r="AD239" s="136">
        <v>0.32922221818590869</v>
      </c>
      <c r="AE239" s="142">
        <f t="shared" si="163"/>
        <v>46.899542547321872</v>
      </c>
      <c r="AF239" s="138">
        <f>IF('DSS Model'!$I$38=1,0.0001*AE239^2-0.0266*AE239+1.3006,IF('DSS Model'!$I$38=2,-0.0001*AE239^2+0.0032*AE239+0.977, IF('DSS Model'!$I$38=3,-0.00046396*AE239^2 + 0.054267*AE239 - 0.57714, IF('DSS Model'!$I$38=4,0.000072066*AE239^2+0.0021761*AE239-0.038248,IF('DSS Model'!$I$38=5,-0.00012623*AE239^2+0.025656*AE239-0.30101,-0.00046396*AE239^2 + 0.054267*AE239 - 0.57714)))))</f>
        <v>0.90712182703662447</v>
      </c>
      <c r="AG239" s="136">
        <v>0.69051848364420965</v>
      </c>
      <c r="AH239" s="142">
        <f t="shared" si="164"/>
        <v>73.74043989530216</v>
      </c>
      <c r="AI239" s="138">
        <f>IF('DSS Model'!$I$38=1,0.0001*AH239^2-0.0266*AH239+1.3006,IF('DSS Model'!$I$38=2,-0.0001*AH239^2+0.0032*AH239+0.977, IF('DSS Model'!$I$38=3,-0.00046396*AH239^2 + 0.054267*AH239 - 0.57714, IF('DSS Model'!$I$38=4,0.000072066*AH239^2+0.0021761*AH239-0.038248,IF('DSS Model'!$I$38=5,-0.00012623*AH239^2+0.025656*AH239-0.30101,-0.00046396*AH239^2 + 0.054267*AH239 - 0.57714)))))</f>
        <v>0.66920416006969985</v>
      </c>
      <c r="AJ239" s="136">
        <v>0.98471466719531064</v>
      </c>
      <c r="AK239" s="142">
        <f t="shared" si="165"/>
        <v>59.821547810510253</v>
      </c>
      <c r="AL239" s="138">
        <f>IF('DSS Model'!$I$38=1,0.0001*AK239^2-0.0266*AK239+1.3006,IF('DSS Model'!$I$38=2,-0.0001*AK239^2+0.0032*AK239+0.977, IF('DSS Model'!$I$38=3,-0.00046396*AK239^2 + 0.054267*AK239 - 0.57714, IF('DSS Model'!$I$38=4,0.000072066*AK239^2+0.0021761*AK239-0.038248,IF('DSS Model'!$I$38=5,-0.00012623*AK239^2+0.025656*AK239-0.30101,-0.00046396*AK239^2 + 0.054267*AK239 - 0.57714)))))</f>
        <v>0.81056719474911643</v>
      </c>
      <c r="AM239" s="136">
        <v>0.15481461852112977</v>
      </c>
      <c r="AN239" s="142">
        <f t="shared" si="166"/>
        <v>55.665625079264515</v>
      </c>
      <c r="AO239" s="138">
        <f>IF('DSS Model'!$I$38=1,0.0001*AN239^2-0.0266*AN239+1.3006,IF('DSS Model'!$I$38=2,-0.0001*AN239^2+0.0032*AN239+0.977, IF('DSS Model'!$I$38=3,-0.00046396*AN239^2 + 0.054267*AN239 - 0.57714, IF('DSS Model'!$I$38=4,0.000072066*AN239^2+0.0021761*AN239-0.038248,IF('DSS Model'!$I$38=5,-0.00012623*AN239^2+0.025656*AN239-0.30101,-0.00046396*AN239^2 + 0.054267*AN239 - 0.57714)))))</f>
        <v>0.84526381870712219</v>
      </c>
      <c r="AP239" s="136">
        <v>0.25769437856068156</v>
      </c>
      <c r="AQ239" s="142">
        <f t="shared" si="167"/>
        <v>61.664308581511946</v>
      </c>
      <c r="AR239" s="138">
        <f>IF('DSS Model'!$I$38=1,0.0001*AQ239^2-0.0266*AQ239+1.3006,IF('DSS Model'!$I$38=2,-0.0001*AQ239^2+0.0032*AQ239+0.977, IF('DSS Model'!$I$38=3,-0.00046396*AQ239^2 + 0.054267*AQ239 - 0.57714, IF('DSS Model'!$I$38=4,0.000072066*AQ239^2+0.0021761*AQ239-0.038248,IF('DSS Model'!$I$38=5,-0.00012623*AQ239^2+0.025656*AQ239-0.30101,-0.00046396*AQ239^2 + 0.054267*AQ239 - 0.57714)))))</f>
        <v>0.79407709217724542</v>
      </c>
      <c r="AS239" s="136">
        <v>0.10187950965217396</v>
      </c>
      <c r="AT239" s="142">
        <f t="shared" si="168"/>
        <v>37.560123536502523</v>
      </c>
      <c r="AU239" s="138">
        <f>IF('DSS Model'!$I$38=1,0.0001*AT239^2-0.0266*AT239+1.3006,IF('DSS Model'!$I$38=2,-0.0001*AT239^2+0.0032*AT239+0.977, IF('DSS Model'!$I$38=3,-0.00046396*AT239^2 + 0.054267*AT239 - 0.57714, IF('DSS Model'!$I$38=4,0.000072066*AT239^2+0.0021761*AT239-0.038248,IF('DSS Model'!$I$38=5,-0.00012623*AT239^2+0.025656*AT239-0.30101,-0.00046396*AT239^2 + 0.054267*AT239 - 0.57714)))))</f>
        <v>0.95611610730907493</v>
      </c>
      <c r="AV239" s="136">
        <v>0.98735195954650379</v>
      </c>
      <c r="AW239" s="142">
        <f t="shared" si="169"/>
        <v>73.765438300988976</v>
      </c>
      <c r="AX239" s="138">
        <f>IF('DSS Model'!$I$38=1,0.0001*AW239^2-0.0266*AW239+1.3006,IF('DSS Model'!$I$38=2,-0.0001*AW239^2+0.0032*AW239+0.977, IF('DSS Model'!$I$38=3,-0.00046396*AW239^2 + 0.054267*AW239 - 0.57714, IF('DSS Model'!$I$38=4,0.000072066*AW239^2+0.0021761*AW239-0.038248,IF('DSS Model'!$I$38=5,-0.00012623*AW239^2+0.025656*AW239-0.30101,-0.00046396*AW239^2 + 0.054267*AW239 - 0.57714)))))</f>
        <v>0.66891541378946362</v>
      </c>
      <c r="AY239" s="136">
        <v>0.13779348364928368</v>
      </c>
      <c r="AZ239" s="142">
        <f t="shared" si="170"/>
        <v>42.090859693763115</v>
      </c>
      <c r="BA239" s="138">
        <f>IF('DSS Model'!$I$38=1,0.0001*AZ239^2-0.0266*AZ239+1.3006,IF('DSS Model'!$I$38=2,-0.0001*AZ239^2+0.0032*AZ239+0.977, IF('DSS Model'!$I$38=3,-0.00046396*AZ239^2 + 0.054267*AZ239 - 0.57714, IF('DSS Model'!$I$38=4,0.000072066*AZ239^2+0.0021761*AZ239-0.038248,IF('DSS Model'!$I$38=5,-0.00012623*AZ239^2+0.025656*AZ239-0.30101,-0.00046396*AZ239^2 + 0.054267*AZ239 - 0.57714)))))</f>
        <v>0.9345267040440367</v>
      </c>
      <c r="BB239" s="136">
        <v>0.16162480834920423</v>
      </c>
      <c r="BC239" s="142">
        <f t="shared" si="171"/>
        <v>42.684025591305399</v>
      </c>
      <c r="BD239" s="138">
        <f>IF('DSS Model'!$I$38=1,0.0001*BC239^2-0.0266*BC239+1.3006,IF('DSS Model'!$I$38=2,-0.0001*BC239^2+0.0032*BC239+0.977, IF('DSS Model'!$I$38=3,-0.00046396*BC239^2 + 0.054267*BC239 - 0.57714, IF('DSS Model'!$I$38=4,0.000072066*BC239^2+0.0021761*BC239-0.038248,IF('DSS Model'!$I$38=5,-0.00012623*BC239^2+0.025656*BC239-0.30101,-0.00046396*BC239^2 + 0.054267*BC239 - 0.57714)))))</f>
        <v>0.93139627782425582</v>
      </c>
      <c r="BE239" s="136">
        <v>0.4822345239829523</v>
      </c>
      <c r="BF239" s="142">
        <f t="shared" si="172"/>
        <v>49.908508672999531</v>
      </c>
      <c r="BG239" s="143">
        <f>IF('DSS Model'!$I$38=1,0.0001*BF239^2-0.0266*BF239+1.3006,IF('DSS Model'!$I$38=2,-0.0001*BF239^2+0.0032*BF239+0.977, IF('DSS Model'!$I$38=3,-0.00046396*BF239^2 + 0.054267*BF239 - 0.57714, IF('DSS Model'!$I$38=4,0.000072066*BF239^2+0.0021761*BF239-0.038248,IF('DSS Model'!$I$38=5,-0.00012623*BF239^2+0.025656*BF239-0.30101,-0.00046396*BF239^2 + 0.054267*BF239 - 0.57714)))))</f>
        <v>0.88762130395731154</v>
      </c>
      <c r="BH239" s="136">
        <v>0.85680232648884158</v>
      </c>
      <c r="BI239" s="142">
        <f t="shared" si="173"/>
        <v>65.694878195884456</v>
      </c>
      <c r="BJ239" s="143">
        <f>IF('DSS Model'!$I$38=1,0.0001*BI239^2-0.0266*BI239+1.3006,IF('DSS Model'!$I$38=2,-0.0001*BI239^2+0.0032*BI239+0.977, IF('DSS Model'!$I$38=3,-0.00046396*BI239^2 + 0.054267*BI239 - 0.57714, IF('DSS Model'!$I$38=4,0.000072066*BI239^2+0.0021761*BI239-0.038248,IF('DSS Model'!$I$38=5,-0.00012623*BI239^2+0.025656*BI239-0.30101,-0.00046396*BI239^2 + 0.054267*BI239 - 0.57714)))))</f>
        <v>0.75564190810962073</v>
      </c>
      <c r="BK239" s="136">
        <v>0.37578927692909125</v>
      </c>
      <c r="BL239" s="142">
        <f t="shared" si="174"/>
        <v>46.482030673743097</v>
      </c>
      <c r="BM239" s="143">
        <f>IF('DSS Model'!$I$38=1,0.0001*BL239^2-0.0266*BL239+1.3006,IF('DSS Model'!$I$38=2,-0.0001*BL239^2+0.0032*BL239+0.977, IF('DSS Model'!$I$38=3,-0.00046396*BL239^2 + 0.054267*BL239 - 0.57714, IF('DSS Model'!$I$38=4,0.000072066*BL239^2+0.0021761*BL239-0.038248,IF('DSS Model'!$I$38=5,-0.00012623*BL239^2+0.025656*BL239-0.30101,-0.00046396*BL239^2 + 0.054267*BL239 - 0.57714)))))</f>
        <v>0.9096845806004985</v>
      </c>
      <c r="BN239" s="136">
        <v>0.49039099020794641</v>
      </c>
      <c r="BO239" s="142">
        <f t="shared" si="175"/>
        <v>54.533907080335624</v>
      </c>
      <c r="BP239" s="143">
        <f>IF('DSS Model'!$I$38=1,0.0001*BO239^2-0.0266*BO239+1.3006,IF('DSS Model'!$I$38=2,-0.0001*BO239^2+0.0032*BO239+0.977, IF('DSS Model'!$I$38=3,-0.00046396*BO239^2 + 0.054267*BO239 - 0.57714, IF('DSS Model'!$I$38=4,0.000072066*BO239^2+0.0021761*BO239-0.038248,IF('DSS Model'!$I$38=5,-0.00012623*BO239^2+0.025656*BO239-0.30101,-0.00046396*BO239^2 + 0.054267*BO239 - 0.57714)))))</f>
        <v>0.85411380051240604</v>
      </c>
      <c r="BQ239" s="136">
        <v>8.8066152054147473E-2</v>
      </c>
      <c r="BR239" s="142">
        <f t="shared" si="176"/>
        <v>40.105178551968237</v>
      </c>
      <c r="BS239" s="143">
        <f>IF('DSS Model'!$I$38=1,0.0001*BR239^2-0.0266*BR239+1.3006,IF('DSS Model'!$I$38=2,-0.0001*BR239^2+0.0032*BR239+0.977, IF('DSS Model'!$I$38=3,-0.00046396*BR239^2 + 0.054267*BR239 - 0.57714, IF('DSS Model'!$I$38=4,0.000072066*BR239^2+0.0021761*BR239-0.038248,IF('DSS Model'!$I$38=5,-0.00012623*BR239^2+0.025656*BR239-0.30101,-0.00046396*BR239^2 + 0.054267*BR239 - 0.57714)))))</f>
        <v>0.94449403669777299</v>
      </c>
      <c r="BT239" s="136">
        <v>0.51132920436863483</v>
      </c>
      <c r="BU239" s="142">
        <f t="shared" si="177"/>
        <v>60.810201774680039</v>
      </c>
      <c r="BV239" s="143">
        <f>IF('DSS Model'!$I$38=1,0.0001*BU239^2-0.0266*BU239+1.3006,IF('DSS Model'!$I$38=2,-0.0001*BU239^2+0.0032*BU239+0.977, IF('DSS Model'!$I$38=3,-0.00046396*BU239^2 + 0.054267*BU239 - 0.57714, IF('DSS Model'!$I$38=4,0.000072066*BU239^2+0.0021761*BU239-0.038248,IF('DSS Model'!$I$38=5,-0.00012623*BU239^2+0.025656*BU239-0.30101,-0.00046396*BU239^2 + 0.054267*BU239 - 0.57714)))))</f>
        <v>0.80180458169124613</v>
      </c>
      <c r="BW239" s="136">
        <v>0.82365103143665952</v>
      </c>
      <c r="BX239" s="142">
        <f t="shared" si="178"/>
        <v>68.732353809029377</v>
      </c>
      <c r="BY239" s="143">
        <f>IF('DSS Model'!$I$38=1,0.0001*BX239^2-0.0266*BX239+1.3006,IF('DSS Model'!$I$38=2,-0.0001*BX239^2+0.0032*BX239+0.977, IF('DSS Model'!$I$38=3,-0.00046396*BX239^2 + 0.054267*BX239 - 0.57714, IF('DSS Model'!$I$38=4,0.000072066*BX239^2+0.0021761*BX239-0.038248,IF('DSS Model'!$I$38=5,-0.00012623*BX239^2+0.025656*BX239-0.30101,-0.00046396*BX239^2 + 0.054267*BX239 - 0.57714)))))</f>
        <v>0.72452988617593439</v>
      </c>
      <c r="BZ239" s="136">
        <v>0.97996774515157947</v>
      </c>
      <c r="CA239" s="142">
        <f t="shared" si="179"/>
        <v>70.235494216845836</v>
      </c>
      <c r="CB239" s="143">
        <f>IF('DSS Model'!$I$38=1,0.0001*CA239^2-0.0266*CA239+1.3006,IF('DSS Model'!$I$38=2,-0.0001*CA239^2+0.0032*CA239+0.977, IF('DSS Model'!$I$38=3,-0.00046396*CA239^2 + 0.054267*CA239 - 0.57714, IF('DSS Model'!$I$38=4,0.000072066*CA239^2+0.0021761*CA239-0.038248,IF('DSS Model'!$I$38=5,-0.00012623*CA239^2+0.025656*CA239-0.30101,-0.00046396*CA239^2 + 0.054267*CA239 - 0.57714)))))</f>
        <v>0.70845111670544814</v>
      </c>
      <c r="CC239" s="136">
        <v>0.99879088831917606</v>
      </c>
      <c r="CD239" s="142">
        <f t="shared" si="180"/>
        <v>83.943857357921132</v>
      </c>
      <c r="CE239" s="143">
        <f>IF('DSS Model'!$I$38=1,0.0001*CD239^2-0.0266*CD239+1.3006,IF('DSS Model'!$I$38=2,-0.0001*CD239^2+0.0032*CD239+0.977, IF('DSS Model'!$I$38=3,-0.00046396*CD239^2 + 0.054267*CD239 - 0.57714, IF('DSS Model'!$I$38=4,0.000072066*CD239^2+0.0021761*CD239-0.038248,IF('DSS Model'!$I$38=5,-0.00012623*CD239^2+0.025656*CD239-0.30101,-0.00046396*CD239^2 + 0.054267*CD239 - 0.57714)))))</f>
        <v>0.54096322473264657</v>
      </c>
      <c r="CF239" s="136">
        <v>0.20508908070255016</v>
      </c>
      <c r="CG239" s="142">
        <f t="shared" si="181"/>
        <v>34.795170502662529</v>
      </c>
      <c r="CH239" s="143">
        <f>IF('DSS Model'!$I$38=1,0.0001*CG239^2-0.0266*CG239+1.3006,IF('DSS Model'!$I$38=2,-0.0001*CG239^2+0.0032*CG239+0.977, IF('DSS Model'!$I$38=3,-0.00046396*CG239^2 + 0.054267*CG239 - 0.57714, IF('DSS Model'!$I$38=4,0.000072066*CG239^2+0.0021761*CG239-0.038248,IF('DSS Model'!$I$38=5,-0.00012623*CG239^2+0.025656*CG239-0.30101,-0.00046396*CG239^2 + 0.054267*CG239 - 0.57714)))))</f>
        <v>0.96727415657758442</v>
      </c>
      <c r="CI239" s="136">
        <v>0.82578286982268045</v>
      </c>
      <c r="CJ239" s="142">
        <f t="shared" si="182"/>
        <v>76.143313255861869</v>
      </c>
      <c r="CK239" s="143">
        <f>IF('DSS Model'!$I$38=1,0.0001*CJ239^2-0.0266*CJ239+1.3006,IF('DSS Model'!$I$38=2,-0.0001*CJ239^2+0.0032*CJ239+0.977, IF('DSS Model'!$I$38=3,-0.00046396*CJ239^2 + 0.054267*CJ239 - 0.57714, IF('DSS Model'!$I$38=4,0.000072066*CJ239^2+0.0021761*CJ239-0.038248,IF('DSS Model'!$I$38=5,-0.00012623*CJ239^2+0.025656*CJ239-0.30101,-0.00046396*CJ239^2 + 0.054267*CJ239 - 0.57714)))))</f>
        <v>0.64087818706072708</v>
      </c>
      <c r="CL239" s="136">
        <v>0.48884243516132964</v>
      </c>
      <c r="CM239" s="142">
        <f t="shared" si="183"/>
        <v>53.819129939830404</v>
      </c>
      <c r="CN239" s="143">
        <f>IF('DSS Model'!$I$38=1,0.0001*CM239^2-0.0266*CM239+1.3006,IF('DSS Model'!$I$38=2,-0.0001*CM239^2+0.0032*CM239+0.977, IF('DSS Model'!$I$38=3,-0.00046396*CM239^2 + 0.054267*CM239 - 0.57714, IF('DSS Model'!$I$38=4,0.000072066*CM239^2+0.0021761*CM239-0.038248,IF('DSS Model'!$I$38=5,-0.00012623*CM239^2+0.025656*CM239-0.30101,-0.00046396*CM239^2 + 0.054267*CM239 - 0.57714)))))</f>
        <v>0.85957134105942234</v>
      </c>
      <c r="CO239" s="136">
        <v>0.28251246025445798</v>
      </c>
      <c r="CP239" s="142">
        <f t="shared" si="184"/>
        <v>42.831277498770426</v>
      </c>
      <c r="CQ239" s="143">
        <f>IF('DSS Model'!$I$38=1,0.0001*CP239^2-0.0266*CP239+1.3006,IF('DSS Model'!$I$38=2,-0.0001*CP239^2+0.0032*CP239+0.977, IF('DSS Model'!$I$38=3,-0.00046396*CP239^2 + 0.054267*CP239 - 0.57714, IF('DSS Model'!$I$38=4,0.000072066*CP239^2+0.0021761*CP239-0.038248,IF('DSS Model'!$I$38=5,-0.00012623*CP239^2+0.025656*CP239-0.30101,-0.00046396*CP239^2 + 0.054267*CP239 - 0.57714)))))</f>
        <v>0.93060825477839759</v>
      </c>
      <c r="CR239" s="136">
        <v>0.55933447267215908</v>
      </c>
      <c r="CS239" s="142">
        <f t="shared" si="185"/>
        <v>55.684234727968338</v>
      </c>
      <c r="CT239" s="143">
        <f>IF('DSS Model'!$I$38=1,0.0001*CS239^2-0.0266*CS239+1.3006,IF('DSS Model'!$I$38=2,-0.0001*CS239^2+0.0032*CS239+0.977, IF('DSS Model'!$I$38=3,-0.00046396*CS239^2 + 0.054267*CS239 - 0.57714, IF('DSS Model'!$I$38=4,0.000072066*CS239^2+0.0021761*CS239-0.038248,IF('DSS Model'!$I$38=5,-0.00012623*CS239^2+0.025656*CS239-0.30101,-0.00046396*CS239^2 + 0.054267*CS239 - 0.57714)))))</f>
        <v>0.84511615140555119</v>
      </c>
      <c r="CU239" s="136">
        <v>0.3833462599179096</v>
      </c>
      <c r="CV239" s="142">
        <f t="shared" si="186"/>
        <v>51.69463490071459</v>
      </c>
      <c r="CW239" s="143">
        <f>IF('DSS Model'!$I$38=1,0.0001*CV239^2-0.0266*CV239+1.3006,IF('DSS Model'!$I$38=2,-0.0001*CV239^2+0.0032*CV239+0.977, IF('DSS Model'!$I$38=3,-0.00046396*CV239^2 + 0.054267*CV239 - 0.57714, IF('DSS Model'!$I$38=4,0.000072066*CV239^2+0.0021761*CV239-0.038248,IF('DSS Model'!$I$38=5,-0.00012623*CV239^2+0.025656*CV239-0.30101,-0.00046396*CV239^2 + 0.054267*CV239 - 0.57714)))))</f>
        <v>0.87518930393046879</v>
      </c>
      <c r="CX239" s="136">
        <v>0.60122086514345296</v>
      </c>
      <c r="CY239" s="142">
        <f t="shared" si="187"/>
        <v>66.762529131345815</v>
      </c>
      <c r="CZ239" s="143">
        <f>IF('DSS Model'!$I$38=1,0.0001*CY239^2-0.0266*CY239+1.3006,IF('DSS Model'!$I$38=2,-0.0001*CY239^2+0.0032*CY239+0.977, IF('DSS Model'!$I$38=3,-0.00046396*CY239^2 + 0.054267*CY239 - 0.57714, IF('DSS Model'!$I$38=4,0.000072066*CY239^2+0.0021761*CY239-0.038248,IF('DSS Model'!$I$38=5,-0.00012623*CY239^2+0.025656*CY239-0.30101,-0.00046396*CY239^2 + 0.054267*CY239 - 0.57714)))))</f>
        <v>0.74491656361892666</v>
      </c>
      <c r="DA239" s="136">
        <v>0.37057915269248543</v>
      </c>
      <c r="DB239" s="142">
        <f t="shared" si="188"/>
        <v>42.123387399158538</v>
      </c>
      <c r="DC239" s="143">
        <f>IF('DSS Model'!$I$38=1,0.0001*DB239^2-0.0266*DB239+1.3006,IF('DSS Model'!$I$38=2,-0.0001*DB239^2+0.0032*DB239+0.977, IF('DSS Model'!$I$38=3,-0.00046396*DB239^2 + 0.054267*DB239 - 0.57714, IF('DSS Model'!$I$38=4,0.000072066*DB239^2+0.0021761*DB239-0.038248,IF('DSS Model'!$I$38=5,-0.00012623*DB239^2+0.025656*DB239-0.30101,-0.00046396*DB239^2 + 0.054267*DB239 - 0.57714)))))</f>
        <v>0.93435686307934851</v>
      </c>
      <c r="DD239" s="136">
        <v>0.94279042725992834</v>
      </c>
      <c r="DE239" s="142">
        <f t="shared" si="189"/>
        <v>61.956001301544418</v>
      </c>
      <c r="DF239" s="143">
        <f>IF('DSS Model'!$I$38=1,0.0001*DE239^2-0.0266*DE239+1.3006,IF('DSS Model'!$I$38=2,-0.0001*DE239^2+0.0032*DE239+0.977, IF('DSS Model'!$I$38=3,-0.00046396*DE239^2 + 0.054267*DE239 - 0.57714, IF('DSS Model'!$I$38=4,0.000072066*DE239^2+0.0021761*DE239-0.038248,IF('DSS Model'!$I$38=5,-0.00012623*DE239^2+0.025656*DE239-0.30101,-0.00046396*DE239^2 + 0.054267*DE239 - 0.57714)))))</f>
        <v>0.79140459443724476</v>
      </c>
      <c r="DG239" s="136">
        <v>0.28803375333877135</v>
      </c>
      <c r="DH239" s="142">
        <f t="shared" si="190"/>
        <v>46.664085466573695</v>
      </c>
      <c r="DI239" s="143">
        <f>IF('DSS Model'!$I$38=1,0.0001*DH239^2-0.0266*DH239+1.3006,IF('DSS Model'!$I$38=2,-0.0001*DH239^2+0.0032*DH239+0.977, IF('DSS Model'!$I$38=3,-0.00046396*DH239^2 + 0.054267*DH239 - 0.57714, IF('DSS Model'!$I$38=4,0.000072066*DH239^2+0.0021761*DH239-0.038248,IF('DSS Model'!$I$38=5,-0.00012623*DH239^2+0.025656*DH239-0.30101,-0.00046396*DH239^2 + 0.054267*DH239 - 0.57714)))))</f>
        <v>0.90857138624986633</v>
      </c>
      <c r="DJ239" s="136">
        <v>0.46750465664860352</v>
      </c>
      <c r="DK239" s="142">
        <f t="shared" si="191"/>
        <v>62.630800165780123</v>
      </c>
      <c r="DL239" s="143">
        <f>IF('DSS Model'!$I$38=1,0.0001*DK239^2-0.0266*DK239+1.3006,IF('DSS Model'!$I$38=2,-0.0001*DK239^2+0.0032*DK239+0.977, IF('DSS Model'!$I$38=3,-0.00046396*DK239^2 + 0.054267*DK239 - 0.57714, IF('DSS Model'!$I$38=4,0.000072066*DK239^2+0.0021761*DK239-0.038248,IF('DSS Model'!$I$38=5,-0.00012623*DK239^2+0.025656*DK239-0.30101,-0.00046396*DK239^2 + 0.054267*DK239 - 0.57714)))))</f>
        <v>0.785156847589908</v>
      </c>
      <c r="DM239" s="136">
        <v>1.7672667191682812E-2</v>
      </c>
      <c r="DN239" s="142">
        <f t="shared" si="192"/>
        <v>34.175718128012271</v>
      </c>
      <c r="DO239" s="143">
        <f>IF('DSS Model'!$I$38=1,0.0001*DN239^2-0.0266*DN239+1.3006,IF('DSS Model'!$I$38=2,-0.0001*DN239^2+0.0032*DN239+0.977, IF('DSS Model'!$I$38=3,-0.00046396*DN239^2 + 0.054267*DN239 - 0.57714, IF('DSS Model'!$I$38=4,0.000072066*DN239^2+0.0021761*DN239-0.038248,IF('DSS Model'!$I$38=5,-0.00012623*DN239^2+0.025656*DN239-0.30101,-0.00046396*DN239^2 + 0.054267*DN239 - 0.57714)))))</f>
        <v>0.96956432705310458</v>
      </c>
      <c r="DP239" s="136">
        <v>0.31314483860296705</v>
      </c>
      <c r="DQ239" s="142">
        <f t="shared" si="193"/>
        <v>47.202529521260338</v>
      </c>
      <c r="DR239" s="143">
        <f>IF('DSS Model'!$I$38=1,0.0001*DQ239^2-0.0266*DQ239+1.3006,IF('DSS Model'!$I$38=2,-0.0001*DQ239^2+0.0032*DQ239+0.977, IF('DSS Model'!$I$38=3,-0.00046396*DQ239^2 + 0.054267*DQ239 - 0.57714, IF('DSS Model'!$I$38=4,0.000072066*DQ239^2+0.0021761*DQ239-0.038248,IF('DSS Model'!$I$38=5,-0.00012623*DQ239^2+0.025656*DQ239-0.30101,-0.00046396*DQ239^2 + 0.054267*DQ239 - 0.57714)))))</f>
        <v>0.90524021514748765</v>
      </c>
      <c r="DS239" s="136">
        <v>0.58304347829270264</v>
      </c>
      <c r="DT239" s="142">
        <f t="shared" si="194"/>
        <v>76.004165921312875</v>
      </c>
      <c r="DU239" s="143">
        <f>IF('DSS Model'!$I$38=1,0.0001*DT239^2-0.0266*DT239+1.3006,IF('DSS Model'!$I$38=2,-0.0001*DT239^2+0.0032*DT239+0.977, IF('DSS Model'!$I$38=3,-0.00046396*DT239^2 + 0.054267*DT239 - 0.57714, IF('DSS Model'!$I$38=4,0.000072066*DT239^2+0.0021761*DT239-0.038248,IF('DSS Model'!$I$38=5,-0.00012623*DT239^2+0.025656*DT239-0.30101,-0.00046396*DT239^2 + 0.054267*DT239 - 0.57714)))))</f>
        <v>0.64255000720875532</v>
      </c>
      <c r="DV239" s="136">
        <v>0.41153356053487844</v>
      </c>
      <c r="DW239" s="142">
        <f t="shared" si="195"/>
        <v>57.38325574813868</v>
      </c>
      <c r="DX239" s="143">
        <f>IF('DSS Model'!$I$38=1,0.0001*DW239^2-0.0266*DW239+1.3006,IF('DSS Model'!$I$38=2,-0.0001*DW239^2+0.0032*DW239+0.977, IF('DSS Model'!$I$38=3,-0.00046396*DW239^2 + 0.054267*DW239 - 0.57714, IF('DSS Model'!$I$38=4,0.000072066*DW239^2+0.0021761*DW239-0.038248,IF('DSS Model'!$I$38=5,-0.00012623*DW239^2+0.025656*DW239-0.30101,-0.00046396*DW239^2 + 0.054267*DW239 - 0.57714)))))</f>
        <v>0.83134261436841472</v>
      </c>
      <c r="DY239" s="136">
        <v>0.73354856367697896</v>
      </c>
      <c r="DZ239" s="142">
        <f t="shared" si="196"/>
        <v>55.349875768058354</v>
      </c>
      <c r="EA239" s="143">
        <f>IF('DSS Model'!$I$38=1,0.0001*DZ239^2-0.0266*DZ239+1.3006,IF('DSS Model'!$I$38=2,-0.0001*DZ239^2+0.0032*DZ239+0.977, IF('DSS Model'!$I$38=3,-0.00046396*DZ239^2 + 0.054267*DZ239 - 0.57714, IF('DSS Model'!$I$38=4,0.000072066*DZ239^2+0.0021761*DZ239-0.038248,IF('DSS Model'!$I$38=5,-0.00012623*DZ239^2+0.025656*DZ239-0.30101,-0.00046396*DZ239^2 + 0.054267*DZ239 - 0.57714)))))</f>
        <v>0.84775872770383742</v>
      </c>
      <c r="EB239" s="136">
        <v>5.9234063965950767E-2</v>
      </c>
      <c r="EC239" s="142">
        <f t="shared" si="197"/>
        <v>30.728108585574397</v>
      </c>
      <c r="ED239" s="143">
        <f>IF('DSS Model'!$I$38=1,0.0001*EC239^2-0.0266*EC239+1.3006,IF('DSS Model'!$I$38=2,-0.0001*EC239^2+0.0032*EC239+0.977, IF('DSS Model'!$I$38=3,-0.00046396*EC239^2 + 0.054267*EC239 - 0.57714, IF('DSS Model'!$I$38=4,0.000072066*EC239^2+0.0021761*EC239-0.038248,IF('DSS Model'!$I$38=5,-0.00012623*EC239^2+0.025656*EC239-0.30101,-0.00046396*EC239^2 + 0.054267*EC239 - 0.57714)))))</f>
        <v>0.98090828174915301</v>
      </c>
      <c r="EE239" s="136">
        <v>0.10609089258426996</v>
      </c>
      <c r="EF239" s="142">
        <f t="shared" si="198"/>
        <v>36.383440245190371</v>
      </c>
      <c r="EG239" s="143">
        <f>IF('DSS Model'!$I$38=1,0.0001*EF239^2-0.0266*EF239+1.3006,IF('DSS Model'!$I$38=2,-0.0001*EF239^2+0.0032*EF239+0.977, IF('DSS Model'!$I$38=3,-0.00046396*EF239^2 + 0.054267*EF239 - 0.57714, IF('DSS Model'!$I$38=4,0.000072066*EF239^2+0.0021761*EF239-0.038248,IF('DSS Model'!$I$38=5,-0.00012623*EF239^2+0.025656*EF239-0.30101,-0.00046396*EF239^2 + 0.054267*EF239 - 0.57714)))))</f>
        <v>0.9610515363770753</v>
      </c>
      <c r="EH239" s="136">
        <v>0.39452064441471579</v>
      </c>
      <c r="EI239" s="142">
        <f t="shared" si="199"/>
        <v>66.69240130322224</v>
      </c>
      <c r="EJ239" s="143">
        <f>IF('DSS Model'!$I$38=1,0.0001*EI239^2-0.0266*EI239+1.3006,IF('DSS Model'!$I$38=2,-0.0001*EI239^2+0.0032*EI239+0.977, IF('DSS Model'!$I$38=3,-0.00046396*EI239^2 + 0.054267*EI239 - 0.57714, IF('DSS Model'!$I$38=4,0.000072066*EI239^2+0.0021761*EI239-0.038248,IF('DSS Model'!$I$38=5,-0.00012623*EI239^2+0.025656*EI239-0.30101,-0.00046396*EI239^2 + 0.054267*EI239 - 0.57714)))))</f>
        <v>0.74562804501130719</v>
      </c>
      <c r="EK239" s="136">
        <v>5.0679011152360287E-2</v>
      </c>
      <c r="EL239" s="142">
        <f t="shared" si="200"/>
        <v>25.101337545881698</v>
      </c>
      <c r="EM239" s="143">
        <f>IF('DSS Model'!$I$38=1,0.0001*EL239^2-0.0266*EL239+1.3006,IF('DSS Model'!$I$38=2,-0.0001*EL239^2+0.0032*EL239+0.977, IF('DSS Model'!$I$38=3,-0.00046396*EL239^2 + 0.054267*EL239 - 0.57714, IF('DSS Model'!$I$38=4,0.000072066*EL239^2+0.0021761*EL239-0.038248,IF('DSS Model'!$I$38=5,-0.00012623*EL239^2+0.025656*EL239-0.30101,-0.00046396*EL239^2 + 0.054267*EL239 - 0.57714)))))</f>
        <v>0.9943165654875924</v>
      </c>
      <c r="EN239" s="136">
        <v>0.82560948953630731</v>
      </c>
      <c r="EO239" s="142">
        <f t="shared" si="201"/>
        <v>63.545316318919717</v>
      </c>
      <c r="EP239" s="143">
        <f>IF('DSS Model'!$I$38=1,0.0001*EO239^2-0.0266*EO239+1.3006,IF('DSS Model'!$I$38=2,-0.0001*EO239^2+0.0032*EO239+0.977, IF('DSS Model'!$I$38=3,-0.00046396*EO239^2 + 0.054267*EO239 - 0.57714, IF('DSS Model'!$I$38=4,0.000072066*EO239^2+0.0021761*EO239-0.038248,IF('DSS Model'!$I$38=5,-0.00012623*EO239^2+0.025656*EO239-0.30101,-0.00046396*EO239^2 + 0.054267*EO239 - 0.57714)))))</f>
        <v>0.77654428961338662</v>
      </c>
      <c r="EQ239" s="136">
        <v>0.17833118721925634</v>
      </c>
      <c r="ER239" s="142">
        <f t="shared" si="202"/>
        <v>40.687934939139758</v>
      </c>
      <c r="ES239" s="143">
        <f>IF('DSS Model'!$I$38=1,0.0001*ER239^2-0.0266*ER239+1.3006,IF('DSS Model'!$I$38=2,-0.0001*ER239^2+0.0032*ER239+0.977, IF('DSS Model'!$I$38=3,-0.00046396*ER239^2 + 0.054267*ER239 - 0.57714, IF('DSS Model'!$I$38=4,0.000072066*ER239^2+0.0021761*ER239-0.038248,IF('DSS Model'!$I$38=5,-0.00012623*ER239^2+0.025656*ER239-0.30101,-0.00046396*ER239^2 + 0.054267*ER239 - 0.57714)))))</f>
        <v>0.94165058684408021</v>
      </c>
      <c r="ET239" s="136">
        <v>0.34419811879411288</v>
      </c>
      <c r="EU239" s="141">
        <f t="shared" si="203"/>
        <v>50.347315418993794</v>
      </c>
      <c r="EV239" s="142">
        <f>IF('DSS Model'!$I$38=1,0.0001*EU239^2-0.0266*EU239+1.3006,IF('DSS Model'!$I$38=2,-0.0001*EU239^2+0.0032*EU239+0.977, IF('DSS Model'!$I$38=3,-0.00046396*EU239^2 + 0.054267*EU239 - 0.57714, IF('DSS Model'!$I$38=4,0.000072066*EU239^2+0.0021761*EU239-0.038248,IF('DSS Model'!$I$38=5,-0.00012623*EU239^2+0.025656*EU239-0.30101,-0.00046396*EU239^2 + 0.054267*EU239 - 0.57714)))))</f>
        <v>0.88462619235081508</v>
      </c>
    </row>
    <row r="240" spans="2:152" x14ac:dyDescent="0.2">
      <c r="B240" s="64">
        <f t="shared" ca="1" si="156"/>
        <v>9.1656586005378071E-2</v>
      </c>
      <c r="C240" s="64">
        <v>0.92324394937818721</v>
      </c>
      <c r="D240" s="64">
        <f t="shared" si="157"/>
        <v>61.508527537478045</v>
      </c>
      <c r="E240" s="131">
        <f>IF('DSS Model'!$I$38=1,0.0001*D240^2-0.0266*D240+1.3006,IF('DSS Model'!$I$38=2,-0.0001*D240^2+0.0032*D240+0.977, IF('DSS Model'!$I$38=3,-0.00046396*D240^2 + 0.054267*D240 - 0.57714, IF('DSS Model'!$I$38=4,0.000072066*D240^2+0.0021761*D240-0.038248,IF('DSS Model'!$I$38=5,-0.00012623*D240^2+0.025656*D240-0.30101,-0.00046396*D240^2 + 0.054267*D240 - 0.57714)))))</f>
        <v>0.79549739213706017</v>
      </c>
      <c r="F240" s="136">
        <v>8.9035400994082026E-2</v>
      </c>
      <c r="G240" s="138">
        <f t="shared" si="153"/>
        <v>48.521129031867829</v>
      </c>
      <c r="H240" s="136">
        <f>IF('DSS Model'!$I$38=1,0.0001*G240^2-0.0266*G240+1.3006,IF('DSS Model'!$I$38=2,-0.0001*G240^2+0.0032*G240+0.977, IF('DSS Model'!$I$38=3,-0.00046396*G240^2 + 0.054267*G240 - 0.57714, IF('DSS Model'!$I$38=4,0.000072066*G240^2+0.0021761*G240-0.038248,IF('DSS Model'!$I$38=5,-0.00012623*G240^2+0.025656*G240-0.30101,-0.00046396*G240^2 + 0.054267*G240 - 0.57714)))))</f>
        <v>0.89683761664926032</v>
      </c>
      <c r="I240" s="136">
        <v>0.8533726471366756</v>
      </c>
      <c r="J240" s="138">
        <f t="shared" si="154"/>
        <v>63.987171212088292</v>
      </c>
      <c r="K240" s="136">
        <f>IF('DSS Model'!$I$38=1,0.0001*J240^2-0.0266*J240+1.3006,IF('DSS Model'!$I$38=2,-0.0001*J240^2+0.0032*J240+0.977, IF('DSS Model'!$I$38=3,-0.00046396*J240^2 + 0.054267*J240 - 0.57714, IF('DSS Model'!$I$38=4,0.000072066*J240^2+0.0021761*J240-0.038248,IF('DSS Model'!$I$38=5,-0.00012623*J240^2+0.025656*J240-0.30101,-0.00046396*J240^2 + 0.054267*J240 - 0.57714)))))</f>
        <v>0.77232313990617252</v>
      </c>
      <c r="L240" s="136">
        <v>8.4090049580060944E-2</v>
      </c>
      <c r="M240" s="138">
        <f t="shared" si="155"/>
        <v>56.108855788562458</v>
      </c>
      <c r="N240" s="136">
        <f>IF('DSS Model'!$I$38=1,0.0001*M240^2-0.0266*M240+1.3006,IF('DSS Model'!$I$38=2,-0.0001*M240^2+0.0032*M240+0.977, IF('DSS Model'!$I$38=3,-0.00046396*M240^2 + 0.054267*M240 - 0.57714, IF('DSS Model'!$I$38=4,0.000072066*M240^2+0.0021761*M240-0.038248,IF('DSS Model'!$I$38=5,-0.00012623*M240^2+0.025656*M240-0.30101,-0.00046396*M240^2 + 0.054267*M240 - 0.57714)))))</f>
        <v>0.84172796873322997</v>
      </c>
      <c r="O240" s="136">
        <v>0.16966616864499073</v>
      </c>
      <c r="P240" s="139">
        <f t="shared" si="158"/>
        <v>39.177558886573536</v>
      </c>
      <c r="Q240" s="138">
        <f>IF('DSS Model'!$I$38=1,0.0001*P240^2-0.0266*P240+1.3006,IF('DSS Model'!$I$38=2,-0.0001*P240^2+0.0032*P240+0.977, IF('DSS Model'!$I$38=3,-0.00046396*P240^2 + 0.054267*P240 - 0.57714, IF('DSS Model'!$I$38=4,0.000072066*P240^2+0.0021761*P240-0.038248,IF('DSS Model'!$I$38=5,-0.00012623*P240^2+0.025656*P240-0.30101,-0.00046396*P240^2 + 0.054267*P240 - 0.57714)))))</f>
        <v>0.94888007640594163</v>
      </c>
      <c r="R240" s="136">
        <v>0.5483961439243743</v>
      </c>
      <c r="S240" s="142">
        <f t="shared" si="159"/>
        <v>53.844338211967766</v>
      </c>
      <c r="T240" s="138">
        <f>IF('DSS Model'!$I$38=1,0.0001*S240^2-0.0266*S240+1.3006,IF('DSS Model'!$I$38=2,-0.0001*S240^2+0.0032*S240+0.977, IF('DSS Model'!$I$38=3,-0.00046396*S240^2 + 0.054267*S240 - 0.57714, IF('DSS Model'!$I$38=4,0.000072066*S240^2+0.0021761*S240-0.038248,IF('DSS Model'!$I$38=5,-0.00012623*S240^2+0.025656*S240-0.30101,-0.00046396*S240^2 + 0.054267*S240 - 0.57714)))))</f>
        <v>0.85938060652981951</v>
      </c>
      <c r="U240" s="136">
        <v>0.2501560083686768</v>
      </c>
      <c r="V240" s="142">
        <f t="shared" si="160"/>
        <v>40.068662115085473</v>
      </c>
      <c r="W240" s="138">
        <f>IF('DSS Model'!$I$38=1,0.0001*V240^2-0.0266*V240+1.3006,IF('DSS Model'!$I$38=2,-0.0001*V240^2+0.0032*V240+0.977, IF('DSS Model'!$I$38=3,-0.00046396*V240^2 + 0.054267*V240 - 0.57714, IF('DSS Model'!$I$38=4,0.000072066*V240^2+0.0021761*V240-0.038248,IF('DSS Model'!$I$38=5,-0.00012623*V240^2+0.025656*V240-0.30101,-0.00046396*V240^2 + 0.054267*V240 - 0.57714)))))</f>
        <v>0.94466995039898494</v>
      </c>
      <c r="X240" s="136">
        <v>5.1848038769901406E-2</v>
      </c>
      <c r="Y240" s="142">
        <f t="shared" si="161"/>
        <v>44.128744756111793</v>
      </c>
      <c r="Z240" s="138">
        <f>IF('DSS Model'!$I$38=1,0.0001*Y240^2-0.0266*Y240+1.3006,IF('DSS Model'!$I$38=2,-0.0001*Y240^2+0.0032*Y240+0.977, IF('DSS Model'!$I$38=3,-0.00046396*Y240^2 + 0.054267*Y240 - 0.57714, IF('DSS Model'!$I$38=4,0.000072066*Y240^2+0.0021761*Y240-0.038248,IF('DSS Model'!$I$38=5,-0.00012623*Y240^2+0.025656*Y240-0.30101,-0.00046396*Y240^2 + 0.054267*Y240 - 0.57714)))))</f>
        <v>0.92347737184455125</v>
      </c>
      <c r="AA240" s="136">
        <v>0.34992093614842845</v>
      </c>
      <c r="AB240" s="142">
        <f t="shared" si="162"/>
        <v>60.048072094420505</v>
      </c>
      <c r="AC240" s="138">
        <f>IF('DSS Model'!$I$38=1,0.0001*AB240^2-0.0266*AB240+1.3006,IF('DSS Model'!$I$38=2,-0.0001*AB240^2+0.0032*AB240+0.977, IF('DSS Model'!$I$38=3,-0.00046396*AB240^2 + 0.054267*AB240 - 0.57714, IF('DSS Model'!$I$38=4,0.000072066*AB240^2+0.0021761*AB240-0.038248,IF('DSS Model'!$I$38=5,-0.00012623*AB240^2+0.025656*AB240-0.30101,-0.00046396*AB240^2 + 0.054267*AB240 - 0.57714)))))</f>
        <v>0.80857673447647327</v>
      </c>
      <c r="AD240" s="136">
        <v>0.35891401329806916</v>
      </c>
      <c r="AE240" s="142">
        <f t="shared" si="163"/>
        <v>48.029008180450781</v>
      </c>
      <c r="AF240" s="138">
        <f>IF('DSS Model'!$I$38=1,0.0001*AE240^2-0.0266*AE240+1.3006,IF('DSS Model'!$I$38=2,-0.0001*AE240^2+0.0032*AE240+0.977, IF('DSS Model'!$I$38=3,-0.00046396*AE240^2 + 0.054267*AE240 - 0.57714, IF('DSS Model'!$I$38=4,0.000072066*AE240^2+0.0021761*AE240-0.038248,IF('DSS Model'!$I$38=5,-0.00012623*AE240^2+0.025656*AE240-0.30101,-0.00046396*AE240^2 + 0.054267*AE240 - 0.57714)))))</f>
        <v>0.90001426349766167</v>
      </c>
      <c r="AG240" s="136">
        <v>0.39937739276130346</v>
      </c>
      <c r="AH240" s="142">
        <f t="shared" si="164"/>
        <v>66.522061380180688</v>
      </c>
      <c r="AI240" s="138">
        <f>IF('DSS Model'!$I$38=1,0.0001*AH240^2-0.0266*AH240+1.3006,IF('DSS Model'!$I$38=2,-0.0001*AH240^2+0.0032*AH240+0.977, IF('DSS Model'!$I$38=3,-0.00046396*AH240^2 + 0.054267*AH240 - 0.57714, IF('DSS Model'!$I$38=4,0.000072066*AH240^2+0.0021761*AH240-0.038248,IF('DSS Model'!$I$38=5,-0.00012623*AH240^2+0.025656*AH240-0.30101,-0.00046396*AH240^2 + 0.054267*AH240 - 0.57714)))))</f>
        <v>0.74735213138972556</v>
      </c>
      <c r="AJ240" s="136">
        <v>0.29029151492490757</v>
      </c>
      <c r="AK240" s="142">
        <f t="shared" si="165"/>
        <v>40.067254482875541</v>
      </c>
      <c r="AL240" s="138">
        <f>IF('DSS Model'!$I$38=1,0.0001*AK240^2-0.0266*AK240+1.3006,IF('DSS Model'!$I$38=2,-0.0001*AK240^2+0.0032*AK240+0.977, IF('DSS Model'!$I$38=3,-0.00046396*AK240^2 + 0.054267*AK240 - 0.57714, IF('DSS Model'!$I$38=4,0.000072066*AK240^2+0.0021761*AK240-0.038248,IF('DSS Model'!$I$38=5,-0.00012623*AK240^2+0.025656*AK240-0.30101,-0.00046396*AK240^2 + 0.054267*AK240 - 0.57714)))))</f>
        <v>0.94467672616565068</v>
      </c>
      <c r="AM240" s="136">
        <v>0.49065968821673844</v>
      </c>
      <c r="AN240" s="142">
        <f t="shared" si="166"/>
        <v>64.923935245473288</v>
      </c>
      <c r="AO240" s="138">
        <f>IF('DSS Model'!$I$38=1,0.0001*AN240^2-0.0266*AN240+1.3006,IF('DSS Model'!$I$38=2,-0.0001*AN240^2+0.0032*AN240+0.977, IF('DSS Model'!$I$38=3,-0.00046396*AN240^2 + 0.054267*AN240 - 0.57714, IF('DSS Model'!$I$38=4,0.000072066*AN240^2+0.0021761*AN240-0.038248,IF('DSS Model'!$I$38=5,-0.00012623*AN240^2+0.025656*AN240-0.30101,-0.00046396*AN240^2 + 0.054267*AN240 - 0.57714)))))</f>
        <v>0.76324485600967362</v>
      </c>
      <c r="AP240" s="136">
        <v>5.2570921019810202E-2</v>
      </c>
      <c r="AQ240" s="142">
        <f t="shared" si="167"/>
        <v>51.430090299219799</v>
      </c>
      <c r="AR240" s="138">
        <f>IF('DSS Model'!$I$38=1,0.0001*AQ240^2-0.0266*AQ240+1.3006,IF('DSS Model'!$I$38=2,-0.0001*AQ240^2+0.0032*AQ240+0.977, IF('DSS Model'!$I$38=3,-0.00046396*AQ240^2 + 0.054267*AQ240 - 0.57714, IF('DSS Model'!$I$38=4,0.000072066*AQ240^2+0.0021761*AQ240-0.038248,IF('DSS Model'!$I$38=5,-0.00012623*AQ240^2+0.025656*AQ240-0.30101,-0.00046396*AQ240^2 + 0.054267*AQ240 - 0.57714)))))</f>
        <v>0.87707087013891305</v>
      </c>
      <c r="AS240" s="136">
        <v>0.64404284745051865</v>
      </c>
      <c r="AT240" s="142">
        <f t="shared" si="168"/>
        <v>57.791115919738488</v>
      </c>
      <c r="AU240" s="138">
        <f>IF('DSS Model'!$I$38=1,0.0001*AT240^2-0.0266*AT240+1.3006,IF('DSS Model'!$I$38=2,-0.0001*AT240^2+0.0032*AT240+0.977, IF('DSS Model'!$I$38=3,-0.00046396*AT240^2 + 0.054267*AT240 - 0.57714, IF('DSS Model'!$I$38=4,0.000072066*AT240^2+0.0021761*AT240-0.038248,IF('DSS Model'!$I$38=5,-0.00012623*AT240^2+0.025656*AT240-0.30101,-0.00046396*AT240^2 + 0.054267*AT240 - 0.57714)))))</f>
        <v>0.82795026301829799</v>
      </c>
      <c r="AV240" s="136">
        <v>0.88117476508560943</v>
      </c>
      <c r="AW240" s="142">
        <f t="shared" si="169"/>
        <v>72.108422185134344</v>
      </c>
      <c r="AX240" s="138">
        <f>IF('DSS Model'!$I$38=1,0.0001*AW240^2-0.0266*AW240+1.3006,IF('DSS Model'!$I$38=2,-0.0001*AW240^2+0.0032*AW240+0.977, IF('DSS Model'!$I$38=3,-0.00046396*AW240^2 + 0.054267*AW240 - 0.57714, IF('DSS Model'!$I$38=4,0.000072066*AW240^2+0.0021761*AW240-0.038248,IF('DSS Model'!$I$38=5,-0.00012623*AW240^2+0.025656*AW240-0.30101,-0.00046396*AW240^2 + 0.054267*AW240 - 0.57714)))))</f>
        <v>0.68778449598947244</v>
      </c>
      <c r="AY240" s="136">
        <v>0.24523668379508912</v>
      </c>
      <c r="AZ240" s="142">
        <f t="shared" si="170"/>
        <v>47.132252036019707</v>
      </c>
      <c r="BA240" s="138">
        <f>IF('DSS Model'!$I$38=1,0.0001*AZ240^2-0.0266*AZ240+1.3006,IF('DSS Model'!$I$38=2,-0.0001*AZ240^2+0.0032*AZ240+0.977, IF('DSS Model'!$I$38=3,-0.00046396*AZ240^2 + 0.054267*AZ240 - 0.57714, IF('DSS Model'!$I$38=4,0.000072066*AZ240^2+0.0021761*AZ240-0.038248,IF('DSS Model'!$I$38=5,-0.00012623*AZ240^2+0.025656*AZ240-0.30101,-0.00046396*AZ240^2 + 0.054267*AZ240 - 0.57714)))))</f>
        <v>0.9056782883165746</v>
      </c>
      <c r="BB240" s="136">
        <v>0.79334686799018395</v>
      </c>
      <c r="BC240" s="142">
        <f t="shared" si="171"/>
        <v>62.963951492331205</v>
      </c>
      <c r="BD240" s="138">
        <f>IF('DSS Model'!$I$38=1,0.0001*BC240^2-0.0266*BC240+1.3006,IF('DSS Model'!$I$38=2,-0.0001*BC240^2+0.0032*BC240+0.977, IF('DSS Model'!$I$38=3,-0.00046396*BC240^2 + 0.054267*BC240 - 0.57714, IF('DSS Model'!$I$38=4,0.000072066*BC240^2+0.0021761*BC240-0.038248,IF('DSS Model'!$I$38=5,-0.00012623*BC240^2+0.025656*BC240-0.30101,-0.00046396*BC240^2 + 0.054267*BC240 - 0.57714)))))</f>
        <v>0.78203872602259605</v>
      </c>
      <c r="BE240" s="136">
        <v>0.65028575981329473</v>
      </c>
      <c r="BF240" s="142">
        <f t="shared" si="172"/>
        <v>54.682662614750839</v>
      </c>
      <c r="BG240" s="143">
        <f>IF('DSS Model'!$I$38=1,0.0001*BF240^2-0.0266*BF240+1.3006,IF('DSS Model'!$I$38=2,-0.0001*BF240^2+0.0032*BF240+0.977, IF('DSS Model'!$I$38=3,-0.00046396*BF240^2 + 0.054267*BF240 - 0.57714, IF('DSS Model'!$I$38=4,0.000072066*BF240^2+0.0021761*BF240-0.038248,IF('DSS Model'!$I$38=5,-0.00012623*BF240^2+0.025656*BF240-0.30101,-0.00046396*BF240^2 + 0.054267*BF240 - 0.57714)))))</f>
        <v>0.85296516130333577</v>
      </c>
      <c r="BH240" s="136">
        <v>0.32047911054076728</v>
      </c>
      <c r="BI240" s="142">
        <f t="shared" si="173"/>
        <v>51.053766445823939</v>
      </c>
      <c r="BJ240" s="143">
        <f>IF('DSS Model'!$I$38=1,0.0001*BI240^2-0.0266*BI240+1.3006,IF('DSS Model'!$I$38=2,-0.0001*BI240^2+0.0032*BI240+0.977, IF('DSS Model'!$I$38=3,-0.00046396*BI240^2 + 0.054267*BI240 - 0.57714, IF('DSS Model'!$I$38=4,0.000072066*BI240^2+0.0021761*BI240-0.038248,IF('DSS Model'!$I$38=5,-0.00012623*BI240^2+0.025656*BI240-0.30101,-0.00046396*BI240^2 + 0.054267*BI240 - 0.57714)))))</f>
        <v>0.87972334579616274</v>
      </c>
      <c r="BK240" s="136">
        <v>0.79913428369947681</v>
      </c>
      <c r="BL240" s="142">
        <f t="shared" si="174"/>
        <v>58.617928481988308</v>
      </c>
      <c r="BM240" s="143">
        <f>IF('DSS Model'!$I$38=1,0.0001*BL240^2-0.0266*BL240+1.3006,IF('DSS Model'!$I$38=2,-0.0001*BL240^2+0.0032*BL240+0.977, IF('DSS Model'!$I$38=3,-0.00046396*BL240^2 + 0.054267*BL240 - 0.57714, IF('DSS Model'!$I$38=4,0.000072066*BL240^2+0.0021761*BL240-0.038248,IF('DSS Model'!$I$38=5,-0.00012623*BL240^2+0.025656*BL240-0.30101,-0.00046396*BL240^2 + 0.054267*BL240 - 0.57714)))))</f>
        <v>0.82097121719041299</v>
      </c>
      <c r="BN240" s="136">
        <v>0.98245057139941305</v>
      </c>
      <c r="BO240" s="142">
        <f t="shared" si="175"/>
        <v>66.55351624664857</v>
      </c>
      <c r="BP240" s="143">
        <f>IF('DSS Model'!$I$38=1,0.0001*BO240^2-0.0266*BO240+1.3006,IF('DSS Model'!$I$38=2,-0.0001*BO240^2+0.0032*BO240+0.977, IF('DSS Model'!$I$38=3,-0.00046396*BO240^2 + 0.054267*BO240 - 0.57714, IF('DSS Model'!$I$38=4,0.000072066*BO240^2+0.0021761*BO240-0.038248,IF('DSS Model'!$I$38=5,-0.00012623*BO240^2+0.025656*BO240-0.30101,-0.00046396*BO240^2 + 0.054267*BO240 - 0.57714)))))</f>
        <v>0.74703419950998384</v>
      </c>
      <c r="BQ240" s="136">
        <v>0.60572246440272615</v>
      </c>
      <c r="BR240" s="142">
        <f t="shared" si="176"/>
        <v>60.071581560181883</v>
      </c>
      <c r="BS240" s="143">
        <f>IF('DSS Model'!$I$38=1,0.0001*BR240^2-0.0266*BR240+1.3006,IF('DSS Model'!$I$38=2,-0.0001*BR240^2+0.0032*BR240+0.977, IF('DSS Model'!$I$38=3,-0.00046396*BR240^2 + 0.054267*BR240 - 0.57714, IF('DSS Model'!$I$38=4,0.000072066*BR240^2+0.0021761*BR240-0.038248,IF('DSS Model'!$I$38=5,-0.00012623*BR240^2+0.025656*BR240-0.30101,-0.00046396*BR240^2 + 0.054267*BR240 - 0.57714)))))</f>
        <v>0.80836956987842368</v>
      </c>
      <c r="BT240" s="136">
        <v>0.9229477793075046</v>
      </c>
      <c r="BU240" s="142">
        <f t="shared" si="177"/>
        <v>70.397407442491613</v>
      </c>
      <c r="BV240" s="143">
        <f>IF('DSS Model'!$I$38=1,0.0001*BU240^2-0.0266*BU240+1.3006,IF('DSS Model'!$I$38=2,-0.0001*BU240^2+0.0032*BU240+0.977, IF('DSS Model'!$I$38=3,-0.00046396*BU240^2 + 0.054267*BU240 - 0.57714, IF('DSS Model'!$I$38=4,0.000072066*BU240^2+0.0021761*BU240-0.038248,IF('DSS Model'!$I$38=5,-0.00012623*BU240^2+0.025656*BU240-0.30101,-0.00046396*BU240^2 + 0.054267*BU240 - 0.57714)))))</f>
        <v>0.70669220635355567</v>
      </c>
      <c r="BW240" s="136">
        <v>0.95134676024714548</v>
      </c>
      <c r="BX240" s="142">
        <f t="shared" si="178"/>
        <v>71.297876926111684</v>
      </c>
      <c r="BY240" s="143">
        <f>IF('DSS Model'!$I$38=1,0.0001*BX240^2-0.0266*BX240+1.3006,IF('DSS Model'!$I$38=2,-0.0001*BX240^2+0.0032*BX240+0.977, IF('DSS Model'!$I$38=3,-0.00046396*BX240^2 + 0.054267*BX240 - 0.57714, IF('DSS Model'!$I$38=4,0.000072066*BX240^2+0.0021761*BX240-0.038248,IF('DSS Model'!$I$38=5,-0.00012623*BX240^2+0.025656*BX240-0.30101,-0.00046396*BX240^2 + 0.054267*BX240 - 0.57714)))))</f>
        <v>0.69681448074646046</v>
      </c>
      <c r="BZ240" s="136">
        <v>0.89500992353754016</v>
      </c>
      <c r="CA240" s="142">
        <f t="shared" si="179"/>
        <v>69.085778412552784</v>
      </c>
      <c r="CB240" s="143">
        <f>IF('DSS Model'!$I$38=1,0.0001*CA240^2-0.0266*CA240+1.3006,IF('DSS Model'!$I$38=2,-0.0001*CA240^2+0.0032*CA240+0.977, IF('DSS Model'!$I$38=3,-0.00046396*CA240^2 + 0.054267*CA240 - 0.57714, IF('DSS Model'!$I$38=4,0.000072066*CA240^2+0.0021761*CA240-0.038248,IF('DSS Model'!$I$38=5,-0.00012623*CA240^2+0.025656*CA240-0.30101,-0.00046396*CA240^2 + 0.054267*CA240 - 0.57714)))))</f>
        <v>0.72079001303333445</v>
      </c>
      <c r="CC240" s="136">
        <v>0.36572566313521671</v>
      </c>
      <c r="CD240" s="142">
        <f t="shared" si="180"/>
        <v>67.104587089707309</v>
      </c>
      <c r="CE240" s="143">
        <f>IF('DSS Model'!$I$38=1,0.0001*CD240^2-0.0266*CD240+1.3006,IF('DSS Model'!$I$38=2,-0.0001*CD240^2+0.0032*CD240+0.977, IF('DSS Model'!$I$38=3,-0.00046396*CD240^2 + 0.054267*CD240 - 0.57714, IF('DSS Model'!$I$38=4,0.000072066*CD240^2+0.0021761*CD240-0.038248,IF('DSS Model'!$I$38=5,-0.00012623*CD240^2+0.025656*CD240-0.30101,-0.00046396*CD240^2 + 0.054267*CD240 - 0.57714)))))</f>
        <v>0.74143211783905205</v>
      </c>
      <c r="CF240" s="136">
        <v>0.90103408374355987</v>
      </c>
      <c r="CG240" s="142">
        <f t="shared" si="181"/>
        <v>59.450752672117389</v>
      </c>
      <c r="CH240" s="143">
        <f>IF('DSS Model'!$I$38=1,0.0001*CG240^2-0.0266*CG240+1.3006,IF('DSS Model'!$I$38=2,-0.0001*CG240^2+0.0032*CG240+0.977, IF('DSS Model'!$I$38=3,-0.00046396*CG240^2 + 0.054267*CG240 - 0.57714, IF('DSS Model'!$I$38=4,0.000072066*CG240^2+0.0021761*CG240-0.038248,IF('DSS Model'!$I$38=5,-0.00012623*CG240^2+0.025656*CG240-0.30101,-0.00046396*CG240^2 + 0.054267*CG240 - 0.57714)))))</f>
        <v>0.81380320922264837</v>
      </c>
      <c r="CI240" s="136">
        <v>0.66125472366332005</v>
      </c>
      <c r="CJ240" s="142">
        <f t="shared" si="182"/>
        <v>72.994848922221706</v>
      </c>
      <c r="CK240" s="143">
        <f>IF('DSS Model'!$I$38=1,0.0001*CJ240^2-0.0266*CJ240+1.3006,IF('DSS Model'!$I$38=2,-0.0001*CJ240^2+0.0032*CJ240+0.977, IF('DSS Model'!$I$38=3,-0.00046396*CJ240^2 + 0.054267*CJ240 - 0.57714, IF('DSS Model'!$I$38=4,0.000072066*CJ240^2+0.0021761*CJ240-0.038248,IF('DSS Model'!$I$38=5,-0.00012623*CJ240^2+0.025656*CJ240-0.30101,-0.00046396*CJ240^2 + 0.054267*CJ240 - 0.57714)))))</f>
        <v>0.67775871963331236</v>
      </c>
      <c r="CL240" s="136">
        <v>0.34609254409637824</v>
      </c>
      <c r="CM240" s="142">
        <f t="shared" si="183"/>
        <v>49.677099691250014</v>
      </c>
      <c r="CN240" s="143">
        <f>IF('DSS Model'!$I$38=1,0.0001*CM240^2-0.0266*CM240+1.3006,IF('DSS Model'!$I$38=2,-0.0001*CM240^2+0.0032*CM240+0.977, IF('DSS Model'!$I$38=3,-0.00046396*CM240^2 + 0.054267*CM240 - 0.57714, IF('DSS Model'!$I$38=4,0.000072066*CM240^2+0.0021761*CM240-0.038248,IF('DSS Model'!$I$38=5,-0.00012623*CM240^2+0.025656*CM240-0.30101,-0.00046396*CM240^2 + 0.054267*CM240 - 0.57714)))))</f>
        <v>0.88918529563856086</v>
      </c>
      <c r="CO240" s="136">
        <v>0.45636908365544859</v>
      </c>
      <c r="CP240" s="142">
        <f t="shared" si="184"/>
        <v>49.09943086042189</v>
      </c>
      <c r="CQ240" s="143">
        <f>IF('DSS Model'!$I$38=1,0.0001*CP240^2-0.0266*CP240+1.3006,IF('DSS Model'!$I$38=2,-0.0001*CP240^2+0.0032*CP240+0.977, IF('DSS Model'!$I$38=3,-0.00046396*CP240^2 + 0.054267*CP240 - 0.57714, IF('DSS Model'!$I$38=4,0.000072066*CP240^2+0.0021761*CP240-0.038248,IF('DSS Model'!$I$38=5,-0.00012623*CP240^2+0.025656*CP240-0.30101,-0.00046396*CP240^2 + 0.054267*CP240 - 0.57714)))))</f>
        <v>0.89304276767161506</v>
      </c>
      <c r="CR240" s="136">
        <v>0.14441289453521122</v>
      </c>
      <c r="CS240" s="142">
        <f t="shared" si="185"/>
        <v>41.378312104685385</v>
      </c>
      <c r="CT240" s="143">
        <f>IF('DSS Model'!$I$38=1,0.0001*CS240^2-0.0266*CS240+1.3006,IF('DSS Model'!$I$38=2,-0.0001*CS240^2+0.0032*CS240+0.977, IF('DSS Model'!$I$38=3,-0.00046396*CS240^2 + 0.054267*CS240 - 0.57714, IF('DSS Model'!$I$38=4,0.000072066*CS240^2+0.0021761*CS240-0.038248,IF('DSS Model'!$I$38=5,-0.00012623*CS240^2+0.025656*CS240-0.30101,-0.00046396*CS240^2 + 0.054267*CS240 - 0.57714)))))</f>
        <v>0.93819412747171793</v>
      </c>
      <c r="CU240" s="136">
        <v>0.98886428853049346</v>
      </c>
      <c r="CV240" s="142">
        <f t="shared" si="186"/>
        <v>67.268167299733051</v>
      </c>
      <c r="CW240" s="143">
        <f>IF('DSS Model'!$I$38=1,0.0001*CV240^2-0.0266*CV240+1.3006,IF('DSS Model'!$I$38=2,-0.0001*CV240^2+0.0032*CV240+0.977, IF('DSS Model'!$I$38=3,-0.00046396*CV240^2 + 0.054267*CV240 - 0.57714, IF('DSS Model'!$I$38=4,0.000072066*CV240^2+0.0021761*CV240-0.038248,IF('DSS Model'!$I$38=5,-0.00012623*CV240^2+0.025656*CV240-0.30101,-0.00046396*CV240^2 + 0.054267*CV240 - 0.57714)))))</f>
        <v>0.73975750217265834</v>
      </c>
      <c r="CX240" s="136">
        <v>0.66462103197906286</v>
      </c>
      <c r="CY240" s="142">
        <f t="shared" si="187"/>
        <v>68.107412682539291</v>
      </c>
      <c r="CZ240" s="143">
        <f>IF('DSS Model'!$I$38=1,0.0001*CY240^2-0.0266*CY240+1.3006,IF('DSS Model'!$I$38=2,-0.0001*CY240^2+0.0032*CY240+0.977, IF('DSS Model'!$I$38=3,-0.00046396*CY240^2 + 0.054267*CY240 - 0.57714, IF('DSS Model'!$I$38=4,0.000072066*CY240^2+0.0021761*CY240-0.038248,IF('DSS Model'!$I$38=5,-0.00012623*CY240^2+0.025656*CY240-0.30101,-0.00046396*CY240^2 + 0.054267*CY240 - 0.57714)))))</f>
        <v>0.73108175435315426</v>
      </c>
      <c r="DA240" s="136">
        <v>0.1035379700247343</v>
      </c>
      <c r="DB240" s="142">
        <f t="shared" si="188"/>
        <v>28.0639954521614</v>
      </c>
      <c r="DC240" s="143">
        <f>IF('DSS Model'!$I$38=1,0.0001*DB240^2-0.0266*DB240+1.3006,IF('DSS Model'!$I$38=2,-0.0001*DB240^2+0.0032*DB240+0.977, IF('DSS Model'!$I$38=3,-0.00046396*DB240^2 + 0.054267*DB240 - 0.57714, IF('DSS Model'!$I$38=4,0.000072066*DB240^2+0.0021761*DB240-0.038248,IF('DSS Model'!$I$38=5,-0.00012623*DB240^2+0.025656*DB240-0.30101,-0.00046396*DB240^2 + 0.054267*DB240 - 0.57714)))))</f>
        <v>0.9880460013730229</v>
      </c>
      <c r="DD240" s="136">
        <v>0.79398959988052198</v>
      </c>
      <c r="DE240" s="142">
        <f t="shared" si="189"/>
        <v>58.47825141758868</v>
      </c>
      <c r="DF240" s="143">
        <f>IF('DSS Model'!$I$38=1,0.0001*DE240^2-0.0266*DE240+1.3006,IF('DSS Model'!$I$38=2,-0.0001*DE240^2+0.0032*DE240+0.977, IF('DSS Model'!$I$38=3,-0.00046396*DE240^2 + 0.054267*DE240 - 0.57714, IF('DSS Model'!$I$38=4,0.000072066*DE240^2+0.0021761*DE240-0.038248,IF('DSS Model'!$I$38=5,-0.00012623*DE240^2+0.025656*DE240-0.30101,-0.00046396*DE240^2 + 0.054267*DE240 - 0.57714)))))</f>
        <v>0.82215981565041252</v>
      </c>
      <c r="DG240" s="136">
        <v>0.30733965320668077</v>
      </c>
      <c r="DH240" s="142">
        <f t="shared" si="190"/>
        <v>47.404720907998538</v>
      </c>
      <c r="DI240" s="143">
        <f>IF('DSS Model'!$I$38=1,0.0001*DH240^2-0.0266*DH240+1.3006,IF('DSS Model'!$I$38=2,-0.0001*DH240^2+0.0032*DH240+0.977, IF('DSS Model'!$I$38=3,-0.00046396*DH240^2 + 0.054267*DH240 - 0.57714, IF('DSS Model'!$I$38=4,0.000072066*DH240^2+0.0021761*DH240-0.038248,IF('DSS Model'!$I$38=5,-0.00012623*DH240^2+0.025656*DH240-0.30101,-0.00046396*DH240^2 + 0.054267*DH240 - 0.57714)))))</f>
        <v>0.90397435046907193</v>
      </c>
      <c r="DJ240" s="136">
        <v>9.9583877362510509E-2</v>
      </c>
      <c r="DK240" s="142">
        <f t="shared" si="191"/>
        <v>53.891028960948866</v>
      </c>
      <c r="DL240" s="143">
        <f>IF('DSS Model'!$I$38=1,0.0001*DK240^2-0.0266*DK240+1.3006,IF('DSS Model'!$I$38=2,-0.0001*DK240^2+0.0032*DK240+0.977, IF('DSS Model'!$I$38=3,-0.00046396*DK240^2 + 0.054267*DK240 - 0.57714, IF('DSS Model'!$I$38=4,0.000072066*DK240^2+0.0021761*DK240-0.038248,IF('DSS Model'!$I$38=5,-0.00012623*DK240^2+0.025656*DK240-0.30101,-0.00046396*DK240^2 + 0.054267*DK240 - 0.57714)))))</f>
        <v>0.85902699242805336</v>
      </c>
      <c r="DM240" s="136">
        <v>0.89729936806492272</v>
      </c>
      <c r="DN240" s="142">
        <f t="shared" si="192"/>
        <v>67.104881238032334</v>
      </c>
      <c r="DO240" s="143">
        <f>IF('DSS Model'!$I$38=1,0.0001*DN240^2-0.0266*DN240+1.3006,IF('DSS Model'!$I$38=2,-0.0001*DN240^2+0.0032*DN240+0.977, IF('DSS Model'!$I$38=3,-0.00046396*DN240^2 + 0.054267*DN240 - 0.57714, IF('DSS Model'!$I$38=4,0.000072066*DN240^2+0.0021761*DN240-0.038248,IF('DSS Model'!$I$38=5,-0.00012623*DN240^2+0.025656*DN240-0.30101,-0.00046396*DN240^2 + 0.054267*DN240 - 0.57714)))))</f>
        <v>0.74142911136466105</v>
      </c>
      <c r="DP240" s="136">
        <v>3.4746045242351253E-2</v>
      </c>
      <c r="DQ240" s="142">
        <f t="shared" si="193"/>
        <v>32.929271700567419</v>
      </c>
      <c r="DR240" s="143">
        <f>IF('DSS Model'!$I$38=1,0.0001*DQ240^2-0.0266*DQ240+1.3006,IF('DSS Model'!$I$38=2,-0.0001*DQ240^2+0.0032*DQ240+0.977, IF('DSS Model'!$I$38=3,-0.00046396*DQ240^2 + 0.054267*DQ240 - 0.57714, IF('DSS Model'!$I$38=4,0.000072066*DQ240^2+0.0021761*DQ240-0.038248,IF('DSS Model'!$I$38=5,-0.00012623*DQ240^2+0.025656*DQ240-0.30101,-0.00046396*DQ240^2 + 0.054267*DQ240 - 0.57714)))))</f>
        <v>0.97393997596883675</v>
      </c>
      <c r="DS240" s="136">
        <v>5.1295817540566113E-2</v>
      </c>
      <c r="DT240" s="142">
        <f t="shared" si="194"/>
        <v>50.749650350231775</v>
      </c>
      <c r="DU240" s="143">
        <f>IF('DSS Model'!$I$38=1,0.0001*DT240^2-0.0266*DT240+1.3006,IF('DSS Model'!$I$38=2,-0.0001*DT240^2+0.0032*DT240+0.977, IF('DSS Model'!$I$38=3,-0.00046396*DT240^2 + 0.054267*DT240 - 0.57714, IF('DSS Model'!$I$38=4,0.000072066*DT240^2+0.0021761*DT240-0.038248,IF('DSS Model'!$I$38=5,-0.00012623*DT240^2+0.025656*DT240-0.30101,-0.00046396*DT240^2 + 0.054267*DT240 - 0.57714)))))</f>
        <v>0.88184618005366366</v>
      </c>
      <c r="DV240" s="136">
        <v>4.9936689734646822E-2</v>
      </c>
      <c r="DW240" s="142">
        <f t="shared" si="195"/>
        <v>40.711751306784898</v>
      </c>
      <c r="DX240" s="143">
        <f>IF('DSS Model'!$I$38=1,0.0001*DW240^2-0.0266*DW240+1.3006,IF('DSS Model'!$I$38=2,-0.0001*DW240^2+0.0032*DW240+0.977, IF('DSS Model'!$I$38=3,-0.00046396*DW240^2 + 0.054267*DW240 - 0.57714, IF('DSS Model'!$I$38=4,0.000072066*DW240^2+0.0021761*DW240-0.038248,IF('DSS Model'!$I$38=5,-0.00012623*DW240^2+0.025656*DW240-0.30101,-0.00046396*DW240^2 + 0.054267*DW240 - 0.57714)))))</f>
        <v>0.94153293473516142</v>
      </c>
      <c r="DY240" s="136">
        <v>0.69361631691895809</v>
      </c>
      <c r="DZ240" s="142">
        <f t="shared" si="196"/>
        <v>54.27764223554194</v>
      </c>
      <c r="EA240" s="143">
        <f>IF('DSS Model'!$I$38=1,0.0001*DZ240^2-0.0266*DZ240+1.3006,IF('DSS Model'!$I$38=2,-0.0001*DZ240^2+0.0032*DZ240+0.977, IF('DSS Model'!$I$38=3,-0.00046396*DZ240^2 + 0.054267*DZ240 - 0.57714, IF('DSS Model'!$I$38=4,0.000072066*DZ240^2+0.0021761*DZ240-0.038248,IF('DSS Model'!$I$38=5,-0.00012623*DZ240^2+0.025656*DZ240-0.30101,-0.00046396*DZ240^2 + 0.054267*DZ240 - 0.57714)))))</f>
        <v>0.85608221048878552</v>
      </c>
      <c r="EB240" s="136">
        <v>0.36226569642367246</v>
      </c>
      <c r="EC240" s="142">
        <f t="shared" si="197"/>
        <v>46.088933701034705</v>
      </c>
      <c r="ED240" s="143">
        <f>IF('DSS Model'!$I$38=1,0.0001*EC240^2-0.0266*EC240+1.3006,IF('DSS Model'!$I$38=2,-0.0001*EC240^2+0.0032*EC240+0.977, IF('DSS Model'!$I$38=3,-0.00046396*EC240^2 + 0.054267*EC240 - 0.57714, IF('DSS Model'!$I$38=4,0.000072066*EC240^2+0.0021761*EC240-0.038248,IF('DSS Model'!$I$38=5,-0.00012623*EC240^2+0.025656*EC240-0.30101,-0.00046396*EC240^2 + 0.054267*EC240 - 0.57714)))))</f>
        <v>0.91206560687347382</v>
      </c>
      <c r="EE240" s="136">
        <v>0.79038594718190036</v>
      </c>
      <c r="EF240" s="142">
        <f t="shared" si="198"/>
        <v>60.740524858713798</v>
      </c>
      <c r="EG240" s="143">
        <f>IF('DSS Model'!$I$38=1,0.0001*EF240^2-0.0266*EF240+1.3006,IF('DSS Model'!$I$38=2,-0.0001*EF240^2+0.0032*EF240+0.977, IF('DSS Model'!$I$38=3,-0.00046396*EF240^2 + 0.054267*EF240 - 0.57714, IF('DSS Model'!$I$38=4,0.000072066*EF240^2+0.0021761*EF240-0.038248,IF('DSS Model'!$I$38=5,-0.00012623*EF240^2+0.025656*EF240-0.30101,-0.00046396*EF240^2 + 0.054267*EF240 - 0.57714)))))</f>
        <v>0.80242854353668125</v>
      </c>
      <c r="EH240" s="136">
        <v>0.15625722288799504</v>
      </c>
      <c r="EI240" s="142">
        <f t="shared" si="199"/>
        <v>59.689739675315394</v>
      </c>
      <c r="EJ240" s="143">
        <f>IF('DSS Model'!$I$38=1,0.0001*EI240^2-0.0266*EI240+1.3006,IF('DSS Model'!$I$38=2,-0.0001*EI240^2+0.0032*EI240+0.977, IF('DSS Model'!$I$38=3,-0.00046396*EI240^2 + 0.054267*EI240 - 0.57714, IF('DSS Model'!$I$38=4,0.000072066*EI240^2+0.0021761*EI240-0.038248,IF('DSS Model'!$I$38=5,-0.00012623*EI240^2+0.025656*EI240-0.30101,-0.00046396*EI240^2 + 0.054267*EI240 - 0.57714)))))</f>
        <v>0.81172066471031723</v>
      </c>
      <c r="EK240" s="136">
        <v>2.1867715568149149E-2</v>
      </c>
      <c r="EL240" s="142">
        <f t="shared" si="200"/>
        <v>21.223650006603094</v>
      </c>
      <c r="EM240" s="143">
        <f>IF('DSS Model'!$I$38=1,0.0001*EL240^2-0.0266*EL240+1.3006,IF('DSS Model'!$I$38=2,-0.0001*EL240^2+0.0032*EL240+0.977, IF('DSS Model'!$I$38=3,-0.00046396*EL240^2 + 0.054267*EL240 - 0.57714, IF('DSS Model'!$I$38=4,0.000072066*EL240^2+0.0021761*EL240-0.038248,IF('DSS Model'!$I$38=5,-0.00012623*EL240^2+0.025656*EL240-0.30101,-0.00046396*EL240^2 + 0.054267*EL240 - 0.57714)))))</f>
        <v>0.99987134806085154</v>
      </c>
      <c r="EN240" s="136">
        <v>0.68372923842777777</v>
      </c>
      <c r="EO240" s="142">
        <f t="shared" si="201"/>
        <v>60.239265409239422</v>
      </c>
      <c r="EP240" s="143">
        <f>IF('DSS Model'!$I$38=1,0.0001*EO240^2-0.0266*EO240+1.3006,IF('DSS Model'!$I$38=2,-0.0001*EO240^2+0.0032*EO240+0.977, IF('DSS Model'!$I$38=3,-0.00046396*EO240^2 + 0.054267*EO240 - 0.57714, IF('DSS Model'!$I$38=4,0.000072066*EO240^2+0.0021761*EO240-0.038248,IF('DSS Model'!$I$38=5,-0.00012623*EO240^2+0.025656*EO240-0.30101,-0.00046396*EO240^2 + 0.054267*EO240 - 0.57714)))))</f>
        <v>0.80688873960508722</v>
      </c>
      <c r="EQ240" s="136">
        <v>0.26415795485578786</v>
      </c>
      <c r="ER240" s="142">
        <f t="shared" si="202"/>
        <v>44.722955438988144</v>
      </c>
      <c r="ES240" s="143">
        <f>IF('DSS Model'!$I$38=1,0.0001*ER240^2-0.0266*ER240+1.3006,IF('DSS Model'!$I$38=2,-0.0001*ER240^2+0.0032*ER240+0.977, IF('DSS Model'!$I$38=3,-0.00046396*ER240^2 + 0.054267*ER240 - 0.57714, IF('DSS Model'!$I$38=4,0.000072066*ER240^2+0.0021761*ER240-0.038248,IF('DSS Model'!$I$38=5,-0.00012623*ER240^2+0.025656*ER240-0.30101,-0.00046396*ER240^2 + 0.054267*ER240 - 0.57714)))))</f>
        <v>0.92009918308499006</v>
      </c>
      <c r="ET240" s="136">
        <v>7.6461164435375206E-2</v>
      </c>
      <c r="EU240" s="141">
        <f t="shared" si="203"/>
        <v>37.475385650913026</v>
      </c>
      <c r="EV240" s="142">
        <f>IF('DSS Model'!$I$38=1,0.0001*EU240^2-0.0266*EU240+1.3006,IF('DSS Model'!$I$38=2,-0.0001*EU240^2+0.0032*EU240+0.977, IF('DSS Model'!$I$38=3,-0.00046396*EU240^2 + 0.054267*EU240 - 0.57714, IF('DSS Model'!$I$38=4,0.000072066*EU240^2+0.0021761*EU240-0.038248,IF('DSS Model'!$I$38=5,-0.00012623*EU240^2+0.025656*EU240-0.30101,-0.00046396*EU240^2 + 0.054267*EU240 - 0.57714)))))</f>
        <v>0.95648078111445589</v>
      </c>
    </row>
    <row r="241" spans="2:152" x14ac:dyDescent="0.2">
      <c r="B241" s="64">
        <f t="shared" ca="1" si="156"/>
        <v>0.1278283627553306</v>
      </c>
      <c r="C241" s="64">
        <v>0.78994705780382712</v>
      </c>
      <c r="D241" s="64">
        <f t="shared" si="157"/>
        <v>58.395301786462134</v>
      </c>
      <c r="E241" s="131">
        <f>IF('DSS Model'!$I$38=1,0.0001*D241^2-0.0266*D241+1.3006,IF('DSS Model'!$I$38=2,-0.0001*D241^2+0.0032*D241+0.977, IF('DSS Model'!$I$38=3,-0.00046396*D241^2 + 0.054267*D241 - 0.57714, IF('DSS Model'!$I$38=4,0.000072066*D241^2+0.0021761*D241-0.038248,IF('DSS Model'!$I$38=5,-0.00012623*D241^2+0.025656*D241-0.30101,-0.00046396*D241^2 + 0.054267*D241 - 0.57714)))))</f>
        <v>0.82286383864348001</v>
      </c>
      <c r="F241" s="136">
        <v>0.63052043651057177</v>
      </c>
      <c r="G241" s="138">
        <f t="shared" si="153"/>
        <v>68.822172852411313</v>
      </c>
      <c r="H241" s="136">
        <f>IF('DSS Model'!$I$38=1,0.0001*G241^2-0.0266*G241+1.3006,IF('DSS Model'!$I$38=2,-0.0001*G241^2+0.0032*G241+0.977, IF('DSS Model'!$I$38=3,-0.00046396*G241^2 + 0.054267*G241 - 0.57714, IF('DSS Model'!$I$38=4,0.000072066*G241^2+0.0021761*G241-0.038248,IF('DSS Model'!$I$38=5,-0.00012623*G241^2+0.025656*G241-0.30101,-0.00046396*G241^2 + 0.054267*G241 - 0.57714)))))</f>
        <v>0.72358180551499807</v>
      </c>
      <c r="I241" s="136">
        <v>0.63330386919362303</v>
      </c>
      <c r="J241" s="138">
        <f t="shared" si="154"/>
        <v>60.858015961518674</v>
      </c>
      <c r="K241" s="136">
        <f>IF('DSS Model'!$I$38=1,0.0001*J241^2-0.0266*J241+1.3006,IF('DSS Model'!$I$38=2,-0.0001*J241^2+0.0032*J241+0.977, IF('DSS Model'!$I$38=3,-0.00046396*J241^2 + 0.054267*J241 - 0.57714, IF('DSS Model'!$I$38=4,0.000072066*J241^2+0.0021761*J241-0.038248,IF('DSS Model'!$I$38=5,-0.00012623*J241^2+0.025656*J241-0.30101,-0.00046396*J241^2 + 0.054267*J241 - 0.57714)))))</f>
        <v>0.80137584039961351</v>
      </c>
      <c r="L241" s="136">
        <v>0.13938342021506012</v>
      </c>
      <c r="M241" s="138">
        <f t="shared" si="155"/>
        <v>58.784765935620911</v>
      </c>
      <c r="N241" s="136">
        <f>IF('DSS Model'!$I$38=1,0.0001*M241^2-0.0266*M241+1.3006,IF('DSS Model'!$I$38=2,-0.0001*M241^2+0.0032*M241+0.977, IF('DSS Model'!$I$38=3,-0.00046396*M241^2 + 0.054267*M241 - 0.57714, IF('DSS Model'!$I$38=4,0.000072066*M241^2+0.0021761*M241-0.038248,IF('DSS Model'!$I$38=5,-0.00012623*M241^2+0.025656*M241-0.30101,-0.00046396*M241^2 + 0.054267*M241 - 0.57714)))))</f>
        <v>0.81954638038341321</v>
      </c>
      <c r="O241" s="136">
        <v>0.83394551770467984</v>
      </c>
      <c r="P241" s="139">
        <f t="shared" si="158"/>
        <v>60.569943354027437</v>
      </c>
      <c r="Q241" s="138">
        <f>IF('DSS Model'!$I$38=1,0.0001*P241^2-0.0266*P241+1.3006,IF('DSS Model'!$I$38=2,-0.0001*P241^2+0.0032*P241+0.977, IF('DSS Model'!$I$38=3,-0.00046396*P241^2 + 0.054267*P241 - 0.57714, IF('DSS Model'!$I$38=4,0.000072066*P241^2+0.0021761*P241-0.038248,IF('DSS Model'!$I$38=5,-0.00012623*P241^2+0.025656*P241-0.30101,-0.00046396*P241^2 + 0.054267*P241 - 0.57714)))))</f>
        <v>0.80395201494187851</v>
      </c>
      <c r="R241" s="136">
        <v>0.9739313981089659</v>
      </c>
      <c r="S241" s="142">
        <f t="shared" si="159"/>
        <v>64.86989219696919</v>
      </c>
      <c r="T241" s="138">
        <f>IF('DSS Model'!$I$38=1,0.0001*S241^2-0.0266*S241+1.3006,IF('DSS Model'!$I$38=2,-0.0001*S241^2+0.0032*S241+0.977, IF('DSS Model'!$I$38=3,-0.00046396*S241^2 + 0.054267*S241 - 0.57714, IF('DSS Model'!$I$38=4,0.000072066*S241^2+0.0021761*S241-0.038248,IF('DSS Model'!$I$38=5,-0.00012623*S241^2+0.025656*S241-0.30101,-0.00046396*S241^2 + 0.054267*S241 - 0.57714)))))</f>
        <v>0.76377336366566095</v>
      </c>
      <c r="U241" s="136">
        <v>0.96232863414217928</v>
      </c>
      <c r="V241" s="142">
        <f t="shared" si="160"/>
        <v>61.572890119508926</v>
      </c>
      <c r="W241" s="138">
        <f>IF('DSS Model'!$I$38=1,0.0001*V241^2-0.0266*V241+1.3006,IF('DSS Model'!$I$38=2,-0.0001*V241^2+0.0032*V241+0.977, IF('DSS Model'!$I$38=3,-0.00046396*V241^2 + 0.054267*V241 - 0.57714, IF('DSS Model'!$I$38=4,0.000072066*V241^2+0.0021761*V241-0.038248,IF('DSS Model'!$I$38=5,-0.00012623*V241^2+0.025656*V241-0.30101,-0.00046396*V241^2 + 0.054267*V241 - 0.57714)))))</f>
        <v>0.79491116861551658</v>
      </c>
      <c r="X241" s="136">
        <v>0.66813860578987105</v>
      </c>
      <c r="Y241" s="142">
        <f t="shared" si="161"/>
        <v>65.957289399605102</v>
      </c>
      <c r="Z241" s="138">
        <f>IF('DSS Model'!$I$38=1,0.0001*Y241^2-0.0266*Y241+1.3006,IF('DSS Model'!$I$38=2,-0.0001*Y241^2+0.0032*Y241+0.977, IF('DSS Model'!$I$38=3,-0.00046396*Y241^2 + 0.054267*Y241 - 0.57714, IF('DSS Model'!$I$38=4,0.000072066*Y241^2+0.0021761*Y241-0.038248,IF('DSS Model'!$I$38=5,-0.00012623*Y241^2+0.025656*Y241-0.30101,-0.00046396*Y241^2 + 0.054267*Y241 - 0.57714)))))</f>
        <v>0.75302692358441037</v>
      </c>
      <c r="AA241" s="136">
        <v>0.477040021464046</v>
      </c>
      <c r="AB241" s="142">
        <f t="shared" si="162"/>
        <v>62.084035344437304</v>
      </c>
      <c r="AC241" s="138">
        <f>IF('DSS Model'!$I$38=1,0.0001*AB241^2-0.0266*AB241+1.3006,IF('DSS Model'!$I$38=2,-0.0001*AB241^2+0.0032*AB241+0.977, IF('DSS Model'!$I$38=3,-0.00046396*AB241^2 + 0.054267*AB241 - 0.57714, IF('DSS Model'!$I$38=4,0.000072066*AB241^2+0.0021761*AB241-0.038248,IF('DSS Model'!$I$38=5,-0.00012623*AB241^2+0.025656*AB241-0.30101,-0.00046396*AB241^2 + 0.054267*AB241 - 0.57714)))))</f>
        <v>0.79022616863726536</v>
      </c>
      <c r="AD241" s="136">
        <v>0.44350229028731436</v>
      </c>
      <c r="AE241" s="142">
        <f t="shared" si="163"/>
        <v>51.012252000720451</v>
      </c>
      <c r="AF241" s="138">
        <f>IF('DSS Model'!$I$38=1,0.0001*AE241^2-0.0266*AE241+1.3006,IF('DSS Model'!$I$38=2,-0.0001*AE241^2+0.0032*AE241+0.977, IF('DSS Model'!$I$38=3,-0.00046396*AE241^2 + 0.054267*AE241 - 0.57714, IF('DSS Model'!$I$38=4,0.000072066*AE241^2+0.0021761*AE241-0.038248,IF('DSS Model'!$I$38=5,-0.00012623*AE241^2+0.025656*AE241-0.30101,-0.00046396*AE241^2 + 0.054267*AE241 - 0.57714)))))</f>
        <v>0.88001422098380466</v>
      </c>
      <c r="AG241" s="136">
        <v>0.86682874938981147</v>
      </c>
      <c r="AH241" s="142">
        <f t="shared" si="164"/>
        <v>77.369807560855833</v>
      </c>
      <c r="AI241" s="138">
        <f>IF('DSS Model'!$I$38=1,0.0001*AH241^2-0.0266*AH241+1.3006,IF('DSS Model'!$I$38=2,-0.0001*AH241^2+0.0032*AH241+0.977, IF('DSS Model'!$I$38=3,-0.00046396*AH241^2 + 0.054267*AH241 - 0.57714, IF('DSS Model'!$I$38=4,0.000072066*AH241^2+0.0021761*AH241-0.038248,IF('DSS Model'!$I$38=5,-0.00012623*AH241^2+0.025656*AH241-0.30101,-0.00046396*AH241^2 + 0.054267*AH241 - 0.57714)))))</f>
        <v>0.62597467199435219</v>
      </c>
      <c r="AJ241" s="136">
        <v>0.29460183027909648</v>
      </c>
      <c r="AK241" s="142">
        <f t="shared" si="165"/>
        <v>40.240836115130826</v>
      </c>
      <c r="AL241" s="138">
        <f>IF('DSS Model'!$I$38=1,0.0001*AK241^2-0.0266*AK241+1.3006,IF('DSS Model'!$I$38=2,-0.0001*AK241^2+0.0032*AK241+0.977, IF('DSS Model'!$I$38=3,-0.00046396*AK241^2 + 0.054267*AK241 - 0.57714, IF('DSS Model'!$I$38=4,0.000072066*AK241^2+0.0021761*AK241-0.038248,IF('DSS Model'!$I$38=5,-0.00012623*AK241^2+0.025656*AK241-0.30101,-0.00046396*AK241^2 + 0.054267*AK241 - 0.57714)))))</f>
        <v>0.94383818644393691</v>
      </c>
      <c r="AM241" s="136">
        <v>4.9325442724206026E-2</v>
      </c>
      <c r="AN241" s="142">
        <f t="shared" si="166"/>
        <v>50.497614304860697</v>
      </c>
      <c r="AO241" s="138">
        <f>IF('DSS Model'!$I$38=1,0.0001*AN241^2-0.0266*AN241+1.3006,IF('DSS Model'!$I$38=2,-0.0001*AN241^2+0.0032*AN241+0.977, IF('DSS Model'!$I$38=3,-0.00046396*AN241^2 + 0.054267*AN241 - 0.57714, IF('DSS Model'!$I$38=4,0.000072066*AN241^2+0.0021761*AN241-0.038248,IF('DSS Model'!$I$38=5,-0.00012623*AN241^2+0.025656*AN241-0.30101,-0.00046396*AN241^2 + 0.054267*AN241 - 0.57714)))))</f>
        <v>0.88359146072730699</v>
      </c>
      <c r="AP241" s="136">
        <v>0.8961680270043032</v>
      </c>
      <c r="AQ241" s="142">
        <f t="shared" si="167"/>
        <v>77.806003250372726</v>
      </c>
      <c r="AR241" s="138">
        <f>IF('DSS Model'!$I$38=1,0.0001*AQ241^2-0.0266*AQ241+1.3006,IF('DSS Model'!$I$38=2,-0.0001*AQ241^2+0.0032*AQ241+0.977, IF('DSS Model'!$I$38=3,-0.00046396*AQ241^2 + 0.054267*AQ241 - 0.57714, IF('DSS Model'!$I$38=4,0.000072066*AQ241^2+0.0021761*AQ241-0.038248,IF('DSS Model'!$I$38=5,-0.00012623*AQ241^2+0.025656*AQ241-0.30101,-0.00046396*AQ241^2 + 0.054267*AQ241 - 0.57714)))))</f>
        <v>0.62060179622149159</v>
      </c>
      <c r="AS241" s="136">
        <v>0.84469104992891131</v>
      </c>
      <c r="AT241" s="142">
        <f t="shared" si="168"/>
        <v>62.669451769884276</v>
      </c>
      <c r="AU241" s="138">
        <f>IF('DSS Model'!$I$38=1,0.0001*AT241^2-0.0266*AT241+1.3006,IF('DSS Model'!$I$38=2,-0.0001*AT241^2+0.0032*AT241+0.977, IF('DSS Model'!$I$38=3,-0.00046396*AT241^2 + 0.054267*AT241 - 0.57714, IF('DSS Model'!$I$38=4,0.000072066*AT241^2+0.0021761*AT241-0.038248,IF('DSS Model'!$I$38=5,-0.00012623*AT241^2+0.025656*AT241-0.30101,-0.00046396*AT241^2 + 0.054267*AT241 - 0.57714)))))</f>
        <v>0.78479622714984454</v>
      </c>
      <c r="AV241" s="136">
        <v>0.26441359266050568</v>
      </c>
      <c r="AW241" s="142">
        <f t="shared" si="169"/>
        <v>59.30695500648801</v>
      </c>
      <c r="AX241" s="138">
        <f>IF('DSS Model'!$I$38=1,0.0001*AW241^2-0.0266*AW241+1.3006,IF('DSS Model'!$I$38=2,-0.0001*AW241^2+0.0032*AW241+0.977, IF('DSS Model'!$I$38=3,-0.00046396*AW241^2 + 0.054267*AW241 - 0.57714, IF('DSS Model'!$I$38=4,0.000072066*AW241^2+0.0021761*AW241-0.038248,IF('DSS Model'!$I$38=5,-0.00012623*AW241^2+0.025656*AW241-0.30101,-0.00046396*AW241^2 + 0.054267*AW241 - 0.57714)))))</f>
        <v>0.81505076480660232</v>
      </c>
      <c r="AY241" s="136">
        <v>0.36879026455853192</v>
      </c>
      <c r="AZ241" s="142">
        <f t="shared" si="170"/>
        <v>51.68819649227494</v>
      </c>
      <c r="BA241" s="138">
        <f>IF('DSS Model'!$I$38=1,0.0001*AZ241^2-0.0266*AZ241+1.3006,IF('DSS Model'!$I$38=2,-0.0001*AZ241^2+0.0032*AZ241+0.977, IF('DSS Model'!$I$38=3,-0.00046396*AZ241^2 + 0.054267*AZ241 - 0.57714, IF('DSS Model'!$I$38=4,0.000072066*AZ241^2+0.0021761*AZ241-0.038248,IF('DSS Model'!$I$38=5,-0.00012623*AZ241^2+0.025656*AZ241-0.30101,-0.00046396*AZ241^2 + 0.054267*AZ241 - 0.57714)))))</f>
        <v>0.87523526311287747</v>
      </c>
      <c r="BB241" s="136">
        <v>0.72039056183864358</v>
      </c>
      <c r="BC241" s="142">
        <f t="shared" si="171"/>
        <v>61.223364990031627</v>
      </c>
      <c r="BD241" s="138">
        <f>IF('DSS Model'!$I$38=1,0.0001*BC241^2-0.0266*BC241+1.3006,IF('DSS Model'!$I$38=2,-0.0001*BC241^2+0.0032*BC241+0.977, IF('DSS Model'!$I$38=3,-0.00046396*BC241^2 + 0.054267*BC241 - 0.57714, IF('DSS Model'!$I$38=4,0.000072066*BC241^2+0.0021761*BC241-0.038248,IF('DSS Model'!$I$38=5,-0.00012623*BC241^2+0.025656*BC241-0.30101,-0.00046396*BC241^2 + 0.054267*BC241 - 0.57714)))))</f>
        <v>0.79808472589783819</v>
      </c>
      <c r="BE241" s="136">
        <v>0.75760904406758989</v>
      </c>
      <c r="BF241" s="142">
        <f t="shared" si="172"/>
        <v>57.411623965967223</v>
      </c>
      <c r="BG241" s="143">
        <f>IF('DSS Model'!$I$38=1,0.0001*BF241^2-0.0266*BF241+1.3006,IF('DSS Model'!$I$38=2,-0.0001*BF241^2+0.0032*BF241+0.977, IF('DSS Model'!$I$38=3,-0.00046396*BF241^2 + 0.054267*BF241 - 0.57714, IF('DSS Model'!$I$38=4,0.000072066*BF241^2+0.0021761*BF241-0.038248,IF('DSS Model'!$I$38=5,-0.00012623*BF241^2+0.025656*BF241-0.30101,-0.00046396*BF241^2 + 0.054267*BF241 - 0.57714)))))</f>
        <v>0.83110774005013288</v>
      </c>
      <c r="BH241" s="136">
        <v>0.95007730027534298</v>
      </c>
      <c r="BI241" s="142">
        <f t="shared" si="173"/>
        <v>67.693692108830376</v>
      </c>
      <c r="BJ241" s="143">
        <f>IF('DSS Model'!$I$38=1,0.0001*BI241^2-0.0266*BI241+1.3006,IF('DSS Model'!$I$38=2,-0.0001*BI241^2+0.0032*BI241+0.977, IF('DSS Model'!$I$38=3,-0.00046396*BI241^2 + 0.054267*BI241 - 0.57714, IF('DSS Model'!$I$38=4,0.000072066*BI241^2+0.0021761*BI241-0.038248,IF('DSS Model'!$I$38=5,-0.00012623*BI241^2+0.025656*BI241-0.30101,-0.00046396*BI241^2 + 0.054267*BI241 - 0.57714)))))</f>
        <v>0.73537621961574484</v>
      </c>
      <c r="BK241" s="136">
        <v>0.21106792490934967</v>
      </c>
      <c r="BL241" s="142">
        <f t="shared" si="174"/>
        <v>39.846787182459238</v>
      </c>
      <c r="BM241" s="143">
        <f>IF('DSS Model'!$I$38=1,0.0001*BL241^2-0.0266*BL241+1.3006,IF('DSS Model'!$I$38=2,-0.0001*BL241^2+0.0032*BL241+0.977, IF('DSS Model'!$I$38=3,-0.00046396*BL241^2 + 0.054267*BL241 - 0.57714, IF('DSS Model'!$I$38=4,0.000072066*BL241^2+0.0021761*BL241-0.038248,IF('DSS Model'!$I$38=5,-0.00012623*BL241^2+0.025656*BL241-0.30101,-0.00046396*BL241^2 + 0.054267*BL241 - 0.57714)))))</f>
        <v>0.94573307410744978</v>
      </c>
      <c r="BN241" s="136">
        <v>0.45284703032661855</v>
      </c>
      <c r="BO241" s="142">
        <f t="shared" si="175"/>
        <v>53.404276790128648</v>
      </c>
      <c r="BP241" s="143">
        <f>IF('DSS Model'!$I$38=1,0.0001*BO241^2-0.0266*BO241+1.3006,IF('DSS Model'!$I$38=2,-0.0001*BO241^2+0.0032*BO241+0.977, IF('DSS Model'!$I$38=3,-0.00046396*BO241^2 + 0.054267*BO241 - 0.57714, IF('DSS Model'!$I$38=4,0.000072066*BO241^2+0.0021761*BO241-0.038248,IF('DSS Model'!$I$38=5,-0.00012623*BO241^2+0.025656*BO241-0.30101,-0.00046396*BO241^2 + 0.054267*BO241 - 0.57714)))))</f>
        <v>0.86269200778074429</v>
      </c>
      <c r="BQ241" s="136">
        <v>0.62238938458606796</v>
      </c>
      <c r="BR241" s="142">
        <f t="shared" si="176"/>
        <v>60.512557409684462</v>
      </c>
      <c r="BS241" s="143">
        <f>IF('DSS Model'!$I$38=1,0.0001*BR241^2-0.0266*BR241+1.3006,IF('DSS Model'!$I$38=2,-0.0001*BR241^2+0.0032*BR241+0.977, IF('DSS Model'!$I$38=3,-0.00046396*BR241^2 + 0.054267*BR241 - 0.57714, IF('DSS Model'!$I$38=4,0.000072066*BR241^2+0.0021761*BR241-0.038248,IF('DSS Model'!$I$38=5,-0.00012623*BR241^2+0.025656*BR241-0.30101,-0.00046396*BR241^2 + 0.054267*BR241 - 0.57714)))))</f>
        <v>0.80446322328495445</v>
      </c>
      <c r="BT241" s="136">
        <v>0.866143897351211</v>
      </c>
      <c r="BU241" s="142">
        <f t="shared" si="177"/>
        <v>69.225173901589642</v>
      </c>
      <c r="BV241" s="143">
        <f>IF('DSS Model'!$I$38=1,0.0001*BU241^2-0.0266*BU241+1.3006,IF('DSS Model'!$I$38=2,-0.0001*BU241^2+0.0032*BU241+0.977, IF('DSS Model'!$I$38=3,-0.00046396*BU241^2 + 0.054267*BU241 - 0.57714, IF('DSS Model'!$I$38=4,0.000072066*BU241^2+0.0021761*BU241-0.038248,IF('DSS Model'!$I$38=5,-0.00012623*BU241^2+0.025656*BU241-0.30101,-0.00046396*BU241^2 + 0.054267*BU241 - 0.57714)))))</f>
        <v>0.71930808631455412</v>
      </c>
      <c r="BW241" s="136">
        <v>0.60893711117603522</v>
      </c>
      <c r="BX241" s="142">
        <f t="shared" si="178"/>
        <v>63.920124001463819</v>
      </c>
      <c r="BY241" s="143">
        <f>IF('DSS Model'!$I$38=1,0.0001*BX241^2-0.0266*BX241+1.3006,IF('DSS Model'!$I$38=2,-0.0001*BX241^2+0.0032*BX241+0.977, IF('DSS Model'!$I$38=3,-0.00046396*BX241^2 + 0.054267*BX241 - 0.57714, IF('DSS Model'!$I$38=4,0.000072066*BX241^2+0.0021761*BX241-0.038248,IF('DSS Model'!$I$38=5,-0.00012623*BX241^2+0.025656*BX241-0.30101,-0.00046396*BX241^2 + 0.054267*BX241 - 0.57714)))))</f>
        <v>0.77296617156843306</v>
      </c>
      <c r="BZ241" s="136">
        <v>0.32076933493957127</v>
      </c>
      <c r="CA241" s="142">
        <f t="shared" si="179"/>
        <v>59.1383311562494</v>
      </c>
      <c r="CB241" s="143">
        <f>IF('DSS Model'!$I$38=1,0.0001*CA241^2-0.0266*CA241+1.3006,IF('DSS Model'!$I$38=2,-0.0001*CA241^2+0.0032*CA241+0.977, IF('DSS Model'!$I$38=3,-0.00046396*CA241^2 + 0.054267*CA241 - 0.57714, IF('DSS Model'!$I$38=4,0.000072066*CA241^2+0.0021761*CA241-0.038248,IF('DSS Model'!$I$38=5,-0.00012623*CA241^2+0.025656*CA241-0.30101,-0.00046396*CA241^2 + 0.054267*CA241 - 0.57714)))))</f>
        <v>0.81650843850537624</v>
      </c>
      <c r="CC241" s="136">
        <v>0.13088912335627678</v>
      </c>
      <c r="CD241" s="142">
        <f t="shared" si="180"/>
        <v>56.737286902003639</v>
      </c>
      <c r="CE241" s="143">
        <f>IF('DSS Model'!$I$38=1,0.0001*CD241^2-0.0266*CD241+1.3006,IF('DSS Model'!$I$38=2,-0.0001*CD241^2+0.0032*CD241+0.977, IF('DSS Model'!$I$38=3,-0.00046396*CD241^2 + 0.054267*CD241 - 0.57714, IF('DSS Model'!$I$38=4,0.000072066*CD241^2+0.0021761*CD241-0.038248,IF('DSS Model'!$I$38=5,-0.00012623*CD241^2+0.025656*CD241-0.30101,-0.00046396*CD241^2 + 0.054267*CD241 - 0.57714)))))</f>
        <v>0.83664734558638421</v>
      </c>
      <c r="CF241" s="136">
        <v>0.47731606043746999</v>
      </c>
      <c r="CG241" s="142">
        <f t="shared" si="181"/>
        <v>46.617926819698837</v>
      </c>
      <c r="CH241" s="143">
        <f>IF('DSS Model'!$I$38=1,0.0001*CG241^2-0.0266*CG241+1.3006,IF('DSS Model'!$I$38=2,-0.0001*CG241^2+0.0032*CG241+0.977, IF('DSS Model'!$I$38=3,-0.00046396*CG241^2 + 0.054267*CG241 - 0.57714, IF('DSS Model'!$I$38=4,0.000072066*CG241^2+0.0021761*CG241-0.038248,IF('DSS Model'!$I$38=5,-0.00012623*CG241^2+0.025656*CG241-0.30101,-0.00046396*CG241^2 + 0.054267*CG241 - 0.57714)))))</f>
        <v>0.90885425572635659</v>
      </c>
      <c r="CI241" s="136">
        <v>0.8095497946389395</v>
      </c>
      <c r="CJ241" s="142">
        <f t="shared" si="182"/>
        <v>75.847542647362445</v>
      </c>
      <c r="CK241" s="143">
        <f>IF('DSS Model'!$I$38=1,0.0001*CJ241^2-0.0266*CJ241+1.3006,IF('DSS Model'!$I$38=2,-0.0001*CJ241^2+0.0032*CJ241+0.977, IF('DSS Model'!$I$38=3,-0.00046396*CJ241^2 + 0.054267*CJ241 - 0.57714, IF('DSS Model'!$I$38=4,0.000072066*CJ241^2+0.0021761*CJ241-0.038248,IF('DSS Model'!$I$38=5,-0.00012623*CJ241^2+0.025656*CJ241-0.30101,-0.00046396*CJ241^2 + 0.054267*CJ241 - 0.57714)))))</f>
        <v>0.64442716390721333</v>
      </c>
      <c r="CL241" s="136">
        <v>5.7591730045106648E-2</v>
      </c>
      <c r="CM241" s="142">
        <f t="shared" si="183"/>
        <v>36.665083088390702</v>
      </c>
      <c r="CN241" s="143">
        <f>IF('DSS Model'!$I$38=1,0.0001*CM241^2-0.0266*CM241+1.3006,IF('DSS Model'!$I$38=2,-0.0001*CM241^2+0.0032*CM241+0.977, IF('DSS Model'!$I$38=3,-0.00046396*CM241^2 + 0.054267*CM241 - 0.57714, IF('DSS Model'!$I$38=4,0.000072066*CM241^2+0.0021761*CM241-0.038248,IF('DSS Model'!$I$38=5,-0.00012623*CM241^2+0.025656*CM241-0.30101,-0.00046396*CM241^2 + 0.054267*CM241 - 0.57714)))))</f>
        <v>0.95989543409499078</v>
      </c>
      <c r="CO241" s="136">
        <v>0.24426916607533211</v>
      </c>
      <c r="CP241" s="142">
        <f t="shared" si="184"/>
        <v>41.208748429729539</v>
      </c>
      <c r="CQ241" s="143">
        <f>IF('DSS Model'!$I$38=1,0.0001*CP241^2-0.0266*CP241+1.3006,IF('DSS Model'!$I$38=2,-0.0001*CP241^2+0.0032*CP241+0.977, IF('DSS Model'!$I$38=3,-0.00046396*CP241^2 + 0.054267*CP241 - 0.57714, IF('DSS Model'!$I$38=4,0.000072066*CP241^2+0.0021761*CP241-0.038248,IF('DSS Model'!$I$38=5,-0.00012623*CP241^2+0.025656*CP241-0.30101,-0.00046396*CP241^2 + 0.054267*CP241 - 0.57714)))))</f>
        <v>0.93905190026066077</v>
      </c>
      <c r="CR241" s="136">
        <v>0.63281633281698246</v>
      </c>
      <c r="CS241" s="142">
        <f t="shared" si="185"/>
        <v>57.535752721499748</v>
      </c>
      <c r="CT241" s="143">
        <f>IF('DSS Model'!$I$38=1,0.0001*CS241^2-0.0266*CS241+1.3006,IF('DSS Model'!$I$38=2,-0.0001*CS241^2+0.0032*CS241+0.977, IF('DSS Model'!$I$38=3,-0.00046396*CS241^2 + 0.054267*CS241 - 0.57714, IF('DSS Model'!$I$38=4,0.000072066*CS241^2+0.0021761*CS241-0.038248,IF('DSS Model'!$I$38=5,-0.00012623*CS241^2+0.025656*CS241-0.30101,-0.00046396*CS241^2 + 0.054267*CS241 - 0.57714)))))</f>
        <v>0.83007812458584262</v>
      </c>
      <c r="CU241" s="136">
        <v>0.11476253241550871</v>
      </c>
      <c r="CV241" s="142">
        <f t="shared" si="186"/>
        <v>40.058756126602582</v>
      </c>
      <c r="CW241" s="143">
        <f>IF('DSS Model'!$I$38=1,0.0001*CV241^2-0.0266*CV241+1.3006,IF('DSS Model'!$I$38=2,-0.0001*CV241^2+0.0032*CV241+0.977, IF('DSS Model'!$I$38=3,-0.00046396*CV241^2 + 0.054267*CV241 - 0.57714, IF('DSS Model'!$I$38=4,0.000072066*CV241^2+0.0021761*CV241-0.038248,IF('DSS Model'!$I$38=5,-0.00012623*CV241^2+0.025656*CV241-0.30101,-0.00046396*CV241^2 + 0.054267*CV241 - 0.57714)))))</f>
        <v>0.94471762536406623</v>
      </c>
      <c r="CX241" s="136">
        <v>0.43362222589274135</v>
      </c>
      <c r="CY241" s="142">
        <f t="shared" si="187"/>
        <v>62.818691044577044</v>
      </c>
      <c r="CZ241" s="143">
        <f>IF('DSS Model'!$I$38=1,0.0001*CY241^2-0.0266*CY241+1.3006,IF('DSS Model'!$I$38=2,-0.0001*CY241^2+0.0032*CY241+0.977, IF('DSS Model'!$I$38=3,-0.00046396*CY241^2 + 0.054267*CY241 - 0.57714, IF('DSS Model'!$I$38=4,0.000072066*CY241^2+0.0021761*CY241-0.038248,IF('DSS Model'!$I$38=5,-0.00012623*CY241^2+0.025656*CY241-0.30101,-0.00046396*CY241^2 + 0.054267*CY241 - 0.57714)))))</f>
        <v>0.78340101688724406</v>
      </c>
      <c r="DA241" s="136">
        <v>0.43239560936250387</v>
      </c>
      <c r="DB241" s="142">
        <f t="shared" si="188"/>
        <v>44.514924335517733</v>
      </c>
      <c r="DC241" s="143">
        <f>IF('DSS Model'!$I$38=1,0.0001*DB241^2-0.0266*DB241+1.3006,IF('DSS Model'!$I$38=2,-0.0001*DB241^2+0.0032*DB241+0.977, IF('DSS Model'!$I$38=3,-0.00046396*DB241^2 + 0.054267*DB241 - 0.57714, IF('DSS Model'!$I$38=4,0.000072066*DB241^2+0.0021761*DB241-0.038248,IF('DSS Model'!$I$38=5,-0.00012623*DB241^2+0.025656*DB241-0.30101,-0.00046396*DB241^2 + 0.054267*DB241 - 0.57714)))))</f>
        <v>0.9212899090139699</v>
      </c>
      <c r="DD241" s="136">
        <v>0.47841551036206709</v>
      </c>
      <c r="DE241" s="142">
        <f t="shared" si="189"/>
        <v>49.801174451920076</v>
      </c>
      <c r="DF241" s="143">
        <f>IF('DSS Model'!$I$38=1,0.0001*DE241^2-0.0266*DE241+1.3006,IF('DSS Model'!$I$38=2,-0.0001*DE241^2+0.0032*DE241+0.977, IF('DSS Model'!$I$38=3,-0.00046396*DE241^2 + 0.054267*DE241 - 0.57714, IF('DSS Model'!$I$38=4,0.000072066*DE241^2+0.0021761*DE241-0.038248,IF('DSS Model'!$I$38=5,-0.00012623*DE241^2+0.025656*DE241-0.30101,-0.00046396*DE241^2 + 0.054267*DE241 - 0.57714)))))</f>
        <v>0.88834806056708659</v>
      </c>
      <c r="DG241" s="136">
        <v>0.3015019913945689</v>
      </c>
      <c r="DH241" s="142">
        <f t="shared" si="190"/>
        <v>47.183287165313942</v>
      </c>
      <c r="DI241" s="143">
        <f>IF('DSS Model'!$I$38=1,0.0001*DH241^2-0.0266*DH241+1.3006,IF('DSS Model'!$I$38=2,-0.0001*DH241^2+0.0032*DH241+0.977, IF('DSS Model'!$I$38=3,-0.00046396*DH241^2 + 0.054267*DH241 - 0.57714, IF('DSS Model'!$I$38=4,0.000072066*DH241^2+0.0021761*DH241-0.038248,IF('DSS Model'!$I$38=5,-0.00012623*DH241^2+0.025656*DH241-0.30101,-0.00046396*DH241^2 + 0.054267*DH241 - 0.57714)))))</f>
        <v>0.90536026015655668</v>
      </c>
      <c r="DJ241" s="136">
        <v>0.2758864393123085</v>
      </c>
      <c r="DK241" s="142">
        <f t="shared" si="191"/>
        <v>58.868440502022928</v>
      </c>
      <c r="DL241" s="143">
        <f>IF('DSS Model'!$I$38=1,0.0001*DK241^2-0.0266*DK241+1.3006,IF('DSS Model'!$I$38=2,-0.0001*DK241^2+0.0032*DK241+0.977, IF('DSS Model'!$I$38=3,-0.00046396*DK241^2 + 0.054267*DK241 - 0.57714, IF('DSS Model'!$I$38=4,0.000072066*DK241^2+0.0021761*DK241-0.038248,IF('DSS Model'!$I$38=5,-0.00012623*DK241^2+0.025656*DK241-0.30101,-0.00046396*DK241^2 + 0.054267*DK241 - 0.57714)))))</f>
        <v>0.81882968089245201</v>
      </c>
      <c r="DM241" s="136">
        <v>0.84634311422469466</v>
      </c>
      <c r="DN241" s="142">
        <f t="shared" si="192"/>
        <v>66.001347561348112</v>
      </c>
      <c r="DO241" s="143">
        <f>IF('DSS Model'!$I$38=1,0.0001*DN241^2-0.0266*DN241+1.3006,IF('DSS Model'!$I$38=2,-0.0001*DN241^2+0.0032*DN241+0.977, IF('DSS Model'!$I$38=3,-0.00046396*DN241^2 + 0.054267*DN241 - 0.57714, IF('DSS Model'!$I$38=4,0.000072066*DN241^2+0.0021761*DN241-0.038248,IF('DSS Model'!$I$38=5,-0.00012623*DN241^2+0.025656*DN241-0.30101,-0.00046396*DN241^2 + 0.054267*DN241 - 0.57714)))))</f>
        <v>0.75258652420492678</v>
      </c>
      <c r="DP241" s="136">
        <v>0.35999374657129724</v>
      </c>
      <c r="DQ241" s="142">
        <f t="shared" si="193"/>
        <v>48.747741773091605</v>
      </c>
      <c r="DR241" s="143">
        <f>IF('DSS Model'!$I$38=1,0.0001*DQ241^2-0.0266*DQ241+1.3006,IF('DSS Model'!$I$38=2,-0.0001*DQ241^2+0.0032*DQ241+0.977, IF('DSS Model'!$I$38=3,-0.00046396*DQ241^2 + 0.054267*DQ241 - 0.57714, IF('DSS Model'!$I$38=4,0.000072066*DQ241^2+0.0021761*DQ241-0.038248,IF('DSS Model'!$I$38=5,-0.00012623*DQ241^2+0.025656*DQ241-0.30101,-0.00046396*DQ241^2 + 0.054267*DQ241 - 0.57714)))))</f>
        <v>0.89535854087629108</v>
      </c>
      <c r="DS241" s="136">
        <v>0.24843905277230316</v>
      </c>
      <c r="DT241" s="142">
        <f t="shared" si="194"/>
        <v>63.537123238135734</v>
      </c>
      <c r="DU241" s="143">
        <f>IF('DSS Model'!$I$38=1,0.0001*DT241^2-0.0266*DT241+1.3006,IF('DSS Model'!$I$38=2,-0.0001*DT241^2+0.0032*DT241+0.977, IF('DSS Model'!$I$38=3,-0.00046396*DT241^2 + 0.054267*DT241 - 0.57714, IF('DSS Model'!$I$38=4,0.000072066*DT241^2+0.0021761*DT241-0.038248,IF('DSS Model'!$I$38=5,-0.00012623*DT241^2+0.025656*DT241-0.30101,-0.00046396*DT241^2 + 0.054267*DT241 - 0.57714)))))</f>
        <v>0.7766221914242295</v>
      </c>
      <c r="DV241" s="136">
        <v>0.74948346597744242</v>
      </c>
      <c r="DW241" s="142">
        <f t="shared" si="195"/>
        <v>66.325041698606597</v>
      </c>
      <c r="DX241" s="143">
        <f>IF('DSS Model'!$I$38=1,0.0001*DW241^2-0.0266*DW241+1.3006,IF('DSS Model'!$I$38=2,-0.0001*DW241^2+0.0032*DW241+0.977, IF('DSS Model'!$I$38=3,-0.00046396*DW241^2 + 0.054267*DW241 - 0.57714, IF('DSS Model'!$I$38=4,0.000072066*DW241^2+0.0021761*DW241-0.038248,IF('DSS Model'!$I$38=5,-0.00012623*DW241^2+0.025656*DW241-0.30101,-0.00046396*DW241^2 + 0.054267*DW241 - 0.57714)))))</f>
        <v>0.74933901780335066</v>
      </c>
      <c r="DY241" s="136">
        <v>0.17132216919916299</v>
      </c>
      <c r="DZ241" s="142">
        <f t="shared" si="196"/>
        <v>35.275087995419298</v>
      </c>
      <c r="EA241" s="143">
        <f>IF('DSS Model'!$I$38=1,0.0001*DZ241^2-0.0266*DZ241+1.3006,IF('DSS Model'!$I$38=2,-0.0001*DZ241^2+0.0032*DZ241+0.977, IF('DSS Model'!$I$38=3,-0.00046396*DZ241^2 + 0.054267*DZ241 - 0.57714, IF('DSS Model'!$I$38=4,0.000072066*DZ241^2+0.0021761*DZ241-0.038248,IF('DSS Model'!$I$38=5,-0.00012623*DZ241^2+0.025656*DZ241-0.30101,-0.00046396*DZ241^2 + 0.054267*DZ241 - 0.57714)))))</f>
        <v>0.96544709827688424</v>
      </c>
      <c r="EB241" s="136">
        <v>0.48988997515189936</v>
      </c>
      <c r="EC241" s="142">
        <f t="shared" si="197"/>
        <v>50.289488321449667</v>
      </c>
      <c r="ED241" s="143">
        <f>IF('DSS Model'!$I$38=1,0.0001*EC241^2-0.0266*EC241+1.3006,IF('DSS Model'!$I$38=2,-0.0001*EC241^2+0.0032*EC241+0.977, IF('DSS Model'!$I$38=3,-0.00046396*EC241^2 + 0.054267*EC241 - 0.57714, IF('DSS Model'!$I$38=4,0.000072066*EC241^2+0.0021761*EC241-0.038248,IF('DSS Model'!$I$38=5,-0.00012623*EC241^2+0.025656*EC241-0.30101,-0.00046396*EC241^2 + 0.054267*EC241 - 0.57714)))))</f>
        <v>0.88502309906531662</v>
      </c>
      <c r="EE241" s="136">
        <v>0.33361044300578191</v>
      </c>
      <c r="EF241" s="142">
        <f t="shared" si="198"/>
        <v>47.274081361000839</v>
      </c>
      <c r="EG241" s="143">
        <f>IF('DSS Model'!$I$38=1,0.0001*EF241^2-0.0266*EF241+1.3006,IF('DSS Model'!$I$38=2,-0.0001*EF241^2+0.0032*EF241+0.977, IF('DSS Model'!$I$38=3,-0.00046396*EF241^2 + 0.054267*EF241 - 0.57714, IF('DSS Model'!$I$38=4,0.000072066*EF241^2+0.0021761*EF241-0.038248,IF('DSS Model'!$I$38=5,-0.00012623*EF241^2+0.025656*EF241-0.30101,-0.00046396*EF241^2 + 0.054267*EF241 - 0.57714)))))</f>
        <v>0.90479318350255</v>
      </c>
      <c r="EH241" s="136">
        <v>0.71022255258749933</v>
      </c>
      <c r="EI241" s="142">
        <f t="shared" si="199"/>
        <v>73.148340050699773</v>
      </c>
      <c r="EJ241" s="143">
        <f>IF('DSS Model'!$I$38=1,0.0001*EI241^2-0.0266*EI241+1.3006,IF('DSS Model'!$I$38=2,-0.0001*EI241^2+0.0032*EI241+0.977, IF('DSS Model'!$I$38=3,-0.00046396*EI241^2 + 0.054267*EI241 - 0.57714, IF('DSS Model'!$I$38=4,0.000072066*EI241^2+0.0021761*EI241-0.038248,IF('DSS Model'!$I$38=5,-0.00012623*EI241^2+0.025656*EI241-0.30101,-0.00046396*EI241^2 + 0.054267*EI241 - 0.57714)))))</f>
        <v>0.67600672294495845</v>
      </c>
      <c r="EK241" s="136">
        <v>0.3464306016095825</v>
      </c>
      <c r="EL241" s="142">
        <f t="shared" si="200"/>
        <v>43.347715200408267</v>
      </c>
      <c r="EM241" s="143">
        <f>IF('DSS Model'!$I$38=1,0.0001*EL241^2-0.0266*EL241+1.3006,IF('DSS Model'!$I$38=2,-0.0001*EL241^2+0.0032*EL241+0.977, IF('DSS Model'!$I$38=3,-0.00046396*EL241^2 + 0.054267*EL241 - 0.57714, IF('DSS Model'!$I$38=4,0.000072066*EL241^2+0.0021761*EL241-0.038248,IF('DSS Model'!$I$38=5,-0.00012623*EL241^2+0.025656*EL241-0.30101,-0.00046396*EL241^2 + 0.054267*EL241 - 0.57714)))))</f>
        <v>0.92781024733173578</v>
      </c>
      <c r="EN241" s="136">
        <v>0.80438186297228254</v>
      </c>
      <c r="EO241" s="142">
        <f t="shared" si="201"/>
        <v>63.06985230659383</v>
      </c>
      <c r="EP241" s="143">
        <f>IF('DSS Model'!$I$38=1,0.0001*EO241^2-0.0266*EO241+1.3006,IF('DSS Model'!$I$38=2,-0.0001*EO241^2+0.0032*EO241+0.977, IF('DSS Model'!$I$38=3,-0.00046396*EO241^2 + 0.054267*EO241 - 0.57714, IF('DSS Model'!$I$38=4,0.000072066*EO241^2+0.0021761*EO241-0.038248,IF('DSS Model'!$I$38=5,-0.00012623*EO241^2+0.025656*EO241-0.30101,-0.00046396*EO241^2 + 0.054267*EO241 - 0.57714)))))</f>
        <v>0.78104290038354429</v>
      </c>
      <c r="EQ241" s="136">
        <v>0.90641015398548408</v>
      </c>
      <c r="ER241" s="142">
        <f t="shared" si="202"/>
        <v>64.006353707310979</v>
      </c>
      <c r="ES241" s="143">
        <f>IF('DSS Model'!$I$38=1,0.0001*ER241^2-0.0266*ER241+1.3006,IF('DSS Model'!$I$38=2,-0.0001*ER241^2+0.0032*ER241+0.977, IF('DSS Model'!$I$38=3,-0.00046396*ER241^2 + 0.054267*ER241 - 0.57714, IF('DSS Model'!$I$38=4,0.000072066*ER241^2+0.0021761*ER241-0.038248,IF('DSS Model'!$I$38=5,-0.00012623*ER241^2+0.025656*ER241-0.30101,-0.00046396*ER241^2 + 0.054267*ER241 - 0.57714)))))</f>
        <v>0.77213900037285488</v>
      </c>
      <c r="ET241" s="136">
        <v>0.63677640522284606</v>
      </c>
      <c r="EU241" s="141">
        <f t="shared" si="203"/>
        <v>59.116186316226006</v>
      </c>
      <c r="EV241" s="142">
        <f>IF('DSS Model'!$I$38=1,0.0001*EU241^2-0.0266*EU241+1.3006,IF('DSS Model'!$I$38=2,-0.0001*EU241^2+0.0032*EU241+0.977, IF('DSS Model'!$I$38=3,-0.00046396*EU241^2 + 0.054267*EU241 - 0.57714, IF('DSS Model'!$I$38=4,0.000072066*EU241^2+0.0021761*EU241-0.038248,IF('DSS Model'!$I$38=5,-0.00012623*EU241^2+0.025656*EU241-0.30101,-0.00046396*EU241^2 + 0.054267*EU241 - 0.57714)))))</f>
        <v>0.81669944775444847</v>
      </c>
    </row>
    <row r="242" spans="2:152" x14ac:dyDescent="0.2">
      <c r="B242" s="64">
        <f t="shared" ca="1" si="156"/>
        <v>0.47689148027489991</v>
      </c>
      <c r="C242" s="64">
        <v>7.7396855257265917E-2</v>
      </c>
      <c r="D242" s="64">
        <f t="shared" si="157"/>
        <v>32.018236612794311</v>
      </c>
      <c r="E242" s="131">
        <f>IF('DSS Model'!$I$38=1,0.0001*D242^2-0.0266*D242+1.3006,IF('DSS Model'!$I$38=2,-0.0001*D242^2+0.0032*D242+0.977, IF('DSS Model'!$I$38=3,-0.00046396*D242^2 + 0.054267*D242 - 0.57714, IF('DSS Model'!$I$38=4,0.000072066*D242^2+0.0021761*D242-0.038248,IF('DSS Model'!$I$38=5,-0.00012623*D242^2+0.025656*D242-0.30101,-0.00046396*D242^2 + 0.054267*D242 - 0.57714)))))</f>
        <v>0.97694160958165355</v>
      </c>
      <c r="F242" s="136">
        <v>0.32187844274534949</v>
      </c>
      <c r="G242" s="138">
        <f t="shared" si="153"/>
        <v>59.536778367942844</v>
      </c>
      <c r="H242" s="136">
        <f>IF('DSS Model'!$I$38=1,0.0001*G242^2-0.0266*G242+1.3006,IF('DSS Model'!$I$38=2,-0.0001*G242^2+0.0032*G242+0.977, IF('DSS Model'!$I$38=3,-0.00046396*G242^2 + 0.054267*G242 - 0.57714, IF('DSS Model'!$I$38=4,0.000072066*G242^2+0.0021761*G242-0.038248,IF('DSS Model'!$I$38=5,-0.00012623*G242^2+0.025656*G242-0.30101,-0.00046396*G242^2 + 0.054267*G242 - 0.57714)))))</f>
        <v>0.81305489293406241</v>
      </c>
      <c r="I242" s="136">
        <v>0.55400429748566515</v>
      </c>
      <c r="J242" s="138">
        <f t="shared" si="154"/>
        <v>59.599063965183205</v>
      </c>
      <c r="K242" s="136">
        <f>IF('DSS Model'!$I$38=1,0.0001*J242^2-0.0266*J242+1.3006,IF('DSS Model'!$I$38=2,-0.0001*J242^2+0.0032*J242+0.977, IF('DSS Model'!$I$38=3,-0.00046396*J242^2 + 0.054267*J242 - 0.57714, IF('DSS Model'!$I$38=4,0.000072066*J242^2+0.0021761*J242-0.038248,IF('DSS Model'!$I$38=5,-0.00012623*J242^2+0.025656*J242-0.30101,-0.00046396*J242^2 + 0.054267*J242 - 0.57714)))))</f>
        <v>0.81251216213598632</v>
      </c>
      <c r="L242" s="136">
        <v>0.49065857079308084</v>
      </c>
      <c r="M242" s="138">
        <f t="shared" si="155"/>
        <v>69.286076963362675</v>
      </c>
      <c r="N242" s="136">
        <f>IF('DSS Model'!$I$38=1,0.0001*M242^2-0.0266*M242+1.3006,IF('DSS Model'!$I$38=2,-0.0001*M242^2+0.0032*M242+0.977, IF('DSS Model'!$I$38=3,-0.00046396*M242^2 + 0.054267*M242 - 0.57714, IF('DSS Model'!$I$38=4,0.000072066*M242^2+0.0021761*M242-0.038248,IF('DSS Model'!$I$38=5,-0.00012623*M242^2+0.025656*M242-0.30101,-0.00046396*M242^2 + 0.054267*M242 - 0.57714)))))</f>
        <v>0.71865940018545893</v>
      </c>
      <c r="O242" s="136">
        <v>8.2963342567521359E-3</v>
      </c>
      <c r="P242" s="139">
        <f t="shared" si="158"/>
        <v>25.486906160207432</v>
      </c>
      <c r="Q242" s="138">
        <f>IF('DSS Model'!$I$38=1,0.0001*P242^2-0.0266*P242+1.3006,IF('DSS Model'!$I$38=2,-0.0001*P242^2+0.0032*P242+0.977, IF('DSS Model'!$I$38=3,-0.00046396*P242^2 + 0.054267*P242 - 0.57714, IF('DSS Model'!$I$38=4,0.000072066*P242^2+0.0021761*P242-0.038248,IF('DSS Model'!$I$38=5,-0.00012623*P242^2+0.025656*P242-0.30101,-0.00046396*P242^2 + 0.054267*P242 - 0.57714)))))</f>
        <v>0.99359986115074184</v>
      </c>
      <c r="R242" s="136">
        <v>0.95295984792882971</v>
      </c>
      <c r="S242" s="142">
        <f t="shared" si="159"/>
        <v>64.391751708658134</v>
      </c>
      <c r="T242" s="138">
        <f>IF('DSS Model'!$I$38=1,0.0001*S242^2-0.0266*S242+1.3006,IF('DSS Model'!$I$38=2,-0.0001*S242^2+0.0032*S242+0.977, IF('DSS Model'!$I$38=3,-0.00046396*S242^2 + 0.054267*S242 - 0.57714, IF('DSS Model'!$I$38=4,0.000072066*S242^2+0.0021761*S242-0.038248,IF('DSS Model'!$I$38=5,-0.00012623*S242^2+0.025656*S242-0.30101,-0.00046396*S242^2 + 0.054267*S242 - 0.57714)))))</f>
        <v>0.76842383665675829</v>
      </c>
      <c r="U242" s="136">
        <v>0.28246262895384455</v>
      </c>
      <c r="V242" s="142">
        <f t="shared" si="160"/>
        <v>41.469225927255195</v>
      </c>
      <c r="W242" s="138">
        <f>IF('DSS Model'!$I$38=1,0.0001*V242^2-0.0266*V242+1.3006,IF('DSS Model'!$I$38=2,-0.0001*V242^2+0.0032*V242+0.977, IF('DSS Model'!$I$38=3,-0.00046396*V242^2 + 0.054267*V242 - 0.57714, IF('DSS Model'!$I$38=4,0.000072066*V242^2+0.0021761*V242-0.038248,IF('DSS Model'!$I$38=5,-0.00012623*V242^2+0.025656*V242-0.30101,-0.00046396*V242^2 + 0.054267*V242 - 0.57714)))))</f>
        <v>0.9377318530666432</v>
      </c>
      <c r="X242" s="136">
        <v>0.19807741578949645</v>
      </c>
      <c r="Y242" s="142">
        <f t="shared" si="161"/>
        <v>52.174574878801629</v>
      </c>
      <c r="Z242" s="138">
        <f>IF('DSS Model'!$I$38=1,0.0001*Y242^2-0.0266*Y242+1.3006,IF('DSS Model'!$I$38=2,-0.0001*Y242^2+0.0032*Y242+0.977, IF('DSS Model'!$I$38=3,-0.00046396*Y242^2 + 0.054267*Y242 - 0.57714, IF('DSS Model'!$I$38=4,0.000072066*Y242^2+0.0021761*Y242-0.038248,IF('DSS Model'!$I$38=5,-0.00012623*Y242^2+0.025656*Y242-0.30101,-0.00046396*Y242^2 + 0.054267*Y242 - 0.57714)))))</f>
        <v>0.87174001323379735</v>
      </c>
      <c r="AA242" s="136">
        <v>0.83835441624838525</v>
      </c>
      <c r="AB242" s="142">
        <f t="shared" si="162"/>
        <v>66.703393084988519</v>
      </c>
      <c r="AC242" s="138">
        <f>IF('DSS Model'!$I$38=1,0.0001*AB242^2-0.0266*AB242+1.3006,IF('DSS Model'!$I$38=2,-0.0001*AB242^2+0.0032*AB242+0.977, IF('DSS Model'!$I$38=3,-0.00046396*AB242^2 + 0.054267*AB242 - 0.57714, IF('DSS Model'!$I$38=4,0.000072066*AB242^2+0.0021761*AB242-0.038248,IF('DSS Model'!$I$38=5,-0.00012623*AB242^2+0.025656*AB242-0.30101,-0.00046396*AB242^2 + 0.054267*AB242 - 0.57714)))))</f>
        <v>0.74551659296691386</v>
      </c>
      <c r="AD242" s="136">
        <v>0.41532264026616506</v>
      </c>
      <c r="AE242" s="142">
        <f t="shared" si="163"/>
        <v>50.052819597531958</v>
      </c>
      <c r="AF242" s="138">
        <f>IF('DSS Model'!$I$38=1,0.0001*AE242^2-0.0266*AE242+1.3006,IF('DSS Model'!$I$38=2,-0.0001*AE242^2+0.0032*AE242+0.977, IF('DSS Model'!$I$38=3,-0.00046396*AE242^2 + 0.054267*AE242 - 0.57714, IF('DSS Model'!$I$38=4,0.000072066*AE242^2+0.0021761*AE242-0.038248,IF('DSS Model'!$I$38=5,-0.00012623*AE242^2+0.025656*AE242-0.30101,-0.00046396*AE242^2 + 0.054267*AE242 - 0.57714)))))</f>
        <v>0.88664054774579437</v>
      </c>
      <c r="AG242" s="136">
        <v>0.75453448820524327</v>
      </c>
      <c r="AH242" s="142">
        <f t="shared" si="164"/>
        <v>75.106595701262592</v>
      </c>
      <c r="AI242" s="138">
        <f>IF('DSS Model'!$I$38=1,0.0001*AH242^2-0.0266*AH242+1.3006,IF('DSS Model'!$I$38=2,-0.0001*AH242^2+0.0032*AH242+0.977, IF('DSS Model'!$I$38=3,-0.00046396*AH242^2 + 0.054267*AH242 - 0.57714, IF('DSS Model'!$I$38=4,0.000072066*AH242^2+0.0021761*AH242-0.038248,IF('DSS Model'!$I$38=5,-0.00012623*AH242^2+0.025656*AH242-0.30101,-0.00046396*AH242^2 + 0.054267*AH242 - 0.57714)))))</f>
        <v>0.65324103446074866</v>
      </c>
      <c r="AJ242" s="136">
        <v>0.81895240393014102</v>
      </c>
      <c r="AK242" s="142">
        <f t="shared" si="165"/>
        <v>56.016171877744171</v>
      </c>
      <c r="AL242" s="138">
        <f>IF('DSS Model'!$I$38=1,0.0001*AK242^2-0.0266*AK242+1.3006,IF('DSS Model'!$I$38=2,-0.0001*AK242^2+0.0032*AK242+0.977, IF('DSS Model'!$I$38=3,-0.00046396*AK242^2 + 0.054267*AK242 - 0.57714, IF('DSS Model'!$I$38=4,0.000072066*AK242^2+0.0021761*AK242-0.038248,IF('DSS Model'!$I$38=5,-0.00012623*AK242^2+0.025656*AK242-0.30101,-0.00046396*AK242^2 + 0.054267*AK242 - 0.57714)))))</f>
        <v>0.84247059882508357</v>
      </c>
      <c r="AM242" s="136">
        <v>0.89355556979040329</v>
      </c>
      <c r="AN242" s="142">
        <f t="shared" si="166"/>
        <v>72.306599969734847</v>
      </c>
      <c r="AO242" s="138">
        <f>IF('DSS Model'!$I$38=1,0.0001*AN242^2-0.0266*AN242+1.3006,IF('DSS Model'!$I$38=2,-0.0001*AN242^2+0.0032*AN242+0.977, IF('DSS Model'!$I$38=3,-0.00046396*AN242^2 + 0.054267*AN242 - 0.57714, IF('DSS Model'!$I$38=4,0.000072066*AN242^2+0.0021761*AN242-0.038248,IF('DSS Model'!$I$38=5,-0.00012623*AN242^2+0.025656*AN242-0.30101,-0.00046396*AN242^2 + 0.054267*AN242 - 0.57714)))))</f>
        <v>0.68555667998482561</v>
      </c>
      <c r="AP242" s="136">
        <v>0.76285289262900979</v>
      </c>
      <c r="AQ242" s="142">
        <f t="shared" si="167"/>
        <v>75.112922590660418</v>
      </c>
      <c r="AR242" s="138">
        <f>IF('DSS Model'!$I$38=1,0.0001*AQ242^2-0.0266*AQ242+1.3006,IF('DSS Model'!$I$38=2,-0.0001*AQ242^2+0.0032*AQ242+0.977, IF('DSS Model'!$I$38=3,-0.00046396*AQ242^2 + 0.054267*AQ242 - 0.57714, IF('DSS Model'!$I$38=4,0.000072066*AQ242^2+0.0021761*AQ242-0.038248,IF('DSS Model'!$I$38=5,-0.00012623*AQ242^2+0.025656*AQ242-0.30101,-0.00046396*AQ242^2 + 0.054267*AQ242 - 0.57714)))))</f>
        <v>0.65316623827905895</v>
      </c>
      <c r="AS242" s="136">
        <v>0.75772548476590407</v>
      </c>
      <c r="AT242" s="142">
        <f t="shared" si="168"/>
        <v>60.635354387049176</v>
      </c>
      <c r="AU242" s="138">
        <f>IF('DSS Model'!$I$38=1,0.0001*AT242^2-0.0266*AT242+1.3006,IF('DSS Model'!$I$38=2,-0.0001*AT242^2+0.0032*AT242+0.977, IF('DSS Model'!$I$38=3,-0.00046396*AT242^2 + 0.054267*AT242 - 0.57714, IF('DSS Model'!$I$38=4,0.000072066*AT242^2+0.0021761*AT242-0.038248,IF('DSS Model'!$I$38=5,-0.00012623*AT242^2+0.025656*AT242-0.30101,-0.00046396*AT242^2 + 0.054267*AT242 - 0.57714)))))</f>
        <v>0.80336851387425301</v>
      </c>
      <c r="AV242" s="136">
        <v>0.94029295032094395</v>
      </c>
      <c r="AW242" s="142">
        <f t="shared" si="169"/>
        <v>73.042616466560858</v>
      </c>
      <c r="AX242" s="138">
        <f>IF('DSS Model'!$I$38=1,0.0001*AW242^2-0.0266*AW242+1.3006,IF('DSS Model'!$I$38=2,-0.0001*AW242^2+0.0032*AW242+0.977, IF('DSS Model'!$I$38=3,-0.00046396*AW242^2 + 0.054267*AW242 - 0.57714, IF('DSS Model'!$I$38=4,0.000072066*AW242^2+0.0021761*AW242-0.038248,IF('DSS Model'!$I$38=5,-0.00012623*AW242^2+0.025656*AW242-0.30101,-0.00046396*AW242^2 + 0.054267*AW242 - 0.57714)))))</f>
        <v>0.67721399066488397</v>
      </c>
      <c r="AY242" s="136">
        <v>0.61899076670139941</v>
      </c>
      <c r="AZ242" s="142">
        <f t="shared" si="170"/>
        <v>58.984659134384046</v>
      </c>
      <c r="BA242" s="138">
        <f>IF('DSS Model'!$I$38=1,0.0001*AZ242^2-0.0266*AZ242+1.3006,IF('DSS Model'!$I$38=2,-0.0001*AZ242^2+0.0032*AZ242+0.977, IF('DSS Model'!$I$38=3,-0.00046396*AZ242^2 + 0.054267*AZ242 - 0.57714, IF('DSS Model'!$I$38=4,0.000072066*AZ242^2+0.0021761*AZ242-0.038248,IF('DSS Model'!$I$38=5,-0.00012623*AZ242^2+0.025656*AZ242-0.30101,-0.00046396*AZ242^2 + 0.054267*AZ242 - 0.57714)))))</f>
        <v>0.81783190791008142</v>
      </c>
      <c r="BB242" s="136">
        <v>0.8329302322547858</v>
      </c>
      <c r="BC242" s="142">
        <f t="shared" si="171"/>
        <v>63.87486981097733</v>
      </c>
      <c r="BD242" s="138">
        <f>IF('DSS Model'!$I$38=1,0.0001*BC242^2-0.0266*BC242+1.3006,IF('DSS Model'!$I$38=2,-0.0001*BC242^2+0.0032*BC242+0.977, IF('DSS Model'!$I$38=3,-0.00046396*BC242^2 + 0.054267*BC242 - 0.57714, IF('DSS Model'!$I$38=4,0.000072066*BC242^2+0.0021761*BC242-0.038248,IF('DSS Model'!$I$38=5,-0.00012623*BC242^2+0.025656*BC242-0.30101,-0.00046396*BC242^2 + 0.054267*BC242 - 0.57714)))))</f>
        <v>0.77339968405819715</v>
      </c>
      <c r="BE242" s="136">
        <v>2.3741405350758416E-2</v>
      </c>
      <c r="BF242" s="142">
        <f t="shared" si="172"/>
        <v>26.869625226392351</v>
      </c>
      <c r="BG242" s="143">
        <f>IF('DSS Model'!$I$38=1,0.0001*BF242^2-0.0266*BF242+1.3006,IF('DSS Model'!$I$38=2,-0.0001*BF242^2+0.0032*BF242+0.977, IF('DSS Model'!$I$38=3,-0.00046396*BF242^2 + 0.054267*BF242 - 0.57714, IF('DSS Model'!$I$38=4,0.000072066*BF242^2+0.0021761*BF242-0.038248,IF('DSS Model'!$I$38=5,-0.00012623*BF242^2+0.025656*BF242-0.30101,-0.00046396*BF242^2 + 0.054267*BF242 - 0.57714)))))</f>
        <v>0.99078512474377745</v>
      </c>
      <c r="BH242" s="136">
        <v>0.98784556176085625</v>
      </c>
      <c r="BI242" s="142">
        <f t="shared" si="173"/>
        <v>68.474971559137231</v>
      </c>
      <c r="BJ242" s="143">
        <f>IF('DSS Model'!$I$38=1,0.0001*BI242^2-0.0266*BI242+1.3006,IF('DSS Model'!$I$38=2,-0.0001*BI242^2+0.0032*BI242+0.977, IF('DSS Model'!$I$38=3,-0.00046396*BI242^2 + 0.054267*BI242 - 0.57714, IF('DSS Model'!$I$38=4,0.000072066*BI242^2+0.0021761*BI242-0.038248,IF('DSS Model'!$I$38=5,-0.00012623*BI242^2+0.025656*BI242-0.30101,-0.00046396*BI242^2 + 0.054267*BI242 - 0.57714)))))</f>
        <v>0.72723773598677388</v>
      </c>
      <c r="BK242" s="136">
        <v>0.17765644645327305</v>
      </c>
      <c r="BL242" s="142">
        <f t="shared" si="174"/>
        <v>38.208307454870649</v>
      </c>
      <c r="BM242" s="143">
        <f>IF('DSS Model'!$I$38=1,0.0001*BL242^2-0.0266*BL242+1.3006,IF('DSS Model'!$I$38=2,-0.0001*BL242^2+0.0032*BL242+0.977, IF('DSS Model'!$I$38=3,-0.00046396*BL242^2 + 0.054267*BL242 - 0.57714, IF('DSS Model'!$I$38=4,0.000072066*BL242^2+0.0021761*BL242-0.038248,IF('DSS Model'!$I$38=5,-0.00012623*BL242^2+0.025656*BL242-0.30101,-0.00046396*BL242^2 + 0.054267*BL242 - 0.57714)))))</f>
        <v>0.95327910799899374</v>
      </c>
      <c r="BN242" s="136">
        <v>0.97134347663104292</v>
      </c>
      <c r="BO242" s="142">
        <f t="shared" si="175"/>
        <v>66.321358230426029</v>
      </c>
      <c r="BP242" s="143">
        <f>IF('DSS Model'!$I$38=1,0.0001*BO242^2-0.0266*BO242+1.3006,IF('DSS Model'!$I$38=2,-0.0001*BO242^2+0.0032*BO242+0.977, IF('DSS Model'!$I$38=3,-0.00046396*BO242^2 + 0.054267*BO242 - 0.57714, IF('DSS Model'!$I$38=4,0.000072066*BO242^2+0.0021761*BO242-0.038248,IF('DSS Model'!$I$38=5,-0.00012623*BO242^2+0.025656*BO242-0.30101,-0.00046396*BO242^2 + 0.054267*BO242 - 0.57714)))))</f>
        <v>0.74937609058451338</v>
      </c>
      <c r="BQ242" s="136">
        <v>0.4803862508339416</v>
      </c>
      <c r="BR242" s="142">
        <f t="shared" si="176"/>
        <v>56.539465969879224</v>
      </c>
      <c r="BS242" s="143">
        <f>IF('DSS Model'!$I$38=1,0.0001*BR242^2-0.0266*BR242+1.3006,IF('DSS Model'!$I$38=2,-0.0001*BR242^2+0.0032*BR242+0.977, IF('DSS Model'!$I$38=3,-0.00046396*BR242^2 + 0.054267*BR242 - 0.57714, IF('DSS Model'!$I$38=4,0.000072066*BR242^2+0.0021761*BR242-0.038248,IF('DSS Model'!$I$38=5,-0.00012623*BR242^2+0.025656*BR242-0.30101,-0.00046396*BR242^2 + 0.054267*BR242 - 0.57714)))))</f>
        <v>0.83825516988770032</v>
      </c>
      <c r="BT242" s="136">
        <v>0.88327235000049076</v>
      </c>
      <c r="BU242" s="142">
        <f t="shared" si="177"/>
        <v>69.582590269564491</v>
      </c>
      <c r="BV242" s="143">
        <f>IF('DSS Model'!$I$38=1,0.0001*BU242^2-0.0266*BU242+1.3006,IF('DSS Model'!$I$38=2,-0.0001*BU242^2+0.0032*BU242+0.977, IF('DSS Model'!$I$38=3,-0.00046396*BU242^2 + 0.054267*BU242 - 0.57714, IF('DSS Model'!$I$38=4,0.000072066*BU242^2+0.0021761*BU242-0.038248,IF('DSS Model'!$I$38=5,-0.00012623*BU242^2+0.025656*BU242-0.30101,-0.00046396*BU242^2 + 0.054267*BU242 - 0.57714)))))</f>
        <v>0.71549060200039727</v>
      </c>
      <c r="BW242" s="136">
        <v>0.43630979173392959</v>
      </c>
      <c r="BX242" s="142">
        <f t="shared" si="178"/>
        <v>59.387881397881493</v>
      </c>
      <c r="BY242" s="143">
        <f>IF('DSS Model'!$I$38=1,0.0001*BX242^2-0.0266*BX242+1.3006,IF('DSS Model'!$I$38=2,-0.0001*BX242^2+0.0032*BX242+0.977, IF('DSS Model'!$I$38=3,-0.00046396*BX242^2 + 0.054267*BX242 - 0.57714, IF('DSS Model'!$I$38=4,0.000072066*BX242^2+0.0021761*BX242-0.038248,IF('DSS Model'!$I$38=5,-0.00012623*BX242^2+0.025656*BX242-0.30101,-0.00046396*BX242^2 + 0.054267*BX242 - 0.57714)))))</f>
        <v>0.81434917478033686</v>
      </c>
      <c r="BZ242" s="136">
        <v>0.98129077292304356</v>
      </c>
      <c r="CA242" s="142">
        <f t="shared" si="179"/>
        <v>70.252995714066941</v>
      </c>
      <c r="CB242" s="143">
        <f>IF('DSS Model'!$I$38=1,0.0001*CA242^2-0.0266*CA242+1.3006,IF('DSS Model'!$I$38=2,-0.0001*CA242^2+0.0032*CA242+0.977, IF('DSS Model'!$I$38=3,-0.00046396*CA242^2 + 0.054267*CA242 - 0.57714, IF('DSS Model'!$I$38=4,0.000072066*CA242^2+0.0021761*CA242-0.038248,IF('DSS Model'!$I$38=5,-0.00012623*CA242^2+0.025656*CA242-0.30101,-0.00046396*CA242^2 + 0.054267*CA242 - 0.57714)))))</f>
        <v>0.70826124560494341</v>
      </c>
      <c r="CC242" s="136">
        <v>0.38533153850728907</v>
      </c>
      <c r="CD242" s="142">
        <f t="shared" si="180"/>
        <v>67.787225829826369</v>
      </c>
      <c r="CE242" s="143">
        <f>IF('DSS Model'!$I$38=1,0.0001*CD242^2-0.0266*CD242+1.3006,IF('DSS Model'!$I$38=2,-0.0001*CD242^2+0.0032*CD242+0.977, IF('DSS Model'!$I$38=3,-0.00046396*CD242^2 + 0.054267*CD242 - 0.57714, IF('DSS Model'!$I$38=4,0.000072066*CD242^2+0.0021761*CD242-0.038248,IF('DSS Model'!$I$38=5,-0.00012623*CD242^2+0.025656*CD242-0.30101,-0.00046396*CD242^2 + 0.054267*CD242 - 0.57714)))))</f>
        <v>0.73440832408505641</v>
      </c>
      <c r="CF242" s="136">
        <v>0.20596058264312445</v>
      </c>
      <c r="CG242" s="142">
        <f t="shared" si="181"/>
        <v>34.842915126531274</v>
      </c>
      <c r="CH242" s="143">
        <f>IF('DSS Model'!$I$38=1,0.0001*CG242^2-0.0266*CG242+1.3006,IF('DSS Model'!$I$38=2,-0.0001*CG242^2+0.0032*CG242+0.977, IF('DSS Model'!$I$38=3,-0.00046396*CG242^2 + 0.054267*CG242 - 0.57714, IF('DSS Model'!$I$38=4,0.000072066*CG242^2+0.0021761*CG242-0.038248,IF('DSS Model'!$I$38=5,-0.00012623*CG242^2+0.025656*CG242-0.30101,-0.00046396*CG242^2 + 0.054267*CG242 - 0.57714)))))</f>
        <v>0.96709445495343382</v>
      </c>
      <c r="CI242" s="136">
        <v>0.4082630049468815</v>
      </c>
      <c r="CJ242" s="142">
        <f t="shared" si="182"/>
        <v>67.25411219337272</v>
      </c>
      <c r="CK242" s="143">
        <f>IF('DSS Model'!$I$38=1,0.0001*CJ242^2-0.0266*CJ242+1.3006,IF('DSS Model'!$I$38=2,-0.0001*CJ242^2+0.0032*CJ242+0.977, IF('DSS Model'!$I$38=3,-0.00046396*CJ242^2 + 0.054267*CJ242 - 0.57714, IF('DSS Model'!$I$38=4,0.000072066*CJ242^2+0.0021761*CJ242-0.038248,IF('DSS Model'!$I$38=5,-0.00012623*CJ242^2+0.025656*CJ242-0.30101,-0.00046396*CJ242^2 + 0.054267*CJ242 - 0.57714)))))</f>
        <v>0.73990159832691615</v>
      </c>
      <c r="CL242" s="136">
        <v>0.65799073108591299</v>
      </c>
      <c r="CM242" s="142">
        <f t="shared" si="183"/>
        <v>58.00289663834559</v>
      </c>
      <c r="CN242" s="143">
        <f>IF('DSS Model'!$I$38=1,0.0001*CM242^2-0.0266*CM242+1.3006,IF('DSS Model'!$I$38=2,-0.0001*CM242^2+0.0032*CM242+0.977, IF('DSS Model'!$I$38=3,-0.00046396*CM242^2 + 0.054267*CM242 - 0.57714, IF('DSS Model'!$I$38=4,0.000072066*CM242^2+0.0021761*CM242-0.038248,IF('DSS Model'!$I$38=5,-0.00012623*CM242^2+0.025656*CM242-0.30101,-0.00046396*CM242^2 + 0.054267*CM242 - 0.57714)))))</f>
        <v>0.82617566739884563</v>
      </c>
      <c r="CO242" s="136">
        <v>0.25840757861638075</v>
      </c>
      <c r="CP242" s="142">
        <f t="shared" si="184"/>
        <v>41.822461013484372</v>
      </c>
      <c r="CQ242" s="143">
        <f>IF('DSS Model'!$I$38=1,0.0001*CP242^2-0.0266*CP242+1.3006,IF('DSS Model'!$I$38=2,-0.0001*CP242^2+0.0032*CP242+0.977, IF('DSS Model'!$I$38=3,-0.00046396*CP242^2 + 0.054267*CP242 - 0.57714, IF('DSS Model'!$I$38=4,0.000072066*CP242^2+0.0021761*CP242-0.038248,IF('DSS Model'!$I$38=5,-0.00012623*CP242^2+0.025656*CP242-0.30101,-0.00046396*CP242^2 + 0.054267*CP242 - 0.57714)))))</f>
        <v>0.93592005072070794</v>
      </c>
      <c r="CR242" s="136">
        <v>0.52080826278836623</v>
      </c>
      <c r="CS242" s="142">
        <f t="shared" si="185"/>
        <v>54.66472433465367</v>
      </c>
      <c r="CT242" s="143">
        <f>IF('DSS Model'!$I$38=1,0.0001*CS242^2-0.0266*CS242+1.3006,IF('DSS Model'!$I$38=2,-0.0001*CS242^2+0.0032*CS242+0.977, IF('DSS Model'!$I$38=3,-0.00046396*CS242^2 + 0.054267*CS242 - 0.57714, IF('DSS Model'!$I$38=4,0.000072066*CS242^2+0.0021761*CS242-0.038248,IF('DSS Model'!$I$38=5,-0.00012623*CS242^2+0.025656*CS242-0.30101,-0.00046396*CS242^2 + 0.054267*CS242 - 0.57714)))))</f>
        <v>0.85310390921252399</v>
      </c>
      <c r="CU242" s="136">
        <v>3.7670415473405883E-2</v>
      </c>
      <c r="CV242" s="142">
        <f t="shared" si="186"/>
        <v>34.054656811119798</v>
      </c>
      <c r="CW242" s="143">
        <f>IF('DSS Model'!$I$38=1,0.0001*CV242^2-0.0266*CV242+1.3006,IF('DSS Model'!$I$38=2,-0.0001*CV242^2+0.0032*CV242+0.977, IF('DSS Model'!$I$38=3,-0.00046396*CV242^2 + 0.054267*CV242 - 0.57714, IF('DSS Model'!$I$38=4,0.000072066*CV242^2+0.0021761*CV242-0.038248,IF('DSS Model'!$I$38=5,-0.00012623*CV242^2+0.025656*CV242-0.30101,-0.00046396*CV242^2 + 0.054267*CV242 - 0.57714)))))</f>
        <v>0.97000293674326854</v>
      </c>
      <c r="CX242" s="136">
        <v>0.80077117214455718</v>
      </c>
      <c r="CY242" s="142">
        <f t="shared" si="187"/>
        <v>70.793740478170889</v>
      </c>
      <c r="CZ242" s="143">
        <f>IF('DSS Model'!$I$38=1,0.0001*CY242^2-0.0266*CY242+1.3006,IF('DSS Model'!$I$38=2,-0.0001*CY242^2+0.0032*CY242+0.977, IF('DSS Model'!$I$38=3,-0.00046396*CY242^2 + 0.054267*CY242 - 0.57714, IF('DSS Model'!$I$38=4,0.000072066*CY242^2+0.0021761*CY242-0.038248,IF('DSS Model'!$I$38=5,-0.00012623*CY242^2+0.025656*CY242-0.30101,-0.00046396*CY242^2 + 0.054267*CY242 - 0.57714)))))</f>
        <v>0.70236460044108573</v>
      </c>
      <c r="DA242" s="136">
        <v>0.9592836534911402</v>
      </c>
      <c r="DB242" s="142">
        <f t="shared" si="188"/>
        <v>60.2832875324019</v>
      </c>
      <c r="DC242" s="143">
        <f>IF('DSS Model'!$I$38=1,0.0001*DB242^2-0.0266*DB242+1.3006,IF('DSS Model'!$I$38=2,-0.0001*DB242^2+0.0032*DB242+0.977, IF('DSS Model'!$I$38=3,-0.00046396*DB242^2 + 0.054267*DB242 - 0.57714, IF('DSS Model'!$I$38=4,0.000072066*DB242^2+0.0021761*DB242-0.038248,IF('DSS Model'!$I$38=5,-0.00012623*DB242^2+0.025656*DB242-0.30101,-0.00046396*DB242^2 + 0.054267*DB242 - 0.57714)))))</f>
        <v>0.80649904453226184</v>
      </c>
      <c r="DD242" s="136">
        <v>0.4308552449012536</v>
      </c>
      <c r="DE242" s="142">
        <f t="shared" si="189"/>
        <v>48.265807627710828</v>
      </c>
      <c r="DF242" s="143">
        <f>IF('DSS Model'!$I$38=1,0.0001*DE242^2-0.0266*DE242+1.3006,IF('DSS Model'!$I$38=2,-0.0001*DE242^2+0.0032*DE242+0.977, IF('DSS Model'!$I$38=3,-0.00046396*DE242^2 + 0.054267*DE242 - 0.57714, IF('DSS Model'!$I$38=4,0.000072066*DE242^2+0.0021761*DE242-0.038248,IF('DSS Model'!$I$38=5,-0.00012623*DE242^2+0.025656*DE242-0.30101,-0.00046396*DE242^2 + 0.054267*DE242 - 0.57714)))))</f>
        <v>0.89849176581315571</v>
      </c>
      <c r="DG242" s="136">
        <v>0.36281830911252799</v>
      </c>
      <c r="DH242" s="142">
        <f t="shared" si="190"/>
        <v>49.412252528585164</v>
      </c>
      <c r="DI242" s="143">
        <f>IF('DSS Model'!$I$38=1,0.0001*DH242^2-0.0266*DH242+1.3006,IF('DSS Model'!$I$38=2,-0.0001*DH242^2+0.0032*DH242+0.977, IF('DSS Model'!$I$38=3,-0.00046396*DH242^2 + 0.054267*DH242 - 0.57714, IF('DSS Model'!$I$38=4,0.000072066*DH242^2+0.0021761*DH242-0.038248,IF('DSS Model'!$I$38=5,-0.00012623*DH242^2+0.025656*DH242-0.30101,-0.00046396*DH242^2 + 0.054267*DH242 - 0.57714)))))</f>
        <v>0.8909621380966054</v>
      </c>
      <c r="DJ242" s="136">
        <v>0.96112781927351798</v>
      </c>
      <c r="DK242" s="142">
        <f t="shared" si="191"/>
        <v>69.672205012860886</v>
      </c>
      <c r="DL242" s="143">
        <f>IF('DSS Model'!$I$38=1,0.0001*DK242^2-0.0266*DK242+1.3006,IF('DSS Model'!$I$38=2,-0.0001*DK242^2+0.0032*DK242+0.977, IF('DSS Model'!$I$38=3,-0.00046396*DK242^2 + 0.054267*DK242 - 0.57714, IF('DSS Model'!$I$38=4,0.000072066*DK242^2+0.0021761*DK242-0.038248,IF('DSS Model'!$I$38=5,-0.00012623*DK242^2+0.025656*DK242-0.30101,-0.00046396*DK242^2 + 0.054267*DK242 - 0.57714)))))</f>
        <v>0.714529440905743</v>
      </c>
      <c r="DM242" s="136">
        <v>0.99471973094477117</v>
      </c>
      <c r="DN242" s="142">
        <f t="shared" si="192"/>
        <v>69.130704234378172</v>
      </c>
      <c r="DO242" s="143">
        <f>IF('DSS Model'!$I$38=1,0.0001*DN242^2-0.0266*DN242+1.3006,IF('DSS Model'!$I$38=2,-0.0001*DN242^2+0.0032*DN242+0.977, IF('DSS Model'!$I$38=3,-0.00046396*DN242^2 + 0.054267*DN242 - 0.57714, IF('DSS Model'!$I$38=4,0.000072066*DN242^2+0.0021761*DN242-0.038248,IF('DSS Model'!$I$38=5,-0.00012623*DN242^2+0.025656*DN242-0.30101,-0.00046396*DN242^2 + 0.054267*DN242 - 0.57714)))))</f>
        <v>0.72031282675590291</v>
      </c>
      <c r="DP242" s="136">
        <v>0.68419506168186695</v>
      </c>
      <c r="DQ242" s="142">
        <f t="shared" si="193"/>
        <v>57.436063854851398</v>
      </c>
      <c r="DR242" s="143">
        <f>IF('DSS Model'!$I$38=1,0.0001*DQ242^2-0.0266*DQ242+1.3006,IF('DSS Model'!$I$38=2,-0.0001*DQ242^2+0.0032*DQ242+0.977, IF('DSS Model'!$I$38=3,-0.00046396*DQ242^2 + 0.054267*DQ242 - 0.57714, IF('DSS Model'!$I$38=4,0.000072066*DQ242^2+0.0021761*DQ242-0.038248,IF('DSS Model'!$I$38=5,-0.00012623*DQ242^2+0.025656*DQ242-0.30101,-0.00046396*DQ242^2 + 0.054267*DQ242 - 0.57714)))))</f>
        <v>0.83090526122166775</v>
      </c>
      <c r="DS242" s="136">
        <v>0.42511136384595216</v>
      </c>
      <c r="DT242" s="142">
        <f t="shared" si="194"/>
        <v>70.758134735554279</v>
      </c>
      <c r="DU242" s="143">
        <f>IF('DSS Model'!$I$38=1,0.0001*DT242^2-0.0266*DT242+1.3006,IF('DSS Model'!$I$38=2,-0.0001*DT242^2+0.0032*DT242+0.977, IF('DSS Model'!$I$38=3,-0.00046396*DT242^2 + 0.054267*DT242 - 0.57714, IF('DSS Model'!$I$38=4,0.000072066*DT242^2+0.0021761*DT242-0.038248,IF('DSS Model'!$I$38=5,-0.00012623*DT242^2+0.025656*DT242-0.30101,-0.00046396*DT242^2 + 0.054267*DT242 - 0.57714)))))</f>
        <v>0.70275466802828834</v>
      </c>
      <c r="DV242" s="136">
        <v>8.1332190378541669E-2</v>
      </c>
      <c r="DW242" s="142">
        <f t="shared" si="195"/>
        <v>43.173245604401259</v>
      </c>
      <c r="DX242" s="143">
        <f>IF('DSS Model'!$I$38=1,0.0001*DW242^2-0.0266*DW242+1.3006,IF('DSS Model'!$I$38=2,-0.0001*DW242^2+0.0032*DW242+0.977, IF('DSS Model'!$I$38=3,-0.00046396*DW242^2 + 0.054267*DW242 - 0.57714, IF('DSS Model'!$I$38=4,0.000072066*DW242^2+0.0021761*DW242-0.038248,IF('DSS Model'!$I$38=5,-0.00012623*DW242^2+0.025656*DW242-0.30101,-0.00046396*DW242^2 + 0.054267*DW242 - 0.57714)))))</f>
        <v>0.92876147233228878</v>
      </c>
      <c r="DY242" s="136">
        <v>0.74499727863023257</v>
      </c>
      <c r="DZ242" s="142">
        <f t="shared" si="196"/>
        <v>55.651872888096108</v>
      </c>
      <c r="EA242" s="143">
        <f>IF('DSS Model'!$I$38=1,0.0001*DZ242^2-0.0266*DZ242+1.3006,IF('DSS Model'!$I$38=2,-0.0001*DZ242^2+0.0032*DZ242+0.977, IF('DSS Model'!$I$38=3,-0.00046396*DZ242^2 + 0.054267*DZ242 - 0.57714, IF('DSS Model'!$I$38=4,0.000072066*DZ242^2+0.0021761*DZ242-0.038248,IF('DSS Model'!$I$38=5,-0.00012623*DZ242^2+0.025656*DZ242-0.30101,-0.00046396*DZ242^2 + 0.054267*DZ242 - 0.57714)))))</f>
        <v>0.84537289764662682</v>
      </c>
      <c r="EB242" s="136">
        <v>0.80206121773997396</v>
      </c>
      <c r="EC242" s="142">
        <f t="shared" si="197"/>
        <v>58.672804265522601</v>
      </c>
      <c r="ED242" s="143">
        <f>IF('DSS Model'!$I$38=1,0.0001*EC242^2-0.0266*EC242+1.3006,IF('DSS Model'!$I$38=2,-0.0001*EC242^2+0.0032*EC242+0.977, IF('DSS Model'!$I$38=3,-0.00046396*EC242^2 + 0.054267*EC242 - 0.57714, IF('DSS Model'!$I$38=4,0.000072066*EC242^2+0.0021761*EC242-0.038248,IF('DSS Model'!$I$38=5,-0.00012623*EC242^2+0.025656*EC242-0.30101,-0.00046396*EC242^2 + 0.054267*EC242 - 0.57714)))))</f>
        <v>0.8205031776116396</v>
      </c>
      <c r="EE242" s="136">
        <v>0.97631281917339263</v>
      </c>
      <c r="EF242" s="142">
        <f t="shared" si="198"/>
        <v>65.023241850470669</v>
      </c>
      <c r="EG242" s="143">
        <f>IF('DSS Model'!$I$38=1,0.0001*EF242^2-0.0266*EF242+1.3006,IF('DSS Model'!$I$38=2,-0.0001*EF242^2+0.0032*EF242+0.977, IF('DSS Model'!$I$38=3,-0.00046396*EF242^2 + 0.054267*EF242 - 0.57714, IF('DSS Model'!$I$38=4,0.000072066*EF242^2+0.0021761*EF242-0.038248,IF('DSS Model'!$I$38=5,-0.00012623*EF242^2+0.025656*EF242-0.30101,-0.00046396*EF242^2 + 0.054267*EF242 - 0.57714)))))</f>
        <v>0.76227217584702611</v>
      </c>
      <c r="EH242" s="136">
        <v>0.61849457826631304</v>
      </c>
      <c r="EI242" s="142">
        <f t="shared" si="199"/>
        <v>71.454852461123764</v>
      </c>
      <c r="EJ242" s="143">
        <f>IF('DSS Model'!$I$38=1,0.0001*EI242^2-0.0266*EI242+1.3006,IF('DSS Model'!$I$38=2,-0.0001*EI242^2+0.0032*EI242+0.977, IF('DSS Model'!$I$38=3,-0.00046396*EI242^2 + 0.054267*EI242 - 0.57714, IF('DSS Model'!$I$38=4,0.000072066*EI242^2+0.0021761*EI242-0.038248,IF('DSS Model'!$I$38=5,-0.00012623*EI242^2+0.025656*EI242-0.30101,-0.00046396*EI242^2 + 0.054267*EI242 - 0.57714)))))</f>
        <v>0.69507593385149946</v>
      </c>
      <c r="EK242" s="136">
        <v>8.2000669419234451E-2</v>
      </c>
      <c r="EL242" s="142">
        <f t="shared" si="200"/>
        <v>28.175550321882163</v>
      </c>
      <c r="EM242" s="143">
        <f>IF('DSS Model'!$I$38=1,0.0001*EL242^2-0.0266*EL242+1.3006,IF('DSS Model'!$I$38=2,-0.0001*EL242^2+0.0032*EL242+0.977, IF('DSS Model'!$I$38=3,-0.00046396*EL242^2 + 0.054267*EL242 - 0.57714, IF('DSS Model'!$I$38=4,0.000072066*EL242^2+0.0021761*EL242-0.038248,IF('DSS Model'!$I$38=5,-0.00012623*EL242^2+0.025656*EL242-0.30101,-0.00046396*EL242^2 + 0.054267*EL242 - 0.57714)))))</f>
        <v>0.98777559743593146</v>
      </c>
      <c r="EN242" s="136">
        <v>0.19250332070429443</v>
      </c>
      <c r="EO242" s="142">
        <f t="shared" si="201"/>
        <v>44.543274239728618</v>
      </c>
      <c r="EP242" s="143">
        <f>IF('DSS Model'!$I$38=1,0.0001*EO242^2-0.0266*EO242+1.3006,IF('DSS Model'!$I$38=2,-0.0001*EO242^2+0.0032*EO242+0.977, IF('DSS Model'!$I$38=3,-0.00046396*EO242^2 + 0.054267*EO242 - 0.57714, IF('DSS Model'!$I$38=4,0.000072066*EO242^2+0.0021761*EO242-0.038248,IF('DSS Model'!$I$38=5,-0.00012623*EO242^2+0.025656*EO242-0.30101,-0.00046396*EO242^2 + 0.054267*EO242 - 0.57714)))))</f>
        <v>0.9211281495675645</v>
      </c>
      <c r="EQ242" s="136">
        <v>0.15070699559752621</v>
      </c>
      <c r="ER242" s="142">
        <f t="shared" si="202"/>
        <v>39.187723159050158</v>
      </c>
      <c r="ES242" s="143">
        <f>IF('DSS Model'!$I$38=1,0.0001*ER242^2-0.0266*ER242+1.3006,IF('DSS Model'!$I$38=2,-0.0001*ER242^2+0.0032*ER242+0.977, IF('DSS Model'!$I$38=3,-0.00046396*ER242^2 + 0.054267*ER242 - 0.57714, IF('DSS Model'!$I$38=4,0.000072066*ER242^2+0.0021761*ER242-0.038248,IF('DSS Model'!$I$38=5,-0.00012623*ER242^2+0.025656*ER242-0.30101,-0.00046396*ER242^2 + 0.054267*ER242 - 0.57714)))))</f>
        <v>0.9488329494699248</v>
      </c>
      <c r="ET242" s="136">
        <v>0.73782292838556229</v>
      </c>
      <c r="EU242" s="141">
        <f t="shared" si="203"/>
        <v>61.646993704697607</v>
      </c>
      <c r="EV242" s="142">
        <f>IF('DSS Model'!$I$38=1,0.0001*EU242^2-0.0266*EU242+1.3006,IF('DSS Model'!$I$38=2,-0.0001*EU242^2+0.0032*EU242+0.977, IF('DSS Model'!$I$38=3,-0.00046396*EU242^2 + 0.054267*EU242 - 0.57714, IF('DSS Model'!$I$38=4,0.000072066*EU242^2+0.0021761*EU242-0.038248,IF('DSS Model'!$I$38=5,-0.00012623*EU242^2+0.025656*EU242-0.30101,-0.00046396*EU242^2 + 0.054267*EU242 - 0.57714)))))</f>
        <v>0.79423519657232966</v>
      </c>
    </row>
    <row r="243" spans="2:152" x14ac:dyDescent="0.2">
      <c r="B243" s="64">
        <f t="shared" ca="1" si="156"/>
        <v>0.40290065810146636</v>
      </c>
      <c r="C243" s="64">
        <v>0.43897262297496942</v>
      </c>
      <c r="D243" s="64">
        <f t="shared" si="157"/>
        <v>48.621857189845102</v>
      </c>
      <c r="E243" s="131">
        <f>IF('DSS Model'!$I$38=1,0.0001*D243^2-0.0266*D243+1.3006,IF('DSS Model'!$I$38=2,-0.0001*D243^2+0.0032*D243+0.977, IF('DSS Model'!$I$38=3,-0.00046396*D243^2 + 0.054267*D243 - 0.57714, IF('DSS Model'!$I$38=4,0.000072066*D243^2+0.0021761*D243-0.038248,IF('DSS Model'!$I$38=5,-0.00012623*D243^2+0.025656*D243-0.30101,-0.00046396*D243^2 + 0.054267*D243 - 0.57714)))))</f>
        <v>0.89618144334853511</v>
      </c>
      <c r="F243" s="136">
        <v>0.6306588289726428</v>
      </c>
      <c r="G243" s="138">
        <f t="shared" si="153"/>
        <v>68.825741790362272</v>
      </c>
      <c r="H243" s="136">
        <f>IF('DSS Model'!$I$38=1,0.0001*G243^2-0.0266*G243+1.3006,IF('DSS Model'!$I$38=2,-0.0001*G243^2+0.0032*G243+0.977, IF('DSS Model'!$I$38=3,-0.00046396*G243^2 + 0.054267*G243 - 0.57714, IF('DSS Model'!$I$38=4,0.000072066*G243^2+0.0021761*G243-0.038248,IF('DSS Model'!$I$38=5,-0.00012623*G243^2+0.025656*G243-0.30101,-0.00046396*G243^2 + 0.054267*G243 - 0.57714)))))</f>
        <v>0.72354410042979733</v>
      </c>
      <c r="I243" s="136">
        <v>0.30137482099192092</v>
      </c>
      <c r="J243" s="138">
        <f t="shared" si="154"/>
        <v>54.82288802686702</v>
      </c>
      <c r="K243" s="136">
        <f>IF('DSS Model'!$I$38=1,0.0001*J243^2-0.0266*J243+1.3006,IF('DSS Model'!$I$38=2,-0.0001*J243^2+0.0032*J243+0.977, IF('DSS Model'!$I$38=3,-0.00046396*J243^2 + 0.054267*J243 - 0.57714, IF('DSS Model'!$I$38=4,0.000072066*J243^2+0.0021761*J243-0.038248,IF('DSS Model'!$I$38=5,-0.00012623*J243^2+0.025656*J243-0.30101,-0.00046396*J243^2 + 0.054267*J243 - 0.57714)))))</f>
        <v>0.85187833652533451</v>
      </c>
      <c r="L243" s="136">
        <v>0.85023400071978128</v>
      </c>
      <c r="M243" s="138">
        <f t="shared" si="155"/>
        <v>76.400103677888268</v>
      </c>
      <c r="N243" s="136">
        <f>IF('DSS Model'!$I$38=1,0.0001*M243^2-0.0266*M243+1.3006,IF('DSS Model'!$I$38=2,-0.0001*M243^2+0.0032*M243+0.977, IF('DSS Model'!$I$38=3,-0.00046396*M243^2 + 0.054267*M243 - 0.57714, IF('DSS Model'!$I$38=4,0.000072066*M243^2+0.0021761*M243-0.038248,IF('DSS Model'!$I$38=5,-0.00012623*M243^2+0.025656*M243-0.30101,-0.00046396*M243^2 + 0.054267*M243 - 0.57714)))))</f>
        <v>0.63778274757003472</v>
      </c>
      <c r="O243" s="136">
        <v>0.42438237484035513</v>
      </c>
      <c r="P243" s="139">
        <f t="shared" si="158"/>
        <v>49.399667690514377</v>
      </c>
      <c r="Q243" s="138">
        <f>IF('DSS Model'!$I$38=1,0.0001*P243^2-0.0266*P243+1.3006,IF('DSS Model'!$I$38=2,-0.0001*P243^2+0.0032*P243+0.977, IF('DSS Model'!$I$38=3,-0.00046396*P243^2 + 0.054267*P243 - 0.57714, IF('DSS Model'!$I$38=4,0.000072066*P243^2+0.0021761*P243-0.038248,IF('DSS Model'!$I$38=5,-0.00012623*P243^2+0.025656*P243-0.30101,-0.00046396*P243^2 + 0.054267*P243 - 0.57714)))))</f>
        <v>0.89104621981632093</v>
      </c>
      <c r="R243" s="136">
        <v>0.51590499259401634</v>
      </c>
      <c r="S243" s="142">
        <f t="shared" si="159"/>
        <v>52.847486389519375</v>
      </c>
      <c r="T243" s="138">
        <f>IF('DSS Model'!$I$38=1,0.0001*S243^2-0.0266*S243+1.3006,IF('DSS Model'!$I$38=2,-0.0001*S243^2+0.0032*S243+0.977, IF('DSS Model'!$I$38=3,-0.00046396*S243^2 + 0.054267*S243 - 0.57714, IF('DSS Model'!$I$38=4,0.000072066*S243^2+0.0021761*S243-0.038248,IF('DSS Model'!$I$38=5,-0.00012623*S243^2+0.025656*S243-0.30101,-0.00046396*S243^2 + 0.054267*S243 - 0.57714)))))</f>
        <v>0.86682627467741846</v>
      </c>
      <c r="U243" s="136">
        <v>0.50628208117870399</v>
      </c>
      <c r="V243" s="142">
        <f t="shared" si="160"/>
        <v>49.52224525598438</v>
      </c>
      <c r="W243" s="138">
        <f>IF('DSS Model'!$I$38=1,0.0001*V243^2-0.0266*V243+1.3006,IF('DSS Model'!$I$38=2,-0.0001*V243^2+0.0032*V243+0.977, IF('DSS Model'!$I$38=3,-0.00046396*V243^2 + 0.054267*V243 - 0.57714, IF('DSS Model'!$I$38=4,0.000072066*V243^2+0.0021761*V243-0.038248,IF('DSS Model'!$I$38=5,-0.00012623*V243^2+0.025656*V243-0.30101,-0.00046396*V243^2 + 0.054267*V243 - 0.57714)))))</f>
        <v>0.89022590729976325</v>
      </c>
      <c r="X243" s="136">
        <v>0.8445260774527652</v>
      </c>
      <c r="Y243" s="142">
        <f t="shared" si="161"/>
        <v>69.717568506701099</v>
      </c>
      <c r="Z243" s="138">
        <f>IF('DSS Model'!$I$38=1,0.0001*Y243^2-0.0266*Y243+1.3006,IF('DSS Model'!$I$38=2,-0.0001*Y243^2+0.0032*Y243+0.977, IF('DSS Model'!$I$38=3,-0.00046396*Y243^2 + 0.054267*Y243 - 0.57714, IF('DSS Model'!$I$38=4,0.000072066*Y243^2+0.0021761*Y243-0.038248,IF('DSS Model'!$I$38=5,-0.00012623*Y243^2+0.025656*Y243-0.30101,-0.00046396*Y243^2 + 0.054267*Y243 - 0.57714)))))</f>
        <v>0.71404228337278741</v>
      </c>
      <c r="AA243" s="136">
        <v>0.22688804311899757</v>
      </c>
      <c r="AB243" s="142">
        <f t="shared" si="162"/>
        <v>57.682012231898199</v>
      </c>
      <c r="AC243" s="138">
        <f>IF('DSS Model'!$I$38=1,0.0001*AB243^2-0.0266*AB243+1.3006,IF('DSS Model'!$I$38=2,-0.0001*AB243^2+0.0032*AB243+0.977, IF('DSS Model'!$I$38=3,-0.00046396*AB243^2 + 0.054267*AB243 - 0.57714, IF('DSS Model'!$I$38=4,0.000072066*AB243^2+0.0021761*AB243-0.038248,IF('DSS Model'!$I$38=5,-0.00012623*AB243^2+0.025656*AB243-0.30101,-0.00046396*AB243^2 + 0.054267*AB243 - 0.57714)))))</f>
        <v>0.82886098562998889</v>
      </c>
      <c r="AD243" s="136">
        <v>0.37875430078106165</v>
      </c>
      <c r="AE243" s="142">
        <f t="shared" si="163"/>
        <v>48.757843341434338</v>
      </c>
      <c r="AF243" s="138">
        <f>IF('DSS Model'!$I$38=1,0.0001*AE243^2-0.0266*AE243+1.3006,IF('DSS Model'!$I$38=2,-0.0001*AE243^2+0.0032*AE243+0.977, IF('DSS Model'!$I$38=3,-0.00046396*AE243^2 + 0.054267*AE243 - 0.57714, IF('DSS Model'!$I$38=4,0.000072066*AE243^2+0.0021761*AE243-0.038248,IF('DSS Model'!$I$38=5,-0.00012623*AE243^2+0.025656*AE243-0.30101,-0.00046396*AE243^2 + 0.054267*AE243 - 0.57714)))))</f>
        <v>0.89529236996180461</v>
      </c>
      <c r="AG243" s="136">
        <v>0.3749946080902109</v>
      </c>
      <c r="AH243" s="142">
        <f t="shared" si="164"/>
        <v>65.811323832754354</v>
      </c>
      <c r="AI243" s="138">
        <f>IF('DSS Model'!$I$38=1,0.0001*AH243^2-0.0266*AH243+1.3006,IF('DSS Model'!$I$38=2,-0.0001*AH243^2+0.0032*AH243+0.977, IF('DSS Model'!$I$38=3,-0.00046396*AH243^2 + 0.054267*AH243 - 0.57714, IF('DSS Model'!$I$38=4,0.000072066*AH243^2+0.0021761*AH243-0.038248,IF('DSS Model'!$I$38=5,-0.00012623*AH243^2+0.025656*AH243-0.30101,-0.00046396*AH243^2 + 0.054267*AH243 - 0.57714)))))</f>
        <v>0.75448320180284778</v>
      </c>
      <c r="AJ243" s="136">
        <v>0.52930004396727026</v>
      </c>
      <c r="AK243" s="142">
        <f t="shared" si="165"/>
        <v>48.288091034492886</v>
      </c>
      <c r="AL243" s="138">
        <f>IF('DSS Model'!$I$38=1,0.0001*AK243^2-0.0266*AK243+1.3006,IF('DSS Model'!$I$38=2,-0.0001*AK243^2+0.0032*AK243+0.977, IF('DSS Model'!$I$38=3,-0.00046396*AK243^2 + 0.054267*AK243 - 0.57714, IF('DSS Model'!$I$38=4,0.000072066*AK243^2+0.0021761*AK243-0.038248,IF('DSS Model'!$I$38=5,-0.00012623*AK243^2+0.025656*AK243-0.30101,-0.00046396*AK243^2 + 0.054267*AK243 - 0.57714)))))</f>
        <v>0.89834791773482991</v>
      </c>
      <c r="AM243" s="136">
        <v>0.30267185778097216</v>
      </c>
      <c r="AN243" s="142">
        <f t="shared" si="166"/>
        <v>60.390927268291833</v>
      </c>
      <c r="AO243" s="138">
        <f>IF('DSS Model'!$I$38=1,0.0001*AN243^2-0.0266*AN243+1.3006,IF('DSS Model'!$I$38=2,-0.0001*AN243^2+0.0032*AN243+0.977, IF('DSS Model'!$I$38=3,-0.00046396*AN243^2 + 0.054267*AN243 - 0.57714, IF('DSS Model'!$I$38=4,0.000072066*AN243^2+0.0021761*AN243-0.038248,IF('DSS Model'!$I$38=5,-0.00012623*AN243^2+0.025656*AN243-0.30101,-0.00046396*AN243^2 + 0.054267*AN243 - 0.57714)))))</f>
        <v>0.80554455762612243</v>
      </c>
      <c r="AP243" s="136">
        <v>0.17313089201444642</v>
      </c>
      <c r="AQ243" s="142">
        <f t="shared" si="167"/>
        <v>58.298424835353771</v>
      </c>
      <c r="AR243" s="138">
        <f>IF('DSS Model'!$I$38=1,0.0001*AQ243^2-0.0266*AQ243+1.3006,IF('DSS Model'!$I$38=2,-0.0001*AQ243^2+0.0032*AQ243+0.977, IF('DSS Model'!$I$38=3,-0.00046396*AQ243^2 + 0.054267*AQ243 - 0.57714, IF('DSS Model'!$I$38=4,0.000072066*AQ243^2+0.0021761*AQ243-0.038248,IF('DSS Model'!$I$38=5,-0.00012623*AQ243^2+0.025656*AQ243-0.30101,-0.00046396*AQ243^2 + 0.054267*AQ243 - 0.57714)))))</f>
        <v>0.82368432564479266</v>
      </c>
      <c r="AS243" s="136">
        <v>0.92382599774399821</v>
      </c>
      <c r="AT243" s="142">
        <f t="shared" si="168"/>
        <v>64.431121635463811</v>
      </c>
      <c r="AU243" s="138">
        <f>IF('DSS Model'!$I$38=1,0.0001*AT243^2-0.0266*AT243+1.3006,IF('DSS Model'!$I$38=2,-0.0001*AT243^2+0.0032*AT243+0.977, IF('DSS Model'!$I$38=3,-0.00046396*AT243^2 + 0.054267*AT243 - 0.57714, IF('DSS Model'!$I$38=4,0.000072066*AT243^2+0.0021761*AT243-0.038248,IF('DSS Model'!$I$38=5,-0.00012623*AT243^2+0.025656*AT243-0.30101,-0.00046396*AT243^2 + 0.054267*AT243 - 0.57714)))))</f>
        <v>0.76804264571309089</v>
      </c>
      <c r="AV243" s="136">
        <v>0.93761983444674279</v>
      </c>
      <c r="AW243" s="142">
        <f t="shared" si="169"/>
        <v>73.001020633548094</v>
      </c>
      <c r="AX243" s="138">
        <f>IF('DSS Model'!$I$38=1,0.0001*AW243^2-0.0266*AW243+1.3006,IF('DSS Model'!$I$38=2,-0.0001*AW243^2+0.0032*AW243+0.977, IF('DSS Model'!$I$38=3,-0.00046396*AW243^2 + 0.054267*AW243 - 0.57714, IF('DSS Model'!$I$38=4,0.000072066*AW243^2+0.0021761*AW243-0.038248,IF('DSS Model'!$I$38=5,-0.00012623*AW243^2+0.025656*AW243-0.30101,-0.00046396*AW243^2 + 0.054267*AW243 - 0.57714)))))</f>
        <v>0.67768836467338245</v>
      </c>
      <c r="AY243" s="136">
        <v>0.82032208924507832</v>
      </c>
      <c r="AZ243" s="142">
        <f t="shared" si="170"/>
        <v>63.820683363255576</v>
      </c>
      <c r="BA243" s="138">
        <f>IF('DSS Model'!$I$38=1,0.0001*AZ243^2-0.0266*AZ243+1.3006,IF('DSS Model'!$I$38=2,-0.0001*AZ243^2+0.0032*AZ243+0.977, IF('DSS Model'!$I$38=3,-0.00046396*AZ243^2 + 0.054267*AZ243 - 0.57714, IF('DSS Model'!$I$38=4,0.000072066*AZ243^2+0.0021761*AZ243-0.038248,IF('DSS Model'!$I$38=5,-0.00012623*AZ243^2+0.025656*AZ243-0.30101,-0.00046396*AZ243^2 + 0.054267*AZ243 - 0.57714)))))</f>
        <v>0.77391822426712509</v>
      </c>
      <c r="BB243" s="136">
        <v>0.78748007250885477</v>
      </c>
      <c r="BC243" s="142">
        <f t="shared" si="171"/>
        <v>62.827023774365067</v>
      </c>
      <c r="BD243" s="138">
        <f>IF('DSS Model'!$I$38=1,0.0001*BC243^2-0.0266*BC243+1.3006,IF('DSS Model'!$I$38=2,-0.0001*BC243^2+0.0032*BC243+0.977, IF('DSS Model'!$I$38=3,-0.00046396*BC243^2 + 0.054267*BC243 - 0.57714, IF('DSS Model'!$I$38=4,0.000072066*BC243^2+0.0021761*BC243-0.038248,IF('DSS Model'!$I$38=5,-0.00012623*BC243^2+0.025656*BC243-0.30101,-0.00046396*BC243^2 + 0.054267*BC243 - 0.57714)))))</f>
        <v>0.78332298444350479</v>
      </c>
      <c r="BE243" s="136">
        <v>0.27747239636111509</v>
      </c>
      <c r="BF243" s="142">
        <f t="shared" si="172"/>
        <v>42.759354816930923</v>
      </c>
      <c r="BG243" s="143">
        <f>IF('DSS Model'!$I$38=1,0.0001*BF243^2-0.0266*BF243+1.3006,IF('DSS Model'!$I$38=2,-0.0001*BF243^2+0.0032*BF243+0.977, IF('DSS Model'!$I$38=3,-0.00046396*BF243^2 + 0.054267*BF243 - 0.57714, IF('DSS Model'!$I$38=4,0.000072066*BF243^2+0.0021761*BF243-0.038248,IF('DSS Model'!$I$38=5,-0.00012623*BF243^2+0.025656*BF243-0.30101,-0.00046396*BF243^2 + 0.054267*BF243 - 0.57714)))))</f>
        <v>0.93099369297815959</v>
      </c>
      <c r="BH243" s="136">
        <v>0.80842066338883423</v>
      </c>
      <c r="BI243" s="142">
        <f t="shared" si="173"/>
        <v>64.615142492564118</v>
      </c>
      <c r="BJ243" s="143">
        <f>IF('DSS Model'!$I$38=1,0.0001*BI243^2-0.0266*BI243+1.3006,IF('DSS Model'!$I$38=2,-0.0001*BI243^2+0.0032*BI243+0.977, IF('DSS Model'!$I$38=3,-0.00046396*BI243^2 + 0.054267*BI243 - 0.57714, IF('DSS Model'!$I$38=4,0.000072066*BI243^2+0.0021761*BI243-0.038248,IF('DSS Model'!$I$38=5,-0.00012623*BI243^2+0.025656*BI243-0.30101,-0.00046396*BI243^2 + 0.054267*BI243 - 0.57714)))))</f>
        <v>0.76625679204276875</v>
      </c>
      <c r="BK243" s="136">
        <v>0.69466355599832674</v>
      </c>
      <c r="BL243" s="142">
        <f t="shared" si="174"/>
        <v>56.005293058161286</v>
      </c>
      <c r="BM243" s="143">
        <f>IF('DSS Model'!$I$38=1,0.0001*BL243^2-0.0266*BL243+1.3006,IF('DSS Model'!$I$38=2,-0.0001*BL243^2+0.0032*BL243+0.977, IF('DSS Model'!$I$38=3,-0.00046396*BL243^2 + 0.054267*BL243 - 0.57714, IF('DSS Model'!$I$38=4,0.000072066*BL243^2+0.0021761*BL243-0.038248,IF('DSS Model'!$I$38=5,-0.00012623*BL243^2+0.025656*BL243-0.30101,-0.00046396*BL243^2 + 0.054267*BL243 - 0.57714)))))</f>
        <v>0.84255765273306316</v>
      </c>
      <c r="BN243" s="136">
        <v>0.66006547565304685</v>
      </c>
      <c r="BO243" s="142">
        <f t="shared" si="175"/>
        <v>59.168300176820075</v>
      </c>
      <c r="BP243" s="143">
        <f>IF('DSS Model'!$I$38=1,0.0001*BO243^2-0.0266*BO243+1.3006,IF('DSS Model'!$I$38=2,-0.0001*BO243^2+0.0032*BO243+0.977, IF('DSS Model'!$I$38=3,-0.00046396*BO243^2 + 0.054267*BO243 - 0.57714, IF('DSS Model'!$I$38=4,0.000072066*BO243^2+0.0021761*BO243-0.038248,IF('DSS Model'!$I$38=5,-0.00012623*BO243^2+0.025656*BO243-0.30101,-0.00046396*BO243^2 + 0.054267*BO243 - 0.57714)))))</f>
        <v>0.81624978598439557</v>
      </c>
      <c r="BQ243" s="136">
        <v>0.9217280761897586</v>
      </c>
      <c r="BR243" s="142">
        <f t="shared" si="176"/>
        <v>67.609325353208689</v>
      </c>
      <c r="BS243" s="143">
        <f>IF('DSS Model'!$I$38=1,0.0001*BR243^2-0.0266*BR243+1.3006,IF('DSS Model'!$I$38=2,-0.0001*BR243^2+0.0032*BR243+0.977, IF('DSS Model'!$I$38=3,-0.00046396*BR243^2 + 0.054267*BR243 - 0.57714, IF('DSS Model'!$I$38=4,0.000072066*BR243^2+0.0021761*BR243-0.038248,IF('DSS Model'!$I$38=5,-0.00012623*BR243^2+0.025656*BR243-0.30101,-0.00046396*BR243^2 + 0.054267*BR243 - 0.57714)))))</f>
        <v>0.73624775365866513</v>
      </c>
      <c r="BT243" s="136">
        <v>0.13077759725922877</v>
      </c>
      <c r="BU243" s="142">
        <f t="shared" si="177"/>
        <v>47.014950328237063</v>
      </c>
      <c r="BV243" s="143">
        <f>IF('DSS Model'!$I$38=1,0.0001*BU243^2-0.0266*BU243+1.3006,IF('DSS Model'!$I$38=2,-0.0001*BU243^2+0.0032*BU243+0.977, IF('DSS Model'!$I$38=3,-0.00046396*BU243^2 + 0.054267*BU243 - 0.57714, IF('DSS Model'!$I$38=4,0.000072066*BU243^2+0.0021761*BU243-0.038248,IF('DSS Model'!$I$38=5,-0.00012623*BU243^2+0.025656*BU243-0.30101,-0.00046396*BU243^2 + 0.054267*BU243 - 0.57714)))))</f>
        <v>0.90640728561369877</v>
      </c>
      <c r="BW243" s="136">
        <v>0.1032615100938008</v>
      </c>
      <c r="BX243" s="142">
        <f t="shared" si="178"/>
        <v>46.556293919819332</v>
      </c>
      <c r="BY243" s="143">
        <f>IF('DSS Model'!$I$38=1,0.0001*BX243^2-0.0266*BX243+1.3006,IF('DSS Model'!$I$38=2,-0.0001*BX243^2+0.0032*BX243+0.977, IF('DSS Model'!$I$38=3,-0.00046396*BX243^2 + 0.054267*BX243 - 0.57714, IF('DSS Model'!$I$38=4,0.000072066*BX243^2+0.0021761*BX243-0.038248,IF('DSS Model'!$I$38=5,-0.00012623*BX243^2+0.025656*BX243-0.30101,-0.00046396*BX243^2 + 0.054267*BX243 - 0.57714)))))</f>
        <v>0.90923129018856119</v>
      </c>
      <c r="BZ243" s="136">
        <v>0.84508543206289433</v>
      </c>
      <c r="CA243" s="142">
        <f t="shared" si="179"/>
        <v>68.384572667331483</v>
      </c>
      <c r="CB243" s="143">
        <f>IF('DSS Model'!$I$38=1,0.0001*CA243^2-0.0266*CA243+1.3006,IF('DSS Model'!$I$38=2,-0.0001*CA243^2+0.0032*CA243+0.977, IF('DSS Model'!$I$38=3,-0.00046396*CA243^2 + 0.054267*CA243 - 0.57714, IF('DSS Model'!$I$38=4,0.000072066*CA243^2+0.0021761*CA243-0.038248,IF('DSS Model'!$I$38=5,-0.00012623*CA243^2+0.025656*CA243-0.30101,-0.00046396*CA243^2 + 0.054267*CA243 - 0.57714)))))</f>
        <v>0.72818565464610674</v>
      </c>
      <c r="CC243" s="136">
        <v>0.17350525956716356</v>
      </c>
      <c r="CD243" s="142">
        <f t="shared" si="180"/>
        <v>59.073604758009409</v>
      </c>
      <c r="CE243" s="143">
        <f>IF('DSS Model'!$I$38=1,0.0001*CD243^2-0.0266*CD243+1.3006,IF('DSS Model'!$I$38=2,-0.0001*CD243^2+0.0032*CD243+0.977, IF('DSS Model'!$I$38=3,-0.00046396*CD243^2 + 0.054267*CD243 - 0.57714, IF('DSS Model'!$I$38=4,0.000072066*CD243^2+0.0021761*CD243-0.038248,IF('DSS Model'!$I$38=5,-0.00012623*CD243^2+0.025656*CD243-0.30101,-0.00046396*CD243^2 + 0.054267*CD243 - 0.57714)))))</f>
        <v>0.81706645731507888</v>
      </c>
      <c r="CF243" s="136">
        <v>0.65208674912632647</v>
      </c>
      <c r="CG243" s="142">
        <f t="shared" si="181"/>
        <v>52.411666670176089</v>
      </c>
      <c r="CH243" s="143">
        <f>IF('DSS Model'!$I$38=1,0.0001*CG243^2-0.0266*CG243+1.3006,IF('DSS Model'!$I$38=2,-0.0001*CG243^2+0.0032*CG243+0.977, IF('DSS Model'!$I$38=3,-0.00046396*CG243^2 + 0.054267*CG243 - 0.57714, IF('DSS Model'!$I$38=4,0.000072066*CG243^2+0.0021761*CG243-0.038248,IF('DSS Model'!$I$38=5,-0.00012623*CG243^2+0.025656*CG243-0.30101,-0.00046396*CG243^2 + 0.054267*CG243 - 0.57714)))))</f>
        <v>0.87001905302999871</v>
      </c>
      <c r="CI243" s="136">
        <v>0.66575561987732623</v>
      </c>
      <c r="CJ243" s="142">
        <f t="shared" si="182"/>
        <v>73.08588517862124</v>
      </c>
      <c r="CK243" s="143">
        <f>IF('DSS Model'!$I$38=1,0.0001*CJ243^2-0.0266*CJ243+1.3006,IF('DSS Model'!$I$38=2,-0.0001*CJ243^2+0.0032*CJ243+0.977, IF('DSS Model'!$I$38=3,-0.00046396*CJ243^2 + 0.054267*CJ243 - 0.57714, IF('DSS Model'!$I$38=4,0.000072066*CJ243^2+0.0021761*CJ243-0.038248,IF('DSS Model'!$I$38=5,-0.00012623*CJ243^2+0.025656*CJ243-0.30101,-0.00046396*CJ243^2 + 0.054267*CJ243 - 0.57714)))))</f>
        <v>0.6767201713373272</v>
      </c>
      <c r="CL243" s="136">
        <v>0.94415334475609392</v>
      </c>
      <c r="CM243" s="142">
        <f t="shared" si="183"/>
        <v>63.999072189352361</v>
      </c>
      <c r="CN243" s="143">
        <f>IF('DSS Model'!$I$38=1,0.0001*CM243^2-0.0266*CM243+1.3006,IF('DSS Model'!$I$38=2,-0.0001*CM243^2+0.0032*CM243+0.977, IF('DSS Model'!$I$38=3,-0.00046396*CM243^2 + 0.054267*CM243 - 0.57714, IF('DSS Model'!$I$38=4,0.000072066*CM243^2+0.0021761*CM243-0.038248,IF('DSS Model'!$I$38=5,-0.00012623*CM243^2+0.025656*CM243-0.30101,-0.00046396*CM243^2 + 0.054267*CM243 - 0.57714)))))</f>
        <v>0.77220890689613397</v>
      </c>
      <c r="CO243" s="136">
        <v>0.70941676614559657</v>
      </c>
      <c r="CP243" s="142">
        <f t="shared" si="184"/>
        <v>56.354857819100431</v>
      </c>
      <c r="CQ243" s="143">
        <f>IF('DSS Model'!$I$38=1,0.0001*CP243^2-0.0266*CP243+1.3006,IF('DSS Model'!$I$38=2,-0.0001*CP243^2+0.0032*CP243+0.977, IF('DSS Model'!$I$38=3,-0.00046396*CP243^2 + 0.054267*CP243 - 0.57714, IF('DSS Model'!$I$38=4,0.000072066*CP243^2+0.0021761*CP243-0.038248,IF('DSS Model'!$I$38=5,-0.00012623*CP243^2+0.025656*CP243-0.30101,-0.00046396*CP243^2 + 0.054267*CP243 - 0.57714)))))</f>
        <v>0.83974854504001883</v>
      </c>
      <c r="CR243" s="136">
        <v>0.53621218176174934</v>
      </c>
      <c r="CS243" s="142">
        <f t="shared" si="185"/>
        <v>55.076734481360901</v>
      </c>
      <c r="CT243" s="143">
        <f>IF('DSS Model'!$I$38=1,0.0001*CS243^2-0.0266*CS243+1.3006,IF('DSS Model'!$I$38=2,-0.0001*CS243^2+0.0032*CS243+0.977, IF('DSS Model'!$I$38=3,-0.00046396*CS243^2 + 0.054267*CS243 - 0.57714, IF('DSS Model'!$I$38=4,0.000072066*CS243^2+0.0021761*CS243-0.038248,IF('DSS Model'!$I$38=5,-0.00012623*CS243^2+0.025656*CS243-0.30101,-0.00046396*CS243^2 + 0.054267*CS243 - 0.57714)))))</f>
        <v>0.84990088222732196</v>
      </c>
      <c r="CU243" s="136">
        <v>0.96419240711732013</v>
      </c>
      <c r="CV243" s="142">
        <f t="shared" si="186"/>
        <v>66.750100996607756</v>
      </c>
      <c r="CW243" s="143">
        <f>IF('DSS Model'!$I$38=1,0.0001*CV243^2-0.0266*CV243+1.3006,IF('DSS Model'!$I$38=2,-0.0001*CV243^2+0.0032*CV243+0.977, IF('DSS Model'!$I$38=3,-0.00046396*CV243^2 + 0.054267*CV243 - 0.57714, IF('DSS Model'!$I$38=4,0.000072066*CV243^2+0.0021761*CV243-0.038248,IF('DSS Model'!$I$38=5,-0.00012623*CV243^2+0.025656*CV243-0.30101,-0.00046396*CV243^2 + 0.054267*CV243 - 0.57714)))))</f>
        <v>0.74504272488341117</v>
      </c>
      <c r="CX243" s="136">
        <v>0.41315984652090165</v>
      </c>
      <c r="CY243" s="142">
        <f t="shared" si="187"/>
        <v>62.288112459758139</v>
      </c>
      <c r="CZ243" s="143">
        <f>IF('DSS Model'!$I$38=1,0.0001*CY243^2-0.0266*CY243+1.3006,IF('DSS Model'!$I$38=2,-0.0001*CY243^2+0.0032*CY243+0.977, IF('DSS Model'!$I$38=3,-0.00046396*CY243^2 + 0.054267*CY243 - 0.57714, IF('DSS Model'!$I$38=4,0.000072066*CY243^2+0.0021761*CY243-0.038248,IF('DSS Model'!$I$38=5,-0.00012623*CY243^2+0.025656*CY243-0.30101,-0.00046396*CY243^2 + 0.054267*CY243 - 0.57714)))))</f>
        <v>0.78834106449127828</v>
      </c>
      <c r="DA243" s="136">
        <v>0.47022980969767991</v>
      </c>
      <c r="DB243" s="142">
        <f t="shared" si="188"/>
        <v>45.89476106257635</v>
      </c>
      <c r="DC243" s="143">
        <f>IF('DSS Model'!$I$38=1,0.0001*DB243^2-0.0266*DB243+1.3006,IF('DSS Model'!$I$38=2,-0.0001*DB243^2+0.0032*DB243+0.977, IF('DSS Model'!$I$38=3,-0.00046396*DB243^2 + 0.054267*DB243 - 0.57714, IF('DSS Model'!$I$38=4,0.000072066*DB243^2+0.0021761*DB243-0.038248,IF('DSS Model'!$I$38=5,-0.00012623*DB243^2+0.025656*DB243-0.30101,-0.00046396*DB243^2 + 0.054267*DB243 - 0.57714)))))</f>
        <v>0.91323032610114685</v>
      </c>
      <c r="DD243" s="136">
        <v>0.36216981459181863</v>
      </c>
      <c r="DE243" s="142">
        <f t="shared" si="189"/>
        <v>45.890086965333602</v>
      </c>
      <c r="DF243" s="143">
        <f>IF('DSS Model'!$I$38=1,0.0001*DE243^2-0.0266*DE243+1.3006,IF('DSS Model'!$I$38=2,-0.0001*DE243^2+0.0032*DE243+0.977, IF('DSS Model'!$I$38=3,-0.00046396*DE243^2 + 0.054267*DE243 - 0.57714, IF('DSS Model'!$I$38=4,0.000072066*DE243^2+0.0021761*DE243-0.038248,IF('DSS Model'!$I$38=5,-0.00012623*DE243^2+0.025656*DE243-0.30101,-0.00046396*DE243^2 + 0.054267*DE243 - 0.57714)))))</f>
        <v>0.91325827012047944</v>
      </c>
      <c r="DG243" s="136">
        <v>0.3147204763352236</v>
      </c>
      <c r="DH243" s="142">
        <f t="shared" si="190"/>
        <v>47.681700844259808</v>
      </c>
      <c r="DI243" s="143">
        <f>IF('DSS Model'!$I$38=1,0.0001*DH243^2-0.0266*DH243+1.3006,IF('DSS Model'!$I$38=2,-0.0001*DH243^2+0.0032*DH243+0.977, IF('DSS Model'!$I$38=3,-0.00046396*DH243^2 + 0.054267*DH243 - 0.57714, IF('DSS Model'!$I$38=4,0.000072066*DH243^2+0.0021761*DH243-0.038248,IF('DSS Model'!$I$38=5,-0.00012623*DH243^2+0.025656*DH243-0.30101,-0.00046396*DH243^2 + 0.054267*DH243 - 0.57714)))))</f>
        <v>0.90222698316148275</v>
      </c>
      <c r="DJ243" s="136">
        <v>0.61512045395381032</v>
      </c>
      <c r="DK243" s="142">
        <f t="shared" si="191"/>
        <v>65.017743574423093</v>
      </c>
      <c r="DL243" s="143">
        <f>IF('DSS Model'!$I$38=1,0.0001*DK243^2-0.0266*DK243+1.3006,IF('DSS Model'!$I$38=2,-0.0001*DK243^2+0.0032*DK243+0.977, IF('DSS Model'!$I$38=3,-0.00046396*DK243^2 + 0.054267*DK243 - 0.57714, IF('DSS Model'!$I$38=4,0.000072066*DK243^2+0.0021761*DK243-0.038248,IF('DSS Model'!$I$38=5,-0.00012623*DK243^2+0.025656*DK243-0.30101,-0.00046396*DK243^2 + 0.054267*DK243 - 0.57714)))))</f>
        <v>0.76232608148721037</v>
      </c>
      <c r="DM243" s="136">
        <v>0.22891808182394635</v>
      </c>
      <c r="DN243" s="142">
        <f t="shared" si="192"/>
        <v>48.147528198674813</v>
      </c>
      <c r="DO243" s="143">
        <f>IF('DSS Model'!$I$38=1,0.0001*DN243^2-0.0266*DN243+1.3006,IF('DSS Model'!$I$38=2,-0.0001*DN243^2+0.0032*DN243+0.977, IF('DSS Model'!$I$38=3,-0.00046396*DN243^2 + 0.054267*DN243 - 0.57714, IF('DSS Model'!$I$38=4,0.000072066*DN243^2+0.0021761*DN243-0.038248,IF('DSS Model'!$I$38=5,-0.00012623*DN243^2+0.025656*DN243-0.30101,-0.00046396*DN243^2 + 0.054267*DN243 - 0.57714)))))</f>
        <v>0.89925364307154076</v>
      </c>
      <c r="DP243" s="136">
        <v>2.8374744427231091E-2</v>
      </c>
      <c r="DQ243" s="142">
        <f t="shared" si="193"/>
        <v>32.242559751228825</v>
      </c>
      <c r="DR243" s="143">
        <f>IF('DSS Model'!$I$38=1,0.0001*DQ243^2-0.0266*DQ243+1.3006,IF('DSS Model'!$I$38=2,-0.0001*DQ243^2+0.0032*DQ243+0.977, IF('DSS Model'!$I$38=3,-0.00046396*DQ243^2 + 0.054267*DQ243 - 0.57714, IF('DSS Model'!$I$38=4,0.000072066*DQ243^2+0.0021761*DQ243-0.038248,IF('DSS Model'!$I$38=5,-0.00012623*DQ243^2+0.025656*DQ243-0.30101,-0.00046396*DQ243^2 + 0.054267*DQ243 - 0.57714)))))</f>
        <v>0.97621792527277607</v>
      </c>
      <c r="DS243" s="136">
        <v>0.16545479276035224</v>
      </c>
      <c r="DT243" s="142">
        <f t="shared" si="194"/>
        <v>59.226435809976167</v>
      </c>
      <c r="DU243" s="143">
        <f>IF('DSS Model'!$I$38=1,0.0001*DT243^2-0.0266*DT243+1.3006,IF('DSS Model'!$I$38=2,-0.0001*DT243^2+0.0032*DT243+0.977, IF('DSS Model'!$I$38=3,-0.00046396*DT243^2 + 0.054267*DT243 - 0.57714, IF('DSS Model'!$I$38=4,0.000072066*DT243^2+0.0021761*DT243-0.038248,IF('DSS Model'!$I$38=5,-0.00012623*DT243^2+0.025656*DT243-0.30101,-0.00046396*DT243^2 + 0.054267*DT243 - 0.57714)))))</f>
        <v>0.81574752471660095</v>
      </c>
      <c r="DV243" s="136">
        <v>0.76277563988516162</v>
      </c>
      <c r="DW243" s="142">
        <f t="shared" si="195"/>
        <v>66.629848947036237</v>
      </c>
      <c r="DX243" s="143">
        <f>IF('DSS Model'!$I$38=1,0.0001*DW243^2-0.0266*DW243+1.3006,IF('DSS Model'!$I$38=2,-0.0001*DW243^2+0.0032*DW243+0.977, IF('DSS Model'!$I$38=3,-0.00046396*DW243^2 + 0.054267*DW243 - 0.57714, IF('DSS Model'!$I$38=4,0.000072066*DW243^2+0.0021761*DW243-0.038248,IF('DSS Model'!$I$38=5,-0.00012623*DW243^2+0.025656*DW243-0.30101,-0.00046396*DW243^2 + 0.054267*DW243 - 0.57714)))))</f>
        <v>0.74626183956002934</v>
      </c>
      <c r="DY243" s="136">
        <v>0.5662350424985011</v>
      </c>
      <c r="DZ243" s="142">
        <f t="shared" si="196"/>
        <v>50.632930019158778</v>
      </c>
      <c r="EA243" s="143">
        <f>IF('DSS Model'!$I$38=1,0.0001*DZ243^2-0.0266*DZ243+1.3006,IF('DSS Model'!$I$38=2,-0.0001*DZ243^2+0.0032*DZ243+0.977, IF('DSS Model'!$I$38=3,-0.00046396*DZ243^2 + 0.054267*DZ243 - 0.57714, IF('DSS Model'!$I$38=4,0.000072066*DZ243^2+0.0021761*DZ243-0.038248,IF('DSS Model'!$I$38=5,-0.00012623*DZ243^2+0.025656*DZ243-0.30101,-0.00046396*DZ243^2 + 0.054267*DZ243 - 0.57714)))))</f>
        <v>0.88265601582880504</v>
      </c>
      <c r="EB243" s="136">
        <v>0.2311346260688002</v>
      </c>
      <c r="EC243" s="142">
        <f t="shared" si="197"/>
        <v>40.89929160468067</v>
      </c>
      <c r="ED243" s="143">
        <f>IF('DSS Model'!$I$38=1,0.0001*EC243^2-0.0266*EC243+1.3006,IF('DSS Model'!$I$38=2,-0.0001*EC243^2+0.0032*EC243+0.977, IF('DSS Model'!$I$38=3,-0.00046396*EC243^2 + 0.054267*EC243 - 0.57714, IF('DSS Model'!$I$38=4,0.000072066*EC243^2+0.0021761*EC243-0.038248,IF('DSS Model'!$I$38=5,-0.00012623*EC243^2+0.025656*EC243-0.30101,-0.00046396*EC243^2 + 0.054267*EC243 - 0.57714)))))</f>
        <v>0.94060252775850783</v>
      </c>
      <c r="EE243" s="136">
        <v>0.51935471121343502</v>
      </c>
      <c r="EF243" s="142">
        <f t="shared" si="198"/>
        <v>53.460307987826269</v>
      </c>
      <c r="EG243" s="143">
        <f>IF('DSS Model'!$I$38=1,0.0001*EF243^2-0.0266*EF243+1.3006,IF('DSS Model'!$I$38=2,-0.0001*EF243^2+0.0032*EF243+0.977, IF('DSS Model'!$I$38=3,-0.00046396*EF243^2 + 0.054267*EF243 - 0.57714, IF('DSS Model'!$I$38=4,0.000072066*EF243^2+0.0021761*EF243-0.038248,IF('DSS Model'!$I$38=5,-0.00012623*EF243^2+0.025656*EF243-0.30101,-0.00046396*EF243^2 + 0.054267*EF243 - 0.57714)))))</f>
        <v>0.86227253254571989</v>
      </c>
      <c r="EH243" s="136">
        <v>0.51675308498578332</v>
      </c>
      <c r="EI243" s="142">
        <f t="shared" si="199"/>
        <v>69.421898991222719</v>
      </c>
      <c r="EJ243" s="143">
        <f>IF('DSS Model'!$I$38=1,0.0001*EI243^2-0.0266*EI243+1.3006,IF('DSS Model'!$I$38=2,-0.0001*EI243^2+0.0032*EI243+0.977, IF('DSS Model'!$I$38=3,-0.00046396*EI243^2 + 0.054267*EI243 - 0.57714, IF('DSS Model'!$I$38=4,0.000072066*EI243^2+0.0021761*EI243-0.038248,IF('DSS Model'!$I$38=5,-0.00012623*EI243^2+0.025656*EI243-0.30101,-0.00046396*EI243^2 + 0.054267*EI243 - 0.57714)))))</f>
        <v>0.71721007081715971</v>
      </c>
      <c r="EK243" s="136">
        <v>0.71671329519560867</v>
      </c>
      <c r="EL243" s="142">
        <f t="shared" si="200"/>
        <v>56.299958968051598</v>
      </c>
      <c r="EM243" s="143">
        <f>IF('DSS Model'!$I$38=1,0.0001*EL243^2-0.0266*EL243+1.3006,IF('DSS Model'!$I$38=2,-0.0001*EL243^2+0.0032*EL243+0.977, IF('DSS Model'!$I$38=3,-0.00046396*EL243^2 + 0.054267*EL243 - 0.57714, IF('DSS Model'!$I$38=4,0.000072066*EL243^2+0.0021761*EL243-0.038248,IF('DSS Model'!$I$38=5,-0.00012623*EL243^2+0.025656*EL243-0.30101,-0.00046396*EL243^2 + 0.054267*EL243 - 0.57714)))))</f>
        <v>0.84019133071733576</v>
      </c>
      <c r="EN243" s="136">
        <v>0.48042387819378329</v>
      </c>
      <c r="EO243" s="142">
        <f t="shared" si="201"/>
        <v>54.83024828423175</v>
      </c>
      <c r="EP243" s="143">
        <f>IF('DSS Model'!$I$38=1,0.0001*EO243^2-0.0266*EO243+1.3006,IF('DSS Model'!$I$38=2,-0.0001*EO243^2+0.0032*EO243+0.977, IF('DSS Model'!$I$38=3,-0.00046396*EO243^2 + 0.054267*EO243 - 0.57714, IF('DSS Model'!$I$38=4,0.000072066*EO243^2+0.0021761*EO243-0.038248,IF('DSS Model'!$I$38=5,-0.00012623*EO243^2+0.025656*EO243-0.30101,-0.00046396*EO243^2 + 0.054267*EO243 - 0.57714)))))</f>
        <v>0.85182118181849176</v>
      </c>
      <c r="EQ243" s="136">
        <v>0.31736797427850894</v>
      </c>
      <c r="ER243" s="142">
        <f t="shared" si="202"/>
        <v>46.896994356683287</v>
      </c>
      <c r="ES243" s="143">
        <f>IF('DSS Model'!$I$38=1,0.0001*ER243^2-0.0266*ER243+1.3006,IF('DSS Model'!$I$38=2,-0.0001*ER243^2+0.0032*ER243+0.977, IF('DSS Model'!$I$38=3,-0.00046396*ER243^2 + 0.054267*ER243 - 0.57714, IF('DSS Model'!$I$38=4,0.000072066*ER243^2+0.0021761*ER243-0.038248,IF('DSS Model'!$I$38=5,-0.00012623*ER243^2+0.025656*ER243-0.30101,-0.00046396*ER243^2 + 0.054267*ER243 - 0.57714)))))</f>
        <v>0.9071375739723081</v>
      </c>
      <c r="ET243" s="136">
        <v>7.2314473812831292E-2</v>
      </c>
      <c r="EU243" s="141">
        <f t="shared" si="203"/>
        <v>37.159878107730862</v>
      </c>
      <c r="EV243" s="142">
        <f>IF('DSS Model'!$I$38=1,0.0001*EU243^2-0.0266*EU243+1.3006,IF('DSS Model'!$I$38=2,-0.0001*EU243^2+0.0032*EU243+0.977, IF('DSS Model'!$I$38=3,-0.00046396*EU243^2 + 0.054267*EU243 - 0.57714, IF('DSS Model'!$I$38=4,0.000072066*EU243^2+0.0021761*EU243-0.038248,IF('DSS Model'!$I$38=5,-0.00012623*EU243^2+0.025656*EU243-0.30101,-0.00046396*EU243^2 + 0.054267*EU243 - 0.57714)))))</f>
        <v>0.95782595584659724</v>
      </c>
    </row>
    <row r="244" spans="2:152" x14ac:dyDescent="0.2">
      <c r="B244" s="64">
        <f t="shared" ca="1" si="156"/>
        <v>1.1134842693605651E-2</v>
      </c>
      <c r="C244" s="64">
        <v>0.76531905604889039</v>
      </c>
      <c r="D244" s="64">
        <f t="shared" si="157"/>
        <v>57.792041786577755</v>
      </c>
      <c r="E244" s="131">
        <f>IF('DSS Model'!$I$38=1,0.0001*D244^2-0.0266*D244+1.3006,IF('DSS Model'!$I$38=2,-0.0001*D244^2+0.0032*D244+0.977, IF('DSS Model'!$I$38=3,-0.00046396*D244^2 + 0.054267*D244 - 0.57714, IF('DSS Model'!$I$38=4,0.000072066*D244^2+0.0021761*D244-0.038248,IF('DSS Model'!$I$38=5,-0.00012623*D244^2+0.025656*D244-0.30101,-0.00046396*D244^2 + 0.054267*D244 - 0.57714)))))</f>
        <v>0.82794252433089377</v>
      </c>
      <c r="F244" s="136">
        <v>0.14370374962970589</v>
      </c>
      <c r="G244" s="138">
        <f t="shared" si="153"/>
        <v>51.82615866743398</v>
      </c>
      <c r="H244" s="136">
        <f>IF('DSS Model'!$I$38=1,0.0001*G244^2-0.0266*G244+1.3006,IF('DSS Model'!$I$38=2,-0.0001*G244^2+0.0032*G244+0.977, IF('DSS Model'!$I$38=3,-0.00046396*G244^2 + 0.054267*G244 - 0.57714, IF('DSS Model'!$I$38=4,0.000072066*G244^2+0.0021761*G244-0.038248,IF('DSS Model'!$I$38=5,-0.00012623*G244^2+0.025656*G244-0.30101,-0.00046396*G244^2 + 0.054267*G244 - 0.57714)))))</f>
        <v>0.87424863551358445</v>
      </c>
      <c r="I244" s="136">
        <v>0.8165357352739544</v>
      </c>
      <c r="J244" s="138">
        <f t="shared" si="154"/>
        <v>63.494291660430775</v>
      </c>
      <c r="K244" s="136">
        <f>IF('DSS Model'!$I$38=1,0.0001*J244^2-0.0266*J244+1.3006,IF('DSS Model'!$I$38=2,-0.0001*J244^2+0.0032*J244+0.977, IF('DSS Model'!$I$38=3,-0.00046396*J244^2 + 0.054267*J244 - 0.57714, IF('DSS Model'!$I$38=4,0.000072066*J244^2+0.0021761*J244-0.038248,IF('DSS Model'!$I$38=5,-0.00012623*J244^2+0.025656*J244-0.30101,-0.00046396*J244^2 + 0.054267*J244 - 0.57714)))))</f>
        <v>0.77702922596739354</v>
      </c>
      <c r="L244" s="136">
        <v>0.95400247597087606</v>
      </c>
      <c r="M244" s="138">
        <f t="shared" si="155"/>
        <v>78.154418372663017</v>
      </c>
      <c r="N244" s="136">
        <f>IF('DSS Model'!$I$38=1,0.0001*M244^2-0.0266*M244+1.3006,IF('DSS Model'!$I$38=2,-0.0001*M244^2+0.0032*M244+0.977, IF('DSS Model'!$I$38=3,-0.00046396*M244^2 + 0.054267*M244 - 0.57714, IF('DSS Model'!$I$38=4,0.000072066*M244^2+0.0021761*M244-0.038248,IF('DSS Model'!$I$38=5,-0.00012623*M244^2+0.025656*M244-0.30101,-0.00046396*M244^2 + 0.054267*M244 - 0.57714)))))</f>
        <v>0.61628282767559694</v>
      </c>
      <c r="O244" s="136">
        <v>0.97814022733388151</v>
      </c>
      <c r="P244" s="139">
        <f t="shared" si="158"/>
        <v>63.804765856314916</v>
      </c>
      <c r="Q244" s="138">
        <f>IF('DSS Model'!$I$38=1,0.0001*P244^2-0.0266*P244+1.3006,IF('DSS Model'!$I$38=2,-0.0001*P244^2+0.0032*P244+0.977, IF('DSS Model'!$I$38=3,-0.00046396*P244^2 + 0.054267*P244 - 0.57714, IF('DSS Model'!$I$38=4,0.000072066*P244^2+0.0021761*P244-0.038248,IF('DSS Model'!$I$38=5,-0.00012623*P244^2+0.025656*P244-0.30101,-0.00046396*P244^2 + 0.054267*P244 - 0.57714)))))</f>
        <v>0.77407043614229076</v>
      </c>
      <c r="R244" s="136">
        <v>0.21730914041248617</v>
      </c>
      <c r="S244" s="142">
        <f t="shared" si="159"/>
        <v>41.564171924001499</v>
      </c>
      <c r="T244" s="138">
        <f>IF('DSS Model'!$I$38=1,0.0001*S244^2-0.0266*S244+1.3006,IF('DSS Model'!$I$38=2,-0.0001*S244^2+0.0032*S244+0.977, IF('DSS Model'!$I$38=3,-0.00046396*S244^2 + 0.054267*S244 - 0.57714, IF('DSS Model'!$I$38=4,0.000072066*S244^2+0.0021761*S244-0.038248,IF('DSS Model'!$I$38=5,-0.00012623*S244^2+0.025656*S244-0.30101,-0.00046396*S244^2 + 0.054267*S244 - 0.57714)))))</f>
        <v>0.9372473113840093</v>
      </c>
      <c r="U244" s="136">
        <v>0.83490085436407691</v>
      </c>
      <c r="V244" s="142">
        <f t="shared" si="160"/>
        <v>58.565046077080837</v>
      </c>
      <c r="W244" s="138">
        <f>IF('DSS Model'!$I$38=1,0.0001*V244^2-0.0266*V244+1.3006,IF('DSS Model'!$I$38=2,-0.0001*V244^2+0.0032*V244+0.977, IF('DSS Model'!$I$38=3,-0.00046396*V244^2 + 0.054267*V244 - 0.57714, IF('DSS Model'!$I$38=4,0.000072066*V244^2+0.0021761*V244-0.038248,IF('DSS Model'!$I$38=5,-0.00012623*V244^2+0.025656*V244-0.30101,-0.00046396*V244^2 + 0.054267*V244 - 0.57714)))))</f>
        <v>0.82142168524559844</v>
      </c>
      <c r="X244" s="136">
        <v>0.25874471223737572</v>
      </c>
      <c r="Y244" s="142">
        <f t="shared" si="161"/>
        <v>54.529226406016249</v>
      </c>
      <c r="Z244" s="138">
        <f>IF('DSS Model'!$I$38=1,0.0001*Y244^2-0.0266*Y244+1.3006,IF('DSS Model'!$I$38=2,-0.0001*Y244^2+0.0032*Y244+0.977, IF('DSS Model'!$I$38=3,-0.00046396*Y244^2 + 0.054267*Y244 - 0.57714, IF('DSS Model'!$I$38=4,0.000072066*Y244^2+0.0021761*Y244-0.038248,IF('DSS Model'!$I$38=5,-0.00012623*Y244^2+0.025656*Y244-0.30101,-0.00046396*Y244^2 + 0.054267*Y244 - 0.57714)))))</f>
        <v>0.85414987125539399</v>
      </c>
      <c r="AA244" s="136">
        <v>0.15724524333657075</v>
      </c>
      <c r="AB244" s="142">
        <f t="shared" si="162"/>
        <v>56.043501023808204</v>
      </c>
      <c r="AC244" s="138">
        <f>IF('DSS Model'!$I$38=1,0.0001*AB244^2-0.0266*AB244+1.3006,IF('DSS Model'!$I$38=2,-0.0001*AB244^2+0.0032*AB244+0.977, IF('DSS Model'!$I$38=3,-0.00046396*AB244^2 + 0.054267*AB244 - 0.57714, IF('DSS Model'!$I$38=4,0.000072066*AB244^2+0.0021761*AB244-0.038248,IF('DSS Model'!$I$38=5,-0.00012623*AB244^2+0.025656*AB244-0.30101,-0.00046396*AB244^2 + 0.054267*AB244 - 0.57714)))))</f>
        <v>0.84225180257562704</v>
      </c>
      <c r="AD244" s="136">
        <v>0.52564731571012613</v>
      </c>
      <c r="AE244" s="142">
        <f t="shared" si="163"/>
        <v>53.647063556989977</v>
      </c>
      <c r="AF244" s="138">
        <f>IF('DSS Model'!$I$38=1,0.0001*AE244^2-0.0266*AE244+1.3006,IF('DSS Model'!$I$38=2,-0.0001*AE244^2+0.0032*AE244+0.977, IF('DSS Model'!$I$38=3,-0.00046396*AE244^2 + 0.054267*AE244 - 0.57714, IF('DSS Model'!$I$38=4,0.000072066*AE244^2+0.0021761*AE244-0.038248,IF('DSS Model'!$I$38=5,-0.00012623*AE244^2+0.025656*AE244-0.30101,-0.00046396*AE244^2 + 0.054267*AE244 - 0.57714)))))</f>
        <v>0.86086986055359571</v>
      </c>
      <c r="AG244" s="136">
        <v>0.60327550666429475</v>
      </c>
      <c r="AH244" s="142">
        <f t="shared" si="164"/>
        <v>71.772136173310429</v>
      </c>
      <c r="AI244" s="138">
        <f>IF('DSS Model'!$I$38=1,0.0001*AH244^2-0.0266*AH244+1.3006,IF('DSS Model'!$I$38=2,-0.0001*AH244^2+0.0032*AH244+0.977, IF('DSS Model'!$I$38=3,-0.00046396*AH244^2 + 0.054267*AH244 - 0.57714, IF('DSS Model'!$I$38=4,0.000072066*AH244^2+0.0021761*AH244-0.038248,IF('DSS Model'!$I$38=5,-0.00012623*AH244^2+0.025656*AH244-0.30101,-0.00046396*AH244^2 + 0.054267*AH244 - 0.57714)))))</f>
        <v>0.69154688266657183</v>
      </c>
      <c r="AJ244" s="136">
        <v>0.35837468863922373</v>
      </c>
      <c r="AK244" s="142">
        <f t="shared" si="165"/>
        <v>42.674367141264838</v>
      </c>
      <c r="AL244" s="138">
        <f>IF('DSS Model'!$I$38=1,0.0001*AK244^2-0.0266*AK244+1.3006,IF('DSS Model'!$I$38=2,-0.0001*AK244^2+0.0032*AK244+0.977, IF('DSS Model'!$I$38=3,-0.00046396*AK244^2 + 0.054267*AK244 - 0.57714, IF('DSS Model'!$I$38=4,0.000072066*AK244^2+0.0021761*AK244-0.038248,IF('DSS Model'!$I$38=5,-0.00012623*AK244^2+0.025656*AK244-0.30101,-0.00046396*AK244^2 + 0.054267*AK244 - 0.57714)))))</f>
        <v>0.93144781376130104</v>
      </c>
      <c r="AM244" s="136">
        <v>0.17302143199251785</v>
      </c>
      <c r="AN244" s="142">
        <f t="shared" si="166"/>
        <v>56.343957943845133</v>
      </c>
      <c r="AO244" s="138">
        <f>IF('DSS Model'!$I$38=1,0.0001*AN244^2-0.0266*AN244+1.3006,IF('DSS Model'!$I$38=2,-0.0001*AN244^2+0.0032*AN244+0.977, IF('DSS Model'!$I$38=3,-0.00046396*AN244^2 + 0.054267*AN244 - 0.57714, IF('DSS Model'!$I$38=4,0.000072066*AN244^2+0.0021761*AN244-0.038248,IF('DSS Model'!$I$38=5,-0.00012623*AN244^2+0.025656*AN244-0.30101,-0.00046396*AN244^2 + 0.054267*AN244 - 0.57714)))))</f>
        <v>0.83983650574252544</v>
      </c>
      <c r="AP244" s="136">
        <v>0.16544732388916394</v>
      </c>
      <c r="AQ244" s="142">
        <f t="shared" si="167"/>
        <v>57.955099510864166</v>
      </c>
      <c r="AR244" s="138">
        <f>IF('DSS Model'!$I$38=1,0.0001*AQ244^2-0.0266*AQ244+1.3006,IF('DSS Model'!$I$38=2,-0.0001*AQ244^2+0.0032*AQ244+0.977, IF('DSS Model'!$I$38=3,-0.00046396*AQ244^2 + 0.054267*AQ244 - 0.57714, IF('DSS Model'!$I$38=4,0.000072066*AQ244^2+0.0021761*AQ244-0.038248,IF('DSS Model'!$I$38=5,-0.00012623*AQ244^2+0.025656*AQ244-0.30101,-0.00046396*AQ244^2 + 0.054267*AQ244 - 0.57714)))))</f>
        <v>0.82657696250334856</v>
      </c>
      <c r="AS244" s="136">
        <v>0.69306271569814037</v>
      </c>
      <c r="AT244" s="142">
        <f t="shared" si="168"/>
        <v>59.046031020808414</v>
      </c>
      <c r="AU244" s="138">
        <f>IF('DSS Model'!$I$38=1,0.0001*AT244^2-0.0266*AT244+1.3006,IF('DSS Model'!$I$38=2,-0.0001*AT244^2+0.0032*AT244+0.977, IF('DSS Model'!$I$38=3,-0.00046396*AT244^2 + 0.054267*AT244 - 0.57714, IF('DSS Model'!$I$38=4,0.000072066*AT244^2+0.0021761*AT244-0.038248,IF('DSS Model'!$I$38=5,-0.00012623*AT244^2+0.025656*AT244-0.30101,-0.00046396*AT244^2 + 0.054267*AT244 - 0.57714)))))</f>
        <v>0.81730392133555996</v>
      </c>
      <c r="AV244" s="136">
        <v>6.9514863592141207E-2</v>
      </c>
      <c r="AW244" s="142">
        <f t="shared" si="169"/>
        <v>51.751031530348811</v>
      </c>
      <c r="AX244" s="138">
        <f>IF('DSS Model'!$I$38=1,0.0001*AW244^2-0.0266*AW244+1.3006,IF('DSS Model'!$I$38=2,-0.0001*AW244^2+0.0032*AW244+0.977, IF('DSS Model'!$I$38=3,-0.00046396*AW244^2 + 0.054267*AW244 - 0.57714, IF('DSS Model'!$I$38=4,0.000072066*AW244^2+0.0021761*AW244-0.038248,IF('DSS Model'!$I$38=5,-0.00012623*AW244^2+0.025656*AW244-0.30101,-0.00046396*AW244^2 + 0.054267*AW244 - 0.57714)))))</f>
        <v>0.87478637445160046</v>
      </c>
      <c r="AY244" s="136">
        <v>0.32858324578685383</v>
      </c>
      <c r="AZ244" s="142">
        <f t="shared" si="170"/>
        <v>50.303564147504325</v>
      </c>
      <c r="BA244" s="138">
        <f>IF('DSS Model'!$I$38=1,0.0001*AZ244^2-0.0266*AZ244+1.3006,IF('DSS Model'!$I$38=2,-0.0001*AZ244^2+0.0032*AZ244+0.977, IF('DSS Model'!$I$38=3,-0.00046396*AZ244^2 + 0.054267*AZ244 - 0.57714, IF('DSS Model'!$I$38=4,0.000072066*AZ244^2+0.0021761*AZ244-0.038248,IF('DSS Model'!$I$38=5,-0.00012623*AZ244^2+0.025656*AZ244-0.30101,-0.00046396*AZ244^2 + 0.054267*AZ244 - 0.57714)))))</f>
        <v>0.88492654867780551</v>
      </c>
      <c r="BB244" s="136">
        <v>0.2148556771466521</v>
      </c>
      <c r="BC244" s="142">
        <f t="shared" si="171"/>
        <v>45.236242913028782</v>
      </c>
      <c r="BD244" s="138">
        <f>IF('DSS Model'!$I$38=1,0.0001*BC244^2-0.0266*BC244+1.3006,IF('DSS Model'!$I$38=2,-0.0001*BC244^2+0.0032*BC244+0.977, IF('DSS Model'!$I$38=3,-0.00046396*BC244^2 + 0.054267*BC244 - 0.57714, IF('DSS Model'!$I$38=4,0.000072066*BC244^2+0.0021761*BC244-0.038248,IF('DSS Model'!$I$38=5,-0.00012623*BC244^2+0.025656*BC244-0.30101,-0.00046396*BC244^2 + 0.054267*BC244 - 0.57714)))))</f>
        <v>0.91712421003303746</v>
      </c>
      <c r="BE244" s="136">
        <v>0.59560041561319876</v>
      </c>
      <c r="BF244" s="142">
        <f t="shared" si="172"/>
        <v>53.205226143449408</v>
      </c>
      <c r="BG244" s="143">
        <f>IF('DSS Model'!$I$38=1,0.0001*BF244^2-0.0266*BF244+1.3006,IF('DSS Model'!$I$38=2,-0.0001*BF244^2+0.0032*BF244+0.977, IF('DSS Model'!$I$38=3,-0.00046396*BF244^2 + 0.054267*BF244 - 0.57714, IF('DSS Model'!$I$38=4,0.000072066*BF244^2+0.0021761*BF244-0.038248,IF('DSS Model'!$I$38=5,-0.00012623*BF244^2+0.025656*BF244-0.30101,-0.00046396*BF244^2 + 0.054267*BF244 - 0.57714)))))</f>
        <v>0.86417711476147885</v>
      </c>
      <c r="BH244" s="136">
        <v>0.24596677080082185</v>
      </c>
      <c r="BI244" s="142">
        <f t="shared" si="173"/>
        <v>48.1966921390773</v>
      </c>
      <c r="BJ244" s="143">
        <f>IF('DSS Model'!$I$38=1,0.0001*BI244^2-0.0266*BI244+1.3006,IF('DSS Model'!$I$38=2,-0.0001*BI244^2+0.0032*BI244+0.977, IF('DSS Model'!$I$38=3,-0.00046396*BI244^2 + 0.054267*BI244 - 0.57714, IF('DSS Model'!$I$38=4,0.000072066*BI244^2+0.0021761*BI244-0.038248,IF('DSS Model'!$I$38=5,-0.00012623*BI244^2+0.025656*BI244-0.30101,-0.00046396*BI244^2 + 0.054267*BI244 - 0.57714)))))</f>
        <v>0.89893730153014784</v>
      </c>
      <c r="BK244" s="136">
        <v>0.94555419734264046</v>
      </c>
      <c r="BL244" s="142">
        <f t="shared" si="174"/>
        <v>62.007061823946167</v>
      </c>
      <c r="BM244" s="143">
        <f>IF('DSS Model'!$I$38=1,0.0001*BL244^2-0.0266*BL244+1.3006,IF('DSS Model'!$I$38=2,-0.0001*BL244^2+0.0032*BL244+0.977, IF('DSS Model'!$I$38=3,-0.00046396*BL244^2 + 0.054267*BL244 - 0.57714, IF('DSS Model'!$I$38=4,0.000072066*BL244^2+0.0021761*BL244-0.038248,IF('DSS Model'!$I$38=5,-0.00012623*BL244^2+0.025656*BL244-0.30101,-0.00046396*BL244^2 + 0.054267*BL244 - 0.57714)))))</f>
        <v>0.79093502623275946</v>
      </c>
      <c r="BN244" s="136">
        <v>0.23594459319879957</v>
      </c>
      <c r="BO244" s="142">
        <f t="shared" si="175"/>
        <v>45.669698858710632</v>
      </c>
      <c r="BP244" s="143">
        <f>IF('DSS Model'!$I$38=1,0.0001*BO244^2-0.0266*BO244+1.3006,IF('DSS Model'!$I$38=2,-0.0001*BO244^2+0.0032*BO244+0.977, IF('DSS Model'!$I$38=3,-0.00046396*BO244^2 + 0.054267*BO244 - 0.57714, IF('DSS Model'!$I$38=4,0.000072066*BO244^2+0.0021761*BO244-0.038248,IF('DSS Model'!$I$38=5,-0.00012623*BO244^2+0.025656*BO244-0.30101,-0.00046396*BO244^2 + 0.054267*BO244 - 0.57714)))))</f>
        <v>0.91457089696334248</v>
      </c>
      <c r="BQ244" s="136">
        <v>0.86874599393514607</v>
      </c>
      <c r="BR244" s="142">
        <f t="shared" si="176"/>
        <v>66.44824850018864</v>
      </c>
      <c r="BS244" s="143">
        <f>IF('DSS Model'!$I$38=1,0.0001*BR244^2-0.0266*BR244+1.3006,IF('DSS Model'!$I$38=2,-0.0001*BR244^2+0.0032*BR244+0.977, IF('DSS Model'!$I$38=3,-0.00046396*BR244^2 + 0.054267*BR244 - 0.57714, IF('DSS Model'!$I$38=4,0.000072066*BR244^2+0.0021761*BR244-0.038248,IF('DSS Model'!$I$38=5,-0.00012623*BR244^2+0.025656*BR244-0.30101,-0.00046396*BR244^2 + 0.054267*BR244 - 0.57714)))))</f>
        <v>0.74809742232632137</v>
      </c>
      <c r="BT244" s="136">
        <v>0.90517627655977406</v>
      </c>
      <c r="BU244" s="142">
        <f t="shared" si="177"/>
        <v>70.034643485056137</v>
      </c>
      <c r="BV244" s="143">
        <f>IF('DSS Model'!$I$38=1,0.0001*BU244^2-0.0266*BU244+1.3006,IF('DSS Model'!$I$38=2,-0.0001*BU244^2+0.0032*BU244+0.977, IF('DSS Model'!$I$38=3,-0.00046396*BU244^2 + 0.054267*BU244 - 0.57714, IF('DSS Model'!$I$38=4,0.000072066*BU244^2+0.0021761*BU244-0.038248,IF('DSS Model'!$I$38=5,-0.00012623*BU244^2+0.025656*BU244-0.30101,-0.00046396*BU244^2 + 0.054267*BU244 - 0.57714)))))</f>
        <v>0.710625730344288</v>
      </c>
      <c r="BW244" s="136">
        <v>0.29343540146461444</v>
      </c>
      <c r="BX244" s="142">
        <f t="shared" si="178"/>
        <v>54.892182273442245</v>
      </c>
      <c r="BY244" s="143">
        <f>IF('DSS Model'!$I$38=1,0.0001*BX244^2-0.0266*BX244+1.3006,IF('DSS Model'!$I$38=2,-0.0001*BX244^2+0.0032*BX244+0.977, IF('DSS Model'!$I$38=3,-0.00046396*BX244^2 + 0.054267*BX244 - 0.57714, IF('DSS Model'!$I$38=4,0.000072066*BX244^2+0.0021761*BX244-0.038248,IF('DSS Model'!$I$38=5,-0.00012623*BX244^2+0.025656*BX244-0.30101,-0.00046396*BX244^2 + 0.054267*BX244 - 0.57714)))))</f>
        <v>0.85133981580093443</v>
      </c>
      <c r="BZ244" s="136">
        <v>0.96687383260166371</v>
      </c>
      <c r="CA244" s="142">
        <f t="shared" si="179"/>
        <v>70.061642003136797</v>
      </c>
      <c r="CB244" s="143">
        <f>IF('DSS Model'!$I$38=1,0.0001*CA244^2-0.0266*CA244+1.3006,IF('DSS Model'!$I$38=2,-0.0001*CA244^2+0.0032*CA244+0.977, IF('DSS Model'!$I$38=3,-0.00046396*CA244^2 + 0.054267*CA244 - 0.57714, IF('DSS Model'!$I$38=4,0.000072066*CA244^2+0.0021761*CA244-0.038248,IF('DSS Model'!$I$38=5,-0.00012623*CA244^2+0.025656*CA244-0.30101,-0.00046396*CA244^2 + 0.054267*CA244 - 0.57714)))))</f>
        <v>0.71033388639246753</v>
      </c>
      <c r="CC244" s="136">
        <v>0.62283290807274683</v>
      </c>
      <c r="CD244" s="142">
        <f t="shared" si="180"/>
        <v>74.974795852804363</v>
      </c>
      <c r="CE244" s="143">
        <f>IF('DSS Model'!$I$38=1,0.0001*CD244^2-0.0266*CD244+1.3006,IF('DSS Model'!$I$38=2,-0.0001*CD244^2+0.0032*CD244+0.977, IF('DSS Model'!$I$38=3,-0.00046396*CD244^2 + 0.054267*CD244 - 0.57714, IF('DSS Model'!$I$38=4,0.000072066*CD244^2+0.0021761*CD244-0.038248,IF('DSS Model'!$I$38=5,-0.00012623*CD244^2+0.025656*CD244-0.30101,-0.00046396*CD244^2 + 0.054267*CD244 - 0.57714)))))</f>
        <v>0.65479734541200496</v>
      </c>
      <c r="CF244" s="136">
        <v>4.3980797428236684E-2</v>
      </c>
      <c r="CG244" s="142">
        <f t="shared" si="181"/>
        <v>22.717165639389762</v>
      </c>
      <c r="CH244" s="143">
        <f>IF('DSS Model'!$I$38=1,0.0001*CG244^2-0.0266*CG244+1.3006,IF('DSS Model'!$I$38=2,-0.0001*CG244^2+0.0032*CG244+0.977, IF('DSS Model'!$I$38=3,-0.00046396*CG244^2 + 0.054267*CG244 - 0.57714, IF('DSS Model'!$I$38=4,0.000072066*CG244^2+0.0021761*CG244-0.038248,IF('DSS Model'!$I$38=5,-0.00012623*CG244^2+0.025656*CG244-0.30101,-0.00046396*CG244^2 + 0.054267*CG244 - 0.57714)))))</f>
        <v>0.99808796857730009</v>
      </c>
      <c r="CI244" s="136">
        <v>0.19787649789269535</v>
      </c>
      <c r="CJ244" s="142">
        <f t="shared" si="182"/>
        <v>60.857639180713001</v>
      </c>
      <c r="CK244" s="143">
        <f>IF('DSS Model'!$I$38=1,0.0001*CJ244^2-0.0266*CJ244+1.3006,IF('DSS Model'!$I$38=2,-0.0001*CJ244^2+0.0032*CJ244+0.977, IF('DSS Model'!$I$38=3,-0.00046396*CJ244^2 + 0.054267*CJ244 - 0.57714, IF('DSS Model'!$I$38=4,0.000072066*CJ244^2+0.0021761*CJ244-0.038248,IF('DSS Model'!$I$38=5,-0.00012623*CJ244^2+0.025656*CJ244-0.30101,-0.00046396*CJ244^2 + 0.054267*CJ244 - 0.57714)))))</f>
        <v>0.80137922071329615</v>
      </c>
      <c r="CL244" s="136">
        <v>0.57967146768412381</v>
      </c>
      <c r="CM244" s="142">
        <f t="shared" si="183"/>
        <v>56.142333122324118</v>
      </c>
      <c r="CN244" s="143">
        <f>IF('DSS Model'!$I$38=1,0.0001*CM244^2-0.0266*CM244+1.3006,IF('DSS Model'!$I$38=2,-0.0001*CM244^2+0.0032*CM244+0.977, IF('DSS Model'!$I$38=3,-0.00046396*CM244^2 + 0.054267*CM244 - 0.57714, IF('DSS Model'!$I$38=4,0.000072066*CM244^2+0.0021761*CM244-0.038248,IF('DSS Model'!$I$38=5,-0.00012623*CM244^2+0.025656*CM244-0.30101,-0.00046396*CM244^2 + 0.054267*CM244 - 0.57714)))))</f>
        <v>0.84145930914963596</v>
      </c>
      <c r="CO244" s="136">
        <v>0.96036505889927415</v>
      </c>
      <c r="CP244" s="142">
        <f t="shared" si="184"/>
        <v>62.348031517885005</v>
      </c>
      <c r="CQ244" s="143">
        <f>IF('DSS Model'!$I$38=1,0.0001*CP244^2-0.0266*CP244+1.3006,IF('DSS Model'!$I$38=2,-0.0001*CP244^2+0.0032*CP244+0.977, IF('DSS Model'!$I$38=3,-0.00046396*CP244^2 + 0.054267*CP244 - 0.57714, IF('DSS Model'!$I$38=4,0.000072066*CP244^2+0.0021761*CP244-0.038248,IF('DSS Model'!$I$38=5,-0.00012623*CP244^2+0.025656*CP244-0.30101,-0.00046396*CP244^2 + 0.054267*CP244 - 0.57714)))))</f>
        <v>0.78778599744171385</v>
      </c>
      <c r="CR244" s="136">
        <v>0.68495586787927654</v>
      </c>
      <c r="CS244" s="142">
        <f t="shared" si="185"/>
        <v>58.784972551039836</v>
      </c>
      <c r="CT244" s="143">
        <f>IF('DSS Model'!$I$38=1,0.0001*CS244^2-0.0266*CS244+1.3006,IF('DSS Model'!$I$38=2,-0.0001*CS244^2+0.0032*CS244+0.977, IF('DSS Model'!$I$38=3,-0.00046396*CS244^2 + 0.054267*CS244 - 0.57714, IF('DSS Model'!$I$38=4,0.000072066*CS244^2+0.0021761*CS244-0.038248,IF('DSS Model'!$I$38=5,-0.00012623*CS244^2+0.025656*CS244-0.30101,-0.00046396*CS244^2 + 0.054267*CS244 - 0.57714)))))</f>
        <v>0.81954461238067677</v>
      </c>
      <c r="CU244" s="136">
        <v>0.34501270378208237</v>
      </c>
      <c r="CV244" s="142">
        <f t="shared" si="186"/>
        <v>50.376108773995355</v>
      </c>
      <c r="CW244" s="143">
        <f>IF('DSS Model'!$I$38=1,0.0001*CV244^2-0.0266*CV244+1.3006,IF('DSS Model'!$I$38=2,-0.0001*CV244^2+0.0032*CV244+0.977, IF('DSS Model'!$I$38=3,-0.00046396*CV244^2 + 0.054267*CV244 - 0.57714, IF('DSS Model'!$I$38=4,0.000072066*CV244^2+0.0021761*CV244-0.038248,IF('DSS Model'!$I$38=5,-0.00012623*CV244^2+0.025656*CV244-0.30101,-0.00046396*CV244^2 + 0.054267*CV244 - 0.57714)))))</f>
        <v>0.88442831455584392</v>
      </c>
      <c r="CX244" s="136">
        <v>0.38149474066836497</v>
      </c>
      <c r="CY244" s="142">
        <f t="shared" si="187"/>
        <v>61.440444629520748</v>
      </c>
      <c r="CZ244" s="143">
        <f>IF('DSS Model'!$I$38=1,0.0001*CY244^2-0.0266*CY244+1.3006,IF('DSS Model'!$I$38=2,-0.0001*CY244^2+0.0032*CY244+0.977, IF('DSS Model'!$I$38=3,-0.00046396*CY244^2 + 0.054267*CY244 - 0.57714, IF('DSS Model'!$I$38=4,0.000072066*CY244^2+0.0021761*CY244-0.038248,IF('DSS Model'!$I$38=5,-0.00012623*CY244^2+0.025656*CY244-0.30101,-0.00046396*CY244^2 + 0.054267*CY244 - 0.57714)))))</f>
        <v>0.79611659918714583</v>
      </c>
      <c r="DA244" s="136">
        <v>0.61898293933845938</v>
      </c>
      <c r="DB244" s="142">
        <f t="shared" si="188"/>
        <v>50.843914336312849</v>
      </c>
      <c r="DC244" s="143">
        <f>IF('DSS Model'!$I$38=1,0.0001*DB244^2-0.0266*DB244+1.3006,IF('DSS Model'!$I$38=2,-0.0001*DB244^2+0.0032*DB244+0.977, IF('DSS Model'!$I$38=3,-0.00046396*DB244^2 + 0.054267*DB244 - 0.57714, IF('DSS Model'!$I$38=4,0.000072066*DB244^2+0.0021761*DB244-0.038248,IF('DSS Model'!$I$38=5,-0.00012623*DB244^2+0.025656*DB244-0.30101,-0.00046396*DB244^2 + 0.054267*DB244 - 0.57714)))))</f>
        <v>0.88119016337236911</v>
      </c>
      <c r="DD244" s="136">
        <v>0.60837232626153859</v>
      </c>
      <c r="DE244" s="142">
        <f t="shared" si="189"/>
        <v>53.644197091008849</v>
      </c>
      <c r="DF244" s="143">
        <f>IF('DSS Model'!$I$38=1,0.0001*DE244^2-0.0266*DE244+1.3006,IF('DSS Model'!$I$38=2,-0.0001*DE244^2+0.0032*DE244+0.977, IF('DSS Model'!$I$38=3,-0.00046396*DE244^2 + 0.054267*DE244 - 0.57714, IF('DSS Model'!$I$38=4,0.000072066*DE244^2+0.0021761*DE244-0.038248,IF('DSS Model'!$I$38=5,-0.00012623*DE244^2+0.025656*DE244-0.30101,-0.00046396*DE244^2 + 0.054267*DE244 - 0.57714)))))</f>
        <v>0.86089144253732808</v>
      </c>
      <c r="DG244" s="136">
        <v>0.67649242830783096</v>
      </c>
      <c r="DH244" s="142">
        <f t="shared" si="190"/>
        <v>58.626947793775145</v>
      </c>
      <c r="DI244" s="143">
        <f>IF('DSS Model'!$I$38=1,0.0001*DH244^2-0.0266*DH244+1.3006,IF('DSS Model'!$I$38=2,-0.0001*DH244^2+0.0032*DH244+0.977, IF('DSS Model'!$I$38=3,-0.00046396*DH244^2 + 0.054267*DH244 - 0.57714, IF('DSS Model'!$I$38=4,0.000072066*DH244^2+0.0021761*DH244-0.038248,IF('DSS Model'!$I$38=5,-0.00012623*DH244^2+0.025656*DH244-0.30101,-0.00046396*DH244^2 + 0.054267*DH244 - 0.57714)))))</f>
        <v>0.8208943321786768</v>
      </c>
      <c r="DJ244" s="136">
        <v>0.63738352372993079</v>
      </c>
      <c r="DK244" s="142">
        <f t="shared" si="191"/>
        <v>65.351665246669384</v>
      </c>
      <c r="DL244" s="143">
        <f>IF('DSS Model'!$I$38=1,0.0001*DK244^2-0.0266*DK244+1.3006,IF('DSS Model'!$I$38=2,-0.0001*DK244^2+0.0032*DK244+0.977, IF('DSS Model'!$I$38=3,-0.00046396*DK244^2 + 0.054267*DK244 - 0.57714, IF('DSS Model'!$I$38=4,0.000072066*DK244^2+0.0021761*DK244-0.038248,IF('DSS Model'!$I$38=5,-0.00012623*DK244^2+0.025656*DK244-0.30101,-0.00046396*DK244^2 + 0.054267*DK244 - 0.57714)))))</f>
        <v>0.75904131373806849</v>
      </c>
      <c r="DM244" s="136">
        <v>2.3228353647458455E-2</v>
      </c>
      <c r="DN244" s="142">
        <f t="shared" si="192"/>
        <v>34.963035281768562</v>
      </c>
      <c r="DO244" s="143">
        <f>IF('DSS Model'!$I$38=1,0.0001*DN244^2-0.0266*DN244+1.3006,IF('DSS Model'!$I$38=2,-0.0001*DN244^2+0.0032*DN244+0.977, IF('DSS Model'!$I$38=3,-0.00046396*DN244^2 + 0.054267*DN244 - 0.57714, IF('DSS Model'!$I$38=4,0.000072066*DN244^2+0.0021761*DN244-0.038248,IF('DSS Model'!$I$38=5,-0.00012623*DN244^2+0.025656*DN244-0.30101,-0.00046396*DN244^2 + 0.054267*DN244 - 0.57714)))))</f>
        <v>0.96664032929024002</v>
      </c>
      <c r="DP244" s="136">
        <v>0.58960433092307474</v>
      </c>
      <c r="DQ244" s="142">
        <f t="shared" si="193"/>
        <v>55.167894294182446</v>
      </c>
      <c r="DR244" s="143">
        <f>IF('DSS Model'!$I$38=1,0.0001*DQ244^2-0.0266*DQ244+1.3006,IF('DSS Model'!$I$38=2,-0.0001*DQ244^2+0.0032*DQ244+0.977, IF('DSS Model'!$I$38=3,-0.00046396*DQ244^2 + 0.054267*DQ244 - 0.57714, IF('DSS Model'!$I$38=4,0.000072066*DQ244^2+0.0021761*DQ244-0.038248,IF('DSS Model'!$I$38=5,-0.00012623*DQ244^2+0.025656*DQ244-0.30101,-0.00046396*DQ244^2 + 0.054267*DQ244 - 0.57714)))))</f>
        <v>0.84918760565597506</v>
      </c>
      <c r="DS244" s="136">
        <v>0.98125581993936106</v>
      </c>
      <c r="DT244" s="142">
        <f t="shared" si="194"/>
        <v>86.67849952377091</v>
      </c>
      <c r="DU244" s="143">
        <f>IF('DSS Model'!$I$38=1,0.0001*DT244^2-0.0266*DT244+1.3006,IF('DSS Model'!$I$38=2,-0.0001*DT244^2+0.0032*DT244+0.977, IF('DSS Model'!$I$38=3,-0.00046396*DT244^2 + 0.054267*DT244 - 0.57714, IF('DSS Model'!$I$38=4,0.000072066*DT244^2+0.0021761*DT244-0.038248,IF('DSS Model'!$I$38=5,-0.00012623*DT244^2+0.025656*DT244-0.30101,-0.00046396*DT244^2 + 0.054267*DT244 - 0.57714)))))</f>
        <v>0.50305497050683146</v>
      </c>
      <c r="DV244" s="136">
        <v>0.28186568672811252</v>
      </c>
      <c r="DW244" s="142">
        <f t="shared" si="195"/>
        <v>52.972604661977471</v>
      </c>
      <c r="DX244" s="143">
        <f>IF('DSS Model'!$I$38=1,0.0001*DW244^2-0.0266*DW244+1.3006,IF('DSS Model'!$I$38=2,-0.0001*DW244^2+0.0032*DW244+0.977, IF('DSS Model'!$I$38=3,-0.00046396*DW244^2 + 0.054267*DW244 - 0.57714, IF('DSS Model'!$I$38=4,0.000072066*DW244^2+0.0021761*DW244-0.038248,IF('DSS Model'!$I$38=5,-0.00012623*DW244^2+0.025656*DW244-0.30101,-0.00046396*DW244^2 + 0.054267*DW244 - 0.57714)))))</f>
        <v>0.86590265045091219</v>
      </c>
      <c r="DY244" s="136">
        <v>0.52794450048968733</v>
      </c>
      <c r="DZ244" s="142">
        <f t="shared" si="196"/>
        <v>49.458643888706284</v>
      </c>
      <c r="EA244" s="143">
        <f>IF('DSS Model'!$I$38=1,0.0001*DZ244^2-0.0266*DZ244+1.3006,IF('DSS Model'!$I$38=2,-0.0001*DZ244^2+0.0032*DZ244+0.977, IF('DSS Model'!$I$38=3,-0.00046396*DZ244^2 + 0.054267*DZ244 - 0.57714, IF('DSS Model'!$I$38=4,0.000072066*DZ244^2+0.0021761*DZ244-0.038248,IF('DSS Model'!$I$38=5,-0.00012623*DZ244^2+0.025656*DZ244-0.30101,-0.00046396*DZ244^2 + 0.054267*DZ244 - 0.57714)))))</f>
        <v>0.89065191491287377</v>
      </c>
      <c r="EB244" s="136">
        <v>0.54297658286252515</v>
      </c>
      <c r="EC244" s="142">
        <f t="shared" si="197"/>
        <v>51.872598711762635</v>
      </c>
      <c r="ED244" s="143">
        <f>IF('DSS Model'!$I$38=1,0.0001*EC244^2-0.0266*EC244+1.3006,IF('DSS Model'!$I$38=2,-0.0001*EC244^2+0.0032*EC244+0.977, IF('DSS Model'!$I$38=3,-0.00046396*EC244^2 + 0.054267*EC244 - 0.57714, IF('DSS Model'!$I$38=4,0.000072066*EC244^2+0.0021761*EC244-0.038248,IF('DSS Model'!$I$38=5,-0.00012623*EC244^2+0.025656*EC244-0.30101,-0.00046396*EC244^2 + 0.054267*EC244 - 0.57714)))))</f>
        <v>0.87391566616648453</v>
      </c>
      <c r="EE244" s="136">
        <v>7.1274256328398344E-2</v>
      </c>
      <c r="EF244" s="142">
        <f t="shared" si="198"/>
        <v>33.843461294660301</v>
      </c>
      <c r="EG244" s="143">
        <f>IF('DSS Model'!$I$38=1,0.0001*EF244^2-0.0266*EF244+1.3006,IF('DSS Model'!$I$38=2,-0.0001*EF244^2+0.0032*EF244+0.977, IF('DSS Model'!$I$38=3,-0.00046396*EF244^2 + 0.054267*EF244 - 0.57714, IF('DSS Model'!$I$38=4,0.000072066*EF244^2+0.0021761*EF244-0.038248,IF('DSS Model'!$I$38=5,-0.00012623*EF244^2+0.025656*EF244-0.30101,-0.00046396*EF244^2 + 0.054267*EF244 - 0.57714)))))</f>
        <v>0.97076108890259594</v>
      </c>
      <c r="EH244" s="136">
        <v>0.99339735124604922</v>
      </c>
      <c r="EI244" s="142">
        <f t="shared" si="199"/>
        <v>77.778768881865389</v>
      </c>
      <c r="EJ244" s="143">
        <f>IF('DSS Model'!$I$38=1,0.0001*EI244^2-0.0266*EI244+1.3006,IF('DSS Model'!$I$38=2,-0.0001*EI244^2+0.0032*EI244+0.977, IF('DSS Model'!$I$38=3,-0.00046396*EI244^2 + 0.054267*EI244 - 0.57714, IF('DSS Model'!$I$38=4,0.000072066*EI244^2+0.0021761*EI244-0.038248,IF('DSS Model'!$I$38=5,-0.00012623*EI244^2+0.025656*EI244-0.30101,-0.00046396*EI244^2 + 0.054267*EI244 - 0.57714)))))</f>
        <v>0.62093837154410614</v>
      </c>
      <c r="EK244" s="136">
        <v>3.5653186310809049E-2</v>
      </c>
      <c r="EL244" s="142">
        <f t="shared" si="200"/>
        <v>23.279053068570445</v>
      </c>
      <c r="EM244" s="143">
        <f>IF('DSS Model'!$I$38=1,0.0001*EL244^2-0.0266*EL244+1.3006,IF('DSS Model'!$I$38=2,-0.0001*EL244^2+0.0032*EL244+0.977, IF('DSS Model'!$I$38=3,-0.00046396*EL244^2 + 0.054267*EL244 - 0.57714, IF('DSS Model'!$I$38=4,0.000072066*EL244^2+0.0021761*EL244-0.038248,IF('DSS Model'!$I$38=5,-0.00012623*EL244^2+0.025656*EL244-0.30101,-0.00046396*EL244^2 + 0.054267*EL244 - 0.57714)))))</f>
        <v>0.99730153864249349</v>
      </c>
      <c r="EN244" s="136">
        <v>4.1441508824071827E-2</v>
      </c>
      <c r="EO244" s="142">
        <f t="shared" si="201"/>
        <v>35.032513125471681</v>
      </c>
      <c r="EP244" s="143">
        <f>IF('DSS Model'!$I$38=1,0.0001*EO244^2-0.0266*EO244+1.3006,IF('DSS Model'!$I$38=2,-0.0001*EO244^2+0.0032*EO244+0.977, IF('DSS Model'!$I$38=3,-0.00046396*EO244^2 + 0.054267*EO244 - 0.57714, IF('DSS Model'!$I$38=4,0.000072066*EO244^2+0.0021761*EO244-0.038248,IF('DSS Model'!$I$38=5,-0.00012623*EO244^2+0.025656*EO244-0.30101,-0.00046396*EO244^2 + 0.054267*EO244 - 0.57714)))))</f>
        <v>0.96637634441287479</v>
      </c>
      <c r="EQ244" s="136">
        <v>0.72616560970197974</v>
      </c>
      <c r="ER244" s="142">
        <f t="shared" si="202"/>
        <v>59.608986707578417</v>
      </c>
      <c r="ES244" s="143">
        <f>IF('DSS Model'!$I$38=1,0.0001*ER244^2-0.0266*ER244+1.3006,IF('DSS Model'!$I$38=2,-0.0001*ER244^2+0.0032*ER244+0.977, IF('DSS Model'!$I$38=3,-0.00046396*ER244^2 + 0.054267*ER244 - 0.57714, IF('DSS Model'!$I$38=4,0.000072066*ER244^2+0.0021761*ER244-0.038248,IF('DSS Model'!$I$38=5,-0.00012623*ER244^2+0.025656*ER244-0.30101,-0.00046396*ER244^2 + 0.054267*ER244 - 0.57714)))))</f>
        <v>0.81242562783382488</v>
      </c>
      <c r="ET244" s="136">
        <v>0.88956707078962438</v>
      </c>
      <c r="EU244" s="141">
        <f t="shared" si="203"/>
        <v>65.141384645879896</v>
      </c>
      <c r="EV244" s="142">
        <f>IF('DSS Model'!$I$38=1,0.0001*EU244^2-0.0266*EU244+1.3006,IF('DSS Model'!$I$38=2,-0.0001*EU244^2+0.0032*EU244+0.977, IF('DSS Model'!$I$38=3,-0.00046396*EU244^2 + 0.054267*EU244 - 0.57714, IF('DSS Model'!$I$38=4,0.000072066*EU244^2+0.0021761*EU244-0.038248,IF('DSS Model'!$I$38=5,-0.00012623*EU244^2+0.025656*EU244-0.30101,-0.00046396*EU244^2 + 0.054267*EU244 - 0.57714)))))</f>
        <v>0.761112431508568</v>
      </c>
    </row>
    <row r="245" spans="2:152" x14ac:dyDescent="0.2">
      <c r="B245" s="64">
        <f t="shared" ca="1" si="156"/>
        <v>0.72688739827964366</v>
      </c>
      <c r="C245" s="64">
        <v>0.32112518790115996</v>
      </c>
      <c r="D245" s="64">
        <f t="shared" si="157"/>
        <v>44.480274215399319</v>
      </c>
      <c r="E245" s="131">
        <f>IF('DSS Model'!$I$38=1,0.0001*D245^2-0.0266*D245+1.3006,IF('DSS Model'!$I$38=2,-0.0001*D245^2+0.0032*D245+0.977, IF('DSS Model'!$I$38=3,-0.00046396*D245^2 + 0.054267*D245 - 0.57714, IF('DSS Model'!$I$38=4,0.000072066*D245^2+0.0021761*D245-0.038248,IF('DSS Model'!$I$38=5,-0.00012623*D245^2+0.025656*D245-0.30101,-0.00046396*D245^2 + 0.054267*D245 - 0.57714)))))</f>
        <v>0.9214873980615661</v>
      </c>
      <c r="F245" s="136">
        <v>0.21148874263810069</v>
      </c>
      <c r="G245" s="138">
        <f t="shared" si="153"/>
        <v>55.135345786260132</v>
      </c>
      <c r="H245" s="136">
        <f>IF('DSS Model'!$I$38=1,0.0001*G245^2-0.0266*G245+1.3006,IF('DSS Model'!$I$38=2,-0.0001*G245^2+0.0032*G245+0.977, IF('DSS Model'!$I$38=3,-0.00046396*G245^2 + 0.054267*G245 - 0.57714, IF('DSS Model'!$I$38=4,0.000072066*G245^2+0.0021761*G245-0.038248,IF('DSS Model'!$I$38=5,-0.00012623*G245^2+0.025656*G245-0.30101,-0.00046396*G245^2 + 0.054267*G245 - 0.57714)))))</f>
        <v>0.84944247101898507</v>
      </c>
      <c r="I245" s="136">
        <v>0.88042471188448246</v>
      </c>
      <c r="J245" s="138">
        <f t="shared" si="154"/>
        <v>64.34238674926867</v>
      </c>
      <c r="K245" s="136">
        <f>IF('DSS Model'!$I$38=1,0.0001*J245^2-0.0266*J245+1.3006,IF('DSS Model'!$I$38=2,-0.0001*J245^2+0.0032*J245+0.977, IF('DSS Model'!$I$38=3,-0.00046396*J245^2 + 0.054267*J245 - 0.57714, IF('DSS Model'!$I$38=4,0.000072066*J245^2+0.0021761*J245-0.038248,IF('DSS Model'!$I$38=5,-0.00012623*J245^2+0.025656*J245-0.30101,-0.00046396*J245^2 + 0.054267*J245 - 0.57714)))))</f>
        <v>0.76890136433841327</v>
      </c>
      <c r="L245" s="136">
        <v>0.41691287499162122</v>
      </c>
      <c r="M245" s="138">
        <f t="shared" si="155"/>
        <v>67.527487008290848</v>
      </c>
      <c r="N245" s="136">
        <f>IF('DSS Model'!$I$38=1,0.0001*M245^2-0.0266*M245+1.3006,IF('DSS Model'!$I$38=2,-0.0001*M245^2+0.0032*M245+0.977, IF('DSS Model'!$I$38=3,-0.00046396*M245^2 + 0.054267*M245 - 0.57714, IF('DSS Model'!$I$38=4,0.000072066*M245^2+0.0021761*M245-0.038248,IF('DSS Model'!$I$38=5,-0.00012623*M245^2+0.025656*M245-0.30101,-0.00046396*M245^2 + 0.054267*M245 - 0.57714)))))</f>
        <v>0.7370918082610417</v>
      </c>
      <c r="O245" s="136">
        <v>0.73704417098770403</v>
      </c>
      <c r="P245" s="139">
        <f t="shared" si="158"/>
        <v>58.235969859922619</v>
      </c>
      <c r="Q245" s="138">
        <f>IF('DSS Model'!$I$38=1,0.0001*P245^2-0.0266*P245+1.3006,IF('DSS Model'!$I$38=2,-0.0001*P245^2+0.0032*P245+0.977, IF('DSS Model'!$I$38=3,-0.00046396*P245^2 + 0.054267*P245 - 0.57714, IF('DSS Model'!$I$38=4,0.000072066*P245^2+0.0021761*P245-0.038248,IF('DSS Model'!$I$38=5,-0.00012623*P245^2+0.025656*P245-0.30101,-0.00046396*P245^2 + 0.054267*P245 - 0.57714)))))</f>
        <v>0.82421228499917076</v>
      </c>
      <c r="R245" s="136">
        <v>6.4346027638976233E-3</v>
      </c>
      <c r="S245" s="142">
        <f t="shared" si="159"/>
        <v>24.290236239669991</v>
      </c>
      <c r="T245" s="138">
        <f>IF('DSS Model'!$I$38=1,0.0001*S245^2-0.0266*S245+1.3006,IF('DSS Model'!$I$38=2,-0.0001*S245^2+0.0032*S245+0.977, IF('DSS Model'!$I$38=3,-0.00046396*S245^2 + 0.054267*S245 - 0.57714, IF('DSS Model'!$I$38=4,0.000072066*S245^2+0.0021761*S245-0.038248,IF('DSS Model'!$I$38=5,-0.00012623*S245^2+0.025656*S245-0.30101,-0.00046396*S245^2 + 0.054267*S245 - 0.57714)))))</f>
        <v>0.99572719830904621</v>
      </c>
      <c r="U245" s="136">
        <v>0.30575404181645149</v>
      </c>
      <c r="V245" s="142">
        <f t="shared" si="160"/>
        <v>42.42980225073444</v>
      </c>
      <c r="W245" s="138">
        <f>IF('DSS Model'!$I$38=1,0.0001*V245^2-0.0266*V245+1.3006,IF('DSS Model'!$I$38=2,-0.0001*V245^2+0.0032*V245+0.977, IF('DSS Model'!$I$38=3,-0.00046396*V245^2 + 0.054267*V245 - 0.57714, IF('DSS Model'!$I$38=4,0.000072066*V245^2+0.0021761*V245-0.038248,IF('DSS Model'!$I$38=5,-0.00012623*V245^2+0.025656*V245-0.30101,-0.00046396*V245^2 + 0.054267*V245 - 0.57714)))))</f>
        <v>0.93274655529870731</v>
      </c>
      <c r="X245" s="136">
        <v>0.58324236093218951</v>
      </c>
      <c r="Y245" s="142">
        <f t="shared" si="161"/>
        <v>63.969704282502036</v>
      </c>
      <c r="Z245" s="138">
        <f>IF('DSS Model'!$I$38=1,0.0001*Y245^2-0.0266*Y245+1.3006,IF('DSS Model'!$I$38=2,-0.0001*Y245^2+0.0032*Y245+0.977, IF('DSS Model'!$I$38=3,-0.00046396*Y245^2 + 0.054267*Y245 - 0.57714, IF('DSS Model'!$I$38=4,0.000072066*Y245^2+0.0021761*Y245-0.038248,IF('DSS Model'!$I$38=5,-0.00012623*Y245^2+0.025656*Y245-0.30101,-0.00046396*Y245^2 + 0.054267*Y245 - 0.57714)))))</f>
        <v>0.7724907471049306</v>
      </c>
      <c r="AA245" s="136">
        <v>0.29775851189906621</v>
      </c>
      <c r="AB245" s="142">
        <f t="shared" si="162"/>
        <v>59.106099892840156</v>
      </c>
      <c r="AC245" s="138">
        <f>IF('DSS Model'!$I$38=1,0.0001*AB245^2-0.0266*AB245+1.3006,IF('DSS Model'!$I$38=2,-0.0001*AB245^2+0.0032*AB245+0.977, IF('DSS Model'!$I$38=3,-0.00046396*AB245^2 + 0.054267*AB245 - 0.57714, IF('DSS Model'!$I$38=4,0.000072066*AB245^2+0.0021761*AB245-0.038248,IF('DSS Model'!$I$38=5,-0.00012623*AB245^2+0.025656*AB245-0.30101,-0.00046396*AB245^2 + 0.054267*AB245 - 0.57714)))))</f>
        <v>0.81678641520284856</v>
      </c>
      <c r="AD245" s="136">
        <v>0.87219723809818839</v>
      </c>
      <c r="AE245" s="142">
        <f t="shared" si="163"/>
        <v>62.967264540268658</v>
      </c>
      <c r="AF245" s="138">
        <f>IF('DSS Model'!$I$38=1,0.0001*AE245^2-0.0266*AE245+1.3006,IF('DSS Model'!$I$38=2,-0.0001*AE245^2+0.0032*AE245+0.977, IF('DSS Model'!$I$38=3,-0.00046396*AE245^2 + 0.054267*AE245 - 0.57714, IF('DSS Model'!$I$38=4,0.000072066*AE245^2+0.0021761*AE245-0.038248,IF('DSS Model'!$I$38=5,-0.00012623*AE245^2+0.025656*AE245-0.30101,-0.00046396*AE245^2 + 0.054267*AE245 - 0.57714)))))</f>
        <v>0.78200760616044218</v>
      </c>
      <c r="AG245" s="136">
        <v>0.23583149552537697</v>
      </c>
      <c r="AH245" s="142">
        <f t="shared" si="164"/>
        <v>61.214196419740134</v>
      </c>
      <c r="AI245" s="138">
        <f>IF('DSS Model'!$I$38=1,0.0001*AH245^2-0.0266*AH245+1.3006,IF('DSS Model'!$I$38=2,-0.0001*AH245^2+0.0032*AH245+0.977, IF('DSS Model'!$I$38=3,-0.00046396*AH245^2 + 0.054267*AH245 - 0.57714, IF('DSS Model'!$I$38=4,0.000072066*AH245^2+0.0021761*AH245-0.038248,IF('DSS Model'!$I$38=5,-0.00012623*AH245^2+0.025656*AH245-0.30101,-0.00046396*AH245^2 + 0.054267*AH245 - 0.57714)))))</f>
        <v>0.79816764421171582</v>
      </c>
      <c r="AJ245" s="136">
        <v>0.88128541989525355</v>
      </c>
      <c r="AK245" s="142">
        <f t="shared" si="165"/>
        <v>57.488709567352274</v>
      </c>
      <c r="AL245" s="138">
        <f>IF('DSS Model'!$I$38=1,0.0001*AK245^2-0.0266*AK245+1.3006,IF('DSS Model'!$I$38=2,-0.0001*AK245^2+0.0032*AK245+0.977, IF('DSS Model'!$I$38=3,-0.00046396*AK245^2 + 0.054267*AK245 - 0.57714, IF('DSS Model'!$I$38=4,0.000072066*AK245^2+0.0021761*AK245-0.038248,IF('DSS Model'!$I$38=5,-0.00012623*AK245^2+0.025656*AK245-0.30101,-0.00046396*AK245^2 + 0.054267*AK245 - 0.57714)))))</f>
        <v>0.83046869784358912</v>
      </c>
      <c r="AM245" s="136">
        <v>0.80949536582493919</v>
      </c>
      <c r="AN245" s="142">
        <f t="shared" si="166"/>
        <v>70.932625574060737</v>
      </c>
      <c r="AO245" s="138">
        <f>IF('DSS Model'!$I$38=1,0.0001*AN245^2-0.0266*AN245+1.3006,IF('DSS Model'!$I$38=2,-0.0001*AN245^2+0.0032*AN245+0.977, IF('DSS Model'!$I$38=3,-0.00046396*AN245^2 + 0.054267*AN245 - 0.57714, IF('DSS Model'!$I$38=4,0.000072066*AN245^2+0.0021761*AN245-0.038248,IF('DSS Model'!$I$38=5,-0.00012623*AN245^2+0.025656*AN245-0.30101,-0.00046396*AN245^2 + 0.054267*AN245 - 0.57714)))))</f>
        <v>0.70084066475400486</v>
      </c>
      <c r="AP245" s="136">
        <v>0.55843174696434439</v>
      </c>
      <c r="AQ245" s="142">
        <f t="shared" si="167"/>
        <v>70.475429099130366</v>
      </c>
      <c r="AR245" s="138">
        <f>IF('DSS Model'!$I$38=1,0.0001*AQ245^2-0.0266*AQ245+1.3006,IF('DSS Model'!$I$38=2,-0.0001*AQ245^2+0.0032*AQ245+0.977, IF('DSS Model'!$I$38=3,-0.00046396*AQ245^2 + 0.054267*AQ245 - 0.57714, IF('DSS Model'!$I$38=4,0.000072066*AQ245^2+0.0021761*AQ245-0.038248,IF('DSS Model'!$I$38=5,-0.00012623*AQ245^2+0.025656*AQ245-0.30101,-0.00046396*AQ245^2 + 0.054267*AQ245 - 0.57714)))))</f>
        <v>0.70584276244656197</v>
      </c>
      <c r="AS245" s="136">
        <v>0.2744680496554508</v>
      </c>
      <c r="AT245" s="142">
        <f t="shared" si="168"/>
        <v>46.128703176347429</v>
      </c>
      <c r="AU245" s="138">
        <f>IF('DSS Model'!$I$38=1,0.0001*AT245^2-0.0266*AT245+1.3006,IF('DSS Model'!$I$38=2,-0.0001*AT245^2+0.0032*AT245+0.977, IF('DSS Model'!$I$38=3,-0.00046396*AT245^2 + 0.054267*AT245 - 0.57714, IF('DSS Model'!$I$38=4,0.000072066*AT245^2+0.0021761*AT245-0.038248,IF('DSS Model'!$I$38=5,-0.00012623*AT245^2+0.025656*AT245-0.30101,-0.00046396*AT245^2 + 0.054267*AT245 - 0.57714)))))</f>
        <v>0.91182612449115519</v>
      </c>
      <c r="AV245" s="136">
        <v>0.10163251800096595</v>
      </c>
      <c r="AW245" s="142">
        <f t="shared" si="169"/>
        <v>53.413930561722324</v>
      </c>
      <c r="AX245" s="138">
        <f>IF('DSS Model'!$I$38=1,0.0001*AW245^2-0.0266*AW245+1.3006,IF('DSS Model'!$I$38=2,-0.0001*AW245^2+0.0032*AW245+0.977, IF('DSS Model'!$I$38=3,-0.00046396*AW245^2 + 0.054267*AW245 - 0.57714, IF('DSS Model'!$I$38=4,0.000072066*AW245^2+0.0021761*AW245-0.038248,IF('DSS Model'!$I$38=5,-0.00012623*AW245^2+0.025656*AW245-0.30101,-0.00046396*AW245^2 + 0.054267*AW245 - 0.57714)))))</f>
        <v>0.86261977999226203</v>
      </c>
      <c r="AY245" s="136">
        <v>3.3480959711574942E-2</v>
      </c>
      <c r="AZ245" s="142">
        <f t="shared" si="170"/>
        <v>34.438726486066962</v>
      </c>
      <c r="BA245" s="138">
        <f>IF('DSS Model'!$I$38=1,0.0001*AZ245^2-0.0266*AZ245+1.3006,IF('DSS Model'!$I$38=2,-0.0001*AZ245^2+0.0032*AZ245+0.977, IF('DSS Model'!$I$38=3,-0.00046396*AZ245^2 + 0.054267*AZ245 - 0.57714, IF('DSS Model'!$I$38=4,0.000072066*AZ245^2+0.0021761*AZ245-0.038248,IF('DSS Model'!$I$38=5,-0.00012623*AZ245^2+0.025656*AZ245-0.30101,-0.00046396*AZ245^2 + 0.054267*AZ245 - 0.57714)))))</f>
        <v>0.96860133655720126</v>
      </c>
      <c r="BB245" s="136">
        <v>0.21345697396807317</v>
      </c>
      <c r="BC245" s="142">
        <f t="shared" si="171"/>
        <v>45.173527031998425</v>
      </c>
      <c r="BD245" s="138">
        <f>IF('DSS Model'!$I$38=1,0.0001*BC245^2-0.0266*BC245+1.3006,IF('DSS Model'!$I$38=2,-0.0001*BC245^2+0.0032*BC245+0.977, IF('DSS Model'!$I$38=3,-0.00046396*BC245^2 + 0.054267*BC245 - 0.57714, IF('DSS Model'!$I$38=4,0.000072066*BC245^2+0.0021761*BC245-0.038248,IF('DSS Model'!$I$38=5,-0.00012623*BC245^2+0.025656*BC245-0.30101,-0.00046396*BC245^2 + 0.054267*BC245 - 0.57714)))))</f>
        <v>0.91749053205132569</v>
      </c>
      <c r="BE245" s="136">
        <v>0.22643585408300559</v>
      </c>
      <c r="BF245" s="142">
        <f t="shared" si="172"/>
        <v>40.588969117591404</v>
      </c>
      <c r="BG245" s="143">
        <f>IF('DSS Model'!$I$38=1,0.0001*BF245^2-0.0266*BF245+1.3006,IF('DSS Model'!$I$38=2,-0.0001*BF245^2+0.0032*BF245+0.977, IF('DSS Model'!$I$38=3,-0.00046396*BF245^2 + 0.054267*BF245 - 0.57714, IF('DSS Model'!$I$38=4,0.000072066*BF245^2+0.0021761*BF245-0.038248,IF('DSS Model'!$I$38=5,-0.00012623*BF245^2+0.025656*BF245-0.30101,-0.00046396*BF245^2 + 0.054267*BF245 - 0.57714)))))</f>
        <v>0.94213825977341359</v>
      </c>
      <c r="BH245" s="136">
        <v>0.26884513259069887</v>
      </c>
      <c r="BI245" s="142">
        <f t="shared" si="173"/>
        <v>49.115098649681059</v>
      </c>
      <c r="BJ245" s="143">
        <f>IF('DSS Model'!$I$38=1,0.0001*BI245^2-0.0266*BI245+1.3006,IF('DSS Model'!$I$38=2,-0.0001*BI245^2+0.0032*BI245+0.977, IF('DSS Model'!$I$38=3,-0.00046396*BI245^2 + 0.054267*BI245 - 0.57714, IF('DSS Model'!$I$38=4,0.000072066*BI245^2+0.0021761*BI245-0.038248,IF('DSS Model'!$I$38=5,-0.00012623*BI245^2+0.025656*BI245-0.30101,-0.00046396*BI245^2 + 0.054267*BI245 - 0.57714)))))</f>
        <v>0.89293902414218917</v>
      </c>
      <c r="BK245" s="136">
        <v>0.88449496732939847</v>
      </c>
      <c r="BL245" s="142">
        <f t="shared" si="174"/>
        <v>60.628124594055819</v>
      </c>
      <c r="BM245" s="143">
        <f>IF('DSS Model'!$I$38=1,0.0001*BL245^2-0.0266*BL245+1.3006,IF('DSS Model'!$I$38=2,-0.0001*BL245^2+0.0032*BL245+0.977, IF('DSS Model'!$I$38=3,-0.00046396*BL245^2 + 0.054267*BL245 - 0.57714, IF('DSS Model'!$I$38=4,0.000072066*BL245^2+0.0021761*BL245-0.038248,IF('DSS Model'!$I$38=5,-0.00012623*BL245^2+0.025656*BL245-0.30101,-0.00046396*BL245^2 + 0.054267*BL245 - 0.57714)))))</f>
        <v>0.80343304952174299</v>
      </c>
      <c r="BN245" s="136">
        <v>0.6361153129467858</v>
      </c>
      <c r="BO245" s="142">
        <f t="shared" si="175"/>
        <v>58.553668331418059</v>
      </c>
      <c r="BP245" s="143">
        <f>IF('DSS Model'!$I$38=1,0.0001*BO245^2-0.0266*BO245+1.3006,IF('DSS Model'!$I$38=2,-0.0001*BO245^2+0.0032*BO245+0.977, IF('DSS Model'!$I$38=3,-0.00046396*BO245^2 + 0.054267*BO245 - 0.57714, IF('DSS Model'!$I$38=4,0.000072066*BO245^2+0.0021761*BO245-0.038248,IF('DSS Model'!$I$38=5,-0.00012623*BO245^2+0.025656*BO245-0.30101,-0.00046396*BO245^2 + 0.054267*BO245 - 0.57714)))))</f>
        <v>0.82151853115396678</v>
      </c>
      <c r="BQ245" s="136">
        <v>0.14046944528714989</v>
      </c>
      <c r="BR245" s="142">
        <f t="shared" si="176"/>
        <v>43.340834773232551</v>
      </c>
      <c r="BS245" s="143">
        <f>IF('DSS Model'!$I$38=1,0.0001*BR245^2-0.0266*BR245+1.3006,IF('DSS Model'!$I$38=2,-0.0001*BR245^2+0.0032*BR245+0.977, IF('DSS Model'!$I$38=3,-0.00046396*BR245^2 + 0.054267*BR245 - 0.57714, IF('DSS Model'!$I$38=4,0.000072066*BR245^2+0.0021761*BR245-0.038248,IF('DSS Model'!$I$38=5,-0.00012623*BR245^2+0.025656*BR245-0.30101,-0.00046396*BR245^2 + 0.054267*BR245 - 0.57714)))))</f>
        <v>0.92784787539027969</v>
      </c>
      <c r="BT245" s="136">
        <v>0.72446473895802854</v>
      </c>
      <c r="BU245" s="142">
        <f t="shared" si="177"/>
        <v>66.121658024821983</v>
      </c>
      <c r="BV245" s="143">
        <f>IF('DSS Model'!$I$38=1,0.0001*BU245^2-0.0266*BU245+1.3006,IF('DSS Model'!$I$38=2,-0.0001*BU245^2+0.0032*BU245+0.977, IF('DSS Model'!$I$38=3,-0.00046396*BU245^2 + 0.054267*BU245 - 0.57714, IF('DSS Model'!$I$38=4,0.000072066*BU245^2+0.0021761*BU245-0.038248,IF('DSS Model'!$I$38=5,-0.00012623*BU245^2+0.025656*BU245-0.30101,-0.00046396*BU245^2 + 0.054267*BU245 - 0.57714)))))</f>
        <v>0.7513819396842798</v>
      </c>
      <c r="BW245" s="136">
        <v>0.60479473839456566</v>
      </c>
      <c r="BX245" s="142">
        <f t="shared" si="178"/>
        <v>63.819545445531531</v>
      </c>
      <c r="BY245" s="143">
        <f>IF('DSS Model'!$I$38=1,0.0001*BX245^2-0.0266*BX245+1.3006,IF('DSS Model'!$I$38=2,-0.0001*BX245^2+0.0032*BX245+0.977, IF('DSS Model'!$I$38=3,-0.00046396*BX245^2 + 0.054267*BX245 - 0.57714, IF('DSS Model'!$I$38=4,0.000072066*BX245^2+0.0021761*BX245-0.038248,IF('DSS Model'!$I$38=5,-0.00012623*BX245^2+0.025656*BX245-0.30101,-0.00046396*BX245^2 + 0.054267*BX245 - 0.57714)))))</f>
        <v>0.77392910733827436</v>
      </c>
      <c r="BZ245" s="136">
        <v>1.6408015782197527E-2</v>
      </c>
      <c r="CA245" s="142">
        <f t="shared" si="179"/>
        <v>47.655959182245866</v>
      </c>
      <c r="CB245" s="143">
        <f>IF('DSS Model'!$I$38=1,0.0001*CA245^2-0.0266*CA245+1.3006,IF('DSS Model'!$I$38=2,-0.0001*CA245^2+0.0032*CA245+0.977, IF('DSS Model'!$I$38=3,-0.00046396*CA245^2 + 0.054267*CA245 - 0.57714, IF('DSS Model'!$I$38=4,0.000072066*CA245^2+0.0021761*CA245-0.038248,IF('DSS Model'!$I$38=5,-0.00012623*CA245^2+0.025656*CA245-0.30101,-0.00046396*CA245^2 + 0.054267*CA245 - 0.57714)))))</f>
        <v>0.90239002482519837</v>
      </c>
      <c r="CC245" s="136">
        <v>0.37841321455029542</v>
      </c>
      <c r="CD245" s="142">
        <f t="shared" si="180"/>
        <v>67.548370230010903</v>
      </c>
      <c r="CE245" s="143">
        <f>IF('DSS Model'!$I$38=1,0.0001*CD245^2-0.0266*CD245+1.3006,IF('DSS Model'!$I$38=2,-0.0001*CD245^2+0.0032*CD245+0.977, IF('DSS Model'!$I$38=3,-0.00046396*CD245^2 + 0.054267*CD245 - 0.57714, IF('DSS Model'!$I$38=4,0.000072066*CD245^2+0.0021761*CD245-0.038248,IF('DSS Model'!$I$38=5,-0.00012623*CD245^2+0.025656*CD245-0.30101,-0.00046396*CD245^2 + 0.054267*CD245 - 0.57714)))))</f>
        <v>0.73687655266297258</v>
      </c>
      <c r="CF245" s="136">
        <v>5.8252968439072905E-2</v>
      </c>
      <c r="CG245" s="142">
        <f t="shared" si="181"/>
        <v>24.288836860479826</v>
      </c>
      <c r="CH245" s="143">
        <f>IF('DSS Model'!$I$38=1,0.0001*CG245^2-0.0266*CG245+1.3006,IF('DSS Model'!$I$38=2,-0.0001*CG245^2+0.0032*CG245+0.977, IF('DSS Model'!$I$38=3,-0.00046396*CG245^2 + 0.054267*CG245 - 0.57714, IF('DSS Model'!$I$38=4,0.000072066*CG245^2+0.0021761*CG245-0.038248,IF('DSS Model'!$I$38=5,-0.00012623*CG245^2+0.025656*CG245-0.30101,-0.00046396*CG245^2 + 0.054267*CG245 - 0.57714)))))</f>
        <v>0.99572951835003509</v>
      </c>
      <c r="CI245" s="136">
        <v>0.93611023121088499</v>
      </c>
      <c r="CJ245" s="142">
        <f t="shared" si="182"/>
        <v>78.080888391629401</v>
      </c>
      <c r="CK245" s="143">
        <f>IF('DSS Model'!$I$38=1,0.0001*CJ245^2-0.0266*CJ245+1.3006,IF('DSS Model'!$I$38=2,-0.0001*CJ245^2+0.0032*CJ245+0.977, IF('DSS Model'!$I$38=3,-0.00046396*CJ245^2 + 0.054267*CJ245 - 0.57714, IF('DSS Model'!$I$38=4,0.000072066*CJ245^2+0.0021761*CJ245-0.038248,IF('DSS Model'!$I$38=5,-0.00012623*CJ245^2+0.025656*CJ245-0.30101,-0.00046396*CJ245^2 + 0.054267*CJ245 - 0.57714)))))</f>
        <v>0.61719632965060534</v>
      </c>
      <c r="CL245" s="136">
        <v>0.41901415785545826</v>
      </c>
      <c r="CM245" s="142">
        <f t="shared" si="183"/>
        <v>51.881798901999893</v>
      </c>
      <c r="CN245" s="143">
        <f>IF('DSS Model'!$I$38=1,0.0001*CM245^2-0.0266*CM245+1.3006,IF('DSS Model'!$I$38=2,-0.0001*CM245^2+0.0032*CM245+0.977, IF('DSS Model'!$I$38=3,-0.00046396*CM245^2 + 0.054267*CM245 - 0.57714, IF('DSS Model'!$I$38=4,0.000072066*CM245^2+0.0021761*CM245-0.038248,IF('DSS Model'!$I$38=5,-0.00012623*CM245^2+0.025656*CM245-0.30101,-0.00046396*CM245^2 + 0.054267*CM245 - 0.57714)))))</f>
        <v>0.87384965075564391</v>
      </c>
      <c r="CO245" s="136">
        <v>0.62292081613174011</v>
      </c>
      <c r="CP245" s="142">
        <f t="shared" si="184"/>
        <v>54.047666472239783</v>
      </c>
      <c r="CQ245" s="143">
        <f>IF('DSS Model'!$I$38=1,0.0001*CP245^2-0.0266*CP245+1.3006,IF('DSS Model'!$I$38=2,-0.0001*CP245^2+0.0032*CP245+0.977, IF('DSS Model'!$I$38=3,-0.00046396*CP245^2 + 0.054267*CP245 - 0.57714, IF('DSS Model'!$I$38=4,0.000072066*CP245^2+0.0021761*CP245-0.038248,IF('DSS Model'!$I$38=5,-0.00012623*CP245^2+0.025656*CP245-0.30101,-0.00046396*CP245^2 + 0.054267*CP245 - 0.57714)))))</f>
        <v>0.85783750760172006</v>
      </c>
      <c r="CR245" s="136">
        <v>0.24186651006847115</v>
      </c>
      <c r="CS245" s="142">
        <f t="shared" si="185"/>
        <v>45.725364323503754</v>
      </c>
      <c r="CT245" s="143">
        <f>IF('DSS Model'!$I$38=1,0.0001*CS245^2-0.0266*CS245+1.3006,IF('DSS Model'!$I$38=2,-0.0001*CS245^2+0.0032*CS245+0.977, IF('DSS Model'!$I$38=3,-0.00046396*CS245^2 + 0.054267*CS245 - 0.57714, IF('DSS Model'!$I$38=4,0.000072066*CS245^2+0.0021761*CS245-0.038248,IF('DSS Model'!$I$38=5,-0.00012623*CS245^2+0.025656*CS245-0.30101,-0.00046396*CS245^2 + 0.054267*CS245 - 0.57714)))))</f>
        <v>0.91424027158349697</v>
      </c>
      <c r="CU245" s="136">
        <v>0.60134571296031714</v>
      </c>
      <c r="CV245" s="142">
        <f t="shared" si="186"/>
        <v>58.181697293473761</v>
      </c>
      <c r="CW245" s="143">
        <f>IF('DSS Model'!$I$38=1,0.0001*CV245^2-0.0266*CV245+1.3006,IF('DSS Model'!$I$38=2,-0.0001*CV245^2+0.0032*CV245+0.977, IF('DSS Model'!$I$38=3,-0.00046396*CV245^2 + 0.054267*CV245 - 0.57714, IF('DSS Model'!$I$38=4,0.000072066*CV245^2+0.0021761*CV245-0.038248,IF('DSS Model'!$I$38=5,-0.00012623*CV245^2+0.025656*CV245-0.30101,-0.00046396*CV245^2 + 0.054267*CV245 - 0.57714)))))</f>
        <v>0.82467044134417478</v>
      </c>
      <c r="CX245" s="136">
        <v>9.9017175219617837E-2</v>
      </c>
      <c r="CY245" s="142">
        <f t="shared" si="187"/>
        <v>51.217394861454032</v>
      </c>
      <c r="CZ245" s="143">
        <f>IF('DSS Model'!$I$38=1,0.0001*CY245^2-0.0266*CY245+1.3006,IF('DSS Model'!$I$38=2,-0.0001*CY245^2+0.0032*CY245+0.977, IF('DSS Model'!$I$38=3,-0.00046396*CY245^2 + 0.054267*CY245 - 0.57714, IF('DSS Model'!$I$38=4,0.000072066*CY245^2+0.0021761*CY245-0.038248,IF('DSS Model'!$I$38=5,-0.00012623*CY245^2+0.025656*CY245-0.30101,-0.00046396*CY245^2 + 0.054267*CY245 - 0.57714)))))</f>
        <v>0.87857350991724315</v>
      </c>
      <c r="DA245" s="136">
        <v>0.26707375423060775</v>
      </c>
      <c r="DB245" s="142">
        <f t="shared" si="188"/>
        <v>37.618156706284253</v>
      </c>
      <c r="DC245" s="143">
        <f>IF('DSS Model'!$I$38=1,0.0001*DB245^2-0.0266*DB245+1.3006,IF('DSS Model'!$I$38=2,-0.0001*DB245^2+0.0032*DB245+0.977, IF('DSS Model'!$I$38=3,-0.00046396*DB245^2 + 0.054267*DB245 - 0.57714, IF('DSS Model'!$I$38=4,0.000072066*DB245^2+0.0021761*DB245-0.038248,IF('DSS Model'!$I$38=5,-0.00012623*DB245^2+0.025656*DB245-0.30101,-0.00046396*DB245^2 + 0.054267*DB245 - 0.57714)))))</f>
        <v>0.95586553006225372</v>
      </c>
      <c r="DD245" s="136">
        <v>0.33033020399661361</v>
      </c>
      <c r="DE245" s="142">
        <f t="shared" si="189"/>
        <v>44.712376535492709</v>
      </c>
      <c r="DF245" s="143">
        <f>IF('DSS Model'!$I$38=1,0.0001*DE245^2-0.0266*DE245+1.3006,IF('DSS Model'!$I$38=2,-0.0001*DE245^2+0.0032*DE245+0.977, IF('DSS Model'!$I$38=3,-0.00046396*DE245^2 + 0.054267*DE245 - 0.57714, IF('DSS Model'!$I$38=4,0.000072066*DE245^2+0.0021761*DE245-0.038248,IF('DSS Model'!$I$38=5,-0.00012623*DE245^2+0.025656*DE245-0.30101,-0.00046396*DE245^2 + 0.054267*DE245 - 0.57714)))))</f>
        <v>0.92015994336840878</v>
      </c>
      <c r="DG245" s="136">
        <v>0.82698485571477265</v>
      </c>
      <c r="DH245" s="142">
        <f t="shared" si="190"/>
        <v>62.264123097902598</v>
      </c>
      <c r="DI245" s="143">
        <f>IF('DSS Model'!$I$38=1,0.0001*DH245^2-0.0266*DH245+1.3006,IF('DSS Model'!$I$38=2,-0.0001*DH245^2+0.0032*DH245+0.977, IF('DSS Model'!$I$38=3,-0.00046396*DH245^2 + 0.054267*DH245 - 0.57714, IF('DSS Model'!$I$38=4,0.000072066*DH245^2+0.0021761*DH245-0.038248,IF('DSS Model'!$I$38=5,-0.00012623*DH245^2+0.025656*DH245-0.30101,-0.00046396*DH245^2 + 0.054267*DH245 - 0.57714)))))</f>
        <v>0.78856309139821157</v>
      </c>
      <c r="DJ245" s="136">
        <v>0.48394786471640183</v>
      </c>
      <c r="DK245" s="142">
        <f t="shared" si="191"/>
        <v>62.913770670797518</v>
      </c>
      <c r="DL245" s="143">
        <f>IF('DSS Model'!$I$38=1,0.0001*DK245^2-0.0266*DK245+1.3006,IF('DSS Model'!$I$38=2,-0.0001*DK245^2+0.0032*DK245+0.977, IF('DSS Model'!$I$38=3,-0.00046396*DK245^2 + 0.054267*DK245 - 0.57714, IF('DSS Model'!$I$38=4,0.000072066*DK245^2+0.0021761*DK245-0.038248,IF('DSS Model'!$I$38=5,-0.00012623*DK245^2+0.025656*DK245-0.30101,-0.00046396*DK245^2 + 0.054267*DK245 - 0.57714)))))</f>
        <v>0.78250981214478177</v>
      </c>
      <c r="DM245" s="136">
        <v>0.46728025311866095</v>
      </c>
      <c r="DN245" s="142">
        <f t="shared" si="192"/>
        <v>56.442298563969572</v>
      </c>
      <c r="DO245" s="143">
        <f>IF('DSS Model'!$I$38=1,0.0001*DN245^2-0.0266*DN245+1.3006,IF('DSS Model'!$I$38=2,-0.0001*DN245^2+0.0032*DN245+0.977, IF('DSS Model'!$I$38=3,-0.00046396*DN245^2 + 0.054267*DN245 - 0.57714, IF('DSS Model'!$I$38=4,0.000072066*DN245^2+0.0021761*DN245-0.038248,IF('DSS Model'!$I$38=5,-0.00012623*DN245^2+0.025656*DN245-0.30101,-0.00046396*DN245^2 + 0.054267*DN245 - 0.57714)))))</f>
        <v>0.83904204868627441</v>
      </c>
      <c r="DP245" s="136">
        <v>2.6946014568987486E-2</v>
      </c>
      <c r="DQ245" s="142">
        <f t="shared" si="193"/>
        <v>32.0782664893675</v>
      </c>
      <c r="DR245" s="143">
        <f>IF('DSS Model'!$I$38=1,0.0001*DQ245^2-0.0266*DQ245+1.3006,IF('DSS Model'!$I$38=2,-0.0001*DQ245^2+0.0032*DQ245+0.977, IF('DSS Model'!$I$38=3,-0.00046396*DQ245^2 + 0.054267*DQ245 - 0.57714, IF('DSS Model'!$I$38=4,0.000072066*DQ245^2+0.0021761*DQ245-0.038248,IF('DSS Model'!$I$38=5,-0.00012623*DQ245^2+0.025656*DQ245-0.30101,-0.00046396*DQ245^2 + 0.054267*DQ245 - 0.57714)))))</f>
        <v>0.97674893466968815</v>
      </c>
      <c r="DS245" s="136">
        <v>0.33758701754260978</v>
      </c>
      <c r="DT245" s="142">
        <f t="shared" si="194"/>
        <v>67.42041170602505</v>
      </c>
      <c r="DU245" s="143">
        <f>IF('DSS Model'!$I$38=1,0.0001*DT245^2-0.0266*DT245+1.3006,IF('DSS Model'!$I$38=2,-0.0001*DT245^2+0.0032*DT245+0.977, IF('DSS Model'!$I$38=3,-0.00046396*DT245^2 + 0.054267*DT245 - 0.57714, IF('DSS Model'!$I$38=4,0.000072066*DT245^2+0.0021761*DT245-0.038248,IF('DSS Model'!$I$38=5,-0.00012623*DT245^2+0.025656*DT245-0.30101,-0.00046396*DT245^2 + 0.054267*DT245 - 0.57714)))))</f>
        <v>0.73819412599828815</v>
      </c>
      <c r="DV245" s="136">
        <v>0.34508842084305857</v>
      </c>
      <c r="DW245" s="142">
        <f t="shared" si="195"/>
        <v>55.2270916784137</v>
      </c>
      <c r="DX245" s="143">
        <f>IF('DSS Model'!$I$38=1,0.0001*DW245^2-0.0266*DW245+1.3006,IF('DSS Model'!$I$38=2,-0.0001*DW245^2+0.0032*DW245+0.977, IF('DSS Model'!$I$38=3,-0.00046396*DW245^2 + 0.054267*DW245 - 0.57714, IF('DSS Model'!$I$38=4,0.000072066*DW245^2+0.0021761*DW245-0.038248,IF('DSS Model'!$I$38=5,-0.00012623*DW245^2+0.025656*DW245-0.30101,-0.00046396*DW245^2 + 0.054267*DW245 - 0.57714)))))</f>
        <v>0.84872352784533267</v>
      </c>
      <c r="DY245" s="136">
        <v>0.94276083844314662</v>
      </c>
      <c r="DZ245" s="142">
        <f t="shared" si="196"/>
        <v>60.542905934312465</v>
      </c>
      <c r="EA245" s="143">
        <f>IF('DSS Model'!$I$38=1,0.0001*DZ245^2-0.0266*DZ245+1.3006,IF('DSS Model'!$I$38=2,-0.0001*DZ245^2+0.0032*DZ245+0.977, IF('DSS Model'!$I$38=3,-0.00046396*DZ245^2 + 0.054267*DZ245 - 0.57714, IF('DSS Model'!$I$38=4,0.000072066*DZ245^2+0.0021761*DZ245-0.038248,IF('DSS Model'!$I$38=5,-0.00012623*DZ245^2+0.025656*DZ245-0.30101,-0.00046396*DZ245^2 + 0.054267*DZ245 - 0.57714)))))</f>
        <v>0.80419295309269911</v>
      </c>
      <c r="EB245" s="136">
        <v>0.21380880802529523</v>
      </c>
      <c r="EC245" s="142">
        <f t="shared" si="197"/>
        <v>40.112194181900165</v>
      </c>
      <c r="ED245" s="143">
        <f>IF('DSS Model'!$I$38=1,0.0001*EC245^2-0.0266*EC245+1.3006,IF('DSS Model'!$I$38=2,-0.0001*EC245^2+0.0032*EC245+0.977, IF('DSS Model'!$I$38=3,-0.00046396*EC245^2 + 0.054267*EC245 - 0.57714, IF('DSS Model'!$I$38=4,0.000072066*EC245^2+0.0021761*EC245-0.038248,IF('DSS Model'!$I$38=5,-0.00012623*EC245^2+0.025656*EC245-0.30101,-0.00046396*EC245^2 + 0.054267*EC245 - 0.57714)))))</f>
        <v>0.94446020917343398</v>
      </c>
      <c r="EE245" s="136">
        <v>0.46691723034109944</v>
      </c>
      <c r="EF245" s="142">
        <f t="shared" si="198"/>
        <v>51.845385039909459</v>
      </c>
      <c r="EG245" s="143">
        <f>IF('DSS Model'!$I$38=1,0.0001*EF245^2-0.0266*EF245+1.3006,IF('DSS Model'!$I$38=2,-0.0001*EF245^2+0.0032*EF245+0.977, IF('DSS Model'!$I$38=3,-0.00046396*EF245^2 + 0.054267*EF245 - 0.57714, IF('DSS Model'!$I$38=4,0.000072066*EF245^2+0.0021761*EF245-0.038248,IF('DSS Model'!$I$38=5,-0.00012623*EF245^2+0.025656*EF245-0.30101,-0.00046396*EF245^2 + 0.054267*EF245 - 0.57714)))))</f>
        <v>0.87411083713406346</v>
      </c>
      <c r="EH245" s="136">
        <v>3.3598417903383027E-2</v>
      </c>
      <c r="EI245" s="142">
        <f t="shared" si="199"/>
        <v>53.313301068977694</v>
      </c>
      <c r="EJ245" s="143">
        <f>IF('DSS Model'!$I$38=1,0.0001*EI245^2-0.0266*EI245+1.3006,IF('DSS Model'!$I$38=2,-0.0001*EI245^2+0.0032*EI245+0.977, IF('DSS Model'!$I$38=3,-0.00046396*EI245^2 + 0.054267*EI245 - 0.57714, IF('DSS Model'!$I$38=4,0.000072066*EI245^2+0.0021761*EI245-0.038248,IF('DSS Model'!$I$38=5,-0.00012623*EI245^2+0.025656*EI245-0.30101,-0.00046396*EI245^2 + 0.054267*EI245 - 0.57714)))))</f>
        <v>0.86337175633358276</v>
      </c>
      <c r="EK245" s="136">
        <v>0.15178514290992628</v>
      </c>
      <c r="EL245" s="142">
        <f t="shared" si="200"/>
        <v>33.358268876839233</v>
      </c>
      <c r="EM245" s="143">
        <f>IF('DSS Model'!$I$38=1,0.0001*EL245^2-0.0266*EL245+1.3006,IF('DSS Model'!$I$38=2,-0.0001*EL245^2+0.0032*EL245+0.977, IF('DSS Model'!$I$38=3,-0.00046396*EL245^2 + 0.054267*EL245 - 0.57714, IF('DSS Model'!$I$38=4,0.000072066*EL245^2+0.0021761*EL245-0.038248,IF('DSS Model'!$I$38=5,-0.00012623*EL245^2+0.025656*EL245-0.30101,-0.00046396*EL245^2 + 0.054267*EL245 - 0.57714)))))</f>
        <v>0.97246905015993546</v>
      </c>
      <c r="EN245" s="136">
        <v>0.71649098343889073</v>
      </c>
      <c r="EO245" s="142">
        <f t="shared" si="201"/>
        <v>61.031033933196213</v>
      </c>
      <c r="EP245" s="143">
        <f>IF('DSS Model'!$I$38=1,0.0001*EO245^2-0.0266*EO245+1.3006,IF('DSS Model'!$I$38=2,-0.0001*EO245^2+0.0032*EO245+0.977, IF('DSS Model'!$I$38=3,-0.00046396*EO245^2 + 0.054267*EO245 - 0.57714, IF('DSS Model'!$I$38=4,0.000072066*EO245^2+0.0021761*EO245-0.038248,IF('DSS Model'!$I$38=5,-0.00012623*EO245^2+0.025656*EO245-0.30101,-0.00046396*EO245^2 + 0.054267*EO245 - 0.57714)))))</f>
        <v>0.79982059829073315</v>
      </c>
      <c r="EQ245" s="136">
        <v>0.6049715479396276</v>
      </c>
      <c r="ER245" s="142">
        <f t="shared" si="202"/>
        <v>56.33615377034328</v>
      </c>
      <c r="ES245" s="143">
        <f>IF('DSS Model'!$I$38=1,0.0001*ER245^2-0.0266*ER245+1.3006,IF('DSS Model'!$I$38=2,-0.0001*ER245^2+0.0032*ER245+0.977, IF('DSS Model'!$I$38=3,-0.00046396*ER245^2 + 0.054267*ER245 - 0.57714, IF('DSS Model'!$I$38=4,0.000072066*ER245^2+0.0021761*ER245-0.038248,IF('DSS Model'!$I$38=5,-0.00012623*ER245^2+0.025656*ER245-0.30101,-0.00046396*ER245^2 + 0.054267*ER245 - 0.57714)))))</f>
        <v>0.83989946990152209</v>
      </c>
      <c r="ET245" s="136">
        <v>0.38332767633274567</v>
      </c>
      <c r="EU245" s="141">
        <f t="shared" si="203"/>
        <v>51.694012090121461</v>
      </c>
      <c r="EV245" s="142">
        <f>IF('DSS Model'!$I$38=1,0.0001*EU245^2-0.0266*EU245+1.3006,IF('DSS Model'!$I$38=2,-0.0001*EU245^2+0.0032*EU245+0.977, IF('DSS Model'!$I$38=3,-0.00046396*EU245^2 + 0.054267*EU245 - 0.57714, IF('DSS Model'!$I$38=4,0.000072066*EU245^2+0.0021761*EU245-0.038248,IF('DSS Model'!$I$38=5,-0.00012623*EU245^2+0.025656*EU245-0.30101,-0.00046396*EU245^2 + 0.054267*EU245 - 0.57714)))))</f>
        <v>0.87519375009102629</v>
      </c>
    </row>
    <row r="246" spans="2:152" x14ac:dyDescent="0.2">
      <c r="B246" s="64">
        <f t="shared" ca="1" si="156"/>
        <v>0.47543841815412824</v>
      </c>
      <c r="C246" s="64">
        <v>0.4296634320656656</v>
      </c>
      <c r="D246" s="64">
        <f t="shared" si="157"/>
        <v>48.316742343019357</v>
      </c>
      <c r="E246" s="131">
        <f>IF('DSS Model'!$I$38=1,0.0001*D246^2-0.0266*D246+1.3006,IF('DSS Model'!$I$38=2,-0.0001*D246^2+0.0032*D246+0.977, IF('DSS Model'!$I$38=3,-0.00046396*D246^2 + 0.054267*D246 - 0.57714, IF('DSS Model'!$I$38=4,0.000072066*D246^2+0.0021761*D246-0.038248,IF('DSS Model'!$I$38=5,-0.00012623*D246^2+0.025656*D246-0.30101,-0.00046396*D246^2 + 0.054267*D246 - 0.57714)))))</f>
        <v>0.89816281643348994</v>
      </c>
      <c r="F246" s="136">
        <v>0.27300503910845764</v>
      </c>
      <c r="G246" s="138">
        <f t="shared" si="153"/>
        <v>57.700075304868591</v>
      </c>
      <c r="H246" s="136">
        <f>IF('DSS Model'!$I$38=1,0.0001*G246^2-0.0266*G246+1.3006,IF('DSS Model'!$I$38=2,-0.0001*G246^2+0.0032*G246+0.977, IF('DSS Model'!$I$38=3,-0.00046396*G246^2 + 0.054267*G246 - 0.57714, IF('DSS Model'!$I$38=4,0.000072066*G246^2+0.0021761*G246-0.038248,IF('DSS Model'!$I$38=5,-0.00012623*G246^2+0.025656*G246-0.30101,-0.00046396*G246^2 + 0.054267*G246 - 0.57714)))))</f>
        <v>0.82871037195682884</v>
      </c>
      <c r="I246" s="136">
        <v>0.97027091795209086</v>
      </c>
      <c r="J246" s="138">
        <f t="shared" si="154"/>
        <v>65.484575262779245</v>
      </c>
      <c r="K246" s="136">
        <f>IF('DSS Model'!$I$38=1,0.0001*J246^2-0.0266*J246+1.3006,IF('DSS Model'!$I$38=2,-0.0001*J246^2+0.0032*J246+0.977, IF('DSS Model'!$I$38=3,-0.00046396*J246^2 + 0.054267*J246 - 0.57714, IF('DSS Model'!$I$38=4,0.000072066*J246^2+0.0021761*J246-0.038248,IF('DSS Model'!$I$38=5,-0.00012623*J246^2+0.025656*J246-0.30101,-0.00046396*J246^2 + 0.054267*J246 - 0.57714)))))</f>
        <v>0.75772768110623356</v>
      </c>
      <c r="L246" s="136">
        <v>0.95626990399385836</v>
      </c>
      <c r="M246" s="138">
        <f t="shared" si="155"/>
        <v>78.191657109265051</v>
      </c>
      <c r="N246" s="136">
        <f>IF('DSS Model'!$I$38=1,0.0001*M246^2-0.0266*M246+1.3006,IF('DSS Model'!$I$38=2,-0.0001*M246^2+0.0032*M246+0.977, IF('DSS Model'!$I$38=3,-0.00046396*M246^2 + 0.054267*M246 - 0.57714, IF('DSS Model'!$I$38=4,0.000072066*M246^2+0.0021761*M246-0.038248,IF('DSS Model'!$I$38=5,-0.00012623*M246^2+0.025656*M246-0.30101,-0.00046396*M246^2 + 0.054267*M246 - 0.57714)))))</f>
        <v>0.61581977860036008</v>
      </c>
      <c r="O246" s="136">
        <v>0.57616650161654492</v>
      </c>
      <c r="P246" s="139">
        <f t="shared" si="158"/>
        <v>53.991789202957115</v>
      </c>
      <c r="Q246" s="138">
        <f>IF('DSS Model'!$I$38=1,0.0001*P246^2-0.0266*P246+1.3006,IF('DSS Model'!$I$38=2,-0.0001*P246^2+0.0032*P246+0.977, IF('DSS Model'!$I$38=3,-0.00046396*P246^2 + 0.054267*P246 - 0.57714, IF('DSS Model'!$I$38=4,0.000072066*P246^2+0.0021761*P246-0.038248,IF('DSS Model'!$I$38=5,-0.00012623*P246^2+0.025656*P246-0.30101,-0.00046396*P246^2 + 0.054267*P246 - 0.57714)))))</f>
        <v>0.85826239531580706</v>
      </c>
      <c r="R246" s="136">
        <v>0.99062010655551092</v>
      </c>
      <c r="S246" s="142">
        <f t="shared" si="159"/>
        <v>65.246719266989786</v>
      </c>
      <c r="T246" s="138">
        <f>IF('DSS Model'!$I$38=1,0.0001*S246^2-0.0266*S246+1.3006,IF('DSS Model'!$I$38=2,-0.0001*S246^2+0.0032*S246+0.977, IF('DSS Model'!$I$38=3,-0.00046396*S246^2 + 0.054267*S246 - 0.57714, IF('DSS Model'!$I$38=4,0.000072066*S246^2+0.0021761*S246-0.038248,IF('DSS Model'!$I$38=5,-0.00012623*S246^2+0.025656*S246-0.30101,-0.00046396*S246^2 + 0.054267*S246 - 0.57714)))))</f>
        <v>0.76007606414382967</v>
      </c>
      <c r="U246" s="136">
        <v>0.84312819630395697</v>
      </c>
      <c r="V246" s="142">
        <f t="shared" si="160"/>
        <v>58.765900156738908</v>
      </c>
      <c r="W246" s="138">
        <f>IF('DSS Model'!$I$38=1,0.0001*V246^2-0.0266*V246+1.3006,IF('DSS Model'!$I$38=2,-0.0001*V246^2+0.0032*V246+0.977, IF('DSS Model'!$I$38=3,-0.00046396*V246^2 + 0.054267*V246 - 0.57714, IF('DSS Model'!$I$38=4,0.000072066*V246^2+0.0021761*V246-0.038248,IF('DSS Model'!$I$38=5,-0.00012623*V246^2+0.025656*V246-0.30101,-0.00046396*V246^2 + 0.054267*V246 - 0.57714)))))</f>
        <v>0.81970777837838393</v>
      </c>
      <c r="X246" s="136">
        <v>0.36992284421813859</v>
      </c>
      <c r="Y246" s="142">
        <f t="shared" si="161"/>
        <v>58.213981852018534</v>
      </c>
      <c r="Z246" s="138">
        <f>IF('DSS Model'!$I$38=1,0.0001*Y246^2-0.0266*Y246+1.3006,IF('DSS Model'!$I$38=2,-0.0001*Y246^2+0.0032*Y246+0.977, IF('DSS Model'!$I$38=3,-0.00046396*Y246^2 + 0.054267*Y246 - 0.57714, IF('DSS Model'!$I$38=4,0.000072066*Y246^2+0.0021761*Y246-0.038248,IF('DSS Model'!$I$38=5,-0.00012623*Y246^2+0.025656*Y246-0.30101,-0.00046396*Y246^2 + 0.054267*Y246 - 0.57714)))))</f>
        <v>0.82439797361974487</v>
      </c>
      <c r="AA246" s="136">
        <v>0.9221695072493693</v>
      </c>
      <c r="AB246" s="142">
        <f t="shared" si="162"/>
        <v>67.620947441422516</v>
      </c>
      <c r="AC246" s="138">
        <f>IF('DSS Model'!$I$38=1,0.0001*AB246^2-0.0266*AB246+1.3006,IF('DSS Model'!$I$38=2,-0.0001*AB246^2+0.0032*AB246+0.977, IF('DSS Model'!$I$38=3,-0.00046396*AB246^2 + 0.054267*AB246 - 0.57714, IF('DSS Model'!$I$38=4,0.000072066*AB246^2+0.0021761*AB246-0.038248,IF('DSS Model'!$I$38=5,-0.00012623*AB246^2+0.025656*AB246-0.30101,-0.00046396*AB246^2 + 0.054267*AB246 - 0.57714)))))</f>
        <v>0.73612777852498934</v>
      </c>
      <c r="AD246" s="136">
        <v>1.9152457868571116E-2</v>
      </c>
      <c r="AE246" s="142">
        <f t="shared" si="163"/>
        <v>27.474472976284126</v>
      </c>
      <c r="AF246" s="138">
        <f>IF('DSS Model'!$I$38=1,0.0001*AE246^2-0.0266*AE246+1.3006,IF('DSS Model'!$I$38=2,-0.0001*AE246^2+0.0032*AE246+0.977, IF('DSS Model'!$I$38=3,-0.00046396*AE246^2 + 0.054267*AE246 - 0.57714, IF('DSS Model'!$I$38=4,0.000072066*AE246^2+0.0021761*AE246-0.038248,IF('DSS Model'!$I$38=5,-0.00012623*AE246^2+0.025656*AE246-0.30101,-0.00046396*AE246^2 + 0.054267*AE246 - 0.57714)))))</f>
        <v>0.98943364699165248</v>
      </c>
      <c r="AG246" s="136">
        <v>0.15683723836808028</v>
      </c>
      <c r="AH246" s="142">
        <f t="shared" si="164"/>
        <v>57.964368095988299</v>
      </c>
      <c r="AI246" s="138">
        <f>IF('DSS Model'!$I$38=1,0.0001*AH246^2-0.0266*AH246+1.3006,IF('DSS Model'!$I$38=2,-0.0001*AH246^2+0.0032*AH246+0.977, IF('DSS Model'!$I$38=3,-0.00046396*AH246^2 + 0.054267*AH246 - 0.57714, IF('DSS Model'!$I$38=4,0.000072066*AH246^2+0.0021761*AH246-0.038248,IF('DSS Model'!$I$38=5,-0.00012623*AH246^2+0.025656*AH246-0.30101,-0.00046396*AH246^2 + 0.054267*AH246 - 0.57714)))))</f>
        <v>0.82649918103043996</v>
      </c>
      <c r="AJ246" s="136">
        <v>9.0655157968564049E-2</v>
      </c>
      <c r="AK246" s="142">
        <f t="shared" si="165"/>
        <v>29.714186981363461</v>
      </c>
      <c r="AL246" s="138">
        <f>IF('DSS Model'!$I$38=1,0.0001*AK246^2-0.0266*AK246+1.3006,IF('DSS Model'!$I$38=2,-0.0001*AK246^2+0.0032*AK246+0.977, IF('DSS Model'!$I$38=3,-0.00046396*AK246^2 + 0.054267*AK246 - 0.57714, IF('DSS Model'!$I$38=4,0.000072066*AK246^2+0.0021761*AK246-0.038248,IF('DSS Model'!$I$38=5,-0.00012623*AK246^2+0.025656*AK246-0.30101,-0.00046396*AK246^2 + 0.054267*AK246 - 0.57714)))))</f>
        <v>0.98379210754402013</v>
      </c>
      <c r="AM246" s="136">
        <v>0.43002431152646925</v>
      </c>
      <c r="AN246" s="142">
        <f t="shared" si="166"/>
        <v>63.575667109645551</v>
      </c>
      <c r="AO246" s="138">
        <f>IF('DSS Model'!$I$38=1,0.0001*AN246^2-0.0266*AN246+1.3006,IF('DSS Model'!$I$38=2,-0.0001*AN246^2+0.0032*AN246+0.977, IF('DSS Model'!$I$38=3,-0.00046396*AN246^2 + 0.054267*AN246 - 0.57714, IF('DSS Model'!$I$38=4,0.000072066*AN246^2+0.0021761*AN246-0.038248,IF('DSS Model'!$I$38=5,-0.00012623*AN246^2+0.025656*AN246-0.30101,-0.00046396*AN246^2 + 0.054267*AN246 - 0.57714)))))</f>
        <v>0.77625558990721899</v>
      </c>
      <c r="AP246" s="136">
        <v>0.3433805881475529</v>
      </c>
      <c r="AQ246" s="142">
        <f t="shared" si="167"/>
        <v>64.54503995516427</v>
      </c>
      <c r="AR246" s="138">
        <f>IF('DSS Model'!$I$38=1,0.0001*AQ246^2-0.0266*AQ246+1.3006,IF('DSS Model'!$I$38=2,-0.0001*AQ246^2+0.0032*AQ246+0.977, IF('DSS Model'!$I$38=3,-0.00046396*AQ246^2 + 0.054267*AQ246 - 0.57714, IF('DSS Model'!$I$38=4,0.000072066*AQ246^2+0.0021761*AQ246-0.038248,IF('DSS Model'!$I$38=5,-0.00012623*AQ246^2+0.025656*AQ246-0.30101,-0.00046396*AQ246^2 + 0.054267*AQ246 - 0.57714)))))</f>
        <v>0.7669379095751504</v>
      </c>
      <c r="AS246" s="136">
        <v>0.25831122400754303</v>
      </c>
      <c r="AT246" s="142">
        <f t="shared" si="168"/>
        <v>45.4734873601207</v>
      </c>
      <c r="AU246" s="138">
        <f>IF('DSS Model'!$I$38=1,0.0001*AT246^2-0.0266*AT246+1.3006,IF('DSS Model'!$I$38=2,-0.0001*AT246^2+0.0032*AT246+0.977, IF('DSS Model'!$I$38=3,-0.00046396*AT246^2 + 0.054267*AT246 - 0.57714, IF('DSS Model'!$I$38=4,0.000072066*AT246^2+0.0021761*AT246-0.038248,IF('DSS Model'!$I$38=5,-0.00012623*AT246^2+0.025656*AT246-0.30101,-0.00046396*AT246^2 + 0.054267*AT246 - 0.57714)))))</f>
        <v>0.91573135428328056</v>
      </c>
      <c r="AV246" s="136">
        <v>0.42363821472004115</v>
      </c>
      <c r="AW246" s="142">
        <f t="shared" si="169"/>
        <v>63.428278111256908</v>
      </c>
      <c r="AX246" s="138">
        <f>IF('DSS Model'!$I$38=1,0.0001*AW246^2-0.0266*AW246+1.3006,IF('DSS Model'!$I$38=2,-0.0001*AW246^2+0.0032*AW246+0.977, IF('DSS Model'!$I$38=3,-0.00046396*AW246^2 + 0.054267*AW246 - 0.57714, IF('DSS Model'!$I$38=4,0.000072066*AW246^2+0.0021761*AW246-0.038248,IF('DSS Model'!$I$38=5,-0.00012623*AW246^2+0.025656*AW246-0.30101,-0.00046396*AW246^2 + 0.054267*AW246 - 0.57714)))))</f>
        <v>0.77765584354012685</v>
      </c>
      <c r="AY246" s="136">
        <v>0.23541671372683692</v>
      </c>
      <c r="AZ246" s="142">
        <f t="shared" si="170"/>
        <v>46.725057949486938</v>
      </c>
      <c r="BA246" s="138">
        <f>IF('DSS Model'!$I$38=1,0.0001*AZ246^2-0.0266*AZ246+1.3006,IF('DSS Model'!$I$38=2,-0.0001*AZ246^2+0.0032*AZ246+0.977, IF('DSS Model'!$I$38=3,-0.00046396*AZ246^2 + 0.054267*AZ246 - 0.57714, IF('DSS Model'!$I$38=4,0.000072066*AZ246^2+0.0021761*AZ246-0.038248,IF('DSS Model'!$I$38=5,-0.00012623*AZ246^2+0.025656*AZ246-0.30101,-0.00046396*AZ246^2 + 0.054267*AZ246 - 0.57714)))))</f>
        <v>0.90819708140006694</v>
      </c>
      <c r="BB246" s="136">
        <v>0.36095995414941429</v>
      </c>
      <c r="BC246" s="142">
        <f t="shared" si="171"/>
        <v>50.933103926994072</v>
      </c>
      <c r="BD246" s="138">
        <f>IF('DSS Model'!$I$38=1,0.0001*BC246^2-0.0266*BC246+1.3006,IF('DSS Model'!$I$38=2,-0.0001*BC246^2+0.0032*BC246+0.977, IF('DSS Model'!$I$38=3,-0.00046396*BC246^2 + 0.054267*BC246 - 0.57714, IF('DSS Model'!$I$38=4,0.000072066*BC246^2+0.0021761*BC246-0.038248,IF('DSS Model'!$I$38=5,-0.00012623*BC246^2+0.025656*BC246-0.30101,-0.00046396*BC246^2 + 0.054267*BC246 - 0.57714)))))</f>
        <v>0.88056782500258313</v>
      </c>
      <c r="BE246" s="136">
        <v>0.48225392883984031</v>
      </c>
      <c r="BF246" s="142">
        <f t="shared" si="172"/>
        <v>49.909104382208568</v>
      </c>
      <c r="BG246" s="143">
        <f>IF('DSS Model'!$I$38=1,0.0001*BF246^2-0.0266*BF246+1.3006,IF('DSS Model'!$I$38=2,-0.0001*BF246^2+0.0032*BF246+0.977, IF('DSS Model'!$I$38=3,-0.00046396*BF246^2 + 0.054267*BF246 - 0.57714, IF('DSS Model'!$I$38=4,0.000072066*BF246^2+0.0021761*BF246-0.038248,IF('DSS Model'!$I$38=5,-0.00012623*BF246^2+0.025656*BF246-0.30101,-0.00046396*BF246^2 + 0.054267*BF246 - 0.57714)))))</f>
        <v>0.88761726399964835</v>
      </c>
      <c r="BH246" s="136">
        <v>0.14935892268747908</v>
      </c>
      <c r="BI246" s="142">
        <f t="shared" si="173"/>
        <v>43.738292480649278</v>
      </c>
      <c r="BJ246" s="143">
        <f>IF('DSS Model'!$I$38=1,0.0001*BI246^2-0.0266*BI246+1.3006,IF('DSS Model'!$I$38=2,-0.0001*BI246^2+0.0032*BI246+0.977, IF('DSS Model'!$I$38=3,-0.00046396*BI246^2 + 0.054267*BI246 - 0.57714, IF('DSS Model'!$I$38=4,0.000072066*BI246^2+0.0021761*BI246-0.038248,IF('DSS Model'!$I$38=5,-0.00012623*BI246^2+0.025656*BI246-0.30101,-0.00046396*BI246^2 + 0.054267*BI246 - 0.57714)))))</f>
        <v>0.92565871302579561</v>
      </c>
      <c r="BK246" s="136">
        <v>0.66676223297750226</v>
      </c>
      <c r="BL246" s="142">
        <f t="shared" si="174"/>
        <v>55.274802326627075</v>
      </c>
      <c r="BM246" s="143">
        <f>IF('DSS Model'!$I$38=1,0.0001*BL246^2-0.0266*BL246+1.3006,IF('DSS Model'!$I$38=2,-0.0001*BL246^2+0.0032*BL246+0.977, IF('DSS Model'!$I$38=3,-0.00046396*BL246^2 + 0.054267*BL246 - 0.57714, IF('DSS Model'!$I$38=4,0.000072066*BL246^2+0.0021761*BL246-0.038248,IF('DSS Model'!$I$38=5,-0.00012623*BL246^2+0.025656*BL246-0.30101,-0.00046396*BL246^2 + 0.054267*BL246 - 0.57714)))))</f>
        <v>0.84834899022043686</v>
      </c>
      <c r="BN246" s="136">
        <v>0.63398428936846407</v>
      </c>
      <c r="BO246" s="142">
        <f t="shared" si="175"/>
        <v>58.498423664293909</v>
      </c>
      <c r="BP246" s="143">
        <f>IF('DSS Model'!$I$38=1,0.0001*BO246^2-0.0266*BO246+1.3006,IF('DSS Model'!$I$38=2,-0.0001*BO246^2+0.0032*BO246+0.977, IF('DSS Model'!$I$38=3,-0.00046396*BO246^2 + 0.054267*BO246 - 0.57714, IF('DSS Model'!$I$38=4,0.000072066*BO246^2+0.0021761*BO246-0.038248,IF('DSS Model'!$I$38=5,-0.00012623*BO246^2+0.025656*BO246-0.30101,-0.00046396*BO246^2 + 0.054267*BO246 - 0.57714)))))</f>
        <v>0.82198839860501827</v>
      </c>
      <c r="BQ246" s="136">
        <v>0.98056608254220468</v>
      </c>
      <c r="BR246" s="142">
        <f t="shared" si="176"/>
        <v>68.860273984470254</v>
      </c>
      <c r="BS246" s="143">
        <f>IF('DSS Model'!$I$38=1,0.0001*BR246^2-0.0266*BR246+1.3006,IF('DSS Model'!$I$38=2,-0.0001*BR246^2+0.0032*BR246+0.977, IF('DSS Model'!$I$38=3,-0.00046396*BR246^2 + 0.054267*BR246 - 0.57714, IF('DSS Model'!$I$38=4,0.000072066*BR246^2+0.0021761*BR246-0.038248,IF('DSS Model'!$I$38=5,-0.00012623*BR246^2+0.025656*BR246-0.30101,-0.00046396*BR246^2 + 0.054267*BR246 - 0.57714)))))</f>
        <v>0.72317914342867373</v>
      </c>
      <c r="BT246" s="136">
        <v>0.99308981011620501</v>
      </c>
      <c r="BU246" s="142">
        <f t="shared" si="177"/>
        <v>71.796178993873298</v>
      </c>
      <c r="BV246" s="143">
        <f>IF('DSS Model'!$I$38=1,0.0001*BU246^2-0.0266*BU246+1.3006,IF('DSS Model'!$I$38=2,-0.0001*BU246^2+0.0032*BU246+0.977, IF('DSS Model'!$I$38=3,-0.00046396*BU246^2 + 0.054267*BU246 - 0.57714, IF('DSS Model'!$I$38=4,0.000072066*BU246^2+0.0021761*BU246-0.038248,IF('DSS Model'!$I$38=5,-0.00012623*BU246^2+0.025656*BU246-0.30101,-0.00046396*BU246^2 + 0.054267*BU246 - 0.57714)))))</f>
        <v>0.69127864096836522</v>
      </c>
      <c r="BW246" s="136">
        <v>0.96932088847182152</v>
      </c>
      <c r="BX246" s="142">
        <f t="shared" si="178"/>
        <v>71.644808189521598</v>
      </c>
      <c r="BY246" s="143">
        <f>IF('DSS Model'!$I$38=1,0.0001*BX246^2-0.0266*BX246+1.3006,IF('DSS Model'!$I$38=2,-0.0001*BX246^2+0.0032*BX246+0.977, IF('DSS Model'!$I$38=3,-0.00046396*BX246^2 + 0.054267*BX246 - 0.57714, IF('DSS Model'!$I$38=4,0.000072066*BX246^2+0.0021761*BX246-0.038248,IF('DSS Model'!$I$38=5,-0.00012623*BX246^2+0.025656*BX246-0.30101,-0.00046396*BX246^2 + 0.054267*BX246 - 0.57714)))))</f>
        <v>0.69296553215513501</v>
      </c>
      <c r="BZ246" s="136">
        <v>7.9486900143209804E-2</v>
      </c>
      <c r="CA246" s="142">
        <f t="shared" si="179"/>
        <v>51.686461145792293</v>
      </c>
      <c r="CB246" s="143">
        <f>IF('DSS Model'!$I$38=1,0.0001*CA246^2-0.0266*CA246+1.3006,IF('DSS Model'!$I$38=2,-0.0001*CA246^2+0.0032*CA246+0.977, IF('DSS Model'!$I$38=3,-0.00046396*CA246^2 + 0.054267*CA246 - 0.57714, IF('DSS Model'!$I$38=4,0.000072066*CA246^2+0.0021761*CA246-0.038248,IF('DSS Model'!$I$38=5,-0.00012623*CA246^2+0.025656*CA246-0.30101,-0.00046396*CA246^2 + 0.054267*CA246 - 0.57714)))))</f>
        <v>0.87524764908898567</v>
      </c>
      <c r="CC246" s="136">
        <v>0.13761323453149787</v>
      </c>
      <c r="CD246" s="142">
        <f t="shared" si="180"/>
        <v>57.128847592654942</v>
      </c>
      <c r="CE246" s="143">
        <f>IF('DSS Model'!$I$38=1,0.0001*CD246^2-0.0266*CD246+1.3006,IF('DSS Model'!$I$38=2,-0.0001*CD246^2+0.0032*CD246+0.977, IF('DSS Model'!$I$38=3,-0.00046396*CD246^2 + 0.054267*CD246 - 0.57714, IF('DSS Model'!$I$38=4,0.000072066*CD246^2+0.0021761*CD246-0.038248,IF('DSS Model'!$I$38=5,-0.00012623*CD246^2+0.025656*CD246-0.30101,-0.00046396*CD246^2 + 0.054267*CD246 - 0.57714)))))</f>
        <v>0.83344178957001613</v>
      </c>
      <c r="CF246" s="136">
        <v>0.64147334956651292</v>
      </c>
      <c r="CG246" s="142">
        <f t="shared" si="181"/>
        <v>52.083897662916627</v>
      </c>
      <c r="CH246" s="143">
        <f>IF('DSS Model'!$I$38=1,0.0001*CG246^2-0.0266*CG246+1.3006,IF('DSS Model'!$I$38=2,-0.0001*CG246^2+0.0032*CG246+0.977, IF('DSS Model'!$I$38=3,-0.00046396*CG246^2 + 0.054267*CG246 - 0.57714, IF('DSS Model'!$I$38=4,0.000072066*CG246^2+0.0021761*CG246-0.038248,IF('DSS Model'!$I$38=5,-0.00012623*CG246^2+0.025656*CG246-0.30101,-0.00046396*CG246^2 + 0.054267*CG246 - 0.57714)))))</f>
        <v>0.87239523294521604</v>
      </c>
      <c r="CI246" s="136">
        <v>0.92772272279210621</v>
      </c>
      <c r="CJ246" s="142">
        <f t="shared" si="182"/>
        <v>77.937741310603002</v>
      </c>
      <c r="CK246" s="143">
        <f>IF('DSS Model'!$I$38=1,0.0001*CJ246^2-0.0266*CJ246+1.3006,IF('DSS Model'!$I$38=2,-0.0001*CJ246^2+0.0032*CJ246+0.977, IF('DSS Model'!$I$38=3,-0.00046396*CJ246^2 + 0.054267*CJ246 - 0.57714, IF('DSS Model'!$I$38=4,0.000072066*CJ246^2+0.0021761*CJ246-0.038248,IF('DSS Model'!$I$38=5,-0.00012623*CJ246^2+0.025656*CJ246-0.30101,-0.00046396*CJ246^2 + 0.054267*CJ246 - 0.57714)))))</f>
        <v>0.61897162013408225</v>
      </c>
      <c r="CL246" s="136">
        <v>2.3707178675989815E-2</v>
      </c>
      <c r="CM246" s="142">
        <f t="shared" si="183"/>
        <v>33.451937958033305</v>
      </c>
      <c r="CN246" s="143">
        <f>IF('DSS Model'!$I$38=1,0.0001*CM246^2-0.0266*CM246+1.3006,IF('DSS Model'!$I$38=2,-0.0001*CM246^2+0.0032*CM246+0.977, IF('DSS Model'!$I$38=3,-0.00046396*CM246^2 + 0.054267*CM246 - 0.57714, IF('DSS Model'!$I$38=4,0.000072066*CM246^2+0.0021761*CM246-0.038248,IF('DSS Model'!$I$38=5,-0.00012623*CM246^2+0.025656*CM246-0.30101,-0.00046396*CM246^2 + 0.054267*CM246 - 0.57714)))))</f>
        <v>0.97214298615089556</v>
      </c>
      <c r="CO246" s="136">
        <v>0.94041761302970717</v>
      </c>
      <c r="CP246" s="142">
        <f t="shared" si="184"/>
        <v>61.902792865747912</v>
      </c>
      <c r="CQ246" s="143">
        <f>IF('DSS Model'!$I$38=1,0.0001*CP246^2-0.0266*CP246+1.3006,IF('DSS Model'!$I$38=2,-0.0001*CP246^2+0.0032*CP246+0.977, IF('DSS Model'!$I$38=3,-0.00046396*CP246^2 + 0.054267*CP246 - 0.57714, IF('DSS Model'!$I$38=4,0.000072066*CP246^2+0.0021761*CP246-0.038248,IF('DSS Model'!$I$38=5,-0.00012623*CP246^2+0.025656*CP246-0.30101,-0.00046396*CP246^2 + 0.054267*CP246 - 0.57714)))))</f>
        <v>0.79189336071242422</v>
      </c>
      <c r="CR246" s="136">
        <v>0.20847550820690519</v>
      </c>
      <c r="CS246" s="142">
        <f t="shared" si="185"/>
        <v>44.356173027188788</v>
      </c>
      <c r="CT246" s="143">
        <f>IF('DSS Model'!$I$38=1,0.0001*CS246^2-0.0266*CS246+1.3006,IF('DSS Model'!$I$38=2,-0.0001*CS246^2+0.0032*CS246+0.977, IF('DSS Model'!$I$38=3,-0.00046396*CS246^2 + 0.054267*CS246 - 0.57714, IF('DSS Model'!$I$38=4,0.000072066*CS246^2+0.0021761*CS246-0.038248,IF('DSS Model'!$I$38=5,-0.00012623*CS246^2+0.025656*CS246-0.30101,-0.00046396*CS246^2 + 0.054267*CS246 - 0.57714)))))</f>
        <v>0.9221927451252131</v>
      </c>
      <c r="CU246" s="136">
        <v>0.81615358826234208</v>
      </c>
      <c r="CV246" s="142">
        <f t="shared" si="186"/>
        <v>63.491497113998207</v>
      </c>
      <c r="CW246" s="143">
        <f>IF('DSS Model'!$I$38=1,0.0001*CV246^2-0.0266*CV246+1.3006,IF('DSS Model'!$I$38=2,-0.0001*CV246^2+0.0032*CV246+0.977, IF('DSS Model'!$I$38=3,-0.00046396*CV246^2 + 0.054267*CV246 - 0.57714, IF('DSS Model'!$I$38=4,0.000072066*CV246^2+0.0021761*CV246-0.038248,IF('DSS Model'!$I$38=5,-0.00012623*CV246^2+0.025656*CV246-0.30101,-0.00046396*CV246^2 + 0.054267*CV246 - 0.57714)))))</f>
        <v>0.77705577018710992</v>
      </c>
      <c r="CX246" s="136">
        <v>0.6182167072775846</v>
      </c>
      <c r="CY246" s="142">
        <f t="shared" si="187"/>
        <v>67.129744757561923</v>
      </c>
      <c r="CZ246" s="143">
        <f>IF('DSS Model'!$I$38=1,0.0001*CY246^2-0.0266*CY246+1.3006,IF('DSS Model'!$I$38=2,-0.0001*CY246^2+0.0032*CY246+0.977, IF('DSS Model'!$I$38=3,-0.00046396*CY246^2 + 0.054267*CY246 - 0.57714, IF('DSS Model'!$I$38=4,0.000072066*CY246^2+0.0021761*CY246-0.038248,IF('DSS Model'!$I$38=5,-0.00012623*CY246^2+0.025656*CY246-0.30101,-0.00046396*CY246^2 + 0.054267*CY246 - 0.57714)))))</f>
        <v>0.74117492010265684</v>
      </c>
      <c r="DA246" s="136">
        <v>1.3054181654978958E-3</v>
      </c>
      <c r="DB246" s="142">
        <f t="shared" si="188"/>
        <v>14.070073514680905</v>
      </c>
      <c r="DC246" s="143">
        <f>IF('DSS Model'!$I$38=1,0.0001*DB246^2-0.0266*DB246+1.3006,IF('DSS Model'!$I$38=2,-0.0001*DB246^2+0.0032*DB246+0.977, IF('DSS Model'!$I$38=3,-0.00046396*DB246^2 + 0.054267*DB246 - 0.57714, IF('DSS Model'!$I$38=4,0.000072066*DB246^2+0.0021761*DB246-0.038248,IF('DSS Model'!$I$38=5,-0.00012623*DB246^2+0.025656*DB246-0.30101,-0.00046396*DB246^2 + 0.054267*DB246 - 0.57714)))))</f>
        <v>1.0022275383761263</v>
      </c>
      <c r="DD246" s="136">
        <v>0.93728049355949206</v>
      </c>
      <c r="DE246" s="142">
        <f t="shared" si="189"/>
        <v>61.832342355513461</v>
      </c>
      <c r="DF246" s="143">
        <f>IF('DSS Model'!$I$38=1,0.0001*DE246^2-0.0266*DE246+1.3006,IF('DSS Model'!$I$38=2,-0.0001*DE246^2+0.0032*DE246+0.977, IF('DSS Model'!$I$38=3,-0.00046396*DE246^2 + 0.054267*DE246 - 0.57714, IF('DSS Model'!$I$38=4,0.000072066*DE246^2+0.0021761*DE246-0.038248,IF('DSS Model'!$I$38=5,-0.00012623*DE246^2+0.025656*DE246-0.30101,-0.00046396*DE246^2 + 0.054267*DE246 - 0.57714)))))</f>
        <v>0.79253963942070071</v>
      </c>
      <c r="DG246" s="136">
        <v>0.51418627409415851</v>
      </c>
      <c r="DH246" s="142">
        <f t="shared" si="190"/>
        <v>54.214235825903771</v>
      </c>
      <c r="DI246" s="143">
        <f>IF('DSS Model'!$I$38=1,0.0001*DH246^2-0.0266*DH246+1.3006,IF('DSS Model'!$I$38=2,-0.0001*DH246^2+0.0032*DH246+0.977, IF('DSS Model'!$I$38=3,-0.00046396*DH246^2 + 0.054267*DH246 - 0.57714, IF('DSS Model'!$I$38=4,0.000072066*DH246^2+0.0021761*DH246-0.038248,IF('DSS Model'!$I$38=5,-0.00012623*DH246^2+0.025656*DH246-0.30101,-0.00046396*DH246^2 + 0.054267*DH246 - 0.57714)))))</f>
        <v>0.8565672180242212</v>
      </c>
      <c r="DJ246" s="136">
        <v>2.8931193550961187E-2</v>
      </c>
      <c r="DK246" s="142">
        <f t="shared" si="191"/>
        <v>50.437663627144616</v>
      </c>
      <c r="DL246" s="143">
        <f>IF('DSS Model'!$I$38=1,0.0001*DK246^2-0.0266*DK246+1.3006,IF('DSS Model'!$I$38=2,-0.0001*DK246^2+0.0032*DK246+0.977, IF('DSS Model'!$I$38=3,-0.00046396*DK246^2 + 0.054267*DK246 - 0.57714, IF('DSS Model'!$I$38=4,0.000072066*DK246^2+0.0021761*DK246-0.038248,IF('DSS Model'!$I$38=5,-0.00012623*DK246^2+0.025656*DK246-0.30101,-0.00046396*DK246^2 + 0.054267*DK246 - 0.57714)))))</f>
        <v>0.88400473239036403</v>
      </c>
      <c r="DM246" s="136">
        <v>0.89194029906931493</v>
      </c>
      <c r="DN246" s="142">
        <f t="shared" si="192"/>
        <v>66.990323081091418</v>
      </c>
      <c r="DO246" s="143">
        <f>IF('DSS Model'!$I$38=1,0.0001*DN246^2-0.0266*DN246+1.3006,IF('DSS Model'!$I$38=2,-0.0001*DN246^2+0.0032*DN246+0.977, IF('DSS Model'!$I$38=3,-0.00046396*DN246^2 + 0.054267*DN246 - 0.57714, IF('DSS Model'!$I$38=4,0.000072066*DN246^2+0.0021761*DN246-0.038248,IF('DSS Model'!$I$38=5,-0.00012623*DN246^2+0.025656*DN246-0.30101,-0.00046396*DN246^2 + 0.054267*DN246 - 0.57714)))))</f>
        <v>0.74259869520859156</v>
      </c>
      <c r="DP246" s="136">
        <v>0.30000331822926529</v>
      </c>
      <c r="DQ246" s="142">
        <f t="shared" si="193"/>
        <v>46.748624153050464</v>
      </c>
      <c r="DR246" s="143">
        <f>IF('DSS Model'!$I$38=1,0.0001*DQ246^2-0.0266*DQ246+1.3006,IF('DSS Model'!$I$38=2,-0.0001*DQ246^2+0.0032*DQ246+0.977, IF('DSS Model'!$I$38=3,-0.00046396*DQ246^2 + 0.054267*DQ246 - 0.57714, IF('DSS Model'!$I$38=4,0.000072066*DQ246^2+0.0021761*DQ246-0.038248,IF('DSS Model'!$I$38=5,-0.00012623*DQ246^2+0.025656*DQ246-0.30101,-0.00046396*DQ246^2 + 0.054267*DQ246 - 0.57714)))))</f>
        <v>0.90805221126944413</v>
      </c>
      <c r="DS246" s="136">
        <v>0.57073403567135383</v>
      </c>
      <c r="DT246" s="142">
        <f t="shared" si="194"/>
        <v>75.623132644367999</v>
      </c>
      <c r="DU246" s="143">
        <f>IF('DSS Model'!$I$38=1,0.0001*DT246^2-0.0266*DT246+1.3006,IF('DSS Model'!$I$38=2,-0.0001*DT246^2+0.0032*DT246+0.977, IF('DSS Model'!$I$38=3,-0.00046396*DT246^2 + 0.054267*DT246 - 0.57714, IF('DSS Model'!$I$38=4,0.000072066*DT246^2+0.0021761*DT246-0.038248,IF('DSS Model'!$I$38=5,-0.00012623*DT246^2+0.025656*DT246-0.30101,-0.00046396*DT246^2 + 0.054267*DT246 - 0.57714)))))</f>
        <v>0.64710820536720981</v>
      </c>
      <c r="DV246" s="136">
        <v>0.68396521058361814</v>
      </c>
      <c r="DW246" s="142">
        <f t="shared" si="195"/>
        <v>64.781483758499803</v>
      </c>
      <c r="DX246" s="143">
        <f>IF('DSS Model'!$I$38=1,0.0001*DW246^2-0.0266*DW246+1.3006,IF('DSS Model'!$I$38=2,-0.0001*DW246^2+0.0032*DW246+0.977, IF('DSS Model'!$I$38=3,-0.00046396*DW246^2 + 0.054267*DW246 - 0.57714, IF('DSS Model'!$I$38=4,0.000072066*DW246^2+0.0021761*DW246-0.038248,IF('DSS Model'!$I$38=5,-0.00012623*DW246^2+0.025656*DW246-0.30101,-0.00046396*DW246^2 + 0.054267*DW246 - 0.57714)))))</f>
        <v>0.76463668423192199</v>
      </c>
      <c r="DY246" s="136">
        <v>1.2634185154264954E-2</v>
      </c>
      <c r="DZ246" s="142">
        <f t="shared" si="196"/>
        <v>21.598575062128422</v>
      </c>
      <c r="EA246" s="143">
        <f>IF('DSS Model'!$I$38=1,0.0001*DZ246^2-0.0266*DZ246+1.3006,IF('DSS Model'!$I$38=2,-0.0001*DZ246^2+0.0032*DZ246+0.977, IF('DSS Model'!$I$38=3,-0.00046396*DZ246^2 + 0.054267*DZ246 - 0.57714, IF('DSS Model'!$I$38=4,0.000072066*DZ246^2+0.0021761*DZ246-0.038248,IF('DSS Model'!$I$38=5,-0.00012623*DZ246^2+0.025656*DZ246-0.30101,-0.00046396*DZ246^2 + 0.054267*DZ246 - 0.57714)))))</f>
        <v>0.99946559572737137</v>
      </c>
      <c r="EB246" s="136">
        <v>0.73578316184841475</v>
      </c>
      <c r="EC246" s="142">
        <f t="shared" si="197"/>
        <v>57.053161435596678</v>
      </c>
      <c r="ED246" s="143">
        <f>IF('DSS Model'!$I$38=1,0.0001*EC246^2-0.0266*EC246+1.3006,IF('DSS Model'!$I$38=2,-0.0001*EC246^2+0.0032*EC246+0.977, IF('DSS Model'!$I$38=3,-0.00046396*EC246^2 + 0.054267*EC246 - 0.57714, IF('DSS Model'!$I$38=4,0.000072066*EC246^2+0.0021761*EC246-0.038248,IF('DSS Model'!$I$38=5,-0.00012623*EC246^2+0.025656*EC246-0.30101,-0.00046396*EC246^2 + 0.054267*EC246 - 0.57714)))))</f>
        <v>0.83406379361428373</v>
      </c>
      <c r="EE246" s="136">
        <v>0.69642123474986228</v>
      </c>
      <c r="EF246" s="142">
        <f t="shared" si="198"/>
        <v>58.383254892525329</v>
      </c>
      <c r="EG246" s="143">
        <f>IF('DSS Model'!$I$38=1,0.0001*EF246^2-0.0266*EF246+1.3006,IF('DSS Model'!$I$38=2,-0.0001*EF246^2+0.0032*EF246+0.977, IF('DSS Model'!$I$38=3,-0.00046396*EF246^2 + 0.054267*EF246 - 0.57714, IF('DSS Model'!$I$38=4,0.000072066*EF246^2+0.0021761*EF246-0.038248,IF('DSS Model'!$I$38=5,-0.00012623*EF246^2+0.025656*EF246-0.30101,-0.00046396*EF246^2 + 0.054267*EF246 - 0.57714)))))</f>
        <v>0.82296597047152276</v>
      </c>
      <c r="EH246" s="136">
        <v>0.33524669274929053</v>
      </c>
      <c r="EI246" s="142">
        <f t="shared" si="199"/>
        <v>65.215443805148439</v>
      </c>
      <c r="EJ246" s="143">
        <f>IF('DSS Model'!$I$38=1,0.0001*EI246^2-0.0266*EI246+1.3006,IF('DSS Model'!$I$38=2,-0.0001*EI246^2+0.0032*EI246+0.977, IF('DSS Model'!$I$38=3,-0.00046396*EI246^2 + 0.054267*EI246 - 0.57714, IF('DSS Model'!$I$38=4,0.000072066*EI246^2+0.0021761*EI246-0.038248,IF('DSS Model'!$I$38=5,-0.00012623*EI246^2+0.025656*EI246-0.30101,-0.00046396*EI246^2 + 0.054267*EI246 - 0.57714)))))</f>
        <v>0.76038400910622761</v>
      </c>
      <c r="EK246" s="136">
        <v>0.76448263577768283</v>
      </c>
      <c r="EL246" s="142">
        <f t="shared" si="200"/>
        <v>57.69343742559019</v>
      </c>
      <c r="EM246" s="143">
        <f>IF('DSS Model'!$I$38=1,0.0001*EL246^2-0.0266*EL246+1.3006,IF('DSS Model'!$I$38=2,-0.0001*EL246^2+0.0032*EL246+0.977, IF('DSS Model'!$I$38=3,-0.00046396*EL246^2 + 0.054267*EL246 - 0.57714, IF('DSS Model'!$I$38=4,0.000072066*EL246^2+0.0021761*EL246-0.038248,IF('DSS Model'!$I$38=5,-0.00012623*EL246^2+0.025656*EL246-0.30101,-0.00046396*EL246^2 + 0.054267*EL246 - 0.57714)))))</f>
        <v>0.82876572756383948</v>
      </c>
      <c r="EN246" s="136">
        <v>0.57017884338164981</v>
      </c>
      <c r="EO246" s="142">
        <f t="shared" si="201"/>
        <v>57.336566343372951</v>
      </c>
      <c r="EP246" s="143">
        <f>IF('DSS Model'!$I$38=1,0.0001*EO246^2-0.0266*EO246+1.3006,IF('DSS Model'!$I$38=2,-0.0001*EO246^2+0.0032*EO246+0.977, IF('DSS Model'!$I$38=3,-0.00046396*EO246^2 + 0.054267*EO246 - 0.57714, IF('DSS Model'!$I$38=4,0.000072066*EO246^2+0.0021761*EO246-0.038248,IF('DSS Model'!$I$38=5,-0.00012623*EO246^2+0.025656*EO246-0.30101,-0.00046396*EO246^2 + 0.054267*EO246 - 0.57714)))))</f>
        <v>0.83172882829399264</v>
      </c>
      <c r="EQ246" s="136">
        <v>7.0761594189506005E-2</v>
      </c>
      <c r="ER246" s="142">
        <f t="shared" si="202"/>
        <v>33.808905409744426</v>
      </c>
      <c r="ES246" s="143">
        <f>IF('DSS Model'!$I$38=1,0.0001*ER246^2-0.0266*ER246+1.3006,IF('DSS Model'!$I$38=2,-0.0001*ER246^2+0.0032*ER246+0.977, IF('DSS Model'!$I$38=3,-0.00046396*ER246^2 + 0.054267*ER246 - 0.57714, IF('DSS Model'!$I$38=4,0.000072066*ER246^2+0.0021761*ER246-0.038248,IF('DSS Model'!$I$38=5,-0.00012623*ER246^2+0.025656*ER246-0.30101,-0.00046396*ER246^2 + 0.054267*ER246 - 0.57714)))))</f>
        <v>0.97088428881067756</v>
      </c>
      <c r="ET246" s="136">
        <v>0.60953066596362304</v>
      </c>
      <c r="EU246" s="141">
        <f t="shared" si="203"/>
        <v>58.399970588708719</v>
      </c>
      <c r="EV246" s="142">
        <f>IF('DSS Model'!$I$38=1,0.0001*EU246^2-0.0266*EU246+1.3006,IF('DSS Model'!$I$38=2,-0.0001*EU246^2+0.0032*EU246+0.977, IF('DSS Model'!$I$38=3,-0.00046396*EU246^2 + 0.054267*EU246 - 0.57714, IF('DSS Model'!$I$38=4,0.000072066*EU246^2+0.0021761*EU246-0.038248,IF('DSS Model'!$I$38=5,-0.00012623*EU246^2+0.025656*EU246-0.30101,-0.00046396*EU246^2 + 0.054267*EU246 - 0.57714)))))</f>
        <v>0.82282424940766352</v>
      </c>
    </row>
    <row r="247" spans="2:152" x14ac:dyDescent="0.2">
      <c r="B247" s="64">
        <f t="shared" ca="1" si="156"/>
        <v>0.38840962236661281</v>
      </c>
      <c r="C247" s="64">
        <v>0.52079542434475634</v>
      </c>
      <c r="D247" s="64">
        <f t="shared" si="157"/>
        <v>51.175445801338341</v>
      </c>
      <c r="E247" s="131">
        <f>IF('DSS Model'!$I$38=1,0.0001*D247^2-0.0266*D247+1.3006,IF('DSS Model'!$I$38=2,-0.0001*D247^2+0.0032*D247+0.977, IF('DSS Model'!$I$38=3,-0.00046396*D247^2 + 0.054267*D247 - 0.57714, IF('DSS Model'!$I$38=4,0.000072066*D247^2+0.0021761*D247-0.038248,IF('DSS Model'!$I$38=5,-0.00012623*D247^2+0.025656*D247-0.30101,-0.00046396*D247^2 + 0.054267*D247 - 0.57714)))))</f>
        <v>0.87886880126771083</v>
      </c>
      <c r="F247" s="136">
        <v>0.79313664167126863</v>
      </c>
      <c r="G247" s="138">
        <f t="shared" si="153"/>
        <v>72.775728711530036</v>
      </c>
      <c r="H247" s="136">
        <f>IF('DSS Model'!$I$38=1,0.0001*G247^2-0.0266*G247+1.3006,IF('DSS Model'!$I$38=2,-0.0001*G247^2+0.0032*G247+0.977, IF('DSS Model'!$I$38=3,-0.00046396*G247^2 + 0.054267*G247 - 0.57714, IF('DSS Model'!$I$38=4,0.000072066*G247^2+0.0021761*G247-0.038248,IF('DSS Model'!$I$38=5,-0.00012623*G247^2+0.025656*G247-0.30101,-0.00046396*G247^2 + 0.054267*G247 - 0.57714)))))</f>
        <v>0.6802516629274743</v>
      </c>
      <c r="I247" s="136">
        <v>0.47716139684989189</v>
      </c>
      <c r="J247" s="138">
        <f t="shared" si="154"/>
        <v>58.289824436409617</v>
      </c>
      <c r="K247" s="136">
        <f>IF('DSS Model'!$I$38=1,0.0001*J247^2-0.0266*J247+1.3006,IF('DSS Model'!$I$38=2,-0.0001*J247^2+0.0032*J247+0.977, IF('DSS Model'!$I$38=3,-0.00046396*J247^2 + 0.054267*J247 - 0.57714, IF('DSS Model'!$I$38=4,0.000072066*J247^2+0.0021761*J247-0.038248,IF('DSS Model'!$I$38=5,-0.00012623*J247^2+0.025656*J247-0.30101,-0.00046396*J247^2 + 0.054267*J247 - 0.57714)))))</f>
        <v>0.82375707491376526</v>
      </c>
      <c r="L247" s="136">
        <v>0.65752624276495231</v>
      </c>
      <c r="M247" s="138">
        <f t="shared" si="155"/>
        <v>72.830382117235303</v>
      </c>
      <c r="N247" s="136">
        <f>IF('DSS Model'!$I$38=1,0.0001*M247^2-0.0266*M247+1.3006,IF('DSS Model'!$I$38=2,-0.0001*M247^2+0.0032*M247+0.977, IF('DSS Model'!$I$38=3,-0.00046396*M247^2 + 0.054267*M247 - 0.57714, IF('DSS Model'!$I$38=4,0.000072066*M247^2+0.0021761*M247-0.038248,IF('DSS Model'!$I$38=5,-0.00012623*M247^2+0.025656*M247-0.30101,-0.00046396*M247^2 + 0.054267*M247 - 0.57714)))))</f>
        <v>0.67963076684090218</v>
      </c>
      <c r="O247" s="136">
        <v>0.66447228285244408</v>
      </c>
      <c r="P247" s="139">
        <f t="shared" si="158"/>
        <v>56.385589698730755</v>
      </c>
      <c r="Q247" s="138">
        <f>IF('DSS Model'!$I$38=1,0.0001*P247^2-0.0266*P247+1.3006,IF('DSS Model'!$I$38=2,-0.0001*P247^2+0.0032*P247+0.977, IF('DSS Model'!$I$38=3,-0.00046396*P247^2 + 0.054267*P247 - 0.57714, IF('DSS Model'!$I$38=4,0.000072066*P247^2+0.0021761*P247-0.038248,IF('DSS Model'!$I$38=5,-0.00012623*P247^2+0.025656*P247-0.30101,-0.00046396*P247^2 + 0.054267*P247 - 0.57714)))))</f>
        <v>0.83950041446857715</v>
      </c>
      <c r="R247" s="136">
        <v>0.73442457782157167</v>
      </c>
      <c r="S247" s="142">
        <f t="shared" si="159"/>
        <v>59.056216110197468</v>
      </c>
      <c r="T247" s="138">
        <f>IF('DSS Model'!$I$38=1,0.0001*S247^2-0.0266*S247+1.3006,IF('DSS Model'!$I$38=2,-0.0001*S247^2+0.0032*S247+0.977, IF('DSS Model'!$I$38=3,-0.00046396*S247^2 + 0.054267*S247 - 0.57714, IF('DSS Model'!$I$38=4,0.000072066*S247^2+0.0021761*S247-0.038248,IF('DSS Model'!$I$38=5,-0.00012623*S247^2+0.025656*S247-0.30101,-0.00046396*S247^2 + 0.054267*S247 - 0.57714)))))</f>
        <v>0.81721622542719707</v>
      </c>
      <c r="U247" s="136">
        <v>0.63598598295632403</v>
      </c>
      <c r="V247" s="142">
        <f t="shared" si="160"/>
        <v>53.366320855809903</v>
      </c>
      <c r="W247" s="138">
        <f>IF('DSS Model'!$I$38=1,0.0001*V247^2-0.0266*V247+1.3006,IF('DSS Model'!$I$38=2,-0.0001*V247^2+0.0032*V247+0.977, IF('DSS Model'!$I$38=3,-0.00046396*V247^2 + 0.054267*V247 - 0.57714, IF('DSS Model'!$I$38=4,0.000072066*V247^2+0.0021761*V247-0.038248,IF('DSS Model'!$I$38=5,-0.00012623*V247^2+0.025656*V247-0.30101,-0.00046396*V247^2 + 0.054267*V247 - 0.57714)))))</f>
        <v>0.86297580657006656</v>
      </c>
      <c r="X247" s="136">
        <v>0.40960714769813655</v>
      </c>
      <c r="Y247" s="142">
        <f t="shared" si="161"/>
        <v>59.390842154520755</v>
      </c>
      <c r="Z247" s="138">
        <f>IF('DSS Model'!$I$38=1,0.0001*Y247^2-0.0266*Y247+1.3006,IF('DSS Model'!$I$38=2,-0.0001*Y247^2+0.0032*Y247+0.977, IF('DSS Model'!$I$38=3,-0.00046396*Y247^2 + 0.054267*Y247 - 0.57714, IF('DSS Model'!$I$38=4,0.000072066*Y247^2+0.0021761*Y247-0.038248,IF('DSS Model'!$I$38=5,-0.00012623*Y247^2+0.025656*Y247-0.30101,-0.00046396*Y247^2 + 0.054267*Y247 - 0.57714)))))</f>
        <v>0.81432348171214652</v>
      </c>
      <c r="AA247" s="136">
        <v>0.80846395711296071</v>
      </c>
      <c r="AB247" s="142">
        <f t="shared" si="162"/>
        <v>66.365145254582217</v>
      </c>
      <c r="AC247" s="138">
        <f>IF('DSS Model'!$I$38=1,0.0001*AB247^2-0.0266*AB247+1.3006,IF('DSS Model'!$I$38=2,-0.0001*AB247^2+0.0032*AB247+0.977, IF('DSS Model'!$I$38=3,-0.00046396*AB247^2 + 0.054267*AB247 - 0.57714, IF('DSS Model'!$I$38=4,0.000072066*AB247^2+0.0021761*AB247-0.038248,IF('DSS Model'!$I$38=5,-0.00012623*AB247^2+0.025656*AB247-0.30101,-0.00046396*AB247^2 + 0.054267*AB247 - 0.57714)))))</f>
        <v>0.74893521434848342</v>
      </c>
      <c r="AD247" s="136">
        <v>0.9937330999748929</v>
      </c>
      <c r="AE247" s="142">
        <f t="shared" si="163"/>
        <v>65.775671546206283</v>
      </c>
      <c r="AF247" s="138">
        <f>IF('DSS Model'!$I$38=1,0.0001*AE247^2-0.0266*AE247+1.3006,IF('DSS Model'!$I$38=2,-0.0001*AE247^2+0.0032*AE247+0.977, IF('DSS Model'!$I$38=3,-0.00046396*AE247^2 + 0.054267*AE247 - 0.57714, IF('DSS Model'!$I$38=4,0.000072066*AE247^2+0.0021761*AE247-0.038248,IF('DSS Model'!$I$38=5,-0.00012623*AE247^2+0.025656*AE247-0.30101,-0.00046396*AE247^2 + 0.054267*AE247 - 0.57714)))))</f>
        <v>0.75483825221241896</v>
      </c>
      <c r="AG247" s="136">
        <v>0.84076318394564786</v>
      </c>
      <c r="AH247" s="142">
        <f t="shared" si="164"/>
        <v>76.858202669400143</v>
      </c>
      <c r="AI247" s="138">
        <f>IF('DSS Model'!$I$38=1,0.0001*AH247^2-0.0266*AH247+1.3006,IF('DSS Model'!$I$38=2,-0.0001*AH247^2+0.0032*AH247+0.977, IF('DSS Model'!$I$38=3,-0.00046396*AH247^2 + 0.054267*AH247 - 0.57714, IF('DSS Model'!$I$38=4,0.000072066*AH247^2+0.0021761*AH247-0.038248,IF('DSS Model'!$I$38=5,-0.00012623*AH247^2+0.025656*AH247-0.30101,-0.00046396*AH247^2 + 0.054267*AH247 - 0.57714)))))</f>
        <v>0.63222791678502177</v>
      </c>
      <c r="AJ247" s="136">
        <v>0.79850523813249707</v>
      </c>
      <c r="AK247" s="142">
        <f t="shared" si="165"/>
        <v>55.521000594295622</v>
      </c>
      <c r="AL247" s="138">
        <f>IF('DSS Model'!$I$38=1,0.0001*AK247^2-0.0266*AK247+1.3006,IF('DSS Model'!$I$38=2,-0.0001*AK247^2+0.0032*AK247+0.977, IF('DSS Model'!$I$38=3,-0.00046396*AK247^2 + 0.054267*AK247 - 0.57714, IF('DSS Model'!$I$38=4,0.000072066*AK247^2+0.0021761*AK247-0.038248,IF('DSS Model'!$I$38=5,-0.00012623*AK247^2+0.025656*AK247-0.30101,-0.00046396*AK247^2 + 0.054267*AK247 - 0.57714)))))</f>
        <v>0.84640905120256849</v>
      </c>
      <c r="AM247" s="136">
        <v>0.30408977100215873</v>
      </c>
      <c r="AN247" s="142">
        <f t="shared" si="166"/>
        <v>60.429743246439287</v>
      </c>
      <c r="AO247" s="138">
        <f>IF('DSS Model'!$I$38=1,0.0001*AN247^2-0.0266*AN247+1.3006,IF('DSS Model'!$I$38=2,-0.0001*AN247^2+0.0032*AN247+0.977, IF('DSS Model'!$I$38=3,-0.00046396*AN247^2 + 0.054267*AN247 - 0.57714, IF('DSS Model'!$I$38=4,0.000072066*AN247^2+0.0021761*AN247-0.038248,IF('DSS Model'!$I$38=5,-0.00012623*AN247^2+0.025656*AN247-0.30101,-0.00046396*AN247^2 + 0.054267*AN247 - 0.57714)))))</f>
        <v>0.80519979150554821</v>
      </c>
      <c r="AP247" s="136">
        <v>0.83859850768152544</v>
      </c>
      <c r="AQ247" s="142">
        <f t="shared" si="167"/>
        <v>76.66948521516241</v>
      </c>
      <c r="AR247" s="138">
        <f>IF('DSS Model'!$I$38=1,0.0001*AQ247^2-0.0266*AQ247+1.3006,IF('DSS Model'!$I$38=2,-0.0001*AQ247^2+0.0032*AQ247+0.977, IF('DSS Model'!$I$38=3,-0.00046396*AQ247^2 + 0.054267*AQ247 - 0.57714, IF('DSS Model'!$I$38=4,0.000072066*AQ247^2+0.0021761*AQ247-0.038248,IF('DSS Model'!$I$38=5,-0.00012623*AQ247^2+0.025656*AQ247-0.30101,-0.00046396*AQ247^2 + 0.054267*AQ247 - 0.57714)))))</f>
        <v>0.634521356372719</v>
      </c>
      <c r="AS247" s="136">
        <v>0.80357524295647897</v>
      </c>
      <c r="AT247" s="142">
        <f t="shared" si="168"/>
        <v>61.721511505531751</v>
      </c>
      <c r="AU247" s="138">
        <f>IF('DSS Model'!$I$38=1,0.0001*AT247^2-0.0266*AT247+1.3006,IF('DSS Model'!$I$38=2,-0.0001*AT247^2+0.0032*AT247+0.977, IF('DSS Model'!$I$38=3,-0.00046396*AT247^2 + 0.054267*AT247 - 0.57714, IF('DSS Model'!$I$38=4,0.000072066*AT247^2+0.0021761*AT247-0.038248,IF('DSS Model'!$I$38=5,-0.00012623*AT247^2+0.025656*AT247-0.30101,-0.00046396*AT247^2 + 0.054267*AT247 - 0.57714)))))</f>
        <v>0.79355433856495272</v>
      </c>
      <c r="AV247" s="136">
        <v>0.49167812445665204</v>
      </c>
      <c r="AW247" s="142">
        <f t="shared" si="169"/>
        <v>64.945846796111368</v>
      </c>
      <c r="AX247" s="138">
        <f>IF('DSS Model'!$I$38=1,0.0001*AW247^2-0.0266*AW247+1.3006,IF('DSS Model'!$I$38=2,-0.0001*AW247^2+0.0032*AW247+0.977, IF('DSS Model'!$I$38=3,-0.00046396*AW247^2 + 0.054267*AW247 - 0.57714, IF('DSS Model'!$I$38=4,0.000072066*AW247^2+0.0021761*AW247-0.038248,IF('DSS Model'!$I$38=5,-0.00012623*AW247^2+0.025656*AW247-0.30101,-0.00046396*AW247^2 + 0.054267*AW247 - 0.57714)))))</f>
        <v>0.76303040814115941</v>
      </c>
      <c r="AY247" s="136">
        <v>0.86244102732138994</v>
      </c>
      <c r="AZ247" s="142">
        <f t="shared" si="170"/>
        <v>64.754119439798984</v>
      </c>
      <c r="BA247" s="138">
        <f>IF('DSS Model'!$I$38=1,0.0001*AZ247^2-0.0266*AZ247+1.3006,IF('DSS Model'!$I$38=2,-0.0001*AZ247^2+0.0032*AZ247+0.977, IF('DSS Model'!$I$38=3,-0.00046396*AZ247^2 + 0.054267*AZ247 - 0.57714, IF('DSS Model'!$I$38=4,0.000072066*AZ247^2+0.0021761*AZ247-0.038248,IF('DSS Model'!$I$38=5,-0.00012623*AZ247^2+0.025656*AZ247-0.30101,-0.00046396*AZ247^2 + 0.054267*AZ247 - 0.57714)))))</f>
        <v>0.76490358376498147</v>
      </c>
      <c r="BB247" s="136">
        <v>0.54886701047537412</v>
      </c>
      <c r="BC247" s="142">
        <f t="shared" si="171"/>
        <v>56.745417871954643</v>
      </c>
      <c r="BD247" s="138">
        <f>IF('DSS Model'!$I$38=1,0.0001*BC247^2-0.0266*BC247+1.3006,IF('DSS Model'!$I$38=2,-0.0001*BC247^2+0.0032*BC247+0.977, IF('DSS Model'!$I$38=3,-0.00046396*BC247^2 + 0.054267*BC247 - 0.57714, IF('DSS Model'!$I$38=4,0.000072066*BC247^2+0.0021761*BC247-0.038248,IF('DSS Model'!$I$38=5,-0.00012623*BC247^2+0.025656*BC247-0.30101,-0.00046396*BC247^2 + 0.054267*BC247 - 0.57714)))))</f>
        <v>0.83658109224397981</v>
      </c>
      <c r="BE247" s="136">
        <v>7.5389848187555675E-2</v>
      </c>
      <c r="BF247" s="142">
        <f t="shared" si="172"/>
        <v>32.006951474108078</v>
      </c>
      <c r="BG247" s="143">
        <f>IF('DSS Model'!$I$38=1,0.0001*BF247^2-0.0266*BF247+1.3006,IF('DSS Model'!$I$38=2,-0.0001*BF247^2+0.0032*BF247+0.977, IF('DSS Model'!$I$38=3,-0.00046396*BF247^2 + 0.054267*BF247 - 0.57714, IF('DSS Model'!$I$38=4,0.000072066*BF247^2+0.0021761*BF247-0.038248,IF('DSS Model'!$I$38=5,-0.00012623*BF247^2+0.025656*BF247-0.30101,-0.00046396*BF247^2 + 0.054267*BF247 - 0.57714)))))</f>
        <v>0.9769777504505549</v>
      </c>
      <c r="BH247" s="136">
        <v>0.94381439411193313</v>
      </c>
      <c r="BI247" s="142">
        <f t="shared" si="173"/>
        <v>67.562645448798634</v>
      </c>
      <c r="BJ247" s="143">
        <f>IF('DSS Model'!$I$38=1,0.0001*BI247^2-0.0266*BI247+1.3006,IF('DSS Model'!$I$38=2,-0.0001*BI247^2+0.0032*BI247+0.977, IF('DSS Model'!$I$38=3,-0.00046396*BI247^2 + 0.054267*BI247 - 0.57714, IF('DSS Model'!$I$38=4,0.000072066*BI247^2+0.0021761*BI247-0.038248,IF('DSS Model'!$I$38=5,-0.00012623*BI247^2+0.025656*BI247-0.30101,-0.00046396*BI247^2 + 0.054267*BI247 - 0.57714)))))</f>
        <v>0.73672935943214846</v>
      </c>
      <c r="BK247" s="136">
        <v>0.3342401442205899</v>
      </c>
      <c r="BL247" s="142">
        <f t="shared" si="174"/>
        <v>44.975166809141932</v>
      </c>
      <c r="BM247" s="143">
        <f>IF('DSS Model'!$I$38=1,0.0001*BL247^2-0.0266*BL247+1.3006,IF('DSS Model'!$I$38=2,-0.0001*BL247^2+0.0032*BL247+0.977, IF('DSS Model'!$I$38=3,-0.00046396*BL247^2 + 0.054267*BL247 - 0.57714, IF('DSS Model'!$I$38=4,0.000072066*BL247^2+0.0021761*BL247-0.038248,IF('DSS Model'!$I$38=5,-0.00012623*BL247^2+0.025656*BL247-0.30101,-0.00046396*BL247^2 + 0.054267*BL247 - 0.57714)))))</f>
        <v>0.9186439708382399</v>
      </c>
      <c r="BN247" s="136">
        <v>0.19286548836488904</v>
      </c>
      <c r="BO247" s="142">
        <f t="shared" si="175"/>
        <v>43.74525608698098</v>
      </c>
      <c r="BP247" s="143">
        <f>IF('DSS Model'!$I$38=1,0.0001*BO247^2-0.0266*BO247+1.3006,IF('DSS Model'!$I$38=2,-0.0001*BO247^2+0.0032*BO247+0.977, IF('DSS Model'!$I$38=3,-0.00046396*BO247^2 + 0.054267*BO247 - 0.57714, IF('DSS Model'!$I$38=4,0.000072066*BO247^2+0.0021761*BO247-0.038248,IF('DSS Model'!$I$38=5,-0.00012623*BO247^2+0.025656*BO247-0.30101,-0.00046396*BO247^2 + 0.054267*BO247 - 0.57714)))))</f>
        <v>0.92562007646678446</v>
      </c>
      <c r="BQ247" s="136">
        <v>0.15685201222041045</v>
      </c>
      <c r="BR247" s="142">
        <f t="shared" si="176"/>
        <v>44.222091088874308</v>
      </c>
      <c r="BS247" s="143">
        <f>IF('DSS Model'!$I$38=1,0.0001*BR247^2-0.0266*BR247+1.3006,IF('DSS Model'!$I$38=2,-0.0001*BR247^2+0.0032*BR247+0.977, IF('DSS Model'!$I$38=3,-0.00046396*BR247^2 + 0.054267*BR247 - 0.57714, IF('DSS Model'!$I$38=4,0.000072066*BR247^2+0.0021761*BR247-0.038248,IF('DSS Model'!$I$38=5,-0.00012623*BR247^2+0.025656*BR247-0.30101,-0.00046396*BR247^2 + 0.054267*BR247 - 0.57714)))))</f>
        <v>0.92295135745712809</v>
      </c>
      <c r="BT247" s="136">
        <v>8.7892174316591243E-2</v>
      </c>
      <c r="BU247" s="142">
        <f t="shared" si="177"/>
        <v>44.471449954127081</v>
      </c>
      <c r="BV247" s="143">
        <f>IF('DSS Model'!$I$38=1,0.0001*BU247^2-0.0266*BU247+1.3006,IF('DSS Model'!$I$38=2,-0.0001*BU247^2+0.0032*BU247+0.977, IF('DSS Model'!$I$38=3,-0.00046396*BU247^2 + 0.054267*BU247 - 0.57714, IF('DSS Model'!$I$38=4,0.000072066*BU247^2+0.0021761*BU247-0.038248,IF('DSS Model'!$I$38=5,-0.00012623*BU247^2+0.025656*BU247-0.30101,-0.00046396*BU247^2 + 0.054267*BU247 - 0.57714)))))</f>
        <v>0.92153765375096364</v>
      </c>
      <c r="BW247" s="136">
        <v>0.21025617645166639</v>
      </c>
      <c r="BX247" s="142">
        <f t="shared" si="178"/>
        <v>51.746279399238638</v>
      </c>
      <c r="BY247" s="143">
        <f>IF('DSS Model'!$I$38=1,0.0001*BX247^2-0.0266*BX247+1.3006,IF('DSS Model'!$I$38=2,-0.0001*BX247^2+0.0032*BX247+0.977, IF('DSS Model'!$I$38=3,-0.00046396*BX247^2 + 0.054267*BX247 - 0.57714, IF('DSS Model'!$I$38=4,0.000072066*BX247^2+0.0021761*BX247-0.038248,IF('DSS Model'!$I$38=5,-0.00012623*BX247^2+0.025656*BX247-0.30101,-0.00046396*BX247^2 + 0.054267*BX247 - 0.57714)))))</f>
        <v>0.87482035091115673</v>
      </c>
      <c r="BZ247" s="136">
        <v>0.38040006918837421</v>
      </c>
      <c r="CA247" s="142">
        <f t="shared" si="179"/>
        <v>60.458793503566412</v>
      </c>
      <c r="CB247" s="143">
        <f>IF('DSS Model'!$I$38=1,0.0001*CA247^2-0.0266*CA247+1.3006,IF('DSS Model'!$I$38=2,-0.0001*CA247^2+0.0032*CA247+0.977, IF('DSS Model'!$I$38=3,-0.00046396*CA247^2 + 0.054267*CA247 - 0.57714, IF('DSS Model'!$I$38=4,0.000072066*CA247^2+0.0021761*CA247-0.038248,IF('DSS Model'!$I$38=5,-0.00012623*CA247^2+0.025656*CA247-0.30101,-0.00046396*CA247^2 + 0.054267*CA247 - 0.57714)))))</f>
        <v>0.80494156802072414</v>
      </c>
      <c r="CC247" s="136">
        <v>5.6506926672904911E-2</v>
      </c>
      <c r="CD247" s="142">
        <f t="shared" si="180"/>
        <v>51.443084412216919</v>
      </c>
      <c r="CE247" s="143">
        <f>IF('DSS Model'!$I$38=1,0.0001*CD247^2-0.0266*CD247+1.3006,IF('DSS Model'!$I$38=2,-0.0001*CD247^2+0.0032*CD247+0.977, IF('DSS Model'!$I$38=3,-0.00046396*CD247^2 + 0.054267*CD247 - 0.57714, IF('DSS Model'!$I$38=4,0.000072066*CD247^2+0.0021761*CD247-0.038248,IF('DSS Model'!$I$38=5,-0.00012623*CD247^2+0.025656*CD247-0.30101,-0.00046396*CD247^2 + 0.054267*CD247 - 0.57714)))))</f>
        <v>0.87697877673484659</v>
      </c>
      <c r="CF247" s="136">
        <v>0.12593754370846244</v>
      </c>
      <c r="CG247" s="142">
        <f t="shared" si="181"/>
        <v>29.927699129364164</v>
      </c>
      <c r="CH247" s="143">
        <f>IF('DSS Model'!$I$38=1,0.0001*CG247^2-0.0266*CG247+1.3006,IF('DSS Model'!$I$38=2,-0.0001*CG247^2+0.0032*CG247+0.977, IF('DSS Model'!$I$38=3,-0.00046396*CG247^2 + 0.054267*CG247 - 0.57714, IF('DSS Model'!$I$38=4,0.000072066*CG247^2+0.0021761*CG247-0.038248,IF('DSS Model'!$I$38=5,-0.00012623*CG247^2+0.025656*CG247-0.30101,-0.00046396*CG247^2 + 0.054267*CG247 - 0.57714)))))</f>
        <v>0.98320191969619086</v>
      </c>
      <c r="CI247" s="136">
        <v>0.1582971342056203</v>
      </c>
      <c r="CJ247" s="142">
        <f t="shared" si="182"/>
        <v>59.310022747314143</v>
      </c>
      <c r="CK247" s="143">
        <f>IF('DSS Model'!$I$38=1,0.0001*CJ247^2-0.0266*CJ247+1.3006,IF('DSS Model'!$I$38=2,-0.0001*CJ247^2+0.0032*CJ247+0.977, IF('DSS Model'!$I$38=3,-0.00046396*CJ247^2 + 0.054267*CJ247 - 0.57714, IF('DSS Model'!$I$38=4,0.000072066*CJ247^2+0.0021761*CJ247-0.038248,IF('DSS Model'!$I$38=5,-0.00012623*CJ247^2+0.025656*CJ247-0.30101,-0.00046396*CJ247^2 + 0.054267*CJ247 - 0.57714)))))</f>
        <v>0.81502419296271311</v>
      </c>
      <c r="CL247" s="136">
        <v>0.81686926826749451</v>
      </c>
      <c r="CM247" s="142">
        <f t="shared" si="183"/>
        <v>61.463739070538153</v>
      </c>
      <c r="CN247" s="143">
        <f>IF('DSS Model'!$I$38=1,0.0001*CM247^2-0.0266*CM247+1.3006,IF('DSS Model'!$I$38=2,-0.0001*CM247^2+0.0032*CM247+0.977, IF('DSS Model'!$I$38=3,-0.00046396*CM247^2 + 0.054267*CM247 - 0.57714, IF('DSS Model'!$I$38=4,0.000072066*CM247^2+0.0021761*CM247-0.038248,IF('DSS Model'!$I$38=5,-0.00012623*CM247^2+0.025656*CM247-0.30101,-0.00046396*CM247^2 + 0.054267*CM247 - 0.57714)))))</f>
        <v>0.79590484297260233</v>
      </c>
      <c r="CO247" s="136">
        <v>0.1478797522788271</v>
      </c>
      <c r="CP247" s="142">
        <f t="shared" si="184"/>
        <v>36.435364365197316</v>
      </c>
      <c r="CQ247" s="143">
        <f>IF('DSS Model'!$I$38=1,0.0001*CP247^2-0.0266*CP247+1.3006,IF('DSS Model'!$I$38=2,-0.0001*CP247^2+0.0032*CP247+0.977, IF('DSS Model'!$I$38=3,-0.00046396*CP247^2 + 0.054267*CP247 - 0.57714, IF('DSS Model'!$I$38=4,0.000072066*CP247^2+0.0021761*CP247-0.038248,IF('DSS Model'!$I$38=5,-0.00012623*CP247^2+0.025656*CP247-0.30101,-0.00046396*CP247^2 + 0.054267*CP247 - 0.57714)))))</f>
        <v>0.96083958832616234</v>
      </c>
      <c r="CR247" s="136">
        <v>0.56868155646841867</v>
      </c>
      <c r="CS247" s="142">
        <f t="shared" si="185"/>
        <v>55.926242368880452</v>
      </c>
      <c r="CT247" s="143">
        <f>IF('DSS Model'!$I$38=1,0.0001*CS247^2-0.0266*CS247+1.3006,IF('DSS Model'!$I$38=2,-0.0001*CS247^2+0.0032*CS247+0.977, IF('DSS Model'!$I$38=3,-0.00046396*CS247^2 + 0.054267*CS247 - 0.57714, IF('DSS Model'!$I$38=4,0.000072066*CS247^2+0.0021761*CS247-0.038248,IF('DSS Model'!$I$38=5,-0.00012623*CS247^2+0.025656*CS247-0.30101,-0.00046396*CS247^2 + 0.054267*CS247 - 0.57714)))))</f>
        <v>0.84318951703014156</v>
      </c>
      <c r="CU247" s="136">
        <v>0.63326602556588452</v>
      </c>
      <c r="CV247" s="142">
        <f t="shared" si="186"/>
        <v>59.024779785345864</v>
      </c>
      <c r="CW247" s="143">
        <f>IF('DSS Model'!$I$38=1,0.0001*CV247^2-0.0266*CV247+1.3006,IF('DSS Model'!$I$38=2,-0.0001*CV247^2+0.0032*CV247+0.977, IF('DSS Model'!$I$38=3,-0.00046396*CV247^2 + 0.054267*CV247 - 0.57714, IF('DSS Model'!$I$38=4,0.000072066*CV247^2+0.0021761*CV247-0.038248,IF('DSS Model'!$I$38=5,-0.00012623*CV247^2+0.025656*CV247-0.30101,-0.00046396*CV247^2 + 0.054267*CV247 - 0.57714)))))</f>
        <v>0.81748683244224929</v>
      </c>
      <c r="CX247" s="136">
        <v>0.36594509421748322</v>
      </c>
      <c r="CY247" s="142">
        <f t="shared" si="187"/>
        <v>61.011300077768695</v>
      </c>
      <c r="CZ247" s="143">
        <f>IF('DSS Model'!$I$38=1,0.0001*CY247^2-0.0266*CY247+1.3006,IF('DSS Model'!$I$38=2,-0.0001*CY247^2+0.0032*CY247+0.977, IF('DSS Model'!$I$38=3,-0.00046396*CY247^2 + 0.054267*CY247 - 0.57714, IF('DSS Model'!$I$38=4,0.000072066*CY247^2+0.0021761*CY247-0.038248,IF('DSS Model'!$I$38=5,-0.00012623*CY247^2+0.025656*CY247-0.30101,-0.00046396*CY247^2 + 0.054267*CY247 - 0.57714)))))</f>
        <v>0.79999828653090599</v>
      </c>
      <c r="DA247" s="136">
        <v>0.37968986004879612</v>
      </c>
      <c r="DB247" s="142">
        <f t="shared" si="188"/>
        <v>42.487766179370027</v>
      </c>
      <c r="DC247" s="143">
        <f>IF('DSS Model'!$I$38=1,0.0001*DB247^2-0.0266*DB247+1.3006,IF('DSS Model'!$I$38=2,-0.0001*DB247^2+0.0032*DB247+0.977, IF('DSS Model'!$I$38=3,-0.00046396*DB247^2 + 0.054267*DB247 - 0.57714, IF('DSS Model'!$I$38=4,0.000072066*DB247^2+0.0021761*DB247-0.038248,IF('DSS Model'!$I$38=5,-0.00012623*DB247^2+0.025656*DB247-0.30101,-0.00046396*DB247^2 + 0.054267*DB247 - 0.57714)))))</f>
        <v>0.93243982428270211</v>
      </c>
      <c r="DD247" s="136">
        <v>0.34040778881912592</v>
      </c>
      <c r="DE247" s="142">
        <f t="shared" si="189"/>
        <v>45.091044078578548</v>
      </c>
      <c r="DF247" s="143">
        <f>IF('DSS Model'!$I$38=1,0.0001*DE247^2-0.0266*DE247+1.3006,IF('DSS Model'!$I$38=2,-0.0001*DE247^2+0.0032*DE247+0.977, IF('DSS Model'!$I$38=3,-0.00046396*DE247^2 + 0.054267*DE247 - 0.57714, IF('DSS Model'!$I$38=4,0.000072066*DE247^2+0.0021761*DE247-0.038248,IF('DSS Model'!$I$38=5,-0.00012623*DE247^2+0.025656*DE247-0.30101,-0.00046396*DE247^2 + 0.054267*DE247 - 0.57714)))))</f>
        <v>0.91797111544181997</v>
      </c>
      <c r="DG247" s="136">
        <v>0.90985381862661874</v>
      </c>
      <c r="DH247" s="142">
        <f t="shared" si="190"/>
        <v>64.125729676911803</v>
      </c>
      <c r="DI247" s="143">
        <f>IF('DSS Model'!$I$38=1,0.0001*DH247^2-0.0266*DH247+1.3006,IF('DSS Model'!$I$38=2,-0.0001*DH247^2+0.0032*DH247+0.977, IF('DSS Model'!$I$38=3,-0.00046396*DH247^2 + 0.054267*DH247 - 0.57714, IF('DSS Model'!$I$38=4,0.000072066*DH247^2+0.0021761*DH247-0.038248,IF('DSS Model'!$I$38=5,-0.00012623*DH247^2+0.025656*DH247-0.30101,-0.00046396*DH247^2 + 0.054267*DH247 - 0.57714)))))</f>
        <v>0.7709914143064811</v>
      </c>
      <c r="DJ247" s="136">
        <v>0.9900166206607216</v>
      </c>
      <c r="DK247" s="142">
        <f t="shared" si="191"/>
        <v>70.019364211221188</v>
      </c>
      <c r="DL247" s="143">
        <f>IF('DSS Model'!$I$38=1,0.0001*DK247^2-0.0266*DK247+1.3006,IF('DSS Model'!$I$38=2,-0.0001*DK247^2+0.0032*DK247+0.977, IF('DSS Model'!$I$38=3,-0.00046396*DK247^2 + 0.054267*DK247 - 0.57714, IF('DSS Model'!$I$38=4,0.000072066*DK247^2+0.0021761*DK247-0.038248,IF('DSS Model'!$I$38=5,-0.00012623*DK247^2+0.025656*DK247-0.30101,-0.00046396*DK247^2 + 0.054267*DK247 - 0.57714)))))</f>
        <v>0.71079082902154356</v>
      </c>
      <c r="DM247" s="136">
        <v>0.97473562611803</v>
      </c>
      <c r="DN247" s="142">
        <f t="shared" si="192"/>
        <v>68.723523088878352</v>
      </c>
      <c r="DO247" s="143">
        <f>IF('DSS Model'!$I$38=1,0.0001*DN247^2-0.0266*DN247+1.3006,IF('DSS Model'!$I$38=2,-0.0001*DN247^2+0.0032*DN247+0.977, IF('DSS Model'!$I$38=3,-0.00046396*DN247^2 + 0.054267*DN247 - 0.57714, IF('DSS Model'!$I$38=4,0.000072066*DN247^2+0.0021761*DN247-0.038248,IF('DSS Model'!$I$38=5,-0.00012623*DN247^2+0.025656*DN247-0.30101,-0.00046396*DN247^2 + 0.054267*DN247 - 0.57714)))))</f>
        <v>0.72462301130965112</v>
      </c>
      <c r="DP247" s="136">
        <v>0.75129077683255119</v>
      </c>
      <c r="DQ247" s="142">
        <f t="shared" si="193"/>
        <v>58.950990156413965</v>
      </c>
      <c r="DR247" s="143">
        <f>IF('DSS Model'!$I$38=1,0.0001*DQ247^2-0.0266*DQ247+1.3006,IF('DSS Model'!$I$38=2,-0.0001*DQ247^2+0.0032*DQ247+0.977, IF('DSS Model'!$I$38=3,-0.00046396*DQ247^2 + 0.054267*DQ247 - 0.57714, IF('DSS Model'!$I$38=4,0.000072066*DQ247^2+0.0021761*DQ247-0.038248,IF('DSS Model'!$I$38=5,-0.00012623*DQ247^2+0.025656*DQ247-0.30101,-0.00046396*DQ247^2 + 0.054267*DQ247 - 0.57714)))))</f>
        <v>0.81812124445836298</v>
      </c>
      <c r="DS247" s="136">
        <v>0.14531248315677847</v>
      </c>
      <c r="DT247" s="142">
        <f t="shared" si="194"/>
        <v>58.024449789592907</v>
      </c>
      <c r="DU247" s="143">
        <f>IF('DSS Model'!$I$38=1,0.0001*DT247^2-0.0266*DT247+1.3006,IF('DSS Model'!$I$38=2,-0.0001*DT247^2+0.0032*DT247+0.977, IF('DSS Model'!$I$38=3,-0.00046396*DT247^2 + 0.054267*DT247 - 0.57714, IF('DSS Model'!$I$38=4,0.000072066*DT247^2+0.0021761*DT247-0.038248,IF('DSS Model'!$I$38=5,-0.00012623*DT247^2+0.025656*DT247-0.30101,-0.00046396*DT247^2 + 0.054267*DT247 - 0.57714)))))</f>
        <v>0.82599456198819843</v>
      </c>
      <c r="DV247" s="136">
        <v>7.9766434336324132E-2</v>
      </c>
      <c r="DW247" s="142">
        <f t="shared" si="195"/>
        <v>43.063238307364799</v>
      </c>
      <c r="DX247" s="143">
        <f>IF('DSS Model'!$I$38=1,0.0001*DW247^2-0.0266*DW247+1.3006,IF('DSS Model'!$I$38=2,-0.0001*DW247^2+0.0032*DW247+0.977, IF('DSS Model'!$I$38=3,-0.00046396*DW247^2 + 0.054267*DW247 - 0.57714, IF('DSS Model'!$I$38=4,0.000072066*DW247^2+0.0021761*DW247-0.038248,IF('DSS Model'!$I$38=5,-0.00012623*DW247^2+0.025656*DW247-0.30101,-0.00046396*DW247^2 + 0.054267*DW247 - 0.57714)))))</f>
        <v>0.92935811323187822</v>
      </c>
      <c r="DY247" s="136">
        <v>0.48691707251858773</v>
      </c>
      <c r="DZ247" s="142">
        <f t="shared" si="196"/>
        <v>48.152112450208122</v>
      </c>
      <c r="EA247" s="143">
        <f>IF('DSS Model'!$I$38=1,0.0001*DZ247^2-0.0266*DZ247+1.3006,IF('DSS Model'!$I$38=2,-0.0001*DZ247^2+0.0032*DZ247+0.977, IF('DSS Model'!$I$38=3,-0.00046396*DZ247^2 + 0.054267*DZ247 - 0.57714, IF('DSS Model'!$I$38=4,0.000072066*DZ247^2+0.0021761*DZ247-0.038248,IF('DSS Model'!$I$38=5,-0.00012623*DZ247^2+0.025656*DZ247-0.30101,-0.00046396*DZ247^2 + 0.054267*DZ247 - 0.57714)))))</f>
        <v>0.89922416649891712</v>
      </c>
      <c r="EB247" s="136">
        <v>0.90758212997218235</v>
      </c>
      <c r="EC247" s="142">
        <f t="shared" si="197"/>
        <v>61.119036357203868</v>
      </c>
      <c r="ED247" s="143">
        <f>IF('DSS Model'!$I$38=1,0.0001*EC247^2-0.0266*EC247+1.3006,IF('DSS Model'!$I$38=2,-0.0001*EC247^2+0.0032*EC247+0.977, IF('DSS Model'!$I$38=3,-0.00046396*EC247^2 + 0.054267*EC247 - 0.57714, IF('DSS Model'!$I$38=4,0.000072066*EC247^2+0.0021761*EC247-0.038248,IF('DSS Model'!$I$38=5,-0.00012623*EC247^2+0.025656*EC247-0.30101,-0.00046396*EC247^2 + 0.054267*EC247 - 0.57714)))))</f>
        <v>0.79902725581973155</v>
      </c>
      <c r="EE247" s="136">
        <v>0.306354682695543</v>
      </c>
      <c r="EF247" s="142">
        <f t="shared" si="198"/>
        <v>46.232163725419383</v>
      </c>
      <c r="EG247" s="143">
        <f>IF('DSS Model'!$I$38=1,0.0001*EF247^2-0.0266*EF247+1.3006,IF('DSS Model'!$I$38=2,-0.0001*EF247^2+0.0032*EF247+0.977, IF('DSS Model'!$I$38=3,-0.00046396*EF247^2 + 0.054267*EF247 - 0.57714, IF('DSS Model'!$I$38=4,0.000072066*EF247^2+0.0021761*EF247-0.038248,IF('DSS Model'!$I$38=5,-0.00012623*EF247^2+0.025656*EF247-0.30101,-0.00046396*EF247^2 + 0.054267*EF247 - 0.57714)))))</f>
        <v>0.91120162764794355</v>
      </c>
      <c r="EH247" s="136">
        <v>7.791144716421583E-2</v>
      </c>
      <c r="EI247" s="142">
        <f t="shared" si="199"/>
        <v>56.195623041172468</v>
      </c>
      <c r="EJ247" s="143">
        <f>IF('DSS Model'!$I$38=1,0.0001*EI247^2-0.0266*EI247+1.3006,IF('DSS Model'!$I$38=2,-0.0001*EI247^2+0.0032*EI247+0.977, IF('DSS Model'!$I$38=3,-0.00046396*EI247^2 + 0.054267*EI247 - 0.57714, IF('DSS Model'!$I$38=4,0.000072066*EI247^2+0.0021761*EI247-0.038248,IF('DSS Model'!$I$38=5,-0.00012623*EI247^2+0.025656*EI247-0.30101,-0.00046396*EI247^2 + 0.054267*EI247 - 0.57714)))))</f>
        <v>0.8410311888331965</v>
      </c>
      <c r="EK247" s="136">
        <v>0.86150390891068374</v>
      </c>
      <c r="EL247" s="142">
        <f t="shared" si="200"/>
        <v>60.395546151521046</v>
      </c>
      <c r="EM247" s="143">
        <f>IF('DSS Model'!$I$38=1,0.0001*EL247^2-0.0266*EL247+1.3006,IF('DSS Model'!$I$38=2,-0.0001*EL247^2+0.0032*EL247+0.977, IF('DSS Model'!$I$38=3,-0.00046396*EL247^2 + 0.054267*EL247 - 0.57714, IF('DSS Model'!$I$38=4,0.000072066*EL247^2+0.0021761*EL247-0.038248,IF('DSS Model'!$I$38=5,-0.00012623*EL247^2+0.025656*EL247-0.30101,-0.00046396*EL247^2 + 0.054267*EL247 - 0.57714)))))</f>
        <v>0.80550354819081649</v>
      </c>
      <c r="EN247" s="136">
        <v>0.80041308524598886</v>
      </c>
      <c r="EO247" s="142">
        <f t="shared" si="201"/>
        <v>62.980264895008645</v>
      </c>
      <c r="EP247" s="143">
        <f>IF('DSS Model'!$I$38=1,0.0001*EO247^2-0.0266*EO247+1.3006,IF('DSS Model'!$I$38=2,-0.0001*EO247^2+0.0032*EO247+0.977, IF('DSS Model'!$I$38=3,-0.00046396*EO247^2 + 0.054267*EO247 - 0.57714, IF('DSS Model'!$I$38=4,0.000072066*EO247^2+0.0021761*EO247-0.038248,IF('DSS Model'!$I$38=5,-0.00012623*EO247^2+0.025656*EO247-0.30101,-0.00046396*EO247^2 + 0.054267*EO247 - 0.57714)))))</f>
        <v>0.78188547103948181</v>
      </c>
      <c r="EQ247" s="136">
        <v>0.37404053180639685</v>
      </c>
      <c r="ER247" s="142">
        <f t="shared" si="202"/>
        <v>49.020109753842753</v>
      </c>
      <c r="ES247" s="143">
        <f>IF('DSS Model'!$I$38=1,0.0001*ER247^2-0.0266*ER247+1.3006,IF('DSS Model'!$I$38=2,-0.0001*ER247^2+0.0032*ER247+0.977, IF('DSS Model'!$I$38=3,-0.00046396*ER247^2 + 0.054267*ER247 - 0.57714, IF('DSS Model'!$I$38=4,0.000072066*ER247^2+0.0021761*ER247-0.038248,IF('DSS Model'!$I$38=5,-0.00012623*ER247^2+0.025656*ER247-0.30101,-0.00046396*ER247^2 + 0.054267*ER247 - 0.57714)))))</f>
        <v>0.89356723518441783</v>
      </c>
      <c r="ET247" s="136">
        <v>5.0187599477310885E-2</v>
      </c>
      <c r="EU247" s="141">
        <f t="shared" si="203"/>
        <v>35.297047451949673</v>
      </c>
      <c r="EV247" s="142">
        <f>IF('DSS Model'!$I$38=1,0.0001*EU247^2-0.0266*EU247+1.3006,IF('DSS Model'!$I$38=2,-0.0001*EU247^2+0.0032*EU247+0.977, IF('DSS Model'!$I$38=3,-0.00046396*EU247^2 + 0.054267*EU247 - 0.57714, IF('DSS Model'!$I$38=4,0.000072066*EU247^2+0.0021761*EU247-0.038248,IF('DSS Model'!$I$38=5,-0.00012623*EU247^2+0.025656*EU247-0.30101,-0.00046396*EU247^2 + 0.054267*EU247 - 0.57714)))))</f>
        <v>0.96536239596372031</v>
      </c>
    </row>
    <row r="248" spans="2:152" x14ac:dyDescent="0.2">
      <c r="B248" s="64">
        <f t="shared" ca="1" si="156"/>
        <v>0.41068756876550927</v>
      </c>
      <c r="C248" s="64">
        <v>1.6750184113146771E-3</v>
      </c>
      <c r="D248" s="64">
        <f t="shared" si="157"/>
        <v>21.768026967892585</v>
      </c>
      <c r="E248" s="131">
        <f>IF('DSS Model'!$I$38=1,0.0001*D248^2-0.0266*D248+1.3006,IF('DSS Model'!$I$38=2,-0.0001*D248^2+0.0032*D248+0.977, IF('DSS Model'!$I$38=3,-0.00046396*D248^2 + 0.054267*D248 - 0.57714, IF('DSS Model'!$I$38=4,0.000072066*D248^2+0.0021761*D248-0.038248,IF('DSS Model'!$I$38=5,-0.00012623*D248^2+0.025656*D248-0.30101,-0.00046396*D248^2 + 0.054267*D248 - 0.57714)))))</f>
        <v>0.99927298648976637</v>
      </c>
      <c r="F248" s="136">
        <v>9.5212557734890457E-2</v>
      </c>
      <c r="G248" s="138">
        <f t="shared" si="153"/>
        <v>48.937963185367387</v>
      </c>
      <c r="H248" s="136">
        <f>IF('DSS Model'!$I$38=1,0.0001*G248^2-0.0266*G248+1.3006,IF('DSS Model'!$I$38=2,-0.0001*G248^2+0.0032*G248+0.977, IF('DSS Model'!$I$38=3,-0.00046396*G248^2 + 0.054267*G248 - 0.57714, IF('DSS Model'!$I$38=4,0.000072066*G248^2+0.0021761*G248-0.038248,IF('DSS Model'!$I$38=5,-0.00012623*G248^2+0.025656*G248-0.30101,-0.00046396*G248^2 + 0.054267*G248 - 0.57714)))))</f>
        <v>0.89410905811993824</v>
      </c>
      <c r="I248" s="136">
        <v>0.48766493288849722</v>
      </c>
      <c r="J248" s="138">
        <f t="shared" si="154"/>
        <v>58.474706541491685</v>
      </c>
      <c r="K248" s="136">
        <f>IF('DSS Model'!$I$38=1,0.0001*J248^2-0.0266*J248+1.3006,IF('DSS Model'!$I$38=2,-0.0001*J248^2+0.0032*J248+0.977, IF('DSS Model'!$I$38=3,-0.00046396*J248^2 + 0.054267*J248 - 0.57714, IF('DSS Model'!$I$38=4,0.000072066*J248^2+0.0021761*J248-0.038248,IF('DSS Model'!$I$38=5,-0.00012623*J248^2+0.025656*J248-0.30101,-0.00046396*J248^2 + 0.054267*J248 - 0.57714)))))</f>
        <v>0.8221899304214163</v>
      </c>
      <c r="L248" s="136">
        <v>0.92058503585468365</v>
      </c>
      <c r="M248" s="138">
        <f t="shared" si="155"/>
        <v>77.600371417375015</v>
      </c>
      <c r="N248" s="136">
        <f>IF('DSS Model'!$I$38=1,0.0001*M248^2-0.0266*M248+1.3006,IF('DSS Model'!$I$38=2,-0.0001*M248^2+0.0032*M248+0.977, IF('DSS Model'!$I$38=3,-0.00046396*M248^2 + 0.054267*M248 - 0.57714, IF('DSS Model'!$I$38=4,0.000072066*M248^2+0.0021761*M248-0.038248,IF('DSS Model'!$I$38=5,-0.00012623*M248^2+0.025656*M248-0.30101,-0.00046396*M248^2 + 0.054267*M248 - 0.57714)))))</f>
        <v>0.62313942412414469</v>
      </c>
      <c r="O248" s="136">
        <v>0.99897939591090035</v>
      </c>
      <c r="P248" s="139">
        <f t="shared" si="158"/>
        <v>64.251980363443209</v>
      </c>
      <c r="Q248" s="138">
        <f>IF('DSS Model'!$I$38=1,0.0001*P248^2-0.0266*P248+1.3006,IF('DSS Model'!$I$38=2,-0.0001*P248^2+0.0032*P248+0.977, IF('DSS Model'!$I$38=3,-0.00046396*P248^2 + 0.054267*P248 - 0.57714, IF('DSS Model'!$I$38=4,0.000072066*P248^2+0.0021761*P248-0.038248,IF('DSS Model'!$I$38=5,-0.00012623*P248^2+0.025656*P248-0.30101,-0.00046396*P248^2 + 0.054267*P248 - 0.57714)))))</f>
        <v>0.76977463910058908</v>
      </c>
      <c r="R248" s="136">
        <v>0.9927292762103862</v>
      </c>
      <c r="S248" s="142">
        <f t="shared" si="159"/>
        <v>65.294117169248295</v>
      </c>
      <c r="T248" s="138">
        <f>IF('DSS Model'!$I$38=1,0.0001*S248^2-0.0266*S248+1.3006,IF('DSS Model'!$I$38=2,-0.0001*S248^2+0.0032*S248+0.977, IF('DSS Model'!$I$38=3,-0.00046396*S248^2 + 0.054267*S248 - 0.57714, IF('DSS Model'!$I$38=4,0.000072066*S248^2+0.0021761*S248-0.038248,IF('DSS Model'!$I$38=5,-0.00012623*S248^2+0.025656*S248-0.30101,-0.00046396*S248^2 + 0.054267*S248 - 0.57714)))))</f>
        <v>0.75960900125044195</v>
      </c>
      <c r="U248" s="136">
        <v>0.59130347346521994</v>
      </c>
      <c r="V248" s="142">
        <f t="shared" si="160"/>
        <v>52.090600191849859</v>
      </c>
      <c r="W248" s="138">
        <f>IF('DSS Model'!$I$38=1,0.0001*V248^2-0.0266*V248+1.3006,IF('DSS Model'!$I$38=2,-0.0001*V248^2+0.0032*V248+0.977, IF('DSS Model'!$I$38=3,-0.00046396*V248^2 + 0.054267*V248 - 0.57714, IF('DSS Model'!$I$38=4,0.000072066*V248^2+0.0021761*V248-0.038248,IF('DSS Model'!$I$38=5,-0.00012623*V248^2+0.025656*V248-0.30101,-0.00046396*V248^2 + 0.054267*V248 - 0.57714)))))</f>
        <v>0.87234685777920462</v>
      </c>
      <c r="X248" s="136">
        <v>0.97004467477491274</v>
      </c>
      <c r="Y248" s="142">
        <f t="shared" si="161"/>
        <v>72.157980123929377</v>
      </c>
      <c r="Z248" s="138">
        <f>IF('DSS Model'!$I$38=1,0.0001*Y248^2-0.0266*Y248+1.3006,IF('DSS Model'!$I$38=2,-0.0001*Y248^2+0.0032*Y248+0.977, IF('DSS Model'!$I$38=3,-0.00046396*Y248^2 + 0.054267*Y248 - 0.57714, IF('DSS Model'!$I$38=4,0.000072066*Y248^2+0.0021761*Y248-0.038248,IF('DSS Model'!$I$38=5,-0.00012623*Y248^2+0.025656*Y248-0.30101,-0.00046396*Y248^2 + 0.054267*Y248 - 0.57714)))))</f>
        <v>0.68722812684003531</v>
      </c>
      <c r="AA248" s="136">
        <v>0.45677248250366809</v>
      </c>
      <c r="AB248" s="142">
        <f t="shared" si="162"/>
        <v>61.779453403181876</v>
      </c>
      <c r="AC248" s="138">
        <f>IF('DSS Model'!$I$38=1,0.0001*AB248^2-0.0266*AB248+1.3006,IF('DSS Model'!$I$38=2,-0.0001*AB248^2+0.0032*AB248+0.977, IF('DSS Model'!$I$38=3,-0.00046396*AB248^2 + 0.054267*AB248 - 0.57714, IF('DSS Model'!$I$38=4,0.000072066*AB248^2+0.0021761*AB248-0.038248,IF('DSS Model'!$I$38=5,-0.00012623*AB248^2+0.025656*AB248-0.30101,-0.00046396*AB248^2 + 0.054267*AB248 - 0.57714)))))</f>
        <v>0.79302416461058989</v>
      </c>
      <c r="AD248" s="136">
        <v>0.56176822059582088</v>
      </c>
      <c r="AE248" s="142">
        <f t="shared" si="163"/>
        <v>54.739996249838569</v>
      </c>
      <c r="AF248" s="138">
        <f>IF('DSS Model'!$I$38=1,0.0001*AE248^2-0.0266*AE248+1.3006,IF('DSS Model'!$I$38=2,-0.0001*AE248^2+0.0032*AE248+0.977, IF('DSS Model'!$I$38=3,-0.00046396*AE248^2 + 0.054267*AE248 - 0.57714, IF('DSS Model'!$I$38=4,0.000072066*AE248^2+0.0021761*AE248-0.038248,IF('DSS Model'!$I$38=5,-0.00012623*AE248^2+0.025656*AE248-0.30101,-0.00046396*AE248^2 + 0.054267*AE248 - 0.57714)))))</f>
        <v>0.85252126905624936</v>
      </c>
      <c r="AG248" s="136">
        <v>0.64553573786751306</v>
      </c>
      <c r="AH248" s="142">
        <f t="shared" si="164"/>
        <v>72.742182772374832</v>
      </c>
      <c r="AI248" s="138">
        <f>IF('DSS Model'!$I$38=1,0.0001*AH248^2-0.0266*AH248+1.3006,IF('DSS Model'!$I$38=2,-0.0001*AH248^2+0.0032*AH248+0.977, IF('DSS Model'!$I$38=3,-0.00046396*AH248^2 + 0.054267*AH248 - 0.57714, IF('DSS Model'!$I$38=4,0.000072066*AH248^2+0.0021761*AH248-0.038248,IF('DSS Model'!$I$38=5,-0.00012623*AH248^2+0.025656*AH248-0.30101,-0.00046396*AH248^2 + 0.054267*AH248 - 0.57714)))))</f>
        <v>0.68063246942264088</v>
      </c>
      <c r="AJ248" s="136">
        <v>0.38318124963451672</v>
      </c>
      <c r="AK248" s="142">
        <f t="shared" si="165"/>
        <v>43.561697807846627</v>
      </c>
      <c r="AL248" s="138">
        <f>IF('DSS Model'!$I$38=1,0.0001*AK248^2-0.0266*AK248+1.3006,IF('DSS Model'!$I$38=2,-0.0001*AK248^2+0.0032*AK248+0.977, IF('DSS Model'!$I$38=3,-0.00046396*AK248^2 + 0.054267*AK248 - 0.57714, IF('DSS Model'!$I$38=4,0.000072066*AK248^2+0.0021761*AK248-0.038248,IF('DSS Model'!$I$38=5,-0.00012623*AK248^2+0.025656*AK248-0.30101,-0.00046396*AK248^2 + 0.054267*AK248 - 0.57714)))))</f>
        <v>0.92663528139489415</v>
      </c>
      <c r="AM248" s="136">
        <v>0.86920474370512657</v>
      </c>
      <c r="AN248" s="142">
        <f t="shared" si="166"/>
        <v>71.915491638378896</v>
      </c>
      <c r="AO248" s="138">
        <f>IF('DSS Model'!$I$38=1,0.0001*AN248^2-0.0266*AN248+1.3006,IF('DSS Model'!$I$38=2,-0.0001*AN248^2+0.0032*AN248+0.977, IF('DSS Model'!$I$38=3,-0.00046396*AN248^2 + 0.054267*AN248 - 0.57714, IF('DSS Model'!$I$38=4,0.000072066*AN248^2+0.0021761*AN248-0.038248,IF('DSS Model'!$I$38=5,-0.00012623*AN248^2+0.025656*AN248-0.30101,-0.00046396*AN248^2 + 0.054267*AN248 - 0.57714)))))</f>
        <v>0.68994577948383795</v>
      </c>
      <c r="AP248" s="136">
        <v>0.86337303591754633</v>
      </c>
      <c r="AQ248" s="142">
        <f t="shared" si="167"/>
        <v>77.163210291394705</v>
      </c>
      <c r="AR248" s="138">
        <f>IF('DSS Model'!$I$38=1,0.0001*AQ248^2-0.0266*AQ248+1.3006,IF('DSS Model'!$I$38=2,-0.0001*AQ248^2+0.0032*AQ248+0.977, IF('DSS Model'!$I$38=3,-0.00046396*AQ248^2 + 0.054267*AQ248 - 0.57714, IF('DSS Model'!$I$38=4,0.000072066*AQ248^2+0.0021761*AQ248-0.038248,IF('DSS Model'!$I$38=5,-0.00012623*AQ248^2+0.025656*AQ248-0.30101,-0.00046396*AQ248^2 + 0.054267*AQ248 - 0.57714)))))</f>
        <v>0.62850617068506287</v>
      </c>
      <c r="AS248" s="136">
        <v>0.26086129775047973</v>
      </c>
      <c r="AT248" s="142">
        <f t="shared" si="168"/>
        <v>45.578236448754154</v>
      </c>
      <c r="AU248" s="138">
        <f>IF('DSS Model'!$I$38=1,0.0001*AT248^2-0.0266*AT248+1.3006,IF('DSS Model'!$I$38=2,-0.0001*AT248^2+0.0032*AT248+0.977, IF('DSS Model'!$I$38=3,-0.00046396*AT248^2 + 0.054267*AT248 - 0.57714, IF('DSS Model'!$I$38=4,0.000072066*AT248^2+0.0021761*AT248-0.038248,IF('DSS Model'!$I$38=5,-0.00012623*AT248^2+0.025656*AT248-0.30101,-0.00046396*AT248^2 + 0.054267*AT248 - 0.57714)))))</f>
        <v>0.91511279285815905</v>
      </c>
      <c r="AV248" s="136">
        <v>0.75644311717754342</v>
      </c>
      <c r="AW248" s="142">
        <f t="shared" si="169"/>
        <v>70.028459048422448</v>
      </c>
      <c r="AX248" s="138">
        <f>IF('DSS Model'!$I$38=1,0.0001*AW248^2-0.0266*AW248+1.3006,IF('DSS Model'!$I$38=2,-0.0001*AW248^2+0.0032*AW248+0.977, IF('DSS Model'!$I$38=3,-0.00046396*AW248^2 + 0.054267*AW248 - 0.57714, IF('DSS Model'!$I$38=4,0.000072066*AW248^2+0.0021761*AW248-0.038248,IF('DSS Model'!$I$38=5,-0.00012623*AW248^2+0.025656*AW248-0.30101,-0.00046396*AW248^2 + 0.054267*AW248 - 0.57714)))))</f>
        <v>0.71069256128529379</v>
      </c>
      <c r="AY248" s="136">
        <v>0.78805687529178237</v>
      </c>
      <c r="AZ248" s="142">
        <f t="shared" si="170"/>
        <v>63.089297013550073</v>
      </c>
      <c r="BA248" s="138">
        <f>IF('DSS Model'!$I$38=1,0.0001*AZ248^2-0.0266*AZ248+1.3006,IF('DSS Model'!$I$38=2,-0.0001*AZ248^2+0.0032*AZ248+0.977, IF('DSS Model'!$I$38=3,-0.00046396*AZ248^2 + 0.054267*AZ248 - 0.57714, IF('DSS Model'!$I$38=4,0.000072066*AZ248^2+0.0021761*AZ248-0.038248,IF('DSS Model'!$I$38=5,-0.00012623*AZ248^2+0.025656*AZ248-0.30101,-0.00046396*AZ248^2 + 0.054267*AZ248 - 0.57714)))))</f>
        <v>0.78085981067696641</v>
      </c>
      <c r="BB248" s="136">
        <v>0.27980575549283804</v>
      </c>
      <c r="BC248" s="142">
        <f t="shared" si="171"/>
        <v>47.952053761322318</v>
      </c>
      <c r="BD248" s="138">
        <f>IF('DSS Model'!$I$38=1,0.0001*BC248^2-0.0266*BC248+1.3006,IF('DSS Model'!$I$38=2,-0.0001*BC248^2+0.0032*BC248+0.977, IF('DSS Model'!$I$38=3,-0.00046396*BC248^2 + 0.054267*BC248 - 0.57714, IF('DSS Model'!$I$38=4,0.000072066*BC248^2+0.0021761*BC248-0.038248,IF('DSS Model'!$I$38=5,-0.00012623*BC248^2+0.025656*BC248-0.30101,-0.00046396*BC248^2 + 0.054267*BC248 - 0.57714)))))</f>
        <v>0.90050662604335685</v>
      </c>
      <c r="BE248" s="136">
        <v>0.35999665392777402</v>
      </c>
      <c r="BF248" s="142">
        <f t="shared" si="172"/>
        <v>45.882124952950626</v>
      </c>
      <c r="BG248" s="143">
        <f>IF('DSS Model'!$I$38=1,0.0001*BF248^2-0.0266*BF248+1.3006,IF('DSS Model'!$I$38=2,-0.0001*BF248^2+0.0032*BF248+0.977, IF('DSS Model'!$I$38=3,-0.00046396*BF248^2 + 0.054267*BF248 - 0.57714, IF('DSS Model'!$I$38=4,0.000072066*BF248^2+0.0021761*BF248-0.038248,IF('DSS Model'!$I$38=5,-0.00012623*BF248^2+0.025656*BF248-0.30101,-0.00046396*BF248^2 + 0.054267*BF248 - 0.57714)))))</f>
        <v>0.91330586082962451</v>
      </c>
      <c r="BH248" s="136">
        <v>0.61466726868381705</v>
      </c>
      <c r="BI248" s="142">
        <f t="shared" si="173"/>
        <v>59.92729091294575</v>
      </c>
      <c r="BJ248" s="143">
        <f>IF('DSS Model'!$I$38=1,0.0001*BI248^2-0.0266*BI248+1.3006,IF('DSS Model'!$I$38=2,-0.0001*BI248^2+0.0032*BI248+0.977, IF('DSS Model'!$I$38=3,-0.00046396*BI248^2 + 0.054267*BI248 - 0.57714, IF('DSS Model'!$I$38=4,0.000072066*BI248^2+0.0021761*BI248-0.038248,IF('DSS Model'!$I$38=5,-0.00012623*BI248^2+0.025656*BI248-0.30101,-0.00046396*BI248^2 + 0.054267*BI248 - 0.57714)))))</f>
        <v>0.80963931130494338</v>
      </c>
      <c r="BK248" s="136">
        <v>0.98665458324041733</v>
      </c>
      <c r="BL248" s="142">
        <f t="shared" si="174"/>
        <v>62.910310919909065</v>
      </c>
      <c r="BM248" s="143">
        <f>IF('DSS Model'!$I$38=1,0.0001*BL248^2-0.0266*BL248+1.3006,IF('DSS Model'!$I$38=2,-0.0001*BL248^2+0.0032*BL248+0.977, IF('DSS Model'!$I$38=3,-0.00046396*BL248^2 + 0.054267*BL248 - 0.57714, IF('DSS Model'!$I$38=4,0.000072066*BL248^2+0.0021761*BL248-0.038248,IF('DSS Model'!$I$38=5,-0.00012623*BL248^2+0.025656*BL248-0.30101,-0.00046396*BL248^2 + 0.054267*BL248 - 0.57714)))))</f>
        <v>0.78254227293974599</v>
      </c>
      <c r="BN248" s="136">
        <v>0.70911589106493367</v>
      </c>
      <c r="BO248" s="142">
        <f t="shared" si="175"/>
        <v>60.393206139007965</v>
      </c>
      <c r="BP248" s="143">
        <f>IF('DSS Model'!$I$38=1,0.0001*BO248^2-0.0266*BO248+1.3006,IF('DSS Model'!$I$38=2,-0.0001*BO248^2+0.0032*BO248+0.977, IF('DSS Model'!$I$38=3,-0.00046396*BO248^2 + 0.054267*BO248 - 0.57714, IF('DSS Model'!$I$38=4,0.000072066*BO248^2+0.0021761*BO248-0.038248,IF('DSS Model'!$I$38=5,-0.00012623*BO248^2+0.025656*BO248-0.30101,-0.00046396*BO248^2 + 0.054267*BO248 - 0.57714)))))</f>
        <v>0.80552432486995451</v>
      </c>
      <c r="BQ248" s="136">
        <v>0.31983536461063844</v>
      </c>
      <c r="BR248" s="142">
        <f t="shared" si="176"/>
        <v>51.250205382830814</v>
      </c>
      <c r="BS248" s="143">
        <f>IF('DSS Model'!$I$38=1,0.0001*BR248^2-0.0266*BR248+1.3006,IF('DSS Model'!$I$38=2,-0.0001*BR248^2+0.0032*BR248+0.977, IF('DSS Model'!$I$38=3,-0.00046396*BR248^2 + 0.054267*BR248 - 0.57714, IF('DSS Model'!$I$38=4,0.000072066*BR248^2+0.0021761*BR248-0.038248,IF('DSS Model'!$I$38=5,-0.00012623*BR248^2+0.025656*BR248-0.30101,-0.00046396*BR248^2 + 0.054267*BR248 - 0.57714)))))</f>
        <v>0.87834230204682451</v>
      </c>
      <c r="BT248" s="136">
        <v>0.74127951783305979</v>
      </c>
      <c r="BU248" s="142">
        <f t="shared" si="177"/>
        <v>66.504982794930811</v>
      </c>
      <c r="BV248" s="143">
        <f>IF('DSS Model'!$I$38=1,0.0001*BU248^2-0.0266*BU248+1.3006,IF('DSS Model'!$I$38=2,-0.0001*BU248^2+0.0032*BU248+0.977, IF('DSS Model'!$I$38=3,-0.00046396*BU248^2 + 0.054267*BU248 - 0.57714, IF('DSS Model'!$I$38=4,0.000072066*BU248^2+0.0021761*BU248-0.038248,IF('DSS Model'!$I$38=5,-0.00012623*BU248^2+0.025656*BU248-0.30101,-0.00046396*BU248^2 + 0.054267*BU248 - 0.57714)))))</f>
        <v>0.74752467128837419</v>
      </c>
      <c r="BW248" s="136">
        <v>0.23804727407442827</v>
      </c>
      <c r="BX248" s="142">
        <f t="shared" si="178"/>
        <v>52.857104133163276</v>
      </c>
      <c r="BY248" s="143">
        <f>IF('DSS Model'!$I$38=1,0.0001*BX248^2-0.0266*BX248+1.3006,IF('DSS Model'!$I$38=2,-0.0001*BX248^2+0.0032*BX248+0.977, IF('DSS Model'!$I$38=3,-0.00046396*BX248^2 + 0.054267*BX248 - 0.57714, IF('DSS Model'!$I$38=4,0.000072066*BX248^2+0.0021761*BX248-0.038248,IF('DSS Model'!$I$38=5,-0.00012623*BX248^2+0.025656*BX248-0.30101,-0.00046396*BX248^2 + 0.054267*BX248 - 0.57714)))))</f>
        <v>0.86675538749171588</v>
      </c>
      <c r="BZ248" s="136">
        <v>0.11668956554094634</v>
      </c>
      <c r="CA248" s="142">
        <f t="shared" si="179"/>
        <v>53.249621097415549</v>
      </c>
      <c r="CB248" s="143">
        <f>IF('DSS Model'!$I$38=1,0.0001*CA248^2-0.0266*CA248+1.3006,IF('DSS Model'!$I$38=2,-0.0001*CA248^2+0.0032*CA248+0.977, IF('DSS Model'!$I$38=3,-0.00046396*CA248^2 + 0.054267*CA248 - 0.57714, IF('DSS Model'!$I$38=4,0.000072066*CA248^2+0.0021761*CA248-0.038248,IF('DSS Model'!$I$38=5,-0.00012623*CA248^2+0.025656*CA248-0.30101,-0.00046396*CA248^2 + 0.054267*CA248 - 0.57714)))))</f>
        <v>0.86384657280989741</v>
      </c>
      <c r="CC248" s="136">
        <v>0.33720010154146152</v>
      </c>
      <c r="CD248" s="142">
        <f t="shared" si="180"/>
        <v>66.077817193541051</v>
      </c>
      <c r="CE248" s="143">
        <f>IF('DSS Model'!$I$38=1,0.0001*CD248^2-0.0266*CD248+1.3006,IF('DSS Model'!$I$38=2,-0.0001*CD248^2+0.0032*CD248+0.977, IF('DSS Model'!$I$38=3,-0.00046396*CD248^2 + 0.054267*CD248 - 0.57714, IF('DSS Model'!$I$38=4,0.000072066*CD248^2+0.0021761*CD248-0.038248,IF('DSS Model'!$I$38=5,-0.00012623*CD248^2+0.025656*CD248-0.30101,-0.00046396*CD248^2 + 0.054267*CD248 - 0.57714)))))</f>
        <v>0.75182122251302841</v>
      </c>
      <c r="CF248" s="136">
        <v>0.28142032136961304</v>
      </c>
      <c r="CG248" s="142">
        <f t="shared" si="181"/>
        <v>38.650917869041223</v>
      </c>
      <c r="CH248" s="143">
        <f>IF('DSS Model'!$I$38=1,0.0001*CG248^2-0.0266*CG248+1.3006,IF('DSS Model'!$I$38=2,-0.0001*CG248^2+0.0032*CG248+0.977, IF('DSS Model'!$I$38=3,-0.00046396*CG248^2 + 0.054267*CG248 - 0.57714, IF('DSS Model'!$I$38=4,0.000072066*CG248^2+0.0021761*CG248-0.038248,IF('DSS Model'!$I$38=5,-0.00012623*CG248^2+0.025656*CG248-0.30101,-0.00046396*CG248^2 + 0.054267*CG248 - 0.57714)))))</f>
        <v>0.95129359196899488</v>
      </c>
      <c r="CI248" s="136">
        <v>0.12241724627982442</v>
      </c>
      <c r="CJ248" s="142">
        <f t="shared" si="182"/>
        <v>57.728909285825011</v>
      </c>
      <c r="CK248" s="143">
        <f>IF('DSS Model'!$I$38=1,0.0001*CJ248^2-0.0266*CJ248+1.3006,IF('DSS Model'!$I$38=2,-0.0001*CJ248^2+0.0032*CJ248+0.977, IF('DSS Model'!$I$38=3,-0.00046396*CJ248^2 + 0.054267*CJ248 - 0.57714, IF('DSS Model'!$I$38=4,0.000072066*CJ248^2+0.0021761*CJ248-0.038248,IF('DSS Model'!$I$38=5,-0.00012623*CJ248^2+0.025656*CJ248-0.30101,-0.00046396*CJ248^2 + 0.054267*CJ248 - 0.57714)))))</f>
        <v>0.82846981298153866</v>
      </c>
      <c r="CL248" s="136">
        <v>0.38987390078375805</v>
      </c>
      <c r="CM248" s="142">
        <f t="shared" si="183"/>
        <v>51.025788753604481</v>
      </c>
      <c r="CN248" s="143">
        <f>IF('DSS Model'!$I$38=1,0.0001*CM248^2-0.0266*CM248+1.3006,IF('DSS Model'!$I$38=2,-0.0001*CM248^2+0.0032*CM248+0.977, IF('DSS Model'!$I$38=3,-0.00046396*CM248^2 + 0.054267*CM248 - 0.57714, IF('DSS Model'!$I$38=4,0.000072066*CM248^2+0.0021761*CM248-0.038248,IF('DSS Model'!$I$38=5,-0.00012623*CM248^2+0.025656*CM248-0.30101,-0.00046396*CM248^2 + 0.054267*CM248 - 0.57714)))))</f>
        <v>0.87991941221878733</v>
      </c>
      <c r="CO248" s="136">
        <v>0.25479870394690673</v>
      </c>
      <c r="CP248" s="142">
        <f t="shared" si="184"/>
        <v>41.667438662236563</v>
      </c>
      <c r="CQ248" s="143">
        <f>IF('DSS Model'!$I$38=1,0.0001*CP248^2-0.0266*CP248+1.3006,IF('DSS Model'!$I$38=2,-0.0001*CP248^2+0.0032*CP248+0.977, IF('DSS Model'!$I$38=3,-0.00046396*CP248^2 + 0.054267*CP248 - 0.57714, IF('DSS Model'!$I$38=4,0.000072066*CP248^2+0.0021761*CP248-0.038248,IF('DSS Model'!$I$38=5,-0.00012623*CP248^2+0.025656*CP248-0.30101,-0.00046396*CP248^2 + 0.054267*CP248 - 0.57714)))))</f>
        <v>0.93671825925203234</v>
      </c>
      <c r="CR248" s="136">
        <v>0.44912606432101321</v>
      </c>
      <c r="CS248" s="142">
        <f t="shared" si="185"/>
        <v>52.661894205793146</v>
      </c>
      <c r="CT248" s="143">
        <f>IF('DSS Model'!$I$38=1,0.0001*CS248^2-0.0266*CS248+1.3006,IF('DSS Model'!$I$38=2,-0.0001*CS248^2+0.0032*CS248+0.977, IF('DSS Model'!$I$38=3,-0.00046396*CS248^2 + 0.054267*CS248 - 0.57714, IF('DSS Model'!$I$38=4,0.000072066*CS248^2+0.0021761*CS248-0.038248,IF('DSS Model'!$I$38=5,-0.00012623*CS248^2+0.025656*CS248-0.30101,-0.00046396*CS248^2 + 0.054267*CS248 - 0.57714)))))</f>
        <v>0.8681905513243231</v>
      </c>
      <c r="CU248" s="136">
        <v>0.91723443691037854</v>
      </c>
      <c r="CV248" s="142">
        <f t="shared" si="186"/>
        <v>65.745412774615005</v>
      </c>
      <c r="CW248" s="143">
        <f>IF('DSS Model'!$I$38=1,0.0001*CV248^2-0.0266*CV248+1.3006,IF('DSS Model'!$I$38=2,-0.0001*CV248^2+0.0032*CV248+0.977, IF('DSS Model'!$I$38=3,-0.00046396*CV248^2 + 0.054267*CV248 - 0.57714, IF('DSS Model'!$I$38=4,0.000072066*CV248^2+0.0021761*CV248-0.038248,IF('DSS Model'!$I$38=5,-0.00012623*CV248^2+0.025656*CV248-0.30101,-0.00046396*CV248^2 + 0.054267*CV248 - 0.57714)))))</f>
        <v>0.75513939078831693</v>
      </c>
      <c r="CX248" s="136">
        <v>0.99681919372127803</v>
      </c>
      <c r="CY248" s="142">
        <f t="shared" si="187"/>
        <v>74.287664146803053</v>
      </c>
      <c r="CZ248" s="143">
        <f>IF('DSS Model'!$I$38=1,0.0001*CY248^2-0.0266*CY248+1.3006,IF('DSS Model'!$I$38=2,-0.0001*CY248^2+0.0032*CY248+0.977, IF('DSS Model'!$I$38=3,-0.00046396*CY248^2 + 0.054267*CY248 - 0.57714, IF('DSS Model'!$I$38=4,0.000072066*CY248^2+0.0021761*CY248-0.038248,IF('DSS Model'!$I$38=5,-0.00012623*CY248^2+0.025656*CY248-0.30101,-0.00046396*CY248^2 + 0.054267*CY248 - 0.57714)))))</f>
        <v>0.66285482083094904</v>
      </c>
      <c r="DA248" s="136">
        <v>0.57985588172970315</v>
      </c>
      <c r="DB248" s="142">
        <f t="shared" si="188"/>
        <v>49.60581320460787</v>
      </c>
      <c r="DC248" s="143">
        <f>IF('DSS Model'!$I$38=1,0.0001*DB248^2-0.0266*DB248+1.3006,IF('DSS Model'!$I$38=2,-0.0001*DB248^2+0.0032*DB248+0.977, IF('DSS Model'!$I$38=3,-0.00046396*DB248^2 + 0.054267*DB248 - 0.57714, IF('DSS Model'!$I$38=4,0.000072066*DB248^2+0.0021761*DB248-0.038248,IF('DSS Model'!$I$38=5,-0.00012623*DB248^2+0.025656*DB248-0.30101,-0.00046396*DB248^2 + 0.054267*DB248 - 0.57714)))))</f>
        <v>0.88966493188570039</v>
      </c>
      <c r="DD248" s="136">
        <v>0.62567326829365966</v>
      </c>
      <c r="DE248" s="142">
        <f t="shared" si="189"/>
        <v>54.123467522705027</v>
      </c>
      <c r="DF248" s="143">
        <f>IF('DSS Model'!$I$38=1,0.0001*DE248^2-0.0266*DE248+1.3006,IF('DSS Model'!$I$38=2,-0.0001*DE248^2+0.0032*DE248+0.977, IF('DSS Model'!$I$38=3,-0.00046396*DE248^2 + 0.054267*DE248 - 0.57714, IF('DSS Model'!$I$38=4,0.000072066*DE248^2+0.0021761*DE248-0.038248,IF('DSS Model'!$I$38=5,-0.00012623*DE248^2+0.025656*DE248-0.30101,-0.00046396*DE248^2 + 0.054267*DE248 - 0.57714)))))</f>
        <v>0.85726012240452554</v>
      </c>
      <c r="DG248" s="136">
        <v>0.56217159434367203</v>
      </c>
      <c r="DH248" s="142">
        <f t="shared" si="190"/>
        <v>55.583508938455452</v>
      </c>
      <c r="DI248" s="143">
        <f>IF('DSS Model'!$I$38=1,0.0001*DH248^2-0.0266*DH248+1.3006,IF('DSS Model'!$I$38=2,-0.0001*DH248^2+0.0032*DH248+0.977, IF('DSS Model'!$I$38=3,-0.00046396*DH248^2 + 0.054267*DH248 - 0.57714, IF('DSS Model'!$I$38=4,0.000072066*DH248^2+0.0021761*DH248-0.038248,IF('DSS Model'!$I$38=5,-0.00012623*DH248^2+0.025656*DH248-0.30101,-0.00046396*DH248^2 + 0.054267*DH248 - 0.57714)))))</f>
        <v>0.84591458201192171</v>
      </c>
      <c r="DJ248" s="136">
        <v>0.43891004962463265</v>
      </c>
      <c r="DK248" s="142">
        <f t="shared" si="191"/>
        <v>62.126595720736276</v>
      </c>
      <c r="DL248" s="143">
        <f>IF('DSS Model'!$I$38=1,0.0001*DK248^2-0.0266*DK248+1.3006,IF('DSS Model'!$I$38=2,-0.0001*DK248^2+0.0032*DK248+0.977, IF('DSS Model'!$I$38=3,-0.00046396*DK248^2 + 0.054267*DK248 - 0.57714, IF('DSS Model'!$I$38=4,0.000072066*DK248^2+0.0021761*DK248-0.038248,IF('DSS Model'!$I$38=5,-0.00012623*DK248^2+0.025656*DK248-0.30101,-0.00046396*DK248^2 + 0.054267*DK248 - 0.57714)))))</f>
        <v>0.78983371672157532</v>
      </c>
      <c r="DM248" s="136">
        <v>0.20311945979006263</v>
      </c>
      <c r="DN248" s="142">
        <f t="shared" si="192"/>
        <v>47.024734309413418</v>
      </c>
      <c r="DO248" s="143">
        <f>IF('DSS Model'!$I$38=1,0.0001*DN248^2-0.0266*DN248+1.3006,IF('DSS Model'!$I$38=2,-0.0001*DN248^2+0.0032*DN248+0.977, IF('DSS Model'!$I$38=3,-0.00046396*DN248^2 + 0.054267*DN248 - 0.57714, IF('DSS Model'!$I$38=4,0.000072066*DN248^2+0.0021761*DN248-0.038248,IF('DSS Model'!$I$38=5,-0.00012623*DN248^2+0.025656*DN248-0.30101,-0.00046396*DN248^2 + 0.054267*DN248 - 0.57714)))))</f>
        <v>0.90634658610303054</v>
      </c>
      <c r="DP248" s="136">
        <v>0.8967556288084686</v>
      </c>
      <c r="DQ248" s="142">
        <f t="shared" si="193"/>
        <v>62.018422574996663</v>
      </c>
      <c r="DR248" s="143">
        <f>IF('DSS Model'!$I$38=1,0.0001*DQ248^2-0.0266*DQ248+1.3006,IF('DSS Model'!$I$38=2,-0.0001*DQ248^2+0.0032*DQ248+0.977, IF('DSS Model'!$I$38=3,-0.00046396*DQ248^2 + 0.054267*DQ248 - 0.57714, IF('DSS Model'!$I$38=4,0.000072066*DQ248^2+0.0021761*DQ248-0.038248,IF('DSS Model'!$I$38=5,-0.00012623*DQ248^2+0.025656*DQ248-0.30101,-0.00046396*DQ248^2 + 0.054267*DQ248 - 0.57714)))))</f>
        <v>0.7908304783709037</v>
      </c>
      <c r="DS248" s="136">
        <v>0.84519993635576374</v>
      </c>
      <c r="DT248" s="142">
        <f t="shared" si="194"/>
        <v>83.328891488015202</v>
      </c>
      <c r="DU248" s="143">
        <f>IF('DSS Model'!$I$38=1,0.0001*DT248^2-0.0266*DT248+1.3006,IF('DSS Model'!$I$38=2,-0.0001*DT248^2+0.0032*DT248+0.977, IF('DSS Model'!$I$38=3,-0.00046396*DT248^2 + 0.054267*DT248 - 0.57714, IF('DSS Model'!$I$38=4,0.000072066*DT248^2+0.0021761*DT248-0.038248,IF('DSS Model'!$I$38=5,-0.00012623*DT248^2+0.025656*DT248-0.30101,-0.00046396*DT248^2 + 0.054267*DT248 - 0.57714)))))</f>
        <v>0.54928203709950751</v>
      </c>
      <c r="DV248" s="136">
        <v>0.93569719375493154</v>
      </c>
      <c r="DW248" s="142">
        <f t="shared" si="195"/>
        <v>70.376324565046929</v>
      </c>
      <c r="DX248" s="143">
        <f>IF('DSS Model'!$I$38=1,0.0001*DW248^2-0.0266*DW248+1.3006,IF('DSS Model'!$I$38=2,-0.0001*DW248^2+0.0032*DW248+0.977, IF('DSS Model'!$I$38=3,-0.00046396*DW248^2 + 0.054267*DW248 - 0.57714, IF('DSS Model'!$I$38=4,0.000072066*DW248^2+0.0021761*DW248-0.038248,IF('DSS Model'!$I$38=5,-0.00012623*DW248^2+0.025656*DW248-0.30101,-0.00046396*DW248^2 + 0.054267*DW248 - 0.57714)))))</f>
        <v>0.7069215326796674</v>
      </c>
      <c r="DY248" s="136">
        <v>0.44163987443057129</v>
      </c>
      <c r="DZ248" s="142">
        <f t="shared" si="196"/>
        <v>46.644586970708716</v>
      </c>
      <c r="EA248" s="143">
        <f>IF('DSS Model'!$I$38=1,0.0001*DZ248^2-0.0266*DZ248+1.3006,IF('DSS Model'!$I$38=2,-0.0001*DZ248^2+0.0032*DZ248+0.977, IF('DSS Model'!$I$38=3,-0.00046396*DZ248^2 + 0.054267*DZ248 - 0.57714, IF('DSS Model'!$I$38=4,0.000072066*DZ248^2+0.0021761*DZ248-0.038248,IF('DSS Model'!$I$38=5,-0.00012623*DZ248^2+0.025656*DZ248-0.30101,-0.00046396*DZ248^2 + 0.054267*DZ248 - 0.57714)))))</f>
        <v>0.9086909289394669</v>
      </c>
      <c r="EB248" s="136">
        <v>0.83955627042156966</v>
      </c>
      <c r="EC248" s="142">
        <f t="shared" si="197"/>
        <v>59.559492796216091</v>
      </c>
      <c r="ED248" s="143">
        <f>IF('DSS Model'!$I$38=1,0.0001*EC248^2-0.0266*EC248+1.3006,IF('DSS Model'!$I$38=2,-0.0001*EC248^2+0.0032*EC248+0.977, IF('DSS Model'!$I$38=3,-0.00046396*EC248^2 + 0.054267*EC248 - 0.57714, IF('DSS Model'!$I$38=4,0.000072066*EC248^2+0.0021761*EC248-0.038248,IF('DSS Model'!$I$38=5,-0.00012623*EC248^2+0.025656*EC248-0.30101,-0.00046396*EC248^2 + 0.054267*EC248 - 0.57714)))))</f>
        <v>0.81285705873363989</v>
      </c>
      <c r="EE248" s="136">
        <v>0.26845501216037615</v>
      </c>
      <c r="EF248" s="142">
        <f t="shared" si="198"/>
        <v>44.702963030245641</v>
      </c>
      <c r="EG248" s="143">
        <f>IF('DSS Model'!$I$38=1,0.0001*EF248^2-0.0266*EF248+1.3006,IF('DSS Model'!$I$38=2,-0.0001*EF248^2+0.0032*EF248+0.977, IF('DSS Model'!$I$38=3,-0.00046396*EF248^2 + 0.054267*EF248 - 0.57714, IF('DSS Model'!$I$38=4,0.000072066*EF248^2+0.0021761*EF248-0.038248,IF('DSS Model'!$I$38=5,-0.00012623*EF248^2+0.025656*EF248-0.30101,-0.00046396*EF248^2 + 0.054267*EF248 - 0.57714)))))</f>
        <v>0.92021399132843518</v>
      </c>
      <c r="EH248" s="136">
        <v>0.59250573933960304</v>
      </c>
      <c r="EI248" s="142">
        <f t="shared" si="199"/>
        <v>70.952536413545246</v>
      </c>
      <c r="EJ248" s="143">
        <f>IF('DSS Model'!$I$38=1,0.0001*EI248^2-0.0266*EI248+1.3006,IF('DSS Model'!$I$38=2,-0.0001*EI248^2+0.0032*EI248+0.977, IF('DSS Model'!$I$38=3,-0.00046396*EI248^2 + 0.054267*EI248 - 0.57714, IF('DSS Model'!$I$38=4,0.000072066*EI248^2+0.0021761*EI248-0.038248,IF('DSS Model'!$I$38=5,-0.00012623*EI248^2+0.025656*EI248-0.30101,-0.00046396*EI248^2 + 0.054267*EI248 - 0.57714)))))</f>
        <v>0.70062187417179833</v>
      </c>
      <c r="EK248" s="136">
        <v>0.10158371246744469</v>
      </c>
      <c r="EL248" s="142">
        <f t="shared" si="200"/>
        <v>29.800288762588156</v>
      </c>
      <c r="EM248" s="143">
        <f>IF('DSS Model'!$I$38=1,0.0001*EL248^2-0.0266*EL248+1.3006,IF('DSS Model'!$I$38=2,-0.0001*EL248^2+0.0032*EL248+0.977, IF('DSS Model'!$I$38=3,-0.00046396*EL248^2 + 0.054267*EL248 - 0.57714, IF('DSS Model'!$I$38=4,0.000072066*EL248^2+0.0021761*EL248-0.038248,IF('DSS Model'!$I$38=5,-0.00012623*EL248^2+0.025656*EL248-0.30101,-0.00046396*EL248^2 + 0.054267*EL248 - 0.57714)))))</f>
        <v>0.98355520300691834</v>
      </c>
      <c r="EN248" s="136">
        <v>0.14496604671847213</v>
      </c>
      <c r="EO248" s="142">
        <f t="shared" si="201"/>
        <v>42.197414462315535</v>
      </c>
      <c r="EP248" s="143">
        <f>IF('DSS Model'!$I$38=1,0.0001*EO248^2-0.0266*EO248+1.3006,IF('DSS Model'!$I$38=2,-0.0001*EO248^2+0.0032*EO248+0.977, IF('DSS Model'!$I$38=3,-0.00046396*EO248^2 + 0.054267*EO248 - 0.57714, IF('DSS Model'!$I$38=4,0.000072066*EO248^2+0.0021761*EO248-0.038248,IF('DSS Model'!$I$38=5,-0.00012623*EO248^2+0.025656*EO248-0.30101,-0.00046396*EO248^2 + 0.054267*EO248 - 0.57714)))))</f>
        <v>0.93396954754896599</v>
      </c>
      <c r="EQ248" s="136">
        <v>0.81054326452348935</v>
      </c>
      <c r="ER248" s="142">
        <f t="shared" si="202"/>
        <v>61.728313851542119</v>
      </c>
      <c r="ES248" s="143">
        <f>IF('DSS Model'!$I$38=1,0.0001*ER248^2-0.0266*ER248+1.3006,IF('DSS Model'!$I$38=2,-0.0001*ER248^2+0.0032*ER248+0.977, IF('DSS Model'!$I$38=3,-0.00046396*ER248^2 + 0.054267*ER248 - 0.57714, IF('DSS Model'!$I$38=4,0.000072066*ER248^2+0.0021761*ER248-0.038248,IF('DSS Model'!$I$38=5,-0.00012623*ER248^2+0.025656*ER248-0.30101,-0.00046396*ER248^2 + 0.054267*ER248 - 0.57714)))))</f>
        <v>0.79349213122948603</v>
      </c>
      <c r="ET248" s="136">
        <v>0.52985548771655522</v>
      </c>
      <c r="EU248" s="141">
        <f t="shared" si="203"/>
        <v>56.208249124452081</v>
      </c>
      <c r="EV248" s="142">
        <f>IF('DSS Model'!$I$38=1,0.0001*EU248^2-0.0266*EU248+1.3006,IF('DSS Model'!$I$38=2,-0.0001*EU248^2+0.0032*EU248+0.977, IF('DSS Model'!$I$38=3,-0.00046396*EU248^2 + 0.054267*EU248 - 0.57714, IF('DSS Model'!$I$38=4,0.000072066*EU248^2+0.0021761*EU248-0.038248,IF('DSS Model'!$I$38=5,-0.00012623*EU248^2+0.025656*EU248-0.30101,-0.00046396*EU248^2 + 0.054267*EU248 - 0.57714)))))</f>
        <v>0.84092967023459986</v>
      </c>
    </row>
    <row r="249" spans="2:152" x14ac:dyDescent="0.2">
      <c r="B249" s="64">
        <f t="shared" ca="1" si="156"/>
        <v>7.7173191557657117E-2</v>
      </c>
      <c r="C249" s="64">
        <v>0.3521006661665852</v>
      </c>
      <c r="D249" s="64">
        <f t="shared" si="157"/>
        <v>45.633771926895214</v>
      </c>
      <c r="E249" s="131">
        <f>IF('DSS Model'!$I$38=1,0.0001*D249^2-0.0266*D249+1.3006,IF('DSS Model'!$I$38=2,-0.0001*D249^2+0.0032*D249+0.977, IF('DSS Model'!$I$38=3,-0.00046396*D249^2 + 0.054267*D249 - 0.57714, IF('DSS Model'!$I$38=4,0.000072066*D249^2+0.0021761*D249-0.038248,IF('DSS Model'!$I$38=5,-0.00012623*D249^2+0.025656*D249-0.30101,-0.00046396*D249^2 + 0.054267*D249 - 0.57714)))))</f>
        <v>0.91478395613847574</v>
      </c>
      <c r="F249" s="136">
        <v>0.31801122533718928</v>
      </c>
      <c r="G249" s="138">
        <f t="shared" si="153"/>
        <v>59.396767098251686</v>
      </c>
      <c r="H249" s="136">
        <f>IF('DSS Model'!$I$38=1,0.0001*G249^2-0.0266*G249+1.3006,IF('DSS Model'!$I$38=2,-0.0001*G249^2+0.0032*G249+0.977, IF('DSS Model'!$I$38=3,-0.00046396*G249^2 + 0.054267*G249 - 0.57714, IF('DSS Model'!$I$38=4,0.000072066*G249^2+0.0021761*G249-0.038248,IF('DSS Model'!$I$38=5,-0.00012623*G249^2+0.025656*G249-0.30101,-0.00046396*G249^2 + 0.054267*G249 - 0.57714)))))</f>
        <v>0.81427206054200996</v>
      </c>
      <c r="I249" s="136">
        <v>0.97203777866263674</v>
      </c>
      <c r="J249" s="138">
        <f t="shared" si="154"/>
        <v>65.506494261830582</v>
      </c>
      <c r="K249" s="136">
        <f>IF('DSS Model'!$I$38=1,0.0001*J249^2-0.0266*J249+1.3006,IF('DSS Model'!$I$38=2,-0.0001*J249^2+0.0032*J249+0.977, IF('DSS Model'!$I$38=3,-0.00046396*J249^2 + 0.054267*J249 - 0.57714, IF('DSS Model'!$I$38=4,0.000072066*J249^2+0.0021761*J249-0.038248,IF('DSS Model'!$I$38=5,-0.00012623*J249^2+0.025656*J249-0.30101,-0.00046396*J249^2 + 0.054267*J249 - 0.57714)))))</f>
        <v>0.75751070259033348</v>
      </c>
      <c r="L249" s="136">
        <v>0.64473613420159603</v>
      </c>
      <c r="M249" s="138">
        <f t="shared" si="155"/>
        <v>72.575969163054651</v>
      </c>
      <c r="N249" s="136">
        <f>IF('DSS Model'!$I$38=1,0.0001*M249^2-0.0266*M249+1.3006,IF('DSS Model'!$I$38=2,-0.0001*M249^2+0.0032*M249+0.977, IF('DSS Model'!$I$38=3,-0.00046396*M249^2 + 0.054267*M249 - 0.57714, IF('DSS Model'!$I$38=4,0.000072066*M249^2+0.0021761*M249-0.038248,IF('DSS Model'!$I$38=5,-0.00012623*M249^2+0.025656*M249-0.30101,-0.00046396*M249^2 + 0.054267*M249 - 0.57714)))))</f>
        <v>0.68251597132610886</v>
      </c>
      <c r="O249" s="136">
        <v>0.92572577912147658</v>
      </c>
      <c r="P249" s="139">
        <f t="shared" si="158"/>
        <v>62.658408762020542</v>
      </c>
      <c r="Q249" s="138">
        <f>IF('DSS Model'!$I$38=1,0.0001*P249^2-0.0266*P249+1.3006,IF('DSS Model'!$I$38=2,-0.0001*P249^2+0.0032*P249+0.977, IF('DSS Model'!$I$38=3,-0.00046396*P249^2 + 0.054267*P249 - 0.57714, IF('DSS Model'!$I$38=4,0.000072066*P249^2+0.0021761*P249-0.038248,IF('DSS Model'!$I$38=5,-0.00012623*P249^2+0.025656*P249-0.30101,-0.00046396*P249^2 + 0.054267*P249 - 0.57714)))))</f>
        <v>0.78489928917962049</v>
      </c>
      <c r="R249" s="136">
        <v>8.0441246258179055E-2</v>
      </c>
      <c r="S249" s="142">
        <f t="shared" si="159"/>
        <v>33.394089353095964</v>
      </c>
      <c r="T249" s="138">
        <f>IF('DSS Model'!$I$38=1,0.0001*S249^2-0.0266*S249+1.3006,IF('DSS Model'!$I$38=2,-0.0001*S249^2+0.0032*S249+0.977, IF('DSS Model'!$I$38=3,-0.00046396*S249^2 + 0.054267*S249 - 0.57714, IF('DSS Model'!$I$38=4,0.000072066*S249^2+0.0021761*S249-0.038248,IF('DSS Model'!$I$38=5,-0.00012623*S249^2+0.025656*S249-0.30101,-0.00046396*S249^2 + 0.054267*S249 - 0.57714)))))</f>
        <v>0.97234456555765136</v>
      </c>
      <c r="U249" s="136">
        <v>4.3340563838775381E-2</v>
      </c>
      <c r="V249" s="142">
        <f t="shared" si="160"/>
        <v>27.010688963714863</v>
      </c>
      <c r="W249" s="138">
        <f>IF('DSS Model'!$I$38=1,0.0001*V249^2-0.0266*V249+1.3006,IF('DSS Model'!$I$38=2,-0.0001*V249^2+0.0032*V249+0.977, IF('DSS Model'!$I$38=3,-0.00046396*V249^2 + 0.054267*V249 - 0.57714, IF('DSS Model'!$I$38=4,0.000072066*V249^2+0.0021761*V249-0.038248,IF('DSS Model'!$I$38=5,-0.00012623*V249^2+0.025656*V249-0.30101,-0.00046396*V249^2 + 0.054267*V249 - 0.57714)))))</f>
        <v>0.99047647285443274</v>
      </c>
      <c r="X249" s="136">
        <v>0.6059925845206332</v>
      </c>
      <c r="Y249" s="142">
        <f t="shared" si="161"/>
        <v>64.515780730143462</v>
      </c>
      <c r="Z249" s="138">
        <f>IF('DSS Model'!$I$38=1,0.0001*Y249^2-0.0266*Y249+1.3006,IF('DSS Model'!$I$38=2,-0.0001*Y249^2+0.0032*Y249+0.977, IF('DSS Model'!$I$38=3,-0.00046396*Y249^2 + 0.054267*Y249 - 0.57714, IF('DSS Model'!$I$38=4,0.000072066*Y249^2+0.0021761*Y249-0.038248,IF('DSS Model'!$I$38=5,-0.00012623*Y249^2+0.025656*Y249-0.30101,-0.00046396*Y249^2 + 0.054267*Y249 - 0.57714)))))</f>
        <v>0.76722190201446394</v>
      </c>
      <c r="AA249" s="136">
        <v>0.22923773122967239</v>
      </c>
      <c r="AB249" s="142">
        <f t="shared" si="162"/>
        <v>57.732533791897282</v>
      </c>
      <c r="AC249" s="138">
        <f>IF('DSS Model'!$I$38=1,0.0001*AB249^2-0.0266*AB249+1.3006,IF('DSS Model'!$I$38=2,-0.0001*AB249^2+0.0032*AB249+0.977, IF('DSS Model'!$I$38=3,-0.00046396*AB249^2 + 0.054267*AB249 - 0.57714, IF('DSS Model'!$I$38=4,0.000072066*AB249^2+0.0021761*AB249-0.038248,IF('DSS Model'!$I$38=5,-0.00012623*AB249^2+0.025656*AB249-0.30101,-0.00046396*AB249^2 + 0.054267*AB249 - 0.57714)))))</f>
        <v>0.82843956233081506</v>
      </c>
      <c r="AD249" s="136">
        <v>0.3360679341718813</v>
      </c>
      <c r="AE249" s="142">
        <f t="shared" si="163"/>
        <v>47.164326533764225</v>
      </c>
      <c r="AF249" s="138">
        <f>IF('DSS Model'!$I$38=1,0.0001*AE249^2-0.0266*AE249+1.3006,IF('DSS Model'!$I$38=2,-0.0001*AE249^2+0.0032*AE249+0.977, IF('DSS Model'!$I$38=3,-0.00046396*AE249^2 + 0.054267*AE249 - 0.57714, IF('DSS Model'!$I$38=4,0.000072066*AE249^2+0.0021761*AE249-0.038248,IF('DSS Model'!$I$38=5,-0.00012623*AE249^2+0.025656*AE249-0.30101,-0.00046396*AE249^2 + 0.054267*AE249 - 0.57714)))))</f>
        <v>0.90547847516969193</v>
      </c>
      <c r="AG249" s="136">
        <v>0.53658091555400789</v>
      </c>
      <c r="AH249" s="142">
        <f t="shared" si="164"/>
        <v>70.1692651856022</v>
      </c>
      <c r="AI249" s="138">
        <f>IF('DSS Model'!$I$38=1,0.0001*AH249^2-0.0266*AH249+1.3006,IF('DSS Model'!$I$38=2,-0.0001*AH249^2+0.0032*AH249+0.977, IF('DSS Model'!$I$38=3,-0.00046396*AH249^2 + 0.054267*AH249 - 0.57714, IF('DSS Model'!$I$38=4,0.000072066*AH249^2+0.0021761*AH249-0.038248,IF('DSS Model'!$I$38=5,-0.00012623*AH249^2+0.025656*AH249-0.30101,-0.00046396*AH249^2 + 0.054267*AH249 - 0.57714)))))</f>
        <v>0.70916907092519055</v>
      </c>
      <c r="AJ249" s="136">
        <v>0.47658215384323332</v>
      </c>
      <c r="AK249" s="142">
        <f t="shared" si="165"/>
        <v>46.668654842809282</v>
      </c>
      <c r="AL249" s="138">
        <f>IF('DSS Model'!$I$38=1,0.0001*AK249^2-0.0266*AK249+1.3006,IF('DSS Model'!$I$38=2,-0.0001*AK249^2+0.0032*AK249+0.977, IF('DSS Model'!$I$38=3,-0.00046396*AK249^2 + 0.054267*AK249 - 0.57714, IF('DSS Model'!$I$38=4,0.000072066*AK249^2+0.0021761*AK249-0.038248,IF('DSS Model'!$I$38=5,-0.00012623*AK249^2+0.025656*AK249-0.30101,-0.00046396*AK249^2 + 0.054267*AK249 - 0.57714)))))</f>
        <v>0.90854336101326305</v>
      </c>
      <c r="AM249" s="136">
        <v>0.49904057139505964</v>
      </c>
      <c r="AN249" s="142">
        <f t="shared" si="166"/>
        <v>65.103578733250643</v>
      </c>
      <c r="AO249" s="138">
        <f>IF('DSS Model'!$I$38=1,0.0001*AN249^2-0.0266*AN249+1.3006,IF('DSS Model'!$I$38=2,-0.0001*AN249^2+0.0032*AN249+0.977, IF('DSS Model'!$I$38=3,-0.00046396*AN249^2 + 0.054267*AN249 - 0.57714, IF('DSS Model'!$I$38=4,0.000072066*AN249^2+0.0021761*AN249-0.038248,IF('DSS Model'!$I$38=5,-0.00012623*AN249^2+0.025656*AN249-0.30101,-0.00046396*AN249^2 + 0.054267*AN249 - 0.57714)))))</f>
        <v>0.76148385555874554</v>
      </c>
      <c r="AP249" s="136">
        <v>0.28289961192753599</v>
      </c>
      <c r="AQ249" s="142">
        <f t="shared" si="167"/>
        <v>62.555801016472877</v>
      </c>
      <c r="AR249" s="138">
        <f>IF('DSS Model'!$I$38=1,0.0001*AQ249^2-0.0266*AQ249+1.3006,IF('DSS Model'!$I$38=2,-0.0001*AQ249^2+0.0032*AQ249+0.977, IF('DSS Model'!$I$38=3,-0.00046396*AQ249^2 + 0.054267*AQ249 - 0.57714, IF('DSS Model'!$I$38=4,0.000072066*AQ249^2+0.0021761*AQ249-0.038248,IF('DSS Model'!$I$38=5,-0.00012623*AQ249^2+0.025656*AQ249-0.30101,-0.00046396*AQ249^2 + 0.054267*AQ249 - 0.57714)))))</f>
        <v>0.78585573917145823</v>
      </c>
      <c r="AS249" s="136">
        <v>0.69283633183643178</v>
      </c>
      <c r="AT249" s="142">
        <f t="shared" si="168"/>
        <v>59.040339455542451</v>
      </c>
      <c r="AU249" s="138">
        <f>IF('DSS Model'!$I$38=1,0.0001*AT249^2-0.0266*AT249+1.3006,IF('DSS Model'!$I$38=2,-0.0001*AT249^2+0.0032*AT249+0.977, IF('DSS Model'!$I$38=3,-0.00046396*AT249^2 + 0.054267*AT249 - 0.57714, IF('DSS Model'!$I$38=4,0.000072066*AT249^2+0.0021761*AT249-0.038248,IF('DSS Model'!$I$38=5,-0.00012623*AT249^2+0.025656*AT249-0.30101,-0.00046396*AT249^2 + 0.054267*AT249 - 0.57714)))))</f>
        <v>0.81735291795516751</v>
      </c>
      <c r="AV249" s="136">
        <v>0.62788233451494091</v>
      </c>
      <c r="AW249" s="142">
        <f t="shared" si="169"/>
        <v>67.695920812513648</v>
      </c>
      <c r="AX249" s="138">
        <f>IF('DSS Model'!$I$38=1,0.0001*AW249^2-0.0266*AW249+1.3006,IF('DSS Model'!$I$38=2,-0.0001*AW249^2+0.0032*AW249+0.977, IF('DSS Model'!$I$38=3,-0.00046396*AW249^2 + 0.054267*AW249 - 0.57714, IF('DSS Model'!$I$38=4,0.000072066*AW249^2+0.0021761*AW249-0.038248,IF('DSS Model'!$I$38=5,-0.00012623*AW249^2+0.025656*AW249-0.30101,-0.00046396*AW249^2 + 0.054267*AW249 - 0.57714)))))</f>
        <v>0.73535317713463177</v>
      </c>
      <c r="AY249" s="136">
        <v>0.58179250060284926</v>
      </c>
      <c r="AZ249" s="142">
        <f t="shared" si="170"/>
        <v>58.008710092429531</v>
      </c>
      <c r="BA249" s="138">
        <f>IF('DSS Model'!$I$38=1,0.0001*AZ249^2-0.0266*AZ249+1.3006,IF('DSS Model'!$I$38=2,-0.0001*AZ249^2+0.0032*AZ249+0.977, IF('DSS Model'!$I$38=3,-0.00046396*AZ249^2 + 0.054267*AZ249 - 0.57714, IF('DSS Model'!$I$38=4,0.000072066*AZ249^2+0.0021761*AZ249-0.038248,IF('DSS Model'!$I$38=5,-0.00012623*AZ249^2+0.025656*AZ249-0.30101,-0.00046396*AZ249^2 + 0.054267*AZ249 - 0.57714)))))</f>
        <v>0.82612682763702094</v>
      </c>
      <c r="BB249" s="136">
        <v>0.61299572430464311</v>
      </c>
      <c r="BC249" s="142">
        <f t="shared" si="171"/>
        <v>58.491933710175331</v>
      </c>
      <c r="BD249" s="138">
        <f>IF('DSS Model'!$I$38=1,0.0001*BC249^2-0.0266*BC249+1.3006,IF('DSS Model'!$I$38=2,-0.0001*BC249^2+0.0032*BC249+0.977, IF('DSS Model'!$I$38=3,-0.00046396*BC249^2 + 0.054267*BC249 - 0.57714, IF('DSS Model'!$I$38=4,0.000072066*BC249^2+0.0021761*BC249-0.038248,IF('DSS Model'!$I$38=5,-0.00012623*BC249^2+0.025656*BC249-0.30101,-0.00046396*BC249^2 + 0.054267*BC249 - 0.57714)))))</f>
        <v>0.82204355695700648</v>
      </c>
      <c r="BE249" s="136">
        <v>0.65149850129877795</v>
      </c>
      <c r="BF249" s="142">
        <f t="shared" si="172"/>
        <v>54.71470841778374</v>
      </c>
      <c r="BG249" s="143">
        <f>IF('DSS Model'!$I$38=1,0.0001*BF249^2-0.0266*BF249+1.3006,IF('DSS Model'!$I$38=2,-0.0001*BF249^2+0.0032*BF249+0.977, IF('DSS Model'!$I$38=3,-0.00046396*BF249^2 + 0.054267*BF249 - 0.57714, IF('DSS Model'!$I$38=4,0.000072066*BF249^2+0.0021761*BF249-0.038248,IF('DSS Model'!$I$38=5,-0.00012623*BF249^2+0.025656*BF249-0.30101,-0.00046396*BF249^2 + 0.054267*BF249 - 0.57714)))))</f>
        <v>0.85271713521259851</v>
      </c>
      <c r="BH249" s="136">
        <v>0.57341298480872416</v>
      </c>
      <c r="BI249" s="142">
        <f t="shared" si="173"/>
        <v>58.837260347623157</v>
      </c>
      <c r="BJ249" s="143">
        <f>IF('DSS Model'!$I$38=1,0.0001*BI249^2-0.0266*BI249+1.3006,IF('DSS Model'!$I$38=2,-0.0001*BI249^2+0.0032*BI249+0.977, IF('DSS Model'!$I$38=3,-0.00046396*BI249^2 + 0.054267*BI249 - 0.57714, IF('DSS Model'!$I$38=4,0.000072066*BI249^2+0.0021761*BI249-0.038248,IF('DSS Model'!$I$38=5,-0.00012623*BI249^2+0.025656*BI249-0.30101,-0.00046396*BI249^2 + 0.054267*BI249 - 0.57714)))))</f>
        <v>0.81909691259099526</v>
      </c>
      <c r="BK249" s="136">
        <v>3.5501263738509148E-2</v>
      </c>
      <c r="BL249" s="142">
        <f t="shared" si="174"/>
        <v>28.139561314272765</v>
      </c>
      <c r="BM249" s="143">
        <f>IF('DSS Model'!$I$38=1,0.0001*BL249^2-0.0266*BL249+1.3006,IF('DSS Model'!$I$38=2,-0.0001*BL249^2+0.0032*BL249+0.977, IF('DSS Model'!$I$38=3,-0.00046396*BL249^2 + 0.054267*BL249 - 0.57714, IF('DSS Model'!$I$38=4,0.000072066*BL249^2+0.0021761*BL249-0.038248,IF('DSS Model'!$I$38=5,-0.00012623*BL249^2+0.025656*BL249-0.30101,-0.00046396*BL249^2 + 0.054267*BL249 - 0.57714)))))</f>
        <v>0.98786310510970121</v>
      </c>
      <c r="BN249" s="136">
        <v>2.6267852172349171E-2</v>
      </c>
      <c r="BO249" s="142">
        <f t="shared" si="175"/>
        <v>32.296503851714405</v>
      </c>
      <c r="BP249" s="143">
        <f>IF('DSS Model'!$I$38=1,0.0001*BO249^2-0.0266*BO249+1.3006,IF('DSS Model'!$I$38=2,-0.0001*BO249^2+0.0032*BO249+0.977, IF('DSS Model'!$I$38=3,-0.00046396*BO249^2 + 0.054267*BO249 - 0.57714, IF('DSS Model'!$I$38=4,0.000072066*BO249^2+0.0021761*BO249-0.038248,IF('DSS Model'!$I$38=5,-0.00012623*BO249^2+0.025656*BO249-0.30101,-0.00046396*BO249^2 + 0.054267*BO249 - 0.57714)))))</f>
        <v>0.97604239622110578</v>
      </c>
      <c r="BQ249" s="136">
        <v>0.53992494131577273</v>
      </c>
      <c r="BR249" s="142">
        <f t="shared" si="176"/>
        <v>58.268431976402837</v>
      </c>
      <c r="BS249" s="143">
        <f>IF('DSS Model'!$I$38=1,0.0001*BR249^2-0.0266*BR249+1.3006,IF('DSS Model'!$I$38=2,-0.0001*BR249^2+0.0032*BR249+0.977, IF('DSS Model'!$I$38=3,-0.00046396*BR249^2 + 0.054267*BR249 - 0.57714, IF('DSS Model'!$I$38=4,0.000072066*BR249^2+0.0021761*BR249-0.038248,IF('DSS Model'!$I$38=5,-0.00012623*BR249^2+0.025656*BR249-0.30101,-0.00046396*BR249^2 + 0.054267*BR249 - 0.57714)))))</f>
        <v>0.82393796582562062</v>
      </c>
      <c r="BT249" s="136">
        <v>0.66997759652631717</v>
      </c>
      <c r="BU249" s="142">
        <f t="shared" si="177"/>
        <v>64.847936860649583</v>
      </c>
      <c r="BV249" s="143">
        <f>IF('DSS Model'!$I$38=1,0.0001*BU249^2-0.0266*BU249+1.3006,IF('DSS Model'!$I$38=2,-0.0001*BU249^2+0.0032*BU249+0.977, IF('DSS Model'!$I$38=3,-0.00046396*BU249^2 + 0.054267*BU249 - 0.57714, IF('DSS Model'!$I$38=4,0.000072066*BU249^2+0.0021761*BU249-0.038248,IF('DSS Model'!$I$38=5,-0.00012623*BU249^2+0.025656*BU249-0.30101,-0.00046396*BU249^2 + 0.054267*BU249 - 0.57714)))))</f>
        <v>0.76398790644579917</v>
      </c>
      <c r="BW249" s="136">
        <v>0.79583964534336282</v>
      </c>
      <c r="BX249" s="142">
        <f t="shared" si="178"/>
        <v>68.147743623211014</v>
      </c>
      <c r="BY249" s="143">
        <f>IF('DSS Model'!$I$38=1,0.0001*BX249^2-0.0266*BX249+1.3006,IF('DSS Model'!$I$38=2,-0.0001*BX249^2+0.0032*BX249+0.977, IF('DSS Model'!$I$38=3,-0.00046396*BX249^2 + 0.054267*BX249 - 0.57714, IF('DSS Model'!$I$38=4,0.000072066*BX249^2+0.0021761*BX249-0.038248,IF('DSS Model'!$I$38=5,-0.00012623*BX249^2+0.025656*BX249-0.30101,-0.00046396*BX249^2 + 0.054267*BX249 - 0.57714)))))</f>
        <v>0.73066128350078541</v>
      </c>
      <c r="BZ249" s="136">
        <v>0.67269843832154486</v>
      </c>
      <c r="CA249" s="142">
        <f t="shared" si="179"/>
        <v>65.788141103034206</v>
      </c>
      <c r="CB249" s="143">
        <f>IF('DSS Model'!$I$38=1,0.0001*CA249^2-0.0266*CA249+1.3006,IF('DSS Model'!$I$38=2,-0.0001*CA249^2+0.0032*CA249+0.977, IF('DSS Model'!$I$38=3,-0.00046396*CA249^2 + 0.054267*CA249 - 0.57714, IF('DSS Model'!$I$38=4,0.000072066*CA249^2+0.0021761*CA249-0.038248,IF('DSS Model'!$I$38=5,-0.00012623*CA249^2+0.025656*CA249-0.30101,-0.00046396*CA249^2 + 0.054267*CA249 - 0.57714)))))</f>
        <v>0.75471410055043553</v>
      </c>
      <c r="CC249" s="136">
        <v>0.73907159309084547</v>
      </c>
      <c r="CD249" s="142">
        <f t="shared" si="180"/>
        <v>77.982797733276868</v>
      </c>
      <c r="CE249" s="143">
        <f>IF('DSS Model'!$I$38=1,0.0001*CD249^2-0.0266*CD249+1.3006,IF('DSS Model'!$I$38=2,-0.0001*CD249^2+0.0032*CD249+0.977, IF('DSS Model'!$I$38=3,-0.00046396*CD249^2 + 0.054267*CD249 - 0.57714, IF('DSS Model'!$I$38=4,0.000072066*CD249^2+0.0021761*CD249-0.038248,IF('DSS Model'!$I$38=5,-0.00012623*CD249^2+0.025656*CD249-0.30101,-0.00046396*CD249^2 + 0.054267*CD249 - 0.57714)))))</f>
        <v>0.61841327851556882</v>
      </c>
      <c r="CF249" s="136">
        <v>0.24212800121915412</v>
      </c>
      <c r="CG249" s="142">
        <f t="shared" si="181"/>
        <v>36.74221323137732</v>
      </c>
      <c r="CH249" s="143">
        <f>IF('DSS Model'!$I$38=1,0.0001*CG249^2-0.0266*CG249+1.3006,IF('DSS Model'!$I$38=2,-0.0001*CG249^2+0.0032*CG249+0.977, IF('DSS Model'!$I$38=3,-0.00046396*CG249^2 + 0.054267*CG249 - 0.57714, IF('DSS Model'!$I$38=4,0.000072066*CG249^2+0.0021761*CG249-0.038248,IF('DSS Model'!$I$38=5,-0.00012623*CG249^2+0.025656*CG249-0.30101,-0.00046396*CG249^2 + 0.054267*CG249 - 0.57714)))))</f>
        <v>0.95957605902640752</v>
      </c>
      <c r="CI249" s="136">
        <v>0.61516246406546637</v>
      </c>
      <c r="CJ249" s="142">
        <f t="shared" si="182"/>
        <v>72.044124999382746</v>
      </c>
      <c r="CK249" s="143">
        <f>IF('DSS Model'!$I$38=1,0.0001*CJ249^2-0.0266*CJ249+1.3006,IF('DSS Model'!$I$38=2,-0.0001*CJ249^2+0.0032*CJ249+0.977, IF('DSS Model'!$I$38=3,-0.00046396*CJ249^2 + 0.054267*CJ249 - 0.57714, IF('DSS Model'!$I$38=4,0.000072066*CJ249^2+0.0021761*CJ249-0.038248,IF('DSS Model'!$I$38=5,-0.00012623*CJ249^2+0.025656*CJ249-0.30101,-0.00046396*CJ249^2 + 0.054267*CJ249 - 0.57714)))))</f>
        <v>0.68850560530535621</v>
      </c>
      <c r="CL249" s="136">
        <v>0.55975040853762204</v>
      </c>
      <c r="CM249" s="142">
        <f t="shared" si="183"/>
        <v>55.64933416270884</v>
      </c>
      <c r="CN249" s="143">
        <f>IF('DSS Model'!$I$38=1,0.0001*CM249^2-0.0266*CM249+1.3006,IF('DSS Model'!$I$38=2,-0.0001*CM249^2+0.0032*CM249+0.977, IF('DSS Model'!$I$38=3,-0.00046396*CM249^2 + 0.054267*CM249 - 0.57714, IF('DSS Model'!$I$38=4,0.000072066*CM249^2+0.0021761*CM249-0.038248,IF('DSS Model'!$I$38=5,-0.00012623*CM249^2+0.025656*CM249-0.30101,-0.00046396*CM249^2 + 0.054267*CM249 - 0.57714)))))</f>
        <v>0.84539303004538491</v>
      </c>
      <c r="CO249" s="136">
        <v>0.80326604456311279</v>
      </c>
      <c r="CP249" s="142">
        <f t="shared" si="184"/>
        <v>58.704123206642791</v>
      </c>
      <c r="CQ249" s="143">
        <f>IF('DSS Model'!$I$38=1,0.0001*CP249^2-0.0266*CP249+1.3006,IF('DSS Model'!$I$38=2,-0.0001*CP249^2+0.0032*CP249+0.977, IF('DSS Model'!$I$38=3,-0.00046396*CP249^2 + 0.054267*CP249 - 0.57714, IF('DSS Model'!$I$38=4,0.000072066*CP249^2+0.0021761*CP249-0.038248,IF('DSS Model'!$I$38=5,-0.00012623*CP249^2+0.025656*CP249-0.30101,-0.00046396*CP249^2 + 0.054267*CP249 - 0.57714)))))</f>
        <v>0.82023578611518722</v>
      </c>
      <c r="CR249" s="136">
        <v>0.39428153201638227</v>
      </c>
      <c r="CS249" s="142">
        <f t="shared" si="185"/>
        <v>51.018842038454963</v>
      </c>
      <c r="CT249" s="143">
        <f>IF('DSS Model'!$I$38=1,0.0001*CS249^2-0.0266*CS249+1.3006,IF('DSS Model'!$I$38=2,-0.0001*CS249^2+0.0032*CS249+0.977, IF('DSS Model'!$I$38=3,-0.00046396*CS249^2 + 0.054267*CS249 - 0.57714, IF('DSS Model'!$I$38=4,0.000072066*CS249^2+0.0021761*CS249-0.038248,IF('DSS Model'!$I$38=5,-0.00012623*CS249^2+0.025656*CS249-0.30101,-0.00046396*CS249^2 + 0.054267*CS249 - 0.57714)))))</f>
        <v>0.87996807022857393</v>
      </c>
      <c r="CU249" s="136">
        <v>0.55864254612349162</v>
      </c>
      <c r="CV249" s="142">
        <f t="shared" si="186"/>
        <v>57.01800345985734</v>
      </c>
      <c r="CW249" s="143">
        <f>IF('DSS Model'!$I$38=1,0.0001*CV249^2-0.0266*CV249+1.3006,IF('DSS Model'!$I$38=2,-0.0001*CV249^2+0.0032*CV249+0.977, IF('DSS Model'!$I$38=3,-0.00046396*CV249^2 + 0.054267*CV249 - 0.57714, IF('DSS Model'!$I$38=4,0.000072066*CV249^2+0.0021761*CV249-0.038248,IF('DSS Model'!$I$38=5,-0.00012623*CV249^2+0.025656*CV249-0.30101,-0.00046396*CV249^2 + 0.054267*CV249 - 0.57714)))))</f>
        <v>0.83435233921671303</v>
      </c>
      <c r="CX249" s="136">
        <v>0.50552213741392438</v>
      </c>
      <c r="CY249" s="142">
        <f t="shared" si="187"/>
        <v>64.590140537375021</v>
      </c>
      <c r="CZ249" s="143">
        <f>IF('DSS Model'!$I$38=1,0.0001*CY249^2-0.0266*CY249+1.3006,IF('DSS Model'!$I$38=2,-0.0001*CY249^2+0.0032*CY249+0.977, IF('DSS Model'!$I$38=3,-0.00046396*CY249^2 + 0.054267*CY249 - 0.57714, IF('DSS Model'!$I$38=4,0.000072066*CY249^2+0.0021761*CY249-0.038248,IF('DSS Model'!$I$38=5,-0.00012623*CY249^2+0.025656*CY249-0.30101,-0.00046396*CY249^2 + 0.054267*CY249 - 0.57714)))))</f>
        <v>0.76649982425581442</v>
      </c>
      <c r="DA249" s="136">
        <v>0.94033588673351642</v>
      </c>
      <c r="DB249" s="142">
        <f t="shared" si="188"/>
        <v>59.807041251448695</v>
      </c>
      <c r="DC249" s="143">
        <f>IF('DSS Model'!$I$38=1,0.0001*DB249^2-0.0266*DB249+1.3006,IF('DSS Model'!$I$38=2,-0.0001*DB249^2+0.0032*DB249+0.977, IF('DSS Model'!$I$38=3,-0.00046396*DB249^2 + 0.054267*DB249 - 0.57714, IF('DSS Model'!$I$38=4,0.000072066*DB249^2+0.0021761*DB249-0.038248,IF('DSS Model'!$I$38=5,-0.00012623*DB249^2+0.025656*DB249-0.30101,-0.00046396*DB249^2 + 0.054267*DB249 - 0.57714)))))</f>
        <v>0.81069431367938716</v>
      </c>
      <c r="DD249" s="136">
        <v>0.89813595794442602</v>
      </c>
      <c r="DE249" s="142">
        <f t="shared" si="189"/>
        <v>60.943152807103715</v>
      </c>
      <c r="DF249" s="143">
        <f>IF('DSS Model'!$I$38=1,0.0001*DE249^2-0.0266*DE249+1.3006,IF('DSS Model'!$I$38=2,-0.0001*DE249^2+0.0032*DE249+0.977, IF('DSS Model'!$I$38=3,-0.00046396*DE249^2 + 0.054267*DE249 - 0.57714, IF('DSS Model'!$I$38=4,0.000072066*DE249^2+0.0021761*DE249-0.038248,IF('DSS Model'!$I$38=5,-0.00012623*DE249^2+0.025656*DE249-0.30101,-0.00046396*DE249^2 + 0.054267*DE249 - 0.57714)))))</f>
        <v>0.80061130157573257</v>
      </c>
      <c r="DG249" s="136">
        <v>0.34833127389769225</v>
      </c>
      <c r="DH249" s="142">
        <f t="shared" si="190"/>
        <v>48.903772826610044</v>
      </c>
      <c r="DI249" s="143">
        <f>IF('DSS Model'!$I$38=1,0.0001*DH249^2-0.0266*DH249+1.3006,IF('DSS Model'!$I$38=2,-0.0001*DH249^2+0.0032*DH249+0.977, IF('DSS Model'!$I$38=3,-0.00046396*DH249^2 + 0.054267*DH249 - 0.57714, IF('DSS Model'!$I$38=4,0.000072066*DH249^2+0.0021761*DH249-0.038248,IF('DSS Model'!$I$38=5,-0.00012623*DH249^2+0.025656*DH249-0.30101,-0.00046396*DH249^2 + 0.054267*DH249 - 0.57714)))))</f>
        <v>0.89433417337748389</v>
      </c>
      <c r="DJ249" s="136">
        <v>4.2701074506507064E-3</v>
      </c>
      <c r="DK249" s="142">
        <f t="shared" si="191"/>
        <v>47.951194877648092</v>
      </c>
      <c r="DL249" s="143">
        <f>IF('DSS Model'!$I$38=1,0.0001*DK249^2-0.0266*DK249+1.3006,IF('DSS Model'!$I$38=2,-0.0001*DK249^2+0.0032*DK249+0.977, IF('DSS Model'!$I$38=3,-0.00046396*DK249^2 + 0.054267*DK249 - 0.57714, IF('DSS Model'!$I$38=4,0.000072066*DK249^2+0.0021761*DK249-0.038248,IF('DSS Model'!$I$38=5,-0.00012623*DK249^2+0.025656*DK249-0.30101,-0.00046396*DK249^2 + 0.054267*DK249 - 0.57714)))))</f>
        <v>0.90051211458905545</v>
      </c>
      <c r="DM249" s="136">
        <v>0.56714589239909408</v>
      </c>
      <c r="DN249" s="142">
        <f t="shared" si="192"/>
        <v>59.253192989422288</v>
      </c>
      <c r="DO249" s="143">
        <f>IF('DSS Model'!$I$38=1,0.0001*DN249^2-0.0266*DN249+1.3006,IF('DSS Model'!$I$38=2,-0.0001*DN249^2+0.0032*DN249+0.977, IF('DSS Model'!$I$38=3,-0.00046396*DN249^2 + 0.054267*DN249 - 0.57714, IF('DSS Model'!$I$38=4,0.000072066*DN249^2+0.0021761*DN249-0.038248,IF('DSS Model'!$I$38=5,-0.00012623*DN249^2+0.025656*DN249-0.30101,-0.00046396*DN249^2 + 0.054267*DN249 - 0.57714)))))</f>
        <v>0.81551612962197906</v>
      </c>
      <c r="DP249" s="136">
        <v>0.28627850533213717</v>
      </c>
      <c r="DQ249" s="142">
        <f t="shared" si="193"/>
        <v>46.263826562983041</v>
      </c>
      <c r="DR249" s="143">
        <f>IF('DSS Model'!$I$38=1,0.0001*DQ249^2-0.0266*DQ249+1.3006,IF('DSS Model'!$I$38=2,-0.0001*DQ249^2+0.0032*DQ249+0.977, IF('DSS Model'!$I$38=3,-0.00046396*DQ249^2 + 0.054267*DQ249 - 0.57714, IF('DSS Model'!$I$38=4,0.000072066*DQ249^2+0.0021761*DQ249-0.038248,IF('DSS Model'!$I$38=5,-0.00012623*DQ249^2+0.025656*DQ249-0.30101,-0.00046396*DQ249^2 + 0.054267*DQ249 - 0.57714)))))</f>
        <v>0.91101008017656815</v>
      </c>
      <c r="DS249" s="136">
        <v>0.71614391699906432</v>
      </c>
      <c r="DT249" s="142">
        <f t="shared" si="194"/>
        <v>79.891886113690703</v>
      </c>
      <c r="DU249" s="143">
        <f>IF('DSS Model'!$I$38=1,0.0001*DT249^2-0.0266*DT249+1.3006,IF('DSS Model'!$I$38=2,-0.0001*DT249^2+0.0032*DT249+0.977, IF('DSS Model'!$I$38=3,-0.00046396*DT249^2 + 0.054267*DT249 - 0.57714, IF('DSS Model'!$I$38=4,0.000072066*DT249^2+0.0021761*DT249-0.038248,IF('DSS Model'!$I$38=5,-0.00012623*DT249^2+0.025656*DT249-0.30101,-0.00046396*DT249^2 + 0.054267*DT249 - 0.57714)))))</f>
        <v>0.59438268888351764</v>
      </c>
      <c r="DV249" s="136">
        <v>0.96911788521560704</v>
      </c>
      <c r="DW249" s="142">
        <f t="shared" si="195"/>
        <v>71.059203820848197</v>
      </c>
      <c r="DX249" s="143">
        <f>IF('DSS Model'!$I$38=1,0.0001*DW249^2-0.0266*DW249+1.3006,IF('DSS Model'!$I$38=2,-0.0001*DW249^2+0.0032*DW249+0.977, IF('DSS Model'!$I$38=3,-0.00046396*DW249^2 + 0.054267*DW249 - 0.57714, IF('DSS Model'!$I$38=4,0.000072066*DW249^2+0.0021761*DW249-0.038248,IF('DSS Model'!$I$38=5,-0.00012623*DW249^2+0.025656*DW249-0.30101,-0.00046396*DW249^2 + 0.054267*DW249 - 0.57714)))))</f>
        <v>0.69944840746142944</v>
      </c>
      <c r="DY249" s="136">
        <v>0.2795387286736104</v>
      </c>
      <c r="DZ249" s="142">
        <f t="shared" si="196"/>
        <v>40.482596005903673</v>
      </c>
      <c r="EA249" s="143">
        <f>IF('DSS Model'!$I$38=1,0.0001*DZ249^2-0.0266*DZ249+1.3006,IF('DSS Model'!$I$38=2,-0.0001*DZ249^2+0.0032*DZ249+0.977, IF('DSS Model'!$I$38=3,-0.00046396*DZ249^2 + 0.054267*DZ249 - 0.57714, IF('DSS Model'!$I$38=4,0.000072066*DZ249^2+0.0021761*DZ249-0.038248,IF('DSS Model'!$I$38=5,-0.00012623*DZ249^2+0.025656*DZ249-0.30101,-0.00046396*DZ249^2 + 0.054267*DZ249 - 0.57714)))))</f>
        <v>0.94266024928117087</v>
      </c>
      <c r="EB249" s="136">
        <v>0.81481193073151315</v>
      </c>
      <c r="EC249" s="142">
        <f t="shared" si="197"/>
        <v>58.976616076807389</v>
      </c>
      <c r="ED249" s="143">
        <f>IF('DSS Model'!$I$38=1,0.0001*EC249^2-0.0266*EC249+1.3006,IF('DSS Model'!$I$38=2,-0.0001*EC249^2+0.0032*EC249+0.977, IF('DSS Model'!$I$38=3,-0.00046396*EC249^2 + 0.054267*EC249 - 0.57714, IF('DSS Model'!$I$38=4,0.000072066*EC249^2+0.0021761*EC249-0.038248,IF('DSS Model'!$I$38=5,-0.00012623*EC249^2+0.025656*EC249-0.30101,-0.00046396*EC249^2 + 0.054267*EC249 - 0.57714)))))</f>
        <v>0.81790104705867006</v>
      </c>
      <c r="EE249" s="136">
        <v>0.72566858998334194</v>
      </c>
      <c r="EF249" s="142">
        <f t="shared" si="198"/>
        <v>59.133150409505518</v>
      </c>
      <c r="EG249" s="143">
        <f>IF('DSS Model'!$I$38=1,0.0001*EF249^2-0.0266*EF249+1.3006,IF('DSS Model'!$I$38=2,-0.0001*EF249^2+0.0032*EF249+0.977, IF('DSS Model'!$I$38=3,-0.00046396*EF249^2 + 0.054267*EF249 - 0.57714, IF('DSS Model'!$I$38=4,0.000072066*EF249^2+0.0021761*EF249-0.038248,IF('DSS Model'!$I$38=5,-0.00012623*EF249^2+0.025656*EF249-0.30101,-0.00046396*EF249^2 + 0.054267*EF249 - 0.57714)))))</f>
        <v>0.8165531335750974</v>
      </c>
      <c r="EH249" s="136">
        <v>0.92683450091823649</v>
      </c>
      <c r="EI249" s="142">
        <f t="shared" si="199"/>
        <v>76.756988327184999</v>
      </c>
      <c r="EJ249" s="143">
        <f>IF('DSS Model'!$I$38=1,0.0001*EI249^2-0.0266*EI249+1.3006,IF('DSS Model'!$I$38=2,-0.0001*EI249^2+0.0032*EI249+0.977, IF('DSS Model'!$I$38=3,-0.00046396*EI249^2 + 0.054267*EI249 - 0.57714, IF('DSS Model'!$I$38=4,0.000072066*EI249^2+0.0021761*EI249-0.038248,IF('DSS Model'!$I$38=5,-0.00012623*EI249^2+0.025656*EI249-0.30101,-0.00046396*EI249^2 + 0.054267*EI249 - 0.57714)))))</f>
        <v>0.63345883694103045</v>
      </c>
      <c r="EK249" s="136">
        <v>0.81038655323404518</v>
      </c>
      <c r="EL249" s="142">
        <f t="shared" si="200"/>
        <v>58.99203451637662</v>
      </c>
      <c r="EM249" s="143">
        <f>IF('DSS Model'!$I$38=1,0.0001*EL249^2-0.0266*EL249+1.3006,IF('DSS Model'!$I$38=2,-0.0001*EL249^2+0.0032*EL249+0.977, IF('DSS Model'!$I$38=3,-0.00046396*EL249^2 + 0.054267*EL249 - 0.57714, IF('DSS Model'!$I$38=4,0.000072066*EL249^2+0.0021761*EL249-0.038248,IF('DSS Model'!$I$38=5,-0.00012623*EL249^2+0.025656*EL249-0.30101,-0.00046396*EL249^2 + 0.054267*EL249 - 0.57714)))))</f>
        <v>0.81776849681426811</v>
      </c>
      <c r="EN249" s="136">
        <v>0.60619286778869264</v>
      </c>
      <c r="EO249" s="142">
        <f t="shared" si="201"/>
        <v>58.286186492476091</v>
      </c>
      <c r="EP249" s="143">
        <f>IF('DSS Model'!$I$38=1,0.0001*EO249^2-0.0266*EO249+1.3006,IF('DSS Model'!$I$38=2,-0.0001*EO249^2+0.0032*EO249+0.977, IF('DSS Model'!$I$38=3,-0.00046396*EO249^2 + 0.054267*EO249 - 0.57714, IF('DSS Model'!$I$38=4,0.000072066*EO249^2+0.0021761*EO249-0.038248,IF('DSS Model'!$I$38=5,-0.00012623*EO249^2+0.025656*EO249-0.30101,-0.00046396*EO249^2 + 0.054267*EO249 - 0.57714)))))</f>
        <v>0.82378784319235321</v>
      </c>
      <c r="EQ249" s="136">
        <v>0.25419790876389681</v>
      </c>
      <c r="ER249" s="142">
        <f t="shared" si="202"/>
        <v>44.292359547663857</v>
      </c>
      <c r="ES249" s="143">
        <f>IF('DSS Model'!$I$38=1,0.0001*ER249^2-0.0266*ER249+1.3006,IF('DSS Model'!$I$38=2,-0.0001*ER249^2+0.0032*ER249+0.977, IF('DSS Model'!$I$38=3,-0.00046396*ER249^2 + 0.054267*ER249 - 0.57714, IF('DSS Model'!$I$38=4,0.000072066*ER249^2+0.0021761*ER249-0.038248,IF('DSS Model'!$I$38=5,-0.00012623*ER249^2+0.025656*ER249-0.30101,-0.00046396*ER249^2 + 0.054267*ER249 - 0.57714)))))</f>
        <v>0.9225542391225714</v>
      </c>
      <c r="ET249" s="136">
        <v>0.15267915440183844</v>
      </c>
      <c r="EU249" s="141">
        <f t="shared" si="203"/>
        <v>42.215737629754074</v>
      </c>
      <c r="EV249" s="142">
        <f>IF('DSS Model'!$I$38=1,0.0001*EU249^2-0.0266*EU249+1.3006,IF('DSS Model'!$I$38=2,-0.0001*EU249^2+0.0032*EU249+0.977, IF('DSS Model'!$I$38=3,-0.00046396*EU249^2 + 0.054267*EU249 - 0.57714, IF('DSS Model'!$I$38=4,0.000072066*EU249^2+0.0021761*EU249-0.038248,IF('DSS Model'!$I$38=5,-0.00012623*EU249^2+0.025656*EU249-0.30101,-0.00046396*EU249^2 + 0.054267*EU249 - 0.57714)))))</f>
        <v>0.93387351005278962</v>
      </c>
    </row>
    <row r="250" spans="2:152" x14ac:dyDescent="0.2">
      <c r="B250" s="64">
        <f t="shared" ca="1" si="156"/>
        <v>0.44833864795327094</v>
      </c>
      <c r="C250" s="64">
        <v>0.5581654781999521</v>
      </c>
      <c r="D250" s="64">
        <f t="shared" si="157"/>
        <v>52.27457847000872</v>
      </c>
      <c r="E250" s="131">
        <f>IF('DSS Model'!$I$38=1,0.0001*D250^2-0.0266*D250+1.3006,IF('DSS Model'!$I$38=2,-0.0001*D250^2+0.0032*D250+0.977, IF('DSS Model'!$I$38=3,-0.00046396*D250^2 + 0.054267*D250 - 0.57714, IF('DSS Model'!$I$38=4,0.000072066*D250^2+0.0021761*D250-0.038248,IF('DSS Model'!$I$38=5,-0.00012623*D250^2+0.025656*D250-0.30101,-0.00046396*D250^2 + 0.054267*D250 - 0.57714)))))</f>
        <v>0.87101549568231795</v>
      </c>
      <c r="F250" s="136">
        <v>0.53843382733856038</v>
      </c>
      <c r="G250" s="138">
        <f t="shared" si="153"/>
        <v>66.353574845967358</v>
      </c>
      <c r="H250" s="136">
        <f>IF('DSS Model'!$I$38=1,0.0001*G250^2-0.0266*G250+1.3006,IF('DSS Model'!$I$38=2,-0.0001*G250^2+0.0032*G250+0.977, IF('DSS Model'!$I$38=3,-0.00046396*G250^2 + 0.054267*G250 - 0.57714, IF('DSS Model'!$I$38=4,0.000072066*G250^2+0.0021761*G250-0.038248,IF('DSS Model'!$I$38=5,-0.00012623*G250^2+0.025656*G250-0.30101,-0.00046396*G250^2 + 0.054267*G250 - 0.57714)))))</f>
        <v>0.74905175002315638</v>
      </c>
      <c r="I250" s="136">
        <v>0.74053567311979784</v>
      </c>
      <c r="J250" s="138">
        <f t="shared" si="154"/>
        <v>62.440956414049715</v>
      </c>
      <c r="K250" s="136">
        <f>IF('DSS Model'!$I$38=1,0.0001*J250^2-0.0266*J250+1.3006,IF('DSS Model'!$I$38=2,-0.0001*J250^2+0.0032*J250+0.977, IF('DSS Model'!$I$38=3,-0.00046396*J250^2 + 0.054267*J250 - 0.57714, IF('DSS Model'!$I$38=4,0.000072066*J250^2+0.0021761*J250-0.038248,IF('DSS Model'!$I$38=5,-0.00012623*J250^2+0.025656*J250-0.30101,-0.00046396*J250^2 + 0.054267*J250 - 0.57714)))))</f>
        <v>0.78692375673483339</v>
      </c>
      <c r="L250" s="136">
        <v>3.474699387007163E-2</v>
      </c>
      <c r="M250" s="138">
        <f t="shared" si="155"/>
        <v>52.783876434478643</v>
      </c>
      <c r="N250" s="136">
        <f>IF('DSS Model'!$I$38=1,0.0001*M250^2-0.0266*M250+1.3006,IF('DSS Model'!$I$38=2,-0.0001*M250^2+0.0032*M250+0.977, IF('DSS Model'!$I$38=3,-0.00046396*M250^2 + 0.054267*M250 - 0.57714, IF('DSS Model'!$I$38=4,0.000072066*M250^2+0.0021761*M250-0.038248,IF('DSS Model'!$I$38=5,-0.00012623*M250^2+0.025656*M250-0.30101,-0.00046396*M250^2 + 0.054267*M250 - 0.57714)))))</f>
        <v>0.86729464344530072</v>
      </c>
      <c r="O250" s="136">
        <v>0.96578837219431213</v>
      </c>
      <c r="P250" s="139">
        <f t="shared" si="158"/>
        <v>63.53744049396019</v>
      </c>
      <c r="Q250" s="138">
        <f>IF('DSS Model'!$I$38=1,0.0001*P250^2-0.0266*P250+1.3006,IF('DSS Model'!$I$38=2,-0.0001*P250^2+0.0032*P250+0.977, IF('DSS Model'!$I$38=3,-0.00046396*P250^2 + 0.054267*P250 - 0.57714, IF('DSS Model'!$I$38=4,0.000072066*P250^2+0.0021761*P250-0.038248,IF('DSS Model'!$I$38=5,-0.00012623*P250^2+0.025656*P250-0.30101,-0.00046396*P250^2 + 0.054267*P250 - 0.57714)))))</f>
        <v>0.77661917512831935</v>
      </c>
      <c r="R250" s="136">
        <v>0.84470807265593917</v>
      </c>
      <c r="S250" s="142">
        <f t="shared" si="159"/>
        <v>61.835376637930239</v>
      </c>
      <c r="T250" s="138">
        <f>IF('DSS Model'!$I$38=1,0.0001*S250^2-0.0266*S250+1.3006,IF('DSS Model'!$I$38=2,-0.0001*S250^2+0.0032*S250+0.977, IF('DSS Model'!$I$38=3,-0.00046396*S250^2 + 0.054267*S250 - 0.57714, IF('DSS Model'!$I$38=4,0.000072066*S250^2+0.0021761*S250-0.038248,IF('DSS Model'!$I$38=5,-0.00012623*S250^2+0.025656*S250-0.30101,-0.00046396*S250^2 + 0.054267*S250 - 0.57714)))))</f>
        <v>0.79251182484590788</v>
      </c>
      <c r="U250" s="136">
        <v>9.9199307191092156E-2</v>
      </c>
      <c r="V250" s="142">
        <f t="shared" si="160"/>
        <v>31.78603813204688</v>
      </c>
      <c r="W250" s="138">
        <f>IF('DSS Model'!$I$38=1,0.0001*V250^2-0.0266*V250+1.3006,IF('DSS Model'!$I$38=2,-0.0001*V250^2+0.0032*V250+0.977, IF('DSS Model'!$I$38=3,-0.00046396*V250^2 + 0.054267*V250 - 0.57714, IF('DSS Model'!$I$38=4,0.000072066*V250^2+0.0021761*V250-0.038248,IF('DSS Model'!$I$38=5,-0.00012623*V250^2+0.025656*V250-0.30101,-0.00046396*V250^2 + 0.054267*V250 - 0.57714)))))</f>
        <v>0.97768010000935612</v>
      </c>
      <c r="X250" s="136">
        <v>1.0523677785179153E-2</v>
      </c>
      <c r="Y250" s="142">
        <f t="shared" si="161"/>
        <v>39.497348945196642</v>
      </c>
      <c r="Z250" s="138">
        <f>IF('DSS Model'!$I$38=1,0.0001*Y250^2-0.0266*Y250+1.3006,IF('DSS Model'!$I$38=2,-0.0001*Y250^2+0.0032*Y250+0.977, IF('DSS Model'!$I$38=3,-0.00046396*Y250^2 + 0.054267*Y250 - 0.57714, IF('DSS Model'!$I$38=4,0.000072066*Y250^2+0.0021761*Y250-0.038248,IF('DSS Model'!$I$38=5,-0.00012623*Y250^2+0.025656*Y250-0.30101,-0.00046396*Y250^2 + 0.054267*Y250 - 0.57714)))))</f>
        <v>0.94738745925476664</v>
      </c>
      <c r="AA250" s="136">
        <v>0.45470264380636061</v>
      </c>
      <c r="AB250" s="142">
        <f t="shared" si="162"/>
        <v>61.74797071772231</v>
      </c>
      <c r="AC250" s="138">
        <f>IF('DSS Model'!$I$38=1,0.0001*AB250^2-0.0266*AB250+1.3006,IF('DSS Model'!$I$38=2,-0.0001*AB250^2+0.0032*AB250+0.977, IF('DSS Model'!$I$38=3,-0.00046396*AB250^2 + 0.054267*AB250 - 0.57714, IF('DSS Model'!$I$38=4,0.000072066*AB250^2+0.0021761*AB250-0.038248,IF('DSS Model'!$I$38=5,-0.00012623*AB250^2+0.025656*AB250-0.30101,-0.00046396*AB250^2 + 0.054267*AB250 - 0.57714)))))</f>
        <v>0.79331231752104214</v>
      </c>
      <c r="AD250" s="136">
        <v>0.26214525906788844</v>
      </c>
      <c r="AE250" s="142">
        <f t="shared" si="163"/>
        <v>44.143289318532396</v>
      </c>
      <c r="AF250" s="138">
        <f>IF('DSS Model'!$I$38=1,0.0001*AE250^2-0.0266*AE250+1.3006,IF('DSS Model'!$I$38=2,-0.0001*AE250^2+0.0032*AE250+0.977, IF('DSS Model'!$I$38=3,-0.00046396*AE250^2 + 0.054267*AE250 - 0.57714, IF('DSS Model'!$I$38=4,0.000072066*AE250^2+0.0021761*AE250-0.038248,IF('DSS Model'!$I$38=5,-0.00012623*AE250^2+0.025656*AE250-0.30101,-0.00046396*AE250^2 + 0.054267*AE250 - 0.57714)))))</f>
        <v>0.92339552663333802</v>
      </c>
      <c r="AG250" s="136">
        <v>0.28769993887427858</v>
      </c>
      <c r="AH250" s="142">
        <f t="shared" si="164"/>
        <v>63.055026075104628</v>
      </c>
      <c r="AI250" s="138">
        <f>IF('DSS Model'!$I$38=1,0.0001*AH250^2-0.0266*AH250+1.3006,IF('DSS Model'!$I$38=2,-0.0001*AH250^2+0.0032*AH250+0.977, IF('DSS Model'!$I$38=3,-0.00046396*AH250^2 + 0.054267*AH250 - 0.57714, IF('DSS Model'!$I$38=4,0.000072066*AH250^2+0.0021761*AH250-0.038248,IF('DSS Model'!$I$38=5,-0.00012623*AH250^2+0.025656*AH250-0.30101,-0.00046396*AH250^2 + 0.054267*AH250 - 0.57714)))))</f>
        <v>0.78118245210712234</v>
      </c>
      <c r="AJ250" s="136">
        <v>0.63787868214469812</v>
      </c>
      <c r="AK250" s="142">
        <f t="shared" si="165"/>
        <v>51.386774036934021</v>
      </c>
      <c r="AL250" s="138">
        <f>IF('DSS Model'!$I$38=1,0.0001*AK250^2-0.0266*AK250+1.3006,IF('DSS Model'!$I$38=2,-0.0001*AK250^2+0.0032*AK250+0.977, IF('DSS Model'!$I$38=3,-0.00046396*AK250^2 + 0.054267*AK250 - 0.57714, IF('DSS Model'!$I$38=4,0.000072066*AK250^2+0.0021761*AK250-0.038248,IF('DSS Model'!$I$38=5,-0.00012623*AK250^2+0.025656*AK250-0.30101,-0.00046396*AK250^2 + 0.054267*AK250 - 0.57714)))))</f>
        <v>0.87737762232589722</v>
      </c>
      <c r="AM250" s="136">
        <v>0.98980485236372084</v>
      </c>
      <c r="AN250" s="142">
        <f t="shared" si="166"/>
        <v>73.802636998856258</v>
      </c>
      <c r="AO250" s="138">
        <f>IF('DSS Model'!$I$38=1,0.0001*AN250^2-0.0266*AN250+1.3006,IF('DSS Model'!$I$38=2,-0.0001*AN250^2+0.0032*AN250+0.977, IF('DSS Model'!$I$38=3,-0.00046396*AN250^2 + 0.054267*AN250 - 0.57714, IF('DSS Model'!$I$38=4,0.000072066*AN250^2+0.0021761*AN250-0.038248,IF('DSS Model'!$I$38=5,-0.00012623*AN250^2+0.025656*AN250-0.30101,-0.00046396*AN250^2 + 0.054267*AN250 - 0.57714)))))</f>
        <v>0.6684855155978453</v>
      </c>
      <c r="AP250" s="136">
        <v>0.50591670138637079</v>
      </c>
      <c r="AQ250" s="142">
        <f t="shared" si="167"/>
        <v>69.151640775831325</v>
      </c>
      <c r="AR250" s="138">
        <f>IF('DSS Model'!$I$38=1,0.0001*AQ250^2-0.0266*AQ250+1.3006,IF('DSS Model'!$I$38=2,-0.0001*AQ250^2+0.0032*AQ250+0.977, IF('DSS Model'!$I$38=3,-0.00046396*AQ250^2 + 0.054267*AQ250 - 0.57714, IF('DSS Model'!$I$38=4,0.000072066*AQ250^2+0.0021761*AQ250-0.038248,IF('DSS Model'!$I$38=5,-0.00012623*AQ250^2+0.025656*AQ250-0.30101,-0.00046396*AQ250^2 + 0.054267*AQ250 - 0.57714)))))</f>
        <v>0.72009030828369847</v>
      </c>
      <c r="AS250" s="136">
        <v>0.93144769396043292</v>
      </c>
      <c r="AT250" s="142">
        <f t="shared" si="168"/>
        <v>64.596736994696471</v>
      </c>
      <c r="AU250" s="138">
        <f>IF('DSS Model'!$I$38=1,0.0001*AT250^2-0.0266*AT250+1.3006,IF('DSS Model'!$I$38=2,-0.0001*AT250^2+0.0032*AT250+0.977, IF('DSS Model'!$I$38=3,-0.00046396*AT250^2 + 0.054267*AT250 - 0.57714, IF('DSS Model'!$I$38=4,0.000072066*AT250^2+0.0021761*AT250-0.038248,IF('DSS Model'!$I$38=5,-0.00012623*AT250^2+0.025656*AT250-0.30101,-0.00046396*AT250^2 + 0.054267*AT250 - 0.57714)))))</f>
        <v>0.76643571534682997</v>
      </c>
      <c r="AV250" s="136">
        <v>0.76831029162294928</v>
      </c>
      <c r="AW250" s="142">
        <f t="shared" si="169"/>
        <v>70.233396083565552</v>
      </c>
      <c r="AX250" s="138">
        <f>IF('DSS Model'!$I$38=1,0.0001*AW250^2-0.0266*AW250+1.3006,IF('DSS Model'!$I$38=2,-0.0001*AW250^2+0.0032*AW250+0.977, IF('DSS Model'!$I$38=3,-0.00046396*AW250^2 + 0.054267*AW250 - 0.57714, IF('DSS Model'!$I$38=4,0.000072066*AW250^2+0.0021761*AW250-0.038248,IF('DSS Model'!$I$38=5,-0.00012623*AW250^2+0.025656*AW250-0.30101,-0.00046396*AW250^2 + 0.054267*AW250 - 0.57714)))))</f>
        <v>0.70847387492430958</v>
      </c>
      <c r="AY250" s="136">
        <v>0.1358342690028127</v>
      </c>
      <c r="AZ250" s="142">
        <f t="shared" si="170"/>
        <v>41.983191017481175</v>
      </c>
      <c r="BA250" s="138">
        <f>IF('DSS Model'!$I$38=1,0.0001*AZ250^2-0.0266*AZ250+1.3006,IF('DSS Model'!$I$38=2,-0.0001*AZ250^2+0.0032*AZ250+0.977, IF('DSS Model'!$I$38=3,-0.00046396*AZ250^2 + 0.054267*AZ250 - 0.57714, IF('DSS Model'!$I$38=4,0.000072066*AZ250^2+0.0021761*AZ250-0.038248,IF('DSS Model'!$I$38=5,-0.00012623*AZ250^2+0.025656*AZ250-0.30101,-0.00046396*AZ250^2 + 0.054267*AZ250 - 0.57714)))))</f>
        <v>0.93508737845490852</v>
      </c>
      <c r="BB250" s="136">
        <v>0.74360592875563203</v>
      </c>
      <c r="BC250" s="142">
        <f t="shared" si="171"/>
        <v>61.786420256014701</v>
      </c>
      <c r="BD250" s="138">
        <f>IF('DSS Model'!$I$38=1,0.0001*BC250^2-0.0266*BC250+1.3006,IF('DSS Model'!$I$38=2,-0.0001*BC250^2+0.0032*BC250+0.977, IF('DSS Model'!$I$38=3,-0.00046396*BC250^2 + 0.054267*BC250 - 0.57714, IF('DSS Model'!$I$38=4,0.000072066*BC250^2+0.0021761*BC250-0.038248,IF('DSS Model'!$I$38=5,-0.00012623*BC250^2+0.025656*BC250-0.30101,-0.00046396*BC250^2 + 0.054267*BC250 - 0.57714)))))</f>
        <v>0.79296037201396063</v>
      </c>
      <c r="BE250" s="136">
        <v>0.77483344667000875</v>
      </c>
      <c r="BF250" s="142">
        <f t="shared" si="172"/>
        <v>57.83112334277169</v>
      </c>
      <c r="BG250" s="143">
        <f>IF('DSS Model'!$I$38=1,0.0001*BF250^2-0.0266*BF250+1.3006,IF('DSS Model'!$I$38=2,-0.0001*BF250^2+0.0032*BF250+0.977, IF('DSS Model'!$I$38=3,-0.00046396*BF250^2 + 0.054267*BF250 - 0.57714, IF('DSS Model'!$I$38=4,0.000072066*BF250^2+0.0021761*BF250-0.038248,IF('DSS Model'!$I$38=5,-0.00012623*BF250^2+0.025656*BF250-0.30101,-0.00046396*BF250^2 + 0.054267*BF250 - 0.57714)))))</f>
        <v>0.82761571198818207</v>
      </c>
      <c r="BH250" s="136">
        <v>0.54155935475149086</v>
      </c>
      <c r="BI250" s="142">
        <f t="shared" si="173"/>
        <v>57.968503511733402</v>
      </c>
      <c r="BJ250" s="143">
        <f>IF('DSS Model'!$I$38=1,0.0001*BI250^2-0.0266*BI250+1.3006,IF('DSS Model'!$I$38=2,-0.0001*BI250^2+0.0032*BI250+0.977, IF('DSS Model'!$I$38=3,-0.00046396*BI250^2 + 0.054267*BI250 - 0.57714, IF('DSS Model'!$I$38=4,0.000072066*BI250^2+0.0021761*BI250-0.038248,IF('DSS Model'!$I$38=5,-0.00012623*BI250^2+0.025656*BI250-0.30101,-0.00046396*BI250^2 + 0.054267*BI250 - 0.57714)))))</f>
        <v>0.82646447129856204</v>
      </c>
      <c r="BK250" s="136">
        <v>0.93930842802605308</v>
      </c>
      <c r="BL250" s="142">
        <f t="shared" si="174"/>
        <v>61.86809511289259</v>
      </c>
      <c r="BM250" s="143">
        <f>IF('DSS Model'!$I$38=1,0.0001*BL250^2-0.0266*BL250+1.3006,IF('DSS Model'!$I$38=2,-0.0001*BL250^2+0.0032*BL250+0.977, IF('DSS Model'!$I$38=3,-0.00046396*BL250^2 + 0.054267*BL250 - 0.57714, IF('DSS Model'!$I$38=4,0.000072066*BL250^2+0.0021761*BL250-0.038248,IF('DSS Model'!$I$38=5,-0.00012623*BL250^2+0.025656*BL250-0.30101,-0.00046396*BL250^2 + 0.054267*BL250 - 0.57714)))))</f>
        <v>0.79221178507146384</v>
      </c>
      <c r="BN250" s="136">
        <v>3.1097499962935427E-2</v>
      </c>
      <c r="BO250" s="142">
        <f t="shared" si="175"/>
        <v>32.886157908097054</v>
      </c>
      <c r="BP250" s="143">
        <f>IF('DSS Model'!$I$38=1,0.0001*BO250^2-0.0266*BO250+1.3006,IF('DSS Model'!$I$38=2,-0.0001*BO250^2+0.0032*BO250+0.977, IF('DSS Model'!$I$38=3,-0.00046396*BO250^2 + 0.054267*BO250 - 0.57714, IF('DSS Model'!$I$38=4,0.000072066*BO250^2+0.0021761*BO250-0.038248,IF('DSS Model'!$I$38=5,-0.00012623*BO250^2+0.025656*BO250-0.30101,-0.00046396*BO250^2 + 0.054267*BO250 - 0.57714)))))</f>
        <v>0.97408576711028116</v>
      </c>
      <c r="BQ250" s="136">
        <v>0.1561538491793717</v>
      </c>
      <c r="BR250" s="142">
        <f t="shared" si="176"/>
        <v>44.185502193251338</v>
      </c>
      <c r="BS250" s="143">
        <f>IF('DSS Model'!$I$38=1,0.0001*BR250^2-0.0266*BR250+1.3006,IF('DSS Model'!$I$38=2,-0.0001*BR250^2+0.0032*BR250+0.977, IF('DSS Model'!$I$38=3,-0.00046396*BR250^2 + 0.054267*BR250 - 0.57714, IF('DSS Model'!$I$38=4,0.000072066*BR250^2+0.0021761*BR250-0.038248,IF('DSS Model'!$I$38=5,-0.00012623*BR250^2+0.025656*BR250-0.30101,-0.00046396*BR250^2 + 0.054267*BR250 - 0.57714)))))</f>
        <v>0.92315774661142236</v>
      </c>
      <c r="BT250" s="136">
        <v>0.49499575808445129</v>
      </c>
      <c r="BU250" s="142">
        <f t="shared" si="177"/>
        <v>60.360814585444771</v>
      </c>
      <c r="BV250" s="143">
        <f>IF('DSS Model'!$I$38=1,0.0001*BU250^2-0.0266*BU250+1.3006,IF('DSS Model'!$I$38=2,-0.0001*BU250^2+0.0032*BU250+0.977, IF('DSS Model'!$I$38=3,-0.00046396*BU250^2 + 0.054267*BU250 - 0.57714, IF('DSS Model'!$I$38=4,0.000072066*BU250^2+0.0021761*BU250-0.038248,IF('DSS Model'!$I$38=5,-0.00012623*BU250^2+0.025656*BU250-0.30101,-0.00046396*BU250^2 + 0.054267*BU250 - 0.57714)))))</f>
        <v>0.805811812931579</v>
      </c>
      <c r="BW250" s="136">
        <v>0.27054142654088265</v>
      </c>
      <c r="BX250" s="142">
        <f t="shared" si="178"/>
        <v>54.076545039567449</v>
      </c>
      <c r="BY250" s="143">
        <f>IF('DSS Model'!$I$38=1,0.0001*BX250^2-0.0266*BX250+1.3006,IF('DSS Model'!$I$38=2,-0.0001*BX250^2+0.0032*BX250+0.977, IF('DSS Model'!$I$38=3,-0.00046396*BX250^2 + 0.054267*BX250 - 0.57714, IF('DSS Model'!$I$38=4,0.000072066*BX250^2+0.0021761*BX250-0.038248,IF('DSS Model'!$I$38=5,-0.00012623*BX250^2+0.025656*BX250-0.30101,-0.00046396*BX250^2 + 0.054267*BX250 - 0.57714)))))</f>
        <v>0.85761767178497916</v>
      </c>
      <c r="BZ250" s="136">
        <v>0.6871988807597128</v>
      </c>
      <c r="CA250" s="142">
        <f t="shared" si="179"/>
        <v>66.018501600098176</v>
      </c>
      <c r="CB250" s="143">
        <f>IF('DSS Model'!$I$38=1,0.0001*CA250^2-0.0266*CA250+1.3006,IF('DSS Model'!$I$38=2,-0.0001*CA250^2+0.0032*CA250+0.977, IF('DSS Model'!$I$38=3,-0.00046396*CA250^2 + 0.054267*CA250 - 0.57714, IF('DSS Model'!$I$38=4,0.000072066*CA250^2+0.0021761*CA250-0.038248,IF('DSS Model'!$I$38=5,-0.00012623*CA250^2+0.025656*CA250-0.30101,-0.00046396*CA250^2 + 0.054267*CA250 - 0.57714)))))</f>
        <v>0.75241494976809764</v>
      </c>
      <c r="CC250" s="136">
        <v>0.31644789718823241</v>
      </c>
      <c r="CD250" s="142">
        <f t="shared" si="180"/>
        <v>65.303264078258493</v>
      </c>
      <c r="CE250" s="143">
        <f>IF('DSS Model'!$I$38=1,0.0001*CD250^2-0.0266*CD250+1.3006,IF('DSS Model'!$I$38=2,-0.0001*CD250^2+0.0032*CD250+0.977, IF('DSS Model'!$I$38=3,-0.00046396*CD250^2 + 0.054267*CD250 - 0.57714, IF('DSS Model'!$I$38=4,0.000072066*CD250^2+0.0021761*CD250-0.038248,IF('DSS Model'!$I$38=5,-0.00012623*CD250^2+0.025656*CD250-0.30101,-0.00046396*CD250^2 + 0.054267*CD250 - 0.57714)))))</f>
        <v>0.7595188151229505</v>
      </c>
      <c r="CF250" s="136">
        <v>0.13060406459399354</v>
      </c>
      <c r="CG250" s="142">
        <f t="shared" si="181"/>
        <v>30.25131908517945</v>
      </c>
      <c r="CH250" s="143">
        <f>IF('DSS Model'!$I$38=1,0.0001*CG250^2-0.0266*CG250+1.3006,IF('DSS Model'!$I$38=2,-0.0001*CG250^2+0.0032*CG250+0.977, IF('DSS Model'!$I$38=3,-0.00046396*CG250^2 + 0.054267*CG250 - 0.57714, IF('DSS Model'!$I$38=4,0.000072066*CG250^2+0.0021761*CG250-0.038248,IF('DSS Model'!$I$38=5,-0.00012623*CG250^2+0.025656*CG250-0.30101,-0.00046396*CG250^2 + 0.054267*CG250 - 0.57714)))))</f>
        <v>0.98228999043323995</v>
      </c>
      <c r="CI250" s="136">
        <v>0.44689071868762387</v>
      </c>
      <c r="CJ250" s="142">
        <f t="shared" si="182"/>
        <v>68.227620541544525</v>
      </c>
      <c r="CK250" s="143">
        <f>IF('DSS Model'!$I$38=1,0.0001*CJ250^2-0.0266*CJ250+1.3006,IF('DSS Model'!$I$38=2,-0.0001*CJ250^2+0.0032*CJ250+0.977, IF('DSS Model'!$I$38=3,-0.00046396*CJ250^2 + 0.054267*CJ250 - 0.57714, IF('DSS Model'!$I$38=4,0.000072066*CJ250^2+0.0021761*CJ250-0.038248,IF('DSS Model'!$I$38=5,-0.00012623*CJ250^2+0.025656*CJ250-0.30101,-0.00046396*CJ250^2 + 0.054267*CJ250 - 0.57714)))))</f>
        <v>0.72982756525684356</v>
      </c>
      <c r="CL250" s="136">
        <v>0.27505497235044363</v>
      </c>
      <c r="CM250" s="142">
        <f t="shared" si="183"/>
        <v>47.292236146325536</v>
      </c>
      <c r="CN250" s="143">
        <f>IF('DSS Model'!$I$38=1,0.0001*CM250^2-0.0266*CM250+1.3006,IF('DSS Model'!$I$38=2,-0.0001*CM250^2+0.0032*CM250+0.977, IF('DSS Model'!$I$38=3,-0.00046396*CM250^2 + 0.054267*CM250 - 0.57714, IF('DSS Model'!$I$38=4,0.000072066*CM250^2+0.0021761*CM250-0.038248,IF('DSS Model'!$I$38=5,-0.00012623*CM250^2+0.025656*CM250-0.30101,-0.00046396*CM250^2 + 0.054267*CM250 - 0.57714)))))</f>
        <v>0.90467959569625978</v>
      </c>
      <c r="CO250" s="136">
        <v>0.23871588666223209</v>
      </c>
      <c r="CP250" s="142">
        <f t="shared" si="184"/>
        <v>40.962850045733163</v>
      </c>
      <c r="CQ250" s="143">
        <f>IF('DSS Model'!$I$38=1,0.0001*CP250^2-0.0266*CP250+1.3006,IF('DSS Model'!$I$38=2,-0.0001*CP250^2+0.0032*CP250+0.977, IF('DSS Model'!$I$38=3,-0.00046396*CP250^2 + 0.054267*CP250 - 0.57714, IF('DSS Model'!$I$38=4,0.000072066*CP250^2+0.0021761*CP250-0.038248,IF('DSS Model'!$I$38=5,-0.00012623*CP250^2+0.025656*CP250-0.30101,-0.00046396*CP250^2 + 0.054267*CP250 - 0.57714)))))</f>
        <v>0.94028561175942393</v>
      </c>
      <c r="CR250" s="136">
        <v>2.499411748184166E-2</v>
      </c>
      <c r="CS250" s="142">
        <f t="shared" si="185"/>
        <v>32.748097571618295</v>
      </c>
      <c r="CT250" s="143">
        <f>IF('DSS Model'!$I$38=1,0.0001*CS250^2-0.0266*CS250+1.3006,IF('DSS Model'!$I$38=2,-0.0001*CS250^2+0.0032*CS250+0.977, IF('DSS Model'!$I$38=3,-0.00046396*CS250^2 + 0.054267*CS250 - 0.57714, IF('DSS Model'!$I$38=4,0.000072066*CS250^2+0.0021761*CS250-0.038248,IF('DSS Model'!$I$38=5,-0.00012623*CS250^2+0.025656*CS250-0.30101,-0.00046396*CS250^2 + 0.054267*CS250 - 0.57714)))))</f>
        <v>0.97455012277315534</v>
      </c>
      <c r="CU250" s="136">
        <v>0.4198012703801568</v>
      </c>
      <c r="CV250" s="142">
        <f t="shared" si="186"/>
        <v>52.888632168623246</v>
      </c>
      <c r="CW250" s="143">
        <f>IF('DSS Model'!$I$38=1,0.0001*CV250^2-0.0266*CV250+1.3006,IF('DSS Model'!$I$38=2,-0.0001*CV250^2+0.0032*CV250+0.977, IF('DSS Model'!$I$38=3,-0.00046396*CV250^2 + 0.054267*CV250 - 0.57714, IF('DSS Model'!$I$38=4,0.000072066*CV250^2+0.0021761*CV250-0.038248,IF('DSS Model'!$I$38=5,-0.00012623*CV250^2+0.025656*CV250-0.30101,-0.00046396*CV250^2 + 0.054267*CV250 - 0.57714)))))</f>
        <v>0.86652288167280145</v>
      </c>
      <c r="CX250" s="136">
        <v>0.91069095938115374</v>
      </c>
      <c r="CY250" s="142">
        <f t="shared" si="187"/>
        <v>72.799432346491074</v>
      </c>
      <c r="CZ250" s="143">
        <f>IF('DSS Model'!$I$38=1,0.0001*CY250^2-0.0266*CY250+1.3006,IF('DSS Model'!$I$38=2,-0.0001*CY250^2+0.0032*CY250+0.977, IF('DSS Model'!$I$38=3,-0.00046396*CY250^2 + 0.054267*CY250 - 0.57714, IF('DSS Model'!$I$38=4,0.000072066*CY250^2+0.0021761*CY250-0.038248,IF('DSS Model'!$I$38=5,-0.00012623*CY250^2+0.025656*CY250-0.30101,-0.00046396*CY250^2 + 0.054267*CY250 - 0.57714)))))</f>
        <v>0.67998244851163836</v>
      </c>
      <c r="DA250" s="136">
        <v>2.2543038615997713E-2</v>
      </c>
      <c r="DB250" s="142">
        <f t="shared" si="188"/>
        <v>19.655677932252637</v>
      </c>
      <c r="DC250" s="143">
        <f>IF('DSS Model'!$I$38=1,0.0001*DB250^2-0.0266*DB250+1.3006,IF('DSS Model'!$I$38=2,-0.0001*DB250^2+0.0032*DB250+0.977, IF('DSS Model'!$I$38=3,-0.00046396*DB250^2 + 0.054267*DB250 - 0.57714, IF('DSS Model'!$I$38=4,0.000072066*DB250^2+0.0021761*DB250-0.038248,IF('DSS Model'!$I$38=5,-0.00012623*DB250^2+0.025656*DB250-0.30101,-0.00046396*DB250^2 + 0.054267*DB250 - 0.57714)))))</f>
        <v>1.0012636018855641</v>
      </c>
      <c r="DD250" s="136">
        <v>0.74325187476982768</v>
      </c>
      <c r="DE250" s="142">
        <f t="shared" si="189"/>
        <v>57.218789834749089</v>
      </c>
      <c r="DF250" s="143">
        <f>IF('DSS Model'!$I$38=1,0.0001*DE250^2-0.0266*DE250+1.3006,IF('DSS Model'!$I$38=2,-0.0001*DE250^2+0.0032*DE250+0.977, IF('DSS Model'!$I$38=3,-0.00046396*DE250^2 + 0.054267*DE250 - 0.57714, IF('DSS Model'!$I$38=4,0.000072066*DE250^2+0.0021761*DE250-0.038248,IF('DSS Model'!$I$38=5,-0.00012623*DE250^2+0.025656*DE250-0.30101,-0.00046396*DE250^2 + 0.054267*DE250 - 0.57714)))))</f>
        <v>0.83270113645587851</v>
      </c>
      <c r="DG250" s="136">
        <v>0.29612017082847664</v>
      </c>
      <c r="DH250" s="142">
        <f t="shared" si="190"/>
        <v>46.977237305948478</v>
      </c>
      <c r="DI250" s="143">
        <f>IF('DSS Model'!$I$38=1,0.0001*DH250^2-0.0266*DH250+1.3006,IF('DSS Model'!$I$38=2,-0.0001*DH250^2+0.0032*DH250+0.977, IF('DSS Model'!$I$38=3,-0.00046396*DH250^2 + 0.054267*DH250 - 0.57714, IF('DSS Model'!$I$38=4,0.000072066*DH250^2+0.0021761*DH250-0.038248,IF('DSS Model'!$I$38=5,-0.00012623*DH250^2+0.025656*DH250-0.30101,-0.00046396*DH250^2 + 0.054267*DH250 - 0.57714)))))</f>
        <v>0.90664107688909534</v>
      </c>
      <c r="DJ250" s="136">
        <v>0.5845561931941563</v>
      </c>
      <c r="DK250" s="142">
        <f t="shared" si="191"/>
        <v>64.549308936290302</v>
      </c>
      <c r="DL250" s="143">
        <f>IF('DSS Model'!$I$38=1,0.0001*DK250^2-0.0266*DK250+1.3006,IF('DSS Model'!$I$38=2,-0.0001*DK250^2+0.0032*DK250+0.977, IF('DSS Model'!$I$38=3,-0.00046396*DK250^2 + 0.054267*DK250 - 0.57714, IF('DSS Model'!$I$38=4,0.000072066*DK250^2+0.0021761*DK250-0.038248,IF('DSS Model'!$I$38=5,-0.00012623*DK250^2+0.025656*DK250-0.30101,-0.00046396*DK250^2 + 0.054267*DK250 - 0.57714)))))</f>
        <v>0.76689646018086421</v>
      </c>
      <c r="DM250" s="136">
        <v>0.88594633576213677</v>
      </c>
      <c r="DN250" s="142">
        <f t="shared" si="192"/>
        <v>66.861784617096532</v>
      </c>
      <c r="DO250" s="143">
        <f>IF('DSS Model'!$I$38=1,0.0001*DN250^2-0.0266*DN250+1.3006,IF('DSS Model'!$I$38=2,-0.0001*DN250^2+0.0032*DN250+0.977, IF('DSS Model'!$I$38=3,-0.00046396*DN250^2 + 0.054267*DN250 - 0.57714, IF('DSS Model'!$I$38=4,0.000072066*DN250^2+0.0021761*DN250-0.038248,IF('DSS Model'!$I$38=5,-0.00012623*DN250^2+0.025656*DN250-0.30101,-0.00046396*DN250^2 + 0.054267*DN250 - 0.57714)))))</f>
        <v>0.74390788655640827</v>
      </c>
      <c r="DP250" s="136">
        <v>0.701960081675159</v>
      </c>
      <c r="DQ250" s="142">
        <f t="shared" si="193"/>
        <v>57.844144667542963</v>
      </c>
      <c r="DR250" s="143">
        <f>IF('DSS Model'!$I$38=1,0.0001*DQ250^2-0.0266*DQ250+1.3006,IF('DSS Model'!$I$38=2,-0.0001*DQ250^2+0.0032*DQ250+0.977, IF('DSS Model'!$I$38=3,-0.00046396*DQ250^2 + 0.054267*DQ250 - 0.57714, IF('DSS Model'!$I$38=4,0.000072066*DQ250^2+0.0021761*DQ250-0.038248,IF('DSS Model'!$I$38=5,-0.00012623*DQ250^2+0.025656*DQ250-0.30101,-0.00046396*DQ250^2 + 0.054267*DQ250 - 0.57714)))))</f>
        <v>0.82750675570417354</v>
      </c>
      <c r="DS250" s="136">
        <v>0.49087974861236316</v>
      </c>
      <c r="DT250" s="142">
        <f t="shared" si="194"/>
        <v>73.044424781470013</v>
      </c>
      <c r="DU250" s="143">
        <f>IF('DSS Model'!$I$38=1,0.0001*DT250^2-0.0266*DT250+1.3006,IF('DSS Model'!$I$38=2,-0.0001*DT250^2+0.0032*DT250+0.977, IF('DSS Model'!$I$38=3,-0.00046396*DT250^2 + 0.054267*DT250 - 0.57714, IF('DSS Model'!$I$38=4,0.000072066*DT250^2+0.0021761*DT250-0.038248,IF('DSS Model'!$I$38=5,-0.00012623*DT250^2+0.025656*DT250-0.30101,-0.00046396*DT250^2 + 0.054267*DT250 - 0.57714)))))</f>
        <v>0.67719336013512099</v>
      </c>
      <c r="DV250" s="136">
        <v>0.51721664533610145</v>
      </c>
      <c r="DW250" s="142">
        <f t="shared" si="195"/>
        <v>60.48067908440342</v>
      </c>
      <c r="DX250" s="143">
        <f>IF('DSS Model'!$I$38=1,0.0001*DW250^2-0.0266*DW250+1.3006,IF('DSS Model'!$I$38=2,-0.0001*DW250^2+0.0032*DW250+0.977, IF('DSS Model'!$I$38=3,-0.00046396*DW250^2 + 0.054267*DW250 - 0.57714, IF('DSS Model'!$I$38=4,0.000072066*DW250^2+0.0021761*DW250-0.038248,IF('DSS Model'!$I$38=5,-0.00012623*DW250^2+0.025656*DW250-0.30101,-0.00046396*DW250^2 + 0.054267*DW250 - 0.57714)))))</f>
        <v>0.8047469188190316</v>
      </c>
      <c r="DY250" s="136">
        <v>0.48341342085210226</v>
      </c>
      <c r="DZ250" s="142">
        <f t="shared" si="196"/>
        <v>48.038029172322148</v>
      </c>
      <c r="EA250" s="143">
        <f>IF('DSS Model'!$I$38=1,0.0001*DZ250^2-0.0266*DZ250+1.3006,IF('DSS Model'!$I$38=2,-0.0001*DZ250^2+0.0032*DZ250+0.977, IF('DSS Model'!$I$38=3,-0.00046396*DZ250^2 + 0.054267*DZ250 - 0.57714, IF('DSS Model'!$I$38=4,0.000072066*DZ250^2+0.0021761*DZ250-0.038248,IF('DSS Model'!$I$38=5,-0.00012623*DZ250^2+0.025656*DZ250-0.30101,-0.00046396*DZ250^2 + 0.054267*DZ250 - 0.57714)))))</f>
        <v>0.8999564686753434</v>
      </c>
      <c r="EB250" s="136">
        <v>0.69251537100391491</v>
      </c>
      <c r="EC250" s="142">
        <f t="shared" si="197"/>
        <v>55.956153312033635</v>
      </c>
      <c r="ED250" s="143">
        <f>IF('DSS Model'!$I$38=1,0.0001*EC250^2-0.0266*EC250+1.3006,IF('DSS Model'!$I$38=2,-0.0001*EC250^2+0.0032*EC250+0.977, IF('DSS Model'!$I$38=3,-0.00046396*EC250^2 + 0.054267*EC250 - 0.57714, IF('DSS Model'!$I$38=4,0.000072066*EC250^2+0.0021761*EC250-0.038248,IF('DSS Model'!$I$38=5,-0.00012623*EC250^2+0.025656*EC250-0.30101,-0.00046396*EC250^2 + 0.054267*EC250 - 0.57714)))))</f>
        <v>0.84295058125052635</v>
      </c>
      <c r="EE250" s="136">
        <v>0.48803288031149661</v>
      </c>
      <c r="EF250" s="142">
        <f t="shared" si="198"/>
        <v>52.506071437960316</v>
      </c>
      <c r="EG250" s="143">
        <f>IF('DSS Model'!$I$38=1,0.0001*EF250^2-0.0266*EF250+1.3006,IF('DSS Model'!$I$38=2,-0.0001*EF250^2+0.0032*EF250+0.977, IF('DSS Model'!$I$38=3,-0.00046396*EF250^2 + 0.054267*EF250 - 0.57714, IF('DSS Model'!$I$38=4,0.000072066*EF250^2+0.0021761*EF250-0.038248,IF('DSS Model'!$I$38=5,-0.00012623*EF250^2+0.025656*EF250-0.30101,-0.00046396*EF250^2 + 0.054267*EF250 - 0.57714)))))</f>
        <v>0.86933067481665383</v>
      </c>
      <c r="EH250" s="136">
        <v>0.8637410536771577</v>
      </c>
      <c r="EI250" s="142">
        <f t="shared" si="199"/>
        <v>75.754007427589414</v>
      </c>
      <c r="EJ250" s="143">
        <f>IF('DSS Model'!$I$38=1,0.0001*EI250^2-0.0266*EI250+1.3006,IF('DSS Model'!$I$38=2,-0.0001*EI250^2+0.0032*EI250+0.977, IF('DSS Model'!$I$38=3,-0.00046396*EI250^2 + 0.054267*EI250 - 0.57714, IF('DSS Model'!$I$38=4,0.000072066*EI250^2+0.0021761*EI250-0.038248,IF('DSS Model'!$I$38=5,-0.00012623*EI250^2+0.025656*EI250-0.30101,-0.00046396*EI250^2 + 0.054267*EI250 - 0.57714)))))</f>
        <v>0.64554585963435884</v>
      </c>
      <c r="EK250" s="136">
        <v>0.28485312786376915</v>
      </c>
      <c r="EL250" s="142">
        <f t="shared" si="200"/>
        <v>40.593304308720747</v>
      </c>
      <c r="EM250" s="143">
        <f>IF('DSS Model'!$I$38=1,0.0001*EL250^2-0.0266*EL250+1.3006,IF('DSS Model'!$I$38=2,-0.0001*EL250^2+0.0032*EL250+0.977, IF('DSS Model'!$I$38=3,-0.00046396*EL250^2 + 0.054267*EL250 - 0.57714, IF('DSS Model'!$I$38=4,0.000072066*EL250^2+0.0021761*EL250-0.038248,IF('DSS Model'!$I$38=5,-0.00012623*EL250^2+0.025656*EL250-0.30101,-0.00046396*EL250^2 + 0.054267*EL250 - 0.57714)))))</f>
        <v>0.9421169383178658</v>
      </c>
      <c r="EN250" s="136">
        <v>0.33334241259786923</v>
      </c>
      <c r="EO250" s="142">
        <f t="shared" si="201"/>
        <v>50.148551312893211</v>
      </c>
      <c r="EP250" s="143">
        <f>IF('DSS Model'!$I$38=1,0.0001*EO250^2-0.0266*EO250+1.3006,IF('DSS Model'!$I$38=2,-0.0001*EO250^2+0.0032*EO250+0.977, IF('DSS Model'!$I$38=3,-0.00046396*EO250^2 + 0.054267*EO250 - 0.57714, IF('DSS Model'!$I$38=4,0.000072066*EO250^2+0.0021761*EO250-0.038248,IF('DSS Model'!$I$38=5,-0.00012623*EO250^2+0.025656*EO250-0.30101,-0.00046396*EO250^2 + 0.054267*EO250 - 0.57714)))))</f>
        <v>0.88598764432306987</v>
      </c>
      <c r="EQ250" s="136">
        <v>0.51018692588450765</v>
      </c>
      <c r="ER250" s="142">
        <f t="shared" si="202"/>
        <v>53.539972380609001</v>
      </c>
      <c r="ES250" s="143">
        <f>IF('DSS Model'!$I$38=1,0.0001*ER250^2-0.0266*ER250+1.3006,IF('DSS Model'!$I$38=2,-0.0001*ER250^2+0.0032*ER250+0.977, IF('DSS Model'!$I$38=3,-0.00046396*ER250^2 + 0.054267*ER250 - 0.57714, IF('DSS Model'!$I$38=4,0.000072066*ER250^2+0.0021761*ER250-0.038248,IF('DSS Model'!$I$38=5,-0.00012623*ER250^2+0.025656*ER250-0.30101,-0.00046396*ER250^2 + 0.054267*ER250 - 0.57714)))))</f>
        <v>0.86167504736631129</v>
      </c>
      <c r="ET250" s="136">
        <v>5.3989606087256559E-2</v>
      </c>
      <c r="EU250" s="141">
        <f t="shared" si="203"/>
        <v>35.642772380789495</v>
      </c>
      <c r="EV250" s="142">
        <f>IF('DSS Model'!$I$38=1,0.0001*EU250^2-0.0266*EU250+1.3006,IF('DSS Model'!$I$38=2,-0.0001*EU250^2+0.0032*EU250+0.977, IF('DSS Model'!$I$38=3,-0.00046396*EU250^2 + 0.054267*EU250 - 0.57714, IF('DSS Model'!$I$38=4,0.000072066*EU250^2+0.0021761*EU250-0.038248,IF('DSS Model'!$I$38=5,-0.00012623*EU250^2+0.025656*EU250-0.30101,-0.00046396*EU250^2 + 0.054267*EU250 - 0.57714)))))</f>
        <v>0.9640161493196493</v>
      </c>
    </row>
    <row r="251" spans="2:152" x14ac:dyDescent="0.2">
      <c r="B251" s="64">
        <f t="shared" ca="1" si="156"/>
        <v>0.35837551279161972</v>
      </c>
      <c r="C251" s="64">
        <v>0.10514200780326588</v>
      </c>
      <c r="D251" s="64">
        <f t="shared" si="157"/>
        <v>34.007712695599338</v>
      </c>
      <c r="E251" s="131">
        <f>IF('DSS Model'!$I$38=1,0.0001*D251^2-0.0266*D251+1.3006,IF('DSS Model'!$I$38=2,-0.0001*D251^2+0.0032*D251+0.977, IF('DSS Model'!$I$38=3,-0.00046396*D251^2 + 0.054267*D251 - 0.57714, IF('DSS Model'!$I$38=4,0.000072066*D251^2+0.0021761*D251-0.038248,IF('DSS Model'!$I$38=5,-0.00012623*D251^2+0.025656*D251-0.30101,-0.00046396*D251^2 + 0.054267*D251 - 0.57714)))))</f>
        <v>0.97017222834727501</v>
      </c>
      <c r="F251" s="136">
        <v>0.53659947900854066</v>
      </c>
      <c r="G251" s="138">
        <f t="shared" si="153"/>
        <v>66.302337576296225</v>
      </c>
      <c r="H251" s="136">
        <f>IF('DSS Model'!$I$38=1,0.0001*G251^2-0.0266*G251+1.3006,IF('DSS Model'!$I$38=2,-0.0001*G251^2+0.0032*G251+0.977, IF('DSS Model'!$I$38=3,-0.00046396*G251^2 + 0.054267*G251 - 0.57714, IF('DSS Model'!$I$38=4,0.000072066*G251^2+0.0021761*G251-0.038248,IF('DSS Model'!$I$38=5,-0.00012623*G251^2+0.025656*G251-0.30101,-0.00046396*G251^2 + 0.054267*G251 - 0.57714)))))</f>
        <v>0.74956748343603363</v>
      </c>
      <c r="I251" s="136">
        <v>0.42350706188526743</v>
      </c>
      <c r="J251" s="138">
        <f t="shared" si="154"/>
        <v>57.311928289100862</v>
      </c>
      <c r="K251" s="136">
        <f>IF('DSS Model'!$I$38=1,0.0001*J251^2-0.0266*J251+1.3006,IF('DSS Model'!$I$38=2,-0.0001*J251^2+0.0032*J251+0.977, IF('DSS Model'!$I$38=3,-0.00046396*J251^2 + 0.054267*J251 - 0.57714, IF('DSS Model'!$I$38=4,0.000072066*J251^2+0.0021761*J251-0.038248,IF('DSS Model'!$I$38=5,-0.00012623*J251^2+0.025656*J251-0.30101,-0.00046396*J251^2 + 0.054267*J251 - 0.57714)))))</f>
        <v>0.83193245810361871</v>
      </c>
      <c r="L251" s="136">
        <v>0.96761370444562844</v>
      </c>
      <c r="M251" s="138">
        <f t="shared" si="155"/>
        <v>78.377300746441591</v>
      </c>
      <c r="N251" s="136">
        <f>IF('DSS Model'!$I$38=1,0.0001*M251^2-0.0266*M251+1.3006,IF('DSS Model'!$I$38=2,-0.0001*M251^2+0.0032*M251+0.977, IF('DSS Model'!$I$38=3,-0.00046396*M251^2 + 0.054267*M251 - 0.57714, IF('DSS Model'!$I$38=4,0.000072066*M251^2+0.0021761*M251-0.038248,IF('DSS Model'!$I$38=5,-0.00012623*M251^2+0.025656*M251-0.30101,-0.00046396*M251^2 + 0.054267*M251 - 0.57714)))))</f>
        <v>0.61350723515879768</v>
      </c>
      <c r="O251" s="136">
        <v>0.23304489945657492</v>
      </c>
      <c r="P251" s="139">
        <f t="shared" si="158"/>
        <v>42.200641110300324</v>
      </c>
      <c r="Q251" s="138">
        <f>IF('DSS Model'!$I$38=1,0.0001*P251^2-0.0266*P251+1.3006,IF('DSS Model'!$I$38=2,-0.0001*P251^2+0.0032*P251+0.977, IF('DSS Model'!$I$38=3,-0.00046396*P251^2 + 0.054267*P251 - 0.57714, IF('DSS Model'!$I$38=4,0.000072066*P251^2+0.0021761*P251-0.038248,IF('DSS Model'!$I$38=5,-0.00012623*P251^2+0.025656*P251-0.30101,-0.00046396*P251^2 + 0.054267*P251 - 0.57714)))))</f>
        <v>0.93395264054092397</v>
      </c>
      <c r="R251" s="136">
        <v>0.64058637267869123</v>
      </c>
      <c r="S251" s="142">
        <f t="shared" si="159"/>
        <v>56.522096836309771</v>
      </c>
      <c r="T251" s="138">
        <f>IF('DSS Model'!$I$38=1,0.0001*S251^2-0.0266*S251+1.3006,IF('DSS Model'!$I$38=2,-0.0001*S251^2+0.0032*S251+0.977, IF('DSS Model'!$I$38=3,-0.00046396*S251^2 + 0.054267*S251 - 0.57714, IF('DSS Model'!$I$38=4,0.000072066*S251^2+0.0021761*S251-0.038248,IF('DSS Model'!$I$38=5,-0.00012623*S251^2+0.025656*S251-0.30101,-0.00046396*S251^2 + 0.054267*S251 - 0.57714)))))</f>
        <v>0.83839596679887329</v>
      </c>
      <c r="U251" s="136">
        <v>0.7452012806589422</v>
      </c>
      <c r="V251" s="142">
        <f t="shared" si="160"/>
        <v>56.307469452793754</v>
      </c>
      <c r="W251" s="138">
        <f>IF('DSS Model'!$I$38=1,0.0001*V251^2-0.0266*V251+1.3006,IF('DSS Model'!$I$38=2,-0.0001*V251^2+0.0032*V251+0.977, IF('DSS Model'!$I$38=3,-0.00046396*V251^2 + 0.054267*V251 - 0.57714, IF('DSS Model'!$I$38=4,0.000072066*V251^2+0.0021761*V251-0.038248,IF('DSS Model'!$I$38=5,-0.00012623*V251^2+0.025656*V251-0.30101,-0.00046396*V251^2 + 0.054267*V251 - 0.57714)))))</f>
        <v>0.84013079063120988</v>
      </c>
      <c r="X251" s="136">
        <v>0.20341039321319276</v>
      </c>
      <c r="Y251" s="142">
        <f t="shared" si="161"/>
        <v>52.394880146096085</v>
      </c>
      <c r="Z251" s="138">
        <f>IF('DSS Model'!$I$38=1,0.0001*Y251^2-0.0266*Y251+1.3006,IF('DSS Model'!$I$38=2,-0.0001*Y251^2+0.0032*Y251+0.977, IF('DSS Model'!$I$38=3,-0.00046396*Y251^2 + 0.054267*Y251 - 0.57714, IF('DSS Model'!$I$38=4,0.000072066*Y251^2+0.0021761*Y251-0.038248,IF('DSS Model'!$I$38=5,-0.00012623*Y251^2+0.025656*Y251-0.30101,-0.00046396*Y251^2 + 0.054267*Y251 - 0.57714)))))</f>
        <v>0.87014126991513008</v>
      </c>
      <c r="AA251" s="136">
        <v>0.20907250738001715</v>
      </c>
      <c r="AB251" s="142">
        <f t="shared" si="162"/>
        <v>57.290113911047534</v>
      </c>
      <c r="AC251" s="138">
        <f>IF('DSS Model'!$I$38=1,0.0001*AB251^2-0.0266*AB251+1.3006,IF('DSS Model'!$I$38=2,-0.0001*AB251^2+0.0032*AB251+0.977, IF('DSS Model'!$I$38=3,-0.00046396*AB251^2 + 0.054267*AB251 - 0.57714, IF('DSS Model'!$I$38=4,0.000072066*AB251^2+0.0021761*AB251-0.038248,IF('DSS Model'!$I$38=5,-0.00012623*AB251^2+0.025656*AB251-0.30101,-0.00046396*AB251^2 + 0.054267*AB251 - 0.57714)))))</f>
        <v>0.83211264932127182</v>
      </c>
      <c r="AD251" s="136">
        <v>0.45291078586743683</v>
      </c>
      <c r="AE251" s="142">
        <f t="shared" si="163"/>
        <v>51.325757174737248</v>
      </c>
      <c r="AF251" s="138">
        <f>IF('DSS Model'!$I$38=1,0.0001*AE251^2-0.0266*AE251+1.3006,IF('DSS Model'!$I$38=2,-0.0001*AE251^2+0.0032*AE251+0.977, IF('DSS Model'!$I$38=3,-0.00046396*AE251^2 + 0.054267*AE251 - 0.57714, IF('DSS Model'!$I$38=4,0.000072066*AE251^2+0.0021761*AE251-0.038248,IF('DSS Model'!$I$38=5,-0.00012623*AE251^2+0.025656*AE251-0.30101,-0.00046396*AE251^2 + 0.054267*AE251 - 0.57714)))))</f>
        <v>0.87780908800314994</v>
      </c>
      <c r="AG251" s="136">
        <v>0.29275381909865539</v>
      </c>
      <c r="AH251" s="142">
        <f t="shared" si="164"/>
        <v>63.225160493768996</v>
      </c>
      <c r="AI251" s="138">
        <f>IF('DSS Model'!$I$38=1,0.0001*AH251^2-0.0266*AH251+1.3006,IF('DSS Model'!$I$38=2,-0.0001*AH251^2+0.0032*AH251+0.977, IF('DSS Model'!$I$38=3,-0.00046396*AH251^2 + 0.054267*AH251 - 0.57714, IF('DSS Model'!$I$38=4,0.000072066*AH251^2+0.0021761*AH251-0.038248,IF('DSS Model'!$I$38=5,-0.00012623*AH251^2+0.025656*AH251-0.30101,-0.00046396*AH251^2 + 0.054267*AH251 - 0.57714)))))</f>
        <v>0.779578421633776</v>
      </c>
      <c r="AJ251" s="136">
        <v>0.20992330808724713</v>
      </c>
      <c r="AK251" s="142">
        <f t="shared" si="165"/>
        <v>36.556089490987873</v>
      </c>
      <c r="AL251" s="138">
        <f>IF('DSS Model'!$I$38=1,0.0001*AK251^2-0.0266*AK251+1.3006,IF('DSS Model'!$I$38=2,-0.0001*AK251^2+0.0032*AK251+0.977, IF('DSS Model'!$I$38=3,-0.00046396*AK251^2 + 0.054267*AK251 - 0.57714, IF('DSS Model'!$I$38=4,0.000072066*AK251^2+0.0021761*AK251-0.038248,IF('DSS Model'!$I$38=5,-0.00012623*AK251^2+0.025656*AK251-0.30101,-0.00046396*AK251^2 + 0.054267*AK251 - 0.57714)))))</f>
        <v>0.96034471848384972</v>
      </c>
      <c r="AM251" s="136">
        <v>0.51316712391958796</v>
      </c>
      <c r="AN251" s="142">
        <f t="shared" si="166"/>
        <v>65.402999271077874</v>
      </c>
      <c r="AO251" s="138">
        <f>IF('DSS Model'!$I$38=1,0.0001*AN251^2-0.0266*AN251+1.3006,IF('DSS Model'!$I$38=2,-0.0001*AN251^2+0.0032*AN251+0.977, IF('DSS Model'!$I$38=3,-0.00046396*AN251^2 + 0.054267*AN251 - 0.57714, IF('DSS Model'!$I$38=4,0.000072066*AN251^2+0.0021761*AN251-0.038248,IF('DSS Model'!$I$38=5,-0.00012623*AN251^2+0.025656*AN251-0.30101,-0.00046396*AN251^2 + 0.054267*AN251 - 0.57714)))))</f>
        <v>0.75853436630218796</v>
      </c>
      <c r="AP251" s="136">
        <v>5.579938792869088E-2</v>
      </c>
      <c r="AQ251" s="142">
        <f t="shared" si="167"/>
        <v>51.685086562018995</v>
      </c>
      <c r="AR251" s="138">
        <f>IF('DSS Model'!$I$38=1,0.0001*AQ251^2-0.0266*AQ251+1.3006,IF('DSS Model'!$I$38=2,-0.0001*AQ251^2+0.0032*AQ251+0.977, IF('DSS Model'!$I$38=3,-0.00046396*AQ251^2 + 0.054267*AQ251 - 0.57714, IF('DSS Model'!$I$38=4,0.000072066*AQ251^2+0.0021761*AQ251-0.038248,IF('DSS Model'!$I$38=5,-0.00012623*AQ251^2+0.025656*AQ251-0.30101,-0.00046396*AQ251^2 + 0.054267*AQ251 - 0.57714)))))</f>
        <v>0.87525745970612112</v>
      </c>
      <c r="AS251" s="136">
        <v>0.83845739071355163</v>
      </c>
      <c r="AT251" s="142">
        <f t="shared" si="168"/>
        <v>62.527240293688536</v>
      </c>
      <c r="AU251" s="138">
        <f>IF('DSS Model'!$I$38=1,0.0001*AT251^2-0.0266*AT251+1.3006,IF('DSS Model'!$I$38=2,-0.0001*AT251^2+0.0032*AT251+0.977, IF('DSS Model'!$I$38=3,-0.00046396*AT251^2 + 0.054267*AT251 - 0.57714, IF('DSS Model'!$I$38=4,0.000072066*AT251^2+0.0021761*AT251-0.038248,IF('DSS Model'!$I$38=5,-0.00012623*AT251^2+0.025656*AT251-0.30101,-0.00046396*AT251^2 + 0.054267*AT251 - 0.57714)))))</f>
        <v>0.78612159106533652</v>
      </c>
      <c r="AV251" s="136">
        <v>0.32310303933578455</v>
      </c>
      <c r="AW251" s="142">
        <f t="shared" si="169"/>
        <v>60.941750116692944</v>
      </c>
      <c r="AX251" s="138">
        <f>IF('DSS Model'!$I$38=1,0.0001*AW251^2-0.0266*AW251+1.3006,IF('DSS Model'!$I$38=2,-0.0001*AW251^2+0.0032*AW251+0.977, IF('DSS Model'!$I$38=3,-0.00046396*AW251^2 + 0.054267*AW251 - 0.57714, IF('DSS Model'!$I$38=4,0.000072066*AW251^2+0.0021761*AW251-0.038248,IF('DSS Model'!$I$38=5,-0.00012623*AW251^2+0.025656*AW251-0.30101,-0.00046396*AW251^2 + 0.054267*AW251 - 0.57714)))))</f>
        <v>0.80062390964487296</v>
      </c>
      <c r="AY251" s="136">
        <v>0.94397730828328275</v>
      </c>
      <c r="AZ251" s="142">
        <f t="shared" si="170"/>
        <v>66.498483223358676</v>
      </c>
      <c r="BA251" s="138">
        <f>IF('DSS Model'!$I$38=1,0.0001*AZ251^2-0.0266*AZ251+1.3006,IF('DSS Model'!$I$38=2,-0.0001*AZ251^2+0.0032*AZ251+0.977, IF('DSS Model'!$I$38=3,-0.00046396*AZ251^2 + 0.054267*AZ251 - 0.57714, IF('DSS Model'!$I$38=4,0.000072066*AZ251^2+0.0021761*AZ251-0.038248,IF('DSS Model'!$I$38=5,-0.00012623*AZ251^2+0.025656*AZ251-0.30101,-0.00046396*AZ251^2 + 0.054267*AZ251 - 0.57714)))))</f>
        <v>0.74759031921401609</v>
      </c>
      <c r="BB251" s="136">
        <v>0.34258633525588589</v>
      </c>
      <c r="BC251" s="142">
        <f t="shared" si="171"/>
        <v>50.290242691893738</v>
      </c>
      <c r="BD251" s="138">
        <f>IF('DSS Model'!$I$38=1,0.0001*BC251^2-0.0266*BC251+1.3006,IF('DSS Model'!$I$38=2,-0.0001*BC251^2+0.0032*BC251+0.977, IF('DSS Model'!$I$38=3,-0.00046396*BC251^2 + 0.054267*BC251 - 0.57714, IF('DSS Model'!$I$38=4,0.000072066*BC251^2+0.0021761*BC251-0.038248,IF('DSS Model'!$I$38=5,-0.00012623*BC251^2+0.025656*BC251-0.30101,-0.00046396*BC251^2 + 0.054267*BC251 - 0.57714)))))</f>
        <v>0.88501792561310277</v>
      </c>
      <c r="BE251" s="136">
        <v>6.7619115622202131E-2</v>
      </c>
      <c r="BF251" s="142">
        <f t="shared" si="172"/>
        <v>31.387206260907828</v>
      </c>
      <c r="BG251" s="143">
        <f>IF('DSS Model'!$I$38=1,0.0001*BF251^2-0.0266*BF251+1.3006,IF('DSS Model'!$I$38=2,-0.0001*BF251^2+0.0032*BF251+0.977, IF('DSS Model'!$I$38=3,-0.00046396*BF251^2 + 0.054267*BF251 - 0.57714, IF('DSS Model'!$I$38=4,0.000072066*BF251^2+0.0021761*BF251-0.038248,IF('DSS Model'!$I$38=5,-0.00012623*BF251^2+0.025656*BF251-0.30101,-0.00046396*BF251^2 + 0.054267*BF251 - 0.57714)))))</f>
        <v>0.97892338834842785</v>
      </c>
      <c r="BH251" s="136">
        <v>0.11745016127391861</v>
      </c>
      <c r="BI251" s="142">
        <f t="shared" si="173"/>
        <v>41.956253023410014</v>
      </c>
      <c r="BJ251" s="143">
        <f>IF('DSS Model'!$I$38=1,0.0001*BI251^2-0.0266*BI251+1.3006,IF('DSS Model'!$I$38=2,-0.0001*BI251^2+0.0032*BI251+0.977, IF('DSS Model'!$I$38=3,-0.00046396*BI251^2 + 0.054267*BI251 - 0.57714, IF('DSS Model'!$I$38=4,0.000072066*BI251^2+0.0021761*BI251-0.038248,IF('DSS Model'!$I$38=5,-0.00012623*BI251^2+0.025656*BI251-0.30101,-0.00046396*BI251^2 + 0.054267*BI251 - 0.57714)))))</f>
        <v>0.93522729289847184</v>
      </c>
      <c r="BK251" s="136">
        <v>0.32447877155131366</v>
      </c>
      <c r="BL251" s="142">
        <f t="shared" si="174"/>
        <v>44.607768762507945</v>
      </c>
      <c r="BM251" s="143">
        <f>IF('DSS Model'!$I$38=1,0.0001*BL251^2-0.0266*BL251+1.3006,IF('DSS Model'!$I$38=2,-0.0001*BL251^2+0.0032*BL251+0.977, IF('DSS Model'!$I$38=3,-0.00046396*BL251^2 + 0.054267*BL251 - 0.57714, IF('DSS Model'!$I$38=4,0.000072066*BL251^2+0.0021761*BL251-0.038248,IF('DSS Model'!$I$38=5,-0.00012623*BL251^2+0.025656*BL251-0.30101,-0.00046396*BL251^2 + 0.054267*BL251 - 0.57714)))))</f>
        <v>0.92075955664308751</v>
      </c>
      <c r="BN251" s="136">
        <v>0.50988015151308119</v>
      </c>
      <c r="BO251" s="142">
        <f t="shared" si="175"/>
        <v>55.103252374196927</v>
      </c>
      <c r="BP251" s="143">
        <f>IF('DSS Model'!$I$38=1,0.0001*BO251^2-0.0266*BO251+1.3006,IF('DSS Model'!$I$38=2,-0.0001*BO251^2+0.0032*BO251+0.977, IF('DSS Model'!$I$38=3,-0.00046396*BO251^2 + 0.054267*BO251 - 0.57714, IF('DSS Model'!$I$38=4,0.000072066*BO251^2+0.0021761*BO251-0.038248,IF('DSS Model'!$I$38=5,-0.00012623*BO251^2+0.025656*BO251-0.30101,-0.00046396*BO251^2 + 0.054267*BO251 - 0.57714)))))</f>
        <v>0.84969356537598628</v>
      </c>
      <c r="BQ251" s="136">
        <v>0.21520432809975643</v>
      </c>
      <c r="BR251" s="142">
        <f t="shared" si="176"/>
        <v>47.03574052542811</v>
      </c>
      <c r="BS251" s="143">
        <f>IF('DSS Model'!$I$38=1,0.0001*BR251^2-0.0266*BR251+1.3006,IF('DSS Model'!$I$38=2,-0.0001*BR251^2+0.0032*BR251+0.977, IF('DSS Model'!$I$38=3,-0.00046396*BR251^2 + 0.054267*BR251 - 0.57714, IF('DSS Model'!$I$38=4,0.000072066*BR251^2+0.0021761*BR251-0.038248,IF('DSS Model'!$I$38=5,-0.00012623*BR251^2+0.025656*BR251-0.30101,-0.00046396*BR251^2 + 0.054267*BR251 - 0.57714)))))</f>
        <v>0.9062782810038299</v>
      </c>
      <c r="BT251" s="136">
        <v>0.80061412537238008</v>
      </c>
      <c r="BU251" s="142">
        <f t="shared" si="177"/>
        <v>67.824025872703999</v>
      </c>
      <c r="BV251" s="143">
        <f>IF('DSS Model'!$I$38=1,0.0001*BU251^2-0.0266*BU251+1.3006,IF('DSS Model'!$I$38=2,-0.0001*BU251^2+0.0032*BU251+0.977, IF('DSS Model'!$I$38=3,-0.00046396*BU251^2 + 0.054267*BU251 - 0.57714, IF('DSS Model'!$I$38=4,0.000072066*BU251^2+0.0021761*BU251-0.038248,IF('DSS Model'!$I$38=5,-0.00012623*BU251^2+0.025656*BU251-0.30101,-0.00046396*BU251^2 + 0.054267*BU251 - 0.57714)))))</f>
        <v>0.73402703423453064</v>
      </c>
      <c r="BW251" s="136">
        <v>0.85166290191249616</v>
      </c>
      <c r="BX251" s="142">
        <f t="shared" si="178"/>
        <v>69.311283930398986</v>
      </c>
      <c r="BY251" s="143">
        <f>IF('DSS Model'!$I$38=1,0.0001*BX251^2-0.0266*BX251+1.3006,IF('DSS Model'!$I$38=2,-0.0001*BX251^2+0.0032*BX251+0.977, IF('DSS Model'!$I$38=3,-0.00046396*BX251^2 + 0.054267*BX251 - 0.57714, IF('DSS Model'!$I$38=4,0.000072066*BX251^2+0.0021761*BX251-0.038248,IF('DSS Model'!$I$38=5,-0.00012623*BX251^2+0.025656*BX251-0.30101,-0.00046396*BX251^2 + 0.054267*BX251 - 0.57714)))))</f>
        <v>0.71839070056923826</v>
      </c>
      <c r="BZ251" s="136">
        <v>0.89599297703431835</v>
      </c>
      <c r="CA251" s="142">
        <f t="shared" si="179"/>
        <v>69.099386674600566</v>
      </c>
      <c r="CB251" s="143">
        <f>IF('DSS Model'!$I$38=1,0.0001*CA251^2-0.0266*CA251+1.3006,IF('DSS Model'!$I$38=2,-0.0001*CA251^2+0.0032*CA251+0.977, IF('DSS Model'!$I$38=3,-0.00046396*CA251^2 + 0.054267*CA251 - 0.57714, IF('DSS Model'!$I$38=4,0.000072066*CA251^2+0.0021761*CA251-0.038248,IF('DSS Model'!$I$38=5,-0.00012623*CA251^2+0.025656*CA251-0.30101,-0.00046396*CA251^2 + 0.054267*CA251 - 0.57714)))))</f>
        <v>0.72064551347812511</v>
      </c>
      <c r="CC251" s="136">
        <v>0.90532065061699374</v>
      </c>
      <c r="CD251" s="142">
        <f t="shared" si="180"/>
        <v>81.899474240171642</v>
      </c>
      <c r="CE251" s="143">
        <f>IF('DSS Model'!$I$38=1,0.0001*CD251^2-0.0266*CD251+1.3006,IF('DSS Model'!$I$38=2,-0.0001*CD251^2+0.0032*CD251+0.977, IF('DSS Model'!$I$38=3,-0.00046396*CD251^2 + 0.054267*CD251 - 0.57714, IF('DSS Model'!$I$38=4,0.000072066*CD251^2+0.0021761*CD251-0.038248,IF('DSS Model'!$I$38=5,-0.00012623*CD251^2+0.025656*CD251-0.30101,-0.00046396*CD251^2 + 0.054267*CD251 - 0.57714)))))</f>
        <v>0.56832592948689531</v>
      </c>
      <c r="CF251" s="136">
        <v>0.23248101797741283</v>
      </c>
      <c r="CG251" s="142">
        <f t="shared" si="181"/>
        <v>36.25034476029748</v>
      </c>
      <c r="CH251" s="143">
        <f>IF('DSS Model'!$I$38=1,0.0001*CG251^2-0.0266*CG251+1.3006,IF('DSS Model'!$I$38=2,-0.0001*CG251^2+0.0032*CG251+0.977, IF('DSS Model'!$I$38=3,-0.00046396*CG251^2 + 0.054267*CG251 - 0.57714, IF('DSS Model'!$I$38=4,0.000072066*CG251^2+0.0021761*CG251-0.038248,IF('DSS Model'!$I$38=5,-0.00012623*CG251^2+0.025656*CG251-0.30101,-0.00046396*CG251^2 + 0.054267*CG251 - 0.57714)))))</f>
        <v>0.96159235370890928</v>
      </c>
      <c r="CI251" s="136">
        <v>7.375357499844637E-2</v>
      </c>
      <c r="CJ251" s="142">
        <f t="shared" si="182"/>
        <v>55.148669263656643</v>
      </c>
      <c r="CK251" s="143">
        <f>IF('DSS Model'!$I$38=1,0.0001*CJ251^2-0.0266*CJ251+1.3006,IF('DSS Model'!$I$38=2,-0.0001*CJ251^2+0.0032*CJ251+0.977, IF('DSS Model'!$I$38=3,-0.00046396*CJ251^2 + 0.054267*CJ251 - 0.57714, IF('DSS Model'!$I$38=4,0.000072066*CJ251^2+0.0021761*CJ251-0.038248,IF('DSS Model'!$I$38=5,-0.00012623*CJ251^2+0.025656*CJ251-0.30101,-0.00046396*CJ251^2 + 0.054267*CJ251 - 0.57714)))))</f>
        <v>0.84933816948848251</v>
      </c>
      <c r="CL251" s="136">
        <v>0.29614187998658581</v>
      </c>
      <c r="CM251" s="142">
        <f t="shared" si="183"/>
        <v>48.029381742543961</v>
      </c>
      <c r="CN251" s="143">
        <f>IF('DSS Model'!$I$38=1,0.0001*CM251^2-0.0266*CM251+1.3006,IF('DSS Model'!$I$38=2,-0.0001*CM251^2+0.0032*CM251+0.977, IF('DSS Model'!$I$38=3,-0.00046396*CM251^2 + 0.054267*CM251 - 0.57714, IF('DSS Model'!$I$38=4,0.000072066*CM251^2+0.0021761*CM251-0.038248,IF('DSS Model'!$I$38=5,-0.00012623*CM251^2+0.025656*CM251-0.30101,-0.00046396*CM251^2 + 0.054267*CM251 - 0.57714)))))</f>
        <v>0.90001187051903919</v>
      </c>
      <c r="CO251" s="136">
        <v>0.83129960221958366</v>
      </c>
      <c r="CP251" s="142">
        <f t="shared" si="184"/>
        <v>59.378897951376047</v>
      </c>
      <c r="CQ251" s="143">
        <f>IF('DSS Model'!$I$38=1,0.0001*CP251^2-0.0266*CP251+1.3006,IF('DSS Model'!$I$38=2,-0.0001*CP251^2+0.0032*CP251+0.977, IF('DSS Model'!$I$38=3,-0.00046396*CP251^2 + 0.054267*CP251 - 0.57714, IF('DSS Model'!$I$38=4,0.000072066*CP251^2+0.0021761*CP251-0.038248,IF('DSS Model'!$I$38=5,-0.00012623*CP251^2+0.025656*CP251-0.30101,-0.00046396*CP251^2 + 0.054267*CP251 - 0.57714)))))</f>
        <v>0.81442712125241035</v>
      </c>
      <c r="CR251" s="136">
        <v>0.26189437807383009</v>
      </c>
      <c r="CS251" s="142">
        <f t="shared" si="185"/>
        <v>46.501459892395204</v>
      </c>
      <c r="CT251" s="143">
        <f>IF('DSS Model'!$I$38=1,0.0001*CS251^2-0.0266*CS251+1.3006,IF('DSS Model'!$I$38=2,-0.0001*CS251^2+0.0032*CS251+0.977, IF('DSS Model'!$I$38=3,-0.00046396*CS251^2 + 0.054267*CS251 - 0.57714, IF('DSS Model'!$I$38=4,0.000072066*CS251^2+0.0021761*CS251-0.038248,IF('DSS Model'!$I$38=5,-0.00012623*CS251^2+0.025656*CS251-0.30101,-0.00046396*CS251^2 + 0.054267*CS251 - 0.57714)))))</f>
        <v>0.90956609444326064</v>
      </c>
      <c r="CU251" s="136">
        <v>0.36832288162722127</v>
      </c>
      <c r="CV251" s="142">
        <f t="shared" si="186"/>
        <v>51.186115215603721</v>
      </c>
      <c r="CW251" s="143">
        <f>IF('DSS Model'!$I$38=1,0.0001*CV251^2-0.0266*CV251+1.3006,IF('DSS Model'!$I$38=2,-0.0001*CV251^2+0.0032*CV251+0.977, IF('DSS Model'!$I$38=3,-0.00046396*CV251^2 + 0.054267*CV251 - 0.57714, IF('DSS Model'!$I$38=4,0.000072066*CV251^2+0.0021761*CV251-0.038248,IF('DSS Model'!$I$38=5,-0.00012623*CV251^2+0.025656*CV251-0.30101,-0.00046396*CV251^2 + 0.054267*CV251 - 0.57714)))))</f>
        <v>0.87879372960342605</v>
      </c>
      <c r="CX251" s="136">
        <v>0.72812479725128421</v>
      </c>
      <c r="CY251" s="142">
        <f t="shared" si="187"/>
        <v>69.391587645953848</v>
      </c>
      <c r="CZ251" s="143">
        <f>IF('DSS Model'!$I$38=1,0.0001*CY251^2-0.0266*CY251+1.3006,IF('DSS Model'!$I$38=2,-0.0001*CY251^2+0.0032*CY251+0.977, IF('DSS Model'!$I$38=3,-0.00046396*CY251^2 + 0.054267*CY251 - 0.57714, IF('DSS Model'!$I$38=4,0.000072066*CY251^2+0.0021761*CY251-0.038248,IF('DSS Model'!$I$38=5,-0.00012623*CY251^2+0.025656*CY251-0.30101,-0.00046396*CY251^2 + 0.054267*CY251 - 0.57714)))))</f>
        <v>0.71753383686444283</v>
      </c>
      <c r="DA251" s="136">
        <v>0.83006753338179817</v>
      </c>
      <c r="DB251" s="142">
        <f t="shared" si="188"/>
        <v>56.934758744954834</v>
      </c>
      <c r="DC251" s="143">
        <f>IF('DSS Model'!$I$38=1,0.0001*DB251^2-0.0266*DB251+1.3006,IF('DSS Model'!$I$38=2,-0.0001*DB251^2+0.0032*DB251+0.977, IF('DSS Model'!$I$38=3,-0.00046396*DB251^2 + 0.054267*DB251 - 0.57714, IF('DSS Model'!$I$38=4,0.000072066*DB251^2+0.0021761*DB251-0.038248,IF('DSS Model'!$I$38=5,-0.00012623*DB251^2+0.025656*DB251-0.30101,-0.00046396*DB251^2 + 0.054267*DB251 - 0.57714)))))</f>
        <v>0.83503455264923432</v>
      </c>
      <c r="DD251" s="136">
        <v>0.79223328381151947</v>
      </c>
      <c r="DE251" s="142">
        <f t="shared" si="189"/>
        <v>58.435338657049499</v>
      </c>
      <c r="DF251" s="143">
        <f>IF('DSS Model'!$I$38=1,0.0001*DE251^2-0.0266*DE251+1.3006,IF('DSS Model'!$I$38=2,-0.0001*DE251^2+0.0032*DE251+0.977, IF('DSS Model'!$I$38=3,-0.00046396*DE251^2 + 0.054267*DE251 - 0.57714, IF('DSS Model'!$I$38=4,0.000072066*DE251^2+0.0021761*DE251-0.038248,IF('DSS Model'!$I$38=5,-0.00012623*DE251^2+0.025656*DE251-0.30101,-0.00046396*DE251^2 + 0.054267*DE251 - 0.57714)))))</f>
        <v>0.82252420330615195</v>
      </c>
      <c r="DG251" s="136">
        <v>0.29146830267848822</v>
      </c>
      <c r="DH251" s="142">
        <f t="shared" si="190"/>
        <v>46.797620810446205</v>
      </c>
      <c r="DI251" s="143">
        <f>IF('DSS Model'!$I$38=1,0.0001*DH251^2-0.0266*DH251+1.3006,IF('DSS Model'!$I$38=2,-0.0001*DH251^2+0.0032*DH251+0.977, IF('DSS Model'!$I$38=3,-0.00046396*DH251^2 + 0.054267*DH251 - 0.57714, IF('DSS Model'!$I$38=4,0.000072066*DH251^2+0.0021761*DH251-0.038248,IF('DSS Model'!$I$38=5,-0.00012623*DH251^2+0.025656*DH251-0.30101,-0.00046396*DH251^2 + 0.054267*DH251 - 0.57714)))))</f>
        <v>0.90775065524159704</v>
      </c>
      <c r="DJ251" s="136">
        <v>0.95654532831750072</v>
      </c>
      <c r="DK251" s="142">
        <f t="shared" si="191"/>
        <v>69.61665980512511</v>
      </c>
      <c r="DL251" s="143">
        <f>IF('DSS Model'!$I$38=1,0.0001*DK251^2-0.0266*DK251+1.3006,IF('DSS Model'!$I$38=2,-0.0001*DK251^2+0.0032*DK251+0.977, IF('DSS Model'!$I$38=3,-0.00046396*DK251^2 + 0.054267*DK251 - 0.57714, IF('DSS Model'!$I$38=4,0.000072066*DK251^2+0.0021761*DK251-0.038248,IF('DSS Model'!$I$38=5,-0.00012623*DK251^2+0.025656*DK251-0.30101,-0.00046396*DK251^2 + 0.054267*DK251 - 0.57714)))))</f>
        <v>0.71512537913414809</v>
      </c>
      <c r="DM251" s="136">
        <v>0.66926212343240044</v>
      </c>
      <c r="DN251" s="142">
        <f t="shared" si="192"/>
        <v>61.881375791170797</v>
      </c>
      <c r="DO251" s="143">
        <f>IF('DSS Model'!$I$38=1,0.0001*DN251^2-0.0266*DN251+1.3006,IF('DSS Model'!$I$38=2,-0.0001*DN251^2+0.0032*DN251+0.977, IF('DSS Model'!$I$38=3,-0.00046396*DN251^2 + 0.054267*DN251 - 0.57714, IF('DSS Model'!$I$38=4,0.000072066*DN251^2+0.0021761*DN251-0.038248,IF('DSS Model'!$I$38=5,-0.00012623*DN251^2+0.025656*DN251-0.30101,-0.00046396*DN251^2 + 0.054267*DN251 - 0.57714)))))</f>
        <v>0.79208993555093654</v>
      </c>
      <c r="DP251" s="136">
        <v>0.86524108263067812</v>
      </c>
      <c r="DQ251" s="142">
        <f t="shared" si="193"/>
        <v>61.376321559039184</v>
      </c>
      <c r="DR251" s="143">
        <f>IF('DSS Model'!$I$38=1,0.0001*DQ251^2-0.0266*DQ251+1.3006,IF('DSS Model'!$I$38=2,-0.0001*DQ251^2+0.0032*DQ251+0.977, IF('DSS Model'!$I$38=3,-0.00046396*DQ251^2 + 0.054267*DQ251 - 0.57714, IF('DSS Model'!$I$38=4,0.000072066*DQ251^2+0.0021761*DQ251-0.038248,IF('DSS Model'!$I$38=5,-0.00012623*DQ251^2+0.025656*DQ251-0.30101,-0.00046396*DQ251^2 + 0.054267*DQ251 - 0.57714)))))</f>
        <v>0.79669894417706755</v>
      </c>
      <c r="DS251" s="136">
        <v>0.75622064625770768</v>
      </c>
      <c r="DT251" s="142">
        <f t="shared" si="194"/>
        <v>80.990143664161792</v>
      </c>
      <c r="DU251" s="143">
        <f>IF('DSS Model'!$I$38=1,0.0001*DT251^2-0.0266*DT251+1.3006,IF('DSS Model'!$I$38=2,-0.0001*DT251^2+0.0032*DT251+0.977, IF('DSS Model'!$I$38=3,-0.00046396*DT251^2 + 0.054267*DT251 - 0.57714, IF('DSS Model'!$I$38=4,0.000072066*DT251^2+0.0021761*DT251-0.038248,IF('DSS Model'!$I$38=5,-0.00012623*DT251^2+0.025656*DT251-0.30101,-0.00046396*DT251^2 + 0.054267*DT251 - 0.57714)))))</f>
        <v>0.58022812265116108</v>
      </c>
      <c r="DV251" s="136">
        <v>0.75312728274290774</v>
      </c>
      <c r="DW251" s="142">
        <f t="shared" si="195"/>
        <v>66.408866356387932</v>
      </c>
      <c r="DX251" s="143">
        <f>IF('DSS Model'!$I$38=1,0.0001*DW251^2-0.0266*DW251+1.3006,IF('DSS Model'!$I$38=2,-0.0001*DW251^2+0.0032*DW251+0.977, IF('DSS Model'!$I$38=3,-0.00046396*DW251^2 + 0.054267*DW251 - 0.57714, IF('DSS Model'!$I$38=4,0.000072066*DW251^2+0.0021761*DW251-0.038248,IF('DSS Model'!$I$38=5,-0.00012623*DW251^2+0.025656*DW251-0.30101,-0.00046396*DW251^2 + 0.054267*DW251 - 0.57714)))))</f>
        <v>0.74849461926638194</v>
      </c>
      <c r="DY251" s="136">
        <v>0.20584978722285519</v>
      </c>
      <c r="DZ251" s="142">
        <f t="shared" si="196"/>
        <v>37.080238815436175</v>
      </c>
      <c r="EA251" s="143">
        <f>IF('DSS Model'!$I$38=1,0.0001*DZ251^2-0.0266*DZ251+1.3006,IF('DSS Model'!$I$38=2,-0.0001*DZ251^2+0.0032*DZ251+0.977, IF('DSS Model'!$I$38=3,-0.00046396*DZ251^2 + 0.054267*DZ251 - 0.57714, IF('DSS Model'!$I$38=4,0.000072066*DZ251^2+0.0021761*DZ251-0.038248,IF('DSS Model'!$I$38=5,-0.00012623*DZ251^2+0.025656*DZ251-0.30101,-0.00046396*DZ251^2 + 0.054267*DZ251 - 0.57714)))))</f>
        <v>0.9581623531484178</v>
      </c>
      <c r="EB251" s="136">
        <v>0.94624232845191614</v>
      </c>
      <c r="EC251" s="142">
        <f t="shared" si="197"/>
        <v>61.979352695450245</v>
      </c>
      <c r="ED251" s="143">
        <f>IF('DSS Model'!$I$38=1,0.0001*EC251^2-0.0266*EC251+1.3006,IF('DSS Model'!$I$38=2,-0.0001*EC251^2+0.0032*EC251+0.977, IF('DSS Model'!$I$38=3,-0.00046396*EC251^2 + 0.054267*EC251 - 0.57714, IF('DSS Model'!$I$38=4,0.000072066*EC251^2+0.0021761*EC251-0.038248,IF('DSS Model'!$I$38=5,-0.00012623*EC251^2+0.025656*EC251-0.30101,-0.00046396*EC251^2 + 0.054267*EC251 - 0.57714)))))</f>
        <v>0.79118991257073912</v>
      </c>
      <c r="EE251" s="136">
        <v>0.93604634619803784</v>
      </c>
      <c r="EF251" s="142">
        <f t="shared" si="198"/>
        <v>64.132939258412193</v>
      </c>
      <c r="EG251" s="143">
        <f>IF('DSS Model'!$I$38=1,0.0001*EF251^2-0.0266*EF251+1.3006,IF('DSS Model'!$I$38=2,-0.0001*EF251^2+0.0032*EF251+0.977, IF('DSS Model'!$I$38=3,-0.00046396*EF251^2 + 0.054267*EF251 - 0.57714, IF('DSS Model'!$I$38=4,0.000072066*EF251^2+0.0021761*EF251-0.038248,IF('DSS Model'!$I$38=5,-0.00012623*EF251^2+0.025656*EF251-0.30101,-0.00046396*EF251^2 + 0.054267*EF251 - 0.57714)))))</f>
        <v>0.77092201583460018</v>
      </c>
      <c r="EH251" s="136">
        <v>0.4899097596911588</v>
      </c>
      <c r="EI251" s="142">
        <f t="shared" si="199"/>
        <v>68.852823078926761</v>
      </c>
      <c r="EJ251" s="143">
        <f>IF('DSS Model'!$I$38=1,0.0001*EI251^2-0.0266*EI251+1.3006,IF('DSS Model'!$I$38=2,-0.0001*EI251^2+0.0032*EI251+0.977, IF('DSS Model'!$I$38=3,-0.00046396*EI251^2 + 0.054267*EI251 - 0.57714, IF('DSS Model'!$I$38=4,0.000072066*EI251^2+0.0021761*EI251-0.038248,IF('DSS Model'!$I$38=5,-0.00012623*EI251^2+0.025656*EI251-0.30101,-0.00046396*EI251^2 + 0.054267*EI251 - 0.57714)))))</f>
        <v>0.72325790925876665</v>
      </c>
      <c r="EK251" s="136">
        <v>0.19515974277428572</v>
      </c>
      <c r="EL251" s="142">
        <f t="shared" si="200"/>
        <v>35.977413747885471</v>
      </c>
      <c r="EM251" s="143">
        <f>IF('DSS Model'!$I$38=1,0.0001*EL251^2-0.0266*EL251+1.3006,IF('DSS Model'!$I$38=2,-0.0001*EL251^2+0.0032*EL251+0.977, IF('DSS Model'!$I$38=3,-0.00046396*EL251^2 + 0.054267*EL251 - 0.57714, IF('DSS Model'!$I$38=4,0.000072066*EL251^2+0.0021761*EL251-0.038248,IF('DSS Model'!$I$38=5,-0.00012623*EL251^2+0.025656*EL251-0.30101,-0.00046396*EL251^2 + 0.054267*EL251 - 0.57714)))))</f>
        <v>0.96269029399457962</v>
      </c>
      <c r="EN251" s="136">
        <v>0.75906445419365876</v>
      </c>
      <c r="EO251" s="142">
        <f t="shared" si="201"/>
        <v>62.033353369746024</v>
      </c>
      <c r="EP251" s="143">
        <f>IF('DSS Model'!$I$38=1,0.0001*EO251^2-0.0266*EO251+1.3006,IF('DSS Model'!$I$38=2,-0.0001*EO251^2+0.0032*EO251+0.977, IF('DSS Model'!$I$38=3,-0.00046396*EO251^2 + 0.054267*EO251 - 0.57714, IF('DSS Model'!$I$38=4,0.000072066*EO251^2+0.0021761*EO251-0.038248,IF('DSS Model'!$I$38=5,-0.00012623*EO251^2+0.025656*EO251-0.30101,-0.00046396*EO251^2 + 0.054267*EO251 - 0.57714)))))</f>
        <v>0.79069303775360922</v>
      </c>
      <c r="EQ251" s="136">
        <v>0.97805174694824359</v>
      </c>
      <c r="ER251" s="142">
        <f t="shared" si="202"/>
        <v>65.630976535793607</v>
      </c>
      <c r="ES251" s="143">
        <f>IF('DSS Model'!$I$38=1,0.0001*ER251^2-0.0266*ER251+1.3006,IF('DSS Model'!$I$38=2,-0.0001*ER251^2+0.0032*ER251+0.977, IF('DSS Model'!$I$38=3,-0.00046396*ER251^2 + 0.054267*ER251 - 0.57714, IF('DSS Model'!$I$38=4,0.000072066*ER251^2+0.0021761*ER251-0.038248,IF('DSS Model'!$I$38=5,-0.00012623*ER251^2+0.025656*ER251-0.30101,-0.00046396*ER251^2 + 0.054267*ER251 - 0.57714)))))</f>
        <v>0.75627661681035052</v>
      </c>
      <c r="ET251" s="136">
        <v>0.5463834053307135</v>
      </c>
      <c r="EU251" s="141">
        <f t="shared" si="203"/>
        <v>56.675778001491139</v>
      </c>
      <c r="EV251" s="142">
        <f>IF('DSS Model'!$I$38=1,0.0001*EU251^2-0.0266*EU251+1.3006,IF('DSS Model'!$I$38=2,-0.0001*EU251^2+0.0032*EU251+0.977, IF('DSS Model'!$I$38=3,-0.00046396*EU251^2 + 0.054267*EU251 - 0.57714, IF('DSS Model'!$I$38=4,0.000072066*EU251^2+0.0021761*EU251-0.038248,IF('DSS Model'!$I$38=5,-0.00012623*EU251^2+0.025656*EU251-0.30101,-0.00046396*EU251^2 + 0.054267*EU251 - 0.57714)))))</f>
        <v>0.837148108397341</v>
      </c>
    </row>
    <row r="252" spans="2:152" x14ac:dyDescent="0.2">
      <c r="B252" s="64">
        <f t="shared" ca="1" si="156"/>
        <v>0.38078457952598266</v>
      </c>
      <c r="C252" s="64">
        <v>0.72988140211255714</v>
      </c>
      <c r="D252" s="64">
        <f t="shared" si="157"/>
        <v>56.906702272384813</v>
      </c>
      <c r="E252" s="131">
        <f>IF('DSS Model'!$I$38=1,0.0001*D252^2-0.0266*D252+1.3006,IF('DSS Model'!$I$38=2,-0.0001*D252^2+0.0032*D252+0.977, IF('DSS Model'!$I$38=3,-0.00046396*D252^2 + 0.054267*D252 - 0.57714, IF('DSS Model'!$I$38=4,0.000072066*D252^2+0.0021761*D252-0.038248,IF('DSS Model'!$I$38=5,-0.00012623*D252^2+0.025656*D252-0.30101,-0.00046396*D252^2 + 0.054267*D252 - 0.57714)))))</f>
        <v>0.83526417091984673</v>
      </c>
      <c r="F252" s="136">
        <v>3.9932052634653603E-3</v>
      </c>
      <c r="G252" s="138">
        <f t="shared" si="153"/>
        <v>38.888158012450262</v>
      </c>
      <c r="H252" s="136">
        <f>IF('DSS Model'!$I$38=1,0.0001*G252^2-0.0266*G252+1.3006,IF('DSS Model'!$I$38=2,-0.0001*G252^2+0.0032*G252+0.977, IF('DSS Model'!$I$38=3,-0.00046396*G252^2 + 0.054267*G252 - 0.57714, IF('DSS Model'!$I$38=4,0.000072066*G252^2+0.0021761*G252-0.038248,IF('DSS Model'!$I$38=5,-0.00012623*G252^2+0.025656*G252-0.30101,-0.00046396*G252^2 + 0.054267*G252 - 0.57714)))))</f>
        <v>0.95021322227971083</v>
      </c>
      <c r="I252" s="136">
        <v>0.39795104275821724</v>
      </c>
      <c r="J252" s="138">
        <f t="shared" si="154"/>
        <v>56.824365510534705</v>
      </c>
      <c r="K252" s="136">
        <f>IF('DSS Model'!$I$38=1,0.0001*J252^2-0.0266*J252+1.3006,IF('DSS Model'!$I$38=2,-0.0001*J252^2+0.0032*J252+0.977, IF('DSS Model'!$I$38=3,-0.00046396*J252^2 + 0.054267*J252 - 0.57714, IF('DSS Model'!$I$38=4,0.000072066*J252^2+0.0021761*J252-0.038248,IF('DSS Model'!$I$38=5,-0.00012623*J252^2+0.025656*J252-0.30101,-0.00046396*J252^2 + 0.054267*J252 - 0.57714)))))</f>
        <v>0.8359371180662265</v>
      </c>
      <c r="L252" s="136">
        <v>2.4286446675094608E-2</v>
      </c>
      <c r="M252" s="138">
        <f t="shared" si="155"/>
        <v>51.802717591338229</v>
      </c>
      <c r="N252" s="136">
        <f>IF('DSS Model'!$I$38=1,0.0001*M252^2-0.0266*M252+1.3006,IF('DSS Model'!$I$38=2,-0.0001*M252^2+0.0032*M252+0.977, IF('DSS Model'!$I$38=3,-0.00046396*M252^2 + 0.054267*M252 - 0.57714, IF('DSS Model'!$I$38=4,0.000072066*M252^2+0.0021761*M252-0.038248,IF('DSS Model'!$I$38=5,-0.00012623*M252^2+0.025656*M252-0.30101,-0.00046396*M252^2 + 0.054267*M252 - 0.57714)))))</f>
        <v>0.87441654130748792</v>
      </c>
      <c r="O252" s="136">
        <v>0.71174796507694937</v>
      </c>
      <c r="P252" s="139">
        <f t="shared" si="158"/>
        <v>57.601786508496751</v>
      </c>
      <c r="Q252" s="138">
        <f>IF('DSS Model'!$I$38=1,0.0001*P252^2-0.0266*P252+1.3006,IF('DSS Model'!$I$38=2,-0.0001*P252^2+0.0032*P252+0.977, IF('DSS Model'!$I$38=3,-0.00046396*P252^2 + 0.054267*P252 - 0.57714, IF('DSS Model'!$I$38=4,0.000072066*P252^2+0.0021761*P252-0.038248,IF('DSS Model'!$I$38=5,-0.00012623*P252^2+0.025656*P252-0.30101,-0.00046396*P252^2 + 0.054267*P252 - 0.57714)))))</f>
        <v>0.82952913593014577</v>
      </c>
      <c r="R252" s="136">
        <v>0.58093661264183394</v>
      </c>
      <c r="S252" s="142">
        <f t="shared" si="159"/>
        <v>54.813519643157917</v>
      </c>
      <c r="T252" s="138">
        <f>IF('DSS Model'!$I$38=1,0.0001*S252^2-0.0266*S252+1.3006,IF('DSS Model'!$I$38=2,-0.0001*S252^2+0.0032*S252+0.977, IF('DSS Model'!$I$38=3,-0.00046396*S252^2 + 0.054267*S252 - 0.57714, IF('DSS Model'!$I$38=4,0.000072066*S252^2+0.0021761*S252-0.038248,IF('DSS Model'!$I$38=5,-0.00012623*S252^2+0.025656*S252-0.30101,-0.00046396*S252^2 + 0.054267*S252 - 0.57714)))))</f>
        <v>0.85195106929101938</v>
      </c>
      <c r="U252" s="136">
        <v>0.16114266278005585</v>
      </c>
      <c r="V252" s="142">
        <f t="shared" si="160"/>
        <v>35.653114806055584</v>
      </c>
      <c r="W252" s="138">
        <f>IF('DSS Model'!$I$38=1,0.0001*V252^2-0.0266*V252+1.3006,IF('DSS Model'!$I$38=2,-0.0001*V252^2+0.0032*V252+0.977, IF('DSS Model'!$I$38=3,-0.00046396*V252^2 + 0.054267*V252 - 0.57714, IF('DSS Model'!$I$38=4,0.000072066*V252^2+0.0021761*V252-0.038248,IF('DSS Model'!$I$38=5,-0.00012623*V252^2+0.025656*V252-0.30101,-0.00046396*V252^2 + 0.054267*V252 - 0.57714)))))</f>
        <v>0.96397550784199981</v>
      </c>
      <c r="X252" s="136">
        <v>9.864820421262499E-2</v>
      </c>
      <c r="Y252" s="142">
        <f t="shared" si="161"/>
        <v>47.326294717504162</v>
      </c>
      <c r="Z252" s="138">
        <f>IF('DSS Model'!$I$38=1,0.0001*Y252^2-0.0266*Y252+1.3006,IF('DSS Model'!$I$38=2,-0.0001*Y252^2+0.0032*Y252+0.977, IF('DSS Model'!$I$38=3,-0.00046396*Y252^2 + 0.054267*Y252 - 0.57714, IF('DSS Model'!$I$38=4,0.000072066*Y252^2+0.0021761*Y252-0.038248,IF('DSS Model'!$I$38=5,-0.00012623*Y252^2+0.025656*Y252-0.30101,-0.00046396*Y252^2 + 0.054267*Y252 - 0.57714)))))</f>
        <v>0.90446632592720699</v>
      </c>
      <c r="AA252" s="136">
        <v>0.11852242799325341</v>
      </c>
      <c r="AB252" s="142">
        <f t="shared" si="162"/>
        <v>54.970052954672596</v>
      </c>
      <c r="AC252" s="138">
        <f>IF('DSS Model'!$I$38=1,0.0001*AB252^2-0.0266*AB252+1.3006,IF('DSS Model'!$I$38=2,-0.0001*AB252^2+0.0032*AB252+0.977, IF('DSS Model'!$I$38=3,-0.00046396*AB252^2 + 0.054267*AB252 - 0.57714, IF('DSS Model'!$I$38=4,0.000072066*AB252^2+0.0021761*AB252-0.038248,IF('DSS Model'!$I$38=5,-0.00012623*AB252^2+0.025656*AB252-0.30101,-0.00046396*AB252^2 + 0.054267*AB252 - 0.57714)))))</f>
        <v>0.85073349727100134</v>
      </c>
      <c r="AD252" s="136">
        <v>0.3219129315442063</v>
      </c>
      <c r="AE252" s="142">
        <f t="shared" si="163"/>
        <v>46.613771054796146</v>
      </c>
      <c r="AF252" s="138">
        <f>IF('DSS Model'!$I$38=1,0.0001*AE252^2-0.0266*AE252+1.3006,IF('DSS Model'!$I$38=2,-0.0001*AE252^2+0.0032*AE252+0.977, IF('DSS Model'!$I$38=3,-0.00046396*AE252^2 + 0.054267*AE252 - 0.57714, IF('DSS Model'!$I$38=4,0.000072066*AE252^2+0.0021761*AE252-0.038248,IF('DSS Model'!$I$38=5,-0.00012623*AE252^2+0.025656*AE252-0.30101,-0.00046396*AE252^2 + 0.054267*AE252 - 0.57714)))))</f>
        <v>0.90887970218045255</v>
      </c>
      <c r="AG252" s="136">
        <v>0.89083376785038737</v>
      </c>
      <c r="AH252" s="142">
        <f t="shared" si="164"/>
        <v>77.834206650424505</v>
      </c>
      <c r="AI252" s="138">
        <f>IF('DSS Model'!$I$38=1,0.0001*AH252^2-0.0266*AH252+1.3006,IF('DSS Model'!$I$38=2,-0.0001*AH252^2+0.0032*AH252+0.977, IF('DSS Model'!$I$38=3,-0.00046396*AH252^2 + 0.054267*AH252 - 0.57714, IF('DSS Model'!$I$38=4,0.000072066*AH252^2+0.0021761*AH252-0.038248,IF('DSS Model'!$I$38=5,-0.00012623*AH252^2+0.025656*AH252-0.30101,-0.00046396*AH252^2 + 0.054267*AH252 - 0.57714)))))</f>
        <v>0.62025308879125973</v>
      </c>
      <c r="AJ252" s="136">
        <v>0.80415318069356057</v>
      </c>
      <c r="AK252" s="142">
        <f t="shared" si="165"/>
        <v>55.658404973753775</v>
      </c>
      <c r="AL252" s="138">
        <f>IF('DSS Model'!$I$38=1,0.0001*AK252^2-0.0266*AK252+1.3006,IF('DSS Model'!$I$38=2,-0.0001*AK252^2+0.0032*AK252+0.977, IF('DSS Model'!$I$38=3,-0.00046396*AK252^2 + 0.054267*AK252 - 0.57714, IF('DSS Model'!$I$38=4,0.000072066*AK252^2+0.0021761*AK252-0.038248,IF('DSS Model'!$I$38=5,-0.00012623*AK252^2+0.025656*AK252-0.30101,-0.00046396*AK252^2 + 0.054267*AK252 - 0.57714)))))</f>
        <v>0.8453210914937741</v>
      </c>
      <c r="AM252" s="136">
        <v>0.92911681623105646</v>
      </c>
      <c r="AN252" s="142">
        <f t="shared" si="166"/>
        <v>72.868311030828906</v>
      </c>
      <c r="AO252" s="138">
        <f>IF('DSS Model'!$I$38=1,0.0001*AN252^2-0.0266*AN252+1.3006,IF('DSS Model'!$I$38=2,-0.0001*AN252^2+0.0032*AN252+0.977, IF('DSS Model'!$I$38=3,-0.00046396*AN252^2 + 0.054267*AN252 - 0.57714, IF('DSS Model'!$I$38=4,0.000072066*AN252^2+0.0021761*AN252-0.038248,IF('DSS Model'!$I$38=5,-0.00012623*AN252^2+0.025656*AN252-0.30101,-0.00046396*AN252^2 + 0.054267*AN252 - 0.57714)))))</f>
        <v>0.67919952005009021</v>
      </c>
      <c r="AP252" s="136">
        <v>0.91340161516160956</v>
      </c>
      <c r="AQ252" s="142">
        <f t="shared" si="167"/>
        <v>78.139074709043882</v>
      </c>
      <c r="AR252" s="138">
        <f>IF('DSS Model'!$I$38=1,0.0001*AQ252^2-0.0266*AQ252+1.3006,IF('DSS Model'!$I$38=2,-0.0001*AQ252^2+0.0032*AQ252+0.977, IF('DSS Model'!$I$38=3,-0.00046396*AQ252^2 + 0.054267*AQ252 - 0.57714, IF('DSS Model'!$I$38=4,0.000072066*AQ252^2+0.0021761*AQ252-0.038248,IF('DSS Model'!$I$38=5,-0.00012623*AQ252^2+0.025656*AQ252-0.30101,-0.00046396*AQ252^2 + 0.054267*AQ252 - 0.57714)))))</f>
        <v>0.61647353943038619</v>
      </c>
      <c r="AS252" s="136">
        <v>0.7173864693326899</v>
      </c>
      <c r="AT252" s="142">
        <f t="shared" si="168"/>
        <v>59.652236802081646</v>
      </c>
      <c r="AU252" s="138">
        <f>IF('DSS Model'!$I$38=1,0.0001*AT252^2-0.0266*AT252+1.3006,IF('DSS Model'!$I$38=2,-0.0001*AT252^2+0.0032*AT252+0.977, IF('DSS Model'!$I$38=3,-0.00046396*AT252^2 + 0.054267*AT252 - 0.57714, IF('DSS Model'!$I$38=4,0.000072066*AT252^2+0.0021761*AT252-0.038248,IF('DSS Model'!$I$38=5,-0.00012623*AT252^2+0.025656*AT252-0.30101,-0.00046396*AT252^2 + 0.054267*AT252 - 0.57714)))))</f>
        <v>0.81204822221749884</v>
      </c>
      <c r="AV252" s="136">
        <v>0.30230251393491203</v>
      </c>
      <c r="AW252" s="142">
        <f t="shared" si="169"/>
        <v>60.380801405475765</v>
      </c>
      <c r="AX252" s="138">
        <f>IF('DSS Model'!$I$38=1,0.0001*AW252^2-0.0266*AW252+1.3006,IF('DSS Model'!$I$38=2,-0.0001*AW252^2+0.0032*AW252+0.977, IF('DSS Model'!$I$38=3,-0.00046396*AW252^2 + 0.054267*AW252 - 0.57714, IF('DSS Model'!$I$38=4,0.000072066*AW252^2+0.0021761*AW252-0.038248,IF('DSS Model'!$I$38=5,-0.00012623*AW252^2+0.025656*AW252-0.30101,-0.00046396*AW252^2 + 0.054267*AW252 - 0.57714)))))</f>
        <v>0.805634446660772</v>
      </c>
      <c r="AY252" s="136">
        <v>0.92174306862549682</v>
      </c>
      <c r="AZ252" s="142">
        <f t="shared" si="170"/>
        <v>66.030541943185099</v>
      </c>
      <c r="BA252" s="138">
        <f>IF('DSS Model'!$I$38=1,0.0001*AZ252^2-0.0266*AZ252+1.3006,IF('DSS Model'!$I$38=2,-0.0001*AZ252^2+0.0032*AZ252+0.977, IF('DSS Model'!$I$38=3,-0.00046396*AZ252^2 + 0.054267*AZ252 - 0.57714, IF('DSS Model'!$I$38=4,0.000072066*AZ252^2+0.0021761*AZ252-0.038248,IF('DSS Model'!$I$38=5,-0.00012623*AZ252^2+0.025656*AZ252-0.30101,-0.00046396*AZ252^2 + 0.054267*AZ252 - 0.57714)))))</f>
        <v>0.75229448728711967</v>
      </c>
      <c r="BB252" s="136">
        <v>0.2772547452421531</v>
      </c>
      <c r="BC252" s="142">
        <f t="shared" si="171"/>
        <v>47.851755363033092</v>
      </c>
      <c r="BD252" s="138">
        <f>IF('DSS Model'!$I$38=1,0.0001*BC252^2-0.0266*BC252+1.3006,IF('DSS Model'!$I$38=2,-0.0001*BC252^2+0.0032*BC252+0.977, IF('DSS Model'!$I$38=3,-0.00046396*BC252^2 + 0.054267*BC252 - 0.57714, IF('DSS Model'!$I$38=4,0.000072066*BC252^2+0.0021761*BC252-0.038248,IF('DSS Model'!$I$38=5,-0.00012623*BC252^2+0.025656*BC252-0.30101,-0.00046396*BC252^2 + 0.054267*BC252 - 0.57714)))))</f>
        <v>0.90114656802934923</v>
      </c>
      <c r="BE252" s="136">
        <v>0.95180232182952584</v>
      </c>
      <c r="BF252" s="142">
        <f t="shared" si="172"/>
        <v>61.89688061502126</v>
      </c>
      <c r="BG252" s="143">
        <f>IF('DSS Model'!$I$38=1,0.0001*BF252^2-0.0266*BF252+1.3006,IF('DSS Model'!$I$38=2,-0.0001*BF252^2+0.0032*BF252+0.977, IF('DSS Model'!$I$38=3,-0.00046396*BF252^2 + 0.054267*BF252 - 0.57714, IF('DSS Model'!$I$38=4,0.000072066*BF252^2+0.0021761*BF252-0.038248,IF('DSS Model'!$I$38=5,-0.00012623*BF252^2+0.025656*BF252-0.30101,-0.00046396*BF252^2 + 0.054267*BF252 - 0.57714)))))</f>
        <v>0.79194763498104859</v>
      </c>
      <c r="BH252" s="136">
        <v>0.51437967469087431</v>
      </c>
      <c r="BI252" s="142">
        <f t="shared" si="173"/>
        <v>57.206796553436874</v>
      </c>
      <c r="BJ252" s="143">
        <f>IF('DSS Model'!$I$38=1,0.0001*BI252^2-0.0266*BI252+1.3006,IF('DSS Model'!$I$38=2,-0.0001*BI252^2+0.0032*BI252+0.977, IF('DSS Model'!$I$38=3,-0.00046396*BI252^2 + 0.054267*BI252 - 0.57714, IF('DSS Model'!$I$38=4,0.000072066*BI252^2+0.0021761*BI252-0.038248,IF('DSS Model'!$I$38=5,-0.00012623*BI252^2+0.025656*BI252-0.30101,-0.00046396*BI252^2 + 0.054267*BI252 - 0.57714)))))</f>
        <v>0.83279999178036623</v>
      </c>
      <c r="BK252" s="136">
        <v>0.41859873554208094</v>
      </c>
      <c r="BL252" s="142">
        <f t="shared" si="174"/>
        <v>47.949757785509192</v>
      </c>
      <c r="BM252" s="143">
        <f>IF('DSS Model'!$I$38=1,0.0001*BL252^2-0.0266*BL252+1.3006,IF('DSS Model'!$I$38=2,-0.0001*BL252^2+0.0032*BL252+0.977, IF('DSS Model'!$I$38=3,-0.00046396*BL252^2 + 0.054267*BL252 - 0.57714, IF('DSS Model'!$I$38=4,0.000072066*BL252^2+0.0021761*BL252-0.038248,IF('DSS Model'!$I$38=5,-0.00012623*BL252^2+0.025656*BL252-0.30101,-0.00046396*BL252^2 + 0.054267*BL252 - 0.57714)))))</f>
        <v>0.90052129774472944</v>
      </c>
      <c r="BN252" s="136">
        <v>0.37095175181435125</v>
      </c>
      <c r="BO252" s="142">
        <f t="shared" si="175"/>
        <v>50.764862072140787</v>
      </c>
      <c r="BP252" s="143">
        <f>IF('DSS Model'!$I$38=1,0.0001*BO252^2-0.0266*BO252+1.3006,IF('DSS Model'!$I$38=2,-0.0001*BO252^2+0.0032*BO252+0.977, IF('DSS Model'!$I$38=3,-0.00046396*BO252^2 + 0.054267*BO252 - 0.57714, IF('DSS Model'!$I$38=4,0.000072066*BO252^2+0.0021761*BO252-0.038248,IF('DSS Model'!$I$38=5,-0.00012623*BO252^2+0.025656*BO252-0.30101,-0.00046396*BO252^2 + 0.054267*BO252 - 0.57714)))))</f>
        <v>0.8817404365105026</v>
      </c>
      <c r="BQ252" s="136">
        <v>0.37497522449328879</v>
      </c>
      <c r="BR252" s="142">
        <f t="shared" si="176"/>
        <v>53.191285945866966</v>
      </c>
      <c r="BS252" s="143">
        <f>IF('DSS Model'!$I$38=1,0.0001*BR252^2-0.0266*BR252+1.3006,IF('DSS Model'!$I$38=2,-0.0001*BR252^2+0.0032*BR252+0.977, IF('DSS Model'!$I$38=3,-0.00046396*BR252^2 + 0.054267*BR252 - 0.57714, IF('DSS Model'!$I$38=4,0.000072066*BR252^2+0.0021761*BR252-0.038248,IF('DSS Model'!$I$38=5,-0.00012623*BR252^2+0.025656*BR252-0.30101,-0.00046396*BR252^2 + 0.054267*BR252 - 0.57714)))))</f>
        <v>0.86428082496927572</v>
      </c>
      <c r="BT252" s="136">
        <v>0.4111848127581017</v>
      </c>
      <c r="BU252" s="142">
        <f t="shared" si="177"/>
        <v>57.928291814428775</v>
      </c>
      <c r="BV252" s="143">
        <f>IF('DSS Model'!$I$38=1,0.0001*BU252^2-0.0266*BU252+1.3006,IF('DSS Model'!$I$38=2,-0.0001*BU252^2+0.0032*BU252+0.977, IF('DSS Model'!$I$38=3,-0.00046396*BU252^2 + 0.054267*BU252 - 0.57714, IF('DSS Model'!$I$38=4,0.000072066*BU252^2+0.0021761*BU252-0.038248,IF('DSS Model'!$I$38=5,-0.00012623*BU252^2+0.025656*BU252-0.30101,-0.00046396*BU252^2 + 0.054267*BU252 - 0.57714)))))</f>
        <v>0.82680183455241041</v>
      </c>
      <c r="BW252" s="136">
        <v>0.66436710495373885</v>
      </c>
      <c r="BX252" s="142">
        <f t="shared" si="178"/>
        <v>65.234436537047287</v>
      </c>
      <c r="BY252" s="143">
        <f>IF('DSS Model'!$I$38=1,0.0001*BX252^2-0.0266*BX252+1.3006,IF('DSS Model'!$I$38=2,-0.0001*BX252^2+0.0032*BX252+0.977, IF('DSS Model'!$I$38=3,-0.00046396*BX252^2 + 0.054267*BX252 - 0.57714, IF('DSS Model'!$I$38=4,0.000072066*BX252^2+0.0021761*BX252-0.038248,IF('DSS Model'!$I$38=5,-0.00012623*BX252^2+0.025656*BX252-0.30101,-0.00046396*BX252^2 + 0.054267*BX252 - 0.57714)))))</f>
        <v>0.76019702588794635</v>
      </c>
      <c r="BZ252" s="136">
        <v>0.79063731736053044</v>
      </c>
      <c r="CA252" s="142">
        <f t="shared" si="179"/>
        <v>67.595781906522646</v>
      </c>
      <c r="CB252" s="143">
        <f>IF('DSS Model'!$I$38=1,0.0001*CA252^2-0.0266*CA252+1.3006,IF('DSS Model'!$I$38=2,-0.0001*CA252^2+0.0032*CA252+0.977, IF('DSS Model'!$I$38=3,-0.00046396*CA252^2 + 0.054267*CA252 - 0.57714, IF('DSS Model'!$I$38=4,0.000072066*CA252^2+0.0021761*CA252-0.038248,IF('DSS Model'!$I$38=5,-0.00012623*CA252^2+0.025656*CA252-0.30101,-0.00046396*CA252^2 + 0.054267*CA252 - 0.57714)))))</f>
        <v>0.73638752894545501</v>
      </c>
      <c r="CC252" s="136">
        <v>0.16492790645228439</v>
      </c>
      <c r="CD252" s="142">
        <f t="shared" si="180"/>
        <v>58.628711414230267</v>
      </c>
      <c r="CE252" s="143">
        <f>IF('DSS Model'!$I$38=1,0.0001*CD252^2-0.0266*CD252+1.3006,IF('DSS Model'!$I$38=2,-0.0001*CD252^2+0.0032*CD252+0.977, IF('DSS Model'!$I$38=3,-0.00046396*CD252^2 + 0.054267*CD252 - 0.57714, IF('DSS Model'!$I$38=4,0.000072066*CD252^2+0.0021761*CD252-0.038248,IF('DSS Model'!$I$38=5,-0.00012623*CD252^2+0.025656*CD252-0.30101,-0.00046396*CD252^2 + 0.054267*CD252 - 0.57714)))))</f>
        <v>0.82087929631622736</v>
      </c>
      <c r="CF252" s="136">
        <v>0.26145810219239807</v>
      </c>
      <c r="CG252" s="142">
        <f t="shared" si="181"/>
        <v>37.699143532557926</v>
      </c>
      <c r="CH252" s="143">
        <f>IF('DSS Model'!$I$38=1,0.0001*CG252^2-0.0266*CG252+1.3006,IF('DSS Model'!$I$38=2,-0.0001*CG252^2+0.0032*CG252+0.977, IF('DSS Model'!$I$38=3,-0.00046396*CG252^2 + 0.054267*CG252 - 0.57714, IF('DSS Model'!$I$38=4,0.000072066*CG252^2+0.0021761*CG252-0.038248,IF('DSS Model'!$I$38=5,-0.00012623*CG252^2+0.025656*CG252-0.30101,-0.00046396*CG252^2 + 0.054267*CG252 - 0.57714)))))</f>
        <v>0.95551471699534496</v>
      </c>
      <c r="CI252" s="136">
        <v>0.98194073802981829</v>
      </c>
      <c r="CJ252" s="142">
        <f t="shared" si="182"/>
        <v>78.851982722696249</v>
      </c>
      <c r="CK252" s="143">
        <f>IF('DSS Model'!$I$38=1,0.0001*CJ252^2-0.0266*CJ252+1.3006,IF('DSS Model'!$I$38=2,-0.0001*CJ252^2+0.0032*CJ252+0.977, IF('DSS Model'!$I$38=3,-0.00046396*CJ252^2 + 0.054267*CJ252 - 0.57714, IF('DSS Model'!$I$38=4,0.000072066*CJ252^2+0.0021761*CJ252-0.038248,IF('DSS Model'!$I$38=5,-0.00012623*CJ252^2+0.025656*CJ252-0.30101,-0.00046396*CJ252^2 + 0.054267*CJ252 - 0.57714)))))</f>
        <v>0.60756282678258922</v>
      </c>
      <c r="CL252" s="136">
        <v>0.22776626879662665</v>
      </c>
      <c r="CM252" s="142">
        <f t="shared" si="183"/>
        <v>45.528670564061144</v>
      </c>
      <c r="CN252" s="143">
        <f>IF('DSS Model'!$I$38=1,0.0001*CM252^2-0.0266*CM252+1.3006,IF('DSS Model'!$I$38=2,-0.0001*CM252^2+0.0032*CM252+0.977, IF('DSS Model'!$I$38=3,-0.00046396*CM252^2 + 0.054267*CM252 - 0.57714, IF('DSS Model'!$I$38=4,0.000072066*CM252^2+0.0021761*CM252-0.038248,IF('DSS Model'!$I$38=5,-0.00012623*CM252^2+0.025656*CM252-0.30101,-0.00046396*CM252^2 + 0.054267*CM252 - 0.57714)))))</f>
        <v>0.91540576147191488</v>
      </c>
      <c r="CO252" s="136">
        <v>0.35551243554958911</v>
      </c>
      <c r="CP252" s="142">
        <f t="shared" si="184"/>
        <v>45.648258360361638</v>
      </c>
      <c r="CQ252" s="143">
        <f>IF('DSS Model'!$I$38=1,0.0001*CP252^2-0.0266*CP252+1.3006,IF('DSS Model'!$I$38=2,-0.0001*CP252^2+0.0032*CP252+0.977, IF('DSS Model'!$I$38=3,-0.00046396*CP252^2 + 0.054267*CP252 - 0.57714, IF('DSS Model'!$I$38=4,0.000072066*CP252^2+0.0021761*CP252-0.038248,IF('DSS Model'!$I$38=5,-0.00012623*CP252^2+0.025656*CP252-0.30101,-0.00046396*CP252^2 + 0.054267*CP252 - 0.57714)))))</f>
        <v>0.91469807761972455</v>
      </c>
      <c r="CR252" s="136">
        <v>0.89606754725617943</v>
      </c>
      <c r="CS252" s="142">
        <f t="shared" si="185"/>
        <v>63.41223808825626</v>
      </c>
      <c r="CT252" s="143">
        <f>IF('DSS Model'!$I$38=1,0.0001*CS252^2-0.0266*CS252+1.3006,IF('DSS Model'!$I$38=2,-0.0001*CS252^2+0.0032*CS252+0.977, IF('DSS Model'!$I$38=3,-0.00046396*CS252^2 + 0.054267*CS252 - 0.57714, IF('DSS Model'!$I$38=4,0.000072066*CS252^2+0.0021761*CS252-0.038248,IF('DSS Model'!$I$38=5,-0.00012623*CS252^2+0.025656*CS252-0.30101,-0.00046396*CS252^2 + 0.054267*CS252 - 0.57714)))))</f>
        <v>0.77780796794625018</v>
      </c>
      <c r="CU252" s="136">
        <v>0.88355645288549922</v>
      </c>
      <c r="CV252" s="142">
        <f t="shared" si="186"/>
        <v>65.008925458380958</v>
      </c>
      <c r="CW252" s="143">
        <f>IF('DSS Model'!$I$38=1,0.0001*CV252^2-0.0266*CV252+1.3006,IF('DSS Model'!$I$38=2,-0.0001*CV252^2+0.0032*CV252+0.977, IF('DSS Model'!$I$38=3,-0.00046396*CV252^2 + 0.054267*CV252 - 0.57714, IF('DSS Model'!$I$38=4,0.000072066*CV252^2+0.0021761*CV252-0.038248,IF('DSS Model'!$I$38=5,-0.00012623*CV252^2+0.025656*CV252-0.30101,-0.00046396*CV252^2 + 0.054267*CV252 - 0.57714)))))</f>
        <v>0.76241252254148584</v>
      </c>
      <c r="CX252" s="136">
        <v>1.2586209535318527E-2</v>
      </c>
      <c r="CY252" s="142">
        <f t="shared" si="187"/>
        <v>44.385386087543708</v>
      </c>
      <c r="CZ252" s="143">
        <f>IF('DSS Model'!$I$38=1,0.0001*CY252^2-0.0266*CY252+1.3006,IF('DSS Model'!$I$38=2,-0.0001*CY252^2+0.0032*CY252+0.977, IF('DSS Model'!$I$38=3,-0.00046396*CY252^2 + 0.054267*CY252 - 0.57714, IF('DSS Model'!$I$38=4,0.000072066*CY252^2+0.0021761*CY252-0.038248,IF('DSS Model'!$I$38=5,-0.00012623*CY252^2+0.025656*CY252-0.30101,-0.00046396*CY252^2 + 0.054267*CY252 - 0.57714)))))</f>
        <v>0.92202698566610797</v>
      </c>
      <c r="DA252" s="136">
        <v>0.48063462325216599</v>
      </c>
      <c r="DB252" s="142">
        <f t="shared" si="188"/>
        <v>46.264404484106436</v>
      </c>
      <c r="DC252" s="143">
        <f>IF('DSS Model'!$I$38=1,0.0001*DB252^2-0.0266*DB252+1.3006,IF('DSS Model'!$I$38=2,-0.0001*DB252^2+0.0032*DB252+0.977, IF('DSS Model'!$I$38=3,-0.00046396*DB252^2 + 0.054267*DB252 - 0.57714, IF('DSS Model'!$I$38=4,0.000072066*DB252^2+0.0021761*DB252-0.038248,IF('DSS Model'!$I$38=5,-0.00012623*DB252^2+0.025656*DB252-0.30101,-0.00046396*DB252^2 + 0.054267*DB252 - 0.57714)))))</f>
        <v>0.91100658212223984</v>
      </c>
      <c r="DD252" s="136">
        <v>0.8163949644104358</v>
      </c>
      <c r="DE252" s="142">
        <f t="shared" si="189"/>
        <v>59.0215812372317</v>
      </c>
      <c r="DF252" s="143">
        <f>IF('DSS Model'!$I$38=1,0.0001*DE252^2-0.0266*DE252+1.3006,IF('DSS Model'!$I$38=2,-0.0001*DE252^2+0.0032*DE252+0.977, IF('DSS Model'!$I$38=3,-0.00046396*DE252^2 + 0.054267*DE252 - 0.57714, IF('DSS Model'!$I$38=4,0.000072066*DE252^2+0.0021761*DE252-0.038248,IF('DSS Model'!$I$38=5,-0.00012623*DE252^2+0.025656*DE252-0.30101,-0.00046396*DE252^2 + 0.054267*DE252 - 0.57714)))))</f>
        <v>0.81751435478482726</v>
      </c>
      <c r="DG252" s="136">
        <v>0.98235886876902012</v>
      </c>
      <c r="DH252" s="142">
        <f t="shared" si="190"/>
        <v>65.686054742326647</v>
      </c>
      <c r="DI252" s="143">
        <f>IF('DSS Model'!$I$38=1,0.0001*DH252^2-0.0266*DH252+1.3006,IF('DSS Model'!$I$38=2,-0.0001*DH252^2+0.0032*DH252+0.977, IF('DSS Model'!$I$38=3,-0.00046396*DH252^2 + 0.054267*DH252 - 0.57714, IF('DSS Model'!$I$38=4,0.000072066*DH252^2+0.0021761*DH252-0.038248,IF('DSS Model'!$I$38=5,-0.00012623*DH252^2+0.025656*DH252-0.30101,-0.00046396*DH252^2 + 0.054267*DH252 - 0.57714)))))</f>
        <v>0.75572959641425197</v>
      </c>
      <c r="DJ252" s="136">
        <v>0.97791778095232218</v>
      </c>
      <c r="DK252" s="142">
        <f t="shared" si="191"/>
        <v>69.874596259928168</v>
      </c>
      <c r="DL252" s="143">
        <f>IF('DSS Model'!$I$38=1,0.0001*DK252^2-0.0266*DK252+1.3006,IF('DSS Model'!$I$38=2,-0.0001*DK252^2+0.0032*DK252+0.977, IF('DSS Model'!$I$38=3,-0.00046396*DK252^2 + 0.054267*DK252 - 0.57714, IF('DSS Model'!$I$38=4,0.000072066*DK252^2+0.0021761*DK252-0.038248,IF('DSS Model'!$I$38=5,-0.00012623*DK252^2+0.025656*DK252-0.30101,-0.00046396*DK252^2 + 0.054267*DK252 - 0.57714)))))</f>
        <v>0.7123527877829734</v>
      </c>
      <c r="DM252" s="136">
        <v>0.96091661771913217</v>
      </c>
      <c r="DN252" s="142">
        <f t="shared" si="192"/>
        <v>68.439511264574449</v>
      </c>
      <c r="DO252" s="143">
        <f>IF('DSS Model'!$I$38=1,0.0001*DN252^2-0.0266*DN252+1.3006,IF('DSS Model'!$I$38=2,-0.0001*DN252^2+0.0032*DN252+0.977, IF('DSS Model'!$I$38=3,-0.00046396*DN252^2 + 0.054267*DN252 - 0.57714, IF('DSS Model'!$I$38=4,0.000072066*DN252^2+0.0021761*DN252-0.038248,IF('DSS Model'!$I$38=5,-0.00012623*DN252^2+0.025656*DN252-0.30101,-0.00046396*DN252^2 + 0.054267*DN252 - 0.57714)))))</f>
        <v>0.72760976583325698</v>
      </c>
      <c r="DP252" s="136">
        <v>2.0962628078838863E-3</v>
      </c>
      <c r="DQ252" s="142">
        <f t="shared" si="193"/>
        <v>27.551117710313203</v>
      </c>
      <c r="DR252" s="143">
        <f>IF('DSS Model'!$I$38=1,0.0001*DQ252^2-0.0266*DQ252+1.3006,IF('DSS Model'!$I$38=2,-0.0001*DQ252^2+0.0032*DQ252+0.977, IF('DSS Model'!$I$38=3,-0.00046396*DQ252^2 + 0.054267*DQ252 - 0.57714, IF('DSS Model'!$I$38=4,0.000072066*DQ252^2+0.0021761*DQ252-0.038248,IF('DSS Model'!$I$38=5,-0.00012623*DQ252^2+0.025656*DQ252-0.30101,-0.00046396*DQ252^2 + 0.054267*DQ252 - 0.57714)))))</f>
        <v>0.9892571679642489</v>
      </c>
      <c r="DS252" s="136">
        <v>9.3600477941340188E-2</v>
      </c>
      <c r="DT252" s="142">
        <f t="shared" si="194"/>
        <v>54.485779670504591</v>
      </c>
      <c r="DU252" s="143">
        <f>IF('DSS Model'!$I$38=1,0.0001*DT252^2-0.0266*DT252+1.3006,IF('DSS Model'!$I$38=2,-0.0001*DT252^2+0.0032*DT252+0.977, IF('DSS Model'!$I$38=3,-0.00046396*DT252^2 + 0.054267*DT252 - 0.57714, IF('DSS Model'!$I$38=4,0.000072066*DT252^2+0.0021761*DT252-0.038248,IF('DSS Model'!$I$38=5,-0.00012623*DT252^2+0.025656*DT252-0.30101,-0.00046396*DT252^2 + 0.054267*DT252 - 0.57714)))))</f>
        <v>0.85448447631533753</v>
      </c>
      <c r="DV252" s="136">
        <v>0.43283246477203952</v>
      </c>
      <c r="DW252" s="142">
        <f t="shared" si="195"/>
        <v>58.036934881450073</v>
      </c>
      <c r="DX252" s="143">
        <f>IF('DSS Model'!$I$38=1,0.0001*DW252^2-0.0266*DW252+1.3006,IF('DSS Model'!$I$38=2,-0.0001*DW252^2+0.0032*DW252+0.977, IF('DSS Model'!$I$38=3,-0.00046396*DW252^2 + 0.054267*DW252 - 0.57714, IF('DSS Model'!$I$38=4,0.000072066*DW252^2+0.0021761*DW252-0.038248,IF('DSS Model'!$I$38=5,-0.00012623*DW252^2+0.025656*DW252-0.30101,-0.00046396*DW252^2 + 0.054267*DW252 - 0.57714)))))</f>
        <v>0.82588961057727261</v>
      </c>
      <c r="DY252" s="136">
        <v>0.42914788110469293</v>
      </c>
      <c r="DZ252" s="142">
        <f t="shared" si="196"/>
        <v>46.215201879963075</v>
      </c>
      <c r="EA252" s="143">
        <f>IF('DSS Model'!$I$38=1,0.0001*DZ252^2-0.0266*DZ252+1.3006,IF('DSS Model'!$I$38=2,-0.0001*DZ252^2+0.0032*DZ252+0.977, IF('DSS Model'!$I$38=3,-0.00046396*DZ252^2 + 0.054267*DZ252 - 0.57714, IF('DSS Model'!$I$38=4,0.000072066*DZ252^2+0.0021761*DZ252-0.038248,IF('DSS Model'!$I$38=5,-0.00012623*DZ252^2+0.025656*DZ252-0.30101,-0.00046396*DZ252^2 + 0.054267*DZ252 - 0.57714)))))</f>
        <v>0.91130415753530758</v>
      </c>
      <c r="EB252" s="136">
        <v>0.57791533450923815</v>
      </c>
      <c r="EC252" s="142">
        <f t="shared" si="197"/>
        <v>52.872559709241926</v>
      </c>
      <c r="ED252" s="143">
        <f>IF('DSS Model'!$I$38=1,0.0001*EC252^2-0.0266*EC252+1.3006,IF('DSS Model'!$I$38=2,-0.0001*EC252^2+0.0032*EC252+0.977, IF('DSS Model'!$I$38=3,-0.00046396*EC252^2 + 0.054267*EC252 - 0.57714, IF('DSS Model'!$I$38=4,0.000072066*EC252^2+0.0021761*EC252-0.038248,IF('DSS Model'!$I$38=5,-0.00012623*EC252^2+0.025656*EC252-0.30101,-0.00046396*EC252^2 + 0.054267*EC252 - 0.57714)))))</f>
        <v>0.86664143404883887</v>
      </c>
      <c r="EE252" s="136">
        <v>0.53407696220077649</v>
      </c>
      <c r="EF252" s="142">
        <f t="shared" si="198"/>
        <v>53.898875382710756</v>
      </c>
      <c r="EG252" s="143">
        <f>IF('DSS Model'!$I$38=1,0.0001*EF252^2-0.0266*EF252+1.3006,IF('DSS Model'!$I$38=2,-0.0001*EF252^2+0.0032*EF252+0.977, IF('DSS Model'!$I$38=3,-0.00046396*EF252^2 + 0.054267*EF252 - 0.57714, IF('DSS Model'!$I$38=4,0.000072066*EF252^2+0.0021761*EF252-0.038248,IF('DSS Model'!$I$38=5,-0.00012623*EF252^2+0.025656*EF252-0.30101,-0.00046396*EF252^2 + 0.054267*EF252 - 0.57714)))))</f>
        <v>0.85896752447257607</v>
      </c>
      <c r="EH252" s="136">
        <v>0.57939675558341064</v>
      </c>
      <c r="EI252" s="142">
        <f t="shared" si="199"/>
        <v>70.694982960821605</v>
      </c>
      <c r="EJ252" s="143">
        <f>IF('DSS Model'!$I$38=1,0.0001*EI252^2-0.0266*EI252+1.3006,IF('DSS Model'!$I$38=2,-0.0001*EI252^2+0.0032*EI252+0.977, IF('DSS Model'!$I$38=3,-0.00046396*EI252^2 + 0.054267*EI252 - 0.57714, IF('DSS Model'!$I$38=4,0.000072066*EI252^2+0.0021761*EI252-0.038248,IF('DSS Model'!$I$38=5,-0.00012623*EI252^2+0.025656*EI252-0.30101,-0.00046396*EI252^2 + 0.054267*EI252 - 0.57714)))))</f>
        <v>0.70344588389154339</v>
      </c>
      <c r="EK252" s="136">
        <v>0.54319850660458846</v>
      </c>
      <c r="EL252" s="142">
        <f t="shared" si="200"/>
        <v>50.799432595308161</v>
      </c>
      <c r="EM252" s="143">
        <f>IF('DSS Model'!$I$38=1,0.0001*EL252^2-0.0266*EL252+1.3006,IF('DSS Model'!$I$38=2,-0.0001*EL252^2+0.0032*EL252+0.977, IF('DSS Model'!$I$38=3,-0.00046396*EL252^2 + 0.054267*EL252 - 0.57714, IF('DSS Model'!$I$38=4,0.000072066*EL252^2+0.0021761*EL252-0.038248,IF('DSS Model'!$I$38=5,-0.00012623*EL252^2+0.025656*EL252-0.30101,-0.00046396*EL252^2 + 0.054267*EL252 - 0.57714)))))</f>
        <v>0.88149994910446039</v>
      </c>
      <c r="EN252" s="136">
        <v>0.16149037119360954</v>
      </c>
      <c r="EO252" s="142">
        <f t="shared" si="201"/>
        <v>43.051294805567125</v>
      </c>
      <c r="EP252" s="143">
        <f>IF('DSS Model'!$I$38=1,0.0001*EO252^2-0.0266*EO252+1.3006,IF('DSS Model'!$I$38=2,-0.0001*EO252^2+0.0032*EO252+0.977, IF('DSS Model'!$I$38=3,-0.00046396*EO252^2 + 0.054267*EO252 - 0.57714, IF('DSS Model'!$I$38=4,0.000072066*EO252^2+0.0021761*EO252-0.038248,IF('DSS Model'!$I$38=5,-0.00012623*EO252^2+0.025656*EO252-0.30101,-0.00046396*EO252^2 + 0.054267*EO252 - 0.57714)))))</f>
        <v>0.92942274493422972</v>
      </c>
      <c r="EQ252" s="136">
        <v>0.34980439966103516</v>
      </c>
      <c r="ER252" s="142">
        <f t="shared" si="202"/>
        <v>48.133354186721036</v>
      </c>
      <c r="ES252" s="143">
        <f>IF('DSS Model'!$I$38=1,0.0001*ER252^2-0.0266*ER252+1.3006,IF('DSS Model'!$I$38=2,-0.0001*ER252^2+0.0032*ER252+0.977, IF('DSS Model'!$I$38=3,-0.00046396*ER252^2 + 0.054267*ER252 - 0.57714, IF('DSS Model'!$I$38=4,0.000072066*ER252^2+0.0021761*ER252-0.038248,IF('DSS Model'!$I$38=5,-0.00012623*ER252^2+0.025656*ER252-0.30101,-0.00046396*ER252^2 + 0.054267*ER252 - 0.57714)))))</f>
        <v>0.89934475487107379</v>
      </c>
      <c r="ET252" s="136">
        <v>0.88998982357594947</v>
      </c>
      <c r="EU252" s="141">
        <f t="shared" si="203"/>
        <v>65.150684205457296</v>
      </c>
      <c r="EV252" s="142">
        <f>IF('DSS Model'!$I$38=1,0.0001*EU252^2-0.0266*EU252+1.3006,IF('DSS Model'!$I$38=2,-0.0001*EU252^2+0.0032*EU252+0.977, IF('DSS Model'!$I$38=3,-0.00046396*EU252^2 + 0.054267*EU252 - 0.57714, IF('DSS Model'!$I$38=4,0.000072066*EU252^2+0.0021761*EU252-0.038248,IF('DSS Model'!$I$38=5,-0.00012623*EU252^2+0.025656*EU252-0.30101,-0.00046396*EU252^2 + 0.054267*EU252 - 0.57714)))))</f>
        <v>0.76102102421354101</v>
      </c>
    </row>
    <row r="253" spans="2:152" x14ac:dyDescent="0.2">
      <c r="B253" s="64">
        <f t="shared" ca="1" si="156"/>
        <v>0.83708838887282178</v>
      </c>
      <c r="C253" s="64">
        <v>0.71481422205576717</v>
      </c>
      <c r="D253" s="64">
        <f t="shared" si="157"/>
        <v>56.52377720335717</v>
      </c>
      <c r="E253" s="131">
        <f>IF('DSS Model'!$I$38=1,0.0001*D253^2-0.0266*D253+1.3006,IF('DSS Model'!$I$38=2,-0.0001*D253^2+0.0032*D253+0.977, IF('DSS Model'!$I$38=3,-0.00046396*D253^2 + 0.054267*D253 - 0.57714, IF('DSS Model'!$I$38=4,0.000072066*D253^2+0.0021761*D253-0.038248,IF('DSS Model'!$I$38=5,-0.00012623*D253^2+0.025656*D253-0.30101,-0.00046396*D253^2 + 0.054267*D253 - 0.57714)))))</f>
        <v>0.83838234811726697</v>
      </c>
      <c r="F253" s="136">
        <v>0.198669190897657</v>
      </c>
      <c r="G253" s="138">
        <f t="shared" si="153"/>
        <v>54.555563016212631</v>
      </c>
      <c r="H253" s="136">
        <f>IF('DSS Model'!$I$38=1,0.0001*G253^2-0.0266*G253+1.3006,IF('DSS Model'!$I$38=2,-0.0001*G253^2+0.0032*G253+0.977, IF('DSS Model'!$I$38=3,-0.00046396*G253^2 + 0.054267*G253 - 0.57714, IF('DSS Model'!$I$38=4,0.000072066*G253^2+0.0021761*G253-0.038248,IF('DSS Model'!$I$38=5,-0.00012623*G253^2+0.025656*G253-0.30101,-0.00046396*G253^2 + 0.054267*G253 - 0.57714)))))</f>
        <v>0.85394685605028564</v>
      </c>
      <c r="I253" s="136">
        <v>0.16517386944135881</v>
      </c>
      <c r="J253" s="138">
        <f t="shared" si="154"/>
        <v>51.337179987643474</v>
      </c>
      <c r="K253" s="136">
        <f>IF('DSS Model'!$I$38=1,0.0001*J253^2-0.0266*J253+1.3006,IF('DSS Model'!$I$38=2,-0.0001*J253^2+0.0032*J253+0.977, IF('DSS Model'!$I$38=3,-0.00046396*J253^2 + 0.054267*J253 - 0.57714, IF('DSS Model'!$I$38=4,0.000072066*J253^2+0.0021761*J253-0.038248,IF('DSS Model'!$I$38=5,-0.00012623*J253^2+0.025656*J253-0.30101,-0.00046396*J253^2 + 0.054267*J253 - 0.57714)))))</f>
        <v>0.8777283710520889</v>
      </c>
      <c r="L253" s="136">
        <v>0.69597122625446983</v>
      </c>
      <c r="M253" s="138">
        <f t="shared" si="155"/>
        <v>73.580559155014498</v>
      </c>
      <c r="N253" s="136">
        <f>IF('DSS Model'!$I$38=1,0.0001*M253^2-0.0266*M253+1.3006,IF('DSS Model'!$I$38=2,-0.0001*M253^2+0.0032*M253+0.977, IF('DSS Model'!$I$38=3,-0.00046396*M253^2 + 0.054267*M253 - 0.57714, IF('DSS Model'!$I$38=4,0.000072066*M253^2+0.0021761*M253-0.038248,IF('DSS Model'!$I$38=5,-0.00012623*M253^2+0.025656*M253-0.30101,-0.00046396*M253^2 + 0.054267*M253 - 0.57714)))))</f>
        <v>0.67104792073958763</v>
      </c>
      <c r="O253" s="136">
        <v>0.22044607441109132</v>
      </c>
      <c r="P253" s="139">
        <f t="shared" si="158"/>
        <v>41.636050604006712</v>
      </c>
      <c r="Q253" s="138">
        <f>IF('DSS Model'!$I$38=1,0.0001*P253^2-0.0266*P253+1.3006,IF('DSS Model'!$I$38=2,-0.0001*P253^2+0.0032*P253+0.977, IF('DSS Model'!$I$38=3,-0.00046396*P253^2 + 0.054267*P253 - 0.57714, IF('DSS Model'!$I$38=4,0.000072066*P253^2+0.0021761*P253-0.038248,IF('DSS Model'!$I$38=5,-0.00012623*P253^2+0.025656*P253-0.30101,-0.00046396*P253^2 + 0.054267*P253 - 0.57714)))))</f>
        <v>0.93687929094288069</v>
      </c>
      <c r="R253" s="136">
        <v>0.8486890148984082</v>
      </c>
      <c r="S253" s="142">
        <f t="shared" si="159"/>
        <v>61.932194152682328</v>
      </c>
      <c r="T253" s="138">
        <f>IF('DSS Model'!$I$38=1,0.0001*S253^2-0.0266*S253+1.3006,IF('DSS Model'!$I$38=2,-0.0001*S253^2+0.0032*S253+0.977, IF('DSS Model'!$I$38=3,-0.00046396*S253^2 + 0.054267*S253 - 0.57714, IF('DSS Model'!$I$38=4,0.000072066*S253^2+0.0021761*S253-0.038248,IF('DSS Model'!$I$38=5,-0.00012623*S253^2+0.025656*S253-0.30101,-0.00046396*S253^2 + 0.054267*S253 - 0.57714)))))</f>
        <v>0.79162335403202944</v>
      </c>
      <c r="U253" s="136">
        <v>0.79366552127105572</v>
      </c>
      <c r="V253" s="142">
        <f t="shared" si="160"/>
        <v>57.543116122310764</v>
      </c>
      <c r="W253" s="138">
        <f>IF('DSS Model'!$I$38=1,0.0001*V253^2-0.0266*V253+1.3006,IF('DSS Model'!$I$38=2,-0.0001*V253^2+0.0032*V253+0.977, IF('DSS Model'!$I$38=3,-0.00046396*V253^2 + 0.054267*V253 - 0.57714, IF('DSS Model'!$I$38=4,0.000072066*V253^2+0.0021761*V253-0.038248,IF('DSS Model'!$I$38=5,-0.00012623*V253^2+0.025656*V253-0.30101,-0.00046396*V253^2 + 0.054267*V253 - 0.57714)))))</f>
        <v>0.83001695028482025</v>
      </c>
      <c r="X253" s="136">
        <v>0.53047039135306384</v>
      </c>
      <c r="Y253" s="142">
        <f t="shared" si="161"/>
        <v>62.660460759113683</v>
      </c>
      <c r="Z253" s="138">
        <f>IF('DSS Model'!$I$38=1,0.0001*Y253^2-0.0266*Y253+1.3006,IF('DSS Model'!$I$38=2,-0.0001*Y253^2+0.0032*Y253+0.977, IF('DSS Model'!$I$38=3,-0.00046396*Y253^2 + 0.054267*Y253 - 0.57714, IF('DSS Model'!$I$38=4,0.000072066*Y253^2+0.0021761*Y253-0.038248,IF('DSS Model'!$I$38=5,-0.00012623*Y253^2+0.025656*Y253-0.30101,-0.00046396*Y253^2 + 0.054267*Y253 - 0.57714)))))</f>
        <v>0.78488014017472119</v>
      </c>
      <c r="AA253" s="136">
        <v>0.43984872748231363</v>
      </c>
      <c r="AB253" s="142">
        <f t="shared" si="162"/>
        <v>61.519904637272276</v>
      </c>
      <c r="AC253" s="138">
        <f>IF('DSS Model'!$I$38=1,0.0001*AB253^2-0.0266*AB253+1.3006,IF('DSS Model'!$I$38=2,-0.0001*AB253^2+0.0032*AB253+0.977, IF('DSS Model'!$I$38=3,-0.00046396*AB253^2 + 0.054267*AB253 - 0.57714, IF('DSS Model'!$I$38=4,0.000072066*AB253^2+0.0021761*AB253-0.038248,IF('DSS Model'!$I$38=5,-0.00012623*AB253^2+0.025656*AB253-0.30101,-0.00046396*AB253^2 + 0.054267*AB253 - 0.57714)))))</f>
        <v>0.79539382818136373</v>
      </c>
      <c r="AD253" s="136">
        <v>0.19914548983609737</v>
      </c>
      <c r="AE253" s="142">
        <f t="shared" si="163"/>
        <v>41.210073989017275</v>
      </c>
      <c r="AF253" s="138">
        <f>IF('DSS Model'!$I$38=1,0.0001*AE253^2-0.0266*AE253+1.3006,IF('DSS Model'!$I$38=2,-0.0001*AE253^2+0.0032*AE253+0.977, IF('DSS Model'!$I$38=3,-0.00046396*AE253^2 + 0.054267*AE253 - 0.57714, IF('DSS Model'!$I$38=4,0.000072066*AE253^2+0.0021761*AE253-0.038248,IF('DSS Model'!$I$38=5,-0.00012623*AE253^2+0.025656*AE253-0.30101,-0.00046396*AE253^2 + 0.054267*AE253 - 0.57714)))))</f>
        <v>0.93904521694682741</v>
      </c>
      <c r="AG253" s="136">
        <v>0.83096321066898471</v>
      </c>
      <c r="AH253" s="142">
        <f t="shared" si="164"/>
        <v>76.663804983034197</v>
      </c>
      <c r="AI253" s="138">
        <f>IF('DSS Model'!$I$38=1,0.0001*AH253^2-0.0266*AH253+1.3006,IF('DSS Model'!$I$38=2,-0.0001*AH253^2+0.0032*AH253+0.977, IF('DSS Model'!$I$38=3,-0.00046396*AH253^2 + 0.054267*AH253 - 0.57714, IF('DSS Model'!$I$38=4,0.000072066*AH253^2+0.0021761*AH253-0.038248,IF('DSS Model'!$I$38=5,-0.00012623*AH253^2+0.025656*AH253-0.30101,-0.00046396*AH253^2 + 0.054267*AH253 - 0.57714)))))</f>
        <v>0.63459027649803956</v>
      </c>
      <c r="AJ253" s="136">
        <v>0.1201210811413862</v>
      </c>
      <c r="AK253" s="142">
        <f t="shared" si="165"/>
        <v>31.695751158300265</v>
      </c>
      <c r="AL253" s="138">
        <f>IF('DSS Model'!$I$38=1,0.0001*AK253^2-0.0266*AK253+1.3006,IF('DSS Model'!$I$38=2,-0.0001*AK253^2+0.0032*AK253+0.977, IF('DSS Model'!$I$38=3,-0.00046396*AK253^2 + 0.054267*AK253 - 0.57714, IF('DSS Model'!$I$38=4,0.000072066*AK253^2+0.0021761*AK253-0.038248,IF('DSS Model'!$I$38=5,-0.00012623*AK253^2+0.025656*AK253-0.30101,-0.00046396*AK253^2 + 0.054267*AK253 - 0.57714)))))</f>
        <v>0.97796433955767159</v>
      </c>
      <c r="AM253" s="136">
        <v>0.36689144178113298</v>
      </c>
      <c r="AN253" s="142">
        <f t="shared" si="166"/>
        <v>62.066419569773814</v>
      </c>
      <c r="AO253" s="138">
        <f>IF('DSS Model'!$I$38=1,0.0001*AN253^2-0.0266*AN253+1.3006,IF('DSS Model'!$I$38=2,-0.0001*AN253^2+0.0032*AN253+0.977, IF('DSS Model'!$I$38=3,-0.00046396*AN253^2 + 0.054267*AN253 - 0.57714, IF('DSS Model'!$I$38=4,0.000072066*AN253^2+0.0021761*AN253-0.038248,IF('DSS Model'!$I$38=5,-0.00012623*AN253^2+0.025656*AN253-0.30101,-0.00046396*AN253^2 + 0.054267*AN253 - 0.57714)))))</f>
        <v>0.790388498802156</v>
      </c>
      <c r="AP253" s="136">
        <v>0.2790912870034884</v>
      </c>
      <c r="AQ253" s="142">
        <f t="shared" si="167"/>
        <v>62.423727335325104</v>
      </c>
      <c r="AR253" s="138">
        <f>IF('DSS Model'!$I$38=1,0.0001*AQ253^2-0.0266*AQ253+1.3006,IF('DSS Model'!$I$38=2,-0.0001*AQ253^2+0.0032*AQ253+0.977, IF('DSS Model'!$I$38=3,-0.00046396*AQ253^2 + 0.054267*AQ253 - 0.57714, IF('DSS Model'!$I$38=4,0.000072066*AQ253^2+0.0021761*AQ253-0.038248,IF('DSS Model'!$I$38=5,-0.00012623*AQ253^2+0.025656*AQ253-0.30101,-0.00046396*AQ253^2 + 0.054267*AQ253 - 0.57714)))))</f>
        <v>0.78708375402953878</v>
      </c>
      <c r="AS253" s="136">
        <v>0.35059338261314443</v>
      </c>
      <c r="AT253" s="142">
        <f t="shared" si="168"/>
        <v>48.983857777558136</v>
      </c>
      <c r="AU253" s="138">
        <f>IF('DSS Model'!$I$38=1,0.0001*AT253^2-0.0266*AT253+1.3006,IF('DSS Model'!$I$38=2,-0.0001*AT253^2+0.0032*AT253+0.977, IF('DSS Model'!$I$38=3,-0.00046396*AT253^2 + 0.054267*AT253 - 0.57714, IF('DSS Model'!$I$38=4,0.000072066*AT253^2+0.0021761*AT253-0.038248,IF('DSS Model'!$I$38=5,-0.00012623*AT253^2+0.025656*AT253-0.30101,-0.00046396*AT253^2 + 0.054267*AT253 - 0.57714)))))</f>
        <v>0.89380651261098176</v>
      </c>
      <c r="AV253" s="136">
        <v>0.71620276033091745</v>
      </c>
      <c r="AW253" s="142">
        <f t="shared" si="169"/>
        <v>69.321290647765963</v>
      </c>
      <c r="AX253" s="138">
        <f>IF('DSS Model'!$I$38=1,0.0001*AW253^2-0.0266*AW253+1.3006,IF('DSS Model'!$I$38=2,-0.0001*AW253^2+0.0032*AW253+0.977, IF('DSS Model'!$I$38=3,-0.00046396*AW253^2 + 0.054267*AW253 - 0.57714, IF('DSS Model'!$I$38=4,0.000072066*AW253^2+0.0021761*AW253-0.038248,IF('DSS Model'!$I$38=5,-0.00012623*AW253^2+0.025656*AW253-0.30101,-0.00046396*AW253^2 + 0.054267*AW253 - 0.57714)))))</f>
        <v>0.71828399636564655</v>
      </c>
      <c r="AY253" s="136">
        <v>0.87756832174188382</v>
      </c>
      <c r="AZ253" s="142">
        <f t="shared" si="170"/>
        <v>65.083785482922337</v>
      </c>
      <c r="BA253" s="138">
        <f>IF('DSS Model'!$I$38=1,0.0001*AZ253^2-0.0266*AZ253+1.3006,IF('DSS Model'!$I$38=2,-0.0001*AZ253^2+0.0032*AZ253+0.977, IF('DSS Model'!$I$38=3,-0.00046396*AZ253^2 + 0.054267*AZ253 - 0.57714, IF('DSS Model'!$I$38=4,0.000072066*AZ253^2+0.0021761*AZ253-0.038248,IF('DSS Model'!$I$38=5,-0.00012623*AZ253^2+0.025656*AZ253-0.30101,-0.00046396*AZ253^2 + 0.054267*AZ253 - 0.57714)))))</f>
        <v>0.76167820026664623</v>
      </c>
      <c r="BB253" s="136">
        <v>0.68508461931110565</v>
      </c>
      <c r="BC253" s="142">
        <f t="shared" si="171"/>
        <v>60.34938332433871</v>
      </c>
      <c r="BD253" s="138">
        <f>IF('DSS Model'!$I$38=1,0.0001*BC253^2-0.0266*BC253+1.3006,IF('DSS Model'!$I$38=2,-0.0001*BC253^2+0.0032*BC253+0.977, IF('DSS Model'!$I$38=3,-0.00046396*BC253^2 + 0.054267*BC253 - 0.57714, IF('DSS Model'!$I$38=4,0.000072066*BC253^2+0.0021761*BC253-0.038248,IF('DSS Model'!$I$38=5,-0.00012623*BC253^2+0.025656*BC253-0.30101,-0.00046396*BC253^2 + 0.054267*BC253 - 0.57714)))))</f>
        <v>0.80591321987508668</v>
      </c>
      <c r="BE253" s="136">
        <v>0.66463750226765661</v>
      </c>
      <c r="BF253" s="142">
        <f t="shared" si="172"/>
        <v>55.060002993705538</v>
      </c>
      <c r="BG253" s="143">
        <f>IF('DSS Model'!$I$38=1,0.0001*BF253^2-0.0266*BF253+1.3006,IF('DSS Model'!$I$38=2,-0.0001*BF253^2+0.0032*BF253+0.977, IF('DSS Model'!$I$38=3,-0.00046396*BF253^2 + 0.054267*BF253 - 0.57714, IF('DSS Model'!$I$38=4,0.000072066*BF253^2+0.0021761*BF253-0.038248,IF('DSS Model'!$I$38=5,-0.00012623*BF253^2+0.025656*BF253-0.30101,-0.00046396*BF253^2 + 0.054267*BF253 - 0.57714)))))</f>
        <v>0.85003161661317139</v>
      </c>
      <c r="BH253" s="136">
        <v>0.28428108442455124</v>
      </c>
      <c r="BI253" s="142">
        <f t="shared" si="173"/>
        <v>49.712808772427096</v>
      </c>
      <c r="BJ253" s="143">
        <f>IF('DSS Model'!$I$38=1,0.0001*BI253^2-0.0266*BI253+1.3006,IF('DSS Model'!$I$38=2,-0.0001*BI253^2+0.0032*BI253+0.977, IF('DSS Model'!$I$38=3,-0.00046396*BI253^2 + 0.054267*BI253 - 0.57714, IF('DSS Model'!$I$38=4,0.000072066*BI253^2+0.0021761*BI253-0.038248,IF('DSS Model'!$I$38=5,-0.00012623*BI253^2+0.025656*BI253-0.30101,-0.00046396*BI253^2 + 0.054267*BI253 - 0.57714)))))</f>
        <v>0.88894465246737631</v>
      </c>
      <c r="BK253" s="136">
        <v>9.2740510595320957E-2</v>
      </c>
      <c r="BL253" s="142">
        <f t="shared" si="174"/>
        <v>33.155696137908777</v>
      </c>
      <c r="BM253" s="143">
        <f>IF('DSS Model'!$I$38=1,0.0001*BL253^2-0.0266*BL253+1.3006,IF('DSS Model'!$I$38=2,-0.0001*BL253^2+0.0032*BL253+0.977, IF('DSS Model'!$I$38=3,-0.00046396*BL253^2 + 0.054267*BL253 - 0.57714, IF('DSS Model'!$I$38=4,0.000072066*BL253^2+0.0021761*BL253-0.038248,IF('DSS Model'!$I$38=5,-0.00012623*BL253^2+0.025656*BL253-0.30101,-0.00046396*BL253^2 + 0.054267*BL253 - 0.57714)))))</f>
        <v>0.97316820900237422</v>
      </c>
      <c r="BN253" s="136">
        <v>0.85100579267144294</v>
      </c>
      <c r="BO253" s="142">
        <f t="shared" si="175"/>
        <v>63.715541960715363</v>
      </c>
      <c r="BP253" s="143">
        <f>IF('DSS Model'!$I$38=1,0.0001*BO253^2-0.0266*BO253+1.3006,IF('DSS Model'!$I$38=2,-0.0001*BO253^2+0.0032*BO253+0.977, IF('DSS Model'!$I$38=3,-0.00046396*BO253^2 + 0.054267*BO253 - 0.57714, IF('DSS Model'!$I$38=4,0.000072066*BO253^2+0.0021761*BO253-0.038248,IF('DSS Model'!$I$38=5,-0.00012623*BO253^2+0.025656*BO253-0.30101,-0.00046396*BO253^2 + 0.054267*BO253 - 0.57714)))))</f>
        <v>0.77492270553952114</v>
      </c>
      <c r="BQ253" s="136">
        <v>0.31880392420574133</v>
      </c>
      <c r="BR253" s="142">
        <f t="shared" si="176"/>
        <v>51.212362442145462</v>
      </c>
      <c r="BS253" s="143">
        <f>IF('DSS Model'!$I$38=1,0.0001*BR253^2-0.0266*BR253+1.3006,IF('DSS Model'!$I$38=2,-0.0001*BR253^2+0.0032*BR253+0.977, IF('DSS Model'!$I$38=3,-0.00046396*BR253^2 + 0.054267*BR253 - 0.57714, IF('DSS Model'!$I$38=4,0.000072066*BR253^2+0.0021761*BR253-0.038248,IF('DSS Model'!$I$38=5,-0.00012623*BR253^2+0.025656*BR253-0.30101,-0.00046396*BR253^2 + 0.054267*BR253 - 0.57714)))))</f>
        <v>0.87860895312429832</v>
      </c>
      <c r="BT253" s="136">
        <v>0.52841679470095604</v>
      </c>
      <c r="BU253" s="142">
        <f t="shared" si="177"/>
        <v>61.272720731703266</v>
      </c>
      <c r="BV253" s="143">
        <f>IF('DSS Model'!$I$38=1,0.0001*BU253^2-0.0266*BU253+1.3006,IF('DSS Model'!$I$38=2,-0.0001*BU253^2+0.0032*BU253+0.977, IF('DSS Model'!$I$38=3,-0.00046396*BU253^2 + 0.054267*BU253 - 0.57714, IF('DSS Model'!$I$38=4,0.000072066*BU253^2+0.0021761*BU253-0.038248,IF('DSS Model'!$I$38=5,-0.00012623*BU253^2+0.025656*BU253-0.30101,-0.00046396*BU253^2 + 0.054267*BU253 - 0.57714)))))</f>
        <v>0.79763807575492052</v>
      </c>
      <c r="BW253" s="136">
        <v>0.12955426897784261</v>
      </c>
      <c r="BX253" s="142">
        <f t="shared" si="178"/>
        <v>48.016259517533108</v>
      </c>
      <c r="BY253" s="143">
        <f>IF('DSS Model'!$I$38=1,0.0001*BX253^2-0.0266*BX253+1.3006,IF('DSS Model'!$I$38=2,-0.0001*BX253^2+0.0032*BX253+0.977, IF('DSS Model'!$I$38=3,-0.00046396*BX253^2 + 0.054267*BX253 - 0.57714, IF('DSS Model'!$I$38=4,0.000072066*BX253^2+0.0021761*BX253-0.038248,IF('DSS Model'!$I$38=5,-0.00012623*BX253^2+0.025656*BX253-0.30101,-0.00046396*BX253^2 + 0.054267*BX253 - 0.57714)))))</f>
        <v>0.90009591265059696</v>
      </c>
      <c r="BZ253" s="136">
        <v>0.60483016762736341</v>
      </c>
      <c r="CA253" s="142">
        <f t="shared" si="179"/>
        <v>64.675363237484191</v>
      </c>
      <c r="CB253" s="143">
        <f>IF('DSS Model'!$I$38=1,0.0001*CA253^2-0.0266*CA253+1.3006,IF('DSS Model'!$I$38=2,-0.0001*CA253^2+0.0032*CA253+0.977, IF('DSS Model'!$I$38=3,-0.00046396*CA253^2 + 0.054267*CA253 - 0.57714, IF('DSS Model'!$I$38=4,0.000072066*CA253^2+0.0021761*CA253-0.038248,IF('DSS Model'!$I$38=5,-0.00012623*CA253^2+0.025656*CA253-0.30101,-0.00046396*CA253^2 + 0.054267*CA253 - 0.57714)))))</f>
        <v>0.76567090136989724</v>
      </c>
      <c r="CC253" s="136">
        <v>0.68582068496236759</v>
      </c>
      <c r="CD253" s="142">
        <f t="shared" si="180"/>
        <v>76.636577665515119</v>
      </c>
      <c r="CE253" s="143">
        <f>IF('DSS Model'!$I$38=1,0.0001*CD253^2-0.0266*CD253+1.3006,IF('DSS Model'!$I$38=2,-0.0001*CD253^2+0.0032*CD253+0.977, IF('DSS Model'!$I$38=3,-0.00046396*CD253^2 + 0.054267*CD253 - 0.57714, IF('DSS Model'!$I$38=4,0.000072066*CD253^2+0.0021761*CD253-0.038248,IF('DSS Model'!$I$38=5,-0.00012623*CD253^2+0.025656*CD253-0.30101,-0.00046396*CD253^2 + 0.054267*CD253 - 0.57714)))))</f>
        <v>0.63492054490139527</v>
      </c>
      <c r="CF253" s="136">
        <v>0.22159937110064887</v>
      </c>
      <c r="CG253" s="142">
        <f t="shared" si="181"/>
        <v>35.68311049168436</v>
      </c>
      <c r="CH253" s="143">
        <f>IF('DSS Model'!$I$38=1,0.0001*CG253^2-0.0266*CG253+1.3006,IF('DSS Model'!$I$38=2,-0.0001*CG253^2+0.0032*CG253+0.977, IF('DSS Model'!$I$38=3,-0.00046396*CG253^2 + 0.054267*CG253 - 0.57714, IF('DSS Model'!$I$38=4,0.000072066*CG253^2+0.0021761*CG253-0.038248,IF('DSS Model'!$I$38=5,-0.00012623*CG253^2+0.025656*CG253-0.30101,-0.00046396*CG253^2 + 0.054267*CG253 - 0.57714)))))</f>
        <v>0.96385751613721449</v>
      </c>
      <c r="CI253" s="136">
        <v>0.94995821756535903</v>
      </c>
      <c r="CJ253" s="142">
        <f t="shared" si="182"/>
        <v>78.315831521288118</v>
      </c>
      <c r="CK253" s="143">
        <f>IF('DSS Model'!$I$38=1,0.0001*CJ253^2-0.0266*CJ253+1.3006,IF('DSS Model'!$I$38=2,-0.0001*CJ253^2+0.0032*CJ253+0.977, IF('DSS Model'!$I$38=3,-0.00046396*CJ253^2 + 0.054267*CJ253 - 0.57714, IF('DSS Model'!$I$38=4,0.000072066*CJ253^2+0.0021761*CJ253-0.038248,IF('DSS Model'!$I$38=5,-0.00012623*CJ253^2+0.025656*CJ253-0.30101,-0.00046396*CJ253^2 + 0.054267*CJ253 - 0.57714)))))</f>
        <v>0.61427371418104337</v>
      </c>
      <c r="CL253" s="136">
        <v>0.26676681604883812</v>
      </c>
      <c r="CM253" s="142">
        <f t="shared" si="183"/>
        <v>46.994794577945534</v>
      </c>
      <c r="CN253" s="143">
        <f>IF('DSS Model'!$I$38=1,0.0001*CM253^2-0.0266*CM253+1.3006,IF('DSS Model'!$I$38=2,-0.0001*CM253^2+0.0032*CM253+0.977, IF('DSS Model'!$I$38=3,-0.00046396*CM253^2 + 0.054267*CM253 - 0.57714, IF('DSS Model'!$I$38=4,0.000072066*CM253^2+0.0021761*CM253-0.038248,IF('DSS Model'!$I$38=5,-0.00012623*CM253^2+0.025656*CM253-0.30101,-0.00046396*CM253^2 + 0.054267*CM253 - 0.57714)))))</f>
        <v>0.90653227090709576</v>
      </c>
      <c r="CO253" s="136">
        <v>0.436185556328887</v>
      </c>
      <c r="CP253" s="142">
        <f t="shared" si="184"/>
        <v>48.44196494400488</v>
      </c>
      <c r="CQ253" s="143">
        <f>IF('DSS Model'!$I$38=1,0.0001*CP253^2-0.0266*CP253+1.3006,IF('DSS Model'!$I$38=2,-0.0001*CP253^2+0.0032*CP253+0.977, IF('DSS Model'!$I$38=3,-0.00046396*CP253^2 + 0.054267*CP253 - 0.57714, IF('DSS Model'!$I$38=4,0.000072066*CP253^2+0.0021761*CP253-0.038248,IF('DSS Model'!$I$38=5,-0.00012623*CP253^2+0.025656*CP253-0.30101,-0.00046396*CP253^2 + 0.054267*CP253 - 0.57714)))))</f>
        <v>0.89735189105719582</v>
      </c>
      <c r="CR253" s="136">
        <v>0.59478620335430676</v>
      </c>
      <c r="CS253" s="142">
        <f t="shared" si="185"/>
        <v>56.591783392402412</v>
      </c>
      <c r="CT253" s="143">
        <f>IF('DSS Model'!$I$38=1,0.0001*CS253^2-0.0266*CS253+1.3006,IF('DSS Model'!$I$38=2,-0.0001*CS253^2+0.0032*CS253+0.977, IF('DSS Model'!$I$38=3,-0.00046396*CS253^2 + 0.054267*CS253 - 0.57714, IF('DSS Model'!$I$38=4,0.000072066*CS253^2+0.0021761*CS253-0.038248,IF('DSS Model'!$I$38=5,-0.00012623*CS253^2+0.025656*CS253-0.30101,-0.00046396*CS253^2 + 0.054267*CS253 - 0.57714)))))</f>
        <v>0.83783071210242832</v>
      </c>
      <c r="CU253" s="136">
        <v>7.3646519713009173E-2</v>
      </c>
      <c r="CV253" s="142">
        <f t="shared" si="186"/>
        <v>37.262192597826271</v>
      </c>
      <c r="CW253" s="143">
        <f>IF('DSS Model'!$I$38=1,0.0001*CV253^2-0.0266*CV253+1.3006,IF('DSS Model'!$I$38=2,-0.0001*CV253^2+0.0032*CV253+0.977, IF('DSS Model'!$I$38=3,-0.00046396*CV253^2 + 0.054267*CV253 - 0.57714, IF('DSS Model'!$I$38=4,0.000072066*CV253^2+0.0021761*CV253-0.038248,IF('DSS Model'!$I$38=5,-0.00012623*CV253^2+0.025656*CV253-0.30101,-0.00046396*CV253^2 + 0.054267*CV253 - 0.57714)))))</f>
        <v>0.95739191659329415</v>
      </c>
      <c r="CX253" s="136">
        <v>0.42453767417229438</v>
      </c>
      <c r="CY253" s="142">
        <f t="shared" si="187"/>
        <v>62.58471403706843</v>
      </c>
      <c r="CZ253" s="143">
        <f>IF('DSS Model'!$I$38=1,0.0001*CY253^2-0.0266*CY253+1.3006,IF('DSS Model'!$I$38=2,-0.0001*CY253^2+0.0032*CY253+0.977, IF('DSS Model'!$I$38=3,-0.00046396*CY253^2 + 0.054267*CY253 - 0.57714, IF('DSS Model'!$I$38=4,0.000072066*CY253^2+0.0021761*CY253-0.038248,IF('DSS Model'!$I$38=5,-0.00012623*CY253^2+0.025656*CY253-0.30101,-0.00046396*CY253^2 + 0.054267*CY253 - 0.57714)))))</f>
        <v>0.78558644180845594</v>
      </c>
      <c r="DA253" s="136">
        <v>0.74401850781577294</v>
      </c>
      <c r="DB253" s="142">
        <f t="shared" si="188"/>
        <v>54.557942460309079</v>
      </c>
      <c r="DC253" s="143">
        <f>IF('DSS Model'!$I$38=1,0.0001*DB253^2-0.0266*DB253+1.3006,IF('DSS Model'!$I$38=2,-0.0001*DB253^2+0.0032*DB253+0.977, IF('DSS Model'!$I$38=3,-0.00046396*DB253^2 + 0.054267*DB253 - 0.57714, IF('DSS Model'!$I$38=4,0.000072066*DB253^2+0.0021761*DB253-0.038248,IF('DSS Model'!$I$38=5,-0.00012623*DB253^2+0.025656*DB253-0.30101,-0.00046396*DB253^2 + 0.054267*DB253 - 0.57714)))))</f>
        <v>0.85392850732274939</v>
      </c>
      <c r="DD253" s="136">
        <v>0.53603025211169353</v>
      </c>
      <c r="DE253" s="142">
        <f t="shared" si="189"/>
        <v>51.562178442149531</v>
      </c>
      <c r="DF253" s="143">
        <f>IF('DSS Model'!$I$38=1,0.0001*DE253^2-0.0266*DE253+1.3006,IF('DSS Model'!$I$38=2,-0.0001*DE253^2+0.0032*DE253+0.977, IF('DSS Model'!$I$38=3,-0.00046396*DE253^2 + 0.054267*DE253 - 0.57714, IF('DSS Model'!$I$38=4,0.000072066*DE253^2+0.0021761*DE253-0.038248,IF('DSS Model'!$I$38=5,-0.00012623*DE253^2+0.025656*DE253-0.30101,-0.00046396*DE253^2 + 0.054267*DE253 - 0.57714)))))</f>
        <v>0.8761331464448715</v>
      </c>
      <c r="DG253" s="136">
        <v>0.36014903437569878</v>
      </c>
      <c r="DH253" s="142">
        <f t="shared" si="190"/>
        <v>49.319337336526701</v>
      </c>
      <c r="DI253" s="143">
        <f>IF('DSS Model'!$I$38=1,0.0001*DH253^2-0.0266*DH253+1.3006,IF('DSS Model'!$I$38=2,-0.0001*DH253^2+0.0032*DH253+0.977, IF('DSS Model'!$I$38=3,-0.00046396*DH253^2 + 0.054267*DH253 - 0.57714, IF('DSS Model'!$I$38=4,0.000072066*DH253^2+0.0021761*DH253-0.038248,IF('DSS Model'!$I$38=5,-0.00012623*DH253^2+0.025656*DH253-0.30101,-0.00046396*DH253^2 + 0.054267*DH253 - 0.57714)))))</f>
        <v>0.89158217594547373</v>
      </c>
      <c r="DJ253" s="136">
        <v>0.88661739602245615</v>
      </c>
      <c r="DK253" s="142">
        <f t="shared" si="191"/>
        <v>68.751932861805358</v>
      </c>
      <c r="DL253" s="143">
        <f>IF('DSS Model'!$I$38=1,0.0001*DK253^2-0.0266*DK253+1.3006,IF('DSS Model'!$I$38=2,-0.0001*DK253^2+0.0032*DK253+0.977, IF('DSS Model'!$I$38=3,-0.00046396*DK253^2 + 0.054267*DK253 - 0.57714, IF('DSS Model'!$I$38=4,0.000072066*DK253^2+0.0021761*DK253-0.038248,IF('DSS Model'!$I$38=5,-0.00012623*DK253^2+0.025656*DK253-0.30101,-0.00046396*DK253^2 + 0.054267*DK253 - 0.57714)))))</f>
        <v>0.72432335793435798</v>
      </c>
      <c r="DM253" s="136">
        <v>0.88664765284370051</v>
      </c>
      <c r="DN253" s="142">
        <f t="shared" si="192"/>
        <v>66.876846533425251</v>
      </c>
      <c r="DO253" s="143">
        <f>IF('DSS Model'!$I$38=1,0.0001*DN253^2-0.0266*DN253+1.3006,IF('DSS Model'!$I$38=2,-0.0001*DN253^2+0.0032*DN253+0.977, IF('DSS Model'!$I$38=3,-0.00046396*DN253^2 + 0.054267*DN253 - 0.57714, IF('DSS Model'!$I$38=4,0.000072066*DN253^2+0.0021761*DN253-0.038248,IF('DSS Model'!$I$38=5,-0.00012623*DN253^2+0.025656*DN253-0.30101,-0.00046396*DN253^2 + 0.054267*DN253 - 0.57714)))))</f>
        <v>0.74375464868142949</v>
      </c>
      <c r="DP253" s="136">
        <v>0.21606746007598521</v>
      </c>
      <c r="DQ253" s="142">
        <f t="shared" si="193"/>
        <v>43.57817427631845</v>
      </c>
      <c r="DR253" s="143">
        <f>IF('DSS Model'!$I$38=1,0.0001*DQ253^2-0.0266*DQ253+1.3006,IF('DSS Model'!$I$38=2,-0.0001*DQ253^2+0.0032*DQ253+0.977, IF('DSS Model'!$I$38=3,-0.00046396*DQ253^2 + 0.054267*DQ253 - 0.57714, IF('DSS Model'!$I$38=4,0.000072066*DQ253^2+0.0021761*DQ253-0.038248,IF('DSS Model'!$I$38=5,-0.00012623*DQ253^2+0.025656*DQ253-0.30101,-0.00046396*DQ253^2 + 0.054267*DQ253 - 0.57714)))))</f>
        <v>0.92654443035850065</v>
      </c>
      <c r="DS253" s="136">
        <v>1.9518349412763647E-2</v>
      </c>
      <c r="DT253" s="142">
        <f t="shared" si="194"/>
        <v>46.669251901976395</v>
      </c>
      <c r="DU253" s="143">
        <f>IF('DSS Model'!$I$38=1,0.0001*DT253^2-0.0266*DT253+1.3006,IF('DSS Model'!$I$38=2,-0.0001*DT253^2+0.0032*DT253+0.977, IF('DSS Model'!$I$38=3,-0.00046396*DT253^2 + 0.054267*DT253 - 0.57714, IF('DSS Model'!$I$38=4,0.000072066*DT253^2+0.0021761*DT253-0.038248,IF('DSS Model'!$I$38=5,-0.00012623*DT253^2+0.025656*DT253-0.30101,-0.00046396*DT253^2 + 0.054267*DT253 - 0.57714)))))</f>
        <v>0.90853969877731178</v>
      </c>
      <c r="DV253" s="136">
        <v>2.8907053284580542E-2</v>
      </c>
      <c r="DW253" s="142">
        <f t="shared" si="195"/>
        <v>38.580396562428845</v>
      </c>
      <c r="DX253" s="143">
        <f>IF('DSS Model'!$I$38=1,0.0001*DW253^2-0.0266*DW253+1.3006,IF('DSS Model'!$I$38=2,-0.0001*DW253^2+0.0032*DW253+0.977, IF('DSS Model'!$I$38=3,-0.00046396*DW253^2 + 0.054267*DW253 - 0.57714, IF('DSS Model'!$I$38=4,0.000072066*DW253^2+0.0021761*DW253-0.038248,IF('DSS Model'!$I$38=5,-0.00012623*DW253^2+0.025656*DW253-0.30101,-0.00046396*DW253^2 + 0.054267*DW253 - 0.57714)))))</f>
        <v>0.95161256910834513</v>
      </c>
      <c r="DY253" s="136">
        <v>0.12763901383706622</v>
      </c>
      <c r="DZ253" s="142">
        <f t="shared" si="196"/>
        <v>32.705667308705792</v>
      </c>
      <c r="EA253" s="143">
        <f>IF('DSS Model'!$I$38=1,0.0001*DZ253^2-0.0266*DZ253+1.3006,IF('DSS Model'!$I$38=2,-0.0001*DZ253^2+0.0032*DZ253+0.977, IF('DSS Model'!$I$38=3,-0.00046396*DZ253^2 + 0.054267*DZ253 - 0.57714, IF('DSS Model'!$I$38=4,0.000072066*DZ253^2+0.0021761*DZ253-0.038248,IF('DSS Model'!$I$38=5,-0.00012623*DZ253^2+0.025656*DZ253-0.30101,-0.00046396*DZ253^2 + 0.054267*DZ253 - 0.57714)))))</f>
        <v>0.97469206797708385</v>
      </c>
      <c r="EB253" s="136">
        <v>0.468671915230085</v>
      </c>
      <c r="EC253" s="142">
        <f t="shared" si="197"/>
        <v>49.632848860864229</v>
      </c>
      <c r="ED253" s="143">
        <f>IF('DSS Model'!$I$38=1,0.0001*EC253^2-0.0266*EC253+1.3006,IF('DSS Model'!$I$38=2,-0.0001*EC253^2+0.0032*EC253+0.977, IF('DSS Model'!$I$38=3,-0.00046396*EC253^2 + 0.054267*EC253 - 0.57714, IF('DSS Model'!$I$38=4,0.000072066*EC253^2+0.0021761*EC253-0.038248,IF('DSS Model'!$I$38=5,-0.00012623*EC253^2+0.025656*EC253-0.30101,-0.00046396*EC253^2 + 0.054267*EC253 - 0.57714)))))</f>
        <v>0.8894831477502263</v>
      </c>
      <c r="EE253" s="136">
        <v>0.72213382565353668</v>
      </c>
      <c r="EF253" s="142">
        <f t="shared" si="198"/>
        <v>59.043332933864704</v>
      </c>
      <c r="EG253" s="143">
        <f>IF('DSS Model'!$I$38=1,0.0001*EF253^2-0.0266*EF253+1.3006,IF('DSS Model'!$I$38=2,-0.0001*EF253^2+0.0032*EF253+0.977, IF('DSS Model'!$I$38=3,-0.00046396*EF253^2 + 0.054267*EF253 - 0.57714, IF('DSS Model'!$I$38=4,0.000072066*EF253^2+0.0021761*EF253-0.038248,IF('DSS Model'!$I$38=5,-0.00012623*EF253^2+0.025656*EF253-0.30101,-0.00046396*EF253^2 + 0.054267*EF253 - 0.57714)))))</f>
        <v>0.81732714899444781</v>
      </c>
      <c r="EH253" s="136">
        <v>0.7606622157387446</v>
      </c>
      <c r="EI253" s="142">
        <f t="shared" si="199"/>
        <v>74.033015583017558</v>
      </c>
      <c r="EJ253" s="143">
        <f>IF('DSS Model'!$I$38=1,0.0001*EI253^2-0.0266*EI253+1.3006,IF('DSS Model'!$I$38=2,-0.0001*EI253^2+0.0032*EI253+0.977, IF('DSS Model'!$I$38=3,-0.00046396*EI253^2 + 0.054267*EI253 - 0.57714, IF('DSS Model'!$I$38=4,0.000072066*EI253^2+0.0021761*EI253-0.038248,IF('DSS Model'!$I$38=5,-0.00012623*EI253^2+0.025656*EI253-0.30101,-0.00046396*EI253^2 + 0.054267*EI253 - 0.57714)))))</f>
        <v>0.66581691023412404</v>
      </c>
      <c r="EK253" s="136">
        <v>8.7142555955717405E-2</v>
      </c>
      <c r="EL253" s="142">
        <f t="shared" si="200"/>
        <v>28.619410469667137</v>
      </c>
      <c r="EM253" s="143">
        <f>IF('DSS Model'!$I$38=1,0.0001*EL253^2-0.0266*EL253+1.3006,IF('DSS Model'!$I$38=2,-0.0001*EL253^2+0.0032*EL253+0.977, IF('DSS Model'!$I$38=3,-0.00046396*EL253^2 + 0.054267*EL253 - 0.57714, IF('DSS Model'!$I$38=4,0.000072066*EL253^2+0.0021761*EL253-0.038248,IF('DSS Model'!$I$38=5,-0.00012623*EL253^2+0.025656*EL253-0.30101,-0.00046396*EL253^2 + 0.054267*EL253 - 0.57714)))))</f>
        <v>0.98667504793980554</v>
      </c>
      <c r="EN253" s="136">
        <v>0.32335419890818407</v>
      </c>
      <c r="EO253" s="142">
        <f t="shared" si="201"/>
        <v>49.796084970673213</v>
      </c>
      <c r="EP253" s="143">
        <f>IF('DSS Model'!$I$38=1,0.0001*EO253^2-0.0266*EO253+1.3006,IF('DSS Model'!$I$38=2,-0.0001*EO253^2+0.0032*EO253+0.977, IF('DSS Model'!$I$38=3,-0.00046396*EO253^2 + 0.054267*EO253 - 0.57714, IF('DSS Model'!$I$38=4,0.000072066*EO253^2+0.0021761*EO253-0.038248,IF('DSS Model'!$I$38=5,-0.00012623*EO253^2+0.025656*EO253-0.30101,-0.00046396*EO253^2 + 0.054267*EO253 - 0.57714)))))</f>
        <v>0.88838246406550359</v>
      </c>
      <c r="EQ253" s="136">
        <v>0.81422435165877005</v>
      </c>
      <c r="ER253" s="142">
        <f t="shared" si="202"/>
        <v>61.818198028212677</v>
      </c>
      <c r="ES253" s="143">
        <f>IF('DSS Model'!$I$38=1,0.0001*ER253^2-0.0266*ER253+1.3006,IF('DSS Model'!$I$38=2,-0.0001*ER253^2+0.0032*ER253+0.977, IF('DSS Model'!$I$38=3,-0.00046396*ER253^2 + 0.054267*ER253 - 0.57714, IF('DSS Model'!$I$38=4,0.000072066*ER253^2+0.0021761*ER253-0.038248,IF('DSS Model'!$I$38=5,-0.00012623*ER253^2+0.025656*ER253-0.30101,-0.00046396*ER253^2 + 0.054267*ER253 - 0.57714)))))</f>
        <v>0.79266927294474876</v>
      </c>
      <c r="ET253" s="136">
        <v>0.95313123166131231</v>
      </c>
      <c r="EU253" s="141">
        <f t="shared" si="203"/>
        <v>66.515685017242134</v>
      </c>
      <c r="EV253" s="142">
        <f>IF('DSS Model'!$I$38=1,0.0001*EU253^2-0.0266*EU253+1.3006,IF('DSS Model'!$I$38=2,-0.0001*EU253^2+0.0032*EU253+0.977, IF('DSS Model'!$I$38=3,-0.00046396*EU253^2 + 0.054267*EU253 - 0.57714, IF('DSS Model'!$I$38=4,0.000072066*EU253^2+0.0021761*EU253-0.038248,IF('DSS Model'!$I$38=5,-0.00012623*EU253^2+0.025656*EU253-0.30101,-0.00046396*EU253^2 + 0.054267*EU253 - 0.57714)))))</f>
        <v>0.74741655672387786</v>
      </c>
    </row>
    <row r="254" spans="2:152" x14ac:dyDescent="0.2">
      <c r="B254" s="64">
        <f t="shared" ca="1" si="156"/>
        <v>0.62906109658149623</v>
      </c>
      <c r="C254" s="64">
        <v>0.19285800473352299</v>
      </c>
      <c r="D254" s="64">
        <f t="shared" si="157"/>
        <v>38.971336495716386</v>
      </c>
      <c r="E254" s="131">
        <f>IF('DSS Model'!$I$38=1,0.0001*D254^2-0.0266*D254+1.3006,IF('DSS Model'!$I$38=2,-0.0001*D254^2+0.0032*D254+0.977, IF('DSS Model'!$I$38=3,-0.00046396*D254^2 + 0.054267*D254 - 0.57714, IF('DSS Model'!$I$38=4,0.000072066*D254^2+0.0021761*D254-0.038248,IF('DSS Model'!$I$38=5,-0.00012623*D254^2+0.025656*D254-0.30101,-0.00046396*D254^2 + 0.054267*D254 - 0.57714)))))</f>
        <v>0.9498317699600568</v>
      </c>
      <c r="F254" s="136">
        <v>0.44187001949159421</v>
      </c>
      <c r="G254" s="138">
        <f t="shared" si="153"/>
        <v>63.52558610933756</v>
      </c>
      <c r="H254" s="136">
        <f>IF('DSS Model'!$I$38=1,0.0001*G254^2-0.0266*G254+1.3006,IF('DSS Model'!$I$38=2,-0.0001*G254^2+0.0032*G254+0.977, IF('DSS Model'!$I$38=3,-0.00046396*G254^2 + 0.054267*G254 - 0.57714, IF('DSS Model'!$I$38=4,0.000072066*G254^2+0.0021761*G254-0.038248,IF('DSS Model'!$I$38=5,-0.00012623*G254^2+0.025656*G254-0.30101,-0.00046396*G254^2 + 0.054267*G254 - 0.57714)))))</f>
        <v>0.77673186649639403</v>
      </c>
      <c r="I254" s="136">
        <v>0.41776739376790406</v>
      </c>
      <c r="J254" s="138">
        <f t="shared" si="154"/>
        <v>57.203735592897132</v>
      </c>
      <c r="K254" s="136">
        <f>IF('DSS Model'!$I$38=1,0.0001*J254^2-0.0266*J254+1.3006,IF('DSS Model'!$I$38=2,-0.0001*J254^2+0.0032*J254+0.977, IF('DSS Model'!$I$38=3,-0.00046396*J254^2 + 0.054267*J254 - 0.57714, IF('DSS Model'!$I$38=4,0.000072066*J254^2+0.0021761*J254-0.038248,IF('DSS Model'!$I$38=5,-0.00012623*J254^2+0.025656*J254-0.30101,-0.00046396*J254^2 + 0.054267*J254 - 0.57714)))))</f>
        <v>0.83282521731906223</v>
      </c>
      <c r="L254" s="136">
        <v>0.27469407527089884</v>
      </c>
      <c r="M254" s="138">
        <f t="shared" si="155"/>
        <v>63.624750951103593</v>
      </c>
      <c r="N254" s="136">
        <f>IF('DSS Model'!$I$38=1,0.0001*M254^2-0.0266*M254+1.3006,IF('DSS Model'!$I$38=2,-0.0001*M254^2+0.0032*M254+0.977, IF('DSS Model'!$I$38=3,-0.00046396*M254^2 + 0.054267*M254 - 0.57714, IF('DSS Model'!$I$38=4,0.000072066*M254^2+0.0021761*M254-0.038248,IF('DSS Model'!$I$38=5,-0.00012623*M254^2+0.025656*M254-0.30101,-0.00046396*M254^2 + 0.054267*M254 - 0.57714)))))</f>
        <v>0.77578830968453572</v>
      </c>
      <c r="O254" s="136">
        <v>0.92752781118912742</v>
      </c>
      <c r="P254" s="139">
        <f t="shared" si="158"/>
        <v>62.698351798654414</v>
      </c>
      <c r="Q254" s="138">
        <f>IF('DSS Model'!$I$38=1,0.0001*P254^2-0.0266*P254+1.3006,IF('DSS Model'!$I$38=2,-0.0001*P254^2+0.0032*P254+0.977, IF('DSS Model'!$I$38=3,-0.00046396*P254^2 + 0.054267*P254 - 0.57714, IF('DSS Model'!$I$38=4,0.000072066*P254^2+0.0021761*P254-0.038248,IF('DSS Model'!$I$38=5,-0.00012623*P254^2+0.025656*P254-0.30101,-0.00046396*P254^2 + 0.054267*P254 - 0.57714)))))</f>
        <v>0.78452639392891099</v>
      </c>
      <c r="R254" s="136">
        <v>0.55974435069209505</v>
      </c>
      <c r="S254" s="142">
        <f t="shared" si="159"/>
        <v>54.185517515881472</v>
      </c>
      <c r="T254" s="138">
        <f>IF('DSS Model'!$I$38=1,0.0001*S254^2-0.0266*S254+1.3006,IF('DSS Model'!$I$38=2,-0.0001*S254^2+0.0032*S254+0.977, IF('DSS Model'!$I$38=3,-0.00046396*S254^2 + 0.054267*S254 - 0.57714, IF('DSS Model'!$I$38=4,0.000072066*S254^2+0.0021761*S254-0.038248,IF('DSS Model'!$I$38=5,-0.00012623*S254^2+0.025656*S254-0.30101,-0.00046396*S254^2 + 0.054267*S254 - 0.57714)))))</f>
        <v>0.85678662520443094</v>
      </c>
      <c r="U254" s="136">
        <v>0.95597926239574427</v>
      </c>
      <c r="V254" s="142">
        <f t="shared" si="160"/>
        <v>61.427915580996086</v>
      </c>
      <c r="W254" s="138">
        <f>IF('DSS Model'!$I$38=1,0.0001*V254^2-0.0266*V254+1.3006,IF('DSS Model'!$I$38=2,-0.0001*V254^2+0.0032*V254+0.977, IF('DSS Model'!$I$38=3,-0.00046396*V254^2 + 0.054267*V254 - 0.57714, IF('DSS Model'!$I$38=4,0.000072066*V254^2+0.0021761*V254-0.038248,IF('DSS Model'!$I$38=5,-0.00012623*V254^2+0.025656*V254-0.30101,-0.00046396*V254^2 + 0.054267*V254 - 0.57714)))))</f>
        <v>0.79623044859658931</v>
      </c>
      <c r="X254" s="136">
        <v>0.98606360952320693</v>
      </c>
      <c r="Y254" s="142">
        <f t="shared" si="161"/>
        <v>72.457773867264919</v>
      </c>
      <c r="Z254" s="138">
        <f>IF('DSS Model'!$I$38=1,0.0001*Y254^2-0.0266*Y254+1.3006,IF('DSS Model'!$I$38=2,-0.0001*Y254^2+0.0032*Y254+0.977, IF('DSS Model'!$I$38=3,-0.00046396*Y254^2 + 0.054267*Y254 - 0.57714, IF('DSS Model'!$I$38=4,0.000072066*Y254^2+0.0021761*Y254-0.038248,IF('DSS Model'!$I$38=5,-0.00012623*Y254^2+0.025656*Y254-0.30101,-0.00046396*Y254^2 + 0.054267*Y254 - 0.57714)))))</f>
        <v>0.68385197699527789</v>
      </c>
      <c r="AA254" s="136">
        <v>0.55883930017779537</v>
      </c>
      <c r="AB254" s="142">
        <f t="shared" si="162"/>
        <v>63.25203199765371</v>
      </c>
      <c r="AC254" s="138">
        <f>IF('DSS Model'!$I$38=1,0.0001*AB254^2-0.0266*AB254+1.3006,IF('DSS Model'!$I$38=2,-0.0001*AB254^2+0.0032*AB254+0.977, IF('DSS Model'!$I$38=3,-0.00046396*AB254^2 + 0.054267*AB254 - 0.57714, IF('DSS Model'!$I$38=4,0.000072066*AB254^2+0.0021761*AB254-0.038248,IF('DSS Model'!$I$38=5,-0.00012623*AB254^2+0.025656*AB254-0.30101,-0.00046396*AB254^2 + 0.054267*AB254 - 0.57714)))))</f>
        <v>0.77932454720927102</v>
      </c>
      <c r="AD254" s="136">
        <v>0.87146013451394566</v>
      </c>
      <c r="AE254" s="142">
        <f t="shared" si="163"/>
        <v>62.949654084494867</v>
      </c>
      <c r="AF254" s="138">
        <f>IF('DSS Model'!$I$38=1,0.0001*AE254^2-0.0266*AE254+1.3006,IF('DSS Model'!$I$38=2,-0.0001*AE254^2+0.0032*AE254+0.977, IF('DSS Model'!$I$38=3,-0.00046396*AE254^2 + 0.054267*AE254 - 0.57714, IF('DSS Model'!$I$38=4,0.000072066*AE254^2+0.0021761*AE254-0.038248,IF('DSS Model'!$I$38=5,-0.00012623*AE254^2+0.025656*AE254-0.30101,-0.00046396*AE254^2 + 0.054267*AE254 - 0.57714)))))</f>
        <v>0.78217299813462748</v>
      </c>
      <c r="AG254" s="136">
        <v>2.6372896110097743E-2</v>
      </c>
      <c r="AH254" s="142">
        <f t="shared" si="164"/>
        <v>49.490346519725698</v>
      </c>
      <c r="AI254" s="138">
        <f>IF('DSS Model'!$I$38=1,0.0001*AH254^2-0.0266*AH254+1.3006,IF('DSS Model'!$I$38=2,-0.0001*AH254^2+0.0032*AH254+0.977, IF('DSS Model'!$I$38=3,-0.00046396*AH254^2 + 0.054267*AH254 - 0.57714, IF('DSS Model'!$I$38=4,0.000072066*AH254^2+0.0021761*AH254-0.038248,IF('DSS Model'!$I$38=5,-0.00012623*AH254^2+0.025656*AH254-0.30101,-0.00046396*AH254^2 + 0.054267*AH254 - 0.57714)))))</f>
        <v>0.89043966899886973</v>
      </c>
      <c r="AJ254" s="136">
        <v>3.6962129075161054E-2</v>
      </c>
      <c r="AK254" s="142">
        <f t="shared" si="165"/>
        <v>24.973819622399809</v>
      </c>
      <c r="AL254" s="138">
        <f>IF('DSS Model'!$I$38=1,0.0001*AK254^2-0.0266*AK254+1.3006,IF('DSS Model'!$I$38=2,-0.0001*AK254^2+0.0032*AK254+0.977, IF('DSS Model'!$I$38=3,-0.00046396*AK254^2 + 0.054267*AK254 - 0.57714, IF('DSS Model'!$I$38=4,0.000072066*AK254^2+0.0021761*AK254-0.038248,IF('DSS Model'!$I$38=5,-0.00012623*AK254^2+0.025656*AK254-0.30101,-0.00046396*AK254^2 + 0.054267*AK254 - 0.57714)))))</f>
        <v>0.99454705613846317</v>
      </c>
      <c r="AM254" s="136">
        <v>0.76321989974020898</v>
      </c>
      <c r="AN254" s="142">
        <f t="shared" si="166"/>
        <v>70.14568415169245</v>
      </c>
      <c r="AO254" s="138">
        <f>IF('DSS Model'!$I$38=1,0.0001*AN254^2-0.0266*AN254+1.3006,IF('DSS Model'!$I$38=2,-0.0001*AN254^2+0.0032*AN254+0.977, IF('DSS Model'!$I$38=3,-0.00046396*AN254^2 + 0.054267*AN254 - 0.57714, IF('DSS Model'!$I$38=4,0.000072066*AN254^2+0.0021761*AN254-0.038248,IF('DSS Model'!$I$38=5,-0.00012623*AN254^2+0.025656*AN254-0.30101,-0.00046396*AN254^2 + 0.054267*AN254 - 0.57714)))))</f>
        <v>0.70942448877451603</v>
      </c>
      <c r="AP254" s="136">
        <v>0.35103682368168665</v>
      </c>
      <c r="AQ254" s="142">
        <f t="shared" si="167"/>
        <v>64.783906880754373</v>
      </c>
      <c r="AR254" s="138">
        <f>IF('DSS Model'!$I$38=1,0.0001*AQ254^2-0.0266*AQ254+1.3006,IF('DSS Model'!$I$38=2,-0.0001*AQ254^2+0.0032*AQ254+0.977, IF('DSS Model'!$I$38=3,-0.00046396*AQ254^2 + 0.054267*AQ254 - 0.57714, IF('DSS Model'!$I$38=4,0.000072066*AQ254^2+0.0021761*AQ254-0.038248,IF('DSS Model'!$I$38=5,-0.00012623*AQ254^2+0.025656*AQ254-0.30101,-0.00046396*AQ254^2 + 0.054267*AQ254 - 0.57714)))))</f>
        <v>0.76461304294498866</v>
      </c>
      <c r="AS254" s="136">
        <v>0.95910550145220197</v>
      </c>
      <c r="AT254" s="142">
        <f t="shared" si="168"/>
        <v>65.192107027380985</v>
      </c>
      <c r="AU254" s="138">
        <f>IF('DSS Model'!$I$38=1,0.0001*AT254^2-0.0266*AT254+1.3006,IF('DSS Model'!$I$38=2,-0.0001*AT254^2+0.0032*AT254+0.977, IF('DSS Model'!$I$38=3,-0.00046396*AT254^2 + 0.054267*AT254 - 0.57714, IF('DSS Model'!$I$38=4,0.000072066*AT254^2+0.0021761*AT254-0.038248,IF('DSS Model'!$I$38=5,-0.00012623*AT254^2+0.025656*AT254-0.30101,-0.00046396*AT254^2 + 0.054267*AT254 - 0.57714)))))</f>
        <v>0.76061366062066937</v>
      </c>
      <c r="AV254" s="136">
        <v>0.49388978521592364</v>
      </c>
      <c r="AW254" s="142">
        <f t="shared" si="169"/>
        <v>64.993352433461709</v>
      </c>
      <c r="AX254" s="138">
        <f>IF('DSS Model'!$I$38=1,0.0001*AW254^2-0.0266*AW254+1.3006,IF('DSS Model'!$I$38=2,-0.0001*AW254^2+0.0032*AW254+0.977, IF('DSS Model'!$I$38=3,-0.00046396*AW254^2 + 0.054267*AW254 - 0.57714, IF('DSS Model'!$I$38=4,0.000072066*AW254^2+0.0021761*AW254-0.038248,IF('DSS Model'!$I$38=5,-0.00012623*AW254^2+0.025656*AW254-0.30101,-0.00046396*AW254^2 + 0.054267*AW254 - 0.57714)))))</f>
        <v>0.76256514173306122</v>
      </c>
      <c r="AY254" s="136">
        <v>0.11400602880015775</v>
      </c>
      <c r="AZ254" s="142">
        <f t="shared" si="170"/>
        <v>40.726618080160776</v>
      </c>
      <c r="BA254" s="138">
        <f>IF('DSS Model'!$I$38=1,0.0001*AZ254^2-0.0266*AZ254+1.3006,IF('DSS Model'!$I$38=2,-0.0001*AZ254^2+0.0032*AZ254+0.977, IF('DSS Model'!$I$38=3,-0.00046396*AZ254^2 + 0.054267*AZ254 - 0.57714, IF('DSS Model'!$I$38=4,0.000072066*AZ254^2+0.0021761*AZ254-0.038248,IF('DSS Model'!$I$38=5,-0.00012623*AZ254^2+0.025656*AZ254-0.30101,-0.00046396*AZ254^2 + 0.054267*AZ254 - 0.57714)))))</f>
        <v>0.9414594358317866</v>
      </c>
      <c r="BB254" s="136">
        <v>0.50950818111081608</v>
      </c>
      <c r="BC254" s="142">
        <f t="shared" si="171"/>
        <v>55.62254833460976</v>
      </c>
      <c r="BD254" s="138">
        <f>IF('DSS Model'!$I$38=1,0.0001*BC254^2-0.0266*BC254+1.3006,IF('DSS Model'!$I$38=2,-0.0001*BC254^2+0.0032*BC254+0.977, IF('DSS Model'!$I$38=3,-0.00046396*BC254^2 + 0.054267*BC254 - 0.57714, IF('DSS Model'!$I$38=4,0.000072066*BC254^2+0.0021761*BC254-0.038248,IF('DSS Model'!$I$38=5,-0.00012623*BC254^2+0.025656*BC254-0.30101,-0.00046396*BC254^2 + 0.054267*BC254 - 0.57714)))))</f>
        <v>0.84560536634715122</v>
      </c>
      <c r="BE254" s="136">
        <v>0.97286650067923297</v>
      </c>
      <c r="BF254" s="142">
        <f t="shared" si="172"/>
        <v>62.354648600538695</v>
      </c>
      <c r="BG254" s="143">
        <f>IF('DSS Model'!$I$38=1,0.0001*BF254^2-0.0266*BF254+1.3006,IF('DSS Model'!$I$38=2,-0.0001*BF254^2+0.0032*BF254+0.977, IF('DSS Model'!$I$38=3,-0.00046396*BF254^2 + 0.054267*BF254 - 0.57714, IF('DSS Model'!$I$38=4,0.000072066*BF254^2+0.0021761*BF254-0.038248,IF('DSS Model'!$I$38=5,-0.00012623*BF254^2+0.025656*BF254-0.30101,-0.00046396*BF254^2 + 0.054267*BF254 - 0.57714)))))</f>
        <v>0.7877246553120576</v>
      </c>
      <c r="BH254" s="136">
        <v>0.99644944960840953</v>
      </c>
      <c r="BI254" s="142">
        <f t="shared" si="173"/>
        <v>68.650852859953545</v>
      </c>
      <c r="BJ254" s="143">
        <f>IF('DSS Model'!$I$38=1,0.0001*BI254^2-0.0266*BI254+1.3006,IF('DSS Model'!$I$38=2,-0.0001*BI254^2+0.0032*BI254+0.977, IF('DSS Model'!$I$38=3,-0.00046396*BI254^2 + 0.054267*BI254 - 0.57714, IF('DSS Model'!$I$38=4,0.000072066*BI254^2+0.0021761*BI254-0.038248,IF('DSS Model'!$I$38=5,-0.00012623*BI254^2+0.025656*BI254-0.30101,-0.00046396*BI254^2 + 0.054267*BI254 - 0.57714)))))</f>
        <v>0.72538876931195218</v>
      </c>
      <c r="BK254" s="136">
        <v>0.74818925221677379</v>
      </c>
      <c r="BL254" s="142">
        <f t="shared" si="174"/>
        <v>57.36670687238766</v>
      </c>
      <c r="BM254" s="143">
        <f>IF('DSS Model'!$I$38=1,0.0001*BL254^2-0.0266*BL254+1.3006,IF('DSS Model'!$I$38=2,-0.0001*BL254^2+0.0032*BL254+0.977, IF('DSS Model'!$I$38=3,-0.00046396*BL254^2 + 0.054267*BL254 - 0.57714, IF('DSS Model'!$I$38=4,0.000072066*BL254^2+0.0021761*BL254-0.038248,IF('DSS Model'!$I$38=5,-0.00012623*BL254^2+0.025656*BL254-0.30101,-0.00046396*BL254^2 + 0.054267*BL254 - 0.57714)))))</f>
        <v>0.83147955625339554</v>
      </c>
      <c r="BN254" s="136">
        <v>7.5387366513950949E-2</v>
      </c>
      <c r="BO254" s="142">
        <f t="shared" si="175"/>
        <v>36.944493939541388</v>
      </c>
      <c r="BP254" s="143">
        <f>IF('DSS Model'!$I$38=1,0.0001*BO254^2-0.0266*BO254+1.3006,IF('DSS Model'!$I$38=2,-0.0001*BO254^2+0.0032*BO254+0.977, IF('DSS Model'!$I$38=3,-0.00046396*BO254^2 + 0.054267*BO254 - 0.57714, IF('DSS Model'!$I$38=4,0.000072066*BO254^2+0.0021761*BO254-0.038248,IF('DSS Model'!$I$38=5,-0.00012623*BO254^2+0.025656*BO254-0.30101,-0.00046396*BO254^2 + 0.054267*BO254 - 0.57714)))))</f>
        <v>0.95873281736165139</v>
      </c>
      <c r="BQ254" s="136">
        <v>0.22772599840835217</v>
      </c>
      <c r="BR254" s="142">
        <f t="shared" si="176"/>
        <v>47.587444823002905</v>
      </c>
      <c r="BS254" s="143">
        <f>IF('DSS Model'!$I$38=1,0.0001*BR254^2-0.0266*BR254+1.3006,IF('DSS Model'!$I$38=2,-0.0001*BR254^2+0.0032*BR254+0.977, IF('DSS Model'!$I$38=3,-0.00046396*BR254^2 + 0.054267*BR254 - 0.57714, IF('DSS Model'!$I$38=4,0.000072066*BR254^2+0.0021761*BR254-0.038248,IF('DSS Model'!$I$38=5,-0.00012623*BR254^2+0.025656*BR254-0.30101,-0.00046396*BR254^2 + 0.054267*BR254 - 0.57714)))))</f>
        <v>0.90282333295537465</v>
      </c>
      <c r="BT254" s="136">
        <v>0.20903228864671786</v>
      </c>
      <c r="BU254" s="142">
        <f t="shared" si="177"/>
        <v>50.745115573062449</v>
      </c>
      <c r="BV254" s="143">
        <f>IF('DSS Model'!$I$38=1,0.0001*BU254^2-0.0266*BU254+1.3006,IF('DSS Model'!$I$38=2,-0.0001*BU254^2+0.0032*BU254+0.977, IF('DSS Model'!$I$38=3,-0.00046396*BU254^2 + 0.054267*BU254 - 0.57714, IF('DSS Model'!$I$38=4,0.000072066*BU254^2+0.0021761*BU254-0.038248,IF('DSS Model'!$I$38=5,-0.00012623*BU254^2+0.025656*BU254-0.30101,-0.00046396*BU254^2 + 0.054267*BU254 - 0.57714)))))</f>
        <v>0.88187769438145325</v>
      </c>
      <c r="BW254" s="136">
        <v>0.51372312002360299</v>
      </c>
      <c r="BX254" s="142">
        <f t="shared" si="178"/>
        <v>61.51418231485836</v>
      </c>
      <c r="BY254" s="143">
        <f>IF('DSS Model'!$I$38=1,0.0001*BX254^2-0.0266*BX254+1.3006,IF('DSS Model'!$I$38=2,-0.0001*BX254^2+0.0032*BX254+0.977, IF('DSS Model'!$I$38=3,-0.00046396*BX254^2 + 0.054267*BX254 - 0.57714, IF('DSS Model'!$I$38=4,0.000072066*BX254^2+0.0021761*BX254-0.038248,IF('DSS Model'!$I$38=5,-0.00012623*BX254^2+0.025656*BX254-0.30101,-0.00046396*BX254^2 + 0.054267*BX254 - 0.57714)))))</f>
        <v>0.79544592082098342</v>
      </c>
      <c r="BZ254" s="136">
        <v>0.11046846693416934</v>
      </c>
      <c r="CA254" s="142">
        <f t="shared" si="179"/>
        <v>53.007787072707615</v>
      </c>
      <c r="CB254" s="143">
        <f>IF('DSS Model'!$I$38=1,0.0001*CA254^2-0.0266*CA254+1.3006,IF('DSS Model'!$I$38=2,-0.0001*CA254^2+0.0032*CA254+0.977, IF('DSS Model'!$I$38=3,-0.00046396*CA254^2 + 0.054267*CA254 - 0.57714, IF('DSS Model'!$I$38=4,0.000072066*CA254^2+0.0021761*CA254-0.038248,IF('DSS Model'!$I$38=5,-0.00012623*CA254^2+0.025656*CA254-0.30101,-0.00046396*CA254^2 + 0.054267*CA254 - 0.57714)))))</f>
        <v>0.86564236959811347</v>
      </c>
      <c r="CC254" s="136">
        <v>0.74333692676910734</v>
      </c>
      <c r="CD254" s="142">
        <f t="shared" si="180"/>
        <v>78.088497422000188</v>
      </c>
      <c r="CE254" s="143">
        <f>IF('DSS Model'!$I$38=1,0.0001*CD254^2-0.0266*CD254+1.3006,IF('DSS Model'!$I$38=2,-0.0001*CD254^2+0.0032*CD254+0.977, IF('DSS Model'!$I$38=3,-0.00046396*CD254^2 + 0.054267*CD254 - 0.57714, IF('DSS Model'!$I$38=4,0.000072066*CD254^2+0.0021761*CD254-0.038248,IF('DSS Model'!$I$38=5,-0.00012623*CD254^2+0.025656*CD254-0.30101,-0.00046396*CD254^2 + 0.054267*CD254 - 0.57714)))))</f>
        <v>0.61710184878782759</v>
      </c>
      <c r="CF254" s="136">
        <v>0.48262727952554296</v>
      </c>
      <c r="CG254" s="142">
        <f t="shared" si="181"/>
        <v>46.808330834100545</v>
      </c>
      <c r="CH254" s="143">
        <f>IF('DSS Model'!$I$38=1,0.0001*CG254^2-0.0266*CG254+1.3006,IF('DSS Model'!$I$38=2,-0.0001*CG254^2+0.0032*CG254+0.977, IF('DSS Model'!$I$38=3,-0.00046396*CG254^2 + 0.054267*CG254 - 0.57714, IF('DSS Model'!$I$38=4,0.000072066*CG254^2+0.0021761*CG254-0.038248,IF('DSS Model'!$I$38=5,-0.00012623*CG254^2+0.025656*CG254-0.30101,-0.00046396*CG254^2 + 0.054267*CG254 - 0.57714)))))</f>
        <v>0.90768467512166096</v>
      </c>
      <c r="CI254" s="136">
        <v>0.89326780058153854</v>
      </c>
      <c r="CJ254" s="142">
        <f t="shared" si="182"/>
        <v>77.342807310186586</v>
      </c>
      <c r="CK254" s="143">
        <f>IF('DSS Model'!$I$38=1,0.0001*CJ254^2-0.0266*CJ254+1.3006,IF('DSS Model'!$I$38=2,-0.0001*CJ254^2+0.0032*CJ254+0.977, IF('DSS Model'!$I$38=3,-0.00046396*CJ254^2 + 0.054267*CJ254 - 0.57714, IF('DSS Model'!$I$38=4,0.000072066*CJ254^2+0.0021761*CJ254-0.038248,IF('DSS Model'!$I$38=5,-0.00012623*CJ254^2+0.025656*CJ254-0.30101,-0.00046396*CJ254^2 + 0.054267*CJ254 - 0.57714)))))</f>
        <v>0.62630599913053187</v>
      </c>
      <c r="CL254" s="136">
        <v>0.7076851849802247</v>
      </c>
      <c r="CM254" s="142">
        <f t="shared" si="183"/>
        <v>59.126376449584541</v>
      </c>
      <c r="CN254" s="143">
        <f>IF('DSS Model'!$I$38=1,0.0001*CM254^2-0.0266*CM254+1.3006,IF('DSS Model'!$I$38=2,-0.0001*CM254^2+0.0032*CM254+0.977, IF('DSS Model'!$I$38=3,-0.00046396*CM254^2 + 0.054267*CM254 - 0.57714, IF('DSS Model'!$I$38=4,0.000072066*CM254^2+0.0021761*CM254-0.038248,IF('DSS Model'!$I$38=5,-0.00012623*CM254^2+0.025656*CM254-0.30101,-0.00046396*CM254^2 + 0.054267*CM254 - 0.57714)))))</f>
        <v>0.81661156543287194</v>
      </c>
      <c r="CO254" s="136">
        <v>3.8359036844309635E-2</v>
      </c>
      <c r="CP254" s="142">
        <f t="shared" si="184"/>
        <v>28.223435167828455</v>
      </c>
      <c r="CQ254" s="143">
        <f>IF('DSS Model'!$I$38=1,0.0001*CP254^2-0.0266*CP254+1.3006,IF('DSS Model'!$I$38=2,-0.0001*CP254^2+0.0032*CP254+0.977, IF('DSS Model'!$I$38=3,-0.00046396*CP254^2 + 0.054267*CP254 - 0.57714, IF('DSS Model'!$I$38=4,0.000072066*CP254^2+0.0021761*CP254-0.038248,IF('DSS Model'!$I$38=5,-0.00012623*CP254^2+0.025656*CP254-0.30101,-0.00046396*CP254^2 + 0.054267*CP254 - 0.57714)))))</f>
        <v>0.98765876326978941</v>
      </c>
      <c r="CR254" s="136">
        <v>0.68065592571350764</v>
      </c>
      <c r="CS254" s="142">
        <f t="shared" si="185"/>
        <v>58.683789825627706</v>
      </c>
      <c r="CT254" s="143">
        <f>IF('DSS Model'!$I$38=1,0.0001*CS254^2-0.0266*CS254+1.3006,IF('DSS Model'!$I$38=2,-0.0001*CS254^2+0.0032*CS254+0.977, IF('DSS Model'!$I$38=3,-0.00046396*CS254^2 + 0.054267*CS254 - 0.57714, IF('DSS Model'!$I$38=4,0.000072066*CS254^2+0.0021761*CS254-0.038248,IF('DSS Model'!$I$38=5,-0.00012623*CS254^2+0.025656*CS254-0.30101,-0.00046396*CS254^2 + 0.054267*CS254 - 0.57714)))))</f>
        <v>0.82040940861216405</v>
      </c>
      <c r="CU254" s="136">
        <v>0.2358045586050932</v>
      </c>
      <c r="CV254" s="142">
        <f t="shared" si="186"/>
        <v>46.152221788478698</v>
      </c>
      <c r="CW254" s="143">
        <f>IF('DSS Model'!$I$38=1,0.0001*CV254^2-0.0266*CV254+1.3006,IF('DSS Model'!$I$38=2,-0.0001*CV254^2+0.0032*CV254+0.977, IF('DSS Model'!$I$38=3,-0.00046396*CV254^2 + 0.054267*CV254 - 0.57714, IF('DSS Model'!$I$38=4,0.000072066*CV254^2+0.0021761*CV254-0.038248,IF('DSS Model'!$I$38=5,-0.00012623*CV254^2+0.025656*CV254-0.30101,-0.00046396*CV254^2 + 0.054267*CV254 - 0.57714)))))</f>
        <v>0.91168435212183896</v>
      </c>
      <c r="CX254" s="136">
        <v>0.50662065372553133</v>
      </c>
      <c r="CY254" s="142">
        <f t="shared" si="187"/>
        <v>64.616192076460479</v>
      </c>
      <c r="CZ254" s="143">
        <f>IF('DSS Model'!$I$38=1,0.0001*CY254^2-0.0266*CY254+1.3006,IF('DSS Model'!$I$38=2,-0.0001*CY254^2+0.0032*CY254+0.977, IF('DSS Model'!$I$38=3,-0.00046396*CY254^2 + 0.054267*CY254 - 0.57714, IF('DSS Model'!$I$38=4,0.000072066*CY254^2+0.0021761*CY254-0.038248,IF('DSS Model'!$I$38=5,-0.00012623*CY254^2+0.025656*CY254-0.30101,-0.00046396*CY254^2 + 0.054267*CY254 - 0.57714)))))</f>
        <v>0.76624658679847002</v>
      </c>
      <c r="DA254" s="136">
        <v>0.9953161408878044</v>
      </c>
      <c r="DB254" s="142">
        <f t="shared" si="188"/>
        <v>61.176151404009275</v>
      </c>
      <c r="DC254" s="143">
        <f>IF('DSS Model'!$I$38=1,0.0001*DB254^2-0.0266*DB254+1.3006,IF('DSS Model'!$I$38=2,-0.0001*DB254^2+0.0032*DB254+0.977, IF('DSS Model'!$I$38=3,-0.00046396*DB254^2 + 0.054267*DB254 - 0.57714, IF('DSS Model'!$I$38=4,0.000072066*DB254^2+0.0021761*DB254-0.038248,IF('DSS Model'!$I$38=5,-0.00012623*DB254^2+0.025656*DB254-0.30101,-0.00046396*DB254^2 + 0.054267*DB254 - 0.57714)))))</f>
        <v>0.79851153443220302</v>
      </c>
      <c r="DD254" s="136">
        <v>0.58021941794526988</v>
      </c>
      <c r="DE254" s="142">
        <f t="shared" si="189"/>
        <v>52.849497130950652</v>
      </c>
      <c r="DF254" s="143">
        <f>IF('DSS Model'!$I$38=1,0.0001*DE254^2-0.0266*DE254+1.3006,IF('DSS Model'!$I$38=2,-0.0001*DE254^2+0.0032*DE254+0.977, IF('DSS Model'!$I$38=3,-0.00046396*DE254^2 + 0.054267*DE254 - 0.57714, IF('DSS Model'!$I$38=4,0.000072066*DE254^2+0.0021761*DE254-0.038248,IF('DSS Model'!$I$38=5,-0.00012623*DE254^2+0.025656*DE254-0.30101,-0.00046396*DE254^2 + 0.054267*DE254 - 0.57714)))))</f>
        <v>0.86681145611960597</v>
      </c>
      <c r="DG254" s="136">
        <v>0.28826055306658693</v>
      </c>
      <c r="DH254" s="142">
        <f t="shared" si="190"/>
        <v>46.672927912772295</v>
      </c>
      <c r="DI254" s="143">
        <f>IF('DSS Model'!$I$38=1,0.0001*DH254^2-0.0266*DH254+1.3006,IF('DSS Model'!$I$38=2,-0.0001*DH254^2+0.0032*DH254+0.977, IF('DSS Model'!$I$38=3,-0.00046396*DH254^2 + 0.054267*DH254 - 0.57714, IF('DSS Model'!$I$38=4,0.000072066*DH254^2+0.0021761*DH254-0.038248,IF('DSS Model'!$I$38=5,-0.00012623*DH254^2+0.025656*DH254-0.30101,-0.00046396*DH254^2 + 0.054267*DH254 - 0.57714)))))</f>
        <v>0.90851714932578742</v>
      </c>
      <c r="DJ254" s="136">
        <v>0.43554348084362204</v>
      </c>
      <c r="DK254" s="142">
        <f t="shared" si="191"/>
        <v>62.066165818584366</v>
      </c>
      <c r="DL254" s="143">
        <f>IF('DSS Model'!$I$38=1,0.0001*DK254^2-0.0266*DK254+1.3006,IF('DSS Model'!$I$38=2,-0.0001*DK254^2+0.0032*DK254+0.977, IF('DSS Model'!$I$38=3,-0.00046396*DK254^2 + 0.054267*DK254 - 0.57714, IF('DSS Model'!$I$38=4,0.000072066*DK254^2+0.0021761*DK254-0.038248,IF('DSS Model'!$I$38=5,-0.00012623*DK254^2+0.025656*DK254-0.30101,-0.00046396*DK254^2 + 0.054267*DK254 - 0.57714)))))</f>
        <v>0.7903908366774689</v>
      </c>
      <c r="DM254" s="136">
        <v>0.83693933168334356</v>
      </c>
      <c r="DN254" s="142">
        <f t="shared" si="192"/>
        <v>65.794096761086138</v>
      </c>
      <c r="DO254" s="143">
        <f>IF('DSS Model'!$I$38=1,0.0001*DN254^2-0.0266*DN254+1.3006,IF('DSS Model'!$I$38=2,-0.0001*DN254^2+0.0032*DN254+0.977, IF('DSS Model'!$I$38=3,-0.00046396*DN254^2 + 0.054267*DN254 - 0.57714, IF('DSS Model'!$I$38=4,0.000072066*DN254^2+0.0021761*DN254-0.038248,IF('DSS Model'!$I$38=5,-0.00012623*DN254^2+0.025656*DN254-0.30101,-0.00046396*DN254^2 + 0.054267*DN254 - 0.57714)))))</f>
        <v>0.754654792774759</v>
      </c>
      <c r="DP254" s="136">
        <v>0.40385906900770308</v>
      </c>
      <c r="DQ254" s="142">
        <f t="shared" si="193"/>
        <v>50.105658726816436</v>
      </c>
      <c r="DR254" s="143">
        <f>IF('DSS Model'!$I$38=1,0.0001*DQ254^2-0.0266*DQ254+1.3006,IF('DSS Model'!$I$38=2,-0.0001*DQ254^2+0.0032*DQ254+0.977, IF('DSS Model'!$I$38=3,-0.00046396*DQ254^2 + 0.054267*DQ254 - 0.57714, IF('DSS Model'!$I$38=4,0.000072066*DQ254^2+0.0021761*DQ254-0.038248,IF('DSS Model'!$I$38=5,-0.00012623*DQ254^2+0.025656*DQ254-0.30101,-0.00046396*DQ254^2 + 0.054267*DQ254 - 0.57714)))))</f>
        <v>0.88628040428099297</v>
      </c>
      <c r="DS254" s="136">
        <v>0.46672503058474002</v>
      </c>
      <c r="DT254" s="142">
        <f t="shared" si="194"/>
        <v>72.223652386097996</v>
      </c>
      <c r="DU254" s="143">
        <f>IF('DSS Model'!$I$38=1,0.0001*DT254^2-0.0266*DT254+1.3006,IF('DSS Model'!$I$38=2,-0.0001*DT254^2+0.0032*DT254+0.977, IF('DSS Model'!$I$38=3,-0.00046396*DT254^2 + 0.054267*DT254 - 0.57714, IF('DSS Model'!$I$38=4,0.000072066*DT254^2+0.0021761*DT254-0.038248,IF('DSS Model'!$I$38=5,-0.00012623*DT254^2+0.025656*DT254-0.30101,-0.00046396*DT254^2 + 0.054267*DT254 - 0.57714)))))</f>
        <v>0.68649009123672167</v>
      </c>
      <c r="DV254" s="136">
        <v>0.81054817510038712</v>
      </c>
      <c r="DW254" s="142">
        <f t="shared" si="195"/>
        <v>67.703980526950701</v>
      </c>
      <c r="DX254" s="143">
        <f>IF('DSS Model'!$I$38=1,0.0001*DW254^2-0.0266*DW254+1.3006,IF('DSS Model'!$I$38=2,-0.0001*DW254^2+0.0032*DW254+0.977, IF('DSS Model'!$I$38=3,-0.00046396*DW254^2 + 0.054267*DW254 - 0.57714, IF('DSS Model'!$I$38=4,0.000072066*DW254^2+0.0021761*DW254-0.038248,IF('DSS Model'!$I$38=5,-0.00012623*DW254^2+0.025656*DW254-0.30101,-0.00046396*DW254^2 + 0.054267*DW254 - 0.57714)))))</f>
        <v>0.73526983976687021</v>
      </c>
      <c r="DY254" s="136">
        <v>0.35107182769724277</v>
      </c>
      <c r="DZ254" s="142">
        <f t="shared" si="196"/>
        <v>43.376529520726109</v>
      </c>
      <c r="EA254" s="143">
        <f>IF('DSS Model'!$I$38=1,0.0001*DZ254^2-0.0266*DZ254+1.3006,IF('DSS Model'!$I$38=2,-0.0001*DZ254^2+0.0032*DZ254+0.977, IF('DSS Model'!$I$38=3,-0.00046396*DZ254^2 + 0.054267*DZ254 - 0.57714, IF('DSS Model'!$I$38=4,0.000072066*DZ254^2+0.0021761*DZ254-0.038248,IF('DSS Model'!$I$38=5,-0.00012623*DZ254^2+0.025656*DZ254-0.30101,-0.00046396*DZ254^2 + 0.054267*DZ254 - 0.57714)))))</f>
        <v>0.92765256314008115</v>
      </c>
      <c r="EB254" s="136">
        <v>0.4125287751376181</v>
      </c>
      <c r="EC254" s="142">
        <f t="shared" si="197"/>
        <v>47.819903290603108</v>
      </c>
      <c r="ED254" s="143">
        <f>IF('DSS Model'!$I$38=1,0.0001*EC254^2-0.0266*EC254+1.3006,IF('DSS Model'!$I$38=2,-0.0001*EC254^2+0.0032*EC254+0.977, IF('DSS Model'!$I$38=3,-0.00046396*EC254^2 + 0.054267*EC254 - 0.57714, IF('DSS Model'!$I$38=4,0.000072066*EC254^2+0.0021761*EC254-0.038248,IF('DSS Model'!$I$38=5,-0.00012623*EC254^2+0.025656*EC254-0.30101,-0.00046396*EC254^2 + 0.054267*EC254 - 0.57714)))))</f>
        <v>0.90134937545766658</v>
      </c>
      <c r="EE254" s="136">
        <v>0.62158091324788434</v>
      </c>
      <c r="EF254" s="142">
        <f t="shared" si="198"/>
        <v>56.389335754333999</v>
      </c>
      <c r="EG254" s="143">
        <f>IF('DSS Model'!$I$38=1,0.0001*EF254^2-0.0266*EF254+1.3006,IF('DSS Model'!$I$38=2,-0.0001*EF254^2+0.0032*EF254+0.977, IF('DSS Model'!$I$38=3,-0.00046396*EF254^2 + 0.054267*EF254 - 0.57714, IF('DSS Model'!$I$38=4,0.000072066*EF254^2+0.0021761*EF254-0.038248,IF('DSS Model'!$I$38=5,-0.00012623*EF254^2+0.025656*EF254-0.30101,-0.00046396*EF254^2 + 0.054267*EF254 - 0.57714)))))</f>
        <v>0.83947015573236772</v>
      </c>
      <c r="EH254" s="136">
        <v>0.99648240311742475</v>
      </c>
      <c r="EI254" s="142">
        <f t="shared" si="199"/>
        <v>77.825283181018193</v>
      </c>
      <c r="EJ254" s="143">
        <f>IF('DSS Model'!$I$38=1,0.0001*EI254^2-0.0266*EI254+1.3006,IF('DSS Model'!$I$38=2,-0.0001*EI254^2+0.0032*EI254+0.977, IF('DSS Model'!$I$38=3,-0.00046396*EI254^2 + 0.054267*EI254 - 0.57714, IF('DSS Model'!$I$38=4,0.000072066*EI254^2+0.0021761*EI254-0.038248,IF('DSS Model'!$I$38=5,-0.00012623*EI254^2+0.025656*EI254-0.30101,-0.00046396*EI254^2 + 0.054267*EI254 - 0.57714)))))</f>
        <v>0.62036343595869092</v>
      </c>
      <c r="EK254" s="136">
        <v>0.62520088651643735</v>
      </c>
      <c r="EL254" s="142">
        <f t="shared" si="200"/>
        <v>53.494064671950582</v>
      </c>
      <c r="EM254" s="143">
        <f>IF('DSS Model'!$I$38=1,0.0001*EL254^2-0.0266*EL254+1.3006,IF('DSS Model'!$I$38=2,-0.0001*EL254^2+0.0032*EL254+0.977, IF('DSS Model'!$I$38=3,-0.00046396*EL254^2 + 0.054267*EL254 - 0.57714, IF('DSS Model'!$I$38=4,0.000072066*EL254^2+0.0021761*EL254-0.038248,IF('DSS Model'!$I$38=5,-0.00012623*EL254^2+0.025656*EL254-0.30101,-0.00046396*EL254^2 + 0.054267*EL254 - 0.57714)))))</f>
        <v>0.86201951143755873</v>
      </c>
      <c r="EN254" s="136">
        <v>0.20120848187131146</v>
      </c>
      <c r="EO254" s="142">
        <f t="shared" si="201"/>
        <v>44.940021373250367</v>
      </c>
      <c r="EP254" s="143">
        <f>IF('DSS Model'!$I$38=1,0.0001*EO254^2-0.0266*EO254+1.3006,IF('DSS Model'!$I$38=2,-0.0001*EO254^2+0.0032*EO254+0.977, IF('DSS Model'!$I$38=3,-0.00046396*EO254^2 + 0.054267*EO254 - 0.57714, IF('DSS Model'!$I$38=4,0.000072066*EO254^2+0.0021761*EO254-0.038248,IF('DSS Model'!$I$38=5,-0.00012623*EO254^2+0.025656*EO254-0.30101,-0.00046396*EO254^2 + 0.054267*EO254 - 0.57714)))))</f>
        <v>0.91884751629158123</v>
      </c>
      <c r="EQ254" s="136">
        <v>0.69131814297483851</v>
      </c>
      <c r="ER254" s="142">
        <f t="shared" si="202"/>
        <v>58.69792565801319</v>
      </c>
      <c r="ES254" s="143">
        <f>IF('DSS Model'!$I$38=1,0.0001*ER254^2-0.0266*ER254+1.3006,IF('DSS Model'!$I$38=2,-0.0001*ER254^2+0.0032*ER254+0.977, IF('DSS Model'!$I$38=3,-0.00046396*ER254^2 + 0.054267*ER254 - 0.57714, IF('DSS Model'!$I$38=4,0.000072066*ER254^2+0.0021761*ER254-0.038248,IF('DSS Model'!$I$38=5,-0.00012623*ER254^2+0.025656*ER254-0.30101,-0.00046396*ER254^2 + 0.054267*ER254 - 0.57714)))))</f>
        <v>0.82028871445027784</v>
      </c>
      <c r="ET254" s="136">
        <v>0.23561693744356249</v>
      </c>
      <c r="EU254" s="141">
        <f t="shared" si="203"/>
        <v>46.144202995968868</v>
      </c>
      <c r="EV254" s="142">
        <f>IF('DSS Model'!$I$38=1,0.0001*EU254^2-0.0266*EU254+1.3006,IF('DSS Model'!$I$38=2,-0.0001*EU254^2+0.0032*EU254+0.977, IF('DSS Model'!$I$38=3,-0.00046396*EU254^2 + 0.054267*EU254 - 0.57714, IF('DSS Model'!$I$38=4,0.000072066*EU254^2+0.0021761*EU254-0.038248,IF('DSS Model'!$I$38=5,-0.00012623*EU254^2+0.025656*EU254-0.30101,-0.00046396*EU254^2 + 0.054267*EU254 - 0.57714)))))</f>
        <v>0.91173270257378214</v>
      </c>
    </row>
    <row r="255" spans="2:152" x14ac:dyDescent="0.2">
      <c r="B255" s="64">
        <f t="shared" ca="1" si="156"/>
        <v>0.81701631012422693</v>
      </c>
      <c r="C255" s="64">
        <v>0.73583918032588902</v>
      </c>
      <c r="D255" s="64">
        <f t="shared" si="157"/>
        <v>57.057024682564226</v>
      </c>
      <c r="E255" s="131">
        <f>IF('DSS Model'!$I$38=1,0.0001*D255^2-0.0266*D255+1.3006,IF('DSS Model'!$I$38=2,-0.0001*D255^2+0.0032*D255+0.977, IF('DSS Model'!$I$38=3,-0.00046396*D255^2 + 0.054267*D255 - 0.57714, IF('DSS Model'!$I$38=4,0.000072066*D255^2+0.0021761*D255-0.038248,IF('DSS Model'!$I$38=5,-0.00012623*D255^2+0.025656*D255-0.30101,-0.00046396*D255^2 + 0.054267*D255 - 0.57714)))))</f>
        <v>0.8340320724215311</v>
      </c>
      <c r="F255" s="136">
        <v>0.55713210127155666</v>
      </c>
      <c r="G255" s="138">
        <f t="shared" si="153"/>
        <v>66.870958908121011</v>
      </c>
      <c r="H255" s="136">
        <f>IF('DSS Model'!$I$38=1,0.0001*G255^2-0.0266*G255+1.3006,IF('DSS Model'!$I$38=2,-0.0001*G255^2+0.0032*G255+0.977, IF('DSS Model'!$I$38=3,-0.00046396*G255^2 + 0.054267*G255 - 0.57714, IF('DSS Model'!$I$38=4,0.000072066*G255^2+0.0021761*G255-0.038248,IF('DSS Model'!$I$38=5,-0.00012623*G255^2+0.025656*G255-0.30101,-0.00046396*G255^2 + 0.054267*G255 - 0.57714)))))</f>
        <v>0.74381455397682639</v>
      </c>
      <c r="I255" s="136">
        <v>0.23878612246519371</v>
      </c>
      <c r="J255" s="138">
        <f t="shared" si="154"/>
        <v>53.348049859897273</v>
      </c>
      <c r="K255" s="136">
        <f>IF('DSS Model'!$I$38=1,0.0001*J255^2-0.0266*J255+1.3006,IF('DSS Model'!$I$38=2,-0.0001*J255^2+0.0032*J255+0.977, IF('DSS Model'!$I$38=3,-0.00046396*J255^2 + 0.054267*J255 - 0.57714, IF('DSS Model'!$I$38=4,0.000072066*J255^2+0.0021761*J255-0.038248,IF('DSS Model'!$I$38=5,-0.00012623*J255^2+0.025656*J255-0.30101,-0.00046396*J255^2 + 0.054267*J255 - 0.57714)))))</f>
        <v>0.86311231716626269</v>
      </c>
      <c r="L255" s="136">
        <v>0.87165586260045969</v>
      </c>
      <c r="M255" s="138">
        <f t="shared" si="155"/>
        <v>76.770675107674393</v>
      </c>
      <c r="N255" s="136">
        <f>IF('DSS Model'!$I$38=1,0.0001*M255^2-0.0266*M255+1.3006,IF('DSS Model'!$I$38=2,-0.0001*M255^2+0.0032*M255+0.977, IF('DSS Model'!$I$38=3,-0.00046396*M255^2 + 0.054267*M255 - 0.57714, IF('DSS Model'!$I$38=4,0.000072066*M255^2+0.0021761*M255-0.038248,IF('DSS Model'!$I$38=5,-0.00012623*M255^2+0.025656*M255-0.30101,-0.00046396*M255^2 + 0.054267*M255 - 0.57714)))))</f>
        <v>0.63329250469574827</v>
      </c>
      <c r="O255" s="136">
        <v>0.70400431796194052</v>
      </c>
      <c r="P255" s="139">
        <f t="shared" si="158"/>
        <v>57.405405502864951</v>
      </c>
      <c r="Q255" s="138">
        <f>IF('DSS Model'!$I$38=1,0.0001*P255^2-0.0266*P255+1.3006,IF('DSS Model'!$I$38=2,-0.0001*P255^2+0.0032*P255+0.977, IF('DSS Model'!$I$38=3,-0.00046396*P255^2 + 0.054267*P255 - 0.57714, IF('DSS Model'!$I$38=4,0.000072066*P255^2+0.0021761*P255-0.038248,IF('DSS Model'!$I$38=5,-0.00012623*P255^2+0.025656*P255-0.30101,-0.00046396*P255^2 + 0.054267*P255 - 0.57714)))))</f>
        <v>0.83115923951433202</v>
      </c>
      <c r="R255" s="136">
        <v>0.25766154000097075</v>
      </c>
      <c r="S255" s="142">
        <f t="shared" si="159"/>
        <v>43.41888194718095</v>
      </c>
      <c r="T255" s="138">
        <f>IF('DSS Model'!$I$38=1,0.0001*S255^2-0.0266*S255+1.3006,IF('DSS Model'!$I$38=2,-0.0001*S255^2+0.0032*S255+0.977, IF('DSS Model'!$I$38=3,-0.00046396*S255^2 + 0.054267*S255 - 0.57714, IF('DSS Model'!$I$38=4,0.000072066*S255^2+0.0021761*S255-0.038248,IF('DSS Model'!$I$38=5,-0.00012623*S255^2+0.025656*S255-0.30101,-0.00046396*S255^2 + 0.054267*S255 - 0.57714)))))</f>
        <v>0.92742049127665549</v>
      </c>
      <c r="U255" s="136">
        <v>0.76180964246852578</v>
      </c>
      <c r="V255" s="142">
        <f t="shared" si="160"/>
        <v>56.735322602390468</v>
      </c>
      <c r="W255" s="138">
        <f>IF('DSS Model'!$I$38=1,0.0001*V255^2-0.0266*V255+1.3006,IF('DSS Model'!$I$38=2,-0.0001*V255^2+0.0032*V255+0.977, IF('DSS Model'!$I$38=3,-0.00046396*V255^2 + 0.054267*V255 - 0.57714, IF('DSS Model'!$I$38=4,0.000072066*V255^2+0.0021761*V255-0.038248,IF('DSS Model'!$I$38=5,-0.00012623*V255^2+0.025656*V255-0.30101,-0.00046396*V255^2 + 0.054267*V255 - 0.57714)))))</f>
        <v>0.83666334924791763</v>
      </c>
      <c r="X255" s="136">
        <v>0.27925762394474207</v>
      </c>
      <c r="Y255" s="142">
        <f t="shared" si="161"/>
        <v>55.261369432066971</v>
      </c>
      <c r="Z255" s="138">
        <f>IF('DSS Model'!$I$38=1,0.0001*Y255^2-0.0266*Y255+1.3006,IF('DSS Model'!$I$38=2,-0.0001*Y255^2+0.0032*Y255+0.977, IF('DSS Model'!$I$38=3,-0.00046396*Y255^2 + 0.054267*Y255 - 0.57714, IF('DSS Model'!$I$38=4,0.000072066*Y255^2+0.0021761*Y255-0.038248,IF('DSS Model'!$I$38=5,-0.00012623*Y255^2+0.025656*Y255-0.30101,-0.00046396*Y255^2 + 0.054267*Y255 - 0.57714)))))</f>
        <v>0.84845448703187576</v>
      </c>
      <c r="AA255" s="136">
        <v>0.58991101307593041</v>
      </c>
      <c r="AB255" s="142">
        <f t="shared" si="162"/>
        <v>63.673048869975737</v>
      </c>
      <c r="AC255" s="138">
        <f>IF('DSS Model'!$I$38=1,0.0001*AB255^2-0.0266*AB255+1.3006,IF('DSS Model'!$I$38=2,-0.0001*AB255^2+0.0032*AB255+0.977, IF('DSS Model'!$I$38=3,-0.00046396*AB255^2 + 0.054267*AB255 - 0.57714, IF('DSS Model'!$I$38=4,0.000072066*AB255^2+0.0021761*AB255-0.038248,IF('DSS Model'!$I$38=5,-0.00012623*AB255^2+0.025656*AB255-0.30101,-0.00046396*AB255^2 + 0.054267*AB255 - 0.57714)))))</f>
        <v>0.77532804114409049</v>
      </c>
      <c r="AD255" s="136">
        <v>0.99040104635586601</v>
      </c>
      <c r="AE255" s="142">
        <f t="shared" si="163"/>
        <v>65.701043983606212</v>
      </c>
      <c r="AF255" s="138">
        <f>IF('DSS Model'!$I$38=1,0.0001*AE255^2-0.0266*AE255+1.3006,IF('DSS Model'!$I$38=2,-0.0001*AE255^2+0.0032*AE255+0.977, IF('DSS Model'!$I$38=3,-0.00046396*AE255^2 + 0.054267*AE255 - 0.57714, IF('DSS Model'!$I$38=4,0.000072066*AE255^2+0.0021761*AE255-0.038248,IF('DSS Model'!$I$38=5,-0.00012623*AE255^2+0.025656*AE255-0.30101,-0.00046396*AE255^2 + 0.054267*AE255 - 0.57714)))))</f>
        <v>0.75558062269396398</v>
      </c>
      <c r="AG255" s="136">
        <v>0.6816331815594866</v>
      </c>
      <c r="AH255" s="142">
        <f t="shared" si="164"/>
        <v>73.545894771398309</v>
      </c>
      <c r="AI255" s="138">
        <f>IF('DSS Model'!$I$38=1,0.0001*AH255^2-0.0266*AH255+1.3006,IF('DSS Model'!$I$38=2,-0.0001*AH255^2+0.0032*AH255+0.977, IF('DSS Model'!$I$38=3,-0.00046396*AH255^2 + 0.054267*AH255 - 0.57714, IF('DSS Model'!$I$38=4,0.000072066*AH255^2+0.0021761*AH255-0.038248,IF('DSS Model'!$I$38=5,-0.00012623*AH255^2+0.025656*AH255-0.30101,-0.00046396*AH255^2 + 0.054267*AH255 - 0.57714)))))</f>
        <v>0.67144699949591535</v>
      </c>
      <c r="AJ255" s="136">
        <v>0.12033272327543687</v>
      </c>
      <c r="AK255" s="142">
        <f t="shared" si="165"/>
        <v>31.709043958034911</v>
      </c>
      <c r="AL255" s="138">
        <f>IF('DSS Model'!$I$38=1,0.0001*AK255^2-0.0266*AK255+1.3006,IF('DSS Model'!$I$38=2,-0.0001*AK255^2+0.0032*AK255+0.977, IF('DSS Model'!$I$38=3,-0.00046396*AK255^2 + 0.054267*AK255 - 0.57714, IF('DSS Model'!$I$38=4,0.000072066*AK255^2+0.0021761*AK255-0.038248,IF('DSS Model'!$I$38=5,-0.00012623*AK255^2+0.025656*AK255-0.30101,-0.00046396*AK255^2 + 0.054267*AK255 - 0.57714)))))</f>
        <v>0.97792259379245272</v>
      </c>
      <c r="AM255" s="136">
        <v>0.40014183254686075</v>
      </c>
      <c r="AN255" s="142">
        <f t="shared" si="166"/>
        <v>62.87618900024561</v>
      </c>
      <c r="AO255" s="138">
        <f>IF('DSS Model'!$I$38=1,0.0001*AN255^2-0.0266*AN255+1.3006,IF('DSS Model'!$I$38=2,-0.0001*AN255^2+0.0032*AN255+0.977, IF('DSS Model'!$I$38=3,-0.00046396*AN255^2 + 0.054267*AN255 - 0.57714, IF('DSS Model'!$I$38=4,0.000072066*AN255^2+0.0021761*AN255-0.038248,IF('DSS Model'!$I$38=5,-0.00012623*AN255^2+0.025656*AN255-0.30101,-0.00046396*AN255^2 + 0.054267*AN255 - 0.57714)))))</f>
        <v>0.78286229048132516</v>
      </c>
      <c r="AP255" s="136">
        <v>0.48864513587941982</v>
      </c>
      <c r="AQ255" s="142">
        <f t="shared" si="167"/>
        <v>68.701367037270941</v>
      </c>
      <c r="AR255" s="138">
        <f>IF('DSS Model'!$I$38=1,0.0001*AQ255^2-0.0266*AQ255+1.3006,IF('DSS Model'!$I$38=2,-0.0001*AQ255^2+0.0032*AQ255+0.977, IF('DSS Model'!$I$38=3,-0.00046396*AQ255^2 + 0.054267*AQ255 - 0.57714, IF('DSS Model'!$I$38=4,0.000072066*AQ255^2+0.0021761*AQ255-0.038248,IF('DSS Model'!$I$38=5,-0.00012623*AQ255^2+0.025656*AQ255-0.30101,-0.00046396*AQ255^2 + 0.054267*AQ255 - 0.57714)))))</f>
        <v>0.72485659124028512</v>
      </c>
      <c r="AS255" s="136">
        <v>0.68383236175151441</v>
      </c>
      <c r="AT255" s="142">
        <f t="shared" si="168"/>
        <v>58.813209874102299</v>
      </c>
      <c r="AU255" s="138">
        <f>IF('DSS Model'!$I$38=1,0.0001*AT255^2-0.0266*AT255+1.3006,IF('DSS Model'!$I$38=2,-0.0001*AT255^2+0.0032*AT255+0.977, IF('DSS Model'!$I$38=3,-0.00046396*AT255^2 + 0.054267*AT255 - 0.57714, IF('DSS Model'!$I$38=4,0.000072066*AT255^2+0.0021761*AT255-0.038248,IF('DSS Model'!$I$38=5,-0.00012623*AT255^2+0.025656*AT255-0.30101,-0.00046396*AT255^2 + 0.054267*AT255 - 0.57714)))))</f>
        <v>0.81930290602760691</v>
      </c>
      <c r="AV255" s="136">
        <v>0.48429898896773005</v>
      </c>
      <c r="AW255" s="142">
        <f t="shared" si="169"/>
        <v>64.786567836045094</v>
      </c>
      <c r="AX255" s="138">
        <f>IF('DSS Model'!$I$38=1,0.0001*AW255^2-0.0266*AW255+1.3006,IF('DSS Model'!$I$38=2,-0.0001*AW255^2+0.0032*AW255+0.977, IF('DSS Model'!$I$38=3,-0.00046396*AW255^2 + 0.054267*AW255 - 0.57714, IF('DSS Model'!$I$38=4,0.000072066*AW255^2+0.0021761*AW255-0.038248,IF('DSS Model'!$I$38=5,-0.00012623*AW255^2+0.025656*AW255-0.30101,-0.00046396*AW255^2 + 0.054267*AW255 - 0.57714)))))</f>
        <v>0.76458707987789698</v>
      </c>
      <c r="AY255" s="136">
        <v>0.46128306618488313</v>
      </c>
      <c r="AZ255" s="142">
        <f t="shared" si="170"/>
        <v>54.611080187944111</v>
      </c>
      <c r="BA255" s="138">
        <f>IF('DSS Model'!$I$38=1,0.0001*AZ255^2-0.0266*AZ255+1.3006,IF('DSS Model'!$I$38=2,-0.0001*AZ255^2+0.0032*AZ255+0.977, IF('DSS Model'!$I$38=3,-0.00046396*AZ255^2 + 0.054267*AZ255 - 0.57714, IF('DSS Model'!$I$38=4,0.000072066*AZ255^2+0.0021761*AZ255-0.038248,IF('DSS Model'!$I$38=5,-0.00012623*AZ255^2+0.025656*AZ255-0.30101,-0.00046396*AZ255^2 + 0.054267*AZ255 - 0.57714)))))</f>
        <v>0.85351844867201498</v>
      </c>
      <c r="BB255" s="136">
        <v>0.82048746910147252</v>
      </c>
      <c r="BC255" s="142">
        <f t="shared" si="171"/>
        <v>63.590907661099642</v>
      </c>
      <c r="BD255" s="138">
        <f>IF('DSS Model'!$I$38=1,0.0001*BC255^2-0.0266*BC255+1.3006,IF('DSS Model'!$I$38=2,-0.0001*BC255^2+0.0032*BC255+0.977, IF('DSS Model'!$I$38=3,-0.00046396*BC255^2 + 0.054267*BC255 - 0.57714, IF('DSS Model'!$I$38=4,0.000072066*BC255^2+0.0021761*BC255-0.038248,IF('DSS Model'!$I$38=5,-0.00012623*BC255^2+0.025656*BC255-0.30101,-0.00046396*BC255^2 + 0.054267*BC255 - 0.57714)))))</f>
        <v>0.77611055079926872</v>
      </c>
      <c r="BE255" s="136">
        <v>0.25224872223297334</v>
      </c>
      <c r="BF255" s="142">
        <f t="shared" si="172"/>
        <v>41.714200828463504</v>
      </c>
      <c r="BG255" s="143">
        <f>IF('DSS Model'!$I$38=1,0.0001*BF255^2-0.0266*BF255+1.3006,IF('DSS Model'!$I$38=2,-0.0001*BF255^2+0.0032*BF255+0.977, IF('DSS Model'!$I$38=3,-0.00046396*BF255^2 + 0.054267*BF255 - 0.57714, IF('DSS Model'!$I$38=4,0.000072066*BF255^2+0.0021761*BF255-0.038248,IF('DSS Model'!$I$38=5,-0.00012623*BF255^2+0.025656*BF255-0.30101,-0.00046396*BF255^2 + 0.054267*BF255 - 0.57714)))))</f>
        <v>0.93647798757534462</v>
      </c>
      <c r="BH255" s="136">
        <v>0.55579409268565361</v>
      </c>
      <c r="BI255" s="142">
        <f t="shared" si="173"/>
        <v>58.35980578706053</v>
      </c>
      <c r="BJ255" s="143">
        <f>IF('DSS Model'!$I$38=1,0.0001*BI255^2-0.0266*BI255+1.3006,IF('DSS Model'!$I$38=2,-0.0001*BI255^2+0.0032*BI255+0.977, IF('DSS Model'!$I$38=3,-0.00046396*BI255^2 + 0.054267*BI255 - 0.57714, IF('DSS Model'!$I$38=4,0.000072066*BI255^2+0.0021761*BI255-0.038248,IF('DSS Model'!$I$38=5,-0.00012623*BI255^2+0.025656*BI255-0.30101,-0.00046396*BI255^2 + 0.054267*BI255 - 0.57714)))))</f>
        <v>0.82316468536825138</v>
      </c>
      <c r="BK255" s="136">
        <v>0.2088322776089836</v>
      </c>
      <c r="BL255" s="142">
        <f t="shared" si="174"/>
        <v>39.741398037471541</v>
      </c>
      <c r="BM255" s="143">
        <f>IF('DSS Model'!$I$38=1,0.0001*BL255^2-0.0266*BL255+1.3006,IF('DSS Model'!$I$38=2,-0.0001*BL255^2+0.0032*BL255+0.977, IF('DSS Model'!$I$38=3,-0.00046396*BL255^2 + 0.054267*BL255 - 0.57714, IF('DSS Model'!$I$38=4,0.000072066*BL255^2+0.0021761*BL255-0.038248,IF('DSS Model'!$I$38=5,-0.00012623*BL255^2+0.025656*BL255-0.30101,-0.00046396*BL255^2 + 0.054267*BL255 - 0.57714)))))</f>
        <v>0.9462346019226342</v>
      </c>
      <c r="BN255" s="136">
        <v>0.35263791915621678</v>
      </c>
      <c r="BO255" s="142">
        <f t="shared" si="175"/>
        <v>50.135806970375675</v>
      </c>
      <c r="BP255" s="143">
        <f>IF('DSS Model'!$I$38=1,0.0001*BO255^2-0.0266*BO255+1.3006,IF('DSS Model'!$I$38=2,-0.0001*BO255^2+0.0032*BO255+0.977, IF('DSS Model'!$I$38=3,-0.00046396*BO255^2 + 0.054267*BO255 - 0.57714, IF('DSS Model'!$I$38=4,0.000072066*BO255^2+0.0021761*BO255-0.038248,IF('DSS Model'!$I$38=5,-0.00012623*BO255^2+0.025656*BO255-0.30101,-0.00046396*BO255^2 + 0.054267*BO255 - 0.57714)))))</f>
        <v>0.88607466824812509</v>
      </c>
      <c r="BQ255" s="136">
        <v>0.14880156678245482</v>
      </c>
      <c r="BR255" s="142">
        <f t="shared" si="176"/>
        <v>43.795107435184093</v>
      </c>
      <c r="BS255" s="143">
        <f>IF('DSS Model'!$I$38=1,0.0001*BR255^2-0.0266*BR255+1.3006,IF('DSS Model'!$I$38=2,-0.0001*BR255^2+0.0032*BR255+0.977, IF('DSS Model'!$I$38=3,-0.00046396*BR255^2 + 0.054267*BR255 - 0.57714, IF('DSS Model'!$I$38=4,0.000072066*BR255^2+0.0021761*BR255-0.038248,IF('DSS Model'!$I$38=5,-0.00012623*BR255^2+0.025656*BR255-0.30101,-0.00046396*BR255^2 + 0.054267*BR255 - 0.57714)))))</f>
        <v>0.9253432002666574</v>
      </c>
      <c r="BT255" s="136">
        <v>0.78365717671066248</v>
      </c>
      <c r="BU255" s="142">
        <f t="shared" si="177"/>
        <v>67.452202379705</v>
      </c>
      <c r="BV255" s="143">
        <f>IF('DSS Model'!$I$38=1,0.0001*BU255^2-0.0266*BU255+1.3006,IF('DSS Model'!$I$38=2,-0.0001*BU255^2+0.0032*BU255+0.977, IF('DSS Model'!$I$38=3,-0.00046396*BU255^2 + 0.054267*BU255 - 0.57714, IF('DSS Model'!$I$38=4,0.000072066*BU255^2+0.0021761*BU255-0.038248,IF('DSS Model'!$I$38=5,-0.00012623*BU255^2+0.025656*BU255-0.30101,-0.00046396*BU255^2 + 0.054267*BU255 - 0.57714)))))</f>
        <v>0.73786708702778792</v>
      </c>
      <c r="BW255" s="136">
        <v>0.91096497560455092</v>
      </c>
      <c r="BX255" s="142">
        <f t="shared" si="178"/>
        <v>70.506284180017204</v>
      </c>
      <c r="BY255" s="143">
        <f>IF('DSS Model'!$I$38=1,0.0001*BX255^2-0.0266*BX255+1.3006,IF('DSS Model'!$I$38=2,-0.0001*BX255^2+0.0032*BX255+0.977, IF('DSS Model'!$I$38=3,-0.00046396*BX255^2 + 0.054267*BX255 - 0.57714, IF('DSS Model'!$I$38=4,0.000072066*BX255^2+0.0021761*BX255-0.038248,IF('DSS Model'!$I$38=5,-0.00012623*BX255^2+0.025656*BX255-0.30101,-0.00046396*BX255^2 + 0.054267*BX255 - 0.57714)))))</f>
        <v>0.7055064984887206</v>
      </c>
      <c r="BZ255" s="136">
        <v>0.75334613973005837</v>
      </c>
      <c r="CA255" s="142">
        <f t="shared" si="179"/>
        <v>67.039762318694358</v>
      </c>
      <c r="CB255" s="143">
        <f>IF('DSS Model'!$I$38=1,0.0001*CA255^2-0.0266*CA255+1.3006,IF('DSS Model'!$I$38=2,-0.0001*CA255^2+0.0032*CA255+0.977, IF('DSS Model'!$I$38=3,-0.00046396*CA255^2 + 0.054267*CA255 - 0.57714, IF('DSS Model'!$I$38=4,0.000072066*CA255^2+0.0021761*CA255-0.038248,IF('DSS Model'!$I$38=5,-0.00012623*CA255^2+0.025656*CA255-0.30101,-0.00046396*CA255^2 + 0.054267*CA255 - 0.57714)))))</f>
        <v>0.74209426624511876</v>
      </c>
      <c r="CC255" s="136">
        <v>0.47456524028495606</v>
      </c>
      <c r="CD255" s="142">
        <f t="shared" si="180"/>
        <v>70.694573189397047</v>
      </c>
      <c r="CE255" s="143">
        <f>IF('DSS Model'!$I$38=1,0.0001*CD255^2-0.0266*CD255+1.3006,IF('DSS Model'!$I$38=2,-0.0001*CD255^2+0.0032*CD255+0.977, IF('DSS Model'!$I$38=3,-0.00046396*CD255^2 + 0.054267*CD255 - 0.57714, IF('DSS Model'!$I$38=4,0.000072066*CD255^2+0.0021761*CD255-0.038248,IF('DSS Model'!$I$38=5,-0.00012623*CD255^2+0.025656*CD255-0.30101,-0.00046396*CD255^2 + 0.054267*CD255 - 0.57714)))))</f>
        <v>0.70345036636296887</v>
      </c>
      <c r="CF255" s="136">
        <v>5.9937503568481487E-2</v>
      </c>
      <c r="CG255" s="142">
        <f t="shared" si="181"/>
        <v>24.460945586376081</v>
      </c>
      <c r="CH255" s="143">
        <f>IF('DSS Model'!$I$38=1,0.0001*CG255^2-0.0266*CG255+1.3006,IF('DSS Model'!$I$38=2,-0.0001*CG255^2+0.0032*CG255+0.977, IF('DSS Model'!$I$38=3,-0.00046396*CG255^2 + 0.054267*CG255 - 0.57714, IF('DSS Model'!$I$38=4,0.000072066*CG255^2+0.0021761*CG255-0.038248,IF('DSS Model'!$I$38=5,-0.00012623*CG255^2+0.025656*CG255-0.30101,-0.00046396*CG255^2 + 0.054267*CG255 - 0.57714)))))</f>
        <v>0.99544123997843825</v>
      </c>
      <c r="CI255" s="136">
        <v>0.86553494310633672</v>
      </c>
      <c r="CJ255" s="142">
        <f t="shared" si="182"/>
        <v>76.855557731464216</v>
      </c>
      <c r="CK255" s="143">
        <f>IF('DSS Model'!$I$38=1,0.0001*CJ255^2-0.0266*CJ255+1.3006,IF('DSS Model'!$I$38=2,-0.0001*CJ255^2+0.0032*CJ255+0.977, IF('DSS Model'!$I$38=3,-0.00046396*CJ255^2 + 0.054267*CJ255 - 0.57714, IF('DSS Model'!$I$38=4,0.000072066*CJ255^2+0.0021761*CJ255-0.038248,IF('DSS Model'!$I$38=5,-0.00012623*CJ255^2+0.025656*CJ255-0.30101,-0.00046396*CJ255^2 + 0.054267*CJ255 - 0.57714)))))</f>
        <v>0.63226010931924248</v>
      </c>
      <c r="CL255" s="136">
        <v>0.90280610759662816</v>
      </c>
      <c r="CM255" s="142">
        <f t="shared" si="183"/>
        <v>63.195353097518975</v>
      </c>
      <c r="CN255" s="143">
        <f>IF('DSS Model'!$I$38=1,0.0001*CM255^2-0.0266*CM255+1.3006,IF('DSS Model'!$I$38=2,-0.0001*CM255^2+0.0032*CM255+0.977, IF('DSS Model'!$I$38=3,-0.00046396*CM255^2 + 0.054267*CM255 - 0.57714, IF('DSS Model'!$I$38=4,0.000072066*CM255^2+0.0021761*CM255-0.038248,IF('DSS Model'!$I$38=5,-0.00012623*CM255^2+0.025656*CM255-0.30101,-0.00046396*CM255^2 + 0.054267*CM255 - 0.57714)))))</f>
        <v>0.77985986460005063</v>
      </c>
      <c r="CO255" s="136">
        <v>0.99702879824553181</v>
      </c>
      <c r="CP255" s="142">
        <f t="shared" si="184"/>
        <v>63.154490925256255</v>
      </c>
      <c r="CQ255" s="143">
        <f>IF('DSS Model'!$I$38=1,0.0001*CP255^2-0.0266*CP255+1.3006,IF('DSS Model'!$I$38=2,-0.0001*CP255^2+0.0032*CP255+0.977, IF('DSS Model'!$I$38=3,-0.00046396*CP255^2 + 0.054267*CP255 - 0.57714, IF('DSS Model'!$I$38=4,0.000072066*CP255^2+0.0021761*CP255-0.038248,IF('DSS Model'!$I$38=5,-0.00012623*CP255^2+0.025656*CP255-0.30101,-0.00046396*CP255^2 + 0.054267*CP255 - 0.57714)))))</f>
        <v>0.78024539855799246</v>
      </c>
      <c r="CR255" s="136">
        <v>0.95036174559853492</v>
      </c>
      <c r="CS255" s="142">
        <f t="shared" si="185"/>
        <v>64.511094353811217</v>
      </c>
      <c r="CT255" s="143">
        <f>IF('DSS Model'!$I$38=1,0.0001*CS255^2-0.0266*CS255+1.3006,IF('DSS Model'!$I$38=2,-0.0001*CS255^2+0.0032*CS255+0.977, IF('DSS Model'!$I$38=3,-0.00046396*CS255^2 + 0.054267*CS255 - 0.57714, IF('DSS Model'!$I$38=4,0.000072066*CS255^2+0.0021761*CS255-0.038248,IF('DSS Model'!$I$38=5,-0.00012623*CS255^2+0.025656*CS255-0.30101,-0.00046396*CS255^2 + 0.054267*CS255 - 0.57714)))))</f>
        <v>0.76726737245956245</v>
      </c>
      <c r="CU255" s="136">
        <v>0.69027474406216716</v>
      </c>
      <c r="CV255" s="142">
        <f t="shared" si="186"/>
        <v>60.479251372580968</v>
      </c>
      <c r="CW255" s="143">
        <f>IF('DSS Model'!$I$38=1,0.0001*CV255^2-0.0266*CV255+1.3006,IF('DSS Model'!$I$38=2,-0.0001*CV255^2+0.0032*CV255+0.977, IF('DSS Model'!$I$38=3,-0.00046396*CV255^2 + 0.054267*CV255 - 0.57714, IF('DSS Model'!$I$38=4,0.000072066*CV255^2+0.0021761*CV255-0.038248,IF('DSS Model'!$I$38=5,-0.00012623*CV255^2+0.025656*CV255-0.30101,-0.00046396*CV255^2 + 0.054267*CV255 - 0.57714)))))</f>
        <v>0.80475961973347543</v>
      </c>
      <c r="CX255" s="136">
        <v>0.5110881397345397</v>
      </c>
      <c r="CY255" s="142">
        <f t="shared" si="187"/>
        <v>64.721849541960466</v>
      </c>
      <c r="CZ255" s="143">
        <f>IF('DSS Model'!$I$38=1,0.0001*CY255^2-0.0266*CY255+1.3006,IF('DSS Model'!$I$38=2,-0.0001*CY255^2+0.0032*CY255+0.977, IF('DSS Model'!$I$38=3,-0.00046396*CY255^2 + 0.054267*CY255 - 0.57714, IF('DSS Model'!$I$38=4,0.000072066*CY255^2+0.0021761*CY255-0.038248,IF('DSS Model'!$I$38=5,-0.00012623*CY255^2+0.025656*CY255-0.30101,-0.00046396*CY255^2 + 0.054267*CY255 - 0.57714)))))</f>
        <v>0.76521813772105662</v>
      </c>
      <c r="DA255" s="136">
        <v>0.1783560794677046</v>
      </c>
      <c r="DB255" s="142">
        <f t="shared" si="188"/>
        <v>32.98999742513341</v>
      </c>
      <c r="DC255" s="143">
        <f>IF('DSS Model'!$I$38=1,0.0001*DB255^2-0.0266*DB255+1.3006,IF('DSS Model'!$I$38=2,-0.0001*DB255^2+0.0032*DB255+0.977, IF('DSS Model'!$I$38=3,-0.00046396*DB255^2 + 0.054267*DB255 - 0.57714, IF('DSS Model'!$I$38=4,0.000072066*DB255^2+0.0021761*DB255-0.038248,IF('DSS Model'!$I$38=5,-0.00012623*DB255^2+0.025656*DB255-0.30101,-0.00046396*DB255^2 + 0.054267*DB255 - 0.57714)))))</f>
        <v>0.97373399874939603</v>
      </c>
      <c r="DD255" s="136">
        <v>0.84533581380580203</v>
      </c>
      <c r="DE255" s="142">
        <f t="shared" si="189"/>
        <v>59.712478109748275</v>
      </c>
      <c r="DF255" s="143">
        <f>IF('DSS Model'!$I$38=1,0.0001*DE255^2-0.0266*DE255+1.3006,IF('DSS Model'!$I$38=2,-0.0001*DE255^2+0.0032*DE255+0.977, IF('DSS Model'!$I$38=3,-0.00046396*DE255^2 + 0.054267*DE255 - 0.57714, IF('DSS Model'!$I$38=4,0.000072066*DE255^2+0.0021761*DE255-0.038248,IF('DSS Model'!$I$38=5,-0.00012623*DE255^2+0.025656*DE255-0.30101,-0.00046396*DE255^2 + 0.054267*DE255 - 0.57714)))))</f>
        <v>0.81152192575047777</v>
      </c>
      <c r="DG255" s="136">
        <v>8.3513851474596446E-2</v>
      </c>
      <c r="DH255" s="142">
        <f t="shared" si="190"/>
        <v>36.296126147800088</v>
      </c>
      <c r="DI255" s="143">
        <f>IF('DSS Model'!$I$38=1,0.0001*DH255^2-0.0266*DH255+1.3006,IF('DSS Model'!$I$38=2,-0.0001*DH255^2+0.0032*DH255+0.977, IF('DSS Model'!$I$38=3,-0.00046396*DH255^2 + 0.054267*DH255 - 0.57714, IF('DSS Model'!$I$38=4,0.000072066*DH255^2+0.0021761*DH255-0.038248,IF('DSS Model'!$I$38=5,-0.00012623*DH255^2+0.025656*DH255-0.30101,-0.00046396*DH255^2 + 0.054267*DH255 - 0.57714)))))</f>
        <v>0.9614067263392585</v>
      </c>
      <c r="DJ255" s="136">
        <v>0.34568013798810426</v>
      </c>
      <c r="DK255" s="142">
        <f t="shared" si="191"/>
        <v>60.356745958721781</v>
      </c>
      <c r="DL255" s="143">
        <f>IF('DSS Model'!$I$38=1,0.0001*DK255^2-0.0266*DK255+1.3006,IF('DSS Model'!$I$38=2,-0.0001*DK255^2+0.0032*DK255+0.977, IF('DSS Model'!$I$38=3,-0.00046396*DK255^2 + 0.054267*DK255 - 0.57714, IF('DSS Model'!$I$38=4,0.000072066*DK255^2+0.0021761*DK255-0.038248,IF('DSS Model'!$I$38=5,-0.00012623*DK255^2+0.025656*DK255-0.30101,-0.00046396*DK255^2 + 0.054267*DK255 - 0.57714)))))</f>
        <v>0.80584790879534185</v>
      </c>
      <c r="DM255" s="136">
        <v>0.42421299012994584</v>
      </c>
      <c r="DN255" s="142">
        <f t="shared" si="192"/>
        <v>55.137674184720403</v>
      </c>
      <c r="DO255" s="143">
        <f>IF('DSS Model'!$I$38=1,0.0001*DN255^2-0.0266*DN255+1.3006,IF('DSS Model'!$I$38=2,-0.0001*DN255^2+0.0032*DN255+0.977, IF('DSS Model'!$I$38=3,-0.00046396*DN255^2 + 0.054267*DN255 - 0.57714, IF('DSS Model'!$I$38=4,0.000072066*DN255^2+0.0021761*DN255-0.038248,IF('DSS Model'!$I$38=5,-0.00012623*DN255^2+0.025656*DN255-0.30101,-0.00046396*DN255^2 + 0.054267*DN255 - 0.57714)))))</f>
        <v>0.84942424594106702</v>
      </c>
      <c r="DP255" s="136">
        <v>0.47603264492652053</v>
      </c>
      <c r="DQ255" s="142">
        <f t="shared" si="193"/>
        <v>52.188265441262224</v>
      </c>
      <c r="DR255" s="143">
        <f>IF('DSS Model'!$I$38=1,0.0001*DQ255^2-0.0266*DQ255+1.3006,IF('DSS Model'!$I$38=2,-0.0001*DQ255^2+0.0032*DQ255+0.977, IF('DSS Model'!$I$38=3,-0.00046396*DQ255^2 + 0.054267*DQ255 - 0.57714, IF('DSS Model'!$I$38=4,0.000072066*DQ255^2+0.0021761*DQ255-0.038248,IF('DSS Model'!$I$38=5,-0.00012623*DQ255^2+0.025656*DQ255-0.30101,-0.00046396*DQ255^2 + 0.054267*DQ255 - 0.57714)))))</f>
        <v>0.87164094443527462</v>
      </c>
      <c r="DS255" s="136">
        <v>0.81288327139121408</v>
      </c>
      <c r="DT255" s="142">
        <f t="shared" si="194"/>
        <v>82.494397189321774</v>
      </c>
      <c r="DU255" s="143">
        <f>IF('DSS Model'!$I$38=1,0.0001*DT255^2-0.0266*DT255+1.3006,IF('DSS Model'!$I$38=2,-0.0001*DT255^2+0.0032*DT255+0.977, IF('DSS Model'!$I$38=3,-0.00046396*DT255^2 + 0.054267*DT255 - 0.57714, IF('DSS Model'!$I$38=4,0.000072066*DT255^2+0.0021761*DT255-0.038248,IF('DSS Model'!$I$38=5,-0.00012623*DT255^2+0.025656*DT255-0.30101,-0.00046396*DT255^2 + 0.054267*DT255 - 0.57714)))))</f>
        <v>0.56044951424287159</v>
      </c>
      <c r="DV255" s="136">
        <v>0.85520065639618137</v>
      </c>
      <c r="DW255" s="142">
        <f t="shared" si="195"/>
        <v>68.67968443374329</v>
      </c>
      <c r="DX255" s="143">
        <f>IF('DSS Model'!$I$38=1,0.0001*DW255^2-0.0266*DW255+1.3006,IF('DSS Model'!$I$38=2,-0.0001*DW255^2+0.0032*DW255+0.977, IF('DSS Model'!$I$38=3,-0.00046396*DW255^2 + 0.054267*DW255 - 0.57714, IF('DSS Model'!$I$38=4,0.000072066*DW255^2+0.0021761*DW255-0.038248,IF('DSS Model'!$I$38=5,-0.00012623*DW255^2+0.025656*DW255-0.30101,-0.00046396*DW255^2 + 0.054267*DW255 - 0.57714)))))</f>
        <v>0.72508508479612244</v>
      </c>
      <c r="DY255" s="136">
        <v>0.41531541619248513</v>
      </c>
      <c r="DZ255" s="142">
        <f t="shared" si="196"/>
        <v>45.732383320332396</v>
      </c>
      <c r="EA255" s="143">
        <f>IF('DSS Model'!$I$38=1,0.0001*DZ255^2-0.0266*DZ255+1.3006,IF('DSS Model'!$I$38=2,-0.0001*DZ255^2+0.0032*DZ255+0.977, IF('DSS Model'!$I$38=3,-0.00046396*DZ255^2 + 0.054267*DZ255 - 0.57714, IF('DSS Model'!$I$38=4,0.000072066*DZ255^2+0.0021761*DZ255-0.038248,IF('DSS Model'!$I$38=5,-0.00012623*DZ255^2+0.025656*DZ255-0.30101,-0.00046396*DZ255^2 + 0.054267*DZ255 - 0.57714)))))</f>
        <v>0.91419853820928199</v>
      </c>
      <c r="EB255" s="136">
        <v>0.73837321275467249</v>
      </c>
      <c r="EC255" s="142">
        <f t="shared" si="197"/>
        <v>57.117792524373229</v>
      </c>
      <c r="ED255" s="143">
        <f>IF('DSS Model'!$I$38=1,0.0001*EC255^2-0.0266*EC255+1.3006,IF('DSS Model'!$I$38=2,-0.0001*EC255^2+0.0032*EC255+0.977, IF('DSS Model'!$I$38=3,-0.00046396*EC255^2 + 0.054267*EC255 - 0.57714, IF('DSS Model'!$I$38=4,0.000072066*EC255^2+0.0021761*EC255-0.038248,IF('DSS Model'!$I$38=5,-0.00012623*EC255^2+0.025656*EC255-0.30101,-0.00046396*EC255^2 + 0.054267*EC255 - 0.57714)))))</f>
        <v>0.83353271379225968</v>
      </c>
      <c r="EE255" s="136">
        <v>0.90835099004712239</v>
      </c>
      <c r="EF255" s="142">
        <f t="shared" si="198"/>
        <v>63.509424613218016</v>
      </c>
      <c r="EG255" s="143">
        <f>IF('DSS Model'!$I$38=1,0.0001*EF255^2-0.0266*EF255+1.3006,IF('DSS Model'!$I$38=2,-0.0001*EF255^2+0.0032*EF255+0.977, IF('DSS Model'!$I$38=3,-0.00046396*EF255^2 + 0.054267*EF255 - 0.57714, IF('DSS Model'!$I$38=4,0.000072066*EF255^2+0.0021761*EF255-0.038248,IF('DSS Model'!$I$38=5,-0.00012623*EF255^2+0.025656*EF255-0.30101,-0.00046396*EF255^2 + 0.054267*EF255 - 0.57714)))))</f>
        <v>0.77688545729209535</v>
      </c>
      <c r="EH255" s="136">
        <v>0.54312833708087549</v>
      </c>
      <c r="EI255" s="142">
        <f t="shared" si="199"/>
        <v>69.966826713742051</v>
      </c>
      <c r="EJ255" s="143">
        <f>IF('DSS Model'!$I$38=1,0.0001*EI255^2-0.0266*EI255+1.3006,IF('DSS Model'!$I$38=2,-0.0001*EI255^2+0.0032*EI255+0.977, IF('DSS Model'!$I$38=3,-0.00046396*EI255^2 + 0.054267*EI255 - 0.57714, IF('DSS Model'!$I$38=4,0.000072066*EI255^2+0.0021761*EI255-0.038248,IF('DSS Model'!$I$38=5,-0.00012623*EI255^2+0.025656*EI255-0.30101,-0.00046396*EI255^2 + 0.054267*EI255 - 0.57714)))))</f>
        <v>0.71135816144489361</v>
      </c>
      <c r="EK255" s="136">
        <v>0.586052598859091</v>
      </c>
      <c r="EL255" s="142">
        <f t="shared" si="200"/>
        <v>52.231211776272474</v>
      </c>
      <c r="EM255" s="143">
        <f>IF('DSS Model'!$I$38=1,0.0001*EL255^2-0.0266*EL255+1.3006,IF('DSS Model'!$I$38=2,-0.0001*EL255^2+0.0032*EL255+0.977, IF('DSS Model'!$I$38=3,-0.00046396*EL255^2 + 0.054267*EL255 - 0.57714, IF('DSS Model'!$I$38=4,0.000072066*EL255^2+0.0021761*EL255-0.038248,IF('DSS Model'!$I$38=5,-0.00012623*EL255^2+0.025656*EL255-0.30101,-0.00046396*EL255^2 + 0.054267*EL255 - 0.57714)))))</f>
        <v>0.87132992932228948</v>
      </c>
      <c r="EN255" s="136">
        <v>0.81194297782801705</v>
      </c>
      <c r="EO255" s="142">
        <f t="shared" si="201"/>
        <v>63.239920208467737</v>
      </c>
      <c r="EP255" s="143">
        <f>IF('DSS Model'!$I$38=1,0.0001*EO255^2-0.0266*EO255+1.3006,IF('DSS Model'!$I$38=2,-0.0001*EO255^2+0.0032*EO255+0.977, IF('DSS Model'!$I$38=3,-0.00046396*EO255^2 + 0.054267*EO255 - 0.57714, IF('DSS Model'!$I$38=4,0.000072066*EO255^2+0.0021761*EO255-0.038248,IF('DSS Model'!$I$38=5,-0.00012623*EO255^2+0.025656*EO255-0.30101,-0.00046396*EO255^2 + 0.054267*EO255 - 0.57714)))))</f>
        <v>0.77943899386976012</v>
      </c>
      <c r="EQ255" s="136">
        <v>0.93939192242086644</v>
      </c>
      <c r="ER255" s="142">
        <f t="shared" si="202"/>
        <v>64.761969808399101</v>
      </c>
      <c r="ES255" s="143">
        <f>IF('DSS Model'!$I$38=1,0.0001*ER255^2-0.0266*ER255+1.3006,IF('DSS Model'!$I$38=2,-0.0001*ER255^2+0.0032*ER255+0.977, IF('DSS Model'!$I$38=3,-0.00046396*ER255^2 + 0.054267*ER255 - 0.57714, IF('DSS Model'!$I$38=4,0.000072066*ER255^2+0.0021761*ER255-0.038248,IF('DSS Model'!$I$38=5,-0.00012623*ER255^2+0.025656*ER255-0.30101,-0.00046396*ER255^2 + 0.054267*ER255 - 0.57714)))))</f>
        <v>0.76482703004047736</v>
      </c>
      <c r="ET255" s="136">
        <v>0.9567405979582333</v>
      </c>
      <c r="EU255" s="141">
        <f t="shared" si="203"/>
        <v>66.592325967202072</v>
      </c>
      <c r="EV255" s="142">
        <f>IF('DSS Model'!$I$38=1,0.0001*EU255^2-0.0266*EU255+1.3006,IF('DSS Model'!$I$38=2,-0.0001*EU255^2+0.0032*EU255+0.977, IF('DSS Model'!$I$38=3,-0.00046396*EU255^2 + 0.054267*EU255 - 0.57714, IF('DSS Model'!$I$38=4,0.000072066*EU255^2+0.0021761*EU255-0.038248,IF('DSS Model'!$I$38=5,-0.00012623*EU255^2+0.025656*EU255-0.30101,-0.00046396*EU255^2 + 0.054267*EU255 - 0.57714)))))</f>
        <v>0.74664165532283699</v>
      </c>
    </row>
    <row r="256" spans="2:152" x14ac:dyDescent="0.2">
      <c r="B256" s="64">
        <f t="shared" ca="1" si="156"/>
        <v>7.1752354184320244E-2</v>
      </c>
      <c r="C256" s="64">
        <v>2.379982930295732E-2</v>
      </c>
      <c r="D256" s="64">
        <f t="shared" si="157"/>
        <v>26.664476081822109</v>
      </c>
      <c r="E256" s="131">
        <f>IF('DSS Model'!$I$38=1,0.0001*D256^2-0.0266*D256+1.3006,IF('DSS Model'!$I$38=2,-0.0001*D256^2+0.0032*D256+0.977, IF('DSS Model'!$I$38=3,-0.00046396*D256^2 + 0.054267*D256 - 0.57714, IF('DSS Model'!$I$38=4,0.000072066*D256^2+0.0021761*D256-0.038248,IF('DSS Model'!$I$38=5,-0.00012623*D256^2+0.025656*D256-0.30101,-0.00046396*D256^2 + 0.054267*D256 - 0.57714)))))</f>
        <v>0.99122689499002437</v>
      </c>
      <c r="F256" s="136">
        <v>0.76651100132588368</v>
      </c>
      <c r="G256" s="138">
        <f t="shared" si="153"/>
        <v>72.158256226623138</v>
      </c>
      <c r="H256" s="136">
        <f>IF('DSS Model'!$I$38=1,0.0001*G256^2-0.0266*G256+1.3006,IF('DSS Model'!$I$38=2,-0.0001*G256^2+0.0032*G256+0.977, IF('DSS Model'!$I$38=3,-0.00046396*G256^2 + 0.054267*G256 - 0.57714, IF('DSS Model'!$I$38=4,0.000072066*G256^2+0.0021761*G256-0.038248,IF('DSS Model'!$I$38=5,-0.00012623*G256^2+0.025656*G256-0.30101,-0.00046396*G256^2 + 0.054267*G256 - 0.57714)))))</f>
        <v>0.68722502575849442</v>
      </c>
      <c r="I256" s="136">
        <v>0.5183863903786553</v>
      </c>
      <c r="J256" s="138">
        <f t="shared" si="154"/>
        <v>59.004321049787045</v>
      </c>
      <c r="K256" s="136">
        <f>IF('DSS Model'!$I$38=1,0.0001*J256^2-0.0266*J256+1.3006,IF('DSS Model'!$I$38=2,-0.0001*J256^2+0.0032*J256+0.977, IF('DSS Model'!$I$38=3,-0.00046396*J256^2 + 0.054267*J256 - 0.57714, IF('DSS Model'!$I$38=4,0.000072066*J256^2+0.0021761*J256-0.038248,IF('DSS Model'!$I$38=5,-0.00012623*J256^2+0.025656*J256-0.30101,-0.00046396*J256^2 + 0.054267*J256 - 0.57714)))))</f>
        <v>0.81766283710468435</v>
      </c>
      <c r="L256" s="136">
        <v>0.51784081272673177</v>
      </c>
      <c r="M256" s="138">
        <f t="shared" si="155"/>
        <v>69.900540199633795</v>
      </c>
      <c r="N256" s="136">
        <f>IF('DSS Model'!$I$38=1,0.0001*M256^2-0.0266*M256+1.3006,IF('DSS Model'!$I$38=2,-0.0001*M256^2+0.0032*M256+0.977, IF('DSS Model'!$I$38=3,-0.00046396*M256^2 + 0.054267*M256 - 0.57714, IF('DSS Model'!$I$38=4,0.000072066*M256^2+0.0021761*M256-0.038248,IF('DSS Model'!$I$38=5,-0.00012623*M256^2+0.025656*M256-0.30101,-0.00046396*M256^2 + 0.054267*M256 - 0.57714)))))</f>
        <v>0.71207317661876601</v>
      </c>
      <c r="O256" s="136">
        <v>0.27287295235157005</v>
      </c>
      <c r="P256" s="139">
        <f t="shared" si="158"/>
        <v>43.891596844547195</v>
      </c>
      <c r="Q256" s="138">
        <f>IF('DSS Model'!$I$38=1,0.0001*P256^2-0.0266*P256+1.3006,IF('DSS Model'!$I$38=2,-0.0001*P256^2+0.0032*P256+0.977, IF('DSS Model'!$I$38=3,-0.00046396*P256^2 + 0.054267*P256 - 0.57714, IF('DSS Model'!$I$38=4,0.000072066*P256^2+0.0021761*P256-0.038248,IF('DSS Model'!$I$38=5,-0.00012623*P256^2+0.025656*P256-0.30101,-0.00046396*P256^2 + 0.054267*P256 - 0.57714)))))</f>
        <v>0.9248058825461245</v>
      </c>
      <c r="R256" s="136">
        <v>0.86270972197716289</v>
      </c>
      <c r="S256" s="142">
        <f t="shared" si="159"/>
        <v>62.271385772724159</v>
      </c>
      <c r="T256" s="138">
        <f>IF('DSS Model'!$I$38=1,0.0001*S256^2-0.0266*S256+1.3006,IF('DSS Model'!$I$38=2,-0.0001*S256^2+0.0032*S256+0.977, IF('DSS Model'!$I$38=3,-0.00046396*S256^2 + 0.054267*S256 - 0.57714, IF('DSS Model'!$I$38=4,0.000072066*S256^2+0.0021761*S256-0.038248,IF('DSS Model'!$I$38=5,-0.00012623*S256^2+0.025656*S256-0.30101,-0.00046396*S256^2 + 0.054267*S256 - 0.57714)))))</f>
        <v>0.78849588586717401</v>
      </c>
      <c r="U256" s="136">
        <v>0.84120135596188828</v>
      </c>
      <c r="V256" s="142">
        <f t="shared" si="160"/>
        <v>58.718948403973613</v>
      </c>
      <c r="W256" s="138">
        <f>IF('DSS Model'!$I$38=1,0.0001*V256^2-0.0266*V256+1.3006,IF('DSS Model'!$I$38=2,-0.0001*V256^2+0.0032*V256+0.977, IF('DSS Model'!$I$38=3,-0.00046396*V256^2 + 0.054267*V256 - 0.57714, IF('DSS Model'!$I$38=4,0.000072066*V256^2+0.0021761*V256-0.038248,IF('DSS Model'!$I$38=5,-0.00012623*V256^2+0.025656*V256-0.30101,-0.00046396*V256^2 + 0.054267*V256 - 0.57714)))))</f>
        <v>0.82010914472586405</v>
      </c>
      <c r="X256" s="136">
        <v>0.13786335519020809</v>
      </c>
      <c r="Y256" s="142">
        <f t="shared" si="161"/>
        <v>49.444253533105353</v>
      </c>
      <c r="Z256" s="138">
        <f>IF('DSS Model'!$I$38=1,0.0001*Y256^2-0.0266*Y256+1.3006,IF('DSS Model'!$I$38=2,-0.0001*Y256^2+0.0032*Y256+0.977, IF('DSS Model'!$I$38=3,-0.00046396*Y256^2 + 0.054267*Y256 - 0.57714, IF('DSS Model'!$I$38=4,0.000072066*Y256^2+0.0021761*Y256-0.038248,IF('DSS Model'!$I$38=5,-0.00012623*Y256^2+0.025656*Y256-0.30101,-0.00046396*Y256^2 + 0.054267*Y256 - 0.57714)))))</f>
        <v>0.89074819056133703</v>
      </c>
      <c r="AA256" s="136">
        <v>0.80551796938197129</v>
      </c>
      <c r="AB256" s="142">
        <f t="shared" si="162"/>
        <v>66.331471683160643</v>
      </c>
      <c r="AC256" s="138">
        <f>IF('DSS Model'!$I$38=1,0.0001*AB256^2-0.0266*AB256+1.3006,IF('DSS Model'!$I$38=2,-0.0001*AB256^2+0.0032*AB256+0.977, IF('DSS Model'!$I$38=3,-0.00046396*AB256^2 + 0.054267*AB256 - 0.57714, IF('DSS Model'!$I$38=4,0.000072066*AB256^2+0.0021761*AB256-0.038248,IF('DSS Model'!$I$38=5,-0.00012623*AB256^2+0.025656*AB256-0.30101,-0.00046396*AB256^2 + 0.054267*AB256 - 0.57714)))))</f>
        <v>0.74927429582071992</v>
      </c>
      <c r="AD256" s="136">
        <v>0.13006131913804631</v>
      </c>
      <c r="AE256" s="142">
        <f t="shared" si="163"/>
        <v>37.390210049077339</v>
      </c>
      <c r="AF256" s="138">
        <f>IF('DSS Model'!$I$38=1,0.0001*AE256^2-0.0266*AE256+1.3006,IF('DSS Model'!$I$38=2,-0.0001*AE256^2+0.0032*AE256+0.977, IF('DSS Model'!$I$38=3,-0.00046396*AE256^2 + 0.054267*AE256 - 0.57714, IF('DSS Model'!$I$38=4,0.000072066*AE256^2+0.0021761*AE256-0.038248,IF('DSS Model'!$I$38=5,-0.00012623*AE256^2+0.025656*AE256-0.30101,-0.00046396*AE256^2 + 0.054267*AE256 - 0.57714)))))</f>
        <v>0.95684589140563503</v>
      </c>
      <c r="AG256" s="136">
        <v>0.60478688204478659</v>
      </c>
      <c r="AH256" s="142">
        <f t="shared" si="164"/>
        <v>71.807403673825092</v>
      </c>
      <c r="AI256" s="138">
        <f>IF('DSS Model'!$I$38=1,0.0001*AH256^2-0.0266*AH256+1.3006,IF('DSS Model'!$I$38=2,-0.0001*AH256^2+0.0032*AH256+0.977, IF('DSS Model'!$I$38=3,-0.00046396*AH256^2 + 0.054267*AH256 - 0.57714, IF('DSS Model'!$I$38=4,0.000072066*AH256^2+0.0021761*AH256-0.038248,IF('DSS Model'!$I$38=5,-0.00012623*AH256^2+0.025656*AH256-0.30101,-0.00046396*AH256^2 + 0.054267*AH256 - 0.57714)))))</f>
        <v>0.69115336951867334</v>
      </c>
      <c r="AJ256" s="136">
        <v>0.21976396478468962</v>
      </c>
      <c r="AK256" s="142">
        <f t="shared" si="165"/>
        <v>37.018477357360283</v>
      </c>
      <c r="AL256" s="138">
        <f>IF('DSS Model'!$I$38=1,0.0001*AK256^2-0.0266*AK256+1.3006,IF('DSS Model'!$I$38=2,-0.0001*AK256^2+0.0032*AK256+0.977, IF('DSS Model'!$I$38=3,-0.00046396*AK256^2 + 0.054267*AK256 - 0.57714, IF('DSS Model'!$I$38=4,0.000072066*AK256^2+0.0021761*AK256-0.038248,IF('DSS Model'!$I$38=5,-0.00012623*AK256^2+0.025656*AK256-0.30101,-0.00046396*AK256^2 + 0.054267*AK256 - 0.57714)))))</f>
        <v>0.9584223609578133</v>
      </c>
      <c r="AM256" s="136">
        <v>0.51050061028907334</v>
      </c>
      <c r="AN256" s="142">
        <f t="shared" si="166"/>
        <v>65.346799530677217</v>
      </c>
      <c r="AO256" s="138">
        <f>IF('DSS Model'!$I$38=1,0.0001*AN256^2-0.0266*AN256+1.3006,IF('DSS Model'!$I$38=2,-0.0001*AN256^2+0.0032*AN256+0.977, IF('DSS Model'!$I$38=3,-0.00046396*AN256^2 + 0.054267*AN256 - 0.57714, IF('DSS Model'!$I$38=4,0.000072066*AN256^2+0.0021761*AN256-0.038248,IF('DSS Model'!$I$38=5,-0.00012623*AN256^2+0.025656*AN256-0.30101,-0.00046396*AN256^2 + 0.054267*AN256 - 0.57714)))))</f>
        <v>0.75908933760791542</v>
      </c>
      <c r="AP256" s="136">
        <v>0.47147353582566864</v>
      </c>
      <c r="AQ256" s="142">
        <f t="shared" si="167"/>
        <v>68.245739347459306</v>
      </c>
      <c r="AR256" s="138">
        <f>IF('DSS Model'!$I$38=1,0.0001*AQ256^2-0.0266*AQ256+1.3006,IF('DSS Model'!$I$38=2,-0.0001*AQ256^2+0.0032*AQ256+0.977, IF('DSS Model'!$I$38=3,-0.00046396*AQ256^2 + 0.054267*AQ256 - 0.57714, IF('DSS Model'!$I$38=4,0.000072066*AQ256^2+0.0021761*AQ256-0.038248,IF('DSS Model'!$I$38=5,-0.00012623*AQ256^2+0.025656*AQ256-0.30101,-0.00046396*AQ256^2 + 0.054267*AQ256 - 0.57714)))))</f>
        <v>0.72963827200373421</v>
      </c>
      <c r="AS256" s="136">
        <v>0.39451166224455114</v>
      </c>
      <c r="AT256" s="142">
        <f t="shared" si="168"/>
        <v>50.490386688910711</v>
      </c>
      <c r="AU256" s="138">
        <f>IF('DSS Model'!$I$38=1,0.0001*AT256^2-0.0266*AT256+1.3006,IF('DSS Model'!$I$38=2,-0.0001*AT256^2+0.0032*AT256+0.977, IF('DSS Model'!$I$38=3,-0.00046396*AT256^2 + 0.054267*AT256 - 0.57714, IF('DSS Model'!$I$38=4,0.000072066*AT256^2+0.0021761*AT256-0.038248,IF('DSS Model'!$I$38=5,-0.00012623*AT256^2+0.025656*AT256-0.30101,-0.00046396*AT256^2 + 0.054267*AT256 - 0.57714)))))</f>
        <v>0.8836413226049411</v>
      </c>
      <c r="AV256" s="136">
        <v>0.71974145511568277</v>
      </c>
      <c r="AW256" s="142">
        <f t="shared" si="169"/>
        <v>69.384262184512096</v>
      </c>
      <c r="AX256" s="138">
        <f>IF('DSS Model'!$I$38=1,0.0001*AW256^2-0.0266*AW256+1.3006,IF('DSS Model'!$I$38=2,-0.0001*AW256^2+0.0032*AW256+0.977, IF('DSS Model'!$I$38=3,-0.00046396*AW256^2 + 0.054267*AW256 - 0.57714, IF('DSS Model'!$I$38=4,0.000072066*AW256^2+0.0021761*AW256-0.038248,IF('DSS Model'!$I$38=5,-0.00012623*AW256^2+0.025656*AW256-0.30101,-0.00046396*AW256^2 + 0.054267*AW256 - 0.57714)))))</f>
        <v>0.71761205510152726</v>
      </c>
      <c r="AY256" s="136">
        <v>0.68351087721799053</v>
      </c>
      <c r="AZ256" s="142">
        <f t="shared" si="170"/>
        <v>60.610297484487063</v>
      </c>
      <c r="BA256" s="138">
        <f>IF('DSS Model'!$I$38=1,0.0001*AZ256^2-0.0266*AZ256+1.3006,IF('DSS Model'!$I$38=2,-0.0001*AZ256^2+0.0032*AZ256+0.977, IF('DSS Model'!$I$38=3,-0.00046396*AZ256^2 + 0.054267*AZ256 - 0.57714, IF('DSS Model'!$I$38=4,0.000072066*AZ256^2+0.0021761*AZ256-0.038248,IF('DSS Model'!$I$38=5,-0.00012623*AZ256^2+0.025656*AZ256-0.30101,-0.00046396*AZ256^2 + 0.054267*AZ256 - 0.57714)))))</f>
        <v>0.80359213583455669</v>
      </c>
      <c r="BB256" s="136">
        <v>0.83131173594040397</v>
      </c>
      <c r="BC256" s="142">
        <f t="shared" si="171"/>
        <v>63.838053915416964</v>
      </c>
      <c r="BD256" s="138">
        <f>IF('DSS Model'!$I$38=1,0.0001*BC256^2-0.0266*BC256+1.3006,IF('DSS Model'!$I$38=2,-0.0001*BC256^2+0.0032*BC256+0.977, IF('DSS Model'!$I$38=3,-0.00046396*BC256^2 + 0.054267*BC256 - 0.57714, IF('DSS Model'!$I$38=4,0.000072066*BC256^2+0.0021761*BC256-0.038248,IF('DSS Model'!$I$38=5,-0.00012623*BC256^2+0.025656*BC256-0.30101,-0.00046396*BC256^2 + 0.054267*BC256 - 0.57714)))))</f>
        <v>0.77375205975856598</v>
      </c>
      <c r="BE256" s="136">
        <v>0.37437762148588594</v>
      </c>
      <c r="BF256" s="142">
        <f t="shared" si="172"/>
        <v>46.388092411129293</v>
      </c>
      <c r="BG256" s="143">
        <f>IF('DSS Model'!$I$38=1,0.0001*BF256^2-0.0266*BF256+1.3006,IF('DSS Model'!$I$38=2,-0.0001*BF256^2+0.0032*BF256+0.977, IF('DSS Model'!$I$38=3,-0.00046396*BF256^2 + 0.054267*BF256 - 0.57714, IF('DSS Model'!$I$38=4,0.000072066*BF256^2+0.0021761*BF256-0.038248,IF('DSS Model'!$I$38=5,-0.00012623*BF256^2+0.025656*BF256-0.30101,-0.00046396*BF256^2 + 0.054267*BF256 - 0.57714)))))</f>
        <v>0.91025638396126662</v>
      </c>
      <c r="BH256" s="136">
        <v>0.52465534051070317</v>
      </c>
      <c r="BI256" s="142">
        <f t="shared" si="173"/>
        <v>57.497083306593886</v>
      </c>
      <c r="BJ256" s="143">
        <f>IF('DSS Model'!$I$38=1,0.0001*BI256^2-0.0266*BI256+1.3006,IF('DSS Model'!$I$38=2,-0.0001*BI256^2+0.0032*BI256+0.977, IF('DSS Model'!$I$38=3,-0.00046396*BI256^2 + 0.054267*BI256 - 0.57714, IF('DSS Model'!$I$38=4,0.000072066*BI256^2+0.0021761*BI256-0.038248,IF('DSS Model'!$I$38=5,-0.00012623*BI256^2+0.025656*BI256-0.30101,-0.00046396*BI256^2 + 0.054267*BI256 - 0.57714)))))</f>
        <v>0.83039920770456066</v>
      </c>
      <c r="BK256" s="136">
        <v>0.1867181568116496</v>
      </c>
      <c r="BL256" s="142">
        <f t="shared" si="174"/>
        <v>38.666907195406004</v>
      </c>
      <c r="BM256" s="143">
        <f>IF('DSS Model'!$I$38=1,0.0001*BL256^2-0.0266*BL256+1.3006,IF('DSS Model'!$I$38=2,-0.0001*BL256^2+0.0032*BL256+0.977, IF('DSS Model'!$I$38=3,-0.00046396*BL256^2 + 0.054267*BL256 - 0.57714, IF('DSS Model'!$I$38=4,0.000072066*BL256^2+0.0021761*BL256-0.038248,IF('DSS Model'!$I$38=5,-0.00012623*BL256^2+0.025656*BL256-0.30101,-0.00046396*BL256^2 + 0.054267*BL256 - 0.57714)))))</f>
        <v>0.95122113181948509</v>
      </c>
      <c r="BN256" s="136">
        <v>0.56874626454845201</v>
      </c>
      <c r="BO256" s="142">
        <f t="shared" si="175"/>
        <v>56.759832886648958</v>
      </c>
      <c r="BP256" s="143">
        <f>IF('DSS Model'!$I$38=1,0.0001*BO256^2-0.0266*BO256+1.3006,IF('DSS Model'!$I$38=2,-0.0001*BO256^2+0.0032*BO256+0.977, IF('DSS Model'!$I$38=3,-0.00046396*BO256^2 + 0.054267*BO256 - 0.57714, IF('DSS Model'!$I$38=4,0.000072066*BO256^2+0.0021761*BO256-0.038248,IF('DSS Model'!$I$38=5,-0.00012623*BO256^2+0.025656*BO256-0.30101,-0.00046396*BO256^2 + 0.054267*BO256 - 0.57714)))))</f>
        <v>0.83646360230524497</v>
      </c>
      <c r="BQ256" s="136">
        <v>0.1563154572029557</v>
      </c>
      <c r="BR256" s="142">
        <f t="shared" si="176"/>
        <v>44.193978909845953</v>
      </c>
      <c r="BS256" s="143">
        <f>IF('DSS Model'!$I$38=1,0.0001*BR256^2-0.0266*BR256+1.3006,IF('DSS Model'!$I$38=2,-0.0001*BR256^2+0.0032*BR256+0.977, IF('DSS Model'!$I$38=3,-0.00046396*BR256^2 + 0.054267*BR256 - 0.57714, IF('DSS Model'!$I$38=4,0.000072066*BR256^2+0.0021761*BR256-0.038248,IF('DSS Model'!$I$38=5,-0.00012623*BR256^2+0.025656*BR256-0.30101,-0.00046396*BR256^2 + 0.054267*BR256 - 0.57714)))))</f>
        <v>0.92310995532311613</v>
      </c>
      <c r="BT256" s="136">
        <v>0.59791045951675492</v>
      </c>
      <c r="BU256" s="142">
        <f t="shared" si="177"/>
        <v>63.080800361259563</v>
      </c>
      <c r="BV256" s="143">
        <f>IF('DSS Model'!$I$38=1,0.0001*BU256^2-0.0266*BU256+1.3006,IF('DSS Model'!$I$38=2,-0.0001*BU256^2+0.0032*BU256+0.977, IF('DSS Model'!$I$38=3,-0.00046396*BU256^2 + 0.054267*BU256 - 0.57714, IF('DSS Model'!$I$38=4,0.000072066*BU256^2+0.0021761*BU256-0.038248,IF('DSS Model'!$I$38=5,-0.00012623*BU256^2+0.025656*BU256-0.30101,-0.00046396*BU256^2 + 0.054267*BU256 - 0.57714)))))</f>
        <v>0.78093982373432214</v>
      </c>
      <c r="BW256" s="136">
        <v>0.4751448866023209</v>
      </c>
      <c r="BX256" s="142">
        <f t="shared" si="178"/>
        <v>60.476240992881799</v>
      </c>
      <c r="BY256" s="143">
        <f>IF('DSS Model'!$I$38=1,0.0001*BX256^2-0.0266*BX256+1.3006,IF('DSS Model'!$I$38=2,-0.0001*BX256^2+0.0032*BX256+0.977, IF('DSS Model'!$I$38=3,-0.00046396*BX256^2 + 0.054267*BX256 - 0.57714, IF('DSS Model'!$I$38=4,0.000072066*BX256^2+0.0021761*BX256-0.038248,IF('DSS Model'!$I$38=5,-0.00012623*BX256^2+0.025656*BX256-0.30101,-0.00046396*BX256^2 + 0.054267*BX256 - 0.57714)))))</f>
        <v>0.80478639871431001</v>
      </c>
      <c r="BZ256" s="136">
        <v>9.2690285573454934E-2</v>
      </c>
      <c r="CA256" s="142">
        <f t="shared" si="179"/>
        <v>52.276378377284985</v>
      </c>
      <c r="CB256" s="143">
        <f>IF('DSS Model'!$I$38=1,0.0001*CA256^2-0.0266*CA256+1.3006,IF('DSS Model'!$I$38=2,-0.0001*CA256^2+0.0032*CA256+0.977, IF('DSS Model'!$I$38=3,-0.00046396*CA256^2 + 0.054267*CA256 - 0.57714, IF('DSS Model'!$I$38=4,0.000072066*CA256^2+0.0021761*CA256-0.038248,IF('DSS Model'!$I$38=5,-0.00012623*CA256^2+0.025656*CA256-0.30101,-0.00046396*CA256^2 + 0.054267*CA256 - 0.57714)))))</f>
        <v>0.87100243718280501</v>
      </c>
      <c r="CC256" s="136">
        <v>2.7931850112256074E-2</v>
      </c>
      <c r="CD256" s="142">
        <f t="shared" si="180"/>
        <v>48.431305595708587</v>
      </c>
      <c r="CE256" s="143">
        <f>IF('DSS Model'!$I$38=1,0.0001*CD256^2-0.0266*CD256+1.3006,IF('DSS Model'!$I$38=2,-0.0001*CD256^2+0.0032*CD256+0.977, IF('DSS Model'!$I$38=3,-0.00046396*CD256^2 + 0.054267*CD256 - 0.57714, IF('DSS Model'!$I$38=4,0.000072066*CD256^2+0.0021761*CD256-0.038248,IF('DSS Model'!$I$38=5,-0.00012623*CD256^2+0.025656*CD256-0.30101,-0.00046396*CD256^2 + 0.054267*CD256 - 0.57714)))))</f>
        <v>0.89742104173577608</v>
      </c>
      <c r="CF256" s="136">
        <v>0.13060203714214003</v>
      </c>
      <c r="CG256" s="142">
        <f t="shared" si="181"/>
        <v>30.25117974963689</v>
      </c>
      <c r="CH256" s="143">
        <f>IF('DSS Model'!$I$38=1,0.0001*CG256^2-0.0266*CG256+1.3006,IF('DSS Model'!$I$38=2,-0.0001*CG256^2+0.0032*CG256+0.977, IF('DSS Model'!$I$38=3,-0.00046396*CG256^2 + 0.054267*CG256 - 0.57714, IF('DSS Model'!$I$38=4,0.000072066*CG256^2+0.0021761*CG256-0.038248,IF('DSS Model'!$I$38=5,-0.00012623*CG256^2+0.025656*CG256-0.30101,-0.00046396*CG256^2 + 0.054267*CG256 - 0.57714)))))</f>
        <v>0.98229038757435394</v>
      </c>
      <c r="CI256" s="136">
        <v>0.30885331583894315</v>
      </c>
      <c r="CJ256" s="142">
        <f t="shared" si="182"/>
        <v>64.512306687178722</v>
      </c>
      <c r="CK256" s="143">
        <f>IF('DSS Model'!$I$38=1,0.0001*CJ256^2-0.0266*CJ256+1.3006,IF('DSS Model'!$I$38=2,-0.0001*CJ256^2+0.0032*CJ256+0.977, IF('DSS Model'!$I$38=3,-0.00046396*CJ256^2 + 0.054267*CJ256 - 0.57714, IF('DSS Model'!$I$38=4,0.000072066*CJ256^2+0.0021761*CJ256-0.038248,IF('DSS Model'!$I$38=5,-0.00012623*CJ256^2+0.025656*CJ256-0.30101,-0.00046396*CJ256^2 + 0.054267*CJ256 - 0.57714)))))</f>
        <v>0.76725560998891151</v>
      </c>
      <c r="CL256" s="136">
        <v>0.2774814903609012</v>
      </c>
      <c r="CM256" s="142">
        <f t="shared" si="183"/>
        <v>47.37846713258071</v>
      </c>
      <c r="CN256" s="143">
        <f>IF('DSS Model'!$I$38=1,0.0001*CM256^2-0.0266*CM256+1.3006,IF('DSS Model'!$I$38=2,-0.0001*CM256^2+0.0032*CM256+0.977, IF('DSS Model'!$I$38=3,-0.00046396*CM256^2 + 0.054267*CM256 - 0.57714, IF('DSS Model'!$I$38=4,0.000072066*CM256^2+0.0021761*CM256-0.038248,IF('DSS Model'!$I$38=5,-0.00012623*CM256^2+0.025656*CM256-0.30101,-0.00046396*CM256^2 + 0.054267*CM256 - 0.57714)))))</f>
        <v>0.90413918004095517</v>
      </c>
      <c r="CO256" s="136">
        <v>0.6804476918654071</v>
      </c>
      <c r="CP256" s="142">
        <f t="shared" si="184"/>
        <v>55.598655860320619</v>
      </c>
      <c r="CQ256" s="143">
        <f>IF('DSS Model'!$I$38=1,0.0001*CP256^2-0.0266*CP256+1.3006,IF('DSS Model'!$I$38=2,-0.0001*CP256^2+0.0032*CP256+0.977, IF('DSS Model'!$I$38=3,-0.00046396*CP256^2 + 0.054267*CP256 - 0.57714, IF('DSS Model'!$I$38=4,0.000072066*CP256^2+0.0021761*CP256-0.038248,IF('DSS Model'!$I$38=5,-0.00012623*CP256^2+0.025656*CP256-0.30101,-0.00046396*CP256^2 + 0.054267*CP256 - 0.57714)))))</f>
        <v>0.84579464540558957</v>
      </c>
      <c r="CR256" s="136">
        <v>0.88743603200712928</v>
      </c>
      <c r="CS256" s="142">
        <f t="shared" si="185"/>
        <v>63.234509139949203</v>
      </c>
      <c r="CT256" s="143">
        <f>IF('DSS Model'!$I$38=1,0.0001*CS256^2-0.0266*CS256+1.3006,IF('DSS Model'!$I$38=2,-0.0001*CS256^2+0.0032*CS256+0.977, IF('DSS Model'!$I$38=3,-0.00046396*CS256^2 + 0.054267*CS256 - 0.57714, IF('DSS Model'!$I$38=4,0.000072066*CS256^2+0.0021761*CS256-0.038248,IF('DSS Model'!$I$38=5,-0.00012623*CS256^2+0.025656*CS256-0.30101,-0.00046396*CS256^2 + 0.054267*CS256 - 0.57714)))))</f>
        <v>0.77949011463080553</v>
      </c>
      <c r="CU256" s="136">
        <v>2.4554713489841062E-2</v>
      </c>
      <c r="CV256" s="142">
        <f t="shared" si="186"/>
        <v>32.50300774724618</v>
      </c>
      <c r="CW256" s="143">
        <f>IF('DSS Model'!$I$38=1,0.0001*CV256^2-0.0266*CV256+1.3006,IF('DSS Model'!$I$38=2,-0.0001*CV256^2+0.0032*CV256+0.977, IF('DSS Model'!$I$38=3,-0.00046396*CV256^2 + 0.054267*CV256 - 0.57714, IF('DSS Model'!$I$38=4,0.000072066*CV256^2+0.0021761*CV256-0.038248,IF('DSS Model'!$I$38=5,-0.00012623*CV256^2+0.025656*CV256-0.30101,-0.00046396*CV256^2 + 0.054267*CV256 - 0.57714)))))</f>
        <v>0.97536507352943325</v>
      </c>
      <c r="CX256" s="136">
        <v>0.17978404515527024</v>
      </c>
      <c r="CY256" s="142">
        <f t="shared" si="187"/>
        <v>54.906660677054312</v>
      </c>
      <c r="CZ256" s="143">
        <f>IF('DSS Model'!$I$38=1,0.0001*CY256^2-0.0266*CY256+1.3006,IF('DSS Model'!$I$38=2,-0.0001*CY256^2+0.0032*CY256+0.977, IF('DSS Model'!$I$38=3,-0.00046396*CY256^2 + 0.054267*CY256 - 0.57714, IF('DSS Model'!$I$38=4,0.000072066*CY256^2+0.0021761*CY256-0.038248,IF('DSS Model'!$I$38=5,-0.00012623*CY256^2+0.025656*CY256-0.30101,-0.00046396*CY256^2 + 0.054267*CY256 - 0.57714)))))</f>
        <v>0.85122717549605553</v>
      </c>
      <c r="DA256" s="136">
        <v>6.7847936872974524E-2</v>
      </c>
      <c r="DB256" s="142">
        <f t="shared" si="188"/>
        <v>25.0610027132496</v>
      </c>
      <c r="DC256" s="143">
        <f>IF('DSS Model'!$I$38=1,0.0001*DB256^2-0.0266*DB256+1.3006,IF('DSS Model'!$I$38=2,-0.0001*DB256^2+0.0032*DB256+0.977, IF('DSS Model'!$I$38=3,-0.00046396*DB256^2 + 0.054267*DB256 - 0.57714, IF('DSS Model'!$I$38=4,0.000072066*DB256^2+0.0021761*DB256-0.038248,IF('DSS Model'!$I$38=5,-0.00012623*DB256^2+0.025656*DB256-0.30101,-0.00046396*DB256^2 + 0.054267*DB256 - 0.57714)))))</f>
        <v>0.99438982298304834</v>
      </c>
      <c r="DD256" s="136">
        <v>0.55771475204307042</v>
      </c>
      <c r="DE256" s="142">
        <f t="shared" si="189"/>
        <v>52.200263432615614</v>
      </c>
      <c r="DF256" s="143">
        <f>IF('DSS Model'!$I$38=1,0.0001*DE256^2-0.0266*DE256+1.3006,IF('DSS Model'!$I$38=2,-0.0001*DE256^2+0.0032*DE256+0.977, IF('DSS Model'!$I$38=3,-0.00046396*DE256^2 + 0.054267*DE256 - 0.57714, IF('DSS Model'!$I$38=4,0.000072066*DE256^2+0.0021761*DE256-0.038248,IF('DSS Model'!$I$38=5,-0.00012623*DE256^2+0.025656*DE256-0.30101,-0.00046396*DE256^2 + 0.054267*DE256 - 0.57714)))))</f>
        <v>0.87155409274092321</v>
      </c>
      <c r="DG256" s="136">
        <v>0.88322785609697307</v>
      </c>
      <c r="DH256" s="142">
        <f t="shared" si="190"/>
        <v>63.537198729471029</v>
      </c>
      <c r="DI256" s="143">
        <f>IF('DSS Model'!$I$38=1,0.0001*DH256^2-0.0266*DH256+1.3006,IF('DSS Model'!$I$38=2,-0.0001*DH256^2+0.0032*DH256+0.977, IF('DSS Model'!$I$38=3,-0.00046396*DH256^2 + 0.054267*DH256 - 0.57714, IF('DSS Model'!$I$38=4,0.000072066*DH256^2+0.0021761*DH256-0.038248,IF('DSS Model'!$I$38=5,-0.00012623*DH256^2+0.025656*DH256-0.30101,-0.00046396*DH256^2 + 0.054267*DH256 - 0.57714)))))</f>
        <v>0.77662147369547774</v>
      </c>
      <c r="DJ256" s="136">
        <v>0.91327665812828562</v>
      </c>
      <c r="DK256" s="142">
        <f t="shared" si="191"/>
        <v>69.085488684515681</v>
      </c>
      <c r="DL256" s="143">
        <f>IF('DSS Model'!$I$38=1,0.0001*DK256^2-0.0266*DK256+1.3006,IF('DSS Model'!$I$38=2,-0.0001*DK256^2+0.0032*DK256+0.977, IF('DSS Model'!$I$38=3,-0.00046396*DK256^2 + 0.054267*DK256 - 0.57714, IF('DSS Model'!$I$38=4,0.000072066*DK256^2+0.0021761*DK256-0.038248,IF('DSS Model'!$I$38=5,-0.00012623*DK256^2+0.025656*DK256-0.30101,-0.00046396*DK256^2 + 0.054267*DK256 - 0.57714)))))</f>
        <v>0.72079308911261575</v>
      </c>
      <c r="DM256" s="136">
        <v>0.23793350955190007</v>
      </c>
      <c r="DN256" s="142">
        <f t="shared" si="192"/>
        <v>48.524828892014938</v>
      </c>
      <c r="DO256" s="143">
        <f>IF('DSS Model'!$I$38=1,0.0001*DN256^2-0.0266*DN256+1.3006,IF('DSS Model'!$I$38=2,-0.0001*DN256^2+0.0032*DN256+0.977, IF('DSS Model'!$I$38=3,-0.00046396*DN256^2 + 0.054267*DN256 - 0.57714, IF('DSS Model'!$I$38=4,0.000072066*DN256^2+0.0021761*DN256-0.038248,IF('DSS Model'!$I$38=5,-0.00012623*DN256^2+0.025656*DN256-0.30101,-0.00046396*DN256^2 + 0.054267*DN256 - 0.57714)))))</f>
        <v>0.89681355055451495</v>
      </c>
      <c r="DP256" s="136">
        <v>0.20371414551713352</v>
      </c>
      <c r="DQ256" s="142">
        <f t="shared" si="193"/>
        <v>43.062475258851578</v>
      </c>
      <c r="DR256" s="143">
        <f>IF('DSS Model'!$I$38=1,0.0001*DQ256^2-0.0266*DQ256+1.3006,IF('DSS Model'!$I$38=2,-0.0001*DQ256^2+0.0032*DQ256+0.977, IF('DSS Model'!$I$38=3,-0.00046396*DQ256^2 + 0.054267*DQ256 - 0.57714, IF('DSS Model'!$I$38=4,0.000072066*DQ256^2+0.0021761*DQ256-0.038248,IF('DSS Model'!$I$38=5,-0.00012623*DQ256^2+0.025656*DQ256-0.30101,-0.00046396*DQ256^2 + 0.054267*DQ256 - 0.57714)))))</f>
        <v>0.9293622432864046</v>
      </c>
      <c r="DS256" s="136">
        <v>0.30722299813569576</v>
      </c>
      <c r="DT256" s="142">
        <f t="shared" si="194"/>
        <v>66.162809688865536</v>
      </c>
      <c r="DU256" s="143">
        <f>IF('DSS Model'!$I$38=1,0.0001*DT256^2-0.0266*DT256+1.3006,IF('DSS Model'!$I$38=2,-0.0001*DT256^2+0.0032*DT256+0.977, IF('DSS Model'!$I$38=3,-0.00046396*DT256^2 + 0.054267*DT256 - 0.57714, IF('DSS Model'!$I$38=4,0.000072066*DT256^2+0.0021761*DT256-0.038248,IF('DSS Model'!$I$38=5,-0.00012623*DT256^2+0.025656*DT256-0.30101,-0.00046396*DT256^2 + 0.054267*DT256 - 0.57714)))))</f>
        <v>0.75096925241186574</v>
      </c>
      <c r="DV256" s="136">
        <v>0.88627087493379453</v>
      </c>
      <c r="DW256" s="142">
        <f t="shared" si="195"/>
        <v>69.343643929361818</v>
      </c>
      <c r="DX256" s="143">
        <f>IF('DSS Model'!$I$38=1,0.0001*DW256^2-0.0266*DW256+1.3006,IF('DSS Model'!$I$38=2,-0.0001*DW256^2+0.0032*DW256+0.977, IF('DSS Model'!$I$38=3,-0.00046396*DW256^2 + 0.054267*DW256 - 0.57714, IF('DSS Model'!$I$38=4,0.000072066*DW256^2+0.0021761*DW256-0.038248,IF('DSS Model'!$I$38=5,-0.00012623*DW256^2+0.025656*DW256-0.30101,-0.00046396*DW256^2 + 0.054267*DW256 - 0.57714)))))</f>
        <v>0.71804556523374596</v>
      </c>
      <c r="DY256" s="136">
        <v>0.68457884481466991</v>
      </c>
      <c r="DZ256" s="142">
        <f t="shared" si="196"/>
        <v>54.030723442913057</v>
      </c>
      <c r="EA256" s="143">
        <f>IF('DSS Model'!$I$38=1,0.0001*DZ256^2-0.0266*DZ256+1.3006,IF('DSS Model'!$I$38=2,-0.0001*DZ256^2+0.0032*DZ256+0.977, IF('DSS Model'!$I$38=3,-0.00046396*DZ256^2 + 0.054267*DZ256 - 0.57714, IF('DSS Model'!$I$38=4,0.000072066*DZ256^2+0.0021761*DZ256-0.038248,IF('DSS Model'!$I$38=5,-0.00012623*DZ256^2+0.025656*DZ256-0.30101,-0.00046396*DZ256^2 + 0.054267*DZ256 - 0.57714)))))</f>
        <v>0.85796640744086627</v>
      </c>
      <c r="EB256" s="136">
        <v>0.30078686761065387</v>
      </c>
      <c r="EC256" s="142">
        <f t="shared" si="197"/>
        <v>43.798991016035032</v>
      </c>
      <c r="ED256" s="143">
        <f>IF('DSS Model'!$I$38=1,0.0001*EC256^2-0.0266*EC256+1.3006,IF('DSS Model'!$I$38=2,-0.0001*EC256^2+0.0032*EC256+0.977, IF('DSS Model'!$I$38=3,-0.00046396*EC256^2 + 0.054267*EC256 - 0.57714, IF('DSS Model'!$I$38=4,0.000072066*EC256^2+0.0021761*EC256-0.038248,IF('DSS Model'!$I$38=5,-0.00012623*EC256^2+0.025656*EC256-0.30101,-0.00046396*EC256^2 + 0.054267*EC256 - 0.57714)))))</f>
        <v>0.92532160984904033</v>
      </c>
      <c r="EE256" s="136">
        <v>0.20268902444061576</v>
      </c>
      <c r="EF256" s="142">
        <f t="shared" si="198"/>
        <v>41.766363104935593</v>
      </c>
      <c r="EG256" s="143">
        <f>IF('DSS Model'!$I$38=1,0.0001*EF256^2-0.0266*EF256+1.3006,IF('DSS Model'!$I$38=2,-0.0001*EF256^2+0.0032*EF256+0.977, IF('DSS Model'!$I$38=3,-0.00046396*EF256^2 + 0.054267*EF256 - 0.57714, IF('DSS Model'!$I$38=4,0.000072066*EF256^2+0.0021761*EF256-0.038248,IF('DSS Model'!$I$38=5,-0.00012623*EF256^2+0.025656*EF256-0.30101,-0.00046396*EF256^2 + 0.054267*EF256 - 0.57714)))))</f>
        <v>0.93620945323446136</v>
      </c>
      <c r="EH256" s="136">
        <v>0.23643250712369168</v>
      </c>
      <c r="EI256" s="142">
        <f t="shared" si="199"/>
        <v>62.4253372335411</v>
      </c>
      <c r="EJ256" s="143">
        <f>IF('DSS Model'!$I$38=1,0.0001*EI256^2-0.0266*EI256+1.3006,IF('DSS Model'!$I$38=2,-0.0001*EI256^2+0.0032*EI256+0.977, IF('DSS Model'!$I$38=3,-0.00046396*EI256^2 + 0.054267*EI256 - 0.57714, IF('DSS Model'!$I$38=4,0.000072066*EI256^2+0.0021761*EI256-0.038248,IF('DSS Model'!$I$38=5,-0.00012623*EI256^2+0.025656*EI256-0.30101,-0.00046396*EI256^2 + 0.054267*EI256 - 0.57714)))))</f>
        <v>0.78706880627519815</v>
      </c>
      <c r="EK256" s="136">
        <v>0.18811027098344713</v>
      </c>
      <c r="EL256" s="142">
        <f t="shared" si="200"/>
        <v>35.573188621032614</v>
      </c>
      <c r="EM256" s="143">
        <f>IF('DSS Model'!$I$38=1,0.0001*EL256^2-0.0266*EL256+1.3006,IF('DSS Model'!$I$38=2,-0.0001*EL256^2+0.0032*EL256+0.977, IF('DSS Model'!$I$38=3,-0.00046396*EL256^2 + 0.054267*EL256 - 0.57714, IF('DSS Model'!$I$38=4,0.000072066*EL256^2+0.0021761*EL256-0.038248,IF('DSS Model'!$I$38=5,-0.00012623*EL256^2+0.025656*EL256-0.30101,-0.00046396*EL256^2 + 0.054267*EL256 - 0.57714)))))</f>
        <v>0.96428902872054789</v>
      </c>
      <c r="EN256" s="136">
        <v>0.76430557702069624</v>
      </c>
      <c r="EO256" s="142">
        <f t="shared" si="201"/>
        <v>62.154782233400724</v>
      </c>
      <c r="EP256" s="143">
        <f>IF('DSS Model'!$I$38=1,0.0001*EO256^2-0.0266*EO256+1.3006,IF('DSS Model'!$I$38=2,-0.0001*EO256^2+0.0032*EO256+0.977, IF('DSS Model'!$I$38=3,-0.00046396*EO256^2 + 0.054267*EO256 - 0.57714, IF('DSS Model'!$I$38=4,0.000072066*EO256^2+0.0021761*EO256-0.038248,IF('DSS Model'!$I$38=5,-0.00012623*EO256^2+0.025656*EO256-0.30101,-0.00046396*EO256^2 + 0.054267*EO256 - 0.57714)))))</f>
        <v>0.78957360769873575</v>
      </c>
      <c r="EQ256" s="136">
        <v>0.29651937040302578</v>
      </c>
      <c r="ER256" s="142">
        <f t="shared" si="202"/>
        <v>46.068675069238815</v>
      </c>
      <c r="ES256" s="143">
        <f>IF('DSS Model'!$I$38=1,0.0001*ER256^2-0.0266*ER256+1.3006,IF('DSS Model'!$I$38=2,-0.0001*ER256^2+0.0032*ER256+0.977, IF('DSS Model'!$I$38=3,-0.00046396*ER256^2 + 0.054267*ER256 - 0.57714, IF('DSS Model'!$I$38=4,0.000072066*ER256^2+0.0021761*ER256-0.038248,IF('DSS Model'!$I$38=5,-0.00012623*ER256^2+0.025656*ER256-0.30101,-0.00046396*ER256^2 + 0.054267*ER256 - 0.57714)))))</f>
        <v>0.91218747795805366</v>
      </c>
      <c r="ET256" s="136">
        <v>0.3695070759151502</v>
      </c>
      <c r="EU256" s="141">
        <f t="shared" si="203"/>
        <v>51.226570643353568</v>
      </c>
      <c r="EV256" s="142">
        <f>IF('DSS Model'!$I$38=1,0.0001*EU256^2-0.0266*EU256+1.3006,IF('DSS Model'!$I$38=2,-0.0001*EU256^2+0.0032*EU256+0.977, IF('DSS Model'!$I$38=3,-0.00046396*EU256^2 + 0.054267*EU256 - 0.57714, IF('DSS Model'!$I$38=4,0.000072066*EU256^2+0.0021761*EU256-0.038248,IF('DSS Model'!$I$38=5,-0.00012623*EU256^2+0.025656*EU256-0.30101,-0.00046396*EU256^2 + 0.054267*EU256 - 0.57714)))))</f>
        <v>0.87850887207088202</v>
      </c>
    </row>
    <row r="257" spans="2:152" x14ac:dyDescent="0.2">
      <c r="B257" s="64">
        <f t="shared" ca="1" si="156"/>
        <v>0.94692751065212</v>
      </c>
      <c r="C257" s="64">
        <v>8.9970520530605613E-3</v>
      </c>
      <c r="D257" s="64">
        <f t="shared" si="157"/>
        <v>24.097596678715661</v>
      </c>
      <c r="E257" s="131">
        <f>IF('DSS Model'!$I$38=1,0.0001*D257^2-0.0266*D257+1.3006,IF('DSS Model'!$I$38=2,-0.0001*D257^2+0.0032*D257+0.977, IF('DSS Model'!$I$38=3,-0.00046396*D257^2 + 0.054267*D257 - 0.57714, IF('DSS Model'!$I$38=4,0.000072066*D257^2+0.0021761*D257-0.038248,IF('DSS Model'!$I$38=5,-0.00012623*D257^2+0.025656*D257-0.30101,-0.00046396*D257^2 + 0.054267*D257 - 0.57714)))))</f>
        <v>0.99604289280288527</v>
      </c>
      <c r="F257" s="136">
        <v>0.53693727329107266</v>
      </c>
      <c r="G257" s="138">
        <f t="shared" si="153"/>
        <v>66.311779463621306</v>
      </c>
      <c r="H257" s="136">
        <f>IF('DSS Model'!$I$38=1,0.0001*G257^2-0.0266*G257+1.3006,IF('DSS Model'!$I$38=2,-0.0001*G257^2+0.0032*G257+0.977, IF('DSS Model'!$I$38=3,-0.00046396*G257^2 + 0.054267*G257 - 0.57714, IF('DSS Model'!$I$38=4,0.000072066*G257^2+0.0021761*G257-0.038248,IF('DSS Model'!$I$38=5,-0.00012623*G257^2+0.025656*G257-0.30101,-0.00046396*G257^2 + 0.054267*G257 - 0.57714)))))</f>
        <v>0.74947248472039329</v>
      </c>
      <c r="I257" s="136">
        <v>0.28978712543163654</v>
      </c>
      <c r="J257" s="138">
        <f t="shared" si="154"/>
        <v>54.562307361099329</v>
      </c>
      <c r="K257" s="136">
        <f>IF('DSS Model'!$I$38=1,0.0001*J257^2-0.0266*J257+1.3006,IF('DSS Model'!$I$38=2,-0.0001*J257^2+0.0032*J257+0.977, IF('DSS Model'!$I$38=3,-0.00046396*J257^2 + 0.054267*J257 - 0.57714, IF('DSS Model'!$I$38=4,0.000072066*J257^2+0.0021761*J257-0.038248,IF('DSS Model'!$I$38=5,-0.00012623*J257^2+0.025656*J257-0.30101,-0.00046396*J257^2 + 0.054267*J257 - 0.57714)))))</f>
        <v>0.85389484509881042</v>
      </c>
      <c r="L257" s="136">
        <v>0.29497793146047102</v>
      </c>
      <c r="M257" s="138">
        <f t="shared" si="155"/>
        <v>64.23487190575301</v>
      </c>
      <c r="N257" s="136">
        <f>IF('DSS Model'!$I$38=1,0.0001*M257^2-0.0266*M257+1.3006,IF('DSS Model'!$I$38=2,-0.0001*M257^2+0.0032*M257+0.977, IF('DSS Model'!$I$38=3,-0.00046396*M257^2 + 0.054267*M257 - 0.57714, IF('DSS Model'!$I$38=4,0.000072066*M257^2+0.0021761*M257-0.038248,IF('DSS Model'!$I$38=5,-0.00012623*M257^2+0.025656*M257-0.30101,-0.00046396*M257^2 + 0.054267*M257 - 0.57714)))))</f>
        <v>0.76993971322355992</v>
      </c>
      <c r="O257" s="136">
        <v>0.24595031413072432</v>
      </c>
      <c r="P257" s="139">
        <f t="shared" si="158"/>
        <v>42.76336030850856</v>
      </c>
      <c r="Q257" s="138">
        <f>IF('DSS Model'!$I$38=1,0.0001*P257^2-0.0266*P257+1.3006,IF('DSS Model'!$I$38=2,-0.0001*P257^2+0.0032*P257+0.977, IF('DSS Model'!$I$38=3,-0.00046396*P257^2 + 0.054267*P257 - 0.57714, IF('DSS Model'!$I$38=4,0.000072066*P257^2+0.0021761*P257-0.038248,IF('DSS Model'!$I$38=5,-0.00012623*P257^2+0.025656*P257-0.30101,-0.00046396*P257^2 + 0.054267*P257 - 0.57714)))))</f>
        <v>0.93097225449969478</v>
      </c>
      <c r="R257" s="136">
        <v>0.77863829846771271</v>
      </c>
      <c r="S257" s="142">
        <f t="shared" si="159"/>
        <v>60.193901294890097</v>
      </c>
      <c r="T257" s="138">
        <f>IF('DSS Model'!$I$38=1,0.0001*S257^2-0.0266*S257+1.3006,IF('DSS Model'!$I$38=2,-0.0001*S257^2+0.0032*S257+0.977, IF('DSS Model'!$I$38=3,-0.00046396*S257^2 + 0.054267*S257 - 0.57714, IF('DSS Model'!$I$38=4,0.000072066*S257^2+0.0021761*S257-0.038248,IF('DSS Model'!$I$38=5,-0.00012623*S257^2+0.025656*S257-0.30101,-0.00046396*S257^2 + 0.054267*S257 - 0.57714)))))</f>
        <v>0.80728990883375107</v>
      </c>
      <c r="U257" s="136">
        <v>0.70647010640289387</v>
      </c>
      <c r="V257" s="142">
        <f t="shared" si="160"/>
        <v>55.2907884650607</v>
      </c>
      <c r="W257" s="138">
        <f>IF('DSS Model'!$I$38=1,0.0001*V257^2-0.0266*V257+1.3006,IF('DSS Model'!$I$38=2,-0.0001*V257^2+0.0032*V257+0.977, IF('DSS Model'!$I$38=3,-0.00046396*V257^2 + 0.054267*V257 - 0.57714, IF('DSS Model'!$I$38=4,0.000072066*V257^2+0.0021761*V257-0.038248,IF('DSS Model'!$I$38=5,-0.00012623*V257^2+0.025656*V257-0.30101,-0.00046396*V257^2 + 0.054267*V257 - 0.57714)))))</f>
        <v>0.8482233941793853</v>
      </c>
      <c r="X257" s="136">
        <v>0.35191093249657313</v>
      </c>
      <c r="Y257" s="142">
        <f t="shared" si="161"/>
        <v>57.659028144131959</v>
      </c>
      <c r="Z257" s="138">
        <f>IF('DSS Model'!$I$38=1,0.0001*Y257^2-0.0266*Y257+1.3006,IF('DSS Model'!$I$38=2,-0.0001*Y257^2+0.0032*Y257+0.977, IF('DSS Model'!$I$38=3,-0.00046396*Y257^2 + 0.054267*Y257 - 0.57714, IF('DSS Model'!$I$38=4,0.000072066*Y257^2+0.0021761*Y257-0.038248,IF('DSS Model'!$I$38=5,-0.00012623*Y257^2+0.025656*Y257-0.30101,-0.00046396*Y257^2 + 0.054267*Y257 - 0.57714)))))</f>
        <v>0.82905253740864215</v>
      </c>
      <c r="AA257" s="136">
        <v>0.66552796261664215</v>
      </c>
      <c r="AB257" s="142">
        <f t="shared" si="162"/>
        <v>64.653500021008824</v>
      </c>
      <c r="AC257" s="138">
        <f>IF('DSS Model'!$I$38=1,0.0001*AB257^2-0.0266*AB257+1.3006,IF('DSS Model'!$I$38=2,-0.0001*AB257^2+0.0032*AB257+0.977, IF('DSS Model'!$I$38=3,-0.00046396*AB257^2 + 0.054267*AB257 - 0.57714, IF('DSS Model'!$I$38=4,0.000072066*AB257^2+0.0021761*AB257-0.038248,IF('DSS Model'!$I$38=5,-0.00012623*AB257^2+0.025656*AB257-0.30101,-0.00046396*AB257^2 + 0.054267*AB257 - 0.57714)))))</f>
        <v>0.7658836935705694</v>
      </c>
      <c r="AD257" s="136">
        <v>0.21244579570720135</v>
      </c>
      <c r="AE257" s="142">
        <f t="shared" si="163"/>
        <v>41.864194686467222</v>
      </c>
      <c r="AF257" s="138">
        <f>IF('DSS Model'!$I$38=1,0.0001*AE257^2-0.0266*AE257+1.3006,IF('DSS Model'!$I$38=2,-0.0001*AE257^2+0.0032*AE257+0.977, IF('DSS Model'!$I$38=3,-0.00046396*AE257^2 + 0.054267*AE257 - 0.57714, IF('DSS Model'!$I$38=4,0.000072066*AE257^2+0.0021761*AE257-0.038248,IF('DSS Model'!$I$38=5,-0.00012623*AE257^2+0.025656*AE257-0.30101,-0.00046396*AE257^2 + 0.054267*AE257 - 0.57714)))))</f>
        <v>0.93570434332205199</v>
      </c>
      <c r="AG257" s="136">
        <v>0.63745198909858813</v>
      </c>
      <c r="AH257" s="142">
        <f t="shared" si="164"/>
        <v>72.559140816987352</v>
      </c>
      <c r="AI257" s="138">
        <f>IF('DSS Model'!$I$38=1,0.0001*AH257^2-0.0266*AH257+1.3006,IF('DSS Model'!$I$38=2,-0.0001*AH257^2+0.0032*AH257+0.977, IF('DSS Model'!$I$38=3,-0.00046396*AH257^2 + 0.054267*AH257 - 0.57714, IF('DSS Model'!$I$38=4,0.000072066*AH257^2+0.0021761*AH257-0.038248,IF('DSS Model'!$I$38=5,-0.00012623*AH257^2+0.025656*AH257-0.30101,-0.00046396*AH257^2 + 0.054267*AH257 - 0.57714)))))</f>
        <v>0.68270635900441956</v>
      </c>
      <c r="AJ257" s="136">
        <v>0.28418465569092743</v>
      </c>
      <c r="AK257" s="142">
        <f t="shared" si="165"/>
        <v>39.819102271863542</v>
      </c>
      <c r="AL257" s="138">
        <f>IF('DSS Model'!$I$38=1,0.0001*AK257^2-0.0266*AK257+1.3006,IF('DSS Model'!$I$38=2,-0.0001*AK257^2+0.0032*AK257+0.977, IF('DSS Model'!$I$38=3,-0.00046396*AK257^2 + 0.054267*AK257 - 0.57714, IF('DSS Model'!$I$38=4,0.000072066*AK257^2+0.0021761*AK257-0.038248,IF('DSS Model'!$I$38=5,-0.00012623*AK257^2+0.025656*AK257-0.30101,-0.00046396*AK257^2 + 0.054267*AK257 - 0.57714)))))</f>
        <v>0.94586503669625044</v>
      </c>
      <c r="AM257" s="136">
        <v>0.55269195430489559</v>
      </c>
      <c r="AN257" s="142">
        <f t="shared" si="166"/>
        <v>66.219514803034912</v>
      </c>
      <c r="AO257" s="138">
        <f>IF('DSS Model'!$I$38=1,0.0001*AN257^2-0.0266*AN257+1.3006,IF('DSS Model'!$I$38=2,-0.0001*AN257^2+0.0032*AN257+0.977, IF('DSS Model'!$I$38=3,-0.00046396*AN257^2 + 0.054267*AN257 - 0.57714, IF('DSS Model'!$I$38=4,0.000072066*AN257^2+0.0021761*AN257-0.038248,IF('DSS Model'!$I$38=5,-0.00012623*AN257^2+0.025656*AN257-0.30101,-0.00046396*AN257^2 + 0.054267*AN257 - 0.57714)))))</f>
        <v>0.75040003329477578</v>
      </c>
      <c r="AP257" s="136">
        <v>0.7034856926101648</v>
      </c>
      <c r="AQ257" s="142">
        <f t="shared" si="167"/>
        <v>73.838061368774021</v>
      </c>
      <c r="AR257" s="138">
        <f>IF('DSS Model'!$I$38=1,0.0001*AQ257^2-0.0266*AQ257+1.3006,IF('DSS Model'!$I$38=2,-0.0001*AQ257^2+0.0032*AQ257+0.977, IF('DSS Model'!$I$38=3,-0.00046396*AQ257^2 + 0.054267*AQ257 - 0.57714, IF('DSS Model'!$I$38=4,0.000072066*AQ257^2+0.0021761*AQ257-0.038248,IF('DSS Model'!$I$38=5,-0.00012623*AQ257^2+0.025656*AQ257-0.30101,-0.00046396*AQ257^2 + 0.054267*AQ257 - 0.57714)))))</f>
        <v>0.66807586571019295</v>
      </c>
      <c r="AS257" s="136">
        <v>0.34638647124730915</v>
      </c>
      <c r="AT257" s="142">
        <f t="shared" si="168"/>
        <v>48.834713264523408</v>
      </c>
      <c r="AU257" s="138">
        <f>IF('DSS Model'!$I$38=1,0.0001*AT257^2-0.0266*AT257+1.3006,IF('DSS Model'!$I$38=2,-0.0001*AT257^2+0.0032*AT257+0.977, IF('DSS Model'!$I$38=3,-0.00046396*AT257^2 + 0.054267*AT257 - 0.57714, IF('DSS Model'!$I$38=4,0.000072066*AT257^2+0.0021761*AT257-0.038248,IF('DSS Model'!$I$38=5,-0.00012623*AT257^2+0.025656*AT257-0.30101,-0.00046396*AT257^2 + 0.054267*AT257 - 0.57714)))))</f>
        <v>0.89478816048365306</v>
      </c>
      <c r="AV257" s="136">
        <v>5.3112125993077797E-3</v>
      </c>
      <c r="AW257" s="142">
        <f t="shared" si="169"/>
        <v>45.99776615548344</v>
      </c>
      <c r="AX257" s="138">
        <f>IF('DSS Model'!$I$38=1,0.0001*AW257^2-0.0266*AW257+1.3006,IF('DSS Model'!$I$38=2,-0.0001*AW257^2+0.0032*AW257+0.977, IF('DSS Model'!$I$38=3,-0.00046396*AW257^2 + 0.054267*AW257 - 0.57714, IF('DSS Model'!$I$38=4,0.000072066*AW257^2+0.0021761*AW257-0.038248,IF('DSS Model'!$I$38=5,-0.00012623*AW257^2+0.025656*AW257-0.30101,-0.00046396*AW257^2 + 0.054267*AW257 - 0.57714)))))</f>
        <v>0.9126134025680932</v>
      </c>
      <c r="AY257" s="136">
        <v>0.49914755226954621</v>
      </c>
      <c r="AZ257" s="142">
        <f t="shared" si="170"/>
        <v>55.721962721703477</v>
      </c>
      <c r="BA257" s="138">
        <f>IF('DSS Model'!$I$38=1,0.0001*AZ257^2-0.0266*AZ257+1.3006,IF('DSS Model'!$I$38=2,-0.0001*AZ257^2+0.0032*AZ257+0.977, IF('DSS Model'!$I$38=3,-0.00046396*AZ257^2 + 0.054267*AZ257 - 0.57714, IF('DSS Model'!$I$38=4,0.000072066*AZ257^2+0.0021761*AZ257-0.038248,IF('DSS Model'!$I$38=5,-0.00012623*AZ257^2+0.025656*AZ257-0.30101,-0.00046396*AZ257^2 + 0.054267*AZ257 - 0.57714)))))</f>
        <v>0.84481656775355984</v>
      </c>
      <c r="BB257" s="136">
        <v>0.77153718458131348</v>
      </c>
      <c r="BC257" s="142">
        <f t="shared" si="171"/>
        <v>62.452327782644019</v>
      </c>
      <c r="BD257" s="138">
        <f>IF('DSS Model'!$I$38=1,0.0001*BC257^2-0.0266*BC257+1.3006,IF('DSS Model'!$I$38=2,-0.0001*BC257^2+0.0032*BC257+0.977, IF('DSS Model'!$I$38=3,-0.00046396*BC257^2 + 0.054267*BC257 - 0.57714, IF('DSS Model'!$I$38=4,0.000072066*BC257^2+0.0021761*BC257-0.038248,IF('DSS Model'!$I$38=5,-0.00012623*BC257^2+0.025656*BC257-0.30101,-0.00046396*BC257^2 + 0.054267*BC257 - 0.57714)))))</f>
        <v>0.78681812435737974</v>
      </c>
      <c r="BE257" s="136">
        <v>0.41575413809635298</v>
      </c>
      <c r="BF257" s="142">
        <f t="shared" si="172"/>
        <v>47.791958146485712</v>
      </c>
      <c r="BG257" s="143">
        <f>IF('DSS Model'!$I$38=1,0.0001*BF257^2-0.0266*BF257+1.3006,IF('DSS Model'!$I$38=2,-0.0001*BF257^2+0.0032*BF257+0.977, IF('DSS Model'!$I$38=3,-0.00046396*BF257^2 + 0.054267*BF257 - 0.57714, IF('DSS Model'!$I$38=4,0.000072066*BF257^2+0.0021761*BF257-0.038248,IF('DSS Model'!$I$38=5,-0.00012623*BF257^2+0.025656*BF257-0.30101,-0.00046396*BF257^2 + 0.054267*BF257 - 0.57714)))))</f>
        <v>0.90152713972121012</v>
      </c>
      <c r="BH257" s="136">
        <v>0.94572783592110532</v>
      </c>
      <c r="BI257" s="142">
        <f t="shared" si="173"/>
        <v>67.602728801622277</v>
      </c>
      <c r="BJ257" s="143">
        <f>IF('DSS Model'!$I$38=1,0.0001*BI257^2-0.0266*BI257+1.3006,IF('DSS Model'!$I$38=2,-0.0001*BI257^2+0.0032*BI257+0.977, IF('DSS Model'!$I$38=3,-0.00046396*BI257^2 + 0.054267*BI257 - 0.57714, IF('DSS Model'!$I$38=4,0.000072066*BI257^2+0.0021761*BI257-0.038248,IF('DSS Model'!$I$38=5,-0.00012623*BI257^2+0.025656*BI257-0.30101,-0.00046396*BI257^2 + 0.054267*BI257 - 0.57714)))))</f>
        <v>0.73631583802262224</v>
      </c>
      <c r="BK257" s="136">
        <v>0.13919670270396656</v>
      </c>
      <c r="BL257" s="142">
        <f t="shared" si="174"/>
        <v>36.117347380575453</v>
      </c>
      <c r="BM257" s="143">
        <f>IF('DSS Model'!$I$38=1,0.0001*BL257^2-0.0266*BL257+1.3006,IF('DSS Model'!$I$38=2,-0.0001*BL257^2+0.0032*BL257+0.977, IF('DSS Model'!$I$38=3,-0.00046396*BL257^2 + 0.054267*BL257 - 0.57714, IF('DSS Model'!$I$38=4,0.000072066*BL257^2+0.0021761*BL257-0.038248,IF('DSS Model'!$I$38=5,-0.00012623*BL257^2+0.025656*BL257-0.30101,-0.00046396*BL257^2 + 0.054267*BL257 - 0.57714)))))</f>
        <v>0.96212923343692536</v>
      </c>
      <c r="BN257" s="136">
        <v>0.90209130954885097</v>
      </c>
      <c r="BO257" s="142">
        <f t="shared" si="175"/>
        <v>64.842899728439036</v>
      </c>
      <c r="BP257" s="143">
        <f>IF('DSS Model'!$I$38=1,0.0001*BO257^2-0.0266*BO257+1.3006,IF('DSS Model'!$I$38=2,-0.0001*BO257^2+0.0032*BO257+0.977, IF('DSS Model'!$I$38=3,-0.00046396*BO257^2 + 0.054267*BO257 - 0.57714, IF('DSS Model'!$I$38=4,0.000072066*BO257^2+0.0021761*BO257-0.038248,IF('DSS Model'!$I$38=5,-0.00012623*BO257^2+0.025656*BO257-0.30101,-0.00046396*BO257^2 + 0.054267*BO257 - 0.57714)))))</f>
        <v>0.76403711461176504</v>
      </c>
      <c r="BQ257" s="136">
        <v>0.99260795273308144</v>
      </c>
      <c r="BR257" s="142">
        <f t="shared" si="176"/>
        <v>69.111625598748248</v>
      </c>
      <c r="BS257" s="143">
        <f>IF('DSS Model'!$I$38=1,0.0001*BR257^2-0.0266*BR257+1.3006,IF('DSS Model'!$I$38=2,-0.0001*BR257^2+0.0032*BR257+0.977, IF('DSS Model'!$I$38=3,-0.00046396*BR257^2 + 0.054267*BR257 - 0.57714, IF('DSS Model'!$I$38=4,0.000072066*BR257^2+0.0021761*BR257-0.038248,IF('DSS Model'!$I$38=5,-0.00012623*BR257^2+0.025656*BR257-0.30101,-0.00046396*BR257^2 + 0.054267*BR257 - 0.57714)))))</f>
        <v>0.72051552262583896</v>
      </c>
      <c r="BT257" s="136">
        <v>0.58410956610431863</v>
      </c>
      <c r="BU257" s="142">
        <f t="shared" si="177"/>
        <v>62.730452182056567</v>
      </c>
      <c r="BV257" s="143">
        <f>IF('DSS Model'!$I$38=1,0.0001*BU257^2-0.0266*BU257+1.3006,IF('DSS Model'!$I$38=2,-0.0001*BU257^2+0.0032*BU257+0.977, IF('DSS Model'!$I$38=3,-0.00046396*BU257^2 + 0.054267*BU257 - 0.57714, IF('DSS Model'!$I$38=4,0.000072066*BU257^2+0.0021761*BU257-0.038248,IF('DSS Model'!$I$38=5,-0.00012623*BU257^2+0.025656*BU257-0.30101,-0.00046396*BU257^2 + 0.054267*BU257 - 0.57714)))))</f>
        <v>0.78422648388605243</v>
      </c>
      <c r="BW257" s="136">
        <v>0.45307646589605532</v>
      </c>
      <c r="BX257" s="142">
        <f t="shared" si="178"/>
        <v>59.86347715482956</v>
      </c>
      <c r="BY257" s="143">
        <f>IF('DSS Model'!$I$38=1,0.0001*BX257^2-0.0266*BX257+1.3006,IF('DSS Model'!$I$38=2,-0.0001*BX257^2+0.0032*BX257+0.977, IF('DSS Model'!$I$38=3,-0.00046396*BX257^2 + 0.054267*BX257 - 0.57714, IF('DSS Model'!$I$38=4,0.000072066*BX257^2+0.0021761*BX257-0.038248,IF('DSS Model'!$I$38=5,-0.00012623*BX257^2+0.025656*BX257-0.30101,-0.00046396*BX257^2 + 0.054267*BX257 - 0.57714)))))</f>
        <v>0.81019953718877447</v>
      </c>
      <c r="BZ257" s="136">
        <v>0.84494411113808798</v>
      </c>
      <c r="CA257" s="142">
        <f t="shared" si="179"/>
        <v>68.382558790236217</v>
      </c>
      <c r="CB257" s="143">
        <f>IF('DSS Model'!$I$38=1,0.0001*CA257^2-0.0266*CA257+1.3006,IF('DSS Model'!$I$38=2,-0.0001*CA257^2+0.0032*CA257+0.977, IF('DSS Model'!$I$38=3,-0.00046396*CA257^2 + 0.054267*CA257 - 0.57714, IF('DSS Model'!$I$38=4,0.000072066*CA257^2+0.0021761*CA257-0.038248,IF('DSS Model'!$I$38=5,-0.00012623*CA257^2+0.025656*CA257-0.30101,-0.00046396*CA257^2 + 0.054267*CA257 - 0.57714)))))</f>
        <v>0.72820675345874464</v>
      </c>
      <c r="CC257" s="136">
        <v>0.70371193949481226</v>
      </c>
      <c r="CD257" s="142">
        <f t="shared" si="180"/>
        <v>77.094529306001562</v>
      </c>
      <c r="CE257" s="143">
        <f>IF('DSS Model'!$I$38=1,0.0001*CD257^2-0.0266*CD257+1.3006,IF('DSS Model'!$I$38=2,-0.0001*CD257^2+0.0032*CD257+0.977, IF('DSS Model'!$I$38=3,-0.00046396*CD257^2 + 0.054267*CD257 - 0.57714, IF('DSS Model'!$I$38=4,0.000072066*CD257^2+0.0021761*CD257-0.038248,IF('DSS Model'!$I$38=5,-0.00012623*CD257^2+0.025656*CD257-0.30101,-0.00046396*CD257^2 + 0.054267*CD257 - 0.57714)))))</f>
        <v>0.62934584888781164</v>
      </c>
      <c r="CF257" s="136">
        <v>0.47368727432010505</v>
      </c>
      <c r="CG257" s="142">
        <f t="shared" si="181"/>
        <v>46.487227248081126</v>
      </c>
      <c r="CH257" s="143">
        <f>IF('DSS Model'!$I$38=1,0.0001*CG257^2-0.0266*CG257+1.3006,IF('DSS Model'!$I$38=2,-0.0001*CG257^2+0.0032*CG257+0.977, IF('DSS Model'!$I$38=3,-0.00046396*CG257^2 + 0.054267*CG257 - 0.57714, IF('DSS Model'!$I$38=4,0.000072066*CG257^2+0.0021761*CG257-0.038248,IF('DSS Model'!$I$38=5,-0.00012623*CG257^2+0.025656*CG257-0.30101,-0.00046396*CG257^2 + 0.054267*CG257 - 0.57714)))))</f>
        <v>0.90965289747238598</v>
      </c>
      <c r="CI257" s="136">
        <v>7.6309052438155112E-2</v>
      </c>
      <c r="CJ257" s="142">
        <f t="shared" si="182"/>
        <v>55.302379731435693</v>
      </c>
      <c r="CK257" s="143">
        <f>IF('DSS Model'!$I$38=1,0.0001*CJ257^2-0.0266*CJ257+1.3006,IF('DSS Model'!$I$38=2,-0.0001*CJ257^2+0.0032*CJ257+0.977, IF('DSS Model'!$I$38=3,-0.00046396*CJ257^2 + 0.054267*CJ257 - 0.57714, IF('DSS Model'!$I$38=4,0.000072066*CJ257^2+0.0021761*CJ257-0.038248,IF('DSS Model'!$I$38=5,-0.00012623*CJ257^2+0.025656*CJ257-0.30101,-0.00046396*CJ257^2 + 0.054267*CJ257 - 0.57714)))))</f>
        <v>0.84813229474460328</v>
      </c>
      <c r="CL257" s="136">
        <v>0.25380176590694203</v>
      </c>
      <c r="CM257" s="142">
        <f t="shared" si="183"/>
        <v>46.520084814609419</v>
      </c>
      <c r="CN257" s="143">
        <f>IF('DSS Model'!$I$38=1,0.0001*CM257^2-0.0266*CM257+1.3006,IF('DSS Model'!$I$38=2,-0.0001*CM257^2+0.0032*CM257+0.977, IF('DSS Model'!$I$38=3,-0.00046396*CM257^2 + 0.054267*CM257 - 0.57714, IF('DSS Model'!$I$38=4,0.000072066*CM257^2+0.0021761*CM257-0.038248,IF('DSS Model'!$I$38=5,-0.00012623*CM257^2+0.025656*CM257-0.30101,-0.00046396*CM257^2 + 0.054267*CM257 - 0.57714)))))</f>
        <v>0.90945244229090472</v>
      </c>
      <c r="CO257" s="136">
        <v>0.91435201262053822</v>
      </c>
      <c r="CP257" s="142">
        <f t="shared" si="184"/>
        <v>61.313814578121651</v>
      </c>
      <c r="CQ257" s="143">
        <f>IF('DSS Model'!$I$38=1,0.0001*CP257^2-0.0266*CP257+1.3006,IF('DSS Model'!$I$38=2,-0.0001*CP257^2+0.0032*CP257+0.977, IF('DSS Model'!$I$38=3,-0.00046396*CP257^2 + 0.054267*CP257 - 0.57714, IF('DSS Model'!$I$38=4,0.000072066*CP257^2+0.0021761*CP257-0.038248,IF('DSS Model'!$I$38=5,-0.00012623*CP257^2+0.025656*CP257-0.30101,-0.00046396*CP257^2 + 0.054267*CP257 - 0.57714)))))</f>
        <v>0.79726582083796094</v>
      </c>
      <c r="CR257" s="136">
        <v>0.49880400095352961</v>
      </c>
      <c r="CS257" s="142">
        <f t="shared" si="185"/>
        <v>54.065455880469955</v>
      </c>
      <c r="CT257" s="143">
        <f>IF('DSS Model'!$I$38=1,0.0001*CS257^2-0.0266*CS257+1.3006,IF('DSS Model'!$I$38=2,-0.0001*CS257^2+0.0032*CS257+0.977, IF('DSS Model'!$I$38=3,-0.00046396*CS257^2 + 0.054267*CS257 - 0.57714, IF('DSS Model'!$I$38=4,0.000072066*CS257^2+0.0021761*CS257-0.038248,IF('DSS Model'!$I$38=5,-0.00012623*CS257^2+0.025656*CS257-0.30101,-0.00046396*CS257^2 + 0.054267*CS257 - 0.57714)))))</f>
        <v>0.85770210686119952</v>
      </c>
      <c r="CU257" s="136">
        <v>0.92990211256456212</v>
      </c>
      <c r="CV257" s="142">
        <f t="shared" si="186"/>
        <v>66.018928200830061</v>
      </c>
      <c r="CW257" s="143">
        <f>IF('DSS Model'!$I$38=1,0.0001*CV257^2-0.0266*CV257+1.3006,IF('DSS Model'!$I$38=2,-0.0001*CV257^2+0.0032*CV257+0.977, IF('DSS Model'!$I$38=3,-0.00046396*CV257^2 + 0.054267*CV257 - 0.57714, IF('DSS Model'!$I$38=4,0.000072066*CV257^2+0.0021761*CV257-0.038248,IF('DSS Model'!$I$38=5,-0.00012623*CV257^2+0.025656*CV257-0.30101,-0.00046396*CV257^2 + 0.054267*CV257 - 0.57714)))))</f>
        <v>0.75241068216402063</v>
      </c>
      <c r="CX257" s="136">
        <v>0.14387828052267804</v>
      </c>
      <c r="CY257" s="142">
        <f t="shared" si="187"/>
        <v>53.398536822991076</v>
      </c>
      <c r="CZ257" s="143">
        <f>IF('DSS Model'!$I$38=1,0.0001*CY257^2-0.0266*CY257+1.3006,IF('DSS Model'!$I$38=2,-0.0001*CY257^2+0.0032*CY257+0.977, IF('DSS Model'!$I$38=3,-0.00046396*CY257^2 + 0.054267*CY257 - 0.57714, IF('DSS Model'!$I$38=4,0.000072066*CY257^2+0.0021761*CY257-0.038248,IF('DSS Model'!$I$38=5,-0.00012623*CY257^2+0.025656*CY257-0.30101,-0.00046396*CY257^2 + 0.054267*CY257 - 0.57714)))))</f>
        <v>0.86273494434993803</v>
      </c>
      <c r="DA257" s="136">
        <v>0.70273694052965552</v>
      </c>
      <c r="DB257" s="142">
        <f t="shared" si="188"/>
        <v>53.368880989187389</v>
      </c>
      <c r="DC257" s="143">
        <f>IF('DSS Model'!$I$38=1,0.0001*DB257^2-0.0266*DB257+1.3006,IF('DSS Model'!$I$38=2,-0.0001*DB257^2+0.0032*DB257+0.977, IF('DSS Model'!$I$38=3,-0.00046396*DB257^2 + 0.054267*DB257 - 0.57714, IF('DSS Model'!$I$38=4,0.000072066*DB257^2+0.0021761*DB257-0.038248,IF('DSS Model'!$I$38=5,-0.00012623*DB257^2+0.025656*DB257-0.30101,-0.00046396*DB257^2 + 0.054267*DB257 - 0.57714)))))</f>
        <v>0.86295667336159498</v>
      </c>
      <c r="DD257" s="136">
        <v>1.4736416560028998E-2</v>
      </c>
      <c r="DE257" s="142">
        <f t="shared" si="189"/>
        <v>24.982953156272551</v>
      </c>
      <c r="DF257" s="143">
        <f>IF('DSS Model'!$I$38=1,0.0001*DE257^2-0.0266*DE257+1.3006,IF('DSS Model'!$I$38=2,-0.0001*DE257^2+0.0032*DE257+0.977, IF('DSS Model'!$I$38=3,-0.00046396*DE257^2 + 0.054267*DE257 - 0.57714, IF('DSS Model'!$I$38=4,0.000072066*DE257^2+0.0021761*DE257-0.038248,IF('DSS Model'!$I$38=5,-0.00012623*DE257^2+0.025656*DE257-0.30101,-0.00046396*DE257^2 + 0.054267*DE257 - 0.57714)))))</f>
        <v>0.99453065525922124</v>
      </c>
      <c r="DG257" s="136">
        <v>0.47927193505926902</v>
      </c>
      <c r="DH257" s="142">
        <f t="shared" si="190"/>
        <v>53.177308885123189</v>
      </c>
      <c r="DI257" s="143">
        <f>IF('DSS Model'!$I$38=1,0.0001*DH257^2-0.0266*DH257+1.3006,IF('DSS Model'!$I$38=2,-0.0001*DH257^2+0.0032*DH257+0.977, IF('DSS Model'!$I$38=3,-0.00046396*DH257^2 + 0.054267*DH257 - 0.57714, IF('DSS Model'!$I$38=4,0.000072066*DH257^2+0.0021761*DH257-0.038248,IF('DSS Model'!$I$38=5,-0.00012623*DH257^2+0.025656*DH257-0.30101,-0.00046396*DH257^2 + 0.054267*DH257 - 0.57714)))))</f>
        <v>0.86438477040601402</v>
      </c>
      <c r="DJ257" s="136">
        <v>0.3336298872291652</v>
      </c>
      <c r="DK257" s="142">
        <f t="shared" si="191"/>
        <v>60.111325298950305</v>
      </c>
      <c r="DL257" s="143">
        <f>IF('DSS Model'!$I$38=1,0.0001*DK257^2-0.0266*DK257+1.3006,IF('DSS Model'!$I$38=2,-0.0001*DK257^2+0.0032*DK257+0.977, IF('DSS Model'!$I$38=3,-0.00046396*DK257^2 + 0.054267*DK257 - 0.57714, IF('DSS Model'!$I$38=4,0.000072066*DK257^2+0.0021761*DK257-0.038248,IF('DSS Model'!$I$38=5,-0.00012623*DK257^2+0.025656*DK257-0.30101,-0.00046396*DK257^2 + 0.054267*DK257 - 0.57714)))))</f>
        <v>0.80801909803701866</v>
      </c>
      <c r="DM257" s="136">
        <v>0.94600416398283682</v>
      </c>
      <c r="DN257" s="142">
        <f t="shared" si="192"/>
        <v>68.130726015988245</v>
      </c>
      <c r="DO257" s="143">
        <f>IF('DSS Model'!$I$38=1,0.0001*DN257^2-0.0266*DN257+1.3006,IF('DSS Model'!$I$38=2,-0.0001*DN257^2+0.0032*DN257+0.977, IF('DSS Model'!$I$38=3,-0.00046396*DN257^2 + 0.054267*DN257 - 0.57714, IF('DSS Model'!$I$38=4,0.000072066*DN257^2+0.0021761*DN257-0.038248,IF('DSS Model'!$I$38=5,-0.00012623*DN257^2+0.025656*DN257-0.30101,-0.00046396*DN257^2 + 0.054267*DN257 - 0.57714)))))</f>
        <v>0.73083874050459663</v>
      </c>
      <c r="DP257" s="136">
        <v>0.45368836585354133</v>
      </c>
      <c r="DQ257" s="142">
        <f t="shared" si="193"/>
        <v>51.561508914862891</v>
      </c>
      <c r="DR257" s="143">
        <f>IF('DSS Model'!$I$38=1,0.0001*DQ257^2-0.0266*DQ257+1.3006,IF('DSS Model'!$I$38=2,-0.0001*DQ257^2+0.0032*DQ257+0.977, IF('DSS Model'!$I$38=3,-0.00046396*DQ257^2 + 0.054267*DQ257 - 0.57714, IF('DSS Model'!$I$38=4,0.000072066*DQ257^2+0.0021761*DQ257-0.038248,IF('DSS Model'!$I$38=5,-0.00012623*DQ257^2+0.025656*DQ257-0.30101,-0.00046396*DQ257^2 + 0.054267*DQ257 - 0.57714)))))</f>
        <v>0.87613790836981265</v>
      </c>
      <c r="DS257" s="136">
        <v>0.54065808764912693</v>
      </c>
      <c r="DT257" s="142">
        <f t="shared" si="194"/>
        <v>74.674485271544086</v>
      </c>
      <c r="DU257" s="143">
        <f>IF('DSS Model'!$I$38=1,0.0001*DT257^2-0.0266*DT257+1.3006,IF('DSS Model'!$I$38=2,-0.0001*DT257^2+0.0032*DT257+0.977, IF('DSS Model'!$I$38=3,-0.00046396*DT257^2 + 0.054267*DT257 - 0.57714, IF('DSS Model'!$I$38=4,0.000072066*DT257^2+0.0021761*DT257-0.038248,IF('DSS Model'!$I$38=5,-0.00012623*DT257^2+0.025656*DT257-0.30101,-0.00046396*DT257^2 + 0.054267*DT257 - 0.57714)))))</f>
        <v>0.65833047781193554</v>
      </c>
      <c r="DV257" s="136">
        <v>0.4524135937609407</v>
      </c>
      <c r="DW257" s="142">
        <f t="shared" si="195"/>
        <v>58.623843488907397</v>
      </c>
      <c r="DX257" s="143">
        <f>IF('DSS Model'!$I$38=1,0.0001*DW257^2-0.0266*DW257+1.3006,IF('DSS Model'!$I$38=2,-0.0001*DW257^2+0.0032*DW257+0.977, IF('DSS Model'!$I$38=3,-0.00046396*DW257^2 + 0.054267*DW257 - 0.57714, IF('DSS Model'!$I$38=4,0.000072066*DW257^2+0.0021761*DW257-0.038248,IF('DSS Model'!$I$38=5,-0.00012623*DW257^2+0.025656*DW257-0.30101,-0.00046396*DW257^2 + 0.054267*DW257 - 0.57714)))))</f>
        <v>0.82092079662331263</v>
      </c>
      <c r="DY257" s="136">
        <v>0.49228840053634848</v>
      </c>
      <c r="DZ257" s="142">
        <f t="shared" si="196"/>
        <v>48.326215585953094</v>
      </c>
      <c r="EA257" s="143">
        <f>IF('DSS Model'!$I$38=1,0.0001*DZ257^2-0.0266*DZ257+1.3006,IF('DSS Model'!$I$38=2,-0.0001*DZ257^2+0.0032*DZ257+0.977, IF('DSS Model'!$I$38=3,-0.00046396*DZ257^2 + 0.054267*DZ257 - 0.57714, IF('DSS Model'!$I$38=4,0.000072066*DZ257^2+0.0021761*DZ257-0.038248,IF('DSS Model'!$I$38=5,-0.00012623*DZ257^2+0.025656*DZ257-0.30101,-0.00046396*DZ257^2 + 0.054267*DZ257 - 0.57714)))))</f>
        <v>0.89810157858904827</v>
      </c>
      <c r="EB257" s="136">
        <v>0.51072738362193881</v>
      </c>
      <c r="EC257" s="142">
        <f t="shared" si="197"/>
        <v>50.92064621290956</v>
      </c>
      <c r="ED257" s="143">
        <f>IF('DSS Model'!$I$38=1,0.0001*EC257^2-0.0266*EC257+1.3006,IF('DSS Model'!$I$38=2,-0.0001*EC257^2+0.0032*EC257+0.977, IF('DSS Model'!$I$38=3,-0.00046396*EC257^2 + 0.054267*EC257 - 0.57714, IF('DSS Model'!$I$38=4,0.000072066*EC257^2+0.0021761*EC257-0.038248,IF('DSS Model'!$I$38=5,-0.00012623*EC257^2+0.025656*EC257-0.30101,-0.00046396*EC257^2 + 0.054267*EC257 - 0.57714)))))</f>
        <v>0.88065484680728057</v>
      </c>
      <c r="EE257" s="136">
        <v>0.67157331321605729</v>
      </c>
      <c r="EF257" s="142">
        <f t="shared" si="198"/>
        <v>57.733693054156973</v>
      </c>
      <c r="EG257" s="143">
        <f>IF('DSS Model'!$I$38=1,0.0001*EF257^2-0.0266*EF257+1.3006,IF('DSS Model'!$I$38=2,-0.0001*EF257^2+0.0032*EF257+0.977, IF('DSS Model'!$I$38=3,-0.00046396*EF257^2 + 0.054267*EF257 - 0.57714, IF('DSS Model'!$I$38=4,0.000072066*EF257^2+0.0021761*EF257-0.038248,IF('DSS Model'!$I$38=5,-0.00012623*EF257^2+0.025656*EF257-0.30101,-0.00046396*EF257^2 + 0.054267*EF257 - 0.57714)))))</f>
        <v>0.8284298864061409</v>
      </c>
      <c r="EH257" s="136">
        <v>0.34901576447007776</v>
      </c>
      <c r="EI257" s="142">
        <f t="shared" si="199"/>
        <v>65.569484013782713</v>
      </c>
      <c r="EJ257" s="143">
        <f>IF('DSS Model'!$I$38=1,0.0001*EI257^2-0.0266*EI257+1.3006,IF('DSS Model'!$I$38=2,-0.0001*EI257^2+0.0032*EI257+0.977, IF('DSS Model'!$I$38=3,-0.00046396*EI257^2 + 0.054267*EI257 - 0.57714, IF('DSS Model'!$I$38=4,0.000072066*EI257^2+0.0021761*EI257-0.038248,IF('DSS Model'!$I$38=5,-0.00012623*EI257^2+0.025656*EI257-0.30101,-0.00046396*EI257^2 + 0.054267*EI257 - 0.57714)))))</f>
        <v>0.75688662546073393</v>
      </c>
      <c r="EK257" s="136">
        <v>0.54836903747350763</v>
      </c>
      <c r="EL257" s="142">
        <f t="shared" si="200"/>
        <v>50.975108350346261</v>
      </c>
      <c r="EM257" s="143">
        <f>IF('DSS Model'!$I$38=1,0.0001*EL257^2-0.0266*EL257+1.3006,IF('DSS Model'!$I$38=2,-0.0001*EL257^2+0.0032*EL257+0.977, IF('DSS Model'!$I$38=3,-0.00046396*EL257^2 + 0.054267*EL257 - 0.57714, IF('DSS Model'!$I$38=4,0.000072066*EL257^2+0.0021761*EL257-0.038248,IF('DSS Model'!$I$38=5,-0.00012623*EL257^2+0.025656*EL257-0.30101,-0.00046396*EL257^2 + 0.054267*EL257 - 0.57714)))))</f>
        <v>0.8802741795881539</v>
      </c>
      <c r="EN257" s="136">
        <v>0.2989241212563053</v>
      </c>
      <c r="EO257" s="142">
        <f t="shared" si="201"/>
        <v>48.910325334218555</v>
      </c>
      <c r="EP257" s="143">
        <f>IF('DSS Model'!$I$38=1,0.0001*EO257^2-0.0266*EO257+1.3006,IF('DSS Model'!$I$38=2,-0.0001*EO257^2+0.0032*EO257+0.977, IF('DSS Model'!$I$38=3,-0.00046396*EO257^2 + 0.054267*EO257 - 0.57714, IF('DSS Model'!$I$38=4,0.000072066*EO257^2+0.0021761*EO257-0.038248,IF('DSS Model'!$I$38=5,-0.00012623*EO257^2+0.025656*EO257-0.30101,-0.00046396*EO257^2 + 0.054267*EO257 - 0.57714)))))</f>
        <v>0.89429104863958919</v>
      </c>
      <c r="EQ257" s="136">
        <v>0.6241873066431759</v>
      </c>
      <c r="ER257" s="142">
        <f t="shared" si="202"/>
        <v>56.875626248882334</v>
      </c>
      <c r="ES257" s="143">
        <f>IF('DSS Model'!$I$38=1,0.0001*ER257^2-0.0266*ER257+1.3006,IF('DSS Model'!$I$38=2,-0.0001*ER257^2+0.0032*ER257+0.977, IF('DSS Model'!$I$38=3,-0.00046396*ER257^2 + 0.054267*ER257 - 0.57714, IF('DSS Model'!$I$38=4,0.000072066*ER257^2+0.0021761*ER257-0.038248,IF('DSS Model'!$I$38=5,-0.00012623*ER257^2+0.025656*ER257-0.30101,-0.00046396*ER257^2 + 0.054267*ER257 - 0.57714)))))</f>
        <v>0.83551831787616804</v>
      </c>
      <c r="ET257" s="136">
        <v>0.80023038854572415</v>
      </c>
      <c r="EU257" s="141">
        <f t="shared" si="203"/>
        <v>63.123965094922013</v>
      </c>
      <c r="EV257" s="142">
        <f>IF('DSS Model'!$I$38=1,0.0001*EU257^2-0.0266*EU257+1.3006,IF('DSS Model'!$I$38=2,-0.0001*EU257^2+0.0032*EU257+0.977, IF('DSS Model'!$I$38=3,-0.00046396*EU257^2 + 0.054267*EU257 - 0.57714, IF('DSS Model'!$I$38=4,0.000072066*EU257^2+0.0021761*EU257-0.038248,IF('DSS Model'!$I$38=5,-0.00012623*EU257^2+0.025656*EU257-0.30101,-0.00046396*EU257^2 + 0.054267*EU257 - 0.57714)))))</f>
        <v>0.78053319137325716</v>
      </c>
    </row>
    <row r="258" spans="2:152" x14ac:dyDescent="0.2">
      <c r="B258" s="64">
        <f t="shared" ca="1" si="156"/>
        <v>0.89280269954202462</v>
      </c>
      <c r="C258" s="64">
        <v>3.6218143005123937E-2</v>
      </c>
      <c r="D258" s="64">
        <f t="shared" si="157"/>
        <v>28.221331916189875</v>
      </c>
      <c r="E258" s="131">
        <f>IF('DSS Model'!$I$38=1,0.0001*D258^2-0.0266*D258+1.3006,IF('DSS Model'!$I$38=2,-0.0001*D258^2+0.0032*D258+0.977, IF('DSS Model'!$I$38=3,-0.00046396*D258^2 + 0.054267*D258 - 0.57714, IF('DSS Model'!$I$38=4,0.000072066*D258^2+0.0021761*D258-0.038248,IF('DSS Model'!$I$38=5,-0.00012623*D258^2+0.025656*D258-0.30101,-0.00046396*D258^2 + 0.054267*D258 - 0.57714)))))</f>
        <v>0.98766390461943188</v>
      </c>
      <c r="F258" s="136">
        <v>0.26906437539483796</v>
      </c>
      <c r="G258" s="138">
        <f t="shared" si="153"/>
        <v>57.545065287757687</v>
      </c>
      <c r="H258" s="136">
        <f>IF('DSS Model'!$I$38=1,0.0001*G258^2-0.0266*G258+1.3006,IF('DSS Model'!$I$38=2,-0.0001*G258^2+0.0032*G258+0.977, IF('DSS Model'!$I$38=3,-0.00046396*G258^2 + 0.054267*G258 - 0.57714, IF('DSS Model'!$I$38=4,0.000072066*G258^2+0.0021761*G258-0.038248,IF('DSS Model'!$I$38=5,-0.00012623*G258^2+0.025656*G258-0.30101,-0.00046396*G258^2 + 0.054267*G258 - 0.57714)))))</f>
        <v>0.83000075502359505</v>
      </c>
      <c r="I258" s="136">
        <v>0.35308246949565536</v>
      </c>
      <c r="J258" s="138">
        <f t="shared" si="154"/>
        <v>55.928827329254162</v>
      </c>
      <c r="K258" s="136">
        <f>IF('DSS Model'!$I$38=1,0.0001*J258^2-0.0266*J258+1.3006,IF('DSS Model'!$I$38=2,-0.0001*J258^2+0.0032*J258+0.977, IF('DSS Model'!$I$38=3,-0.00046396*J258^2 + 0.054267*J258 - 0.57714, IF('DSS Model'!$I$38=4,0.000072066*J258^2+0.0021761*J258-0.038248,IF('DSS Model'!$I$38=5,-0.00012623*J258^2+0.025656*J258-0.30101,-0.00046396*J258^2 + 0.054267*J258 - 0.57714)))))</f>
        <v>0.84316887481106051</v>
      </c>
      <c r="L258" s="136">
        <v>4.5420359148642064E-2</v>
      </c>
      <c r="M258" s="138">
        <f t="shared" si="155"/>
        <v>53.641467686299166</v>
      </c>
      <c r="N258" s="136">
        <f>IF('DSS Model'!$I$38=1,0.0001*M258^2-0.0266*M258+1.3006,IF('DSS Model'!$I$38=2,-0.0001*M258^2+0.0032*M258+0.977, IF('DSS Model'!$I$38=3,-0.00046396*M258^2 + 0.054267*M258 - 0.57714, IF('DSS Model'!$I$38=4,0.000072066*M258^2+0.0021761*M258-0.038248,IF('DSS Model'!$I$38=5,-0.00012623*M258^2+0.025656*M258-0.30101,-0.00046396*M258^2 + 0.054267*M258 - 0.57714)))))</f>
        <v>0.86091199104212945</v>
      </c>
      <c r="O258" s="136">
        <v>0.71001979791154402</v>
      </c>
      <c r="P258" s="139">
        <f t="shared" si="158"/>
        <v>57.558052686245638</v>
      </c>
      <c r="Q258" s="138">
        <f>IF('DSS Model'!$I$38=1,0.0001*P258^2-0.0266*P258+1.3006,IF('DSS Model'!$I$38=2,-0.0001*P258^2+0.0032*P258+0.977, IF('DSS Model'!$I$38=3,-0.00046396*P258^2 + 0.054267*P258 - 0.57714, IF('DSS Model'!$I$38=4,0.000072066*P258^2+0.0021761*P258-0.038248,IF('DSS Model'!$I$38=5,-0.00012623*P258^2+0.025656*P258-0.30101,-0.00046396*P258^2 + 0.054267*P258 - 0.57714)))))</f>
        <v>0.82989282569272316</v>
      </c>
      <c r="R258" s="136">
        <v>0.27853394227118766</v>
      </c>
      <c r="S258" s="142">
        <f t="shared" si="159"/>
        <v>44.32115986054967</v>
      </c>
      <c r="T258" s="138">
        <f>IF('DSS Model'!$I$38=1,0.0001*S258^2-0.0266*S258+1.3006,IF('DSS Model'!$I$38=2,-0.0001*S258^2+0.0032*S258+0.977, IF('DSS Model'!$I$38=3,-0.00046396*S258^2 + 0.054267*S258 - 0.57714, IF('DSS Model'!$I$38=4,0.000072066*S258^2+0.0021761*S258-0.038248,IF('DSS Model'!$I$38=5,-0.00012623*S258^2+0.025656*S258-0.30101,-0.00046396*S258^2 + 0.054267*S258 - 0.57714)))))</f>
        <v>0.92239119041531903</v>
      </c>
      <c r="U258" s="136">
        <v>0.69672537847823424</v>
      </c>
      <c r="V258" s="142">
        <f t="shared" si="160"/>
        <v>55.030633098362998</v>
      </c>
      <c r="W258" s="138">
        <f>IF('DSS Model'!$I$38=1,0.0001*V258^2-0.0266*V258+1.3006,IF('DSS Model'!$I$38=2,-0.0001*V258^2+0.0032*V258+0.977, IF('DSS Model'!$I$38=3,-0.00046396*V258^2 + 0.054267*V258 - 0.57714, IF('DSS Model'!$I$38=4,0.000072066*V258^2+0.0021761*V258-0.038248,IF('DSS Model'!$I$38=5,-0.00012623*V258^2+0.025656*V258-0.30101,-0.00046396*V258^2 + 0.054267*V258 - 0.57714)))))</f>
        <v>0.85026096799409712</v>
      </c>
      <c r="X258" s="136">
        <v>0.97156701051837013</v>
      </c>
      <c r="Y258" s="142">
        <f t="shared" si="161"/>
        <v>72.186576501812084</v>
      </c>
      <c r="Z258" s="138">
        <f>IF('DSS Model'!$I$38=1,0.0001*Y258^2-0.0266*Y258+1.3006,IF('DSS Model'!$I$38=2,-0.0001*Y258^2+0.0032*Y258+0.977, IF('DSS Model'!$I$38=3,-0.00046396*Y258^2 + 0.054267*Y258 - 0.57714, IF('DSS Model'!$I$38=4,0.000072066*Y258^2+0.0021761*Y258-0.038248,IF('DSS Model'!$I$38=5,-0.00012623*Y258^2+0.025656*Y258-0.30101,-0.00046396*Y258^2 + 0.054267*Y258 - 0.57714)))))</f>
        <v>0.68690686210060181</v>
      </c>
      <c r="AA258" s="136">
        <v>0.67776350511912953</v>
      </c>
      <c r="AB258" s="142">
        <f t="shared" si="162"/>
        <v>64.806802792040301</v>
      </c>
      <c r="AC258" s="138">
        <f>IF('DSS Model'!$I$38=1,0.0001*AB258^2-0.0266*AB258+1.3006,IF('DSS Model'!$I$38=2,-0.0001*AB258^2+0.0032*AB258+0.977, IF('DSS Model'!$I$38=3,-0.00046396*AB258^2 + 0.054267*AB258 - 0.57714, IF('DSS Model'!$I$38=4,0.000072066*AB258^2+0.0021761*AB258-0.038248,IF('DSS Model'!$I$38=5,-0.00012623*AB258^2+0.025656*AB258-0.30101,-0.00046396*AB258^2 + 0.054267*AB258 - 0.57714)))))</f>
        <v>0.76438960012188861</v>
      </c>
      <c r="AD258" s="136">
        <v>0.26117579171785277</v>
      </c>
      <c r="AE258" s="142">
        <f t="shared" si="163"/>
        <v>44.101010590802531</v>
      </c>
      <c r="AF258" s="138">
        <f>IF('DSS Model'!$I$38=1,0.0001*AE258^2-0.0266*AE258+1.3006,IF('DSS Model'!$I$38=2,-0.0001*AE258^2+0.0032*AE258+0.977, IF('DSS Model'!$I$38=3,-0.00046396*AE258^2 + 0.054267*AE258 - 0.57714, IF('DSS Model'!$I$38=4,0.000072066*AE258^2+0.0021761*AE258-0.038248,IF('DSS Model'!$I$38=5,-0.00012623*AE258^2+0.025656*AE258-0.30101,-0.00046396*AE258^2 + 0.054267*AE258 - 0.57714)))))</f>
        <v>0.92363332037756041</v>
      </c>
      <c r="AG258" s="136">
        <v>0.63004379851350167</v>
      </c>
      <c r="AH258" s="142">
        <f t="shared" si="164"/>
        <v>72.390373761456502</v>
      </c>
      <c r="AI258" s="138">
        <f>IF('DSS Model'!$I$38=1,0.0001*AH258^2-0.0266*AH258+1.3006,IF('DSS Model'!$I$38=2,-0.0001*AH258^2+0.0032*AH258+0.977, IF('DSS Model'!$I$38=3,-0.00046396*AH258^2 + 0.054267*AH258 - 0.57714, IF('DSS Model'!$I$38=4,0.000072066*AH258^2+0.0021761*AH258-0.038248,IF('DSS Model'!$I$38=5,-0.00012623*AH258^2+0.025656*AH258-0.30101,-0.00046396*AH258^2 + 0.054267*AH258 - 0.57714)))))</f>
        <v>0.68461257470432368</v>
      </c>
      <c r="AJ258" s="136">
        <v>0.57592594059997015</v>
      </c>
      <c r="AK258" s="142">
        <f t="shared" si="165"/>
        <v>49.654335599315914</v>
      </c>
      <c r="AL258" s="138">
        <f>IF('DSS Model'!$I$38=1,0.0001*AK258^2-0.0266*AK258+1.3006,IF('DSS Model'!$I$38=2,-0.0001*AK258^2+0.0032*AK258+0.977, IF('DSS Model'!$I$38=3,-0.00046396*AK258^2 + 0.054267*AK258 - 0.57714, IF('DSS Model'!$I$38=4,0.000072066*AK258^2+0.0021761*AK258-0.038248,IF('DSS Model'!$I$38=5,-0.00012623*AK258^2+0.025656*AK258-0.30101,-0.00046396*AK258^2 + 0.054267*AK258 - 0.57714)))))</f>
        <v>0.88933856953686174</v>
      </c>
      <c r="AM258" s="136">
        <v>1.6505296967616601E-2</v>
      </c>
      <c r="AN258" s="142">
        <f t="shared" si="166"/>
        <v>47.674327325002309</v>
      </c>
      <c r="AO258" s="138">
        <f>IF('DSS Model'!$I$38=1,0.0001*AN258^2-0.0266*AN258+1.3006,IF('DSS Model'!$I$38=2,-0.0001*AN258^2+0.0032*AN258+0.977, IF('DSS Model'!$I$38=3,-0.00046396*AN258^2 + 0.054267*AN258 - 0.57714, IF('DSS Model'!$I$38=4,0.000072066*AN258^2+0.0021761*AN258-0.038248,IF('DSS Model'!$I$38=5,-0.00012623*AN258^2+0.025656*AN258-0.30101,-0.00046396*AN258^2 + 0.054267*AN258 - 0.57714)))))</f>
        <v>0.90227369885086117</v>
      </c>
      <c r="AP258" s="136">
        <v>0.46939398605965343</v>
      </c>
      <c r="AQ258" s="142">
        <f t="shared" si="167"/>
        <v>68.190001552901123</v>
      </c>
      <c r="AR258" s="138">
        <f>IF('DSS Model'!$I$38=1,0.0001*AQ258^2-0.0266*AQ258+1.3006,IF('DSS Model'!$I$38=2,-0.0001*AQ258^2+0.0032*AQ258+0.977, IF('DSS Model'!$I$38=3,-0.00046396*AQ258^2 + 0.054267*AQ258 - 0.57714, IF('DSS Model'!$I$38=4,0.000072066*AQ258^2+0.0021761*AQ258-0.038248,IF('DSS Model'!$I$38=5,-0.00012623*AQ258^2+0.025656*AQ258-0.30101,-0.00046396*AQ258^2 + 0.054267*AQ258 - 0.57714)))))</f>
        <v>0.73022037379081783</v>
      </c>
      <c r="AS258" s="136">
        <v>0.68693170966532902</v>
      </c>
      <c r="AT258" s="142">
        <f t="shared" si="168"/>
        <v>58.891560289696628</v>
      </c>
      <c r="AU258" s="138">
        <f>IF('DSS Model'!$I$38=1,0.0001*AT258^2-0.0266*AT258+1.3006,IF('DSS Model'!$I$38=2,-0.0001*AT258^2+0.0032*AT258+0.977, IF('DSS Model'!$I$38=3,-0.00046396*AT258^2 + 0.054267*AT258 - 0.57714, IF('DSS Model'!$I$38=4,0.000072066*AT258^2+0.0021761*AT258-0.038248,IF('DSS Model'!$I$38=5,-0.00012623*AT258^2+0.025656*AT258-0.30101,-0.00046396*AT258^2 + 0.054267*AT258 - 0.57714)))))</f>
        <v>0.81863140559153191</v>
      </c>
      <c r="AV258" s="136">
        <v>0.19849038140655662</v>
      </c>
      <c r="AW258" s="142">
        <f t="shared" si="169"/>
        <v>57.235516646655789</v>
      </c>
      <c r="AX258" s="138">
        <f>IF('DSS Model'!$I$38=1,0.0001*AW258^2-0.0266*AW258+1.3006,IF('DSS Model'!$I$38=2,-0.0001*AW258^2+0.0032*AW258+0.977, IF('DSS Model'!$I$38=3,-0.00046396*AW258^2 + 0.054267*AW258 - 0.57714, IF('DSS Model'!$I$38=4,0.000072066*AW258^2+0.0021761*AW258-0.038248,IF('DSS Model'!$I$38=5,-0.00012623*AW258^2+0.025656*AW258-0.30101,-0.00046396*AW258^2 + 0.054267*AW258 - 0.57714)))))</f>
        <v>0.83256321668833733</v>
      </c>
      <c r="AY258" s="136">
        <v>0.44267752409390182</v>
      </c>
      <c r="AZ258" s="142">
        <f t="shared" si="170"/>
        <v>54.048511929872845</v>
      </c>
      <c r="BA258" s="138">
        <f>IF('DSS Model'!$I$38=1,0.0001*AZ258^2-0.0266*AZ258+1.3006,IF('DSS Model'!$I$38=2,-0.0001*AZ258^2+0.0032*AZ258+0.977, IF('DSS Model'!$I$38=3,-0.00046396*AZ258^2 + 0.054267*AZ258 - 0.57714, IF('DSS Model'!$I$38=4,0.000072066*AZ258^2+0.0021761*AZ258-0.038248,IF('DSS Model'!$I$38=5,-0.00012623*AZ258^2+0.025656*AZ258-0.30101,-0.00046396*AZ258^2 + 0.054267*AZ258 - 0.57714)))))</f>
        <v>0.85783107399223235</v>
      </c>
      <c r="BB258" s="136">
        <v>0.39189905569023242</v>
      </c>
      <c r="BC258" s="142">
        <f t="shared" si="171"/>
        <v>51.979688790898663</v>
      </c>
      <c r="BD258" s="138">
        <f>IF('DSS Model'!$I$38=1,0.0001*BC258^2-0.0266*BC258+1.3006,IF('DSS Model'!$I$38=2,-0.0001*BC258^2+0.0032*BC258+0.977, IF('DSS Model'!$I$38=3,-0.00046396*BC258^2 + 0.054267*BC258 - 0.57714, IF('DSS Model'!$I$38=4,0.000072066*BC258^2+0.0021761*BC258-0.038248,IF('DSS Model'!$I$38=5,-0.00012623*BC258^2+0.025656*BC258-0.30101,-0.00046396*BC258^2 + 0.054267*BC258 - 0.57714)))))</f>
        <v>0.87314619945100813</v>
      </c>
      <c r="BE258" s="136">
        <v>1.1945009372613002E-2</v>
      </c>
      <c r="BF258" s="142">
        <f t="shared" si="172"/>
        <v>24.959943287064839</v>
      </c>
      <c r="BG258" s="143">
        <f>IF('DSS Model'!$I$38=1,0.0001*BF258^2-0.0266*BF258+1.3006,IF('DSS Model'!$I$38=2,-0.0001*BF258^2+0.0032*BF258+0.977, IF('DSS Model'!$I$38=3,-0.00046396*BF258^2 + 0.054267*BF258 - 0.57714, IF('DSS Model'!$I$38=4,0.000072066*BF258^2+0.0021761*BF258-0.038248,IF('DSS Model'!$I$38=5,-0.00012623*BF258^2+0.025656*BF258-0.30101,-0.00046396*BF258^2 + 0.054267*BF258 - 0.57714)))))</f>
        <v>0.9945719416292581</v>
      </c>
      <c r="BH258" s="136">
        <v>0.39293115016610103</v>
      </c>
      <c r="BI258" s="142">
        <f t="shared" si="173"/>
        <v>53.527028045043913</v>
      </c>
      <c r="BJ258" s="143">
        <f>IF('DSS Model'!$I$38=1,0.0001*BI258^2-0.0266*BI258+1.3006,IF('DSS Model'!$I$38=2,-0.0001*BI258^2+0.0032*BI258+0.977, IF('DSS Model'!$I$38=3,-0.00046396*BI258^2 + 0.054267*BI258 - 0.57714, IF('DSS Model'!$I$38=4,0.000072066*BI258^2+0.0021761*BI258-0.038248,IF('DSS Model'!$I$38=5,-0.00012623*BI258^2+0.025656*BI258-0.30101,-0.00046396*BI258^2 + 0.054267*BI258 - 0.57714)))))</f>
        <v>0.86177221661064873</v>
      </c>
      <c r="BK258" s="136">
        <v>0.32769264524024599</v>
      </c>
      <c r="BL258" s="142">
        <f t="shared" si="174"/>
        <v>44.729335101198075</v>
      </c>
      <c r="BM258" s="143">
        <f>IF('DSS Model'!$I$38=1,0.0001*BL258^2-0.0266*BL258+1.3006,IF('DSS Model'!$I$38=2,-0.0001*BL258^2+0.0032*BL258+0.977, IF('DSS Model'!$I$38=3,-0.00046396*BL258^2 + 0.054267*BL258 - 0.57714, IF('DSS Model'!$I$38=4,0.000072066*BL258^2+0.0021761*BL258-0.038248,IF('DSS Model'!$I$38=5,-0.00012623*BL258^2+0.025656*BL258-0.30101,-0.00046396*BL258^2 + 0.054267*BL258 - 0.57714)))))</f>
        <v>0.92006253046430675</v>
      </c>
      <c r="BN258" s="136">
        <v>0.23397789091298715</v>
      </c>
      <c r="BO258" s="142">
        <f t="shared" si="175"/>
        <v>45.585878926684863</v>
      </c>
      <c r="BP258" s="143">
        <f>IF('DSS Model'!$I$38=1,0.0001*BO258^2-0.0266*BO258+1.3006,IF('DSS Model'!$I$38=2,-0.0001*BO258^2+0.0032*BO258+0.977, IF('DSS Model'!$I$38=3,-0.00046396*BO258^2 + 0.054267*BO258 - 0.57714, IF('DSS Model'!$I$38=4,0.000072066*BO258^2+0.0021761*BO258-0.038248,IF('DSS Model'!$I$38=5,-0.00012623*BO258^2+0.025656*BO258-0.30101,-0.00046396*BO258^2 + 0.054267*BO258 - 0.57714)))))</f>
        <v>0.91506757681355444</v>
      </c>
      <c r="BQ258" s="136">
        <v>0.94340320436977743</v>
      </c>
      <c r="BR258" s="142">
        <f t="shared" si="176"/>
        <v>68.074678564393537</v>
      </c>
      <c r="BS258" s="143">
        <f>IF('DSS Model'!$I$38=1,0.0001*BR258^2-0.0266*BR258+1.3006,IF('DSS Model'!$I$38=2,-0.0001*BR258^2+0.0032*BR258+0.977, IF('DSS Model'!$I$38=3,-0.00046396*BR258^2 + 0.054267*BR258 - 0.57714, IF('DSS Model'!$I$38=4,0.000072066*BR258^2+0.0021761*BR258-0.038248,IF('DSS Model'!$I$38=5,-0.00012623*BR258^2+0.025656*BR258-0.30101,-0.00046396*BR258^2 + 0.054267*BR258 - 0.57714)))))</f>
        <v>0.73142278524150917</v>
      </c>
      <c r="BT258" s="136">
        <v>0.76841693779396936</v>
      </c>
      <c r="BU258" s="142">
        <f t="shared" si="177"/>
        <v>67.114574375737078</v>
      </c>
      <c r="BV258" s="143">
        <f>IF('DSS Model'!$I$38=1,0.0001*BU258^2-0.0266*BU258+1.3006,IF('DSS Model'!$I$38=2,-0.0001*BU258^2+0.0032*BU258+0.977, IF('DSS Model'!$I$38=3,-0.00046396*BU258^2 + 0.054267*BU258 - 0.57714, IF('DSS Model'!$I$38=4,0.000072066*BU258^2+0.0021761*BU258-0.038248,IF('DSS Model'!$I$38=5,-0.00012623*BU258^2+0.025656*BU258-0.30101,-0.00046396*BU258^2 + 0.054267*BU258 - 0.57714)))))</f>
        <v>0.74133002863872421</v>
      </c>
      <c r="BW258" s="136">
        <v>0.15640369114002206</v>
      </c>
      <c r="BX258" s="142">
        <f t="shared" si="178"/>
        <v>49.360821979980336</v>
      </c>
      <c r="BY258" s="143">
        <f>IF('DSS Model'!$I$38=1,0.0001*BX258^2-0.0266*BX258+1.3006,IF('DSS Model'!$I$38=2,-0.0001*BX258^2+0.0032*BX258+0.977, IF('DSS Model'!$I$38=3,-0.00046396*BX258^2 + 0.054267*BX258 - 0.57714, IF('DSS Model'!$I$38=4,0.000072066*BX258^2+0.0021761*BX258-0.038248,IF('DSS Model'!$I$38=5,-0.00012623*BX258^2+0.025656*BX258-0.30101,-0.00046396*BX258^2 + 0.054267*BX258 - 0.57714)))))</f>
        <v>0.89130555568200609</v>
      </c>
      <c r="BZ258" s="136">
        <v>0.48055362179982075</v>
      </c>
      <c r="CA258" s="142">
        <f t="shared" si="179"/>
        <v>62.461828267093509</v>
      </c>
      <c r="CB258" s="143">
        <f>IF('DSS Model'!$I$38=1,0.0001*CA258^2-0.0266*CA258+1.3006,IF('DSS Model'!$I$38=2,-0.0001*CA258^2+0.0032*CA258+0.977, IF('DSS Model'!$I$38=3,-0.00046396*CA258^2 + 0.054267*CA258 - 0.57714, IF('DSS Model'!$I$38=4,0.000072066*CA258^2+0.0021761*CA258-0.038248,IF('DSS Model'!$I$38=5,-0.00012623*CA258^2+0.025656*CA258-0.30101,-0.00046396*CA258^2 + 0.054267*CA258 - 0.57714)))))</f>
        <v>0.78672985140791107</v>
      </c>
      <c r="CC258" s="136">
        <v>0.31181063277143828</v>
      </c>
      <c r="CD258" s="142">
        <f t="shared" si="180"/>
        <v>65.126741680031657</v>
      </c>
      <c r="CE258" s="143">
        <f>IF('DSS Model'!$I$38=1,0.0001*CD258^2-0.0266*CD258+1.3006,IF('DSS Model'!$I$38=2,-0.0001*CD258^2+0.0032*CD258+0.977, IF('DSS Model'!$I$38=3,-0.00046396*CD258^2 + 0.054267*CD258 - 0.57714, IF('DSS Model'!$I$38=4,0.000072066*CD258^2+0.0021761*CD258-0.038248,IF('DSS Model'!$I$38=5,-0.00012623*CD258^2+0.025656*CD258-0.30101,-0.00046396*CD258^2 + 0.054267*CD258 - 0.57714)))))</f>
        <v>0.76125632519034403</v>
      </c>
      <c r="CF258" s="136">
        <v>0.35687593423654274</v>
      </c>
      <c r="CG258" s="142">
        <f t="shared" si="181"/>
        <v>41.974038191937424</v>
      </c>
      <c r="CH258" s="143">
        <f>IF('DSS Model'!$I$38=1,0.0001*CG258^2-0.0266*CG258+1.3006,IF('DSS Model'!$I$38=2,-0.0001*CG258^2+0.0032*CG258+0.977, IF('DSS Model'!$I$38=3,-0.00046396*CG258^2 + 0.054267*CG258 - 0.57714, IF('DSS Model'!$I$38=4,0.000072066*CG258^2+0.0021761*CG258-0.038248,IF('DSS Model'!$I$38=5,-0.00012623*CG258^2+0.025656*CG258-0.30101,-0.00046396*CG258^2 + 0.054267*CG258 - 0.57714)))))</f>
        <v>0.93513493400037762</v>
      </c>
      <c r="CI258" s="136">
        <v>0.73298154637581336</v>
      </c>
      <c r="CJ258" s="142">
        <f t="shared" si="182"/>
        <v>74.410672515787411</v>
      </c>
      <c r="CK258" s="143">
        <f>IF('DSS Model'!$I$38=1,0.0001*CJ258^2-0.0266*CJ258+1.3006,IF('DSS Model'!$I$38=2,-0.0001*CJ258^2+0.0032*CJ258+0.977, IF('DSS Model'!$I$38=3,-0.00046396*CJ258^2 + 0.054267*CJ258 - 0.57714, IF('DSS Model'!$I$38=4,0.000072066*CJ258^2+0.0021761*CJ258-0.038248,IF('DSS Model'!$I$38=5,-0.00012623*CJ258^2+0.025656*CJ258-0.30101,-0.00046396*CJ258^2 + 0.054267*CJ258 - 0.57714)))))</f>
        <v>0.66141933362534377</v>
      </c>
      <c r="CL258" s="136">
        <v>0.25591293767613477</v>
      </c>
      <c r="CM258" s="142">
        <f t="shared" si="183"/>
        <v>46.598197250089925</v>
      </c>
      <c r="CN258" s="143">
        <f>IF('DSS Model'!$I$38=1,0.0001*CM258^2-0.0266*CM258+1.3006,IF('DSS Model'!$I$38=2,-0.0001*CM258^2+0.0032*CM258+0.977, IF('DSS Model'!$I$38=3,-0.00046396*CM258^2 + 0.054267*CM258 - 0.57714, IF('DSS Model'!$I$38=4,0.000072066*CM258^2+0.0021761*CM258-0.038248,IF('DSS Model'!$I$38=5,-0.00012623*CM258^2+0.025656*CM258-0.30101,-0.00046396*CM258^2 + 0.054267*CM258 - 0.57714)))))</f>
        <v>0.90897503250445888</v>
      </c>
      <c r="CO258" s="136">
        <v>0.9358249454658869</v>
      </c>
      <c r="CP258" s="142">
        <f t="shared" si="184"/>
        <v>61.799614971122395</v>
      </c>
      <c r="CQ258" s="143">
        <f>IF('DSS Model'!$I$38=1,0.0001*CP258^2-0.0266*CP258+1.3006,IF('DSS Model'!$I$38=2,-0.0001*CP258^2+0.0032*CP258+0.977, IF('DSS Model'!$I$38=3,-0.00046396*CP258^2 + 0.054267*CP258 - 0.57714, IF('DSS Model'!$I$38=4,0.000072066*CP258^2+0.0021761*CP258-0.038248,IF('DSS Model'!$I$38=5,-0.00012623*CP258^2+0.025656*CP258-0.30101,-0.00046396*CP258^2 + 0.054267*CP258 - 0.57714)))))</f>
        <v>0.79283952684969417</v>
      </c>
      <c r="CR258" s="136">
        <v>0.1843401328555978</v>
      </c>
      <c r="CS258" s="142">
        <f t="shared" si="185"/>
        <v>43.296744285044845</v>
      </c>
      <c r="CT258" s="143">
        <f>IF('DSS Model'!$I$38=1,0.0001*CS258^2-0.0266*CS258+1.3006,IF('DSS Model'!$I$38=2,-0.0001*CS258^2+0.0032*CS258+0.977, IF('DSS Model'!$I$38=3,-0.00046396*CS258^2 + 0.054267*CS258 - 0.57714, IF('DSS Model'!$I$38=4,0.000072066*CS258^2+0.0021761*CS258-0.038248,IF('DSS Model'!$I$38=5,-0.00012623*CS258^2+0.025656*CS258-0.30101,-0.00046396*CS258^2 + 0.054267*CS258 - 0.57714)))))</f>
        <v>0.92808877514368715</v>
      </c>
      <c r="CU258" s="136">
        <v>0.58256504966057376</v>
      </c>
      <c r="CV258" s="142">
        <f t="shared" si="186"/>
        <v>57.675176891809556</v>
      </c>
      <c r="CW258" s="143">
        <f>IF('DSS Model'!$I$38=1,0.0001*CV258^2-0.0266*CV258+1.3006,IF('DSS Model'!$I$38=2,-0.0001*CV258^2+0.0032*CV258+0.977, IF('DSS Model'!$I$38=3,-0.00046396*CV258^2 + 0.054267*CV258 - 0.57714, IF('DSS Model'!$I$38=4,0.000072066*CV258^2+0.0021761*CV258-0.038248,IF('DSS Model'!$I$38=5,-0.00012623*CV258^2+0.025656*CV258-0.30101,-0.00046396*CV258^2 + 0.054267*CV258 - 0.57714)))))</f>
        <v>0.8289179631036383</v>
      </c>
      <c r="CX258" s="136">
        <v>0.98226206604400446</v>
      </c>
      <c r="CY258" s="142">
        <f t="shared" si="187"/>
        <v>74.040779251533266</v>
      </c>
      <c r="CZ258" s="143">
        <f>IF('DSS Model'!$I$38=1,0.0001*CY258^2-0.0266*CY258+1.3006,IF('DSS Model'!$I$38=2,-0.0001*CY258^2+0.0032*CY258+0.977, IF('DSS Model'!$I$38=3,-0.00046396*CY258^2 + 0.054267*CY258 - 0.57714, IF('DSS Model'!$I$38=4,0.000072066*CY258^2+0.0021761*CY258-0.038248,IF('DSS Model'!$I$38=5,-0.00012623*CY258^2+0.025656*CY258-0.30101,-0.00046396*CY258^2 + 0.054267*CY258 - 0.57714)))))</f>
        <v>0.66572679438747862</v>
      </c>
      <c r="DA258" s="136">
        <v>0.39522695942864972</v>
      </c>
      <c r="DB258" s="142">
        <f t="shared" si="188"/>
        <v>43.099222877596944</v>
      </c>
      <c r="DC258" s="143">
        <f>IF('DSS Model'!$I$38=1,0.0001*DB258^2-0.0266*DB258+1.3006,IF('DSS Model'!$I$38=2,-0.0001*DB258^2+0.0032*DB258+0.977, IF('DSS Model'!$I$38=3,-0.00046396*DB258^2 + 0.054267*DB258 - 0.57714, IF('DSS Model'!$I$38=4,0.000072066*DB258^2+0.0021761*DB258-0.038248,IF('DSS Model'!$I$38=5,-0.00012623*DB258^2+0.025656*DB258-0.30101,-0.00046396*DB258^2 + 0.054267*DB258 - 0.57714)))))</f>
        <v>0.92916321194303264</v>
      </c>
      <c r="DD258" s="136">
        <v>0.17013334891848741</v>
      </c>
      <c r="DE258" s="142">
        <f t="shared" si="189"/>
        <v>37.650458272247583</v>
      </c>
      <c r="DF258" s="143">
        <f>IF('DSS Model'!$I$38=1,0.0001*DE258^2-0.0266*DE258+1.3006,IF('DSS Model'!$I$38=2,-0.0001*DE258^2+0.0032*DE258+0.977, IF('DSS Model'!$I$38=3,-0.00046396*DE258^2 + 0.054267*DE258 - 0.57714, IF('DSS Model'!$I$38=4,0.000072066*DE258^2+0.0021761*DE258-0.038248,IF('DSS Model'!$I$38=5,-0.00012623*DE258^2+0.025656*DE258-0.30101,-0.00046396*DE258^2 + 0.054267*DE258 - 0.57714)))))</f>
        <v>0.95572576566016665</v>
      </c>
      <c r="DG258" s="136">
        <v>0.38871931764630485</v>
      </c>
      <c r="DH258" s="142">
        <f t="shared" si="190"/>
        <v>50.296671138601681</v>
      </c>
      <c r="DI258" s="143">
        <f>IF('DSS Model'!$I$38=1,0.0001*DH258^2-0.0266*DH258+1.3006,IF('DSS Model'!$I$38=2,-0.0001*DH258^2+0.0032*DH258+0.977, IF('DSS Model'!$I$38=3,-0.00046396*DH258^2 + 0.054267*DH258 - 0.57714, IF('DSS Model'!$I$38=4,0.000072066*DH258^2+0.0021761*DH258-0.038248,IF('DSS Model'!$I$38=5,-0.00012623*DH258^2+0.025656*DH258-0.30101,-0.00046396*DH258^2 + 0.054267*DH258 - 0.57714)))))</f>
        <v>0.88497383488106063</v>
      </c>
      <c r="DJ258" s="136">
        <v>0.39952424645642259</v>
      </c>
      <c r="DK258" s="142">
        <f t="shared" si="191"/>
        <v>61.404396451646903</v>
      </c>
      <c r="DL258" s="143">
        <f>IF('DSS Model'!$I$38=1,0.0001*DK258^2-0.0266*DK258+1.3006,IF('DSS Model'!$I$38=2,-0.0001*DK258^2+0.0032*DK258+0.977, IF('DSS Model'!$I$38=3,-0.00046396*DK258^2 + 0.054267*DK258 - 0.57714, IF('DSS Model'!$I$38=4,0.000072066*DK258^2+0.0021761*DK258-0.038248,IF('DSS Model'!$I$38=5,-0.00012623*DK258^2+0.025656*DK258-0.30101,-0.00046396*DK258^2 + 0.054267*DK258 - 0.57714)))))</f>
        <v>0.79644407828616737</v>
      </c>
      <c r="DM258" s="136">
        <v>0.55254718490905297</v>
      </c>
      <c r="DN258" s="142">
        <f t="shared" si="192"/>
        <v>58.858695193958162</v>
      </c>
      <c r="DO258" s="143">
        <f>IF('DSS Model'!$I$38=1,0.0001*DN258^2-0.0266*DN258+1.3006,IF('DSS Model'!$I$38=2,-0.0001*DN258^2+0.0032*DN258+0.977, IF('DSS Model'!$I$38=3,-0.00046396*DN258^2 + 0.054267*DN258 - 0.57714, IF('DSS Model'!$I$38=4,0.000072066*DN258^2+0.0021761*DN258-0.038248,IF('DSS Model'!$I$38=5,-0.00012623*DN258^2+0.025656*DN258-0.30101,-0.00046396*DN258^2 + 0.054267*DN258 - 0.57714)))))</f>
        <v>0.81891322462713867</v>
      </c>
      <c r="DP258" s="136">
        <v>0.79250030446674047</v>
      </c>
      <c r="DQ258" s="142">
        <f t="shared" si="193"/>
        <v>59.848046131517563</v>
      </c>
      <c r="DR258" s="143">
        <f>IF('DSS Model'!$I$38=1,0.0001*DQ258^2-0.0266*DQ258+1.3006,IF('DSS Model'!$I$38=2,-0.0001*DQ258^2+0.0032*DQ258+0.977, IF('DSS Model'!$I$38=3,-0.00046396*DQ258^2 + 0.054267*DQ258 - 0.57714, IF('DSS Model'!$I$38=4,0.000072066*DQ258^2+0.0021761*DQ258-0.038248,IF('DSS Model'!$I$38=5,-0.00012623*DQ258^2+0.025656*DQ258-0.30101,-0.00046396*DQ258^2 + 0.054267*DQ258 - 0.57714)))))</f>
        <v>0.81033488504483064</v>
      </c>
      <c r="DS258" s="136">
        <v>0.89178050067706738</v>
      </c>
      <c r="DT258" s="142">
        <f t="shared" si="194"/>
        <v>84.504129166069632</v>
      </c>
      <c r="DU258" s="143">
        <f>IF('DSS Model'!$I$38=1,0.0001*DT258^2-0.0266*DT258+1.3006,IF('DSS Model'!$I$38=2,-0.0001*DT258^2+0.0032*DT258+0.977, IF('DSS Model'!$I$38=3,-0.00046396*DT258^2 + 0.054267*DT258 - 0.57714, IF('DSS Model'!$I$38=4,0.000072066*DT258^2+0.0021761*DT258-0.038248,IF('DSS Model'!$I$38=5,-0.00012623*DT258^2+0.025656*DT258-0.30101,-0.00046396*DT258^2 + 0.054267*DT258 - 0.57714)))))</f>
        <v>0.53331842871984469</v>
      </c>
      <c r="DV258" s="136">
        <v>0.34180206630836774</v>
      </c>
      <c r="DW258" s="142">
        <f t="shared" si="195"/>
        <v>55.115274097827545</v>
      </c>
      <c r="DX258" s="143">
        <f>IF('DSS Model'!$I$38=1,0.0001*DW258^2-0.0266*DW258+1.3006,IF('DSS Model'!$I$38=2,-0.0001*DW258^2+0.0032*DW258+0.977, IF('DSS Model'!$I$38=3,-0.00046396*DW258^2 + 0.054267*DW258 - 0.57714, IF('DSS Model'!$I$38=4,0.000072066*DW258^2+0.0021761*DW258-0.038248,IF('DSS Model'!$I$38=5,-0.00012623*DW258^2+0.025656*DW258-0.30101,-0.00046396*DW258^2 + 0.054267*DW258 - 0.57714)))))</f>
        <v>0.84959953322518211</v>
      </c>
      <c r="DY258" s="136">
        <v>0.5258153474454289</v>
      </c>
      <c r="DZ258" s="142">
        <f t="shared" si="196"/>
        <v>49.392117112407682</v>
      </c>
      <c r="EA258" s="143">
        <f>IF('DSS Model'!$I$38=1,0.0001*DZ258^2-0.0266*DZ258+1.3006,IF('DSS Model'!$I$38=2,-0.0001*DZ258^2+0.0032*DZ258+0.977, IF('DSS Model'!$I$38=3,-0.00046396*DZ258^2 + 0.054267*DZ258 - 0.57714, IF('DSS Model'!$I$38=4,0.000072066*DZ258^2+0.0021761*DZ258-0.038248,IF('DSS Model'!$I$38=5,-0.00012623*DZ258^2+0.025656*DZ258-0.30101,-0.00046396*DZ258^2 + 0.054267*DZ258 - 0.57714)))))</f>
        <v>0.89109665147512496</v>
      </c>
      <c r="EB258" s="136">
        <v>0.63602305526342873</v>
      </c>
      <c r="EC258" s="142">
        <f t="shared" si="197"/>
        <v>54.470883603382546</v>
      </c>
      <c r="ED258" s="143">
        <f>IF('DSS Model'!$I$38=1,0.0001*EC258^2-0.0266*EC258+1.3006,IF('DSS Model'!$I$38=2,-0.0001*EC258^2+0.0032*EC258+0.977, IF('DSS Model'!$I$38=3,-0.00046396*EC258^2 + 0.054267*EC258 - 0.57714, IF('DSS Model'!$I$38=4,0.000072066*EC258^2+0.0021761*EC258-0.038248,IF('DSS Model'!$I$38=5,-0.00012623*EC258^2+0.025656*EC258-0.30101,-0.00046396*EC258^2 + 0.054267*EC258 - 0.57714)))))</f>
        <v>0.85459911147749912</v>
      </c>
      <c r="EE258" s="136">
        <v>0.4706662956093034</v>
      </c>
      <c r="EF258" s="142">
        <f t="shared" si="198"/>
        <v>51.963763746688137</v>
      </c>
      <c r="EG258" s="143">
        <f>IF('DSS Model'!$I$38=1,0.0001*EF258^2-0.0266*EF258+1.3006,IF('DSS Model'!$I$38=2,-0.0001*EF258^2+0.0032*EF258+0.977, IF('DSS Model'!$I$38=3,-0.00046396*EF258^2 + 0.054267*EF258 - 0.57714, IF('DSS Model'!$I$38=4,0.000072066*EF258^2+0.0021761*EF258-0.038248,IF('DSS Model'!$I$38=5,-0.00012623*EF258^2+0.025656*EF258-0.30101,-0.00046396*EF258^2 + 0.054267*EF258 - 0.57714)))))</f>
        <v>0.87326076971723998</v>
      </c>
      <c r="EH258" s="136">
        <v>0.57220046130075852</v>
      </c>
      <c r="EI258" s="142">
        <f t="shared" si="199"/>
        <v>70.552357182032722</v>
      </c>
      <c r="EJ258" s="143">
        <f>IF('DSS Model'!$I$38=1,0.0001*EI258^2-0.0266*EI258+1.3006,IF('DSS Model'!$I$38=2,-0.0001*EI258^2+0.0032*EI258+0.977, IF('DSS Model'!$I$38=3,-0.00046396*EI258^2 + 0.054267*EI258 - 0.57714, IF('DSS Model'!$I$38=4,0.000072066*EI258^2+0.0021761*EI258-0.038248,IF('DSS Model'!$I$38=5,-0.00012623*EI258^2+0.025656*EI258-0.30101,-0.00046396*EI258^2 + 0.054267*EI258 - 0.57714)))))</f>
        <v>0.70500403258839228</v>
      </c>
      <c r="EK258" s="136">
        <v>0.3046161170483267</v>
      </c>
      <c r="EL258" s="142">
        <f t="shared" si="200"/>
        <v>41.507173184264971</v>
      </c>
      <c r="EM258" s="143">
        <f>IF('DSS Model'!$I$38=1,0.0001*EL258^2-0.0266*EL258+1.3006,IF('DSS Model'!$I$38=2,-0.0001*EL258^2+0.0032*EL258+0.977, IF('DSS Model'!$I$38=3,-0.00046396*EL258^2 + 0.054267*EL258 - 0.57714, IF('DSS Model'!$I$38=4,0.000072066*EL258^2+0.0021761*EL258-0.038248,IF('DSS Model'!$I$38=5,-0.00012623*EL258^2+0.025656*EL258-0.30101,-0.00046396*EL258^2 + 0.054267*EL258 - 0.57714)))))</f>
        <v>0.93753841161479134</v>
      </c>
      <c r="EN258" s="136">
        <v>3.1637396696658548E-2</v>
      </c>
      <c r="EO258" s="142">
        <f t="shared" si="201"/>
        <v>33.993082183991042</v>
      </c>
      <c r="EP258" s="143">
        <f>IF('DSS Model'!$I$38=1,0.0001*EO258^2-0.0266*EO258+1.3006,IF('DSS Model'!$I$38=2,-0.0001*EO258^2+0.0032*EO258+0.977, IF('DSS Model'!$I$38=3,-0.00046396*EO258^2 + 0.054267*EO258 - 0.57714, IF('DSS Model'!$I$38=4,0.000072066*EO258^2+0.0021761*EO258-0.038248,IF('DSS Model'!$I$38=5,-0.00012623*EO258^2+0.025656*EO258-0.30101,-0.00046396*EO258^2 + 0.054267*EO258 - 0.57714)))))</f>
        <v>0.97022489935201439</v>
      </c>
      <c r="EQ258" s="136">
        <v>0.19316517382149634</v>
      </c>
      <c r="ER258" s="142">
        <f t="shared" si="202"/>
        <v>41.445586817771499</v>
      </c>
      <c r="ES258" s="143">
        <f>IF('DSS Model'!$I$38=1,0.0001*ER258^2-0.0266*ER258+1.3006,IF('DSS Model'!$I$38=2,-0.0001*ER258^2+0.0032*ER258+0.977, IF('DSS Model'!$I$38=3,-0.00046396*ER258^2 + 0.054267*ER258 - 0.57714, IF('DSS Model'!$I$38=4,0.000072066*ER258^2+0.0021761*ER258-0.038248,IF('DSS Model'!$I$38=5,-0.00012623*ER258^2+0.025656*ER258-0.30101,-0.00046396*ER258^2 + 0.054267*ER258 - 0.57714)))))</f>
        <v>0.93785221114992523</v>
      </c>
      <c r="ET258" s="136">
        <v>0.69940065750751867</v>
      </c>
      <c r="EU258" s="141">
        <f t="shared" si="203"/>
        <v>60.706422869344358</v>
      </c>
      <c r="EV258" s="142">
        <f>IF('DSS Model'!$I$38=1,0.0001*EU258^2-0.0266*EU258+1.3006,IF('DSS Model'!$I$38=2,-0.0001*EU258^2+0.0032*EU258+0.977, IF('DSS Model'!$I$38=3,-0.00046396*EU258^2 + 0.054267*EU258 - 0.57714, IF('DSS Model'!$I$38=4,0.000072066*EU258^2+0.0021761*EU258-0.038248,IF('DSS Model'!$I$38=5,-0.00012623*EU258^2+0.025656*EU258-0.30101,-0.00046396*EU258^2 + 0.054267*EU258 - 0.57714)))))</f>
        <v>0.80273357542273638</v>
      </c>
    </row>
    <row r="259" spans="2:152" x14ac:dyDescent="0.2">
      <c r="B259" s="64">
        <f t="shared" ca="1" si="156"/>
        <v>0.7509521713022721</v>
      </c>
      <c r="C259" s="64">
        <v>0.81915053756040113</v>
      </c>
      <c r="D259" s="64">
        <f t="shared" si="157"/>
        <v>59.098577124944342</v>
      </c>
      <c r="E259" s="131">
        <f>IF('DSS Model'!$I$38=1,0.0001*D259^2-0.0266*D259+1.3006,IF('DSS Model'!$I$38=2,-0.0001*D259^2+0.0032*D259+0.977, IF('DSS Model'!$I$38=3,-0.00046396*D259^2 + 0.054267*D259 - 0.57714, IF('DSS Model'!$I$38=4,0.000072066*D259^2+0.0021761*D259-0.038248,IF('DSS Model'!$I$38=5,-0.00012623*D259^2+0.025656*D259-0.30101,-0.00046396*D259^2 + 0.054267*D259 - 0.57714)))))</f>
        <v>0.81685126498052241</v>
      </c>
      <c r="F259" s="136">
        <v>0.3447921995192349</v>
      </c>
      <c r="G259" s="138">
        <f t="shared" si="153"/>
        <v>60.349645876218659</v>
      </c>
      <c r="H259" s="136">
        <f>IF('DSS Model'!$I$38=1,0.0001*G259^2-0.0266*G259+1.3006,IF('DSS Model'!$I$38=2,-0.0001*G259^2+0.0032*G259+0.977, IF('DSS Model'!$I$38=3,-0.00046396*G259^2 + 0.054267*G259 - 0.57714, IF('DSS Model'!$I$38=4,0.000072066*G259^2+0.0021761*G259-0.038248,IF('DSS Model'!$I$38=5,-0.00012623*G259^2+0.025656*G259-0.30101,-0.00046396*G259^2 + 0.054267*G259 - 0.57714)))))</f>
        <v>0.80591089106540004</v>
      </c>
      <c r="I259" s="136">
        <v>3.9314198490790875E-2</v>
      </c>
      <c r="J259" s="138">
        <f t="shared" si="154"/>
        <v>46.248051198753416</v>
      </c>
      <c r="K259" s="136">
        <f>IF('DSS Model'!$I$38=1,0.0001*J259^2-0.0266*J259+1.3006,IF('DSS Model'!$I$38=2,-0.0001*J259^2+0.0032*J259+0.977, IF('DSS Model'!$I$38=3,-0.00046396*J259^2 + 0.054267*J259 - 0.57714, IF('DSS Model'!$I$38=4,0.000072066*J259^2+0.0021761*J259-0.038248,IF('DSS Model'!$I$38=5,-0.00012623*J259^2+0.025656*J259-0.30101,-0.00046396*J259^2 + 0.054267*J259 - 0.57714)))))</f>
        <v>0.91110553986775922</v>
      </c>
      <c r="L259" s="136">
        <v>0.7826152581613911</v>
      </c>
      <c r="M259" s="138">
        <f t="shared" si="155"/>
        <v>75.198679961141039</v>
      </c>
      <c r="N259" s="136">
        <f>IF('DSS Model'!$I$38=1,0.0001*M259^2-0.0266*M259+1.3006,IF('DSS Model'!$I$38=2,-0.0001*M259^2+0.0032*M259+0.977, IF('DSS Model'!$I$38=3,-0.00046396*M259^2 + 0.054267*M259 - 0.57714, IF('DSS Model'!$I$38=4,0.000072066*M259^2+0.0021761*M259-0.038248,IF('DSS Model'!$I$38=5,-0.00012623*M259^2+0.025656*M259-0.30101,-0.00046396*M259^2 + 0.054267*M259 - 0.57714)))))</f>
        <v>0.65215162908583979</v>
      </c>
      <c r="O259" s="136">
        <v>6.5383630632917189E-2</v>
      </c>
      <c r="P259" s="139">
        <f t="shared" si="158"/>
        <v>32.511776233229583</v>
      </c>
      <c r="Q259" s="138">
        <f>IF('DSS Model'!$I$38=1,0.0001*P259^2-0.0266*P259+1.3006,IF('DSS Model'!$I$38=2,-0.0001*P259^2+0.0032*P259+0.977, IF('DSS Model'!$I$38=3,-0.00046396*P259^2 + 0.054267*P259 - 0.57714, IF('DSS Model'!$I$38=4,0.000072066*P259^2+0.0021761*P259-0.038248,IF('DSS Model'!$I$38=5,-0.00012623*P259^2+0.025656*P259-0.30101,-0.00046396*P259^2 + 0.054267*P259 - 0.57714)))))</f>
        <v>0.97533612456237551</v>
      </c>
      <c r="R259" s="136">
        <v>0.74179498547150979</v>
      </c>
      <c r="S259" s="142">
        <f t="shared" si="159"/>
        <v>59.248199891778711</v>
      </c>
      <c r="T259" s="138">
        <f>IF('DSS Model'!$I$38=1,0.0001*S259^2-0.0266*S259+1.3006,IF('DSS Model'!$I$38=2,-0.0001*S259^2+0.0032*S259+0.977, IF('DSS Model'!$I$38=3,-0.00046396*S259^2 + 0.054267*S259 - 0.57714, IF('DSS Model'!$I$38=4,0.000072066*S259^2+0.0021761*S259-0.038248,IF('DSS Model'!$I$38=5,-0.00012623*S259^2+0.025656*S259-0.30101,-0.00046396*S259^2 + 0.054267*S259 - 0.57714)))))</f>
        <v>0.81555932061207514</v>
      </c>
      <c r="U259" s="136">
        <v>0.16316360722436407</v>
      </c>
      <c r="V259" s="142">
        <f t="shared" si="160"/>
        <v>35.765342064240812</v>
      </c>
      <c r="W259" s="138">
        <f>IF('DSS Model'!$I$38=1,0.0001*V259^2-0.0266*V259+1.3006,IF('DSS Model'!$I$38=2,-0.0001*V259^2+0.0032*V259+0.977, IF('DSS Model'!$I$38=3,-0.00046396*V259^2 + 0.054267*V259 - 0.57714, IF('DSS Model'!$I$38=4,0.000072066*V259^2+0.0021761*V259-0.038248,IF('DSS Model'!$I$38=5,-0.00012623*V259^2+0.025656*V259-0.30101,-0.00046396*V259^2 + 0.054267*V259 - 0.57714)))))</f>
        <v>0.96353312530835522</v>
      </c>
      <c r="X259" s="136">
        <v>4.8208224825872059E-2</v>
      </c>
      <c r="Y259" s="142">
        <f t="shared" si="161"/>
        <v>43.827506130613173</v>
      </c>
      <c r="Z259" s="138">
        <f>IF('DSS Model'!$I$38=1,0.0001*Y259^2-0.0266*Y259+1.3006,IF('DSS Model'!$I$38=2,-0.0001*Y259^2+0.0032*Y259+0.977, IF('DSS Model'!$I$38=3,-0.00046396*Y259^2 + 0.054267*Y259 - 0.57714, IF('DSS Model'!$I$38=4,0.000072066*Y259^2+0.0021761*Y259-0.038248,IF('DSS Model'!$I$38=5,-0.00012623*Y259^2+0.025656*Y259-0.30101,-0.00046396*Y259^2 + 0.054267*Y259 - 0.57714)))))</f>
        <v>0.92516299025506865</v>
      </c>
      <c r="AA259" s="136">
        <v>0.77094867176061677</v>
      </c>
      <c r="AB259" s="142">
        <f t="shared" si="162"/>
        <v>65.931635888857187</v>
      </c>
      <c r="AC259" s="138">
        <f>IF('DSS Model'!$I$38=1,0.0001*AB259^2-0.0266*AB259+1.3006,IF('DSS Model'!$I$38=2,-0.0001*AB259^2+0.0032*AB259+0.977, IF('DSS Model'!$I$38=3,-0.00046396*AB259^2 + 0.054267*AB259 - 0.57714, IF('DSS Model'!$I$38=4,0.000072066*AB259^2+0.0021761*AB259-0.038248,IF('DSS Model'!$I$38=5,-0.00012623*AB259^2+0.025656*AB259-0.30101,-0.00046396*AB259^2 + 0.054267*AB259 - 0.57714)))))</f>
        <v>0.75328317374625886</v>
      </c>
      <c r="AD259" s="136">
        <v>0.80789124679901014</v>
      </c>
      <c r="AE259" s="142">
        <f t="shared" si="163"/>
        <v>61.401820410403289</v>
      </c>
      <c r="AF259" s="138">
        <f>IF('DSS Model'!$I$38=1,0.0001*AE259^2-0.0266*AE259+1.3006,IF('DSS Model'!$I$38=2,-0.0001*AE259^2+0.0032*AE259+0.977, IF('DSS Model'!$I$38=3,-0.00046396*AE259^2 + 0.054267*AE259 - 0.57714, IF('DSS Model'!$I$38=4,0.000072066*AE259^2+0.0021761*AE259-0.038248,IF('DSS Model'!$I$38=5,-0.00012623*AE259^2+0.025656*AE259-0.30101,-0.00046396*AE259^2 + 0.054267*AE259 - 0.57714)))))</f>
        <v>0.79646747034214871</v>
      </c>
      <c r="AG259" s="136">
        <v>0.57324441155352557</v>
      </c>
      <c r="AH259" s="142">
        <f t="shared" si="164"/>
        <v>71.061980042229635</v>
      </c>
      <c r="AI259" s="138">
        <f>IF('DSS Model'!$I$38=1,0.0001*AH259^2-0.0266*AH259+1.3006,IF('DSS Model'!$I$38=2,-0.0001*AH259^2+0.0032*AH259+0.977, IF('DSS Model'!$I$38=3,-0.00046396*AH259^2 + 0.054267*AH259 - 0.57714, IF('DSS Model'!$I$38=4,0.000072066*AH259^2+0.0021761*AH259-0.038248,IF('DSS Model'!$I$38=5,-0.00012623*AH259^2+0.025656*AH259-0.30101,-0.00046396*AH259^2 + 0.054267*AH259 - 0.57714)))))</f>
        <v>0.69941783538291047</v>
      </c>
      <c r="AJ259" s="136">
        <v>0.29467957110969023</v>
      </c>
      <c r="AK259" s="142">
        <f t="shared" si="165"/>
        <v>40.243955133441474</v>
      </c>
      <c r="AL259" s="138">
        <f>IF('DSS Model'!$I$38=1,0.0001*AK259^2-0.0266*AK259+1.3006,IF('DSS Model'!$I$38=2,-0.0001*AK259^2+0.0032*AK259+0.977, IF('DSS Model'!$I$38=3,-0.00046396*AK259^2 + 0.054267*AK259 - 0.57714, IF('DSS Model'!$I$38=4,0.000072066*AK259^2+0.0021761*AK259-0.038248,IF('DSS Model'!$I$38=5,-0.00012623*AK259^2+0.025656*AK259-0.30101,-0.00046396*AK259^2 + 0.054267*AK259 - 0.57714)))))</f>
        <v>0.94382306394876769</v>
      </c>
      <c r="AM259" s="136">
        <v>0.72434299467336449</v>
      </c>
      <c r="AN259" s="142">
        <f t="shared" si="166"/>
        <v>69.465916107666956</v>
      </c>
      <c r="AO259" s="138">
        <f>IF('DSS Model'!$I$38=1,0.0001*AN259^2-0.0266*AN259+1.3006,IF('DSS Model'!$I$38=2,-0.0001*AN259^2+0.0032*AN259+0.977, IF('DSS Model'!$I$38=3,-0.00046396*AN259^2 + 0.054267*AN259 - 0.57714, IF('DSS Model'!$I$38=4,0.000072066*AN259^2+0.0021761*AN259-0.038248,IF('DSS Model'!$I$38=5,-0.00012623*AN259^2+0.025656*AN259-0.30101,-0.00046396*AN259^2 + 0.054267*AN259 - 0.57714)))))</f>
        <v>0.71673958147679184</v>
      </c>
      <c r="AP259" s="136">
        <v>0.14723342988006527</v>
      </c>
      <c r="AQ259" s="142">
        <f t="shared" si="167"/>
        <v>57.107908958469707</v>
      </c>
      <c r="AR259" s="138">
        <f>IF('DSS Model'!$I$38=1,0.0001*AQ259^2-0.0266*AQ259+1.3006,IF('DSS Model'!$I$38=2,-0.0001*AQ259^2+0.0032*AQ259+0.977, IF('DSS Model'!$I$38=3,-0.00046396*AQ259^2 + 0.054267*AQ259 - 0.57714, IF('DSS Model'!$I$38=4,0.000072066*AQ259^2+0.0021761*AQ259-0.038248,IF('DSS Model'!$I$38=5,-0.00012623*AQ259^2+0.025656*AQ259-0.30101,-0.00046396*AQ259^2 + 0.054267*AQ259 - 0.57714)))))</f>
        <v>0.83361398210621651</v>
      </c>
      <c r="AS259" s="136">
        <v>0.65811090253672855</v>
      </c>
      <c r="AT259" s="142">
        <f t="shared" si="168"/>
        <v>58.156005378200021</v>
      </c>
      <c r="AU259" s="138">
        <f>IF('DSS Model'!$I$38=1,0.0001*AT259^2-0.0266*AT259+1.3006,IF('DSS Model'!$I$38=2,-0.0001*AT259^2+0.0032*AT259+0.977, IF('DSS Model'!$I$38=3,-0.00046396*AT259^2 + 0.054267*AT259 - 0.57714, IF('DSS Model'!$I$38=4,0.000072066*AT259^2+0.0021761*AT259-0.038248,IF('DSS Model'!$I$38=5,-0.00012623*AT259^2+0.025656*AT259-0.30101,-0.00046396*AT259^2 + 0.054267*AT259 - 0.57714)))))</f>
        <v>0.82488712105531703</v>
      </c>
      <c r="AV259" s="136">
        <v>0.72091475388169035</v>
      </c>
      <c r="AW259" s="142">
        <f t="shared" si="169"/>
        <v>69.405107002756807</v>
      </c>
      <c r="AX259" s="138">
        <f>IF('DSS Model'!$I$38=1,0.0001*AW259^2-0.0266*AW259+1.3006,IF('DSS Model'!$I$38=2,-0.0001*AW259^2+0.0032*AW259+0.977, IF('DSS Model'!$I$38=3,-0.00046396*AW259^2 + 0.054267*AW259 - 0.57714, IF('DSS Model'!$I$38=4,0.000072066*AW259^2+0.0021761*AW259-0.038248,IF('DSS Model'!$I$38=5,-0.00012623*AW259^2+0.025656*AW259-0.30101,-0.00046396*AW259^2 + 0.054267*AW259 - 0.57714)))))</f>
        <v>0.71738945460240955</v>
      </c>
      <c r="AY259" s="136">
        <v>0.48960768294070234</v>
      </c>
      <c r="AZ259" s="142">
        <f t="shared" si="170"/>
        <v>55.446166872704616</v>
      </c>
      <c r="BA259" s="138">
        <f>IF('DSS Model'!$I$38=1,0.0001*AZ259^2-0.0266*AZ259+1.3006,IF('DSS Model'!$I$38=2,-0.0001*AZ259^2+0.0032*AZ259+0.977, IF('DSS Model'!$I$38=3,-0.00046396*AZ259^2 + 0.054267*AZ259 - 0.57714, IF('DSS Model'!$I$38=4,0.000072066*AZ259^2+0.0021761*AZ259-0.038248,IF('DSS Model'!$I$38=5,-0.00012623*AZ259^2+0.025656*AZ259-0.30101,-0.00046396*AZ259^2 + 0.054267*AZ259 - 0.57714)))))</f>
        <v>0.84699999190507402</v>
      </c>
      <c r="BB259" s="136">
        <v>0.80555438719334538</v>
      </c>
      <c r="BC259" s="142">
        <f t="shared" si="171"/>
        <v>63.247254768638548</v>
      </c>
      <c r="BD259" s="138">
        <f>IF('DSS Model'!$I$38=1,0.0001*BC259^2-0.0266*BC259+1.3006,IF('DSS Model'!$I$38=2,-0.0001*BC259^2+0.0032*BC259+0.977, IF('DSS Model'!$I$38=3,-0.00046396*BC259^2 + 0.054267*BC259 - 0.57714, IF('DSS Model'!$I$38=4,0.000072066*BC259^2+0.0021761*BC259-0.038248,IF('DSS Model'!$I$38=5,-0.00012623*BC259^2+0.025656*BC259-0.30101,-0.00046396*BC259^2 + 0.054267*BC259 - 0.57714)))))</f>
        <v>0.77936969168273618</v>
      </c>
      <c r="BE259" s="136">
        <v>0.55765809992395032</v>
      </c>
      <c r="BF259" s="142">
        <f t="shared" si="172"/>
        <v>52.139877716689611</v>
      </c>
      <c r="BG259" s="143">
        <f>IF('DSS Model'!$I$38=1,0.0001*BF259^2-0.0266*BF259+1.3006,IF('DSS Model'!$I$38=2,-0.0001*BF259^2+0.0032*BF259+0.977, IF('DSS Model'!$I$38=3,-0.00046396*BF259^2 + 0.054267*BF259 - 0.57714, IF('DSS Model'!$I$38=4,0.000072066*BF259^2+0.0021761*BF259-0.038248,IF('DSS Model'!$I$38=5,-0.00012623*BF259^2+0.025656*BF259-0.30101,-0.00046396*BF259^2 + 0.054267*BF259 - 0.57714)))))</f>
        <v>0.87199092386227206</v>
      </c>
      <c r="BH259" s="136">
        <v>0.59686640468641416</v>
      </c>
      <c r="BI259" s="142">
        <f t="shared" si="173"/>
        <v>59.461584642288045</v>
      </c>
      <c r="BJ259" s="143">
        <f>IF('DSS Model'!$I$38=1,0.0001*BI259^2-0.0266*BI259+1.3006,IF('DSS Model'!$I$38=2,-0.0001*BI259^2+0.0032*BI259+0.977, IF('DSS Model'!$I$38=3,-0.00046396*BI259^2 + 0.054267*BI259 - 0.57714, IF('DSS Model'!$I$38=4,0.000072066*BI259^2+0.0021761*BI259-0.038248,IF('DSS Model'!$I$38=5,-0.00012623*BI259^2+0.025656*BI259-0.30101,-0.00046396*BI259^2 + 0.054267*BI259 - 0.57714)))))</f>
        <v>0.81370906603812321</v>
      </c>
      <c r="BK259" s="136">
        <v>0.31014763636599918</v>
      </c>
      <c r="BL259" s="142">
        <f t="shared" si="174"/>
        <v>44.058211051244598</v>
      </c>
      <c r="BM259" s="143">
        <f>IF('DSS Model'!$I$38=1,0.0001*BL259^2-0.0266*BL259+1.3006,IF('DSS Model'!$I$38=2,-0.0001*BL259^2+0.0032*BL259+0.977, IF('DSS Model'!$I$38=3,-0.00046396*BL259^2 + 0.054267*BL259 - 0.57714, IF('DSS Model'!$I$38=4,0.000072066*BL259^2+0.0021761*BL259-0.038248,IF('DSS Model'!$I$38=5,-0.00012623*BL259^2+0.025656*BL259-0.30101,-0.00046396*BL259^2 + 0.054267*BL259 - 0.57714)))))</f>
        <v>0.92387367926038155</v>
      </c>
      <c r="BN259" s="136">
        <v>0.71530777452147687</v>
      </c>
      <c r="BO259" s="142">
        <f t="shared" si="175"/>
        <v>60.544780257920337</v>
      </c>
      <c r="BP259" s="143">
        <f>IF('DSS Model'!$I$38=1,0.0001*BO259^2-0.0266*BO259+1.3006,IF('DSS Model'!$I$38=2,-0.0001*BO259^2+0.0032*BO259+0.977, IF('DSS Model'!$I$38=3,-0.00046396*BO259^2 + 0.054267*BO259 - 0.57714, IF('DSS Model'!$I$38=4,0.000072066*BO259^2+0.0021761*BO259-0.038248,IF('DSS Model'!$I$38=5,-0.00012623*BO259^2+0.025656*BO259-0.30101,-0.00046396*BO259^2 + 0.054267*BO259 - 0.57714)))))</f>
        <v>0.80417625517735902</v>
      </c>
      <c r="BQ259" s="136">
        <v>0.62672514285085179</v>
      </c>
      <c r="BR259" s="142">
        <f t="shared" si="176"/>
        <v>60.626302588199607</v>
      </c>
      <c r="BS259" s="143">
        <f>IF('DSS Model'!$I$38=1,0.0001*BR259^2-0.0266*BR259+1.3006,IF('DSS Model'!$I$38=2,-0.0001*BR259^2+0.0032*BR259+0.977, IF('DSS Model'!$I$38=3,-0.00046396*BR259^2 + 0.054267*BR259 - 0.57714, IF('DSS Model'!$I$38=4,0.000072066*BR259^2+0.0021761*BR259-0.038248,IF('DSS Model'!$I$38=5,-0.00012623*BR259^2+0.025656*BR259-0.30101,-0.00046396*BR259^2 + 0.054267*BR259 - 0.57714)))))</f>
        <v>0.80344931173064493</v>
      </c>
      <c r="BT259" s="136">
        <v>0.79171806292844338</v>
      </c>
      <c r="BU259" s="142">
        <f t="shared" si="177"/>
        <v>67.62945386538216</v>
      </c>
      <c r="BV259" s="143">
        <f>IF('DSS Model'!$I$38=1,0.0001*BU259^2-0.0266*BU259+1.3006,IF('DSS Model'!$I$38=2,-0.0001*BU259^2+0.0032*BU259+0.977, IF('DSS Model'!$I$38=3,-0.00046396*BU259^2 + 0.054267*BU259 - 0.57714, IF('DSS Model'!$I$38=4,0.000072066*BU259^2+0.0021761*BU259-0.038248,IF('DSS Model'!$I$38=5,-0.00012623*BU259^2+0.025656*BU259-0.30101,-0.00046396*BU259^2 + 0.054267*BU259 - 0.57714)))))</f>
        <v>0.73603994935623751</v>
      </c>
      <c r="BW259" s="136">
        <v>0.60214049414063331</v>
      </c>
      <c r="BX259" s="142">
        <f t="shared" si="178"/>
        <v>63.754918128906056</v>
      </c>
      <c r="BY259" s="143">
        <f>IF('DSS Model'!$I$38=1,0.0001*BX259^2-0.0266*BX259+1.3006,IF('DSS Model'!$I$38=2,-0.0001*BX259^2+0.0032*BX259+0.977, IF('DSS Model'!$I$38=3,-0.00046396*BX259^2 + 0.054267*BX259 - 0.57714, IF('DSS Model'!$I$38=4,0.000072066*BX259^2+0.0021761*BX259-0.038248,IF('DSS Model'!$I$38=5,-0.00012623*BX259^2+0.025656*BX259-0.30101,-0.00046396*BX259^2 + 0.054267*BX259 - 0.57714)))))</f>
        <v>0.77454677945014794</v>
      </c>
      <c r="BZ259" s="136">
        <v>0.71091962309823287</v>
      </c>
      <c r="CA259" s="142">
        <f t="shared" si="179"/>
        <v>66.390161368686904</v>
      </c>
      <c r="CB259" s="143">
        <f>IF('DSS Model'!$I$38=1,0.0001*CA259^2-0.0266*CA259+1.3006,IF('DSS Model'!$I$38=2,-0.0001*CA259^2+0.0032*CA259+0.977, IF('DSS Model'!$I$38=3,-0.00046396*CA259^2 + 0.054267*CA259 - 0.57714, IF('DSS Model'!$I$38=4,0.000072066*CA259^2+0.0021761*CA259-0.038248,IF('DSS Model'!$I$38=5,-0.00012623*CA259^2+0.025656*CA259-0.30101,-0.00046396*CA259^2 + 0.054267*CA259 - 0.57714)))))</f>
        <v>0.74868316372376942</v>
      </c>
      <c r="CC259" s="136">
        <v>0.68163688580580706</v>
      </c>
      <c r="CD259" s="142">
        <f t="shared" si="180"/>
        <v>76.52862867025388</v>
      </c>
      <c r="CE259" s="143">
        <f>IF('DSS Model'!$I$38=1,0.0001*CD259^2-0.0266*CD259+1.3006,IF('DSS Model'!$I$38=2,-0.0001*CD259^2+0.0032*CD259+0.977, IF('DSS Model'!$I$38=3,-0.00046396*CD259^2 + 0.054267*CD259 - 0.57714, IF('DSS Model'!$I$38=4,0.000072066*CD259^2+0.0021761*CD259-0.038248,IF('DSS Model'!$I$38=5,-0.00012623*CD259^2+0.025656*CD259-0.30101,-0.00046396*CD259^2 + 0.054267*CD259 - 0.57714)))))</f>
        <v>0.63622851112985201</v>
      </c>
      <c r="CF259" s="136">
        <v>0.97821965031407176</v>
      </c>
      <c r="CG259" s="142">
        <f t="shared" si="181"/>
        <v>61.428806221929861</v>
      </c>
      <c r="CH259" s="143">
        <f>IF('DSS Model'!$I$38=1,0.0001*CG259^2-0.0266*CG259+1.3006,IF('DSS Model'!$I$38=2,-0.0001*CG259^2+0.0032*CG259+0.977, IF('DSS Model'!$I$38=3,-0.00046396*CG259^2 + 0.054267*CG259 - 0.57714, IF('DSS Model'!$I$38=4,0.000072066*CG259^2+0.0021761*CG259-0.038248,IF('DSS Model'!$I$38=5,-0.00012623*CG259^2+0.025656*CG259-0.30101,-0.00046396*CG259^2 + 0.054267*CG259 - 0.57714)))))</f>
        <v>0.79622235652503459</v>
      </c>
      <c r="CI259" s="136">
        <v>0.59265246671536687</v>
      </c>
      <c r="CJ259" s="142">
        <f t="shared" si="182"/>
        <v>71.566874901352676</v>
      </c>
      <c r="CK259" s="143">
        <f>IF('DSS Model'!$I$38=1,0.0001*CJ259^2-0.0266*CJ259+1.3006,IF('DSS Model'!$I$38=2,-0.0001*CJ259^2+0.0032*CJ259+0.977, IF('DSS Model'!$I$38=3,-0.00046396*CJ259^2 + 0.054267*CJ259 - 0.57714, IF('DSS Model'!$I$38=4,0.000072066*CJ259^2+0.0021761*CJ259-0.038248,IF('DSS Model'!$I$38=5,-0.00012623*CJ259^2+0.025656*CJ259-0.30101,-0.00046396*CJ259^2 + 0.054267*CJ259 - 0.57714)))))</f>
        <v>0.69383224136974209</v>
      </c>
      <c r="CL259" s="136">
        <v>0.40032334746186782</v>
      </c>
      <c r="CM259" s="142">
        <f t="shared" si="183"/>
        <v>51.336312123169385</v>
      </c>
      <c r="CN259" s="143">
        <f>IF('DSS Model'!$I$38=1,0.0001*CM259^2-0.0266*CM259+1.3006,IF('DSS Model'!$I$38=2,-0.0001*CM259^2+0.0032*CM259+0.977, IF('DSS Model'!$I$38=3,-0.00046396*CM259^2 + 0.054267*CM259 - 0.57714, IF('DSS Model'!$I$38=4,0.000072066*CM259^2+0.0021761*CM259-0.038248,IF('DSS Model'!$I$38=5,-0.00012623*CM259^2+0.025656*CM259-0.30101,-0.00046396*CM259^2 + 0.054267*CM259 - 0.57714)))))</f>
        <v>0.87773450455339519</v>
      </c>
      <c r="CO259" s="136">
        <v>0.33166551919591647</v>
      </c>
      <c r="CP259" s="142">
        <f t="shared" si="184"/>
        <v>44.762880124110438</v>
      </c>
      <c r="CQ259" s="143">
        <f>IF('DSS Model'!$I$38=1,0.0001*CP259^2-0.0266*CP259+1.3006,IF('DSS Model'!$I$38=2,-0.0001*CP259^2+0.0032*CP259+0.977, IF('DSS Model'!$I$38=3,-0.00046396*CP259^2 + 0.054267*CP259 - 0.57714, IF('DSS Model'!$I$38=4,0.000072066*CP259^2+0.0021761*CP259-0.038248,IF('DSS Model'!$I$38=5,-0.00012623*CP259^2+0.025656*CP259-0.30101,-0.00046396*CP259^2 + 0.054267*CP259 - 0.57714)))))</f>
        <v>0.91986967269660525</v>
      </c>
      <c r="CR259" s="136">
        <v>0.83403954843583639</v>
      </c>
      <c r="CS259" s="142">
        <f t="shared" si="185"/>
        <v>62.115274036539319</v>
      </c>
      <c r="CT259" s="143">
        <f>IF('DSS Model'!$I$38=1,0.0001*CS259^2-0.0266*CS259+1.3006,IF('DSS Model'!$I$38=2,-0.0001*CS259^2+0.0032*CS259+0.977, IF('DSS Model'!$I$38=3,-0.00046396*CS259^2 + 0.054267*CS259 - 0.57714, IF('DSS Model'!$I$38=4,0.000072066*CS259^2+0.0021761*CS259-0.038248,IF('DSS Model'!$I$38=5,-0.00012623*CS259^2+0.025656*CS259-0.30101,-0.00046396*CS259^2 + 0.054267*CS259 - 0.57714)))))</f>
        <v>0.78993815005348822</v>
      </c>
      <c r="CU259" s="136">
        <v>0.75695149724924937</v>
      </c>
      <c r="CV259" s="142">
        <f t="shared" si="186"/>
        <v>62.10612339510498</v>
      </c>
      <c r="CW259" s="143">
        <f>IF('DSS Model'!$I$38=1,0.0001*CV259^2-0.0266*CV259+1.3006,IF('DSS Model'!$I$38=2,-0.0001*CV259^2+0.0032*CV259+0.977, IF('DSS Model'!$I$38=3,-0.00046396*CV259^2 + 0.054267*CV259 - 0.57714, IF('DSS Model'!$I$38=4,0.000072066*CV259^2+0.0021761*CV259-0.038248,IF('DSS Model'!$I$38=5,-0.00012623*CV259^2+0.025656*CV259-0.30101,-0.00046396*CV259^2 + 0.054267*CV259 - 0.57714)))))</f>
        <v>0.79002253854753524</v>
      </c>
      <c r="CX259" s="136">
        <v>0.60911341762856686</v>
      </c>
      <c r="CY259" s="142">
        <f t="shared" si="187"/>
        <v>66.933694076254682</v>
      </c>
      <c r="CZ259" s="143">
        <f>IF('DSS Model'!$I$38=1,0.0001*CY259^2-0.0266*CY259+1.3006,IF('DSS Model'!$I$38=2,-0.0001*CY259^2+0.0032*CY259+0.977, IF('DSS Model'!$I$38=3,-0.00046396*CY259^2 + 0.054267*CY259 - 0.57714, IF('DSS Model'!$I$38=4,0.000072066*CY259^2+0.0021761*CY259-0.038248,IF('DSS Model'!$I$38=5,-0.00012623*CY259^2+0.025656*CY259-0.30101,-0.00046396*CY259^2 + 0.054267*CY259 - 0.57714)))))</f>
        <v>0.7431758807746498</v>
      </c>
      <c r="DA259" s="136">
        <v>0.5624059512296028</v>
      </c>
      <c r="DB259" s="142">
        <f t="shared" si="188"/>
        <v>49.040192863745219</v>
      </c>
      <c r="DC259" s="143">
        <f>IF('DSS Model'!$I$38=1,0.0001*DB259^2-0.0266*DB259+1.3006,IF('DSS Model'!$I$38=2,-0.0001*DB259^2+0.0032*DB259+0.977, IF('DSS Model'!$I$38=3,-0.00046396*DB259^2 + 0.054267*DB259 - 0.57714, IF('DSS Model'!$I$38=4,0.000072066*DB259^2+0.0021761*DB259-0.038248,IF('DSS Model'!$I$38=5,-0.00012623*DB259^2+0.025656*DB259-0.30101,-0.00046396*DB259^2 + 0.054267*DB259 - 0.57714)))))</f>
        <v>0.89343456555265188</v>
      </c>
      <c r="DD259" s="136">
        <v>0.55138000395951081</v>
      </c>
      <c r="DE259" s="142">
        <f t="shared" si="189"/>
        <v>52.015160793333479</v>
      </c>
      <c r="DF259" s="143">
        <f>IF('DSS Model'!$I$38=1,0.0001*DE259^2-0.0266*DE259+1.3006,IF('DSS Model'!$I$38=2,-0.0001*DE259^2+0.0032*DE259+0.977, IF('DSS Model'!$I$38=3,-0.00046396*DE259^2 + 0.054267*DE259 - 0.57714, IF('DSS Model'!$I$38=4,0.000072066*DE259^2+0.0021761*DE259-0.038248,IF('DSS Model'!$I$38=5,-0.00012623*DE259^2+0.025656*DE259-0.30101,-0.00046396*DE259^2 + 0.054267*DE259 - 0.57714)))))</f>
        <v>0.87289081930303347</v>
      </c>
      <c r="DG259" s="136">
        <v>0.73952735277530435</v>
      </c>
      <c r="DH259" s="142">
        <f t="shared" si="190"/>
        <v>60.195165259550251</v>
      </c>
      <c r="DI259" s="143">
        <f>IF('DSS Model'!$I$38=1,0.0001*DH259^2-0.0266*DH259+1.3006,IF('DSS Model'!$I$38=2,-0.0001*DH259^2+0.0032*DH259+0.977, IF('DSS Model'!$I$38=3,-0.00046396*DH259^2 + 0.054267*DH259 - 0.57714, IF('DSS Model'!$I$38=4,0.000072066*DH259^2+0.0021761*DH259-0.038248,IF('DSS Model'!$I$38=5,-0.00012623*DH259^2+0.025656*DH259-0.30101,-0.00046396*DH259^2 + 0.054267*DH259 - 0.57714)))))</f>
        <v>0.80727873676810424</v>
      </c>
      <c r="DJ259" s="136">
        <v>0.50258867865531365</v>
      </c>
      <c r="DK259" s="142">
        <f t="shared" si="191"/>
        <v>63.228806268487062</v>
      </c>
      <c r="DL259" s="143">
        <f>IF('DSS Model'!$I$38=1,0.0001*DK259^2-0.0266*DK259+1.3006,IF('DSS Model'!$I$38=2,-0.0001*DK259^2+0.0032*DK259+0.977, IF('DSS Model'!$I$38=3,-0.00046396*DK259^2 + 0.054267*DK259 - 0.57714, IF('DSS Model'!$I$38=4,0.000072066*DK259^2+0.0021761*DK259-0.038248,IF('DSS Model'!$I$38=5,-0.00012623*DK259^2+0.025656*DK259-0.30101,-0.00046396*DK259^2 + 0.054267*DK259 - 0.57714)))))</f>
        <v>0.77954398584537166</v>
      </c>
      <c r="DM259" s="136">
        <v>1.954561392635723E-2</v>
      </c>
      <c r="DN259" s="142">
        <f t="shared" si="192"/>
        <v>34.453404982165999</v>
      </c>
      <c r="DO259" s="143">
        <f>IF('DSS Model'!$I$38=1,0.0001*DN259^2-0.0266*DN259+1.3006,IF('DSS Model'!$I$38=2,-0.0001*DN259^2+0.0032*DN259+0.977, IF('DSS Model'!$I$38=3,-0.00046396*DN259^2 + 0.054267*DN259 - 0.57714, IF('DSS Model'!$I$38=4,0.000072066*DN259^2+0.0021761*DN259-0.038248,IF('DSS Model'!$I$38=5,-0.00012623*DN259^2+0.025656*DN259-0.30101,-0.00046396*DN259^2 + 0.054267*DN259 - 0.57714)))))</f>
        <v>0.96854718445641708</v>
      </c>
      <c r="DP259" s="136">
        <v>8.4999354518581982E-2</v>
      </c>
      <c r="DQ259" s="142">
        <f t="shared" si="193"/>
        <v>36.950652706894864</v>
      </c>
      <c r="DR259" s="143">
        <f>IF('DSS Model'!$I$38=1,0.0001*DQ259^2-0.0266*DQ259+1.3006,IF('DSS Model'!$I$38=2,-0.0001*DQ259^2+0.0032*DQ259+0.977, IF('DSS Model'!$I$38=3,-0.00046396*DQ259^2 + 0.054267*DQ259 - 0.57714, IF('DSS Model'!$I$38=4,0.000072066*DQ259^2+0.0021761*DQ259-0.038248,IF('DSS Model'!$I$38=5,-0.00012623*DQ259^2+0.025656*DQ259-0.30101,-0.00046396*DQ259^2 + 0.054267*DQ259 - 0.57714)))))</f>
        <v>0.95870701511550793</v>
      </c>
      <c r="DS259" s="136">
        <v>0.4623436116978118</v>
      </c>
      <c r="DT259" s="142">
        <f t="shared" si="194"/>
        <v>72.072515156988544</v>
      </c>
      <c r="DU259" s="143">
        <f>IF('DSS Model'!$I$38=1,0.0001*DT259^2-0.0266*DT259+1.3006,IF('DSS Model'!$I$38=2,-0.0001*DT259^2+0.0032*DT259+0.977, IF('DSS Model'!$I$38=3,-0.00046396*DT259^2 + 0.054267*DT259 - 0.57714, IF('DSS Model'!$I$38=4,0.000072066*DT259^2+0.0021761*DT259-0.038248,IF('DSS Model'!$I$38=5,-0.00012623*DT259^2+0.025656*DT259-0.30101,-0.00046396*DT259^2 + 0.054267*DT259 - 0.57714)))))</f>
        <v>0.68818730439692888</v>
      </c>
      <c r="DV259" s="136">
        <v>0.73310640589105358</v>
      </c>
      <c r="DW259" s="142">
        <f t="shared" si="195"/>
        <v>65.94575270702245</v>
      </c>
      <c r="DX259" s="143">
        <f>IF('DSS Model'!$I$38=1,0.0001*DW259^2-0.0266*DW259+1.3006,IF('DSS Model'!$I$38=2,-0.0001*DW259^2+0.0032*DW259+0.977, IF('DSS Model'!$I$38=3,-0.00046396*DW259^2 + 0.054267*DW259 - 0.57714, IF('DSS Model'!$I$38=4,0.000072066*DW259^2+0.0021761*DW259-0.038248,IF('DSS Model'!$I$38=5,-0.00012623*DW259^2+0.025656*DW259-0.30101,-0.00046396*DW259^2 + 0.054267*DW259 - 0.57714)))))</f>
        <v>0.7531421786528959</v>
      </c>
      <c r="DY259" s="136">
        <v>0.27772452090692712</v>
      </c>
      <c r="DZ259" s="142">
        <f t="shared" si="196"/>
        <v>40.404645740776999</v>
      </c>
      <c r="EA259" s="143">
        <f>IF('DSS Model'!$I$38=1,0.0001*DZ259^2-0.0266*DZ259+1.3006,IF('DSS Model'!$I$38=2,-0.0001*DZ259^2+0.0032*DZ259+0.977, IF('DSS Model'!$I$38=3,-0.00046396*DZ259^2 + 0.054267*DZ259 - 0.57714, IF('DSS Model'!$I$38=4,0.000072066*DZ259^2+0.0021761*DZ259-0.038248,IF('DSS Model'!$I$38=5,-0.00012623*DZ259^2+0.025656*DZ259-0.30101,-0.00046396*DZ259^2 + 0.054267*DZ259 - 0.57714)))))</f>
        <v>0.94304132662671747</v>
      </c>
      <c r="EB259" s="136">
        <v>0.69901670674496574</v>
      </c>
      <c r="EC259" s="142">
        <f t="shared" si="197"/>
        <v>56.123132348313888</v>
      </c>
      <c r="ED259" s="143">
        <f>IF('DSS Model'!$I$38=1,0.0001*EC259^2-0.0266*EC259+1.3006,IF('DSS Model'!$I$38=2,-0.0001*EC259^2+0.0032*EC259+0.977, IF('DSS Model'!$I$38=3,-0.00046396*EC259^2 + 0.054267*EC259 - 0.57714, IF('DSS Model'!$I$38=4,0.000072066*EC259^2+0.0021761*EC259-0.038248,IF('DSS Model'!$I$38=5,-0.00012623*EC259^2+0.025656*EC259-0.30101,-0.00046396*EC259^2 + 0.054267*EC259 - 0.57714)))))</f>
        <v>0.84161342505596881</v>
      </c>
      <c r="EE259" s="136">
        <v>0.73899045796984797</v>
      </c>
      <c r="EF259" s="142">
        <f t="shared" si="198"/>
        <v>59.469705414518813</v>
      </c>
      <c r="EG259" s="143">
        <f>IF('DSS Model'!$I$38=1,0.0001*EF259^2-0.0266*EF259+1.3006,IF('DSS Model'!$I$38=2,-0.0001*EF259^2+0.0032*EF259+0.977, IF('DSS Model'!$I$38=3,-0.00046396*EF259^2 + 0.054267*EF259 - 0.57714, IF('DSS Model'!$I$38=4,0.000072066*EF259^2+0.0021761*EF259-0.038248,IF('DSS Model'!$I$38=5,-0.00012623*EF259^2+0.025656*EF259-0.30101,-0.00046396*EF259^2 + 0.054267*EF259 - 0.57714)))))</f>
        <v>0.81363847111749532</v>
      </c>
      <c r="EH259" s="136">
        <v>0.18584115356856912</v>
      </c>
      <c r="EI259" s="142">
        <f t="shared" si="199"/>
        <v>60.766514243754344</v>
      </c>
      <c r="EJ259" s="143">
        <f>IF('DSS Model'!$I$38=1,0.0001*EI259^2-0.0266*EI259+1.3006,IF('DSS Model'!$I$38=2,-0.0001*EI259^2+0.0032*EI259+0.977, IF('DSS Model'!$I$38=3,-0.00046396*EI259^2 + 0.054267*EI259 - 0.57714, IF('DSS Model'!$I$38=4,0.000072066*EI259^2+0.0021761*EI259-0.038248,IF('DSS Model'!$I$38=5,-0.00012623*EI259^2+0.025656*EI259-0.30101,-0.00046396*EI259^2 + 0.054267*EI259 - 0.57714)))))</f>
        <v>0.80219592024637398</v>
      </c>
      <c r="EK259" s="136">
        <v>0.52461259107380487</v>
      </c>
      <c r="EL259" s="142">
        <f t="shared" si="200"/>
        <v>50.160942778926696</v>
      </c>
      <c r="EM259" s="143">
        <f>IF('DSS Model'!$I$38=1,0.0001*EL259^2-0.0266*EL259+1.3006,IF('DSS Model'!$I$38=2,-0.0001*EL259^2+0.0032*EL259+0.977, IF('DSS Model'!$I$38=3,-0.00046396*EL259^2 + 0.054267*EL259 - 0.57714, IF('DSS Model'!$I$38=4,0.000072066*EL259^2+0.0021761*EL259-0.038248,IF('DSS Model'!$I$38=5,-0.00012623*EL259^2+0.025656*EL259-0.30101,-0.00046396*EL259^2 + 0.054267*EL259 - 0.57714)))))</f>
        <v>0.88590299884548962</v>
      </c>
      <c r="EN259" s="136">
        <v>0.80725936965308009</v>
      </c>
      <c r="EO259" s="142">
        <f t="shared" si="201"/>
        <v>63.134668270372856</v>
      </c>
      <c r="EP259" s="143">
        <f>IF('DSS Model'!$I$38=1,0.0001*EO259^2-0.0266*EO259+1.3006,IF('DSS Model'!$I$38=2,-0.0001*EO259^2+0.0032*EO259+0.977, IF('DSS Model'!$I$38=3,-0.00046396*EO259^2 + 0.054267*EO259 - 0.57714, IF('DSS Model'!$I$38=4,0.000072066*EO259^2+0.0021761*EO259-0.038248,IF('DSS Model'!$I$38=5,-0.00012623*EO259^2+0.025656*EO259-0.30101,-0.00046396*EO259^2 + 0.054267*EO259 - 0.57714)))))</f>
        <v>0.78043230470419056</v>
      </c>
      <c r="EQ259" s="136">
        <v>0.7063133804093964</v>
      </c>
      <c r="ER259" s="142">
        <f t="shared" si="202"/>
        <v>59.092715298309656</v>
      </c>
      <c r="ES259" s="143">
        <f>IF('DSS Model'!$I$38=1,0.0001*ER259^2-0.0266*ER259+1.3006,IF('DSS Model'!$I$38=2,-0.0001*ER259^2+0.0032*ER259+0.977, IF('DSS Model'!$I$38=3,-0.00046396*ER259^2 + 0.054267*ER259 - 0.57714, IF('DSS Model'!$I$38=4,0.000072066*ER259^2+0.0021761*ER259-0.038248,IF('DSS Model'!$I$38=5,-0.00012623*ER259^2+0.025656*ER259-0.30101,-0.00046396*ER259^2 + 0.054267*ER259 - 0.57714)))))</f>
        <v>0.8169017888218828</v>
      </c>
      <c r="ET259" s="136">
        <v>0.9182017931194737</v>
      </c>
      <c r="EU259" s="141">
        <f t="shared" si="203"/>
        <v>65.766365891065306</v>
      </c>
      <c r="EV259" s="142">
        <f>IF('DSS Model'!$I$38=1,0.0001*EU259^2-0.0266*EU259+1.3006,IF('DSS Model'!$I$38=2,-0.0001*EU259^2+0.0032*EU259+0.977, IF('DSS Model'!$I$38=3,-0.00046396*EU259^2 + 0.054267*EU259 - 0.57714, IF('DSS Model'!$I$38=4,0.000072066*EU259^2+0.0021761*EU259-0.038248,IF('DSS Model'!$I$38=5,-0.00012623*EU259^2+0.025656*EU259-0.30101,-0.00046396*EU259^2 + 0.054267*EU259 - 0.57714)))))</f>
        <v>0.75493088259966112</v>
      </c>
    </row>
    <row r="260" spans="2:152" x14ac:dyDescent="0.2">
      <c r="B260" s="64">
        <f t="shared" ca="1" si="156"/>
        <v>0.85824823685192553</v>
      </c>
      <c r="C260" s="64">
        <v>0.47620637978604652</v>
      </c>
      <c r="D260" s="64">
        <f t="shared" si="157"/>
        <v>49.811010481979977</v>
      </c>
      <c r="E260" s="131">
        <f>IF('DSS Model'!$I$38=1,0.0001*D260^2-0.0266*D260+1.3006,IF('DSS Model'!$I$38=2,-0.0001*D260^2+0.0032*D260+0.977, IF('DSS Model'!$I$38=3,-0.00046396*D260^2 + 0.054267*D260 - 0.57714, IF('DSS Model'!$I$38=4,0.000072066*D260^2+0.0021761*D260-0.038248,IF('DSS Model'!$I$38=5,-0.00012623*D260^2+0.025656*D260-0.30101,-0.00046396*D260^2 + 0.054267*D260 - 0.57714)))))</f>
        <v>0.88828155701874401</v>
      </c>
      <c r="F260" s="136">
        <v>0.27524586743398061</v>
      </c>
      <c r="G260" s="138">
        <f t="shared" si="153"/>
        <v>57.787721846715812</v>
      </c>
      <c r="H260" s="136">
        <f>IF('DSS Model'!$I$38=1,0.0001*G260^2-0.0266*G260+1.3006,IF('DSS Model'!$I$38=2,-0.0001*G260^2+0.0032*G260+0.977, IF('DSS Model'!$I$38=3,-0.00046396*G260^2 + 0.054267*G260 - 0.57714, IF('DSS Model'!$I$38=4,0.000072066*G260^2+0.0021761*G260-0.038248,IF('DSS Model'!$I$38=5,-0.00012623*G260^2+0.025656*G260-0.30101,-0.00046396*G260^2 + 0.054267*G260 - 0.57714)))))</f>
        <v>0.82797863028615093</v>
      </c>
      <c r="I260" s="136">
        <v>0.33547461489965325</v>
      </c>
      <c r="J260" s="138">
        <f t="shared" si="154"/>
        <v>55.561925849672022</v>
      </c>
      <c r="K260" s="136">
        <f>IF('DSS Model'!$I$38=1,0.0001*J260^2-0.0266*J260+1.3006,IF('DSS Model'!$I$38=2,-0.0001*J260^2+0.0032*J260+0.977, IF('DSS Model'!$I$38=3,-0.00046396*J260^2 + 0.054267*J260 - 0.57714, IF('DSS Model'!$I$38=4,0.000072066*J260^2+0.0021761*J260-0.038248,IF('DSS Model'!$I$38=5,-0.00012623*J260^2+0.025656*J260-0.30101,-0.00046396*J260^2 + 0.054267*J260 - 0.57714)))))</f>
        <v>0.8460854023065052</v>
      </c>
      <c r="L260" s="136">
        <v>0.27032478414259176</v>
      </c>
      <c r="M260" s="138">
        <f t="shared" si="155"/>
        <v>63.490407126818113</v>
      </c>
      <c r="N260" s="136">
        <f>IF('DSS Model'!$I$38=1,0.0001*M260^2-0.0266*M260+1.3006,IF('DSS Model'!$I$38=2,-0.0001*M260^2+0.0032*M260+0.977, IF('DSS Model'!$I$38=3,-0.00046396*M260^2 + 0.054267*M260 - 0.57714, IF('DSS Model'!$I$38=4,0.000072066*M260^2+0.0021761*M260-0.038248,IF('DSS Model'!$I$38=5,-0.00012623*M260^2+0.025656*M260-0.30101,-0.00046396*M260^2 + 0.054267*M260 - 0.57714)))))</f>
        <v>0.77706612309290635</v>
      </c>
      <c r="O260" s="136">
        <v>0.62232384913333516</v>
      </c>
      <c r="P260" s="139">
        <f t="shared" si="158"/>
        <v>55.264266596262871</v>
      </c>
      <c r="Q260" s="138">
        <f>IF('DSS Model'!$I$38=1,0.0001*P260^2-0.0266*P260+1.3006,IF('DSS Model'!$I$38=2,-0.0001*P260^2+0.0032*P260+0.977, IF('DSS Model'!$I$38=3,-0.00046396*P260^2 + 0.054267*P260 - 0.57714, IF('DSS Model'!$I$38=4,0.000072066*P260^2+0.0021761*P260-0.038248,IF('DSS Model'!$I$38=5,-0.00012623*P260^2+0.025656*P260-0.30101,-0.00046396*P260^2 + 0.054267*P260 - 0.57714)))))</f>
        <v>0.84843173686575957</v>
      </c>
      <c r="R260" s="136">
        <v>0.80594960177925012</v>
      </c>
      <c r="S260" s="142">
        <f t="shared" si="159"/>
        <v>60.880570457426231</v>
      </c>
      <c r="T260" s="138">
        <f>IF('DSS Model'!$I$38=1,0.0001*S260^2-0.0266*S260+1.3006,IF('DSS Model'!$I$38=2,-0.0001*S260^2+0.0032*S260+0.977, IF('DSS Model'!$I$38=3,-0.00046396*S260^2 + 0.054267*S260 - 0.57714, IF('DSS Model'!$I$38=4,0.000072066*S260^2+0.0021761*S260-0.038248,IF('DSS Model'!$I$38=5,-0.00012623*S260^2+0.025656*S260-0.30101,-0.00046396*S260^2 + 0.054267*S260 - 0.57714)))))</f>
        <v>0.80117343954159992</v>
      </c>
      <c r="U260" s="136">
        <v>0.3015931778362313</v>
      </c>
      <c r="V260" s="142">
        <f t="shared" si="160"/>
        <v>42.260957685816592</v>
      </c>
      <c r="W260" s="138">
        <f>IF('DSS Model'!$I$38=1,0.0001*V260^2-0.0266*V260+1.3006,IF('DSS Model'!$I$38=2,-0.0001*V260^2+0.0032*V260+0.977, IF('DSS Model'!$I$38=3,-0.00046396*V260^2 + 0.054267*V260 - 0.57714, IF('DSS Model'!$I$38=4,0.000072066*V260^2+0.0021761*V260-0.038248,IF('DSS Model'!$I$38=5,-0.00012623*V260^2+0.025656*V260-0.30101,-0.00046396*V260^2 + 0.054267*V260 - 0.57714)))))</f>
        <v>0.93363621014237497</v>
      </c>
      <c r="X260" s="136">
        <v>0.34802620077949264</v>
      </c>
      <c r="Y260" s="142">
        <f t="shared" si="161"/>
        <v>57.537489349604371</v>
      </c>
      <c r="Z260" s="138">
        <f>IF('DSS Model'!$I$38=1,0.0001*Y260^2-0.0266*Y260+1.3006,IF('DSS Model'!$I$38=2,-0.0001*Y260^2+0.0032*Y260+0.977, IF('DSS Model'!$I$38=3,-0.00046396*Y260^2 + 0.054267*Y260 - 0.57714, IF('DSS Model'!$I$38=4,0.000072066*Y260^2+0.0021761*Y260-0.038248,IF('DSS Model'!$I$38=5,-0.00012623*Y260^2+0.025656*Y260-0.30101,-0.00046396*Y260^2 + 0.054267*Y260 - 0.57714)))))</f>
        <v>0.83006369785315026</v>
      </c>
      <c r="AA260" s="136">
        <v>0.47164967142681569</v>
      </c>
      <c r="AB260" s="142">
        <f t="shared" si="162"/>
        <v>62.003670884828004</v>
      </c>
      <c r="AC260" s="138">
        <f>IF('DSS Model'!$I$38=1,0.0001*AB260^2-0.0266*AB260+1.3006,IF('DSS Model'!$I$38=2,-0.0001*AB260^2+0.0032*AB260+0.977, IF('DSS Model'!$I$38=3,-0.00046396*AB260^2 + 0.054267*AB260 - 0.57714, IF('DSS Model'!$I$38=4,0.000072066*AB260^2+0.0021761*AB260-0.038248,IF('DSS Model'!$I$38=5,-0.00012623*AB260^2+0.025656*AB260-0.30101,-0.00046396*AB260^2 + 0.054267*AB260 - 0.57714)))))</f>
        <v>0.79096622651204274</v>
      </c>
      <c r="AD260" s="136">
        <v>3.3357243758446731E-2</v>
      </c>
      <c r="AE260" s="142">
        <f t="shared" si="163"/>
        <v>29.448594672445903</v>
      </c>
      <c r="AF260" s="138">
        <f>IF('DSS Model'!$I$38=1,0.0001*AE260^2-0.0266*AE260+1.3006,IF('DSS Model'!$I$38=2,-0.0001*AE260^2+0.0032*AE260+0.977, IF('DSS Model'!$I$38=3,-0.00046396*AE260^2 + 0.054267*AE260 - 0.57714, IF('DSS Model'!$I$38=4,0.000072066*AE260^2+0.0021761*AE260-0.038248,IF('DSS Model'!$I$38=5,-0.00012623*AE260^2+0.025656*AE260-0.30101,-0.00046396*AE260^2 + 0.054267*AE260 - 0.57714)))))</f>
        <v>0.98451353013362597</v>
      </c>
      <c r="AG260" s="136">
        <v>0.72527777374769453</v>
      </c>
      <c r="AH260" s="142">
        <f t="shared" si="164"/>
        <v>74.489730318383607</v>
      </c>
      <c r="AI260" s="138">
        <f>IF('DSS Model'!$I$38=1,0.0001*AH260^2-0.0266*AH260+1.3006,IF('DSS Model'!$I$38=2,-0.0001*AH260^2+0.0032*AH260+0.977, IF('DSS Model'!$I$38=3,-0.00046396*AH260^2 + 0.054267*AH260 - 0.57714, IF('DSS Model'!$I$38=4,0.000072066*AH260^2+0.0021761*AH260-0.038248,IF('DSS Model'!$I$38=5,-0.00012623*AH260^2+0.025656*AH260-0.30101,-0.00046396*AH260^2 + 0.054267*AH260 - 0.57714)))))</f>
        <v>0.66049514472827564</v>
      </c>
      <c r="AJ260" s="136">
        <v>0.65208029583575344</v>
      </c>
      <c r="AK260" s="142">
        <f t="shared" si="165"/>
        <v>51.771885494383262</v>
      </c>
      <c r="AL260" s="138">
        <f>IF('DSS Model'!$I$38=1,0.0001*AK260^2-0.0266*AK260+1.3006,IF('DSS Model'!$I$38=2,-0.0001*AK260^2+0.0032*AK260+0.977, IF('DSS Model'!$I$38=3,-0.00046396*AK260^2 + 0.054267*AK260 - 0.57714, IF('DSS Model'!$I$38=4,0.000072066*AK260^2+0.0021761*AK260-0.038248,IF('DSS Model'!$I$38=5,-0.00012623*AK260^2+0.025656*AK260-0.30101,-0.00046396*AK260^2 + 0.054267*AK260 - 0.57714)))))</f>
        <v>0.87463722081767326</v>
      </c>
      <c r="AM260" s="136">
        <v>0.78218851318672877</v>
      </c>
      <c r="AN260" s="142">
        <f t="shared" si="166"/>
        <v>70.471064837149015</v>
      </c>
      <c r="AO260" s="138">
        <f>IF('DSS Model'!$I$38=1,0.0001*AN260^2-0.0266*AN260+1.3006,IF('DSS Model'!$I$38=2,-0.0001*AN260^2+0.0032*AN260+0.977, IF('DSS Model'!$I$38=3,-0.00046396*AN260^2 + 0.054267*AN260 - 0.57714, IF('DSS Model'!$I$38=4,0.000072066*AN260^2+0.0021761*AN260-0.038248,IF('DSS Model'!$I$38=5,-0.00012623*AN260^2+0.025656*AN260-0.30101,-0.00046396*AN260^2 + 0.054267*AN260 - 0.57714)))))</f>
        <v>0.70589030955071075</v>
      </c>
      <c r="AP260" s="136">
        <v>0.71089415204837325</v>
      </c>
      <c r="AQ260" s="142">
        <f t="shared" si="167"/>
        <v>74.000015042287188</v>
      </c>
      <c r="AR260" s="138">
        <f>IF('DSS Model'!$I$38=1,0.0001*AQ260^2-0.0266*AQ260+1.3006,IF('DSS Model'!$I$38=2,-0.0001*AQ260^2+0.0032*AQ260+0.977, IF('DSS Model'!$I$38=3,-0.00046396*AQ260^2 + 0.054267*AQ260 - 0.57714, IF('DSS Model'!$I$38=4,0.000072066*AQ260^2+0.0021761*AQ260-0.038248,IF('DSS Model'!$I$38=5,-0.00012623*AQ260^2+0.025656*AQ260-0.30101,-0.00046396*AQ260^2 + 0.054267*AQ260 - 0.57714)))))</f>
        <v>0.6661998255094459</v>
      </c>
      <c r="AS260" s="136">
        <v>0.78170751221622092</v>
      </c>
      <c r="AT260" s="142">
        <f t="shared" si="168"/>
        <v>61.207452781876498</v>
      </c>
      <c r="AU260" s="138">
        <f>IF('DSS Model'!$I$38=1,0.0001*AT260^2-0.0266*AT260+1.3006,IF('DSS Model'!$I$38=2,-0.0001*AT260^2+0.0032*AT260+0.977, IF('DSS Model'!$I$38=3,-0.00046396*AT260^2 + 0.054267*AT260 - 0.57714, IF('DSS Model'!$I$38=4,0.000072066*AT260^2+0.0021761*AT260-0.038248,IF('DSS Model'!$I$38=5,-0.00012623*AT260^2+0.025656*AT260-0.30101,-0.00046396*AT260^2 + 0.054267*AT260 - 0.57714)))))</f>
        <v>0.79822862129744065</v>
      </c>
      <c r="AV260" s="136">
        <v>0.8013981618339</v>
      </c>
      <c r="AW260" s="142">
        <f t="shared" si="169"/>
        <v>70.796583678617623</v>
      </c>
      <c r="AX260" s="138">
        <f>IF('DSS Model'!$I$38=1,0.0001*AW260^2-0.0266*AW260+1.3006,IF('DSS Model'!$I$38=2,-0.0001*AW260^2+0.0032*AW260+0.977, IF('DSS Model'!$I$38=3,-0.00046396*AW260^2 + 0.054267*AW260 - 0.57714, IF('DSS Model'!$I$38=4,0.000072066*AW260^2+0.0021761*AW260-0.038248,IF('DSS Model'!$I$38=5,-0.00012623*AW260^2+0.025656*AW260-0.30101,-0.00046396*AW260^2 + 0.054267*AW260 - 0.57714)))))</f>
        <v>0.7023334417152256</v>
      </c>
      <c r="AY260" s="136">
        <v>0.63563090034719327</v>
      </c>
      <c r="AZ260" s="142">
        <f t="shared" si="170"/>
        <v>59.411724755430917</v>
      </c>
      <c r="BA260" s="138">
        <f>IF('DSS Model'!$I$38=1,0.0001*AZ260^2-0.0266*AZ260+1.3006,IF('DSS Model'!$I$38=2,-0.0001*AZ260^2+0.0032*AZ260+0.977, IF('DSS Model'!$I$38=3,-0.00046396*AZ260^2 + 0.054267*AZ260 - 0.57714, IF('DSS Model'!$I$38=4,0.000072066*AZ260^2+0.0021761*AZ260-0.038248,IF('DSS Model'!$I$38=5,-0.00012623*AZ260^2+0.025656*AZ260-0.30101,-0.00046396*AZ260^2 + 0.054267*AZ260 - 0.57714)))))</f>
        <v>0.81414221537587061</v>
      </c>
      <c r="BB260" s="136">
        <v>0.27025061811612083</v>
      </c>
      <c r="BC260" s="142">
        <f t="shared" si="171"/>
        <v>47.573975631401552</v>
      </c>
      <c r="BD260" s="138">
        <f>IF('DSS Model'!$I$38=1,0.0001*BC260^2-0.0266*BC260+1.3006,IF('DSS Model'!$I$38=2,-0.0001*BC260^2+0.0032*BC260+0.977, IF('DSS Model'!$I$38=3,-0.00046396*BC260^2 + 0.054267*BC260 - 0.57714, IF('DSS Model'!$I$38=4,0.000072066*BC260^2+0.0021761*BC260-0.038248,IF('DSS Model'!$I$38=5,-0.00012623*BC260^2+0.025656*BC260-0.30101,-0.00046396*BC260^2 + 0.054267*BC260 - 0.57714)))))</f>
        <v>0.90290840628276603</v>
      </c>
      <c r="BE260" s="136">
        <v>0.55301622217421353</v>
      </c>
      <c r="BF260" s="142">
        <f t="shared" si="172"/>
        <v>52.007085180049998</v>
      </c>
      <c r="BG260" s="143">
        <f>IF('DSS Model'!$I$38=1,0.0001*BF260^2-0.0266*BF260+1.3006,IF('DSS Model'!$I$38=2,-0.0001*BF260^2+0.0032*BF260+0.977, IF('DSS Model'!$I$38=3,-0.00046396*BF260^2 + 0.054267*BF260 - 0.57714, IF('DSS Model'!$I$38=4,0.000072066*BF260^2+0.0021761*BF260-0.038248,IF('DSS Model'!$I$38=5,-0.00012623*BF260^2+0.025656*BF260-0.30101,-0.00046396*BF260^2 + 0.054267*BF260 - 0.57714)))))</f>
        <v>0.87294898168366242</v>
      </c>
      <c r="BH260" s="136">
        <v>0.16623200480348688</v>
      </c>
      <c r="BI260" s="142">
        <f t="shared" si="173"/>
        <v>44.603488552891726</v>
      </c>
      <c r="BJ260" s="143">
        <f>IF('DSS Model'!$I$38=1,0.0001*BI260^2-0.0266*BI260+1.3006,IF('DSS Model'!$I$38=2,-0.0001*BI260^2+0.0032*BI260+0.977, IF('DSS Model'!$I$38=3,-0.00046396*BI260^2 + 0.054267*BI260 - 0.57714, IF('DSS Model'!$I$38=4,0.000072066*BI260^2+0.0021761*BI260-0.038248,IF('DSS Model'!$I$38=5,-0.00012623*BI260^2+0.025656*BI260-0.30101,-0.00046396*BI260^2 + 0.054267*BI260 - 0.57714)))))</f>
        <v>0.92078404426045912</v>
      </c>
      <c r="BK260" s="136">
        <v>0.30105986964735609</v>
      </c>
      <c r="BL260" s="142">
        <f t="shared" si="174"/>
        <v>43.703120653953903</v>
      </c>
      <c r="BM260" s="143">
        <f>IF('DSS Model'!$I$38=1,0.0001*BL260^2-0.0266*BL260+1.3006,IF('DSS Model'!$I$38=2,-0.0001*BL260^2+0.0032*BL260+0.977, IF('DSS Model'!$I$38=3,-0.00046396*BL260^2 + 0.054267*BL260 - 0.57714, IF('DSS Model'!$I$38=4,0.000072066*BL260^2+0.0021761*BL260-0.038248,IF('DSS Model'!$I$38=5,-0.00012623*BL260^2+0.025656*BL260-0.30101,-0.00046396*BL260^2 + 0.054267*BL260 - 0.57714)))))</f>
        <v>0.92585371060324728</v>
      </c>
      <c r="BN260" s="136">
        <v>0.56748287094314043</v>
      </c>
      <c r="BO260" s="142">
        <f t="shared" si="175"/>
        <v>56.725204949214103</v>
      </c>
      <c r="BP260" s="143">
        <f>IF('DSS Model'!$I$38=1,0.0001*BO260^2-0.0266*BO260+1.3006,IF('DSS Model'!$I$38=2,-0.0001*BO260^2+0.0032*BO260+0.977, IF('DSS Model'!$I$38=3,-0.00046396*BO260^2 + 0.054267*BO260 - 0.57714, IF('DSS Model'!$I$38=4,0.000072066*BO260^2+0.0021761*BO260-0.038248,IF('DSS Model'!$I$38=5,-0.00012623*BO260^2+0.025656*BO260-0.30101,-0.00046396*BO260^2 + 0.054267*BO260 - 0.57714)))))</f>
        <v>0.83674576818445068</v>
      </c>
      <c r="BQ260" s="136">
        <v>0.94200994745916455</v>
      </c>
      <c r="BR260" s="142">
        <f t="shared" si="176"/>
        <v>68.044927919719143</v>
      </c>
      <c r="BS260" s="143">
        <f>IF('DSS Model'!$I$38=1,0.0001*BR260^2-0.0266*BR260+1.3006,IF('DSS Model'!$I$38=2,-0.0001*BR260^2+0.0032*BR260+0.977, IF('DSS Model'!$I$38=3,-0.00046396*BR260^2 + 0.054267*BR260 - 0.57714, IF('DSS Model'!$I$38=4,0.000072066*BR260^2+0.0021761*BR260-0.038248,IF('DSS Model'!$I$38=5,-0.00012623*BR260^2+0.025656*BR260-0.30101,-0.00046396*BR260^2 + 0.054267*BR260 - 0.57714)))))</f>
        <v>0.73173254778312391</v>
      </c>
      <c r="BT260" s="136">
        <v>4.7072031963164007E-2</v>
      </c>
      <c r="BU260" s="142">
        <f t="shared" si="177"/>
        <v>41.368259347348932</v>
      </c>
      <c r="BV260" s="143">
        <f>IF('DSS Model'!$I$38=1,0.0001*BU260^2-0.0266*BU260+1.3006,IF('DSS Model'!$I$38=2,-0.0001*BU260^2+0.0032*BU260+0.977, IF('DSS Model'!$I$38=3,-0.00046396*BU260^2 + 0.054267*BU260 - 0.57714, IF('DSS Model'!$I$38=4,0.000072066*BU260^2+0.0021761*BU260-0.038248,IF('DSS Model'!$I$38=5,-0.00012623*BU260^2+0.025656*BU260-0.30101,-0.00046396*BU260^2 + 0.054267*BU260 - 0.57714)))))</f>
        <v>0.93824514176856433</v>
      </c>
      <c r="BW260" s="136">
        <v>2.3191107536201239E-3</v>
      </c>
      <c r="BX260" s="142">
        <f t="shared" si="178"/>
        <v>36.221766455199642</v>
      </c>
      <c r="BY260" s="143">
        <f>IF('DSS Model'!$I$38=1,0.0001*BX260^2-0.0266*BX260+1.3006,IF('DSS Model'!$I$38=2,-0.0001*BX260^2+0.0032*BX260+0.977, IF('DSS Model'!$I$38=3,-0.00046396*BX260^2 + 0.054267*BX260 - 0.57714, IF('DSS Model'!$I$38=4,0.000072066*BX260^2+0.0021761*BX260-0.038248,IF('DSS Model'!$I$38=5,-0.00012623*BX260^2+0.025656*BX260-0.30101,-0.00046396*BX260^2 + 0.054267*BX260 - 0.57714)))))</f>
        <v>0.96170801614313617</v>
      </c>
      <c r="BZ260" s="136">
        <v>0.29720648500651081</v>
      </c>
      <c r="CA260" s="142">
        <f t="shared" si="179"/>
        <v>58.582945470331708</v>
      </c>
      <c r="CB260" s="143">
        <f>IF('DSS Model'!$I$38=1,0.0001*CA260^2-0.0266*CA260+1.3006,IF('DSS Model'!$I$38=2,-0.0001*CA260^2+0.0032*CA260+0.977, IF('DSS Model'!$I$38=3,-0.00046396*CA260^2 + 0.054267*CA260 - 0.57714, IF('DSS Model'!$I$38=4,0.000072066*CA260^2+0.0021761*CA260-0.038248,IF('DSS Model'!$I$38=5,-0.00012623*CA260^2+0.025656*CA260-0.30101,-0.00046396*CA260^2 + 0.054267*CA260 - 0.57714)))))</f>
        <v>0.82126927550707562</v>
      </c>
      <c r="CC260" s="136">
        <v>0.95201928052718054</v>
      </c>
      <c r="CD260" s="142">
        <f t="shared" si="180"/>
        <v>82.933418116410252</v>
      </c>
      <c r="CE260" s="143">
        <f>IF('DSS Model'!$I$38=1,0.0001*CD260^2-0.0266*CD260+1.3006,IF('DSS Model'!$I$38=2,-0.0001*CD260^2+0.0032*CD260+0.977, IF('DSS Model'!$I$38=3,-0.00046396*CD260^2 + 0.054267*CD260 - 0.57714, IF('DSS Model'!$I$38=4,0.000072066*CD260^2+0.0021761*CD260-0.038248,IF('DSS Model'!$I$38=5,-0.00012623*CD260^2+0.025656*CD260-0.30101,-0.00046396*CD260^2 + 0.054267*CD260 - 0.57714)))))</f>
        <v>0.5545917539253804</v>
      </c>
      <c r="CF260" s="136">
        <v>0.78758199392188522</v>
      </c>
      <c r="CG260" s="142">
        <f t="shared" si="181"/>
        <v>56.382468852855567</v>
      </c>
      <c r="CH260" s="143">
        <f>IF('DSS Model'!$I$38=1,0.0001*CG260^2-0.0266*CG260+1.3006,IF('DSS Model'!$I$38=2,-0.0001*CG260^2+0.0032*CG260+0.977, IF('DSS Model'!$I$38=3,-0.00046396*CG260^2 + 0.054267*CG260 - 0.57714, IF('DSS Model'!$I$38=4,0.000072066*CG260^2+0.0021761*CG260-0.038248,IF('DSS Model'!$I$38=5,-0.00012623*CG260^2+0.025656*CG260-0.30101,-0.00046396*CG260^2 + 0.054267*CG260 - 0.57714)))))</f>
        <v>0.83952562093481498</v>
      </c>
      <c r="CI260" s="136">
        <v>0.61309075816106517</v>
      </c>
      <c r="CJ260" s="142">
        <f t="shared" si="182"/>
        <v>72.000570179377007</v>
      </c>
      <c r="CK260" s="143">
        <f>IF('DSS Model'!$I$38=1,0.0001*CJ260^2-0.0266*CJ260+1.3006,IF('DSS Model'!$I$38=2,-0.0001*CJ260^2+0.0032*CJ260+0.977, IF('DSS Model'!$I$38=3,-0.00046396*CJ260^2 + 0.054267*CJ260 - 0.57714, IF('DSS Model'!$I$38=4,0.000072066*CJ260^2+0.0021761*CJ260-0.038248,IF('DSS Model'!$I$38=5,-0.00012623*CJ260^2+0.025656*CJ260-0.30101,-0.00046396*CJ260^2 + 0.054267*CJ260 - 0.57714)))))</f>
        <v>0.68899361395846714</v>
      </c>
      <c r="CL260" s="136">
        <v>0.5172403516188675</v>
      </c>
      <c r="CM260" s="142">
        <f t="shared" si="183"/>
        <v>54.567079206814171</v>
      </c>
      <c r="CN260" s="143">
        <f>IF('DSS Model'!$I$38=1,0.0001*CM260^2-0.0266*CM260+1.3006,IF('DSS Model'!$I$38=2,-0.0001*CM260^2+0.0032*CM260+0.977, IF('DSS Model'!$I$38=3,-0.00046396*CM260^2 + 0.054267*CM260 - 0.57714, IF('DSS Model'!$I$38=4,0.000072066*CM260^2+0.0021761*CM260-0.038248,IF('DSS Model'!$I$38=5,-0.00012623*CM260^2+0.025656*CM260-0.30101,-0.00046396*CM260^2 + 0.054267*CM260 - 0.57714)))))</f>
        <v>0.85385804014553213</v>
      </c>
      <c r="CO260" s="136">
        <v>0.16746624390749587</v>
      </c>
      <c r="CP260" s="142">
        <f t="shared" si="184"/>
        <v>37.509201797421596</v>
      </c>
      <c r="CQ260" s="143">
        <f>IF('DSS Model'!$I$38=1,0.0001*CP260^2-0.0266*CP260+1.3006,IF('DSS Model'!$I$38=2,-0.0001*CP260^2+0.0032*CP260+0.977, IF('DSS Model'!$I$38=3,-0.00046396*CP260^2 + 0.054267*CP260 - 0.57714, IF('DSS Model'!$I$38=4,0.000072066*CP260^2+0.0021761*CP260-0.038248,IF('DSS Model'!$I$38=5,-0.00012623*CP260^2+0.025656*CP260-0.30101,-0.00046396*CP260^2 + 0.054267*CP260 - 0.57714)))))</f>
        <v>0.95633542380377956</v>
      </c>
      <c r="CR260" s="136">
        <v>0.46283044509430404</v>
      </c>
      <c r="CS260" s="142">
        <f t="shared" si="185"/>
        <v>53.0565254469482</v>
      </c>
      <c r="CT260" s="143">
        <f>IF('DSS Model'!$I$38=1,0.0001*CS260^2-0.0266*CS260+1.3006,IF('DSS Model'!$I$38=2,-0.0001*CS260^2+0.0032*CS260+0.977, IF('DSS Model'!$I$38=3,-0.00046396*CS260^2 + 0.054267*CS260 - 0.57714, IF('DSS Model'!$I$38=4,0.000072066*CS260^2+0.0021761*CS260-0.038248,IF('DSS Model'!$I$38=5,-0.00012623*CS260^2+0.025656*CS260-0.30101,-0.00046396*CS260^2 + 0.054267*CS260 - 0.57714)))))</f>
        <v>0.86528139217996802</v>
      </c>
      <c r="CU260" s="136">
        <v>0.47953176954763033</v>
      </c>
      <c r="CV260" s="142">
        <f t="shared" si="186"/>
        <v>54.73793302911173</v>
      </c>
      <c r="CW260" s="143">
        <f>IF('DSS Model'!$I$38=1,0.0001*CV260^2-0.0266*CV260+1.3006,IF('DSS Model'!$I$38=2,-0.0001*CV260^2+0.0032*CV260+0.977, IF('DSS Model'!$I$38=3,-0.00046396*CV260^2 + 0.054267*CV260 - 0.57714, IF('DSS Model'!$I$38=4,0.000072066*CV260^2+0.0021761*CV260-0.038248,IF('DSS Model'!$I$38=5,-0.00012623*CV260^2+0.025656*CV260-0.30101,-0.00046396*CV260^2 + 0.054267*CV260 - 0.57714)))))</f>
        <v>0.8525372544632055</v>
      </c>
      <c r="CX260" s="136">
        <v>0.4417144383257875</v>
      </c>
      <c r="CY260" s="142">
        <f t="shared" si="187"/>
        <v>63.025054152557637</v>
      </c>
      <c r="CZ260" s="143">
        <f>IF('DSS Model'!$I$38=1,0.0001*CY260^2-0.0266*CY260+1.3006,IF('DSS Model'!$I$38=2,-0.0001*CY260^2+0.0032*CY260+0.977, IF('DSS Model'!$I$38=3,-0.00046396*CY260^2 + 0.054267*CY260 - 0.57714, IF('DSS Model'!$I$38=4,0.000072066*CY260^2+0.0021761*CY260-0.038248,IF('DSS Model'!$I$38=5,-0.00012623*CY260^2+0.025656*CY260-0.30101,-0.00046396*CY260^2 + 0.054267*CY260 - 0.57714)))))</f>
        <v>0.78146442819490214</v>
      </c>
      <c r="DA260" s="136">
        <v>0.77992733398531633</v>
      </c>
      <c r="DB260" s="142">
        <f t="shared" si="188"/>
        <v>55.565681467473013</v>
      </c>
      <c r="DC260" s="143">
        <f>IF('DSS Model'!$I$38=1,0.0001*DB260^2-0.0266*DB260+1.3006,IF('DSS Model'!$I$38=2,-0.0001*DB260^2+0.0032*DB260+0.977, IF('DSS Model'!$I$38=3,-0.00046396*DB260^2 + 0.054267*DB260 - 0.57714, IF('DSS Model'!$I$38=4,0.000072066*DB260^2+0.0021761*DB260-0.038248,IF('DSS Model'!$I$38=5,-0.00012623*DB260^2+0.025656*DB260-0.30101,-0.00046396*DB260^2 + 0.054267*DB260 - 0.57714)))))</f>
        <v>0.84605568500144623</v>
      </c>
      <c r="DD260" s="136">
        <v>0.84858311976682999</v>
      </c>
      <c r="DE260" s="142">
        <f t="shared" si="189"/>
        <v>59.789257191781374</v>
      </c>
      <c r="DF260" s="143">
        <f>IF('DSS Model'!$I$38=1,0.0001*DE260^2-0.0266*DE260+1.3006,IF('DSS Model'!$I$38=2,-0.0001*DE260^2+0.0032*DE260+0.977, IF('DSS Model'!$I$38=3,-0.00046396*DE260^2 + 0.054267*DE260 - 0.57714, IF('DSS Model'!$I$38=4,0.000072066*DE260^2+0.0021761*DE260-0.038248,IF('DSS Model'!$I$38=5,-0.00012623*DE260^2+0.025656*DE260-0.30101,-0.00046396*DE260^2 + 0.054267*DE260 - 0.57714)))))</f>
        <v>0.81085009545920228</v>
      </c>
      <c r="DG260" s="136">
        <v>0.84720769858057543</v>
      </c>
      <c r="DH260" s="142">
        <f t="shared" si="190"/>
        <v>62.726716547263251</v>
      </c>
      <c r="DI260" s="143">
        <f>IF('DSS Model'!$I$38=1,0.0001*DH260^2-0.0266*DH260+1.3006,IF('DSS Model'!$I$38=2,-0.0001*DH260^2+0.0032*DH260+0.977, IF('DSS Model'!$I$38=3,-0.00046396*DH260^2 + 0.054267*DH260 - 0.57714, IF('DSS Model'!$I$38=4,0.000072066*DH260^2+0.0021761*DH260-0.038248,IF('DSS Model'!$I$38=5,-0.00012623*DH260^2+0.025656*DH260-0.30101,-0.00046396*DH260^2 + 0.054267*DH260 - 0.57714)))))</f>
        <v>0.78426139607117151</v>
      </c>
      <c r="DJ260" s="136">
        <v>0.83214920516532598</v>
      </c>
      <c r="DK260" s="142">
        <f t="shared" si="191"/>
        <v>68.054470141535703</v>
      </c>
      <c r="DL260" s="143">
        <f>IF('DSS Model'!$I$38=1,0.0001*DK260^2-0.0266*DK260+1.3006,IF('DSS Model'!$I$38=2,-0.0001*DK260^2+0.0032*DK260+0.977, IF('DSS Model'!$I$38=3,-0.00046396*DK260^2 + 0.054267*DK260 - 0.57714, IF('DSS Model'!$I$38=4,0.000072066*DK260^2+0.0021761*DK260-0.038248,IF('DSS Model'!$I$38=5,-0.00012623*DK260^2+0.025656*DK260-0.30101,-0.00046396*DK260^2 + 0.054267*DK260 - 0.57714)))))</f>
        <v>0.73163321382839674</v>
      </c>
      <c r="DM260" s="136">
        <v>0.87636040708631291</v>
      </c>
      <c r="DN260" s="142">
        <f t="shared" si="192"/>
        <v>66.65531056097069</v>
      </c>
      <c r="DO260" s="143">
        <f>IF('DSS Model'!$I$38=1,0.0001*DN260^2-0.0266*DN260+1.3006,IF('DSS Model'!$I$38=2,-0.0001*DN260^2+0.0032*DN260+0.977, IF('DSS Model'!$I$38=3,-0.00046396*DN260^2 + 0.054267*DN260 - 0.57714, IF('DSS Model'!$I$38=4,0.000072066*DN260^2+0.0021761*DN260-0.038248,IF('DSS Model'!$I$38=5,-0.00012623*DN260^2+0.025656*DN260-0.30101,-0.00046396*DN260^2 + 0.054267*DN260 - 0.57714)))))</f>
        <v>0.74600395119716112</v>
      </c>
      <c r="DP260" s="136">
        <v>0.60385450012207142</v>
      </c>
      <c r="DQ260" s="142">
        <f t="shared" si="193"/>
        <v>55.520672313703912</v>
      </c>
      <c r="DR260" s="143">
        <f>IF('DSS Model'!$I$38=1,0.0001*DQ260^2-0.0266*DQ260+1.3006,IF('DSS Model'!$I$38=2,-0.0001*DQ260^2+0.0032*DQ260+0.977, IF('DSS Model'!$I$38=3,-0.00046396*DQ260^2 + 0.054267*DQ260 - 0.57714, IF('DSS Model'!$I$38=4,0.000072066*DQ260^2+0.0021761*DQ260-0.038248,IF('DSS Model'!$I$38=5,-0.00012623*DQ260^2+0.025656*DQ260-0.30101,-0.00046396*DQ260^2 + 0.054267*DQ260 - 0.57714)))))</f>
        <v>0.84641164598728369</v>
      </c>
      <c r="DS260" s="136">
        <v>0.79021415732551969</v>
      </c>
      <c r="DT260" s="142">
        <f t="shared" si="194"/>
        <v>81.899084940303709</v>
      </c>
      <c r="DU260" s="143">
        <f>IF('DSS Model'!$I$38=1,0.0001*DT260^2-0.0266*DT260+1.3006,IF('DSS Model'!$I$38=2,-0.0001*DT260^2+0.0032*DT260+0.977, IF('DSS Model'!$I$38=3,-0.00046396*DT260^2 + 0.054267*DT260 - 0.57714, IF('DSS Model'!$I$38=4,0.000072066*DT260^2+0.0021761*DT260-0.038248,IF('DSS Model'!$I$38=5,-0.00012623*DT260^2+0.025656*DT260-0.30101,-0.00046396*DT260^2 + 0.054267*DT260 - 0.57714)))))</f>
        <v>0.56833106040306358</v>
      </c>
      <c r="DV260" s="136">
        <v>5.1938880028323586E-2</v>
      </c>
      <c r="DW260" s="142">
        <f t="shared" si="195"/>
        <v>40.888651979091605</v>
      </c>
      <c r="DX260" s="143">
        <f>IF('DSS Model'!$I$38=1,0.0001*DW260^2-0.0266*DW260+1.3006,IF('DSS Model'!$I$38=2,-0.0001*DW260^2+0.0032*DW260+0.977, IF('DSS Model'!$I$38=3,-0.00046396*DW260^2 + 0.054267*DW260 - 0.57714, IF('DSS Model'!$I$38=4,0.000072066*DW260^2+0.0021761*DW260-0.038248,IF('DSS Model'!$I$38=5,-0.00012623*DW260^2+0.025656*DW260-0.30101,-0.00046396*DW260^2 + 0.054267*DW260 - 0.57714)))))</f>
        <v>0.94065550026636591</v>
      </c>
      <c r="DY260" s="136">
        <v>0.84200470539764072</v>
      </c>
      <c r="DZ260" s="142">
        <f t="shared" si="196"/>
        <v>58.122911738499454</v>
      </c>
      <c r="EA260" s="143">
        <f>IF('DSS Model'!$I$38=1,0.0001*DZ260^2-0.0266*DZ260+1.3006,IF('DSS Model'!$I$38=2,-0.0001*DZ260^2+0.0032*DZ260+0.977, IF('DSS Model'!$I$38=3,-0.00046396*DZ260^2 + 0.054267*DZ260 - 0.57714, IF('DSS Model'!$I$38=4,0.000072066*DZ260^2+0.0021761*DZ260-0.038248,IF('DSS Model'!$I$38=5,-0.00012623*DZ260^2+0.025656*DZ260-0.30101,-0.00046396*DZ260^2 + 0.054267*DZ260 - 0.57714)))))</f>
        <v>0.82516603066705851</v>
      </c>
      <c r="EB260" s="136">
        <v>0.27772249746097655</v>
      </c>
      <c r="EC260" s="142">
        <f t="shared" si="197"/>
        <v>42.88007139467696</v>
      </c>
      <c r="ED260" s="143">
        <f>IF('DSS Model'!$I$38=1,0.0001*EC260^2-0.0266*EC260+1.3006,IF('DSS Model'!$I$38=2,-0.0001*EC260^2+0.0032*EC260+0.977, IF('DSS Model'!$I$38=3,-0.00046396*EC260^2 + 0.054267*EC260 - 0.57714, IF('DSS Model'!$I$38=4,0.000072066*EC260^2+0.0021761*EC260-0.038248,IF('DSS Model'!$I$38=5,-0.00012623*EC260^2+0.025656*EC260-0.30101,-0.00046396*EC260^2 + 0.054267*EC260 - 0.57714)))))</f>
        <v>0.9303461761817069</v>
      </c>
      <c r="EE260" s="136">
        <v>0.91911809637524833</v>
      </c>
      <c r="EF260" s="142">
        <f t="shared" si="198"/>
        <v>63.752942335367578</v>
      </c>
      <c r="EG260" s="143">
        <f>IF('DSS Model'!$I$38=1,0.0001*EF260^2-0.0266*EF260+1.3006,IF('DSS Model'!$I$38=2,-0.0001*EF260^2+0.0032*EF260+0.977, IF('DSS Model'!$I$38=3,-0.00046396*EF260^2 + 0.054267*EF260 - 0.57714, IF('DSS Model'!$I$38=4,0.000072066*EF260^2+0.0021761*EF260-0.038248,IF('DSS Model'!$I$38=5,-0.00012623*EF260^2+0.025656*EF260-0.30101,-0.00046396*EF260^2 + 0.054267*EF260 - 0.57714)))))</f>
        <v>0.77456564983150589</v>
      </c>
      <c r="EH260" s="136">
        <v>5.3751375880874086E-2</v>
      </c>
      <c r="EI260" s="142">
        <f t="shared" si="199"/>
        <v>54.773440310164467</v>
      </c>
      <c r="EJ260" s="143">
        <f>IF('DSS Model'!$I$38=1,0.0001*EI260^2-0.0266*EI260+1.3006,IF('DSS Model'!$I$38=2,-0.0001*EI260^2+0.0032*EI260+0.977, IF('DSS Model'!$I$38=3,-0.00046396*EI260^2 + 0.054267*EI260 - 0.57714, IF('DSS Model'!$I$38=4,0.000072066*EI260^2+0.0021761*EI260-0.038248,IF('DSS Model'!$I$38=5,-0.00012623*EI260^2+0.025656*EI260-0.30101,-0.00046396*EI260^2 + 0.054267*EI260 - 0.57714)))))</f>
        <v>0.85226203265141121</v>
      </c>
      <c r="EK260" s="136">
        <v>0.56805444411375083</v>
      </c>
      <c r="EL260" s="142">
        <f t="shared" si="200"/>
        <v>51.636483041723011</v>
      </c>
      <c r="EM260" s="143">
        <f>IF('DSS Model'!$I$38=1,0.0001*EL260^2-0.0266*EL260+1.3006,IF('DSS Model'!$I$38=2,-0.0001*EL260^2+0.0032*EL260+0.977, IF('DSS Model'!$I$38=3,-0.00046396*EL260^2 + 0.054267*EL260 - 0.57714, IF('DSS Model'!$I$38=4,0.000072066*EL260^2+0.0021761*EL260-0.038248,IF('DSS Model'!$I$38=5,-0.00012623*EL260^2+0.025656*EL260-0.30101,-0.00046396*EL260^2 + 0.054267*EL260 - 0.57714)))))</f>
        <v>0.87560410764169883</v>
      </c>
      <c r="EN260" s="136">
        <v>0.96408427844036038</v>
      </c>
      <c r="EO260" s="142">
        <f t="shared" si="201"/>
        <v>66.507464167923573</v>
      </c>
      <c r="EP260" s="143">
        <f>IF('DSS Model'!$I$38=1,0.0001*EO260^2-0.0266*EO260+1.3006,IF('DSS Model'!$I$38=2,-0.0001*EO260^2+0.0032*EO260+0.977, IF('DSS Model'!$I$38=3,-0.00046396*EO260^2 + 0.054267*EO260 - 0.57714, IF('DSS Model'!$I$38=4,0.000072066*EO260^2+0.0021761*EO260-0.038248,IF('DSS Model'!$I$38=5,-0.00012623*EO260^2+0.025656*EO260-0.30101,-0.00046396*EO260^2 + 0.054267*EO260 - 0.57714)))))</f>
        <v>0.7474996063325916</v>
      </c>
      <c r="EQ260" s="136">
        <v>0.43414568651266161</v>
      </c>
      <c r="ER260" s="142">
        <f t="shared" si="202"/>
        <v>51.102486845918691</v>
      </c>
      <c r="ES260" s="143">
        <f>IF('DSS Model'!$I$38=1,0.0001*ER260^2-0.0266*ER260+1.3006,IF('DSS Model'!$I$38=2,-0.0001*ER260^2+0.0032*ER260+0.977, IF('DSS Model'!$I$38=3,-0.00046396*ER260^2 + 0.054267*ER260 - 0.57714, IF('DSS Model'!$I$38=4,0.000072066*ER260^2+0.0021761*ER260-0.038248,IF('DSS Model'!$I$38=5,-0.00012623*ER260^2+0.025656*ER260-0.30101,-0.00046396*ER260^2 + 0.054267*ER260 - 0.57714)))))</f>
        <v>0.87938154172321048</v>
      </c>
      <c r="ET260" s="136">
        <v>0.93903400241874846</v>
      </c>
      <c r="EU260" s="141">
        <f t="shared" si="203"/>
        <v>66.21494647920926</v>
      </c>
      <c r="EV260" s="142">
        <f>IF('DSS Model'!$I$38=1,0.0001*EU260^2-0.0266*EU260+1.3006,IF('DSS Model'!$I$38=2,-0.0001*EU260^2+0.0032*EU260+0.977, IF('DSS Model'!$I$38=3,-0.00046396*EU260^2 + 0.054267*EU260 - 0.57714, IF('DSS Model'!$I$38=4,0.000072066*EU260^2+0.0021761*EU260-0.038248,IF('DSS Model'!$I$38=5,-0.00012623*EU260^2+0.025656*EU260-0.30101,-0.00046396*EU260^2 + 0.054267*EU260 - 0.57714)))))</f>
        <v>0.75044591500901492</v>
      </c>
    </row>
    <row r="261" spans="2:152" x14ac:dyDescent="0.2">
      <c r="B261" s="64">
        <f t="shared" ca="1" si="156"/>
        <v>0.62370558794012476</v>
      </c>
      <c r="C261" s="64">
        <v>0.89112203505048482</v>
      </c>
      <c r="D261" s="64">
        <f t="shared" si="157"/>
        <v>60.780043425813254</v>
      </c>
      <c r="E261" s="131">
        <f>IF('DSS Model'!$I$38=1,0.0001*D261^2-0.0266*D261+1.3006,IF('DSS Model'!$I$38=2,-0.0001*D261^2+0.0032*D261+0.977, IF('DSS Model'!$I$38=3,-0.00046396*D261^2 + 0.054267*D261 - 0.57714, IF('DSS Model'!$I$38=4,0.000072066*D261^2+0.0021761*D261-0.038248,IF('DSS Model'!$I$38=5,-0.00012623*D261^2+0.025656*D261-0.30101,-0.00046396*D261^2 + 0.054267*D261 - 0.57714)))))</f>
        <v>0.80207477107822789</v>
      </c>
      <c r="F261" s="136">
        <v>0.98238976733341099</v>
      </c>
      <c r="G261" s="138">
        <f t="shared" si="153"/>
        <v>76.894938241166514</v>
      </c>
      <c r="H261" s="136">
        <f>IF('DSS Model'!$I$38=1,0.0001*G261^2-0.0266*G261+1.3006,IF('DSS Model'!$I$38=2,-0.0001*G261^2+0.0032*G261+0.977, IF('DSS Model'!$I$38=3,-0.00046396*G261^2 + 0.054267*G261 - 0.57714, IF('DSS Model'!$I$38=4,0.000072066*G261^2+0.0021761*G261-0.038248,IF('DSS Model'!$I$38=5,-0.00012623*G261^2+0.025656*G261-0.30101,-0.00046396*G261^2 + 0.054267*G261 - 0.57714)))))</f>
        <v>0.63178064966045155</v>
      </c>
      <c r="I261" s="136">
        <v>0.81600322377432899</v>
      </c>
      <c r="J261" s="138">
        <f t="shared" si="154"/>
        <v>63.487085984829342</v>
      </c>
      <c r="K261" s="136">
        <f>IF('DSS Model'!$I$38=1,0.0001*J261^2-0.0266*J261+1.3006,IF('DSS Model'!$I$38=2,-0.0001*J261^2+0.0032*J261+0.977, IF('DSS Model'!$I$38=3,-0.00046396*J261^2 + 0.054267*J261 - 0.57714, IF('DSS Model'!$I$38=4,0.000072066*J261^2+0.0021761*J261-0.038248,IF('DSS Model'!$I$38=5,-0.00012623*J261^2+0.025656*J261-0.30101,-0.00046396*J261^2 + 0.054267*J261 - 0.57714)))))</f>
        <v>0.77709766646694245</v>
      </c>
      <c r="L261" s="136">
        <v>0.23448139804432278</v>
      </c>
      <c r="M261" s="138">
        <f t="shared" si="155"/>
        <v>62.344551479044824</v>
      </c>
      <c r="N261" s="136">
        <f>IF('DSS Model'!$I$38=1,0.0001*M261^2-0.0266*M261+1.3006,IF('DSS Model'!$I$38=2,-0.0001*M261^2+0.0032*M261+0.977, IF('DSS Model'!$I$38=3,-0.00046396*M261^2 + 0.054267*M261 - 0.57714, IF('DSS Model'!$I$38=4,0.000072066*M261^2+0.0021761*M261-0.038248,IF('DSS Model'!$I$38=5,-0.00012623*M261^2+0.025656*M261-0.30101,-0.00046396*M261^2 + 0.054267*M261 - 0.57714)))))</f>
        <v>0.7878182548206164</v>
      </c>
      <c r="O261" s="136">
        <v>0.88268590414407255</v>
      </c>
      <c r="P261" s="139">
        <f t="shared" si="158"/>
        <v>61.692582427944991</v>
      </c>
      <c r="Q261" s="138">
        <f>IF('DSS Model'!$I$38=1,0.0001*P261^2-0.0266*P261+1.3006,IF('DSS Model'!$I$38=2,-0.0001*P261^2+0.0032*P261+0.977, IF('DSS Model'!$I$38=3,-0.00046396*P261^2 + 0.054267*P261 - 0.57714, IF('DSS Model'!$I$38=4,0.000072066*P261^2+0.0021761*P261-0.038248,IF('DSS Model'!$I$38=5,-0.00012623*P261^2+0.025656*P261-0.30101,-0.00046396*P261^2 + 0.054267*P261 - 0.57714)))))</f>
        <v>0.79381879110654519</v>
      </c>
      <c r="R261" s="136">
        <v>1.7357154313048073E-2</v>
      </c>
      <c r="S261" s="142">
        <f t="shared" si="159"/>
        <v>26.596596604813485</v>
      </c>
      <c r="T261" s="138">
        <f>IF('DSS Model'!$I$38=1,0.0001*S261^2-0.0266*S261+1.3006,IF('DSS Model'!$I$38=2,-0.0001*S261^2+0.0032*S261+0.977, IF('DSS Model'!$I$38=3,-0.00046396*S261^2 + 0.054267*S261 - 0.57714, IF('DSS Model'!$I$38=4,0.000072066*S261^2+0.0021761*S261-0.038248,IF('DSS Model'!$I$38=5,-0.00012623*S261^2+0.025656*S261-0.30101,-0.00046396*S261^2 + 0.054267*S261 - 0.57714)))))</f>
        <v>0.99137121403948547</v>
      </c>
      <c r="U261" s="136">
        <v>0.12648397831679403</v>
      </c>
      <c r="V261" s="142">
        <f t="shared" si="160"/>
        <v>33.605682121483667</v>
      </c>
      <c r="W261" s="138">
        <f>IF('DSS Model'!$I$38=1,0.0001*V261^2-0.0266*V261+1.3006,IF('DSS Model'!$I$38=2,-0.0001*V261^2+0.0032*V261+0.977, IF('DSS Model'!$I$38=3,-0.00046396*V261^2 + 0.054267*V261 - 0.57714, IF('DSS Model'!$I$38=4,0.000072066*V261^2+0.0021761*V261-0.038248,IF('DSS Model'!$I$38=5,-0.00012623*V261^2+0.025656*V261-0.30101,-0.00046396*V261^2 + 0.054267*V261 - 0.57714)))))</f>
        <v>0.97160399570372702</v>
      </c>
      <c r="X261" s="136">
        <v>0.99939004829788158</v>
      </c>
      <c r="Y261" s="142">
        <f t="shared" si="161"/>
        <v>72.70532699327498</v>
      </c>
      <c r="Z261" s="138">
        <f>IF('DSS Model'!$I$38=1,0.0001*Y261^2-0.0266*Y261+1.3006,IF('DSS Model'!$I$38=2,-0.0001*Y261^2+0.0032*Y261+0.977, IF('DSS Model'!$I$38=3,-0.00046396*Y261^2 + 0.054267*Y261 - 0.57714, IF('DSS Model'!$I$38=4,0.000072066*Y261^2+0.0021761*Y261-0.038248,IF('DSS Model'!$I$38=5,-0.00012623*Y261^2+0.025656*Y261-0.30101,-0.00046396*Y261^2 + 0.054267*Y261 - 0.57714)))))</f>
        <v>0.68105058905857596</v>
      </c>
      <c r="AA261" s="136">
        <v>5.1347055030017019E-2</v>
      </c>
      <c r="AB261" s="142">
        <f t="shared" si="162"/>
        <v>52.553504806955651</v>
      </c>
      <c r="AC261" s="138">
        <f>IF('DSS Model'!$I$38=1,0.0001*AB261^2-0.0266*AB261+1.3006,IF('DSS Model'!$I$38=2,-0.0001*AB261^2+0.0032*AB261+0.977, IF('DSS Model'!$I$38=3,-0.00046396*AB261^2 + 0.054267*AB261 - 0.57714, IF('DSS Model'!$I$38=4,0.000072066*AB261^2+0.0021761*AB261-0.038248,IF('DSS Model'!$I$38=5,-0.00012623*AB261^2+0.025656*AB261-0.30101,-0.00046396*AB261^2 + 0.054267*AB261 - 0.57714)))))</f>
        <v>0.86898412863278707</v>
      </c>
      <c r="AD261" s="136">
        <v>0.26580027818129304</v>
      </c>
      <c r="AE261" s="142">
        <f t="shared" si="163"/>
        <v>44.301986908451077</v>
      </c>
      <c r="AF261" s="138">
        <f>IF('DSS Model'!$I$38=1,0.0001*AE261^2-0.0266*AE261+1.3006,IF('DSS Model'!$I$38=2,-0.0001*AE261^2+0.0032*AE261+0.977, IF('DSS Model'!$I$38=3,-0.00046396*AE261^2 + 0.054267*AE261 - 0.57714, IF('DSS Model'!$I$38=4,0.000072066*AE261^2+0.0021761*AE261-0.038248,IF('DSS Model'!$I$38=5,-0.00012623*AE261^2+0.025656*AE261-0.30101,-0.00046396*AE261^2 + 0.054267*AE261 - 0.57714)))))</f>
        <v>0.92249975370338633</v>
      </c>
      <c r="AG261" s="136">
        <v>0.31428303344044228</v>
      </c>
      <c r="AH261" s="142">
        <f t="shared" si="164"/>
        <v>63.933980397213084</v>
      </c>
      <c r="AI261" s="138">
        <f>IF('DSS Model'!$I$38=1,0.0001*AH261^2-0.0266*AH261+1.3006,IF('DSS Model'!$I$38=2,-0.0001*AH261^2+0.0032*AH261+0.977, IF('DSS Model'!$I$38=3,-0.00046396*AH261^2 + 0.054267*AH261 - 0.57714, IF('DSS Model'!$I$38=4,0.000072066*AH261^2+0.0021761*AH261-0.038248,IF('DSS Model'!$I$38=5,-0.00012623*AH261^2+0.025656*AH261-0.30101,-0.00046396*AH261^2 + 0.054267*AH261 - 0.57714)))))</f>
        <v>0.77283335232795913</v>
      </c>
      <c r="AJ261" s="136">
        <v>0.53623660492135139</v>
      </c>
      <c r="AK261" s="142">
        <f t="shared" si="165"/>
        <v>48.495053898626594</v>
      </c>
      <c r="AL261" s="138">
        <f>IF('DSS Model'!$I$38=1,0.0001*AK261^2-0.0266*AK261+1.3006,IF('DSS Model'!$I$38=2,-0.0001*AK261^2+0.0032*AK261+0.977, IF('DSS Model'!$I$38=3,-0.00046396*AK261^2 + 0.054267*AK261 - 0.57714, IF('DSS Model'!$I$38=4,0.000072066*AK261^2+0.0021761*AK261-0.038248,IF('DSS Model'!$I$38=5,-0.00012623*AK261^2+0.025656*AK261-0.30101,-0.00046396*AK261^2 + 0.054267*AK261 - 0.57714)))))</f>
        <v>0.89700714721253527</v>
      </c>
      <c r="AM261" s="136">
        <v>0.13752974421170716</v>
      </c>
      <c r="AN261" s="142">
        <f t="shared" si="166"/>
        <v>54.983634260760354</v>
      </c>
      <c r="AO261" s="138">
        <f>IF('DSS Model'!$I$38=1,0.0001*AN261^2-0.0266*AN261+1.3006,IF('DSS Model'!$I$38=2,-0.0001*AN261^2+0.0032*AN261+0.977, IF('DSS Model'!$I$38=3,-0.00046396*AN261^2 + 0.054267*AN261 - 0.57714, IF('DSS Model'!$I$38=4,0.000072066*AN261^2+0.0021761*AN261-0.038248,IF('DSS Model'!$I$38=5,-0.00012623*AN261^2+0.025656*AN261-0.30101,-0.00046396*AN261^2 + 0.054267*AN261 - 0.57714)))))</f>
        <v>0.85062762598232711</v>
      </c>
      <c r="AP261" s="136">
        <v>6.4201096745500008E-2</v>
      </c>
      <c r="AQ261" s="142">
        <f t="shared" si="167"/>
        <v>52.316025257721336</v>
      </c>
      <c r="AR261" s="138">
        <f>IF('DSS Model'!$I$38=1,0.0001*AQ261^2-0.0266*AQ261+1.3006,IF('DSS Model'!$I$38=2,-0.0001*AQ261^2+0.0032*AQ261+0.977, IF('DSS Model'!$I$38=3,-0.00046396*AQ261^2 + 0.054267*AQ261 - 0.57714, IF('DSS Model'!$I$38=4,0.000072066*AQ261^2+0.0021761*AQ261-0.038248,IF('DSS Model'!$I$38=5,-0.00012623*AQ261^2+0.025656*AQ261-0.30101,-0.00046396*AQ261^2 + 0.054267*AQ261 - 0.57714)))))</f>
        <v>0.87071463094805457</v>
      </c>
      <c r="AS261" s="136">
        <v>0.77970114138445235</v>
      </c>
      <c r="AT261" s="142">
        <f t="shared" si="168"/>
        <v>61.15992964962949</v>
      </c>
      <c r="AU261" s="138">
        <f>IF('DSS Model'!$I$38=1,0.0001*AT261^2-0.0266*AT261+1.3006,IF('DSS Model'!$I$38=2,-0.0001*AT261^2+0.0032*AT261+0.977, IF('DSS Model'!$I$38=3,-0.00046396*AT261^2 + 0.054267*AT261 - 0.57714, IF('DSS Model'!$I$38=4,0.000072066*AT261^2+0.0021761*AT261-0.038248,IF('DSS Model'!$I$38=5,-0.00012623*AT261^2+0.025656*AT261-0.30101,-0.00046396*AT261^2 + 0.054267*AT261 - 0.57714)))))</f>
        <v>0.79865807540405154</v>
      </c>
      <c r="AV261" s="136">
        <v>0.76391378853017244</v>
      </c>
      <c r="AW261" s="142">
        <f t="shared" si="169"/>
        <v>70.157657648262202</v>
      </c>
      <c r="AX261" s="138">
        <f>IF('DSS Model'!$I$38=1,0.0001*AW261^2-0.0266*AW261+1.3006,IF('DSS Model'!$I$38=2,-0.0001*AW261^2+0.0032*AW261+0.977, IF('DSS Model'!$I$38=3,-0.00046396*AW261^2 + 0.054267*AW261 - 0.57714, IF('DSS Model'!$I$38=4,0.000072066*AW261^2+0.0021761*AW261-0.038248,IF('DSS Model'!$I$38=5,-0.00012623*AW261^2+0.025656*AW261-0.30101,-0.00046396*AW261^2 + 0.054267*AW261 - 0.57714)))))</f>
        <v>0.70929481180536258</v>
      </c>
      <c r="AY261" s="136">
        <v>0.82259001021638745</v>
      </c>
      <c r="AZ261" s="142">
        <f t="shared" si="170"/>
        <v>63.87154677640779</v>
      </c>
      <c r="BA261" s="138">
        <f>IF('DSS Model'!$I$38=1,0.0001*AZ261^2-0.0266*AZ261+1.3006,IF('DSS Model'!$I$38=2,-0.0001*AZ261^2+0.0032*AZ261+0.977, IF('DSS Model'!$I$38=3,-0.00046396*AZ261^2 + 0.054267*AZ261 - 0.57714, IF('DSS Model'!$I$38=4,0.000072066*AZ261^2+0.0021761*AZ261-0.038248,IF('DSS Model'!$I$38=5,-0.00012623*AZ261^2+0.025656*AZ261-0.30101,-0.00046396*AZ261^2 + 0.054267*AZ261 - 0.57714)))))</f>
        <v>0.77343150092342006</v>
      </c>
      <c r="BB261" s="136">
        <v>9.7210931782804821E-2</v>
      </c>
      <c r="BC261" s="142">
        <f t="shared" si="171"/>
        <v>38.939109519345514</v>
      </c>
      <c r="BD261" s="138">
        <f>IF('DSS Model'!$I$38=1,0.0001*BC261^2-0.0266*BC261+1.3006,IF('DSS Model'!$I$38=2,-0.0001*BC261^2+0.0032*BC261+0.977, IF('DSS Model'!$I$38=3,-0.00046396*BC261^2 + 0.054267*BC261 - 0.57714, IF('DSS Model'!$I$38=4,0.000072066*BC261^2+0.0021761*BC261-0.038248,IF('DSS Model'!$I$38=5,-0.00012623*BC261^2+0.025656*BC261-0.30101,-0.00046396*BC261^2 + 0.054267*BC261 - 0.57714)))))</f>
        <v>0.94997972544594722</v>
      </c>
      <c r="BE261" s="136">
        <v>0.9738667058591276</v>
      </c>
      <c r="BF261" s="142">
        <f t="shared" si="172"/>
        <v>62.376261263513243</v>
      </c>
      <c r="BG261" s="143">
        <f>IF('DSS Model'!$I$38=1,0.0001*BF261^2-0.0266*BF261+1.3006,IF('DSS Model'!$I$38=2,-0.0001*BF261^2+0.0032*BF261+0.977, IF('DSS Model'!$I$38=3,-0.00046396*BF261^2 + 0.054267*BF261 - 0.57714, IF('DSS Model'!$I$38=4,0.000072066*BF261^2+0.0021761*BF261-0.038248,IF('DSS Model'!$I$38=5,-0.00012623*BF261^2+0.025656*BF261-0.30101,-0.00046396*BF261^2 + 0.054267*BF261 - 0.57714)))))</f>
        <v>0.78752423912183611</v>
      </c>
      <c r="BH261" s="136">
        <v>0.42579166159740733</v>
      </c>
      <c r="BI261" s="142">
        <f t="shared" si="173"/>
        <v>54.573000879838702</v>
      </c>
      <c r="BJ261" s="143">
        <f>IF('DSS Model'!$I$38=1,0.0001*BI261^2-0.0266*BI261+1.3006,IF('DSS Model'!$I$38=2,-0.0001*BI261^2+0.0032*BI261+0.977, IF('DSS Model'!$I$38=3,-0.00046396*BI261^2 + 0.054267*BI261 - 0.57714, IF('DSS Model'!$I$38=4,0.000072066*BI261^2+0.0021761*BI261-0.038248,IF('DSS Model'!$I$38=5,-0.00012623*BI261^2+0.025656*BI261-0.30101,-0.00046396*BI261^2 + 0.054267*BI261 - 0.57714)))))</f>
        <v>0.85381236031239627</v>
      </c>
      <c r="BK261" s="136">
        <v>0.12910479877559944</v>
      </c>
      <c r="BL261" s="142">
        <f t="shared" si="174"/>
        <v>35.522093140908012</v>
      </c>
      <c r="BM261" s="143">
        <f>IF('DSS Model'!$I$38=1,0.0001*BL261^2-0.0266*BL261+1.3006,IF('DSS Model'!$I$38=2,-0.0001*BL261^2+0.0032*BL261+0.977, IF('DSS Model'!$I$38=3,-0.00046396*BL261^2 + 0.054267*BL261 - 0.57714, IF('DSS Model'!$I$38=4,0.000072066*BL261^2+0.0021761*BL261-0.038248,IF('DSS Model'!$I$38=5,-0.00012623*BL261^2+0.025656*BL261-0.30101,-0.00046396*BL261^2 + 0.054267*BL261 - 0.57714)))))</f>
        <v>0.96448878793977122</v>
      </c>
      <c r="BN261" s="136">
        <v>0.51633959134529517</v>
      </c>
      <c r="BO261" s="142">
        <f t="shared" si="175"/>
        <v>55.289545859866578</v>
      </c>
      <c r="BP261" s="143">
        <f>IF('DSS Model'!$I$38=1,0.0001*BO261^2-0.0266*BO261+1.3006,IF('DSS Model'!$I$38=2,-0.0001*BO261^2+0.0032*BO261+0.977, IF('DSS Model'!$I$38=3,-0.00046396*BO261^2 + 0.054267*BO261 - 0.57714, IF('DSS Model'!$I$38=4,0.000072066*BO261^2+0.0021761*BO261-0.038248,IF('DSS Model'!$I$38=5,-0.00012623*BO261^2+0.025656*BO261-0.30101,-0.00046396*BO261^2 + 0.054267*BO261 - 0.57714)))))</f>
        <v>0.84823315861254411</v>
      </c>
      <c r="BQ261" s="136">
        <v>0.67248151945713919</v>
      </c>
      <c r="BR261" s="142">
        <f t="shared" si="176"/>
        <v>61.803497250927393</v>
      </c>
      <c r="BS261" s="143">
        <f>IF('DSS Model'!$I$38=1,0.0001*BR261^2-0.0266*BR261+1.3006,IF('DSS Model'!$I$38=2,-0.0001*BR261^2+0.0032*BR261+0.977, IF('DSS Model'!$I$38=3,-0.00046396*BR261^2 + 0.054267*BR261 - 0.57714, IF('DSS Model'!$I$38=4,0.000072066*BR261^2+0.0021761*BR261-0.038248,IF('DSS Model'!$I$38=5,-0.00012623*BR261^2+0.025656*BR261-0.30101,-0.00046396*BR261^2 + 0.054267*BR261 - 0.57714)))))</f>
        <v>0.79280396395842856</v>
      </c>
      <c r="BT261" s="136">
        <v>0.15013606814606895</v>
      </c>
      <c r="BU261" s="142">
        <f t="shared" si="177"/>
        <v>48.023600485877935</v>
      </c>
      <c r="BV261" s="143">
        <f>IF('DSS Model'!$I$38=1,0.0001*BU261^2-0.0266*BU261+1.3006,IF('DSS Model'!$I$38=2,-0.0001*BU261^2+0.0032*BU261+0.977, IF('DSS Model'!$I$38=3,-0.00046396*BU261^2 + 0.054267*BU261 - 0.57714, IF('DSS Model'!$I$38=4,0.000072066*BU261^2+0.0021761*BU261-0.038248,IF('DSS Model'!$I$38=5,-0.00012623*BU261^2+0.025656*BU261-0.30101,-0.00046396*BU261^2 + 0.054267*BU261 - 0.57714)))))</f>
        <v>0.9000489011920878</v>
      </c>
      <c r="BW261" s="136">
        <v>0.93372032642052682</v>
      </c>
      <c r="BX261" s="142">
        <f t="shared" si="178"/>
        <v>70.954459163471256</v>
      </c>
      <c r="BY261" s="143">
        <f>IF('DSS Model'!$I$38=1,0.0001*BX261^2-0.0266*BX261+1.3006,IF('DSS Model'!$I$38=2,-0.0001*BX261^2+0.0032*BX261+0.977, IF('DSS Model'!$I$38=3,-0.00046396*BX261^2 + 0.054267*BX261 - 0.57714, IF('DSS Model'!$I$38=4,0.000072066*BX261^2+0.0021761*BX261-0.038248,IF('DSS Model'!$I$38=5,-0.00012623*BX261^2+0.025656*BX261-0.30101,-0.00046396*BX261^2 + 0.054267*BX261 - 0.57714)))))</f>
        <v>0.70060074180503695</v>
      </c>
      <c r="BZ261" s="136">
        <v>1.3732806891547988E-2</v>
      </c>
      <c r="CA261" s="142">
        <f t="shared" si="179"/>
        <v>47.370211499287713</v>
      </c>
      <c r="CB261" s="143">
        <f>IF('DSS Model'!$I$38=1,0.0001*CA261^2-0.0266*CA261+1.3006,IF('DSS Model'!$I$38=2,-0.0001*CA261^2+0.0032*CA261+0.977, IF('DSS Model'!$I$38=3,-0.00046396*CA261^2 + 0.054267*CA261 - 0.57714, IF('DSS Model'!$I$38=4,0.000072066*CA261^2+0.0021761*CA261-0.038248,IF('DSS Model'!$I$38=5,-0.00012623*CA261^2+0.025656*CA261-0.30101,-0.00046396*CA261^2 + 0.054267*CA261 - 0.57714)))))</f>
        <v>0.9041909830489957</v>
      </c>
      <c r="CC261" s="136">
        <v>0.12678412290071595</v>
      </c>
      <c r="CD261" s="142">
        <f t="shared" si="180"/>
        <v>56.493283139773752</v>
      </c>
      <c r="CE261" s="143">
        <f>IF('DSS Model'!$I$38=1,0.0001*CD261^2-0.0266*CD261+1.3006,IF('DSS Model'!$I$38=2,-0.0001*CD261^2+0.0032*CD261+0.977, IF('DSS Model'!$I$38=3,-0.00046396*CD261^2 + 0.054267*CD261 - 0.57714, IF('DSS Model'!$I$38=4,0.000072066*CD261^2+0.0021761*CD261-0.038248,IF('DSS Model'!$I$38=5,-0.00012623*CD261^2+0.025656*CD261-0.30101,-0.00046396*CD261^2 + 0.054267*CD261 - 0.57714)))))</f>
        <v>0.8386294020562115</v>
      </c>
      <c r="CF261" s="136">
        <v>0.84761553275146007</v>
      </c>
      <c r="CG261" s="142">
        <f t="shared" si="181"/>
        <v>58.031713429526107</v>
      </c>
      <c r="CH261" s="143">
        <f>IF('DSS Model'!$I$38=1,0.0001*CG261^2-0.0266*CG261+1.3006,IF('DSS Model'!$I$38=2,-0.0001*CG261^2+0.0032*CG261+0.977, IF('DSS Model'!$I$38=3,-0.00046396*CG261^2 + 0.054267*CG261 - 0.57714, IF('DSS Model'!$I$38=4,0.000072066*CG261^2+0.0021761*CG261-0.038248,IF('DSS Model'!$I$38=5,-0.00012623*CG261^2+0.025656*CG261-0.30101,-0.00046396*CG261^2 + 0.054267*CG261 - 0.57714)))))</f>
        <v>0.82593350661781939</v>
      </c>
      <c r="CI261" s="136">
        <v>0.61610354526272548</v>
      </c>
      <c r="CJ261" s="142">
        <f t="shared" si="182"/>
        <v>72.063885734832198</v>
      </c>
      <c r="CK261" s="143">
        <f>IF('DSS Model'!$I$38=1,0.0001*CJ261^2-0.0266*CJ261+1.3006,IF('DSS Model'!$I$38=2,-0.0001*CJ261^2+0.0032*CJ261+0.977, IF('DSS Model'!$I$38=3,-0.00046396*CJ261^2 + 0.054267*CJ261 - 0.57714, IF('DSS Model'!$I$38=4,0.000072066*CJ261^2+0.0021761*CJ261-0.038248,IF('DSS Model'!$I$38=5,-0.00012623*CJ261^2+0.025656*CJ261-0.30101,-0.00046396*CJ261^2 + 0.054267*CJ261 - 0.57714)))))</f>
        <v>0.68828407163116778</v>
      </c>
      <c r="CL261" s="136">
        <v>4.9909724688790624E-2</v>
      </c>
      <c r="CM261" s="142">
        <f t="shared" si="183"/>
        <v>36.045778297240389</v>
      </c>
      <c r="CN261" s="143">
        <f>IF('DSS Model'!$I$38=1,0.0001*CM261^2-0.0266*CM261+1.3006,IF('DSS Model'!$I$38=2,-0.0001*CM261^2+0.0032*CM261+0.977, IF('DSS Model'!$I$38=3,-0.00046396*CM261^2 + 0.054267*CM261 - 0.57714, IF('DSS Model'!$I$38=4,0.000072066*CM261^2+0.0021761*CM261-0.038248,IF('DSS Model'!$I$38=5,-0.00012623*CM261^2+0.025656*CM261-0.30101,-0.00046396*CM261^2 + 0.054267*CM261 - 0.57714)))))</f>
        <v>0.96241667724578861</v>
      </c>
      <c r="CO261" s="136">
        <v>0.93855682300990972</v>
      </c>
      <c r="CP261" s="142">
        <f t="shared" si="184"/>
        <v>61.86101917927185</v>
      </c>
      <c r="CQ261" s="143">
        <f>IF('DSS Model'!$I$38=1,0.0001*CP261^2-0.0266*CP261+1.3006,IF('DSS Model'!$I$38=2,-0.0001*CP261^2+0.0032*CP261+0.977, IF('DSS Model'!$I$38=3,-0.00046396*CP261^2 + 0.054267*CP261 - 0.57714, IF('DSS Model'!$I$38=4,0.000072066*CP261^2+0.0021761*CP261-0.038248,IF('DSS Model'!$I$38=5,-0.00012623*CP261^2+0.025656*CP261-0.30101,-0.00046396*CP261^2 + 0.054267*CP261 - 0.57714)))))</f>
        <v>0.79227669198384598</v>
      </c>
      <c r="CR261" s="136">
        <v>0.33560748726421252</v>
      </c>
      <c r="CS261" s="142">
        <f t="shared" si="185"/>
        <v>49.128779708173582</v>
      </c>
      <c r="CT261" s="143">
        <f>IF('DSS Model'!$I$38=1,0.0001*CS261^2-0.0266*CS261+1.3006,IF('DSS Model'!$I$38=2,-0.0001*CS261^2+0.0032*CS261+0.977, IF('DSS Model'!$I$38=3,-0.00046396*CS261^2 + 0.054267*CS261 - 0.57714, IF('DSS Model'!$I$38=4,0.000072066*CS261^2+0.0021761*CS261-0.038248,IF('DSS Model'!$I$38=5,-0.00012623*CS261^2+0.025656*CS261-0.30101,-0.00046396*CS261^2 + 0.054267*CS261 - 0.57714)))))</f>
        <v>0.89284839550473061</v>
      </c>
      <c r="CU261" s="136">
        <v>0.61930139033942511</v>
      </c>
      <c r="CV261" s="142">
        <f t="shared" si="186"/>
        <v>58.658622544408871</v>
      </c>
      <c r="CW261" s="143">
        <f>IF('DSS Model'!$I$38=1,0.0001*CV261^2-0.0266*CV261+1.3006,IF('DSS Model'!$I$38=2,-0.0001*CV261^2+0.0032*CV261+0.977, IF('DSS Model'!$I$38=3,-0.00046396*CV261^2 + 0.054267*CV261 - 0.57714, IF('DSS Model'!$I$38=4,0.000072066*CV261^2+0.0021761*CV261-0.038248,IF('DSS Model'!$I$38=5,-0.00012623*CV261^2+0.025656*CV261-0.30101,-0.00046396*CV261^2 + 0.054267*CV261 - 0.57714)))))</f>
        <v>0.82062419226136507</v>
      </c>
      <c r="CX261" s="136">
        <v>0.98620337451674422</v>
      </c>
      <c r="CY261" s="142">
        <f t="shared" si="187"/>
        <v>74.107802342436941</v>
      </c>
      <c r="CZ261" s="143">
        <f>IF('DSS Model'!$I$38=1,0.0001*CY261^2-0.0266*CY261+1.3006,IF('DSS Model'!$I$38=2,-0.0001*CY261^2+0.0032*CY261+0.977, IF('DSS Model'!$I$38=3,-0.00046396*CY261^2 + 0.054267*CY261 - 0.57714, IF('DSS Model'!$I$38=4,0.000072066*CY261^2+0.0021761*CY261-0.038248,IF('DSS Model'!$I$38=5,-0.00012623*CY261^2+0.025656*CY261-0.30101,-0.00046396*CY261^2 + 0.054267*CY261 - 0.57714)))))</f>
        <v>0.66494833069322801</v>
      </c>
      <c r="DA261" s="136">
        <v>0.68180892920521119</v>
      </c>
      <c r="DB261" s="142">
        <f t="shared" si="188"/>
        <v>52.752728550296965</v>
      </c>
      <c r="DC261" s="143">
        <f>IF('DSS Model'!$I$38=1,0.0001*DB261^2-0.0266*DB261+1.3006,IF('DSS Model'!$I$38=2,-0.0001*DB261^2+0.0032*DB261+0.977, IF('DSS Model'!$I$38=3,-0.00046396*DB261^2 + 0.054267*DB261 - 0.57714, IF('DSS Model'!$I$38=4,0.000072066*DB261^2+0.0021761*DB261-0.038248,IF('DSS Model'!$I$38=5,-0.00012623*DB261^2+0.025656*DB261-0.30101,-0.00046396*DB261^2 + 0.054267*DB261 - 0.57714)))))</f>
        <v>0.86752369441081856</v>
      </c>
      <c r="DD261" s="136">
        <v>0.15871980434834398</v>
      </c>
      <c r="DE261" s="142">
        <f t="shared" si="189"/>
        <v>37.037895254367399</v>
      </c>
      <c r="DF261" s="143">
        <f>IF('DSS Model'!$I$38=1,0.0001*DE261^2-0.0266*DE261+1.3006,IF('DSS Model'!$I$38=2,-0.0001*DE261^2+0.0032*DE261+0.977, IF('DSS Model'!$I$38=3,-0.00046396*DE261^2 + 0.054267*DE261 - 0.57714, IF('DSS Model'!$I$38=4,0.000072066*DE261^2+0.0021761*DE261-0.038248,IF('DSS Model'!$I$38=5,-0.00012623*DE261^2+0.025656*DE261-0.30101,-0.00046396*DE261^2 + 0.054267*DE261 - 0.57714)))))</f>
        <v>0.95834069632662655</v>
      </c>
      <c r="DG261" s="136">
        <v>0.83430798599233291</v>
      </c>
      <c r="DH261" s="142">
        <f t="shared" si="190"/>
        <v>62.432284674847352</v>
      </c>
      <c r="DI261" s="143">
        <f>IF('DSS Model'!$I$38=1,0.0001*DH261^2-0.0266*DH261+1.3006,IF('DSS Model'!$I$38=2,-0.0001*DH261^2+0.0032*DH261+0.977, IF('DSS Model'!$I$38=3,-0.00046396*DH261^2 + 0.054267*DH261 - 0.57714, IF('DSS Model'!$I$38=4,0.000072066*DH261^2+0.0021761*DH261-0.038248,IF('DSS Model'!$I$38=5,-0.00012623*DH261^2+0.025656*DH261-0.30101,-0.00046396*DH261^2 + 0.054267*DH261 - 0.57714)))))</f>
        <v>0.78700429398739358</v>
      </c>
      <c r="DJ261" s="136">
        <v>0.56235082363638056</v>
      </c>
      <c r="DK261" s="142">
        <f t="shared" si="191"/>
        <v>64.201255268073112</v>
      </c>
      <c r="DL261" s="143">
        <f>IF('DSS Model'!$I$38=1,0.0001*DK261^2-0.0266*DK261+1.3006,IF('DSS Model'!$I$38=2,-0.0001*DK261^2+0.0032*DK261+0.977, IF('DSS Model'!$I$38=3,-0.00046396*DK261^2 + 0.054267*DK261 - 0.57714, IF('DSS Model'!$I$38=4,0.000072066*DK261^2+0.0021761*DK261-0.038248,IF('DSS Model'!$I$38=5,-0.00012623*DK261^2+0.025656*DK261-0.30101,-0.00046396*DK261^2 + 0.054267*DK261 - 0.57714)))))</f>
        <v>0.77026389905820536</v>
      </c>
      <c r="DM261" s="136">
        <v>0.49904414550772225</v>
      </c>
      <c r="DN261" s="142">
        <f t="shared" si="192"/>
        <v>57.366361104176839</v>
      </c>
      <c r="DO261" s="143">
        <f>IF('DSS Model'!$I$38=1,0.0001*DN261^2-0.0266*DN261+1.3006,IF('DSS Model'!$I$38=2,-0.0001*DN261^2+0.0032*DN261+0.977, IF('DSS Model'!$I$38=3,-0.00046396*DN261^2 + 0.054267*DN261 - 0.57714, IF('DSS Model'!$I$38=4,0.000072066*DN261^2+0.0021761*DN261-0.038248,IF('DSS Model'!$I$38=5,-0.00012623*DN261^2+0.025656*DN261-0.30101,-0.00046396*DN261^2 + 0.054267*DN261 - 0.57714)))))</f>
        <v>0.83148241689988456</v>
      </c>
      <c r="DP261" s="136">
        <v>0.22321065575154775</v>
      </c>
      <c r="DQ261" s="142">
        <f t="shared" si="193"/>
        <v>43.869658193595257</v>
      </c>
      <c r="DR261" s="143">
        <f>IF('DSS Model'!$I$38=1,0.0001*DQ261^2-0.0266*DQ261+1.3006,IF('DSS Model'!$I$38=2,-0.0001*DQ261^2+0.0032*DQ261+0.977, IF('DSS Model'!$I$38=3,-0.00046396*DQ261^2 + 0.054267*DQ261 - 0.57714, IF('DSS Model'!$I$38=4,0.000072066*DQ261^2+0.0021761*DQ261-0.038248,IF('DSS Model'!$I$38=5,-0.00012623*DQ261^2+0.025656*DQ261-0.30101,-0.00046396*DQ261^2 + 0.054267*DQ261 - 0.57714)))))</f>
        <v>0.92492821521721691</v>
      </c>
      <c r="DS261" s="136">
        <v>0.63960008321310213</v>
      </c>
      <c r="DT261" s="142">
        <f t="shared" si="194"/>
        <v>77.705262716595513</v>
      </c>
      <c r="DU261" s="143">
        <f>IF('DSS Model'!$I$38=1,0.0001*DT261^2-0.0266*DT261+1.3006,IF('DSS Model'!$I$38=2,-0.0001*DT261^2+0.0032*DT261+0.977, IF('DSS Model'!$I$38=3,-0.00046396*DT261^2 + 0.054267*DT261 - 0.57714, IF('DSS Model'!$I$38=4,0.000072066*DT261^2+0.0021761*DT261-0.038248,IF('DSS Model'!$I$38=5,-0.00012623*DT261^2+0.025656*DT261-0.30101,-0.00046396*DT261^2 + 0.054267*DT261 - 0.57714)))))</f>
        <v>0.62184605530759285</v>
      </c>
      <c r="DV261" s="136">
        <v>0.16494388718283914</v>
      </c>
      <c r="DW261" s="142">
        <f t="shared" si="195"/>
        <v>47.996504504848801</v>
      </c>
      <c r="DX261" s="143">
        <f>IF('DSS Model'!$I$38=1,0.0001*DW261^2-0.0266*DW261+1.3006,IF('DSS Model'!$I$38=2,-0.0001*DW261^2+0.0032*DW261+0.977, IF('DSS Model'!$I$38=3,-0.00046396*DW261^2 + 0.054267*DW261 - 0.57714, IF('DSS Model'!$I$38=4,0.000072066*DW261^2+0.0021761*DW261-0.038248,IF('DSS Model'!$I$38=5,-0.00012623*DW261^2+0.025656*DW261-0.30101,-0.00046396*DW261^2 + 0.054267*DW261 - 0.57714)))))</f>
        <v>0.90022236994711902</v>
      </c>
      <c r="DY261" s="136">
        <v>0.3618356569321397</v>
      </c>
      <c r="DZ261" s="142">
        <f t="shared" si="196"/>
        <v>43.785434867722444</v>
      </c>
      <c r="EA261" s="143">
        <f>IF('DSS Model'!$I$38=1,0.0001*DZ261^2-0.0266*DZ261+1.3006,IF('DSS Model'!$I$38=2,-0.0001*DZ261^2+0.0032*DZ261+0.977, IF('DSS Model'!$I$38=3,-0.00046396*DZ261^2 + 0.054267*DZ261 - 0.57714, IF('DSS Model'!$I$38=4,0.000072066*DZ261^2+0.0021761*DZ261-0.038248,IF('DSS Model'!$I$38=5,-0.00012623*DZ261^2+0.025656*DZ261-0.30101,-0.00046396*DZ261^2 + 0.054267*DZ261 - 0.57714)))))</f>
        <v>0.92539696092115542</v>
      </c>
      <c r="EB261" s="136">
        <v>2.5296477791842742E-2</v>
      </c>
      <c r="EC261" s="142">
        <f t="shared" si="197"/>
        <v>27.114748103850388</v>
      </c>
      <c r="ED261" s="143">
        <f>IF('DSS Model'!$I$38=1,0.0001*EC261^2-0.0266*EC261+1.3006,IF('DSS Model'!$I$38=2,-0.0001*EC261^2+0.0032*EC261+0.977, IF('DSS Model'!$I$38=3,-0.00046396*EC261^2 + 0.054267*EC261 - 0.57714, IF('DSS Model'!$I$38=4,0.000072066*EC261^2+0.0021761*EC261-0.038248,IF('DSS Model'!$I$38=5,-0.00012623*EC261^2+0.025656*EC261-0.30101,-0.00046396*EC261^2 + 0.054267*EC261 - 0.57714)))))</f>
        <v>0.99024623745879536</v>
      </c>
      <c r="EE261" s="136">
        <v>0.83072265110564047</v>
      </c>
      <c r="EF261" s="142">
        <f t="shared" si="198"/>
        <v>61.709210085981951</v>
      </c>
      <c r="EG261" s="143">
        <f>IF('DSS Model'!$I$38=1,0.0001*EF261^2-0.0266*EF261+1.3006,IF('DSS Model'!$I$38=2,-0.0001*EF261^2+0.0032*EF261+0.977, IF('DSS Model'!$I$38=3,-0.00046396*EF261^2 + 0.054267*EF261 - 0.57714, IF('DSS Model'!$I$38=4,0.000072066*EF261^2+0.0021761*EF261-0.038248,IF('DSS Model'!$I$38=5,-0.00012623*EF261^2+0.025656*EF261-0.30101,-0.00046396*EF261^2 + 0.054267*EF261 - 0.57714)))))</f>
        <v>0.79366681133155659</v>
      </c>
      <c r="EH261" s="136">
        <v>6.0304018212740007E-2</v>
      </c>
      <c r="EI261" s="142">
        <f t="shared" si="199"/>
        <v>55.186274113317609</v>
      </c>
      <c r="EJ261" s="143">
        <f>IF('DSS Model'!$I$38=1,0.0001*EI261^2-0.0266*EI261+1.3006,IF('DSS Model'!$I$38=2,-0.0001*EI261^2+0.0032*EI261+0.977, IF('DSS Model'!$I$38=3,-0.00046396*EI261^2 + 0.054267*EI261 - 0.57714, IF('DSS Model'!$I$38=4,0.000072066*EI261^2+0.0021761*EI261-0.038248,IF('DSS Model'!$I$38=5,-0.00012623*EI261^2+0.025656*EI261-0.30101,-0.00046396*EI261^2 + 0.054267*EI261 - 0.57714)))))</f>
        <v>0.84904359211159341</v>
      </c>
      <c r="EK261" s="136">
        <v>0.62526970043955676</v>
      </c>
      <c r="EL261" s="142">
        <f t="shared" si="200"/>
        <v>53.496249113156296</v>
      </c>
      <c r="EM261" s="143">
        <f>IF('DSS Model'!$I$38=1,0.0001*EL261^2-0.0266*EL261+1.3006,IF('DSS Model'!$I$38=2,-0.0001*EL261^2+0.0032*EL261+0.977, IF('DSS Model'!$I$38=3,-0.00046396*EL261^2 + 0.054267*EL261 - 0.57714, IF('DSS Model'!$I$38=4,0.000072066*EL261^2+0.0021761*EL261-0.038248,IF('DSS Model'!$I$38=5,-0.00012623*EL261^2+0.025656*EL261-0.30101,-0.00046396*EL261^2 + 0.054267*EL261 - 0.57714)))))</f>
        <v>0.86200313024441255</v>
      </c>
      <c r="EN261" s="136">
        <v>0.19738409659464473</v>
      </c>
      <c r="EO261" s="142">
        <f t="shared" si="201"/>
        <v>44.766799916869275</v>
      </c>
      <c r="EP261" s="143">
        <f>IF('DSS Model'!$I$38=1,0.0001*EO261^2-0.0266*EO261+1.3006,IF('DSS Model'!$I$38=2,-0.0001*EO261^2+0.0032*EO261+0.977, IF('DSS Model'!$I$38=3,-0.00046396*EO261^2 + 0.054267*EO261 - 0.57714, IF('DSS Model'!$I$38=4,0.000072066*EO261^2+0.0021761*EO261-0.038248,IF('DSS Model'!$I$38=5,-0.00012623*EO261^2+0.025656*EO261-0.30101,-0.00046396*EO261^2 + 0.054267*EO261 - 0.57714)))))</f>
        <v>0.919847122254281</v>
      </c>
      <c r="EQ261" s="136">
        <v>0.66817947629229091</v>
      </c>
      <c r="ER261" s="142">
        <f t="shared" si="202"/>
        <v>58.080240270626668</v>
      </c>
      <c r="ES261" s="143">
        <f>IF('DSS Model'!$I$38=1,0.0001*ER261^2-0.0266*ER261+1.3006,IF('DSS Model'!$I$38=2,-0.0001*ER261^2+0.0032*ER261+0.977, IF('DSS Model'!$I$38=3,-0.00046396*ER261^2 + 0.054267*ER261 - 0.57714, IF('DSS Model'!$I$38=4,0.000072066*ER261^2+0.0021761*ER261-0.038248,IF('DSS Model'!$I$38=5,-0.00012623*ER261^2+0.025656*ER261-0.30101,-0.00046396*ER261^2 + 0.054267*ER261 - 0.57714)))))</f>
        <v>0.82552533787663296</v>
      </c>
      <c r="ET261" s="136">
        <v>0.39285822501671608</v>
      </c>
      <c r="EU261" s="141">
        <f t="shared" si="203"/>
        <v>52.011461886114532</v>
      </c>
      <c r="EV261" s="142">
        <f>IF('DSS Model'!$I$38=1,0.0001*EU261^2-0.0266*EU261+1.3006,IF('DSS Model'!$I$38=2,-0.0001*EU261^2+0.0032*EU261+0.977, IF('DSS Model'!$I$38=3,-0.00046396*EU261^2 + 0.054267*EU261 - 0.57714, IF('DSS Model'!$I$38=4,0.000072066*EU261^2+0.0021761*EU261-0.038248,IF('DSS Model'!$I$38=5,-0.00012623*EU261^2+0.025656*EU261-0.30101,-0.00046396*EU261^2 + 0.054267*EU261 - 0.57714)))))</f>
        <v>0.87291746128249204</v>
      </c>
    </row>
    <row r="262" spans="2:152" x14ac:dyDescent="0.2">
      <c r="B262" s="64">
        <f t="shared" ca="1" si="156"/>
        <v>0.80808973620199687</v>
      </c>
      <c r="C262" s="64">
        <v>9.1725960593700862E-2</v>
      </c>
      <c r="D262" s="64">
        <f t="shared" si="157"/>
        <v>33.083538804924473</v>
      </c>
      <c r="E262" s="131">
        <f>IF('DSS Model'!$I$38=1,0.0001*D262^2-0.0266*D262+1.3006,IF('DSS Model'!$I$38=2,-0.0001*D262^2+0.0032*D262+0.977, IF('DSS Model'!$I$38=3,-0.00046396*D262^2 + 0.054267*D262 - 0.57714, IF('DSS Model'!$I$38=4,0.000072066*D262^2+0.0021761*D262-0.038248,IF('DSS Model'!$I$38=5,-0.00012623*D262^2+0.025656*D262-0.30101,-0.00046396*D262^2 + 0.054267*D262 - 0.57714)))))</f>
        <v>0.97341527019006391</v>
      </c>
      <c r="F262" s="136">
        <v>0.73854220553604744</v>
      </c>
      <c r="G262" s="138">
        <f t="shared" si="153"/>
        <v>71.497971026249004</v>
      </c>
      <c r="H262" s="136">
        <f>IF('DSS Model'!$I$38=1,0.0001*G262^2-0.0266*G262+1.3006,IF('DSS Model'!$I$38=2,-0.0001*G262^2+0.0032*G262+0.977, IF('DSS Model'!$I$38=3,-0.00046396*G262^2 + 0.054267*G262 - 0.57714, IF('DSS Model'!$I$38=4,0.000072066*G262^2+0.0021761*G262-0.038248,IF('DSS Model'!$I$38=5,-0.00012623*G262^2+0.025656*G262-0.30101,-0.00046396*G262^2 + 0.054267*G262 - 0.57714)))))</f>
        <v>0.69459752119696261</v>
      </c>
      <c r="I262" s="136">
        <v>0.74627486861071335</v>
      </c>
      <c r="J262" s="138">
        <f t="shared" si="154"/>
        <v>62.522333380813507</v>
      </c>
      <c r="K262" s="136">
        <f>IF('DSS Model'!$I$38=1,0.0001*J262^2-0.0266*J262+1.3006,IF('DSS Model'!$I$38=2,-0.0001*J262^2+0.0032*J262+0.977, IF('DSS Model'!$I$38=3,-0.00046396*J262^2 + 0.054267*J262 - 0.57714, IF('DSS Model'!$I$38=4,0.000072066*J262^2+0.0021761*J262-0.038248,IF('DSS Model'!$I$38=5,-0.00012623*J262^2+0.025656*J262-0.30101,-0.00046396*J262^2 + 0.054267*J262 - 0.57714)))))</f>
        <v>0.78616724968044449</v>
      </c>
      <c r="L262" s="136">
        <v>0.7567767132646348</v>
      </c>
      <c r="M262" s="138">
        <f t="shared" si="155"/>
        <v>74.725944979878591</v>
      </c>
      <c r="N262" s="136">
        <f>IF('DSS Model'!$I$38=1,0.0001*M262^2-0.0266*M262+1.3006,IF('DSS Model'!$I$38=2,-0.0001*M262^2+0.0032*M262+0.977, IF('DSS Model'!$I$38=3,-0.00046396*M262^2 + 0.054267*M262 - 0.57714, IF('DSS Model'!$I$38=4,0.000072066*M262^2+0.0021761*M262-0.038248,IF('DSS Model'!$I$38=5,-0.00012623*M262^2+0.025656*M262-0.30101,-0.00046396*M262^2 + 0.054267*M262 - 0.57714)))))</f>
        <v>0.65772633862202723</v>
      </c>
      <c r="O262" s="136">
        <v>0.47549251031696316</v>
      </c>
      <c r="P262" s="139">
        <f t="shared" si="158"/>
        <v>51.026104667670609</v>
      </c>
      <c r="Q262" s="138">
        <f>IF('DSS Model'!$I$38=1,0.0001*P262^2-0.0266*P262+1.3006,IF('DSS Model'!$I$38=2,-0.0001*P262^2+0.0032*P262+0.977, IF('DSS Model'!$I$38=3,-0.00046396*P262^2 + 0.054267*P262 - 0.57714, IF('DSS Model'!$I$38=4,0.000072066*P262^2+0.0021761*P262-0.038248,IF('DSS Model'!$I$38=5,-0.00012623*P262^2+0.025656*P262-0.30101,-0.00046396*P262^2 + 0.054267*P262 - 0.57714)))))</f>
        <v>0.87991719918093825</v>
      </c>
      <c r="R262" s="136">
        <v>0.89581066362357331</v>
      </c>
      <c r="S262" s="142">
        <f t="shared" si="159"/>
        <v>63.061396593723657</v>
      </c>
      <c r="T262" s="138">
        <f>IF('DSS Model'!$I$38=1,0.0001*S262^2-0.0266*S262+1.3006,IF('DSS Model'!$I$38=2,-0.0001*S262^2+0.0032*S262+0.977, IF('DSS Model'!$I$38=3,-0.00046396*S262^2 + 0.054267*S262 - 0.57714, IF('DSS Model'!$I$38=4,0.000072066*S262^2+0.0021761*S262-0.038248,IF('DSS Model'!$I$38=5,-0.00012623*S262^2+0.025656*S262-0.30101,-0.00046396*S262^2 + 0.054267*S262 - 0.57714)))))</f>
        <v>0.78112249506482545</v>
      </c>
      <c r="U262" s="136">
        <v>0.94943484517079613</v>
      </c>
      <c r="V262" s="142">
        <f t="shared" si="160"/>
        <v>61.277982842413934</v>
      </c>
      <c r="W262" s="138">
        <f>IF('DSS Model'!$I$38=1,0.0001*V262^2-0.0266*V262+1.3006,IF('DSS Model'!$I$38=2,-0.0001*V262^2+0.0032*V262+0.977, IF('DSS Model'!$I$38=3,-0.00046396*V262^2 + 0.054267*V262 - 0.57714, IF('DSS Model'!$I$38=4,0.000072066*V262^2+0.0021761*V262-0.038248,IF('DSS Model'!$I$38=5,-0.00012623*V262^2+0.025656*V262-0.30101,-0.00046396*V262^2 + 0.054267*V262 - 0.57714)))))</f>
        <v>0.79759042697220695</v>
      </c>
      <c r="X262" s="136">
        <v>0.19014952218671466</v>
      </c>
      <c r="Y262" s="142">
        <f t="shared" si="161"/>
        <v>51.841517270253817</v>
      </c>
      <c r="Z262" s="138">
        <f>IF('DSS Model'!$I$38=1,0.0001*Y262^2-0.0266*Y262+1.3006,IF('DSS Model'!$I$38=2,-0.0001*Y262^2+0.0032*Y262+0.977, IF('DSS Model'!$I$38=3,-0.00046396*Y262^2 + 0.054267*Y262 - 0.57714, IF('DSS Model'!$I$38=4,0.000072066*Y262^2+0.0021761*Y262-0.038248,IF('DSS Model'!$I$38=5,-0.00012623*Y262^2+0.025656*Y262-0.30101,-0.00046396*Y262^2 + 0.054267*Y262 - 0.57714)))))</f>
        <v>0.87413856397660972</v>
      </c>
      <c r="AA262" s="136">
        <v>0.98238734303027142</v>
      </c>
      <c r="AB262" s="142">
        <f t="shared" si="162"/>
        <v>68.254656421801542</v>
      </c>
      <c r="AC262" s="138">
        <f>IF('DSS Model'!$I$38=1,0.0001*AB262^2-0.0266*AB262+1.3006,IF('DSS Model'!$I$38=2,-0.0001*AB262^2+0.0032*AB262+0.977, IF('DSS Model'!$I$38=3,-0.00046396*AB262^2 + 0.054267*AB262 - 0.57714, IF('DSS Model'!$I$38=4,0.000072066*AB262^2+0.0021761*AB262-0.038248,IF('DSS Model'!$I$38=5,-0.00012623*AB262^2+0.025656*AB262-0.30101,-0.00046396*AB262^2 + 0.054267*AB262 - 0.57714)))))</f>
        <v>0.72954508822394748</v>
      </c>
      <c r="AD262" s="136">
        <v>0.74701749642463244</v>
      </c>
      <c r="AE262" s="142">
        <f t="shared" si="163"/>
        <v>59.861420457278498</v>
      </c>
      <c r="AF262" s="138">
        <f>IF('DSS Model'!$I$38=1,0.0001*AE262^2-0.0266*AE262+1.3006,IF('DSS Model'!$I$38=2,-0.0001*AE262^2+0.0032*AE262+0.977, IF('DSS Model'!$I$38=3,-0.00046396*AE262^2 + 0.054267*AE262 - 0.57714, IF('DSS Model'!$I$38=4,0.000072066*AE262^2+0.0021761*AE262-0.038248,IF('DSS Model'!$I$38=5,-0.00012623*AE262^2+0.025656*AE262-0.30101,-0.00046396*AE262^2 + 0.054267*AE262 - 0.57714)))))</f>
        <v>0.81021757954698304</v>
      </c>
      <c r="AG262" s="136">
        <v>0.34443992293018377</v>
      </c>
      <c r="AH262" s="142">
        <f t="shared" si="164"/>
        <v>64.887206547758908</v>
      </c>
      <c r="AI262" s="138">
        <f>IF('DSS Model'!$I$38=1,0.0001*AH262^2-0.0266*AH262+1.3006,IF('DSS Model'!$I$38=2,-0.0001*AH262^2+0.0032*AH262+0.977, IF('DSS Model'!$I$38=3,-0.00046396*AH262^2 + 0.054267*AH262 - 0.57714, IF('DSS Model'!$I$38=4,0.000072066*AH262^2+0.0021761*AH262-0.038248,IF('DSS Model'!$I$38=5,-0.00012623*AH262^2+0.025656*AH262-0.30101,-0.00046396*AH262^2 + 0.054267*AH262 - 0.57714)))))</f>
        <v>0.76360410359567576</v>
      </c>
      <c r="AJ262" s="136">
        <v>0.9773892566191078</v>
      </c>
      <c r="AK262" s="142">
        <f t="shared" si="165"/>
        <v>59.660482565016729</v>
      </c>
      <c r="AL262" s="138">
        <f>IF('DSS Model'!$I$38=1,0.0001*AK262^2-0.0266*AK262+1.3006,IF('DSS Model'!$I$38=2,-0.0001*AK262^2+0.0032*AK262+0.977, IF('DSS Model'!$I$38=3,-0.00046396*AK262^2 + 0.054267*AK262 - 0.57714, IF('DSS Model'!$I$38=4,0.000072066*AK262^2+0.0021761*AK262-0.038248,IF('DSS Model'!$I$38=5,-0.00012623*AK262^2+0.025656*AK262-0.30101,-0.00046396*AK262^2 + 0.054267*AK262 - 0.57714)))))</f>
        <v>0.81197622621898702</v>
      </c>
      <c r="AM262" s="136">
        <v>0.45391590929740022</v>
      </c>
      <c r="AN262" s="142">
        <f t="shared" si="166"/>
        <v>64.117596939410305</v>
      </c>
      <c r="AO262" s="138">
        <f>IF('DSS Model'!$I$38=1,0.0001*AN262^2-0.0266*AN262+1.3006,IF('DSS Model'!$I$38=2,-0.0001*AN262^2+0.0032*AN262+0.977, IF('DSS Model'!$I$38=3,-0.00046396*AN262^2 + 0.054267*AN262 - 0.57714, IF('DSS Model'!$I$38=4,0.000072066*AN262^2+0.0021761*AN262-0.038248,IF('DSS Model'!$I$38=5,-0.00012623*AN262^2+0.025656*AN262-0.30101,-0.00046396*AN262^2 + 0.054267*AN262 - 0.57714)))))</f>
        <v>0.77106968647764518</v>
      </c>
      <c r="AP262" s="136">
        <v>0.25261980810990492</v>
      </c>
      <c r="AQ262" s="142">
        <f t="shared" si="167"/>
        <v>61.479624157410015</v>
      </c>
      <c r="AR262" s="138">
        <f>IF('DSS Model'!$I$38=1,0.0001*AQ262^2-0.0266*AQ262+1.3006,IF('DSS Model'!$I$38=2,-0.0001*AQ262^2+0.0032*AQ262+0.977, IF('DSS Model'!$I$38=3,-0.00046396*AQ262^2 + 0.054267*AQ262 - 0.57714, IF('DSS Model'!$I$38=4,0.000072066*AQ262^2+0.0021761*AQ262-0.038248,IF('DSS Model'!$I$38=5,-0.00012623*AQ262^2+0.025656*AQ262-0.30101,-0.00046396*AQ262^2 + 0.054267*AQ262 - 0.57714)))))</f>
        <v>0.79576037865007265</v>
      </c>
      <c r="AS262" s="136">
        <v>0.83755693145900023</v>
      </c>
      <c r="AT262" s="142">
        <f t="shared" si="168"/>
        <v>62.506654042296205</v>
      </c>
      <c r="AU262" s="138">
        <f>IF('DSS Model'!$I$38=1,0.0001*AT262^2-0.0266*AT262+1.3006,IF('DSS Model'!$I$38=2,-0.0001*AT262^2+0.0032*AT262+0.977, IF('DSS Model'!$I$38=3,-0.00046396*AT262^2 + 0.054267*AT262 - 0.57714, IF('DSS Model'!$I$38=4,0.000072066*AT262^2+0.0021761*AT262-0.038248,IF('DSS Model'!$I$38=5,-0.00012623*AT262^2+0.025656*AT262-0.30101,-0.00046396*AT262^2 + 0.054267*AT262 - 0.57714)))))</f>
        <v>0.78631311297901729</v>
      </c>
      <c r="AV262" s="136">
        <v>0.76724679836444065</v>
      </c>
      <c r="AW262" s="142">
        <f t="shared" si="169"/>
        <v>70.215095226717864</v>
      </c>
      <c r="AX262" s="138">
        <f>IF('DSS Model'!$I$38=1,0.0001*AW262^2-0.0266*AW262+1.3006,IF('DSS Model'!$I$38=2,-0.0001*AW262^2+0.0032*AW262+0.977, IF('DSS Model'!$I$38=3,-0.00046396*AW262^2 + 0.054267*AW262 - 0.57714, IF('DSS Model'!$I$38=4,0.000072066*AW262^2+0.0021761*AW262-0.038248,IF('DSS Model'!$I$38=5,-0.00012623*AW262^2+0.025656*AW262-0.30101,-0.00046396*AW262^2 + 0.054267*AW262 - 0.57714)))))</f>
        <v>0.70867234495579146</v>
      </c>
      <c r="AY262" s="136">
        <v>0.73810888817403719</v>
      </c>
      <c r="AZ262" s="142">
        <f t="shared" si="170"/>
        <v>61.926885370198626</v>
      </c>
      <c r="BA262" s="138">
        <f>IF('DSS Model'!$I$38=1,0.0001*AZ262^2-0.0266*AZ262+1.3006,IF('DSS Model'!$I$38=2,-0.0001*AZ262^2+0.0032*AZ262+0.977, IF('DSS Model'!$I$38=3,-0.00046396*AZ262^2 + 0.054267*AZ262 - 0.57714, IF('DSS Model'!$I$38=4,0.000072066*AZ262^2+0.0021761*AZ262-0.038248,IF('DSS Model'!$I$38=5,-0.00012623*AZ262^2+0.025656*AZ262-0.30101,-0.00046396*AZ262^2 + 0.054267*AZ262 - 0.57714)))))</f>
        <v>0.79167212001926357</v>
      </c>
      <c r="BB262" s="136">
        <v>0.78248427334486348</v>
      </c>
      <c r="BC262" s="142">
        <f t="shared" si="171"/>
        <v>62.710021995709255</v>
      </c>
      <c r="BD262" s="138">
        <f>IF('DSS Model'!$I$38=1,0.0001*BC262^2-0.0266*BC262+1.3006,IF('DSS Model'!$I$38=2,-0.0001*BC262^2+0.0032*BC262+0.977, IF('DSS Model'!$I$38=3,-0.00046396*BC262^2 + 0.054267*BC262 - 0.57714, IF('DSS Model'!$I$38=4,0.000072066*BC262^2+0.0021761*BC262-0.038248,IF('DSS Model'!$I$38=5,-0.00012623*BC262^2+0.025656*BC262-0.30101,-0.00046396*BC262^2 + 0.054267*BC262 - 0.57714)))))</f>
        <v>0.78441738451603571</v>
      </c>
      <c r="BE262" s="136">
        <v>0.82030745042928943</v>
      </c>
      <c r="BF262" s="142">
        <f t="shared" si="172"/>
        <v>58.916749219534438</v>
      </c>
      <c r="BG262" s="143">
        <f>IF('DSS Model'!$I$38=1,0.0001*BF262^2-0.0266*BF262+1.3006,IF('DSS Model'!$I$38=2,-0.0001*BF262^2+0.0032*BF262+0.977, IF('DSS Model'!$I$38=3,-0.00046396*BF262^2 + 0.054267*BF262 - 0.57714, IF('DSS Model'!$I$38=4,0.000072066*BF262^2+0.0021761*BF262-0.038248,IF('DSS Model'!$I$38=5,-0.00012623*BF262^2+0.025656*BF262-0.30101,-0.00046396*BF262^2 + 0.054267*BF262 - 0.57714)))))</f>
        <v>0.81841526364275896</v>
      </c>
      <c r="BH262" s="136">
        <v>0.65996551803284187</v>
      </c>
      <c r="BI262" s="142">
        <f t="shared" si="173"/>
        <v>61.082829621955014</v>
      </c>
      <c r="BJ262" s="143">
        <f>IF('DSS Model'!$I$38=1,0.0001*BI262^2-0.0266*BI262+1.3006,IF('DSS Model'!$I$38=2,-0.0001*BI262^2+0.0032*BI262+0.977, IF('DSS Model'!$I$38=3,-0.00046396*BI262^2 + 0.054267*BI262 - 0.57714, IF('DSS Model'!$I$38=4,0.000072066*BI262^2+0.0021761*BI262-0.038248,IF('DSS Model'!$I$38=5,-0.00012623*BI262^2+0.025656*BI262-0.30101,-0.00046396*BI262^2 + 0.054267*BI262 - 0.57714)))))</f>
        <v>0.79935384732777748</v>
      </c>
      <c r="BK262" s="136">
        <v>0.70588885429539439</v>
      </c>
      <c r="BL262" s="142">
        <f t="shared" si="174"/>
        <v>56.295037951296663</v>
      </c>
      <c r="BM262" s="143">
        <f>IF('DSS Model'!$I$38=1,0.0001*BL262^2-0.0266*BL262+1.3006,IF('DSS Model'!$I$38=2,-0.0001*BL262^2+0.0032*BL262+0.977, IF('DSS Model'!$I$38=3,-0.00046396*BL262^2 + 0.054267*BL262 - 0.57714, IF('DSS Model'!$I$38=4,0.000072066*BL262^2+0.0021761*BL262-0.038248,IF('DSS Model'!$I$38=5,-0.00012623*BL262^2+0.025656*BL262-0.30101,-0.00046396*BL262^2 + 0.054267*BL262 - 0.57714)))))</f>
        <v>0.84023099165035608</v>
      </c>
      <c r="BN262" s="136">
        <v>0.37424935150050942</v>
      </c>
      <c r="BO262" s="142">
        <f t="shared" si="175"/>
        <v>50.876466929025</v>
      </c>
      <c r="BP262" s="143">
        <f>IF('DSS Model'!$I$38=1,0.0001*BO262^2-0.0266*BO262+1.3006,IF('DSS Model'!$I$38=2,-0.0001*BO262^2+0.0032*BO262+0.977, IF('DSS Model'!$I$38=3,-0.00046396*BO262^2 + 0.054267*BO262 - 0.57714, IF('DSS Model'!$I$38=4,0.000072066*BO262^2+0.0021761*BO262-0.038248,IF('DSS Model'!$I$38=5,-0.00012623*BO262^2+0.025656*BO262-0.30101,-0.00046396*BO262^2 + 0.054267*BO262 - 0.57714)))))</f>
        <v>0.88096320545486262</v>
      </c>
      <c r="BQ262" s="136">
        <v>0.62727283902200648</v>
      </c>
      <c r="BR262" s="142">
        <f t="shared" si="176"/>
        <v>60.640642936776942</v>
      </c>
      <c r="BS262" s="143">
        <f>IF('DSS Model'!$I$38=1,0.0001*BR262^2-0.0266*BR262+1.3006,IF('DSS Model'!$I$38=2,-0.0001*BR262^2+0.0032*BR262+0.977, IF('DSS Model'!$I$38=3,-0.00046396*BR262^2 + 0.054267*BR262 - 0.57714, IF('DSS Model'!$I$38=4,0.000072066*BR262^2+0.0021761*BR262-0.038248,IF('DSS Model'!$I$38=5,-0.00012623*BR262^2+0.025656*BR262-0.30101,-0.00046396*BR262^2 + 0.054267*BR262 - 0.57714)))))</f>
        <v>0.80332129981911859</v>
      </c>
      <c r="BT262" s="136">
        <v>0.98250643535914017</v>
      </c>
      <c r="BU262" s="142">
        <f t="shared" si="177"/>
        <v>71.588365226299345</v>
      </c>
      <c r="BV262" s="143">
        <f>IF('DSS Model'!$I$38=1,0.0001*BU262^2-0.0266*BU262+1.3006,IF('DSS Model'!$I$38=2,-0.0001*BU262^2+0.0032*BU262+0.977, IF('DSS Model'!$I$38=3,-0.00046396*BU262^2 + 0.054267*BU262 - 0.57714, IF('DSS Model'!$I$38=4,0.000072066*BU262^2+0.0021761*BU262-0.038248,IF('DSS Model'!$I$38=5,-0.00012623*BU262^2+0.025656*BU262-0.30101,-0.00046396*BU262^2 + 0.054267*BU262 - 0.57714)))))</f>
        <v>0.69359336514675529</v>
      </c>
      <c r="BW262" s="136">
        <v>0.67559793685110414</v>
      </c>
      <c r="BX262" s="142">
        <f t="shared" si="178"/>
        <v>65.493965579656745</v>
      </c>
      <c r="BY262" s="143">
        <f>IF('DSS Model'!$I$38=1,0.0001*BX262^2-0.0266*BX262+1.3006,IF('DSS Model'!$I$38=2,-0.0001*BX262^2+0.0032*BX262+0.977, IF('DSS Model'!$I$38=3,-0.00046396*BX262^2 + 0.054267*BX262 - 0.57714, IF('DSS Model'!$I$38=4,0.000072066*BX262^2+0.0021761*BX262-0.038248,IF('DSS Model'!$I$38=5,-0.00012623*BX262^2+0.025656*BX262-0.30101,-0.00046396*BX262^2 + 0.054267*BX262 - 0.57714)))))</f>
        <v>0.75763473711997531</v>
      </c>
      <c r="BZ262" s="136">
        <v>0.34110653542957525</v>
      </c>
      <c r="CA262" s="142">
        <f t="shared" si="179"/>
        <v>59.601487702797414</v>
      </c>
      <c r="CB262" s="143">
        <f>IF('DSS Model'!$I$38=1,0.0001*CA262^2-0.0266*CA262+1.3006,IF('DSS Model'!$I$38=2,-0.0001*CA262^2+0.0032*CA262+0.977, IF('DSS Model'!$I$38=3,-0.00046396*CA262^2 + 0.054267*CA262 - 0.57714, IF('DSS Model'!$I$38=4,0.000072066*CA262^2+0.0021761*CA262-0.038248,IF('DSS Model'!$I$38=5,-0.00012623*CA262^2+0.025656*CA262-0.30101,-0.00046396*CA262^2 + 0.054267*CA262 - 0.57714)))))</f>
        <v>0.81249102701028053</v>
      </c>
      <c r="CC262" s="136">
        <v>0.87767180179091309</v>
      </c>
      <c r="CD262" s="142">
        <f t="shared" si="180"/>
        <v>81.274705121122736</v>
      </c>
      <c r="CE262" s="143">
        <f>IF('DSS Model'!$I$38=1,0.0001*CD262^2-0.0266*CD262+1.3006,IF('DSS Model'!$I$38=2,-0.0001*CD262^2+0.0032*CD262+0.977, IF('DSS Model'!$I$38=3,-0.00046396*CD262^2 + 0.054267*CD262 - 0.57714, IF('DSS Model'!$I$38=4,0.000072066*CD262^2+0.0021761*CD262-0.038248,IF('DSS Model'!$I$38=5,-0.00012623*CD262^2+0.025656*CD262-0.30101,-0.00046396*CD262^2 + 0.054267*CD262 - 0.57714)))))</f>
        <v>0.57652128713504736</v>
      </c>
      <c r="CF262" s="136">
        <v>0.76104790676953227</v>
      </c>
      <c r="CG262" s="142">
        <f t="shared" si="181"/>
        <v>55.63352494553159</v>
      </c>
      <c r="CH262" s="143">
        <f>IF('DSS Model'!$I$38=1,0.0001*CG262^2-0.0266*CG262+1.3006,IF('DSS Model'!$I$38=2,-0.0001*CG262^2+0.0032*CG262+0.977, IF('DSS Model'!$I$38=3,-0.00046396*CG262^2 + 0.054267*CG262 - 0.57714, IF('DSS Model'!$I$38=4,0.000072066*CG262^2+0.0021761*CG262-0.038248,IF('DSS Model'!$I$38=5,-0.00012623*CG262^2+0.025656*CG262-0.30101,-0.00046396*CG262^2 + 0.054267*CG262 - 0.57714)))))</f>
        <v>0.84551837003919239</v>
      </c>
      <c r="CI262" s="136">
        <v>4.5750023124365824E-2</v>
      </c>
      <c r="CJ262" s="142">
        <f t="shared" si="182"/>
        <v>53.247946162359035</v>
      </c>
      <c r="CK262" s="143">
        <f>IF('DSS Model'!$I$38=1,0.0001*CJ262^2-0.0266*CJ262+1.3006,IF('DSS Model'!$I$38=2,-0.0001*CJ262^2+0.0032*CJ262+0.977, IF('DSS Model'!$I$38=3,-0.00046396*CJ262^2 + 0.054267*CJ262 - 0.57714, IF('DSS Model'!$I$38=4,0.000072066*CJ262^2+0.0021761*CJ262-0.038248,IF('DSS Model'!$I$38=5,-0.00012623*CJ262^2+0.025656*CJ262-0.30101,-0.00046396*CJ262^2 + 0.054267*CJ262 - 0.57714)))))</f>
        <v>0.86385905066860025</v>
      </c>
      <c r="CL262" s="136">
        <v>0.56790381658586808</v>
      </c>
      <c r="CM262" s="142">
        <f t="shared" si="183"/>
        <v>55.85215533977059</v>
      </c>
      <c r="CN262" s="143">
        <f>IF('DSS Model'!$I$38=1,0.0001*CM262^2-0.0266*CM262+1.3006,IF('DSS Model'!$I$38=2,-0.0001*CM262^2+0.0032*CM262+0.977, IF('DSS Model'!$I$38=3,-0.00046396*CM262^2 + 0.054267*CM262 - 0.57714, IF('DSS Model'!$I$38=4,0.000072066*CM262^2+0.0021761*CM262-0.038248,IF('DSS Model'!$I$38=5,-0.00012623*CM262^2+0.025656*CM262-0.30101,-0.00046396*CM262^2 + 0.054267*CM262 - 0.57714)))))</f>
        <v>0.84378057147747942</v>
      </c>
      <c r="CO262" s="136">
        <v>0.34224439845781085</v>
      </c>
      <c r="CP262" s="142">
        <f t="shared" si="184"/>
        <v>45.159448366514482</v>
      </c>
      <c r="CQ262" s="143">
        <f>IF('DSS Model'!$I$38=1,0.0001*CP262^2-0.0266*CP262+1.3006,IF('DSS Model'!$I$38=2,-0.0001*CP262^2+0.0032*CP262+0.977, IF('DSS Model'!$I$38=3,-0.00046396*CP262^2 + 0.054267*CP262 - 0.57714, IF('DSS Model'!$I$38=4,0.000072066*CP262^2+0.0021761*CP262-0.038248,IF('DSS Model'!$I$38=5,-0.00012623*CP262^2+0.025656*CP262-0.30101,-0.00046396*CP262^2 + 0.054267*CP262 - 0.57714)))))</f>
        <v>0.91757265709605762</v>
      </c>
      <c r="CR262" s="136">
        <v>0.34779661329574829</v>
      </c>
      <c r="CS262" s="142">
        <f t="shared" si="185"/>
        <v>49.534248935149932</v>
      </c>
      <c r="CT262" s="143">
        <f>IF('DSS Model'!$I$38=1,0.0001*CS262^2-0.0266*CS262+1.3006,IF('DSS Model'!$I$38=2,-0.0001*CS262^2+0.0032*CS262+0.977, IF('DSS Model'!$I$38=3,-0.00046396*CS262^2 + 0.054267*CS262 - 0.57714, IF('DSS Model'!$I$38=4,0.000072066*CS262^2+0.0021761*CS262-0.038248,IF('DSS Model'!$I$38=5,-0.00012623*CS262^2+0.025656*CS262-0.30101,-0.00046396*CS262^2 + 0.054267*CS262 - 0.57714)))))</f>
        <v>0.89014541483553955</v>
      </c>
      <c r="CU262" s="136">
        <v>0.93488531943224384</v>
      </c>
      <c r="CV262" s="142">
        <f t="shared" si="186"/>
        <v>66.126012666834811</v>
      </c>
      <c r="CW262" s="143">
        <f>IF('DSS Model'!$I$38=1,0.0001*CV262^2-0.0266*CV262+1.3006,IF('DSS Model'!$I$38=2,-0.0001*CV262^2+0.0032*CV262+0.977, IF('DSS Model'!$I$38=3,-0.00046396*CV262^2 + 0.054267*CV262 - 0.57714, IF('DSS Model'!$I$38=4,0.000072066*CV262^2+0.0021761*CV262-0.038248,IF('DSS Model'!$I$38=5,-0.00012623*CV262^2+0.025656*CV262-0.30101,-0.00046396*CV262^2 + 0.054267*CV262 - 0.57714)))))</f>
        <v>0.75133828541243164</v>
      </c>
      <c r="CX262" s="136">
        <v>0.19933127163869702</v>
      </c>
      <c r="CY262" s="142">
        <f t="shared" si="187"/>
        <v>55.664350836834089</v>
      </c>
      <c r="CZ262" s="143">
        <f>IF('DSS Model'!$I$38=1,0.0001*CY262^2-0.0266*CY262+1.3006,IF('DSS Model'!$I$38=2,-0.0001*CY262^2+0.0032*CY262+0.977, IF('DSS Model'!$I$38=3,-0.00046396*CY262^2 + 0.054267*CY262 - 0.57714, IF('DSS Model'!$I$38=4,0.000072066*CY262^2+0.0021761*CY262-0.038248,IF('DSS Model'!$I$38=5,-0.00012623*CY262^2+0.025656*CY262-0.30101,-0.00046396*CY262^2 + 0.054267*CY262 - 0.57714)))))</f>
        <v>0.84527392726925388</v>
      </c>
      <c r="DA262" s="136">
        <v>0.24623835653850823</v>
      </c>
      <c r="DB262" s="142">
        <f t="shared" si="188"/>
        <v>36.610524558207388</v>
      </c>
      <c r="DC262" s="143">
        <f>IF('DSS Model'!$I$38=1,0.0001*DB262^2-0.0266*DB262+1.3006,IF('DSS Model'!$I$38=2,-0.0001*DB262^2+0.0032*DB262+0.977, IF('DSS Model'!$I$38=3,-0.00046396*DB262^2 + 0.054267*DB262 - 0.57714, IF('DSS Model'!$I$38=4,0.000072066*DB262^2+0.0021761*DB262-0.038248,IF('DSS Model'!$I$38=5,-0.00012623*DB262^2+0.025656*DB262-0.30101,-0.00046396*DB262^2 + 0.054267*DB262 - 0.57714)))))</f>
        <v>0.960120627743553</v>
      </c>
      <c r="DD262" s="136">
        <v>0.32231366952696638</v>
      </c>
      <c r="DE262" s="142">
        <f t="shared" si="189"/>
        <v>44.407009227960231</v>
      </c>
      <c r="DF262" s="143">
        <f>IF('DSS Model'!$I$38=1,0.0001*DE262^2-0.0266*DE262+1.3006,IF('DSS Model'!$I$38=2,-0.0001*DE262^2+0.0032*DE262+0.977, IF('DSS Model'!$I$38=3,-0.00046396*DE262^2 + 0.054267*DE262 - 0.57714, IF('DSS Model'!$I$38=4,0.000072066*DE262^2+0.0021761*DE262-0.038248,IF('DSS Model'!$I$38=5,-0.00012623*DE262^2+0.025656*DE262-0.30101,-0.00046396*DE262^2 + 0.054267*DE262 - 0.57714)))))</f>
        <v>0.92190418267225827</v>
      </c>
      <c r="DG262" s="136">
        <v>2.8954477661653599E-2</v>
      </c>
      <c r="DH262" s="142">
        <f t="shared" si="190"/>
        <v>31.32237634945087</v>
      </c>
      <c r="DI262" s="143">
        <f>IF('DSS Model'!$I$38=1,0.0001*DH262^2-0.0266*DH262+1.3006,IF('DSS Model'!$I$38=2,-0.0001*DH262^2+0.0032*DH262+0.977, IF('DSS Model'!$I$38=3,-0.00046396*DH262^2 + 0.054267*DH262 - 0.57714, IF('DSS Model'!$I$38=4,0.000072066*DH262^2+0.0021761*DH262-0.038248,IF('DSS Model'!$I$38=5,-0.00012623*DH262^2+0.025656*DH262-0.30101,-0.00046396*DH262^2 + 0.054267*DH262 - 0.57714)))))</f>
        <v>0.97912247830057886</v>
      </c>
      <c r="DJ262" s="136">
        <v>0.30464903822418254</v>
      </c>
      <c r="DK262" s="142">
        <f t="shared" si="191"/>
        <v>59.502279688639184</v>
      </c>
      <c r="DL262" s="143">
        <f>IF('DSS Model'!$I$38=1,0.0001*DK262^2-0.0266*DK262+1.3006,IF('DSS Model'!$I$38=2,-0.0001*DK262^2+0.0032*DK262+0.977, IF('DSS Model'!$I$38=3,-0.00046396*DK262^2 + 0.054267*DK262 - 0.57714, IF('DSS Model'!$I$38=4,0.000072066*DK262^2+0.0021761*DK262-0.038248,IF('DSS Model'!$I$38=5,-0.00012623*DK262^2+0.025656*DK262-0.30101,-0.00046396*DK262^2 + 0.054267*DK262 - 0.57714)))))</f>
        <v>0.81335516618914094</v>
      </c>
      <c r="DM262" s="136">
        <v>0.92951298869976673</v>
      </c>
      <c r="DN262" s="142">
        <f t="shared" si="192"/>
        <v>67.78640325962192</v>
      </c>
      <c r="DO262" s="143">
        <f>IF('DSS Model'!$I$38=1,0.0001*DN262^2-0.0266*DN262+1.3006,IF('DSS Model'!$I$38=2,-0.0001*DN262^2+0.0032*DN262+0.977, IF('DSS Model'!$I$38=3,-0.00046396*DN262^2 + 0.054267*DN262 - 0.57714, IF('DSS Model'!$I$38=4,0.000072066*DN262^2+0.0021761*DN262-0.038248,IF('DSS Model'!$I$38=5,-0.00012623*DN262^2+0.025656*DN262-0.30101,-0.00046396*DN262^2 + 0.054267*DN262 - 0.57714)))))</f>
        <v>0.73441684374318195</v>
      </c>
      <c r="DP262" s="136">
        <v>0.7394860275265448</v>
      </c>
      <c r="DQ262" s="142">
        <f t="shared" si="193"/>
        <v>58.689514454698624</v>
      </c>
      <c r="DR262" s="143">
        <f>IF('DSS Model'!$I$38=1,0.0001*DQ262^2-0.0266*DQ262+1.3006,IF('DSS Model'!$I$38=2,-0.0001*DQ262^2+0.0032*DQ262+0.977, IF('DSS Model'!$I$38=3,-0.00046396*DQ262^2 + 0.054267*DQ262 - 0.57714, IF('DSS Model'!$I$38=4,0.000072066*DQ262^2+0.0021761*DQ262-0.038248,IF('DSS Model'!$I$38=5,-0.00012623*DQ262^2+0.025656*DQ262-0.30101,-0.00046396*DQ262^2 + 0.054267*DQ262 - 0.57714)))))</f>
        <v>0.82036053556220767</v>
      </c>
      <c r="DS262" s="136">
        <v>0.47170441381688077</v>
      </c>
      <c r="DT262" s="142">
        <f t="shared" si="194"/>
        <v>72.394557729579191</v>
      </c>
      <c r="DU262" s="143">
        <f>IF('DSS Model'!$I$38=1,0.0001*DT262^2-0.0266*DT262+1.3006,IF('DSS Model'!$I$38=2,-0.0001*DT262^2+0.0032*DT262+0.977, IF('DSS Model'!$I$38=3,-0.00046396*DT262^2 + 0.054267*DT262 - 0.57714, IF('DSS Model'!$I$38=4,0.000072066*DT262^2+0.0021761*DT262-0.038248,IF('DSS Model'!$I$38=5,-0.00012623*DT262^2+0.025656*DT262-0.30101,-0.00046396*DT262^2 + 0.054267*DT262 - 0.57714)))))</f>
        <v>0.68456538584851589</v>
      </c>
      <c r="DV262" s="136">
        <v>0.49643089826199682</v>
      </c>
      <c r="DW262" s="142">
        <f t="shared" si="195"/>
        <v>59.898464381454716</v>
      </c>
      <c r="DX262" s="143">
        <f>IF('DSS Model'!$I$38=1,0.0001*DW262^2-0.0266*DW262+1.3006,IF('DSS Model'!$I$38=2,-0.0001*DW262^2+0.0032*DW262+0.977, IF('DSS Model'!$I$38=3,-0.00046396*DW262^2 + 0.054267*DW262 - 0.57714, IF('DSS Model'!$I$38=4,0.000072066*DW262^2+0.0021761*DW262-0.038248,IF('DSS Model'!$I$38=5,-0.00012623*DW262^2+0.025656*DW262-0.30101,-0.00046396*DW262^2 + 0.054267*DW262 - 0.57714)))))</f>
        <v>0.80989248249501511</v>
      </c>
      <c r="DY262" s="136">
        <v>0.56515606332085722</v>
      </c>
      <c r="DZ262" s="142">
        <f t="shared" si="196"/>
        <v>50.600393811301203</v>
      </c>
      <c r="EA262" s="143">
        <f>IF('DSS Model'!$I$38=1,0.0001*DZ262^2-0.0266*DZ262+1.3006,IF('DSS Model'!$I$38=2,-0.0001*DZ262^2+0.0032*DZ262+0.977, IF('DSS Model'!$I$38=3,-0.00046396*DZ262^2 + 0.054267*DZ262 - 0.57714, IF('DSS Model'!$I$38=4,0.000072066*DZ262^2+0.0021761*DZ262-0.038248,IF('DSS Model'!$I$38=5,-0.00012623*DZ262^2+0.025656*DZ262-0.30101,-0.00046396*DZ262^2 + 0.054267*DZ262 - 0.57714)))))</f>
        <v>0.88288127481028689</v>
      </c>
      <c r="EB262" s="136">
        <v>0.65653422494355973</v>
      </c>
      <c r="EC262" s="142">
        <f t="shared" si="197"/>
        <v>55.017501669977406</v>
      </c>
      <c r="ED262" s="143">
        <f>IF('DSS Model'!$I$38=1,0.0001*EC262^2-0.0266*EC262+1.3006,IF('DSS Model'!$I$38=2,-0.0001*EC262^2+0.0032*EC262+0.977, IF('DSS Model'!$I$38=3,-0.00046396*EC262^2 + 0.054267*EC262 - 0.57714, IF('DSS Model'!$I$38=4,0.000072066*EC262^2+0.0021761*EC262-0.038248,IF('DSS Model'!$I$38=5,-0.00012623*EC262^2+0.025656*EC262-0.30101,-0.00046396*EC262^2 + 0.054267*EC262 - 0.57714)))))</f>
        <v>0.85036345634333099</v>
      </c>
      <c r="EE262" s="136">
        <v>0.51121557408737395</v>
      </c>
      <c r="EF262" s="142">
        <f t="shared" si="198"/>
        <v>53.215177319413698</v>
      </c>
      <c r="EG262" s="143">
        <f>IF('DSS Model'!$I$38=1,0.0001*EF262^2-0.0266*EF262+1.3006,IF('DSS Model'!$I$38=2,-0.0001*EF262^2+0.0032*EF262+0.977, IF('DSS Model'!$I$38=3,-0.00046396*EF262^2 + 0.054267*EF262 - 0.57714, IF('DSS Model'!$I$38=4,0.000072066*EF262^2+0.0021761*EF262-0.038248,IF('DSS Model'!$I$38=5,-0.00012623*EF262^2+0.025656*EF262-0.30101,-0.00046396*EF262^2 + 0.054267*EF262 - 0.57714)))))</f>
        <v>0.86410305770845963</v>
      </c>
      <c r="EH262" s="136">
        <v>0.94149178031240488</v>
      </c>
      <c r="EI262" s="142">
        <f t="shared" si="199"/>
        <v>76.985058054570189</v>
      </c>
      <c r="EJ262" s="143">
        <f>IF('DSS Model'!$I$38=1,0.0001*EI262^2-0.0266*EI262+1.3006,IF('DSS Model'!$I$38=2,-0.0001*EI262^2+0.0032*EI262+0.977, IF('DSS Model'!$I$38=3,-0.00046396*EI262^2 + 0.054267*EI262 - 0.57714, IF('DSS Model'!$I$38=4,0.000072066*EI262^2+0.0021761*EI262-0.038248,IF('DSS Model'!$I$38=5,-0.00012623*EI262^2+0.025656*EI262-0.30101,-0.00046396*EI262^2 + 0.054267*EI262 - 0.57714)))))</f>
        <v>0.63068226940807037</v>
      </c>
      <c r="EK262" s="136">
        <v>0.38121541923144608</v>
      </c>
      <c r="EL262" s="142">
        <f t="shared" si="200"/>
        <v>44.795668652873189</v>
      </c>
      <c r="EM262" s="143">
        <f>IF('DSS Model'!$I$38=1,0.0001*EL262^2-0.0266*EL262+1.3006,IF('DSS Model'!$I$38=2,-0.0001*EL262^2+0.0032*EL262+0.977, IF('DSS Model'!$I$38=3,-0.00046396*EL262^2 + 0.054267*EL262 - 0.57714, IF('DSS Model'!$I$38=4,0.000072066*EL262^2+0.0021761*EL262-0.038248,IF('DSS Model'!$I$38=5,-0.00012623*EL262^2+0.025656*EL262-0.30101,-0.00046396*EL262^2 + 0.054267*EL262 - 0.57714)))))</f>
        <v>0.91968094668339362</v>
      </c>
      <c r="EN262" s="136">
        <v>0.85950707780489521</v>
      </c>
      <c r="EO262" s="142">
        <f t="shared" si="201"/>
        <v>64.292066696618392</v>
      </c>
      <c r="EP262" s="143">
        <f>IF('DSS Model'!$I$38=1,0.0001*EO262^2-0.0266*EO262+1.3006,IF('DSS Model'!$I$38=2,-0.0001*EO262^2+0.0032*EO262+0.977, IF('DSS Model'!$I$38=3,-0.00046396*EO262^2 + 0.054267*EO262 - 0.57714, IF('DSS Model'!$I$38=4,0.000072066*EO262^2+0.0021761*EO262-0.038248,IF('DSS Model'!$I$38=5,-0.00012623*EO262^2+0.025656*EO262-0.30101,-0.00046396*EO262^2 + 0.054267*EO262 - 0.57714)))))</f>
        <v>0.76938762941693606</v>
      </c>
      <c r="EQ262" s="136">
        <v>0.76354921464851599</v>
      </c>
      <c r="ER262" s="142">
        <f t="shared" si="202"/>
        <v>60.562367281604757</v>
      </c>
      <c r="ES262" s="143">
        <f>IF('DSS Model'!$I$38=1,0.0001*ER262^2-0.0266*ER262+1.3006,IF('DSS Model'!$I$38=2,-0.0001*ER262^2+0.0032*ER262+0.977, IF('DSS Model'!$I$38=3,-0.00046396*ER262^2 + 0.054267*ER262 - 0.57714, IF('DSS Model'!$I$38=4,0.000072066*ER262^2+0.0021761*ER262-0.038248,IF('DSS Model'!$I$38=5,-0.00012623*ER262^2+0.025656*ER262-0.30101,-0.00046396*ER262^2 + 0.054267*ER262 - 0.57714)))))</f>
        <v>0.80401954222593619</v>
      </c>
      <c r="ET262" s="136">
        <v>0.58945347029838335</v>
      </c>
      <c r="EU262" s="141">
        <f t="shared" si="203"/>
        <v>57.861894869682303</v>
      </c>
      <c r="EV262" s="142">
        <f>IF('DSS Model'!$I$38=1,0.0001*EU262^2-0.0266*EU262+1.3006,IF('DSS Model'!$I$38=2,-0.0001*EU262^2+0.0032*EU262+0.977, IF('DSS Model'!$I$38=3,-0.00046396*EU262^2 + 0.054267*EU262 - 0.57714, IF('DSS Model'!$I$38=4,0.000072066*EU262^2+0.0021761*EU262-0.038248,IF('DSS Model'!$I$38=5,-0.00012623*EU262^2+0.025656*EU262-0.30101,-0.00046396*EU262^2 + 0.054267*EU262 - 0.57714)))))</f>
        <v>0.82735817579196658</v>
      </c>
    </row>
    <row r="263" spans="2:152" x14ac:dyDescent="0.2">
      <c r="B263" s="64">
        <f t="shared" ca="1" si="156"/>
        <v>0.11603301717448899</v>
      </c>
      <c r="C263" s="64">
        <v>0.65024486735861797</v>
      </c>
      <c r="D263" s="64">
        <f t="shared" si="157"/>
        <v>54.835139894432075</v>
      </c>
      <c r="E263" s="131">
        <f>IF('DSS Model'!$I$38=1,0.0001*D263^2-0.0266*D263+1.3006,IF('DSS Model'!$I$38=2,-0.0001*D263^2+0.0032*D263+0.977, IF('DSS Model'!$I$38=3,-0.00046396*D263^2 + 0.054267*D263 - 0.57714, IF('DSS Model'!$I$38=4,0.000072066*D263^2+0.0021761*D263-0.038248,IF('DSS Model'!$I$38=5,-0.00012623*D263^2+0.025656*D263-0.30101,-0.00046396*D263^2 + 0.054267*D263 - 0.57714)))))</f>
        <v>0.85178319093798904</v>
      </c>
      <c r="F263" s="136">
        <v>9.9154596600793399E-2</v>
      </c>
      <c r="G263" s="138">
        <f t="shared" si="153"/>
        <v>49.196931582817086</v>
      </c>
      <c r="H263" s="136">
        <f>IF('DSS Model'!$I$38=1,0.0001*G263^2-0.0266*G263+1.3006,IF('DSS Model'!$I$38=2,-0.0001*G263^2+0.0032*G263+0.977, IF('DSS Model'!$I$38=3,-0.00046396*G263^2 + 0.054267*G263 - 0.57714, IF('DSS Model'!$I$38=4,0.000072066*G263^2+0.0021761*G263-0.038248,IF('DSS Model'!$I$38=5,-0.00012623*G263^2+0.025656*G263-0.30101,-0.00046396*G263^2 + 0.054267*G263 - 0.57714)))))</f>
        <v>0.89239637334857613</v>
      </c>
      <c r="I263" s="136">
        <v>5.3397525085059905E-2</v>
      </c>
      <c r="J263" s="138">
        <f t="shared" si="154"/>
        <v>47.050059857811434</v>
      </c>
      <c r="K263" s="136">
        <f>IF('DSS Model'!$I$38=1,0.0001*J263^2-0.0266*J263+1.3006,IF('DSS Model'!$I$38=2,-0.0001*J263^2+0.0032*J263+0.977, IF('DSS Model'!$I$38=3,-0.00046396*J263^2 + 0.054267*J263 - 0.57714, IF('DSS Model'!$I$38=4,0.000072066*J263^2+0.0021761*J263-0.038248,IF('DSS Model'!$I$38=5,-0.00012623*J263^2+0.025656*J263-0.30101,-0.00046396*J263^2 + 0.054267*J263 - 0.57714)))))</f>
        <v>0.90618937828263268</v>
      </c>
      <c r="L263" s="136">
        <v>0.24454127929462233</v>
      </c>
      <c r="M263" s="138">
        <f t="shared" si="155"/>
        <v>62.674501198875774</v>
      </c>
      <c r="N263" s="136">
        <f>IF('DSS Model'!$I$38=1,0.0001*M263^2-0.0266*M263+1.3006,IF('DSS Model'!$I$38=2,-0.0001*M263^2+0.0032*M263+0.977, IF('DSS Model'!$I$38=3,-0.00046396*M263^2 + 0.054267*M263 - 0.57714, IF('DSS Model'!$I$38=4,0.000072066*M263^2+0.0021761*M263-0.038248,IF('DSS Model'!$I$38=5,-0.00012623*M263^2+0.025656*M263-0.30101,-0.00046396*M263^2 + 0.054267*M263 - 0.57714)))))</f>
        <v>0.78474909378361435</v>
      </c>
      <c r="O263" s="136">
        <v>0.36278011622165141</v>
      </c>
      <c r="P263" s="139">
        <f t="shared" si="158"/>
        <v>47.302932335541762</v>
      </c>
      <c r="Q263" s="138">
        <f>IF('DSS Model'!$I$38=1,0.0001*P263^2-0.0266*P263+1.3006,IF('DSS Model'!$I$38=2,-0.0001*P263^2+0.0032*P263+0.977, IF('DSS Model'!$I$38=3,-0.00046396*P263^2 + 0.054267*P263 - 0.57714, IF('DSS Model'!$I$38=4,0.000072066*P263^2+0.0021761*P263-0.038248,IF('DSS Model'!$I$38=5,-0.00012623*P263^2+0.025656*P263-0.30101,-0.00046396*P263^2 + 0.054267*P263 - 0.57714)))))</f>
        <v>0.90461264271964936</v>
      </c>
      <c r="R263" s="136">
        <v>0.60169495686446339</v>
      </c>
      <c r="S263" s="142">
        <f t="shared" si="159"/>
        <v>55.417651671604929</v>
      </c>
      <c r="T263" s="138">
        <f>IF('DSS Model'!$I$38=1,0.0001*S263^2-0.0266*S263+1.3006,IF('DSS Model'!$I$38=2,-0.0001*S263^2+0.0032*S263+0.977, IF('DSS Model'!$I$38=3,-0.00046396*S263^2 + 0.054267*S263 - 0.57714, IF('DSS Model'!$I$38=4,0.000072066*S263^2+0.0021761*S263-0.038248,IF('DSS Model'!$I$38=5,-0.00012623*S263^2+0.025656*S263-0.30101,-0.00046396*S263^2 + 0.054267*S263 - 0.57714)))))</f>
        <v>0.84722487366960209</v>
      </c>
      <c r="U263" s="136">
        <v>0.34341838235045674</v>
      </c>
      <c r="V263" s="142">
        <f t="shared" si="160"/>
        <v>43.908750065764991</v>
      </c>
      <c r="W263" s="138">
        <f>IF('DSS Model'!$I$38=1,0.0001*V263^2-0.0266*V263+1.3006,IF('DSS Model'!$I$38=2,-0.0001*V263^2+0.0032*V263+0.977, IF('DSS Model'!$I$38=3,-0.00046396*V263^2 + 0.054267*V263 - 0.57714, IF('DSS Model'!$I$38=4,0.000072066*V263^2+0.0021761*V263-0.038248,IF('DSS Model'!$I$38=5,-0.00012623*V263^2+0.025656*V263-0.30101,-0.00046396*V263^2 + 0.054267*V263 - 0.57714)))))</f>
        <v>0.92471016697666619</v>
      </c>
      <c r="X263" s="136">
        <v>0.99897272211938948</v>
      </c>
      <c r="Y263" s="142">
        <f t="shared" si="161"/>
        <v>72.697599827957106</v>
      </c>
      <c r="Z263" s="138">
        <f>IF('DSS Model'!$I$38=1,0.0001*Y263^2-0.0266*Y263+1.3006,IF('DSS Model'!$I$38=2,-0.0001*Y263^2+0.0032*Y263+0.977, IF('DSS Model'!$I$38=3,-0.00046396*Y263^2 + 0.054267*Y263 - 0.57714, IF('DSS Model'!$I$38=4,0.000072066*Y263^2+0.0021761*Y263-0.038248,IF('DSS Model'!$I$38=5,-0.00012623*Y263^2+0.025656*Y263-0.30101,-0.00046396*Y263^2 + 0.054267*Y263 - 0.57714)))))</f>
        <v>0.68113821737488378</v>
      </c>
      <c r="AA263" s="136">
        <v>0.47420067484524275</v>
      </c>
      <c r="AB263" s="142">
        <f t="shared" si="162"/>
        <v>62.041760590861116</v>
      </c>
      <c r="AC263" s="138">
        <f>IF('DSS Model'!$I$38=1,0.0001*AB263^2-0.0266*AB263+1.3006,IF('DSS Model'!$I$38=2,-0.0001*AB263^2+0.0032*AB263+0.977, IF('DSS Model'!$I$38=3,-0.00046396*AB263^2 + 0.054267*AB263 - 0.57714, IF('DSS Model'!$I$38=4,0.000072066*AB263^2+0.0021761*AB263-0.038248,IF('DSS Model'!$I$38=5,-0.00012623*AB263^2+0.025656*AB263-0.30101,-0.00046396*AB263^2 + 0.054267*AB263 - 0.57714)))))</f>
        <v>0.7906156281693828</v>
      </c>
      <c r="AD263" s="136">
        <v>0.57302071175854719</v>
      </c>
      <c r="AE263" s="142">
        <f t="shared" si="163"/>
        <v>55.073245446626743</v>
      </c>
      <c r="AF263" s="138">
        <f>IF('DSS Model'!$I$38=1,0.0001*AE263^2-0.0266*AE263+1.3006,IF('DSS Model'!$I$38=2,-0.0001*AE263^2+0.0032*AE263+0.977, IF('DSS Model'!$I$38=3,-0.00046396*AE263^2 + 0.054267*AE263 - 0.57714, IF('DSS Model'!$I$38=4,0.000072066*AE263^2+0.0021761*AE263-0.038248,IF('DSS Model'!$I$38=5,-0.00012623*AE263^2+0.025656*AE263-0.30101,-0.00046396*AE263^2 + 0.054267*AE263 - 0.57714)))))</f>
        <v>0.84992814902676617</v>
      </c>
      <c r="AG263" s="136">
        <v>0.57329426250451865</v>
      </c>
      <c r="AH263" s="142">
        <f t="shared" si="164"/>
        <v>71.063174101894063</v>
      </c>
      <c r="AI263" s="138">
        <f>IF('DSS Model'!$I$38=1,0.0001*AH263^2-0.0266*AH263+1.3006,IF('DSS Model'!$I$38=2,-0.0001*AH263^2+0.0032*AH263+0.977, IF('DSS Model'!$I$38=3,-0.00046396*AH263^2 + 0.054267*AH263 - 0.57714, IF('DSS Model'!$I$38=4,0.000072066*AH263^2+0.0021761*AH263-0.038248,IF('DSS Model'!$I$38=5,-0.00012623*AH263^2+0.025656*AH263-0.30101,-0.00046396*AH263^2 + 0.054267*AH263 - 0.57714)))))</f>
        <v>0.6994046857824503</v>
      </c>
      <c r="AJ263" s="136">
        <v>0.41541991747916929</v>
      </c>
      <c r="AK263" s="142">
        <f t="shared" si="165"/>
        <v>44.672996374625427</v>
      </c>
      <c r="AL263" s="138">
        <f>IF('DSS Model'!$I$38=1,0.0001*AK263^2-0.0266*AK263+1.3006,IF('DSS Model'!$I$38=2,-0.0001*AK263^2+0.0032*AK263+0.977, IF('DSS Model'!$I$38=3,-0.00046396*AK263^2 + 0.054267*AK263 - 0.57714, IF('DSS Model'!$I$38=4,0.000072066*AK263^2+0.0021761*AK263-0.038248,IF('DSS Model'!$I$38=5,-0.00012623*AK263^2+0.025656*AK263-0.30101,-0.00046396*AK263^2 + 0.054267*AK263 - 0.57714)))))</f>
        <v>0.92038592789007168</v>
      </c>
      <c r="AM263" s="136">
        <v>0.92030849562417927</v>
      </c>
      <c r="AN263" s="142">
        <f t="shared" si="166"/>
        <v>72.730194523637365</v>
      </c>
      <c r="AO263" s="138">
        <f>IF('DSS Model'!$I$38=1,0.0001*AN263^2-0.0266*AN263+1.3006,IF('DSS Model'!$I$38=2,-0.0001*AN263^2+0.0032*AN263+0.977, IF('DSS Model'!$I$38=3,-0.00046396*AN263^2 + 0.054267*AN263 - 0.57714, IF('DSS Model'!$I$38=4,0.000072066*AN263^2+0.0021761*AN263-0.038248,IF('DSS Model'!$I$38=5,-0.00012623*AN263^2+0.025656*AN263-0.30101,-0.00046396*AN263^2 + 0.054267*AN263 - 0.57714)))))</f>
        <v>0.68076850293102642</v>
      </c>
      <c r="AP263" s="136">
        <v>9.1939702362323961E-2</v>
      </c>
      <c r="AQ263" s="142">
        <f t="shared" si="167"/>
        <v>54.148359899439768</v>
      </c>
      <c r="AR263" s="138">
        <f>IF('DSS Model'!$I$38=1,0.0001*AQ263^2-0.0266*AQ263+1.3006,IF('DSS Model'!$I$38=2,-0.0001*AQ263^2+0.0032*AQ263+0.977, IF('DSS Model'!$I$38=3,-0.00046396*AQ263^2 + 0.054267*AQ263 - 0.57714, IF('DSS Model'!$I$38=4,0.000072066*AQ263^2+0.0021761*AQ263-0.038248,IF('DSS Model'!$I$38=5,-0.00012623*AQ263^2+0.025656*AQ263-0.30101,-0.00046396*AQ263^2 + 0.054267*AQ263 - 0.57714)))))</f>
        <v>0.85707026369828154</v>
      </c>
      <c r="AS263" s="136">
        <v>0.47302873303534088</v>
      </c>
      <c r="AT263" s="142">
        <f t="shared" si="168"/>
        <v>52.987954777613453</v>
      </c>
      <c r="AU263" s="138">
        <f>IF('DSS Model'!$I$38=1,0.0001*AT263^2-0.0266*AT263+1.3006,IF('DSS Model'!$I$38=2,-0.0001*AT263^2+0.0032*AT263+0.977, IF('DSS Model'!$I$38=3,-0.00046396*AT263^2 + 0.054267*AT263 - 0.57714, IF('DSS Model'!$I$38=4,0.000072066*AT263^2+0.0021761*AT263-0.038248,IF('DSS Model'!$I$38=5,-0.00012623*AT263^2+0.025656*AT263-0.30101,-0.00046396*AT263^2 + 0.054267*AT263 - 0.57714)))))</f>
        <v>0.86578912013692222</v>
      </c>
      <c r="AV263" s="136">
        <v>0.43499926028744018</v>
      </c>
      <c r="AW263" s="142">
        <f t="shared" si="169"/>
        <v>63.689730447726205</v>
      </c>
      <c r="AX263" s="138">
        <f>IF('DSS Model'!$I$38=1,0.0001*AW263^2-0.0266*AW263+1.3006,IF('DSS Model'!$I$38=2,-0.0001*AW263^2+0.0032*AW263+0.977, IF('DSS Model'!$I$38=3,-0.00046396*AW263^2 + 0.054267*AW263 - 0.57714, IF('DSS Model'!$I$38=4,0.000072066*AW263^2+0.0021761*AW263-0.038248,IF('DSS Model'!$I$38=5,-0.00012623*AW263^2+0.025656*AW263-0.30101,-0.00046396*AW263^2 + 0.054267*AW263 - 0.57714)))))</f>
        <v>0.77516896098232158</v>
      </c>
      <c r="AY263" s="136">
        <v>0.71439080480396933</v>
      </c>
      <c r="AZ263" s="142">
        <f t="shared" si="170"/>
        <v>61.36114041931112</v>
      </c>
      <c r="BA263" s="138">
        <f>IF('DSS Model'!$I$38=1,0.0001*AZ263^2-0.0266*AZ263+1.3006,IF('DSS Model'!$I$38=2,-0.0001*AZ263^2+0.0032*AZ263+0.977, IF('DSS Model'!$I$38=3,-0.00046396*AZ263^2 + 0.054267*AZ263 - 0.57714, IF('DSS Model'!$I$38=4,0.000072066*AZ263^2+0.0021761*AZ263-0.038248,IF('DSS Model'!$I$38=5,-0.00012623*AZ263^2+0.025656*AZ263-0.30101,-0.00046396*AZ263^2 + 0.054267*AZ263 - 0.57714)))))</f>
        <v>0.79683669398595391</v>
      </c>
      <c r="BB263" s="136">
        <v>0.53971159484018916</v>
      </c>
      <c r="BC263" s="142">
        <f t="shared" si="171"/>
        <v>56.487913951229388</v>
      </c>
      <c r="BD263" s="138">
        <f>IF('DSS Model'!$I$38=1,0.0001*BC263^2-0.0266*BC263+1.3006,IF('DSS Model'!$I$38=2,-0.0001*BC263^2+0.0032*BC263+0.977, IF('DSS Model'!$I$38=3,-0.00046396*BC263^2 + 0.054267*BC263 - 0.57714, IF('DSS Model'!$I$38=4,0.000072066*BC263^2+0.0021761*BC263-0.038248,IF('DSS Model'!$I$38=5,-0.00012623*BC263^2+0.025656*BC263-0.30101,-0.00046396*BC263^2 + 0.054267*BC263 - 0.57714)))))</f>
        <v>0.83867288238778448</v>
      </c>
      <c r="BE263" s="136">
        <v>0.17723110751657112</v>
      </c>
      <c r="BF263" s="142">
        <f t="shared" si="172"/>
        <v>38.249706821464386</v>
      </c>
      <c r="BG263" s="143">
        <f>IF('DSS Model'!$I$38=1,0.0001*BF263^2-0.0266*BF263+1.3006,IF('DSS Model'!$I$38=2,-0.0001*BF263^2+0.0032*BF263+0.977, IF('DSS Model'!$I$38=3,-0.00046396*BF263^2 + 0.054267*BF263 - 0.57714, IF('DSS Model'!$I$38=4,0.000072066*BF263^2+0.0021761*BF263-0.038248,IF('DSS Model'!$I$38=5,-0.00012623*BF263^2+0.025656*BF263-0.30101,-0.00046396*BF263^2 + 0.054267*BF263 - 0.57714)))))</f>
        <v>0.95309505463588806</v>
      </c>
      <c r="BH263" s="136">
        <v>0.61383398632814012</v>
      </c>
      <c r="BI263" s="142">
        <f t="shared" si="173"/>
        <v>59.905642232164219</v>
      </c>
      <c r="BJ263" s="143">
        <f>IF('DSS Model'!$I$38=1,0.0001*BI263^2-0.0266*BI263+1.3006,IF('DSS Model'!$I$38=2,-0.0001*BI263^2+0.0032*BI263+0.977, IF('DSS Model'!$I$38=3,-0.00046396*BI263^2 + 0.054267*BI263 - 0.57714, IF('DSS Model'!$I$38=4,0.000072066*BI263^2+0.0021761*BI263-0.038248,IF('DSS Model'!$I$38=5,-0.00012623*BI263^2+0.025656*BI263-0.30101,-0.00046396*BI263^2 + 0.054267*BI263 - 0.57714)))))</f>
        <v>0.80982945801811979</v>
      </c>
      <c r="BK263" s="136">
        <v>0.18281928453536023</v>
      </c>
      <c r="BL263" s="142">
        <f t="shared" si="174"/>
        <v>38.470986676403868</v>
      </c>
      <c r="BM263" s="143">
        <f>IF('DSS Model'!$I$38=1,0.0001*BL263^2-0.0266*BL263+1.3006,IF('DSS Model'!$I$38=2,-0.0001*BL263^2+0.0032*BL263+0.977, IF('DSS Model'!$I$38=3,-0.00046396*BL263^2 + 0.054267*BL263 - 0.57714, IF('DSS Model'!$I$38=4,0.000072066*BL263^2+0.0021761*BL263-0.038248,IF('DSS Model'!$I$38=5,-0.00012623*BL263^2+0.025656*BL263-0.30101,-0.00046396*BL263^2 + 0.054267*BL263 - 0.57714)))))</f>
        <v>0.95210547577888793</v>
      </c>
      <c r="BN263" s="136">
        <v>0.59268101087421676</v>
      </c>
      <c r="BO263" s="142">
        <f t="shared" si="175"/>
        <v>57.408731312548746</v>
      </c>
      <c r="BP263" s="143">
        <f>IF('DSS Model'!$I$38=1,0.0001*BO263^2-0.0266*BO263+1.3006,IF('DSS Model'!$I$38=2,-0.0001*BO263^2+0.0032*BO263+0.977, IF('DSS Model'!$I$38=3,-0.00046396*BO263^2 + 0.054267*BO263 - 0.57714, IF('DSS Model'!$I$38=4,0.000072066*BO263^2+0.0021761*BO263-0.038248,IF('DSS Model'!$I$38=5,-0.00012623*BO263^2+0.025656*BO263-0.30101,-0.00046396*BO263^2 + 0.054267*BO263 - 0.57714)))))</f>
        <v>0.83113169710851442</v>
      </c>
      <c r="BQ263" s="136">
        <v>6.1465103287285938E-2</v>
      </c>
      <c r="BR263" s="142">
        <f t="shared" si="176"/>
        <v>38.080108948256722</v>
      </c>
      <c r="BS263" s="143">
        <f>IF('DSS Model'!$I$38=1,0.0001*BR263^2-0.0266*BR263+1.3006,IF('DSS Model'!$I$38=2,-0.0001*BR263^2+0.0032*BR263+0.977, IF('DSS Model'!$I$38=3,-0.00046396*BR263^2 + 0.054267*BR263 - 0.57714, IF('DSS Model'!$I$38=4,0.000072066*BR263^2+0.0021761*BR263-0.038248,IF('DSS Model'!$I$38=5,-0.00012623*BR263^2+0.025656*BR263-0.30101,-0.00046396*BR263^2 + 0.054267*BR263 - 0.57714)))))</f>
        <v>0.95384687888331132</v>
      </c>
      <c r="BT263" s="136">
        <v>0.31737757430190805</v>
      </c>
      <c r="BU263" s="142">
        <f t="shared" si="177"/>
        <v>54.88876285275046</v>
      </c>
      <c r="BV263" s="143">
        <f>IF('DSS Model'!$I$38=1,0.0001*BU263^2-0.0266*BU263+1.3006,IF('DSS Model'!$I$38=2,-0.0001*BU263^2+0.0032*BU263+0.977, IF('DSS Model'!$I$38=3,-0.00046396*BU263^2 + 0.054267*BU263 - 0.57714, IF('DSS Model'!$I$38=4,0.000072066*BU263^2+0.0021761*BU263-0.038248,IF('DSS Model'!$I$38=5,-0.00012623*BU263^2+0.025656*BU263-0.30101,-0.00046396*BU263^2 + 0.054267*BU263 - 0.57714)))))</f>
        <v>0.85136641237825361</v>
      </c>
      <c r="BW263" s="136">
        <v>0.69776845860441206</v>
      </c>
      <c r="BX263" s="142">
        <f t="shared" si="178"/>
        <v>66.000039331298339</v>
      </c>
      <c r="BY263" s="143">
        <f>IF('DSS Model'!$I$38=1,0.0001*BX263^2-0.0266*BX263+1.3006,IF('DSS Model'!$I$38=2,-0.0001*BX263^2+0.0032*BX263+0.977, IF('DSS Model'!$I$38=3,-0.00046396*BX263^2 + 0.054267*BX263 - 0.57714, IF('DSS Model'!$I$38=4,0.000072066*BX263^2+0.0021761*BX263-0.038248,IF('DSS Model'!$I$38=5,-0.00012623*BX263^2+0.025656*BX263-0.30101,-0.00046396*BX263^2 + 0.054267*BX263 - 0.57714)))))</f>
        <v>0.75259960668686188</v>
      </c>
      <c r="BZ263" s="136">
        <v>0.42608609002713393</v>
      </c>
      <c r="CA263" s="142">
        <f t="shared" si="179"/>
        <v>61.401622501816156</v>
      </c>
      <c r="CB263" s="143">
        <f>IF('DSS Model'!$I$38=1,0.0001*CA263^2-0.0266*CA263+1.3006,IF('DSS Model'!$I$38=2,-0.0001*CA263^2+0.0032*CA263+0.977, IF('DSS Model'!$I$38=3,-0.00046396*CA263^2 + 0.054267*CA263 - 0.57714, IF('DSS Model'!$I$38=4,0.000072066*CA263^2+0.0021761*CA263-0.038248,IF('DSS Model'!$I$38=5,-0.00012623*CA263^2+0.025656*CA263-0.30101,-0.00046396*CA263^2 + 0.054267*CA263 - 0.57714)))))</f>
        <v>0.79646926742025803</v>
      </c>
      <c r="CC263" s="136">
        <v>5.7255324011847963E-2</v>
      </c>
      <c r="CD263" s="142">
        <f t="shared" si="180"/>
        <v>51.510032733952009</v>
      </c>
      <c r="CE263" s="143">
        <f>IF('DSS Model'!$I$38=1,0.0001*CD263^2-0.0266*CD263+1.3006,IF('DSS Model'!$I$38=2,-0.0001*CD263^2+0.0032*CD263+0.977, IF('DSS Model'!$I$38=3,-0.00046396*CD263^2 + 0.054267*CD263 - 0.57714, IF('DSS Model'!$I$38=4,0.000072066*CD263^2+0.0021761*CD263-0.038248,IF('DSS Model'!$I$38=5,-0.00012623*CD263^2+0.025656*CD263-0.30101,-0.00046396*CD263^2 + 0.054267*CD263 - 0.57714)))))</f>
        <v>0.87650375752336562</v>
      </c>
      <c r="CF263" s="136">
        <v>5.413357178388567E-2</v>
      </c>
      <c r="CG263" s="142">
        <f t="shared" si="181"/>
        <v>23.857166276736002</v>
      </c>
      <c r="CH263" s="143">
        <f>IF('DSS Model'!$I$38=1,0.0001*CG263^2-0.0266*CG263+1.3006,IF('DSS Model'!$I$38=2,-0.0001*CG263^2+0.0032*CG263+0.977, IF('DSS Model'!$I$38=3,-0.00046396*CG263^2 + 0.054267*CG263 - 0.57714, IF('DSS Model'!$I$38=4,0.000072066*CG263^2+0.0021761*CG263-0.038248,IF('DSS Model'!$I$38=5,-0.00012623*CG263^2+0.025656*CG263-0.30101,-0.00046396*CG263^2 + 0.054267*CG263 - 0.57714)))))</f>
        <v>0.99642649380997228</v>
      </c>
      <c r="CI263" s="136">
        <v>0.82153632240691798</v>
      </c>
      <c r="CJ263" s="142">
        <f t="shared" si="182"/>
        <v>76.066223018931183</v>
      </c>
      <c r="CK263" s="143">
        <f>IF('DSS Model'!$I$38=1,0.0001*CJ263^2-0.0266*CJ263+1.3006,IF('DSS Model'!$I$38=2,-0.0001*CJ263^2+0.0032*CJ263+0.977, IF('DSS Model'!$I$38=3,-0.00046396*CJ263^2 + 0.054267*CJ263 - 0.57714, IF('DSS Model'!$I$38=4,0.000072066*CJ263^2+0.0021761*CJ263-0.038248,IF('DSS Model'!$I$38=5,-0.00012623*CJ263^2+0.025656*CJ263-0.30101,-0.00046396*CJ263^2 + 0.054267*CJ263 - 0.57714)))))</f>
        <v>0.64180488522400214</v>
      </c>
      <c r="CL263" s="136">
        <v>0.63351292294628714</v>
      </c>
      <c r="CM263" s="142">
        <f t="shared" si="183"/>
        <v>57.433908164701798</v>
      </c>
      <c r="CN263" s="143">
        <f>IF('DSS Model'!$I$38=1,0.0001*CM263^2-0.0266*CM263+1.3006,IF('DSS Model'!$I$38=2,-0.0001*CM263^2+0.0032*CM263+0.977, IF('DSS Model'!$I$38=3,-0.00046396*CM263^2 + 0.054267*CM263 - 0.57714, IF('DSS Model'!$I$38=4,0.000072066*CM263^2+0.0021761*CM263-0.038248,IF('DSS Model'!$I$38=5,-0.00012623*CM263^2+0.025656*CM263-0.30101,-0.00046396*CM263^2 + 0.054267*CM263 - 0.57714)))))</f>
        <v>0.83092312541990576</v>
      </c>
      <c r="CO263" s="136">
        <v>6.721642996698618E-2</v>
      </c>
      <c r="CP263" s="142">
        <f t="shared" si="184"/>
        <v>30.982842773125682</v>
      </c>
      <c r="CQ263" s="143">
        <f>IF('DSS Model'!$I$38=1,0.0001*CP263^2-0.0266*CP263+1.3006,IF('DSS Model'!$I$38=2,-0.0001*CP263^2+0.0032*CP263+0.977, IF('DSS Model'!$I$38=3,-0.00046396*CP263^2 + 0.054267*CP263 - 0.57714, IF('DSS Model'!$I$38=4,0.000072066*CP263^2+0.0021761*CP263-0.038248,IF('DSS Model'!$I$38=5,-0.00012623*CP263^2+0.025656*CP263-0.30101,-0.00046396*CP263^2 + 0.054267*CP263 - 0.57714)))))</f>
        <v>0.98015144224357953</v>
      </c>
      <c r="CR263" s="136">
        <v>0.45126036561893323</v>
      </c>
      <c r="CS263" s="142">
        <f t="shared" si="185"/>
        <v>52.72374544610372</v>
      </c>
      <c r="CT263" s="143">
        <f>IF('DSS Model'!$I$38=1,0.0001*CS263^2-0.0266*CS263+1.3006,IF('DSS Model'!$I$38=2,-0.0001*CS263^2+0.0032*CS263+0.977, IF('DSS Model'!$I$38=3,-0.00046396*CS263^2 + 0.054267*CS263 - 0.57714, IF('DSS Model'!$I$38=4,0.000072066*CS263^2+0.0021761*CS263-0.038248,IF('DSS Model'!$I$38=5,-0.00012623*CS263^2+0.025656*CS263-0.30101,-0.00046396*CS263^2 + 0.054267*CS263 - 0.57714)))))</f>
        <v>0.8677366520409775</v>
      </c>
      <c r="CU263" s="136">
        <v>0.91960537552552801</v>
      </c>
      <c r="CV263" s="142">
        <f t="shared" si="186"/>
        <v>65.796748132794534</v>
      </c>
      <c r="CW263" s="143">
        <f>IF('DSS Model'!$I$38=1,0.0001*CV263^2-0.0266*CV263+1.3006,IF('DSS Model'!$I$38=2,-0.0001*CV263^2+0.0032*CV263+0.977, IF('DSS Model'!$I$38=3,-0.00046396*CV263^2 + 0.054267*CV263 - 0.57714, IF('DSS Model'!$I$38=4,0.000072066*CV263^2+0.0021761*CV263-0.038248,IF('DSS Model'!$I$38=5,-0.00012623*CV263^2+0.025656*CV263-0.30101,-0.00046396*CV263^2 + 0.054267*CV263 - 0.57714)))))</f>
        <v>0.75462838753990247</v>
      </c>
      <c r="CX263" s="136">
        <v>0.11585573233331681</v>
      </c>
      <c r="CY263" s="142">
        <f t="shared" si="187"/>
        <v>52.084747892175713</v>
      </c>
      <c r="CZ263" s="143">
        <f>IF('DSS Model'!$I$38=1,0.0001*CY263^2-0.0266*CY263+1.3006,IF('DSS Model'!$I$38=2,-0.0001*CY263^2+0.0032*CY263+0.977, IF('DSS Model'!$I$38=3,-0.00046396*CY263^2 + 0.054267*CY263 - 0.57714, IF('DSS Model'!$I$38=4,0.000072066*CY263^2+0.0021761*CY263-0.038248,IF('DSS Model'!$I$38=5,-0.00012623*CY263^2+0.025656*CY263-0.30101,-0.00046396*CY263^2 + 0.054267*CY263 - 0.57714)))))</f>
        <v>0.87238909695581202</v>
      </c>
      <c r="DA263" s="136">
        <v>0.31748851829096314</v>
      </c>
      <c r="DB263" s="142">
        <f t="shared" si="188"/>
        <v>39.904538440635207</v>
      </c>
      <c r="DC263" s="143">
        <f>IF('DSS Model'!$I$38=1,0.0001*DB263^2-0.0266*DB263+1.3006,IF('DSS Model'!$I$38=2,-0.0001*DB263^2+0.0032*DB263+0.977, IF('DSS Model'!$I$38=3,-0.00046396*DB263^2 + 0.054267*DB263 - 0.57714, IF('DSS Model'!$I$38=4,0.000072066*DB263^2+0.0021761*DB263-0.038248,IF('DSS Model'!$I$38=5,-0.00012623*DB263^2+0.025656*DB263-0.30101,-0.00046396*DB263^2 + 0.054267*DB263 - 0.57714)))))</f>
        <v>0.9454573041940193</v>
      </c>
      <c r="DD263" s="136">
        <v>0.88916879163913176</v>
      </c>
      <c r="DE263" s="142">
        <f t="shared" si="189"/>
        <v>60.736746433668259</v>
      </c>
      <c r="DF263" s="143">
        <f>IF('DSS Model'!$I$38=1,0.0001*DE263^2-0.0266*DE263+1.3006,IF('DSS Model'!$I$38=2,-0.0001*DE263^2+0.0032*DE263+0.977, IF('DSS Model'!$I$38=3,-0.00046396*DE263^2 + 0.054267*DE263 - 0.57714, IF('DSS Model'!$I$38=4,0.000072066*DE263^2+0.0021761*DE263-0.038248,IF('DSS Model'!$I$38=5,-0.00012623*DE263^2+0.025656*DE263-0.30101,-0.00046396*DE263^2 + 0.054267*DE263 - 0.57714)))))</f>
        <v>0.80246235185296699</v>
      </c>
      <c r="DG263" s="136">
        <v>0.9338314945600994</v>
      </c>
      <c r="DH263" s="142">
        <f t="shared" si="190"/>
        <v>64.648396488232933</v>
      </c>
      <c r="DI263" s="143">
        <f>IF('DSS Model'!$I$38=1,0.0001*DH263^2-0.0266*DH263+1.3006,IF('DSS Model'!$I$38=2,-0.0001*DH263^2+0.0032*DH263+0.977, IF('DSS Model'!$I$38=3,-0.00046396*DH263^2 + 0.054267*DH263 - 0.57714, IF('DSS Model'!$I$38=4,0.000072066*DH263^2+0.0021761*DH263-0.038248,IF('DSS Model'!$I$38=5,-0.00012623*DH263^2+0.025656*DH263-0.30101,-0.00046396*DH263^2 + 0.054267*DH263 - 0.57714)))))</f>
        <v>0.76593335191236855</v>
      </c>
      <c r="DJ263" s="136">
        <v>0.26944483690132148</v>
      </c>
      <c r="DK263" s="142">
        <f t="shared" si="191"/>
        <v>58.722019542018856</v>
      </c>
      <c r="DL263" s="143">
        <f>IF('DSS Model'!$I$38=1,0.0001*DK263^2-0.0266*DK263+1.3006,IF('DSS Model'!$I$38=2,-0.0001*DK263^2+0.0032*DK263+0.977, IF('DSS Model'!$I$38=3,-0.00046396*DK263^2 + 0.054267*DK263 - 0.57714, IF('DSS Model'!$I$38=4,0.000072066*DK263^2+0.0021761*DK263-0.038248,IF('DSS Model'!$I$38=5,-0.00012623*DK263^2+0.025656*DK263-0.30101,-0.00046396*DK263^2 + 0.054267*DK263 - 0.57714)))))</f>
        <v>0.82008290462513589</v>
      </c>
      <c r="DM263" s="136">
        <v>0.99412095061670214</v>
      </c>
      <c r="DN263" s="142">
        <f t="shared" si="192"/>
        <v>69.118563695256199</v>
      </c>
      <c r="DO263" s="143">
        <f>IF('DSS Model'!$I$38=1,0.0001*DN263^2-0.0266*DN263+1.3006,IF('DSS Model'!$I$38=2,-0.0001*DN263^2+0.0032*DN263+0.977, IF('DSS Model'!$I$38=3,-0.00046396*DN263^2 + 0.054267*DN263 - 0.57714, IF('DSS Model'!$I$38=4,0.000072066*DN263^2+0.0021761*DN263-0.038248,IF('DSS Model'!$I$38=5,-0.00012623*DN263^2+0.025656*DN263-0.30101,-0.00046396*DN263^2 + 0.054267*DN263 - 0.57714)))))</f>
        <v>0.72044181909530092</v>
      </c>
      <c r="DP263" s="136">
        <v>0.67132895838340989</v>
      </c>
      <c r="DQ263" s="142">
        <f t="shared" si="193"/>
        <v>57.137198348340775</v>
      </c>
      <c r="DR263" s="143">
        <f>IF('DSS Model'!$I$38=1,0.0001*DQ263^2-0.0266*DQ263+1.3006,IF('DSS Model'!$I$38=2,-0.0001*DQ263^2+0.0032*DQ263+0.977, IF('DSS Model'!$I$38=3,-0.00046396*DQ263^2 + 0.054267*DQ263 - 0.57714, IF('DSS Model'!$I$38=4,0.000072066*DQ263^2+0.0021761*DQ263-0.038248,IF('DSS Model'!$I$38=5,-0.00012623*DQ263^2+0.025656*DQ263-0.30101,-0.00046396*DQ263^2 + 0.054267*DQ263 - 0.57714)))))</f>
        <v>0.83337309120492686</v>
      </c>
      <c r="DS263" s="136">
        <v>0.12169546116307228</v>
      </c>
      <c r="DT263" s="142">
        <f t="shared" si="194"/>
        <v>56.503312611529196</v>
      </c>
      <c r="DU263" s="143">
        <f>IF('DSS Model'!$I$38=1,0.0001*DT263^2-0.0266*DT263+1.3006,IF('DSS Model'!$I$38=2,-0.0001*DT263^2+0.0032*DT263+0.977, IF('DSS Model'!$I$38=3,-0.00046396*DT263^2 + 0.054267*DT263 - 0.57714, IF('DSS Model'!$I$38=4,0.000072066*DT263^2+0.0021761*DT263-0.038248,IF('DSS Model'!$I$38=5,-0.00012623*DT263^2+0.025656*DT263-0.30101,-0.00046396*DT263^2 + 0.054267*DT263 - 0.57714)))))</f>
        <v>0.83854816674927402</v>
      </c>
      <c r="DV263" s="136">
        <v>0.84204736435379657</v>
      </c>
      <c r="DW263" s="142">
        <f t="shared" si="195"/>
        <v>68.394974084814947</v>
      </c>
      <c r="DX263" s="143">
        <f>IF('DSS Model'!$I$38=1,0.0001*DW263^2-0.0266*DW263+1.3006,IF('DSS Model'!$I$38=2,-0.0001*DW263^2+0.0032*DW263+0.977, IF('DSS Model'!$I$38=3,-0.00046396*DW263^2 + 0.054267*DW263 - 0.57714, IF('DSS Model'!$I$38=4,0.000072066*DW263^2+0.0021761*DW263-0.038248,IF('DSS Model'!$I$38=5,-0.00012623*DW263^2+0.025656*DW263-0.30101,-0.00046396*DW263^2 + 0.054267*DW263 - 0.57714)))))</f>
        <v>0.728076669065157</v>
      </c>
      <c r="DY263" s="136">
        <v>0.70618851979662345</v>
      </c>
      <c r="DZ263" s="142">
        <f t="shared" si="196"/>
        <v>54.618475689716952</v>
      </c>
      <c r="EA263" s="143">
        <f>IF('DSS Model'!$I$38=1,0.0001*DZ263^2-0.0266*DZ263+1.3006,IF('DSS Model'!$I$38=2,-0.0001*DZ263^2+0.0032*DZ263+0.977, IF('DSS Model'!$I$38=3,-0.00046396*DZ263^2 + 0.054267*DZ263 - 0.57714, IF('DSS Model'!$I$38=4,0.000072066*DZ263^2+0.0021761*DZ263-0.038248,IF('DSS Model'!$I$38=5,-0.00012623*DZ263^2+0.025656*DZ263-0.30101,-0.00046396*DZ263^2 + 0.054267*DZ263 - 0.57714)))))</f>
        <v>0.85346133354027409</v>
      </c>
      <c r="EB263" s="136">
        <v>0.6759828999470332</v>
      </c>
      <c r="EC263" s="142">
        <f t="shared" si="197"/>
        <v>55.527971367888341</v>
      </c>
      <c r="ED263" s="143">
        <f>IF('DSS Model'!$I$38=1,0.0001*EC263^2-0.0266*EC263+1.3006,IF('DSS Model'!$I$38=2,-0.0001*EC263^2+0.0032*EC263+0.977, IF('DSS Model'!$I$38=3,-0.00046396*EC263^2 + 0.054267*EC263 - 0.57714, IF('DSS Model'!$I$38=4,0.000072066*EC263^2+0.0021761*EC263-0.038248,IF('DSS Model'!$I$38=5,-0.00012623*EC263^2+0.025656*EC263-0.30101,-0.00046396*EC263^2 + 0.054267*EC263 - 0.57714)))))</f>
        <v>0.84635394795393992</v>
      </c>
      <c r="EE263" s="136">
        <v>0.48344120912623512</v>
      </c>
      <c r="EF263" s="142">
        <f t="shared" si="198"/>
        <v>52.36363828504534</v>
      </c>
      <c r="EG263" s="143">
        <f>IF('DSS Model'!$I$38=1,0.0001*EF263^2-0.0266*EF263+1.3006,IF('DSS Model'!$I$38=2,-0.0001*EF263^2+0.0032*EF263+0.977, IF('DSS Model'!$I$38=3,-0.00046396*EF263^2 + 0.054267*EF263 - 0.57714, IF('DSS Model'!$I$38=4,0.000072066*EF263^2+0.0021761*EF263-0.038248,IF('DSS Model'!$I$38=5,-0.00012623*EF263^2+0.025656*EF263-0.30101,-0.00046396*EF263^2 + 0.054267*EF263 - 0.57714)))))</f>
        <v>0.87036858106743842</v>
      </c>
      <c r="EH263" s="136">
        <v>0.38027818695983961</v>
      </c>
      <c r="EI263" s="142">
        <f t="shared" si="199"/>
        <v>66.348252633134123</v>
      </c>
      <c r="EJ263" s="143">
        <f>IF('DSS Model'!$I$38=1,0.0001*EI263^2-0.0266*EI263+1.3006,IF('DSS Model'!$I$38=2,-0.0001*EI263^2+0.0032*EI263+0.977, IF('DSS Model'!$I$38=3,-0.00046396*EI263^2 + 0.054267*EI263 - 0.57714, IF('DSS Model'!$I$38=4,0.000072066*EI263^2+0.0021761*EI263-0.038248,IF('DSS Model'!$I$38=5,-0.00012623*EI263^2+0.025656*EI263-0.30101,-0.00046396*EI263^2 + 0.054267*EI263 - 0.57714)))))</f>
        <v>0.74910534567901021</v>
      </c>
      <c r="EK263" s="136">
        <v>9.9070571176238076E-2</v>
      </c>
      <c r="EL263" s="142">
        <f t="shared" si="200"/>
        <v>29.601128822553527</v>
      </c>
      <c r="EM263" s="143">
        <f>IF('DSS Model'!$I$38=1,0.0001*EL263^2-0.0266*EL263+1.3006,IF('DSS Model'!$I$38=2,-0.0001*EL263^2+0.0032*EL263+0.977, IF('DSS Model'!$I$38=3,-0.00046396*EL263^2 + 0.054267*EL263 - 0.57714, IF('DSS Model'!$I$38=4,0.000072066*EL263^2+0.0021761*EL263-0.038248,IF('DSS Model'!$I$38=5,-0.00012623*EL263^2+0.025656*EL263-0.30101,-0.00046396*EL263^2 + 0.054267*EL263 - 0.57714)))))</f>
        <v>0.98410092947523031</v>
      </c>
      <c r="EN263" s="136">
        <v>0.2678352160490266</v>
      </c>
      <c r="EO263" s="142">
        <f t="shared" si="201"/>
        <v>47.729000669666462</v>
      </c>
      <c r="EP263" s="143">
        <f>IF('DSS Model'!$I$38=1,0.0001*EO263^2-0.0266*EO263+1.3006,IF('DSS Model'!$I$38=2,-0.0001*EO263^2+0.0032*EO263+0.977, IF('DSS Model'!$I$38=3,-0.00046396*EO263^2 + 0.054267*EO263 - 0.57714, IF('DSS Model'!$I$38=4,0.000072066*EO263^2+0.0021761*EO263-0.038248,IF('DSS Model'!$I$38=5,-0.00012623*EO263^2+0.025656*EO263-0.30101,-0.00046396*EO263^2 + 0.054267*EO263 - 0.57714)))))</f>
        <v>0.90192705165043052</v>
      </c>
      <c r="EQ263" s="136">
        <v>9.6227315944293679E-2</v>
      </c>
      <c r="ER263" s="142">
        <f t="shared" si="202"/>
        <v>35.754213189436832</v>
      </c>
      <c r="ES263" s="143">
        <f>IF('DSS Model'!$I$38=1,0.0001*ER263^2-0.0266*ER263+1.3006,IF('DSS Model'!$I$38=2,-0.0001*ER263^2+0.0032*ER263+0.977, IF('DSS Model'!$I$38=3,-0.00046396*ER263^2 + 0.054267*ER263 - 0.57714, IF('DSS Model'!$I$38=4,0.000072066*ER263^2+0.0021761*ER263-0.038248,IF('DSS Model'!$I$38=5,-0.00012623*ER263^2+0.025656*ER263-0.30101,-0.00046396*ER263^2 + 0.054267*ER263 - 0.57714)))))</f>
        <v>0.96357710612662795</v>
      </c>
      <c r="ET263" s="136">
        <v>0.176216325001746</v>
      </c>
      <c r="EU263" s="141">
        <f t="shared" si="203"/>
        <v>43.420872640915753</v>
      </c>
      <c r="EV263" s="142">
        <f>IF('DSS Model'!$I$38=1,0.0001*EU263^2-0.0266*EU263+1.3006,IF('DSS Model'!$I$38=2,-0.0001*EU263^2+0.0032*EU263+0.977, IF('DSS Model'!$I$38=3,-0.00046396*EU263^2 + 0.054267*EU263 - 0.57714, IF('DSS Model'!$I$38=4,0.000072066*EU263^2+0.0021761*EU263-0.038248,IF('DSS Model'!$I$38=5,-0.00012623*EU263^2+0.025656*EU263-0.30101,-0.00046396*EU263^2 + 0.054267*EU263 - 0.57714)))))</f>
        <v>0.92740957436106775</v>
      </c>
    </row>
    <row r="264" spans="2:152" x14ac:dyDescent="0.2">
      <c r="B264" s="64">
        <f t="shared" ca="1" si="156"/>
        <v>0.98959427554735979</v>
      </c>
      <c r="C264" s="64">
        <v>5.1224011813464587E-2</v>
      </c>
      <c r="D264" s="64">
        <f t="shared" si="157"/>
        <v>29.777231246436163</v>
      </c>
      <c r="E264" s="131">
        <f>IF('DSS Model'!$I$38=1,0.0001*D264^2-0.0266*D264+1.3006,IF('DSS Model'!$I$38=2,-0.0001*D264^2+0.0032*D264+0.977, IF('DSS Model'!$I$38=3,-0.00046396*D264^2 + 0.054267*D264 - 0.57714, IF('DSS Model'!$I$38=4,0.000072066*D264^2+0.0021761*D264-0.038248,IF('DSS Model'!$I$38=5,-0.00012623*D264^2+0.025656*D264-0.30101,-0.00046396*D264^2 + 0.054267*D264 - 0.57714)))))</f>
        <v>0.98361878991822227</v>
      </c>
      <c r="F264" s="136">
        <v>0.75920850963836672</v>
      </c>
      <c r="G264" s="138">
        <f t="shared" si="153"/>
        <v>71.98703802269479</v>
      </c>
      <c r="H264" s="136">
        <f>IF('DSS Model'!$I$38=1,0.0001*G264^2-0.0266*G264+1.3006,IF('DSS Model'!$I$38=2,-0.0001*G264^2+0.0032*G264+0.977, IF('DSS Model'!$I$38=3,-0.00046396*G264^2 + 0.054267*G264 - 0.57714, IF('DSS Model'!$I$38=4,0.000072066*G264^2+0.0021761*G264-0.038248,IF('DSS Model'!$I$38=5,-0.00012623*G264^2+0.025656*G264-0.30101,-0.00046396*G264^2 + 0.054267*G264 - 0.57714)))))</f>
        <v>0.68914515734453263</v>
      </c>
      <c r="I264" s="136">
        <v>1.0333036059160472E-2</v>
      </c>
      <c r="J264" s="138">
        <f t="shared" si="154"/>
        <v>43.885458162514205</v>
      </c>
      <c r="K264" s="136">
        <f>IF('DSS Model'!$I$38=1,0.0001*J264^2-0.0266*J264+1.3006,IF('DSS Model'!$I$38=2,-0.0001*J264^2+0.0032*J264+0.977, IF('DSS Model'!$I$38=3,-0.00046396*J264^2 + 0.054267*J264 - 0.57714, IF('DSS Model'!$I$38=4,0.000072066*J264^2+0.0021761*J264-0.038248,IF('DSS Model'!$I$38=5,-0.00012623*J264^2+0.025656*J264-0.30101,-0.00046396*J264^2 + 0.054267*J264 - 0.57714)))))</f>
        <v>0.9248401223066669</v>
      </c>
      <c r="L264" s="136">
        <v>0.49442178595845709</v>
      </c>
      <c r="M264" s="138">
        <f t="shared" si="155"/>
        <v>69.372143239625913</v>
      </c>
      <c r="N264" s="136">
        <f>IF('DSS Model'!$I$38=1,0.0001*M264^2-0.0266*M264+1.3006,IF('DSS Model'!$I$38=2,-0.0001*M264^2+0.0032*M264+0.977, IF('DSS Model'!$I$38=3,-0.00046396*M264^2 + 0.054267*M264 - 0.57714, IF('DSS Model'!$I$38=4,0.000072066*M264^2+0.0021761*M264-0.038248,IF('DSS Model'!$I$38=5,-0.00012623*M264^2+0.025656*M264-0.30101,-0.00046396*M264^2 + 0.054267*M264 - 0.57714)))))</f>
        <v>0.7177414326008853</v>
      </c>
      <c r="O264" s="136">
        <v>0.24606461539925706</v>
      </c>
      <c r="P264" s="139">
        <f t="shared" si="158"/>
        <v>42.768277395027141</v>
      </c>
      <c r="Q264" s="138">
        <f>IF('DSS Model'!$I$38=1,0.0001*P264^2-0.0266*P264+1.3006,IF('DSS Model'!$I$38=2,-0.0001*P264^2+0.0032*P264+0.977, IF('DSS Model'!$I$38=3,-0.00046396*P264^2 + 0.054267*P264 - 0.57714, IF('DSS Model'!$I$38=4,0.000072066*P264^2+0.0021761*P264-0.038248,IF('DSS Model'!$I$38=5,-0.00012623*P264^2+0.025656*P264-0.30101,-0.00046396*P264^2 + 0.054267*P264 - 0.57714)))))</f>
        <v>0.9309459325302879</v>
      </c>
      <c r="R264" s="136">
        <v>0.20756724369260993</v>
      </c>
      <c r="S264" s="142">
        <f t="shared" si="159"/>
        <v>41.091142747895134</v>
      </c>
      <c r="T264" s="138">
        <f>IF('DSS Model'!$I$38=1,0.0001*S264^2-0.0266*S264+1.3006,IF('DSS Model'!$I$38=2,-0.0001*S264^2+0.0032*S264+0.977, IF('DSS Model'!$I$38=3,-0.00046396*S264^2 + 0.054267*S264 - 0.57714, IF('DSS Model'!$I$38=4,0.000072066*S264^2+0.0021761*S264-0.038248,IF('DSS Model'!$I$38=5,-0.00012623*S264^2+0.025656*S264-0.30101,-0.00046396*S264^2 + 0.054267*S264 - 0.57714)))))</f>
        <v>0.93964345556047491</v>
      </c>
      <c r="U264" s="136">
        <v>0.31055135169609005</v>
      </c>
      <c r="V264" s="142">
        <f t="shared" si="160"/>
        <v>42.623053637856771</v>
      </c>
      <c r="W264" s="138">
        <f>IF('DSS Model'!$I$38=1,0.0001*V264^2-0.0266*V264+1.3006,IF('DSS Model'!$I$38=2,-0.0001*V264^2+0.0032*V264+0.977, IF('DSS Model'!$I$38=3,-0.00046396*V264^2 + 0.054267*V264 - 0.57714, IF('DSS Model'!$I$38=4,0.000072066*V264^2+0.0021761*V264-0.038248,IF('DSS Model'!$I$38=5,-0.00012623*V264^2+0.025656*V264-0.30101,-0.00046396*V264^2 + 0.054267*V264 - 0.57714)))))</f>
        <v>0.9317213014995801</v>
      </c>
      <c r="X264" s="136">
        <v>0.57147193630207915</v>
      </c>
      <c r="Y264" s="142">
        <f t="shared" si="161"/>
        <v>63.6829946803268</v>
      </c>
      <c r="Z264" s="138">
        <f>IF('DSS Model'!$I$38=1,0.0001*Y264^2-0.0266*Y264+1.3006,IF('DSS Model'!$I$38=2,-0.0001*Y264^2+0.0032*Y264+0.977, IF('DSS Model'!$I$38=3,-0.00046396*Y264^2 + 0.054267*Y264 - 0.57714, IF('DSS Model'!$I$38=4,0.000072066*Y264^2+0.0021761*Y264-0.038248,IF('DSS Model'!$I$38=5,-0.00012623*Y264^2+0.025656*Y264-0.30101,-0.00046396*Y264^2 + 0.054267*Y264 - 0.57714)))))</f>
        <v>0.77523320183159261</v>
      </c>
      <c r="AA264" s="136">
        <v>2.81864652984819E-2</v>
      </c>
      <c r="AB264" s="142">
        <f t="shared" si="162"/>
        <v>51.34780508076976</v>
      </c>
      <c r="AC264" s="138">
        <f>IF('DSS Model'!$I$38=1,0.0001*AB264^2-0.0266*AB264+1.3006,IF('DSS Model'!$I$38=2,-0.0001*AB264^2+0.0032*AB264+0.977, IF('DSS Model'!$I$38=3,-0.00046396*AB264^2 + 0.054267*AB264 - 0.57714, IF('DSS Model'!$I$38=4,0.000072066*AB264^2+0.0021761*AB264-0.038248,IF('DSS Model'!$I$38=5,-0.00012623*AB264^2+0.025656*AB264-0.30101,-0.00046396*AB264^2 + 0.054267*AB264 - 0.57714)))))</f>
        <v>0.87765326759719064</v>
      </c>
      <c r="AD264" s="136">
        <v>0.70746440341772387</v>
      </c>
      <c r="AE264" s="142">
        <f t="shared" si="163"/>
        <v>58.826661760236348</v>
      </c>
      <c r="AF264" s="138">
        <f>IF('DSS Model'!$I$38=1,0.0001*AE264^2-0.0266*AE264+1.3006,IF('DSS Model'!$I$38=2,-0.0001*AE264^2+0.0032*AE264+0.977, IF('DSS Model'!$I$38=3,-0.00046396*AE264^2 + 0.054267*AE264 - 0.57714, IF('DSS Model'!$I$38=4,0.000072066*AE264^2+0.0021761*AE264-0.038248,IF('DSS Model'!$I$38=5,-0.00012623*AE264^2+0.025656*AE264-0.30101,-0.00046396*AE264^2 + 0.054267*AE264 - 0.57714)))))</f>
        <v>0.81918770424743093</v>
      </c>
      <c r="AG264" s="136">
        <v>2.8920450829279409E-2</v>
      </c>
      <c r="AH264" s="142">
        <f t="shared" si="164"/>
        <v>49.768285427166937</v>
      </c>
      <c r="AI264" s="138">
        <f>IF('DSS Model'!$I$38=1,0.0001*AH264^2-0.0266*AH264+1.3006,IF('DSS Model'!$I$38=2,-0.0001*AH264^2+0.0032*AH264+0.977, IF('DSS Model'!$I$38=3,-0.00046396*AH264^2 + 0.054267*AH264 - 0.57714, IF('DSS Model'!$I$38=4,0.000072066*AH264^2+0.0021761*AH264-0.038248,IF('DSS Model'!$I$38=5,-0.00012623*AH264^2+0.025656*AH264-0.30101,-0.00046396*AH264^2 + 0.054267*AH264 - 0.57714)))))</f>
        <v>0.88857028993093845</v>
      </c>
      <c r="AJ264" s="136">
        <v>0.20117370753962305</v>
      </c>
      <c r="AK264" s="142">
        <f t="shared" si="165"/>
        <v>36.13577847369843</v>
      </c>
      <c r="AL264" s="138">
        <f>IF('DSS Model'!$I$38=1,0.0001*AK264^2-0.0266*AK264+1.3006,IF('DSS Model'!$I$38=2,-0.0001*AK264^2+0.0032*AK264+0.977, IF('DSS Model'!$I$38=3,-0.00046396*AK264^2 + 0.054267*AK264 - 0.57714, IF('DSS Model'!$I$38=4,0.000072066*AK264^2+0.0021761*AK264-0.038248,IF('DSS Model'!$I$38=5,-0.00012623*AK264^2+0.025656*AK264-0.30101,-0.00046396*AK264^2 + 0.054267*AK264 - 0.57714)))))</f>
        <v>0.96205504252581431</v>
      </c>
      <c r="AM264" s="136">
        <v>0.36637258348663593</v>
      </c>
      <c r="AN264" s="142">
        <f t="shared" si="166"/>
        <v>62.053498804345736</v>
      </c>
      <c r="AO264" s="138">
        <f>IF('DSS Model'!$I$38=1,0.0001*AN264^2-0.0266*AN264+1.3006,IF('DSS Model'!$I$38=2,-0.0001*AN264^2+0.0032*AN264+0.977, IF('DSS Model'!$I$38=3,-0.00046396*AN264^2 + 0.054267*AN264 - 0.57714, IF('DSS Model'!$I$38=4,0.000072066*AN264^2+0.0021761*AN264-0.038248,IF('DSS Model'!$I$38=5,-0.00012623*AN264^2+0.025656*AN264-0.30101,-0.00046396*AN264^2 + 0.054267*AN264 - 0.57714)))))</f>
        <v>0.79050752478781261</v>
      </c>
      <c r="AP264" s="136">
        <v>0.83918213467833436</v>
      </c>
      <c r="AQ264" s="142">
        <f t="shared" si="167"/>
        <v>76.681199404131462</v>
      </c>
      <c r="AR264" s="138">
        <f>IF('DSS Model'!$I$38=1,0.0001*AQ264^2-0.0266*AQ264+1.3006,IF('DSS Model'!$I$38=2,-0.0001*AQ264^2+0.0032*AQ264+0.977, IF('DSS Model'!$I$38=3,-0.00046396*AQ264^2 + 0.054267*AQ264 - 0.57714, IF('DSS Model'!$I$38=4,0.000072066*AQ264^2+0.0021761*AQ264-0.038248,IF('DSS Model'!$I$38=5,-0.00012623*AQ264^2+0.025656*AQ264-0.30101,-0.00046396*AQ264^2 + 0.054267*AQ264 - 0.57714)))))</f>
        <v>0.6343792038876036</v>
      </c>
      <c r="AS264" s="136">
        <v>0.54395845683045096</v>
      </c>
      <c r="AT264" s="142">
        <f t="shared" si="168"/>
        <v>55.070944533119651</v>
      </c>
      <c r="AU264" s="138">
        <f>IF('DSS Model'!$I$38=1,0.0001*AT264^2-0.0266*AT264+1.3006,IF('DSS Model'!$I$38=2,-0.0001*AT264^2+0.0032*AT264+0.977, IF('DSS Model'!$I$38=3,-0.00046396*AT264^2 + 0.054267*AT264 - 0.57714, IF('DSS Model'!$I$38=4,0.000072066*AT264^2+0.0021761*AT264-0.038248,IF('DSS Model'!$I$38=5,-0.00012623*AT264^2+0.025656*AT264-0.30101,-0.00046396*AT264^2 + 0.054267*AT264 - 0.57714)))))</f>
        <v>0.84994612932898872</v>
      </c>
      <c r="AV264" s="136">
        <v>0.16051597636290915</v>
      </c>
      <c r="AW264" s="142">
        <f t="shared" si="169"/>
        <v>55.882137409569566</v>
      </c>
      <c r="AX264" s="138">
        <f>IF('DSS Model'!$I$38=1,0.0001*AW264^2-0.0266*AW264+1.3006,IF('DSS Model'!$I$38=2,-0.0001*AW264^2+0.0032*AW264+0.977, IF('DSS Model'!$I$38=3,-0.00046396*AW264^2 + 0.054267*AW264 - 0.57714, IF('DSS Model'!$I$38=4,0.000072066*AW264^2+0.0021761*AW264-0.038248,IF('DSS Model'!$I$38=5,-0.00012623*AW264^2+0.025656*AW264-0.30101,-0.00046396*AW264^2 + 0.054267*AW264 - 0.57714)))))</f>
        <v>0.84354151156442114</v>
      </c>
      <c r="AY264" s="136">
        <v>0.12335581360144265</v>
      </c>
      <c r="AZ264" s="142">
        <f t="shared" si="170"/>
        <v>41.278396977790479</v>
      </c>
      <c r="BA264" s="138">
        <f>IF('DSS Model'!$I$38=1,0.0001*AZ264^2-0.0266*AZ264+1.3006,IF('DSS Model'!$I$38=2,-0.0001*AZ264^2+0.0032*AZ264+0.977, IF('DSS Model'!$I$38=3,-0.00046396*AZ264^2 + 0.054267*AZ264 - 0.57714, IF('DSS Model'!$I$38=4,0.000072066*AZ264^2+0.0021761*AZ264-0.038248,IF('DSS Model'!$I$38=5,-0.00012623*AZ264^2+0.025656*AZ264-0.30101,-0.00046396*AZ264^2 + 0.054267*AZ264 - 0.57714)))))</f>
        <v>0.93870026462332334</v>
      </c>
      <c r="BB264" s="136">
        <v>0.47746963454800173</v>
      </c>
      <c r="BC264" s="142">
        <f t="shared" si="171"/>
        <v>54.676075453310389</v>
      </c>
      <c r="BD264" s="138">
        <f>IF('DSS Model'!$I$38=1,0.0001*BC264^2-0.0266*BC264+1.3006,IF('DSS Model'!$I$38=2,-0.0001*BC264^2+0.0032*BC264+0.977, IF('DSS Model'!$I$38=3,-0.00046396*BC264^2 + 0.054267*BC264 - 0.57714, IF('DSS Model'!$I$38=4,0.000072066*BC264^2+0.0021761*BC264-0.038248,IF('DSS Model'!$I$38=5,-0.00012623*BC264^2+0.025656*BC264-0.30101,-0.00046396*BC264^2 + 0.054267*BC264 - 0.57714)))))</f>
        <v>0.85301611875298411</v>
      </c>
      <c r="BE264" s="136">
        <v>0.57365403038885443</v>
      </c>
      <c r="BF264" s="142">
        <f t="shared" si="172"/>
        <v>52.593298607056326</v>
      </c>
      <c r="BG264" s="143">
        <f>IF('DSS Model'!$I$38=1,0.0001*BF264^2-0.0266*BF264+1.3006,IF('DSS Model'!$I$38=2,-0.0001*BF264^2+0.0032*BF264+0.977, IF('DSS Model'!$I$38=3,-0.00046396*BF264^2 + 0.054267*BF264 - 0.57714, IF('DSS Model'!$I$38=4,0.000072066*BF264^2+0.0021761*BF264-0.038248,IF('DSS Model'!$I$38=5,-0.00012623*BF264^2+0.025656*BF264-0.30101,-0.00046396*BF264^2 + 0.054267*BF264 - 0.57714)))))</f>
        <v>0.86869304970548089</v>
      </c>
      <c r="BH264" s="136">
        <v>0.31555210265289768</v>
      </c>
      <c r="BI264" s="142">
        <f t="shared" si="173"/>
        <v>50.875867109194189</v>
      </c>
      <c r="BJ264" s="143">
        <f>IF('DSS Model'!$I$38=1,0.0001*BI264^2-0.0266*BI264+1.3006,IF('DSS Model'!$I$38=2,-0.0001*BI264^2+0.0032*BI264+0.977, IF('DSS Model'!$I$38=3,-0.00046396*BI264^2 + 0.054267*BI264 - 0.57714, IF('DSS Model'!$I$38=4,0.000072066*BI264^2+0.0021761*BI264-0.038248,IF('DSS Model'!$I$38=5,-0.00012623*BI264^2+0.025656*BI264-0.30101,-0.00046396*BI264^2 + 0.054267*BI264 - 0.57714)))))</f>
        <v>0.88096738933818264</v>
      </c>
      <c r="BK264" s="136">
        <v>8.6686502544875976E-2</v>
      </c>
      <c r="BL264" s="142">
        <f t="shared" si="174"/>
        <v>32.719054644479186</v>
      </c>
      <c r="BM264" s="143">
        <f>IF('DSS Model'!$I$38=1,0.0001*BL264^2-0.0266*BL264+1.3006,IF('DSS Model'!$I$38=2,-0.0001*BL264^2+0.0032*BL264+0.977, IF('DSS Model'!$I$38=3,-0.00046396*BL264^2 + 0.054267*BL264 - 0.57714, IF('DSS Model'!$I$38=4,0.000072066*BL264^2+0.0021761*BL264-0.038248,IF('DSS Model'!$I$38=5,-0.00012623*BL264^2+0.025656*BL264-0.30101,-0.00046396*BL264^2 + 0.054267*BL264 - 0.57714)))))</f>
        <v>0.97464732117949193</v>
      </c>
      <c r="BN264" s="136">
        <v>0.37350312846868727</v>
      </c>
      <c r="BO264" s="142">
        <f t="shared" si="175"/>
        <v>50.851254736454571</v>
      </c>
      <c r="BP264" s="143">
        <f>IF('DSS Model'!$I$38=1,0.0001*BO264^2-0.0266*BO264+1.3006,IF('DSS Model'!$I$38=2,-0.0001*BO264^2+0.0032*BO264+0.977, IF('DSS Model'!$I$38=3,-0.00046396*BO264^2 + 0.054267*BO264 - 0.57714, IF('DSS Model'!$I$38=4,0.000072066*BO264^2+0.0021761*BO264-0.038248,IF('DSS Model'!$I$38=5,-0.00012623*BO264^2+0.025656*BO264-0.30101,-0.00046396*BO264^2 + 0.054267*BO264 - 0.57714)))))</f>
        <v>0.88113900432947523</v>
      </c>
      <c r="BQ264" s="136">
        <v>0.66630303865372076</v>
      </c>
      <c r="BR264" s="142">
        <f t="shared" si="176"/>
        <v>61.646931803926648</v>
      </c>
      <c r="BS264" s="143">
        <f>IF('DSS Model'!$I$38=1,0.0001*BR264^2-0.0266*BR264+1.3006,IF('DSS Model'!$I$38=2,-0.0001*BR264^2+0.0032*BR264+0.977, IF('DSS Model'!$I$38=3,-0.00046396*BR264^2 + 0.054267*BR264 - 0.57714, IF('DSS Model'!$I$38=4,0.000072066*BR264^2+0.0021761*BR264-0.038248,IF('DSS Model'!$I$38=5,-0.00012623*BR264^2+0.025656*BR264-0.30101,-0.00046396*BR264^2 + 0.054267*BR264 - 0.57714)))))</f>
        <v>0.79423576168876697</v>
      </c>
      <c r="BT264" s="136">
        <v>0.857458738300788</v>
      </c>
      <c r="BU264" s="142">
        <f t="shared" si="177"/>
        <v>69.042591775866768</v>
      </c>
      <c r="BV264" s="143">
        <f>IF('DSS Model'!$I$38=1,0.0001*BU264^2-0.0266*BU264+1.3006,IF('DSS Model'!$I$38=2,-0.0001*BU264^2+0.0032*BU264+0.977, IF('DSS Model'!$I$38=3,-0.00046396*BU264^2 + 0.054267*BU264 - 0.57714, IF('DSS Model'!$I$38=4,0.000072066*BU264^2+0.0021761*BU264-0.038248,IF('DSS Model'!$I$38=5,-0.00012623*BU264^2+0.025656*BU264-0.30101,-0.00046396*BU264^2 + 0.054267*BU264 - 0.57714)))))</f>
        <v>0.72124834576987507</v>
      </c>
      <c r="BW264" s="136">
        <v>0.55804564487729491</v>
      </c>
      <c r="BX264" s="142">
        <f t="shared" si="178"/>
        <v>62.65965253627509</v>
      </c>
      <c r="BY264" s="143">
        <f>IF('DSS Model'!$I$38=1,0.0001*BX264^2-0.0266*BX264+1.3006,IF('DSS Model'!$I$38=2,-0.0001*BX264^2+0.0032*BX264+0.977, IF('DSS Model'!$I$38=3,-0.00046396*BX264^2 + 0.054267*BX264 - 0.57714, IF('DSS Model'!$I$38=4,0.000072066*BX264^2+0.0021761*BX264-0.038248,IF('DSS Model'!$I$38=5,-0.00012623*BX264^2+0.025656*BX264-0.30101,-0.00046396*BX264^2 + 0.054267*BX264 - 0.57714)))))</f>
        <v>0.78488768251940777</v>
      </c>
      <c r="BZ264" s="136">
        <v>0.68146228007245779</v>
      </c>
      <c r="CA264" s="142">
        <f t="shared" si="179"/>
        <v>65.927660739010463</v>
      </c>
      <c r="CB264" s="143">
        <f>IF('DSS Model'!$I$38=1,0.0001*CA264^2-0.0266*CA264+1.3006,IF('DSS Model'!$I$38=2,-0.0001*CA264^2+0.0032*CA264+0.977, IF('DSS Model'!$I$38=3,-0.00046396*CA264^2 + 0.054267*CA264 - 0.57714, IF('DSS Model'!$I$38=4,0.000072066*CA264^2+0.0021761*CA264-0.038248,IF('DSS Model'!$I$38=5,-0.00012623*CA264^2+0.025656*CA264-0.30101,-0.00046396*CA264^2 + 0.054267*CA264 - 0.57714)))))</f>
        <v>0.75332286931302728</v>
      </c>
      <c r="CC264" s="136">
        <v>0.88865599545000551</v>
      </c>
      <c r="CD264" s="142">
        <f t="shared" si="180"/>
        <v>81.524072032998163</v>
      </c>
      <c r="CE264" s="143">
        <f>IF('DSS Model'!$I$38=1,0.0001*CD264^2-0.0266*CD264+1.3006,IF('DSS Model'!$I$38=2,-0.0001*CD264^2+0.0032*CD264+0.977, IF('DSS Model'!$I$38=3,-0.00046396*CD264^2 + 0.054267*CD264 - 0.57714, IF('DSS Model'!$I$38=4,0.000072066*CD264^2+0.0021761*CD264-0.038248,IF('DSS Model'!$I$38=5,-0.00012623*CD264^2+0.025656*CD264-0.30101,-0.00046396*CD264^2 + 0.054267*CD264 - 0.57714)))))</f>
        <v>0.5732595984214468</v>
      </c>
      <c r="CF264" s="136">
        <v>2.2107911414554926E-2</v>
      </c>
      <c r="CG264" s="142">
        <f t="shared" si="181"/>
        <v>19.685703654090418</v>
      </c>
      <c r="CH264" s="143">
        <f>IF('DSS Model'!$I$38=1,0.0001*CG264^2-0.0266*CG264+1.3006,IF('DSS Model'!$I$38=2,-0.0001*CG264^2+0.0032*CG264+0.977, IF('DSS Model'!$I$38=3,-0.00046396*CG264^2 + 0.054267*CG264 - 0.57714, IF('DSS Model'!$I$38=4,0.000072066*CG264^2+0.0021761*CG264-0.038248,IF('DSS Model'!$I$38=5,-0.00012623*CG264^2+0.025656*CG264-0.30101,-0.00046396*CG264^2 + 0.054267*CG264 - 0.57714)))))</f>
        <v>1.0012415588574224</v>
      </c>
      <c r="CI264" s="136">
        <v>0.46066724494365319</v>
      </c>
      <c r="CJ264" s="142">
        <f t="shared" si="182"/>
        <v>68.56457171219742</v>
      </c>
      <c r="CK264" s="143">
        <f>IF('DSS Model'!$I$38=1,0.0001*CJ264^2-0.0266*CJ264+1.3006,IF('DSS Model'!$I$38=2,-0.0001*CJ264^2+0.0032*CJ264+0.977, IF('DSS Model'!$I$38=3,-0.00046396*CJ264^2 + 0.054267*CJ264 - 0.57714, IF('DSS Model'!$I$38=4,0.000072066*CJ264^2+0.0021761*CJ264-0.038248,IF('DSS Model'!$I$38=5,-0.00012623*CJ264^2+0.025656*CJ264-0.30101,-0.00046396*CJ264^2 + 0.054267*CJ264 - 0.57714)))))</f>
        <v>0.72629658007132547</v>
      </c>
      <c r="CL264" s="136">
        <v>0.6054412730221097</v>
      </c>
      <c r="CM264" s="142">
        <f t="shared" si="183"/>
        <v>56.767673160725046</v>
      </c>
      <c r="CN264" s="143">
        <f>IF('DSS Model'!$I$38=1,0.0001*CM264^2-0.0266*CM264+1.3006,IF('DSS Model'!$I$38=2,-0.0001*CM264^2+0.0032*CM264+0.977, IF('DSS Model'!$I$38=3,-0.00046396*CM264^2 + 0.054267*CM264 - 0.57714, IF('DSS Model'!$I$38=4,0.000072066*CM264^2+0.0021761*CM264-0.038248,IF('DSS Model'!$I$38=5,-0.00012623*CM264^2+0.025656*CM264-0.30101,-0.00046396*CM264^2 + 0.054267*CM264 - 0.57714)))))</f>
        <v>0.83639968250602981</v>
      </c>
      <c r="CO264" s="136">
        <v>0.1815751061942924</v>
      </c>
      <c r="CP264" s="142">
        <f t="shared" si="184"/>
        <v>38.244236978735316</v>
      </c>
      <c r="CQ264" s="143">
        <f>IF('DSS Model'!$I$38=1,0.0001*CP264^2-0.0266*CP264+1.3006,IF('DSS Model'!$I$38=2,-0.0001*CP264^2+0.0032*CP264+0.977, IF('DSS Model'!$I$38=3,-0.00046396*CP264^2 + 0.054267*CP264 - 0.57714, IF('DSS Model'!$I$38=4,0.000072066*CP264^2+0.0021761*CP264-0.038248,IF('DSS Model'!$I$38=5,-0.00012623*CP264^2+0.025656*CP264-0.30101,-0.00046396*CP264^2 + 0.054267*CP264 - 0.57714)))))</f>
        <v>0.95311939212338648</v>
      </c>
      <c r="CR264" s="136">
        <v>0.47755050991922976</v>
      </c>
      <c r="CS264" s="142">
        <f t="shared" si="185"/>
        <v>53.473949973181263</v>
      </c>
      <c r="CT264" s="143">
        <f>IF('DSS Model'!$I$38=1,0.0001*CS264^2-0.0266*CS264+1.3006,IF('DSS Model'!$I$38=2,-0.0001*CS264^2+0.0032*CS264+0.977, IF('DSS Model'!$I$38=3,-0.00046396*CS264^2 + 0.054267*CS264 - 0.57714, IF('DSS Model'!$I$38=4,0.000072066*CS264^2+0.0021761*CS264-0.038248,IF('DSS Model'!$I$38=5,-0.00012623*CS264^2+0.025656*CS264-0.30101,-0.00046396*CS264^2 + 0.054267*CS264 - 0.57714)))))</f>
        <v>0.86217030734075073</v>
      </c>
      <c r="CU264" s="136">
        <v>0.95958814683427129</v>
      </c>
      <c r="CV264" s="142">
        <f t="shared" si="186"/>
        <v>66.652688595022283</v>
      </c>
      <c r="CW264" s="143">
        <f>IF('DSS Model'!$I$38=1,0.0001*CV264^2-0.0266*CV264+1.3006,IF('DSS Model'!$I$38=2,-0.0001*CV264^2+0.0032*CV264+0.977, IF('DSS Model'!$I$38=3,-0.00046396*CV264^2 + 0.054267*CV264 - 0.57714, IF('DSS Model'!$I$38=4,0.000072066*CV264^2+0.0021761*CV264-0.038248,IF('DSS Model'!$I$38=5,-0.00012623*CV264^2+0.025656*CV264-0.30101,-0.00046396*CV264^2 + 0.054267*CV264 - 0.57714)))))</f>
        <v>0.74603051380956997</v>
      </c>
      <c r="CX264" s="136">
        <v>0.9586600524337876</v>
      </c>
      <c r="CY264" s="142">
        <f t="shared" si="187"/>
        <v>73.636575132643799</v>
      </c>
      <c r="CZ264" s="143">
        <f>IF('DSS Model'!$I$38=1,0.0001*CY264^2-0.0266*CY264+1.3006,IF('DSS Model'!$I$38=2,-0.0001*CY264^2+0.0032*CY264+0.977, IF('DSS Model'!$I$38=3,-0.00046396*CY264^2 + 0.054267*CY264 - 0.57714, IF('DSS Model'!$I$38=4,0.000072066*CY264^2+0.0021761*CY264-0.038248,IF('DSS Model'!$I$38=5,-0.00012623*CY264^2+0.025656*CY264-0.30101,-0.00046396*CY264^2 + 0.054267*CY264 - 0.57714)))))</f>
        <v>0.67040252069791073</v>
      </c>
      <c r="DA264" s="136">
        <v>5.1368246332376022E-2</v>
      </c>
      <c r="DB264" s="142">
        <f t="shared" si="188"/>
        <v>23.403601009909458</v>
      </c>
      <c r="DC264" s="143">
        <f>IF('DSS Model'!$I$38=1,0.0001*DB264^2-0.0266*DB264+1.3006,IF('DSS Model'!$I$38=2,-0.0001*DB264^2+0.0032*DB264+0.977, IF('DSS Model'!$I$38=3,-0.00046396*DB264^2 + 0.054267*DB264 - 0.57714, IF('DSS Model'!$I$38=4,0.000072066*DB264^2+0.0021761*DB264-0.038248,IF('DSS Model'!$I$38=5,-0.00012623*DB264^2+0.025656*DB264-0.30101,-0.00046396*DB264^2 + 0.054267*DB264 - 0.57714)))))</f>
        <v>0.9971186692086067</v>
      </c>
      <c r="DD264" s="136">
        <v>0.19716351583108749</v>
      </c>
      <c r="DE264" s="142">
        <f t="shared" si="189"/>
        <v>39.02386933051487</v>
      </c>
      <c r="DF264" s="143">
        <f>IF('DSS Model'!$I$38=1,0.0001*DE264^2-0.0266*DE264+1.3006,IF('DSS Model'!$I$38=2,-0.0001*DE264^2+0.0032*DE264+0.977, IF('DSS Model'!$I$38=3,-0.00046396*DE264^2 + 0.054267*DE264 - 0.57714, IF('DSS Model'!$I$38=4,0.000072066*DE264^2+0.0021761*DE264-0.038248,IF('DSS Model'!$I$38=5,-0.00012623*DE264^2+0.025656*DE264-0.30101,-0.00046396*DE264^2 + 0.054267*DE264 - 0.57714)))))</f>
        <v>0.94959014410513765</v>
      </c>
      <c r="DG264" s="136">
        <v>0.75702840835958318</v>
      </c>
      <c r="DH264" s="142">
        <f t="shared" si="190"/>
        <v>60.61859101401356</v>
      </c>
      <c r="DI264" s="143">
        <f>IF('DSS Model'!$I$38=1,0.0001*DH264^2-0.0266*DH264+1.3006,IF('DSS Model'!$I$38=2,-0.0001*DH264^2+0.0032*DH264+0.977, IF('DSS Model'!$I$38=3,-0.00046396*DH264^2 + 0.054267*DH264 - 0.57714, IF('DSS Model'!$I$38=4,0.000072066*DH264^2+0.0021761*DH264-0.038248,IF('DSS Model'!$I$38=5,-0.00012623*DH264^2+0.025656*DH264-0.30101,-0.00046396*DH264^2 + 0.054267*DH264 - 0.57714)))))</f>
        <v>0.80351813359241875</v>
      </c>
      <c r="DJ264" s="136">
        <v>0.24789518892866502</v>
      </c>
      <c r="DK264" s="142">
        <f t="shared" si="191"/>
        <v>58.219007528608429</v>
      </c>
      <c r="DL264" s="143">
        <f>IF('DSS Model'!$I$38=1,0.0001*DK264^2-0.0266*DK264+1.3006,IF('DSS Model'!$I$38=2,-0.0001*DK264^2+0.0032*DK264+0.977, IF('DSS Model'!$I$38=3,-0.00046396*DK264^2 + 0.054267*DK264 - 0.57714, IF('DSS Model'!$I$38=4,0.000072066*DK264^2+0.0021761*DK264-0.038248,IF('DSS Model'!$I$38=5,-0.00012623*DK264^2+0.025656*DK264-0.30101,-0.00046396*DK264^2 + 0.054267*DK264 - 0.57714)))))</f>
        <v>0.82435554032993041</v>
      </c>
      <c r="DM264" s="136">
        <v>0.73749354215663998</v>
      </c>
      <c r="DN264" s="142">
        <f t="shared" si="192"/>
        <v>63.526782749551359</v>
      </c>
      <c r="DO264" s="143">
        <f>IF('DSS Model'!$I$38=1,0.0001*DN264^2-0.0266*DN264+1.3006,IF('DSS Model'!$I$38=2,-0.0001*DN264^2+0.0032*DN264+0.977, IF('DSS Model'!$I$38=3,-0.00046396*DN264^2 + 0.054267*DN264 - 0.57714, IF('DSS Model'!$I$38=4,0.000072066*DN264^2+0.0021761*DN264-0.038248,IF('DSS Model'!$I$38=5,-0.00012623*DN264^2+0.025656*DN264-0.30101,-0.00046396*DN264^2 + 0.054267*DN264 - 0.57714)))))</f>
        <v>0.77672049214769467</v>
      </c>
      <c r="DP264" s="136">
        <v>0.31165716756625672</v>
      </c>
      <c r="DQ264" s="142">
        <f t="shared" si="193"/>
        <v>47.151630024799516</v>
      </c>
      <c r="DR264" s="143">
        <f>IF('DSS Model'!$I$38=1,0.0001*DQ264^2-0.0266*DQ264+1.3006,IF('DSS Model'!$I$38=2,-0.0001*DQ264^2+0.0032*DQ264+0.977, IF('DSS Model'!$I$38=3,-0.00046396*DQ264^2 + 0.054267*DQ264 - 0.57714, IF('DSS Model'!$I$38=4,0.000072066*DQ264^2+0.0021761*DQ264-0.038248,IF('DSS Model'!$I$38=5,-0.00012623*DQ264^2+0.025656*DQ264-0.30101,-0.00046396*DQ264^2 + 0.054267*DQ264 - 0.57714)))))</f>
        <v>0.9055575946798009</v>
      </c>
      <c r="DS264" s="136">
        <v>0.60584116064592619</v>
      </c>
      <c r="DT264" s="142">
        <f t="shared" si="194"/>
        <v>76.699382592991128</v>
      </c>
      <c r="DU264" s="143">
        <f>IF('DSS Model'!$I$38=1,0.0001*DT264^2-0.0266*DT264+1.3006,IF('DSS Model'!$I$38=2,-0.0001*DT264^2+0.0032*DT264+0.977, IF('DSS Model'!$I$38=3,-0.00046396*DT264^2 + 0.054267*DT264 - 0.57714, IF('DSS Model'!$I$38=4,0.000072066*DT264^2+0.0021761*DT264-0.038248,IF('DSS Model'!$I$38=5,-0.00012623*DT264^2+0.025656*DT264-0.30101,-0.00046396*DT264^2 + 0.054267*DT264 - 0.57714)))))</f>
        <v>0.63415849528296864</v>
      </c>
      <c r="DV264" s="136">
        <v>8.4914512762854333E-2</v>
      </c>
      <c r="DW264" s="142">
        <f t="shared" si="195"/>
        <v>43.421017214428502</v>
      </c>
      <c r="DX264" s="143">
        <f>IF('DSS Model'!$I$38=1,0.0001*DW264^2-0.0266*DW264+1.3006,IF('DSS Model'!$I$38=2,-0.0001*DW264^2+0.0032*DW264+0.977, IF('DSS Model'!$I$38=3,-0.00046396*DW264^2 + 0.054267*DW264 - 0.57714, IF('DSS Model'!$I$38=4,0.000072066*DW264^2+0.0021761*DW264-0.038248,IF('DSS Model'!$I$38=5,-0.00012623*DW264^2+0.025656*DW264-0.30101,-0.00046396*DW264^2 + 0.054267*DW264 - 0.57714)))))</f>
        <v>0.92740878149260153</v>
      </c>
      <c r="DY264" s="136">
        <v>0.67955727428876034</v>
      </c>
      <c r="DZ264" s="142">
        <f t="shared" si="196"/>
        <v>53.89282109861248</v>
      </c>
      <c r="EA264" s="143">
        <f>IF('DSS Model'!$I$38=1,0.0001*DZ264^2-0.0266*DZ264+1.3006,IF('DSS Model'!$I$38=2,-0.0001*DZ264^2+0.0032*DZ264+0.977, IF('DSS Model'!$I$38=3,-0.00046396*DZ264^2 + 0.054267*DZ264 - 0.57714, IF('DSS Model'!$I$38=4,0.000072066*DZ264^2+0.0021761*DZ264-0.038248,IF('DSS Model'!$I$38=5,-0.00012623*DZ264^2+0.025656*DZ264-0.30101,-0.00046396*DZ264^2 + 0.054267*DZ264 - 0.57714)))))</f>
        <v>0.85901341091885486</v>
      </c>
      <c r="EB264" s="136">
        <v>0.23936506706422078</v>
      </c>
      <c r="EC264" s="142">
        <f t="shared" si="197"/>
        <v>41.26284217420244</v>
      </c>
      <c r="ED264" s="143">
        <f>IF('DSS Model'!$I$38=1,0.0001*EC264^2-0.0266*EC264+1.3006,IF('DSS Model'!$I$38=2,-0.0001*EC264^2+0.0032*EC264+0.977, IF('DSS Model'!$I$38=3,-0.00046396*EC264^2 + 0.054267*EC264 - 0.57714, IF('DSS Model'!$I$38=4,0.000072066*EC264^2+0.0021761*EC264-0.038248,IF('DSS Model'!$I$38=5,-0.00012623*EC264^2+0.025656*EC264-0.30101,-0.00046396*EC264^2 + 0.054267*EC264 - 0.57714)))))</f>
        <v>0.93877888052813385</v>
      </c>
      <c r="EE264" s="136">
        <v>0.519950566568391</v>
      </c>
      <c r="EF264" s="142">
        <f t="shared" si="198"/>
        <v>53.478177965262837</v>
      </c>
      <c r="EG264" s="143">
        <f>IF('DSS Model'!$I$38=1,0.0001*EF264^2-0.0266*EF264+1.3006,IF('DSS Model'!$I$38=2,-0.0001*EF264^2+0.0032*EF264+0.977, IF('DSS Model'!$I$38=3,-0.00046396*EF264^2 + 0.054267*EF264 - 0.57714, IF('DSS Model'!$I$38=4,0.000072066*EF264^2+0.0021761*EF264-0.038248,IF('DSS Model'!$I$38=5,-0.00012623*EF264^2+0.025656*EF264-0.30101,-0.00046396*EF264^2 + 0.054267*EF264 - 0.57714)))))</f>
        <v>0.86213861764040867</v>
      </c>
      <c r="EH264" s="136">
        <v>0.12351648157074657</v>
      </c>
      <c r="EI264" s="142">
        <f t="shared" si="199"/>
        <v>58.370967830669734</v>
      </c>
      <c r="EJ264" s="143">
        <f>IF('DSS Model'!$I$38=1,0.0001*EI264^2-0.0266*EI264+1.3006,IF('DSS Model'!$I$38=2,-0.0001*EI264^2+0.0032*EI264+0.977, IF('DSS Model'!$I$38=3,-0.00046396*EI264^2 + 0.054267*EI264 - 0.57714, IF('DSS Model'!$I$38=4,0.000072066*EI264^2+0.0021761*EI264-0.038248,IF('DSS Model'!$I$38=5,-0.00012623*EI264^2+0.025656*EI264-0.30101,-0.00046396*EI264^2 + 0.054267*EI264 - 0.57714)))))</f>
        <v>0.82307010850923501</v>
      </c>
      <c r="EK264" s="136">
        <v>0.78006516710021456</v>
      </c>
      <c r="EL264" s="142">
        <f t="shared" si="200"/>
        <v>58.138523124057926</v>
      </c>
      <c r="EM264" s="143">
        <f>IF('DSS Model'!$I$38=1,0.0001*EL264^2-0.0266*EL264+1.3006,IF('DSS Model'!$I$38=2,-0.0001*EL264^2+0.0032*EL264+0.977, IF('DSS Model'!$I$38=3,-0.00046396*EL264^2 + 0.054267*EL264 - 0.57714, IF('DSS Model'!$I$38=4,0.000072066*EL264^2+0.0021761*EL264-0.038248,IF('DSS Model'!$I$38=5,-0.00012623*EL264^2+0.025656*EL264-0.30101,-0.00046396*EL264^2 + 0.054267*EL264 - 0.57714)))))</f>
        <v>0.8250344868923235</v>
      </c>
      <c r="EN264" s="136">
        <v>0.62988323922414768</v>
      </c>
      <c r="EO264" s="142">
        <f t="shared" si="201"/>
        <v>58.895539364403206</v>
      </c>
      <c r="EP264" s="143">
        <f>IF('DSS Model'!$I$38=1,0.0001*EO264^2-0.0266*EO264+1.3006,IF('DSS Model'!$I$38=2,-0.0001*EO264^2+0.0032*EO264+0.977, IF('DSS Model'!$I$38=3,-0.00046396*EO264^2 + 0.054267*EO264 - 0.57714, IF('DSS Model'!$I$38=4,0.000072066*EO264^2+0.0021761*EO264-0.038248,IF('DSS Model'!$I$38=5,-0.00012623*EO264^2+0.025656*EO264-0.30101,-0.00046396*EO264^2 + 0.054267*EO264 - 0.57714)))))</f>
        <v>0.81859727026369344</v>
      </c>
      <c r="EQ264" s="136">
        <v>0.73585065971786356</v>
      </c>
      <c r="ER264" s="142">
        <f t="shared" si="202"/>
        <v>59.858291509065516</v>
      </c>
      <c r="ES264" s="143">
        <f>IF('DSS Model'!$I$38=1,0.0001*ER264^2-0.0266*ER264+1.3006,IF('DSS Model'!$I$38=2,-0.0001*ER264^2+0.0032*ER264+0.977, IF('DSS Model'!$I$38=3,-0.00046396*ER264^2 + 0.054267*ER264 - 0.57714, IF('DSS Model'!$I$38=4,0.000072066*ER264^2+0.0021761*ER264-0.038248,IF('DSS Model'!$I$38=5,-0.00012623*ER264^2+0.025656*ER264-0.30101,-0.00046396*ER264^2 + 0.054267*ER264 - 0.57714)))))</f>
        <v>0.81024502659058306</v>
      </c>
      <c r="ET264" s="136">
        <v>0.71806434609591507</v>
      </c>
      <c r="EU264" s="141">
        <f t="shared" si="203"/>
        <v>61.166449059014028</v>
      </c>
      <c r="EV264" s="142">
        <f>IF('DSS Model'!$I$38=1,0.0001*EU264^2-0.0266*EU264+1.3006,IF('DSS Model'!$I$38=2,-0.0001*EU264^2+0.0032*EU264+0.977, IF('DSS Model'!$I$38=3,-0.00046396*EU264^2 + 0.054267*EU264 - 0.57714, IF('DSS Model'!$I$38=4,0.000072066*EU264^2+0.0021761*EU264-0.038248,IF('DSS Model'!$I$38=5,-0.00012623*EU264^2+0.025656*EU264-0.30101,-0.00046396*EU264^2 + 0.054267*EU264 - 0.57714)))))</f>
        <v>0.798599187939949</v>
      </c>
    </row>
    <row r="265" spans="2:152" x14ac:dyDescent="0.2">
      <c r="B265" s="64">
        <f t="shared" ca="1" si="156"/>
        <v>0.97964674067617252</v>
      </c>
      <c r="C265" s="64">
        <v>0.9007951444243778</v>
      </c>
      <c r="D265" s="64">
        <f t="shared" si="157"/>
        <v>61.000779242897003</v>
      </c>
      <c r="E265" s="131">
        <f>IF('DSS Model'!$I$38=1,0.0001*D265^2-0.0266*D265+1.3006,IF('DSS Model'!$I$38=2,-0.0001*D265^2+0.0032*D265+0.977, IF('DSS Model'!$I$38=3,-0.00046396*D265^2 + 0.054267*D265 - 0.57714, IF('DSS Model'!$I$38=4,0.000072066*D265^2+0.0021761*D265-0.038248,IF('DSS Model'!$I$38=5,-0.00012623*D265^2+0.025656*D265-0.30101,-0.00046396*D265^2 + 0.054267*D265 - 0.57714)))))</f>
        <v>0.80009298675320495</v>
      </c>
      <c r="F265" s="136">
        <v>0.90991821250473159</v>
      </c>
      <c r="G265" s="138">
        <f t="shared" ref="G265:G309" si="204">IF(F265&lt;=(F$5-F$4)/(F$6-F$4),F$4+SQRT((F$5-F$4)*(F$6-F$4)*F265),F$5-SQRT((F$5-F$4)*(F$5-F$6)*(1-F265)))</f>
        <v>75.368896865595815</v>
      </c>
      <c r="H265" s="136">
        <f>IF('DSS Model'!$I$38=1,0.0001*G265^2-0.0266*G265+1.3006,IF('DSS Model'!$I$38=2,-0.0001*G265^2+0.0032*G265+0.977, IF('DSS Model'!$I$38=3,-0.00046396*G265^2 + 0.054267*G265 - 0.57714, IF('DSS Model'!$I$38=4,0.000072066*G265^2+0.0021761*G265-0.038248,IF('DSS Model'!$I$38=5,-0.00012623*G265^2+0.025656*G265-0.30101,-0.00046396*G265^2 + 0.054267*G265 - 0.57714)))))</f>
        <v>0.6501334084962247</v>
      </c>
      <c r="I265" s="136">
        <v>0.23736875332542196</v>
      </c>
      <c r="J265" s="138">
        <f t="shared" ref="J265:J309" si="205">IF(I265&lt;=(I$5-I$4)/(I$6-I$4),I$4+SQRT((I$5-I$4)*(I$6-I$4)*I265),I$5-SQRT((I$5-I$4)*(I$5-I$6)*(1-I265)))</f>
        <v>53.312536903954182</v>
      </c>
      <c r="K265" s="136">
        <f>IF('DSS Model'!$I$38=1,0.0001*J265^2-0.0266*J265+1.3006,IF('DSS Model'!$I$38=2,-0.0001*J265^2+0.0032*J265+0.977, IF('DSS Model'!$I$38=3,-0.00046396*J265^2 + 0.054267*J265 - 0.57714, IF('DSS Model'!$I$38=4,0.000072066*J265^2+0.0021761*J265-0.038248,IF('DSS Model'!$I$38=5,-0.00012623*J265^2+0.025656*J265-0.30101,-0.00046396*J265^2 + 0.054267*J265 - 0.57714)))))</f>
        <v>0.86337745897910567</v>
      </c>
      <c r="L265" s="136">
        <v>0.2810877443802684</v>
      </c>
      <c r="M265" s="138">
        <f t="shared" ref="M265:M309" si="206">IF(L265&lt;=(L$5-L$4)/(L$6-L$4),L$4+SQRT((L$5-L$4)*(L$6-L$4)*L265),L$5-SQRT((L$5-L$4)*(L$5-L$6)*(1-L265)))</f>
        <v>63.819427739611768</v>
      </c>
      <c r="N265" s="136">
        <f>IF('DSS Model'!$I$38=1,0.0001*M265^2-0.0266*M265+1.3006,IF('DSS Model'!$I$38=2,-0.0001*M265^2+0.0032*M265+0.977, IF('DSS Model'!$I$38=3,-0.00046396*M265^2 + 0.054267*M265 - 0.57714, IF('DSS Model'!$I$38=4,0.000072066*M265^2+0.0021761*M265-0.038248,IF('DSS Model'!$I$38=5,-0.00012623*M265^2+0.025656*M265-0.30101,-0.00046396*M265^2 + 0.054267*M265 - 0.57714)))))</f>
        <v>0.77393023306560482</v>
      </c>
      <c r="O265" s="136">
        <v>0.35916039259285237</v>
      </c>
      <c r="P265" s="139">
        <f t="shared" si="158"/>
        <v>47.174382356788485</v>
      </c>
      <c r="Q265" s="138">
        <f>IF('DSS Model'!$I$38=1,0.0001*P265^2-0.0266*P265+1.3006,IF('DSS Model'!$I$38=2,-0.0001*P265^2+0.0032*P265+0.977, IF('DSS Model'!$I$38=3,-0.00046396*P265^2 + 0.054267*P265 - 0.57714, IF('DSS Model'!$I$38=4,0.000072066*P265^2+0.0021761*P265-0.038248,IF('DSS Model'!$I$38=5,-0.00012623*P265^2+0.025656*P265-0.30101,-0.00046396*P265^2 + 0.054267*P265 - 0.57714)))))</f>
        <v>0.90541578846727544</v>
      </c>
      <c r="R265" s="136">
        <v>1.8300330290484723E-2</v>
      </c>
      <c r="S265" s="142">
        <f t="shared" si="159"/>
        <v>26.754685923968228</v>
      </c>
      <c r="T265" s="138">
        <f>IF('DSS Model'!$I$38=1,0.0001*S265^2-0.0266*S265+1.3006,IF('DSS Model'!$I$38=2,-0.0001*S265^2+0.0032*S265+0.977, IF('DSS Model'!$I$38=3,-0.00046396*S265^2 + 0.054267*S265 - 0.57714, IF('DSS Model'!$I$38=4,0.000072066*S265^2+0.0021761*S265-0.038248,IF('DSS Model'!$I$38=5,-0.00012623*S265^2+0.025656*S265-0.30101,-0.00046396*S265^2 + 0.054267*S265 - 0.57714)))))</f>
        <v>0.99103367306767998</v>
      </c>
      <c r="U265" s="136">
        <v>0.66717747337096001</v>
      </c>
      <c r="V265" s="142">
        <f t="shared" si="160"/>
        <v>54.230467266202979</v>
      </c>
      <c r="W265" s="138">
        <f>IF('DSS Model'!$I$38=1,0.0001*V265^2-0.0266*V265+1.3006,IF('DSS Model'!$I$38=2,-0.0001*V265^2+0.0032*V265+0.977, IF('DSS Model'!$I$38=3,-0.00046396*V265^2 + 0.054267*V265 - 0.57714, IF('DSS Model'!$I$38=4,0.000072066*V265^2+0.0021761*V265-0.038248,IF('DSS Model'!$I$38=5,-0.00012623*V265^2+0.025656*V265-0.30101,-0.00046396*V265^2 + 0.054267*V265 - 0.57714)))))</f>
        <v>0.85644313726077814</v>
      </c>
      <c r="X265" s="136">
        <v>0.72369007562101051</v>
      </c>
      <c r="Y265" s="142">
        <f t="shared" si="161"/>
        <v>67.190027823394786</v>
      </c>
      <c r="Z265" s="138">
        <f>IF('DSS Model'!$I$38=1,0.0001*Y265^2-0.0266*Y265+1.3006,IF('DSS Model'!$I$38=2,-0.0001*Y265^2+0.0032*Y265+0.977, IF('DSS Model'!$I$38=3,-0.00046396*Y265^2 + 0.054267*Y265 - 0.57714, IF('DSS Model'!$I$38=4,0.000072066*Y265^2+0.0021761*Y265-0.038248,IF('DSS Model'!$I$38=5,-0.00012623*Y265^2+0.025656*Y265-0.30101,-0.00046396*Y265^2 + 0.054267*Y265 - 0.57714)))))</f>
        <v>0.74055810514400666</v>
      </c>
      <c r="AA265" s="136">
        <v>0.42321948109476049</v>
      </c>
      <c r="AB265" s="142">
        <f t="shared" si="162"/>
        <v>61.259961974380928</v>
      </c>
      <c r="AC265" s="138">
        <f>IF('DSS Model'!$I$38=1,0.0001*AB265^2-0.0266*AB265+1.3006,IF('DSS Model'!$I$38=2,-0.0001*AB265^2+0.0032*AB265+0.977, IF('DSS Model'!$I$38=3,-0.00046396*AB265^2 + 0.054267*AB265 - 0.57714, IF('DSS Model'!$I$38=4,0.000072066*AB265^2+0.0021761*AB265-0.038248,IF('DSS Model'!$I$38=5,-0.00012623*AB265^2+0.025656*AB265-0.30101,-0.00046396*AB265^2 + 0.054267*AB265 - 0.57714)))))</f>
        <v>0.79775358420775921</v>
      </c>
      <c r="AD265" s="136">
        <v>0.62728511753856597</v>
      </c>
      <c r="AE265" s="142">
        <f t="shared" si="163"/>
        <v>56.63622310841339</v>
      </c>
      <c r="AF265" s="138">
        <f>IF('DSS Model'!$I$38=1,0.0001*AE265^2-0.0266*AE265+1.3006,IF('DSS Model'!$I$38=2,-0.0001*AE265^2+0.0032*AE265+0.977, IF('DSS Model'!$I$38=3,-0.00046396*AE265^2 + 0.054267*AE265 - 0.57714, IF('DSS Model'!$I$38=4,0.000072066*AE265^2+0.0021761*AE265-0.038248,IF('DSS Model'!$I$38=5,-0.00012623*AE265^2+0.025656*AE265-0.30101,-0.00046396*AE265^2 + 0.054267*AE265 - 0.57714)))))</f>
        <v>0.83746973714832496</v>
      </c>
      <c r="AG265" s="136">
        <v>0.78480762526522307</v>
      </c>
      <c r="AH265" s="142">
        <f t="shared" si="164"/>
        <v>75.732427729614955</v>
      </c>
      <c r="AI265" s="138">
        <f>IF('DSS Model'!$I$38=1,0.0001*AH265^2-0.0266*AH265+1.3006,IF('DSS Model'!$I$38=2,-0.0001*AH265^2+0.0032*AH265+0.977, IF('DSS Model'!$I$38=3,-0.00046396*AH265^2 + 0.054267*AH265 - 0.57714, IF('DSS Model'!$I$38=4,0.000072066*AH265^2+0.0021761*AH265-0.038248,IF('DSS Model'!$I$38=5,-0.00012623*AH265^2+0.025656*AH265-0.30101,-0.00046396*AH265^2 + 0.054267*AH265 - 0.57714)))))</f>
        <v>0.64580370775263263</v>
      </c>
      <c r="AJ265" s="136">
        <v>0.12303095009436726</v>
      </c>
      <c r="AK265" s="142">
        <f t="shared" si="165"/>
        <v>31.877500300246247</v>
      </c>
      <c r="AL265" s="138">
        <f>IF('DSS Model'!$I$38=1,0.0001*AK265^2-0.0266*AK265+1.3006,IF('DSS Model'!$I$38=2,-0.0001*AK265^2+0.0032*AK265+0.977, IF('DSS Model'!$I$38=3,-0.00046396*AK265^2 + 0.054267*AK265 - 0.57714, IF('DSS Model'!$I$38=4,0.000072066*AK265^2+0.0021761*AK265-0.038248,IF('DSS Model'!$I$38=5,-0.00012623*AK265^2+0.025656*AK265-0.30101,-0.00046396*AK265^2 + 0.054267*AK265 - 0.57714)))))</f>
        <v>0.977390498421568</v>
      </c>
      <c r="AM265" s="136">
        <v>0.34723025070789615</v>
      </c>
      <c r="AN265" s="142">
        <f t="shared" si="166"/>
        <v>61.57024498709238</v>
      </c>
      <c r="AO265" s="138">
        <f>IF('DSS Model'!$I$38=1,0.0001*AN265^2-0.0266*AN265+1.3006,IF('DSS Model'!$I$38=2,-0.0001*AN265^2+0.0032*AN265+0.977, IF('DSS Model'!$I$38=3,-0.00046396*AN265^2 + 0.054267*AN265 - 0.57714, IF('DSS Model'!$I$38=4,0.000072066*AN265^2+0.0021761*AN265-0.038248,IF('DSS Model'!$I$38=5,-0.00012623*AN265^2+0.025656*AN265-0.30101,-0.00046396*AN265^2 + 0.054267*AN265 - 0.57714)))))</f>
        <v>0.79493527718163814</v>
      </c>
      <c r="AP265" s="136">
        <v>0.2188479828956178</v>
      </c>
      <c r="AQ265" s="142">
        <f t="shared" si="167"/>
        <v>60.20008954156792</v>
      </c>
      <c r="AR265" s="138">
        <f>IF('DSS Model'!$I$38=1,0.0001*AQ265^2-0.0266*AQ265+1.3006,IF('DSS Model'!$I$38=2,-0.0001*AQ265^2+0.0032*AQ265+0.977, IF('DSS Model'!$I$38=3,-0.00046396*AQ265^2 + 0.054267*AQ265 - 0.57714, IF('DSS Model'!$I$38=4,0.000072066*AQ265^2+0.0021761*AQ265-0.038248,IF('DSS Model'!$I$38=5,-0.00012623*AQ265^2+0.025656*AQ265-0.30101,-0.00046396*AQ265^2 + 0.054267*AQ265 - 0.57714)))))</f>
        <v>0.8072352084517378</v>
      </c>
      <c r="AS265" s="136">
        <v>0.66212770480079131</v>
      </c>
      <c r="AT265" s="142">
        <f t="shared" si="168"/>
        <v>58.259473554519104</v>
      </c>
      <c r="AU265" s="138">
        <f>IF('DSS Model'!$I$38=1,0.0001*AT265^2-0.0266*AT265+1.3006,IF('DSS Model'!$I$38=2,-0.0001*AT265^2+0.0032*AT265+0.977, IF('DSS Model'!$I$38=3,-0.00046396*AT265^2 + 0.054267*AT265 - 0.57714, IF('DSS Model'!$I$38=4,0.000072066*AT265^2+0.0021761*AT265-0.038248,IF('DSS Model'!$I$38=5,-0.00012623*AT265^2+0.025656*AT265-0.30101,-0.00046396*AT265^2 + 0.054267*AT265 - 0.57714)))))</f>
        <v>0.82401368948949005</v>
      </c>
      <c r="AV265" s="136">
        <v>0.78674662392695405</v>
      </c>
      <c r="AW265" s="142">
        <f t="shared" si="169"/>
        <v>70.548663185248898</v>
      </c>
      <c r="AX265" s="138">
        <f>IF('DSS Model'!$I$38=1,0.0001*AW265^2-0.0266*AW265+1.3006,IF('DSS Model'!$I$38=2,-0.0001*AW265^2+0.0032*AW265+0.977, IF('DSS Model'!$I$38=3,-0.00046396*AW265^2 + 0.054267*AW265 - 0.57714, IF('DSS Model'!$I$38=4,0.000072066*AW265^2+0.0021761*AW265-0.038248,IF('DSS Model'!$I$38=5,-0.00012623*AW265^2+0.025656*AW265-0.30101,-0.00046396*AW265^2 + 0.054267*AW265 - 0.57714)))))</f>
        <v>0.70504433447022707</v>
      </c>
      <c r="AY265" s="136">
        <v>0.83096871364098368</v>
      </c>
      <c r="AZ265" s="142">
        <f t="shared" si="170"/>
        <v>64.058853360684623</v>
      </c>
      <c r="BA265" s="138">
        <f>IF('DSS Model'!$I$38=1,0.0001*AZ265^2-0.0266*AZ265+1.3006,IF('DSS Model'!$I$38=2,-0.0001*AZ265^2+0.0032*AZ265+0.977, IF('DSS Model'!$I$38=3,-0.00046396*AZ265^2 + 0.054267*AZ265 - 0.57714, IF('DSS Model'!$I$38=4,0.000072066*AZ265^2+0.0021761*AZ265-0.038248,IF('DSS Model'!$I$38=5,-0.00012623*AZ265^2+0.025656*AZ265-0.30101,-0.00046396*AZ265^2 + 0.054267*AZ265 - 0.57714)))))</f>
        <v>0.7716346613656212</v>
      </c>
      <c r="BB265" s="136">
        <v>0.54879701129233893</v>
      </c>
      <c r="BC265" s="142">
        <f t="shared" si="171"/>
        <v>56.743457267004274</v>
      </c>
      <c r="BD265" s="138">
        <f>IF('DSS Model'!$I$38=1,0.0001*BC265^2-0.0266*BC265+1.3006,IF('DSS Model'!$I$38=2,-0.0001*BC265^2+0.0032*BC265+0.977, IF('DSS Model'!$I$38=3,-0.00046396*BC265^2 + 0.054267*BC265 - 0.57714, IF('DSS Model'!$I$38=4,0.000072066*BC265^2+0.0021761*BC265-0.038248,IF('DSS Model'!$I$38=5,-0.00012623*BC265^2+0.025656*BC265-0.30101,-0.00046396*BC265^2 + 0.054267*BC265 - 0.57714)))))</f>
        <v>0.83659706899317965</v>
      </c>
      <c r="BE265" s="136">
        <v>0.31381241373540503</v>
      </c>
      <c r="BF265" s="142">
        <f t="shared" si="172"/>
        <v>44.18484588976591</v>
      </c>
      <c r="BG265" s="143">
        <f>IF('DSS Model'!$I$38=1,0.0001*BF265^2-0.0266*BF265+1.3006,IF('DSS Model'!$I$38=2,-0.0001*BF265^2+0.0032*BF265+0.977, IF('DSS Model'!$I$38=3,-0.00046396*BF265^2 + 0.054267*BF265 - 0.57714, IF('DSS Model'!$I$38=4,0.000072066*BF265^2+0.0021761*BF265-0.038248,IF('DSS Model'!$I$38=5,-0.00012623*BF265^2+0.025656*BF265-0.30101,-0.00046396*BF265^2 + 0.054267*BF265 - 0.57714)))))</f>
        <v>0.92316144621701457</v>
      </c>
      <c r="BH265" s="136">
        <v>0.61101947619301267</v>
      </c>
      <c r="BI265" s="142">
        <f t="shared" si="173"/>
        <v>59.832412395685125</v>
      </c>
      <c r="BJ265" s="143">
        <f>IF('DSS Model'!$I$38=1,0.0001*BI265^2-0.0266*BI265+1.3006,IF('DSS Model'!$I$38=2,-0.0001*BI265^2+0.0032*BI265+0.977, IF('DSS Model'!$I$38=3,-0.00046396*BI265^2 + 0.054267*BI265 - 0.57714, IF('DSS Model'!$I$38=4,0.000072066*BI265^2+0.0021761*BI265-0.038248,IF('DSS Model'!$I$38=5,-0.00012623*BI265^2+0.025656*BI265-0.30101,-0.00046396*BI265^2 + 0.054267*BI265 - 0.57714)))))</f>
        <v>0.81047196235745889</v>
      </c>
      <c r="BK265" s="136">
        <v>0.87629498465768341</v>
      </c>
      <c r="BL265" s="142">
        <f t="shared" si="174"/>
        <v>60.439358308066275</v>
      </c>
      <c r="BM265" s="143">
        <f>IF('DSS Model'!$I$38=1,0.0001*BL265^2-0.0266*BL265+1.3006,IF('DSS Model'!$I$38=2,-0.0001*BL265^2+0.0032*BL265+0.977, IF('DSS Model'!$I$38=3,-0.00046396*BL265^2 + 0.054267*BL265 - 0.57714, IF('DSS Model'!$I$38=4,0.000072066*BL265^2+0.0021761*BL265-0.038248,IF('DSS Model'!$I$38=5,-0.00012623*BL265^2+0.025656*BL265-0.30101,-0.00046396*BL265^2 + 0.054267*BL265 - 0.57714)))))</f>
        <v>0.80511434331673004</v>
      </c>
      <c r="BN265" s="136">
        <v>0.46923435721679041</v>
      </c>
      <c r="BO265" s="142">
        <f t="shared" si="175"/>
        <v>53.902887360173054</v>
      </c>
      <c r="BP265" s="143">
        <f>IF('DSS Model'!$I$38=1,0.0001*BO265^2-0.0266*BO265+1.3006,IF('DSS Model'!$I$38=2,-0.0001*BO265^2+0.0032*BO265+0.977, IF('DSS Model'!$I$38=3,-0.00046396*BO265^2 + 0.054267*BO265 - 0.57714, IF('DSS Model'!$I$38=4,0.000072066*BO265^2+0.0021761*BO265-0.038248,IF('DSS Model'!$I$38=5,-0.00012623*BO265^2+0.025656*BO265-0.30101,-0.00046396*BO265^2 + 0.054267*BO265 - 0.57714)))))</f>
        <v>0.85893711297620334</v>
      </c>
      <c r="BQ265" s="136">
        <v>5.3241609437990167E-2</v>
      </c>
      <c r="BR265" s="142">
        <f t="shared" si="176"/>
        <v>37.367731894409602</v>
      </c>
      <c r="BS265" s="143">
        <f>IF('DSS Model'!$I$38=1,0.0001*BR265^2-0.0266*BR265+1.3006,IF('DSS Model'!$I$38=2,-0.0001*BR265^2+0.0032*BR265+0.977, IF('DSS Model'!$I$38=3,-0.00046396*BR265^2 + 0.054267*BR265 - 0.57714, IF('DSS Model'!$I$38=4,0.000072066*BR265^2+0.0021761*BR265-0.038248,IF('DSS Model'!$I$38=5,-0.00012623*BR265^2+0.025656*BR265-0.30101,-0.00046396*BR265^2 + 0.054267*BR265 - 0.57714)))))</f>
        <v>0.95694200336886304</v>
      </c>
      <c r="BT265" s="136">
        <v>0.49183091813720747</v>
      </c>
      <c r="BU265" s="142">
        <f t="shared" si="177"/>
        <v>60.272886108829432</v>
      </c>
      <c r="BV265" s="143">
        <f>IF('DSS Model'!$I$38=1,0.0001*BU265^2-0.0266*BU265+1.3006,IF('DSS Model'!$I$38=2,-0.0001*BU265^2+0.0032*BU265+0.977, IF('DSS Model'!$I$38=3,-0.00046396*BU265^2 + 0.054267*BU265 - 0.57714, IF('DSS Model'!$I$38=4,0.000072066*BU265^2+0.0021761*BU265-0.038248,IF('DSS Model'!$I$38=5,-0.00012623*BU265^2+0.025656*BU265-0.30101,-0.00046396*BU265^2 + 0.054267*BU265 - 0.57714)))))</f>
        <v>0.80659115555946181</v>
      </c>
      <c r="BW265" s="136">
        <v>0.76891581404859699</v>
      </c>
      <c r="BX265" s="142">
        <f t="shared" si="178"/>
        <v>67.571976775113455</v>
      </c>
      <c r="BY265" s="143">
        <f>IF('DSS Model'!$I$38=1,0.0001*BX265^2-0.0266*BX265+1.3006,IF('DSS Model'!$I$38=2,-0.0001*BX265^2+0.0032*BX265+0.977, IF('DSS Model'!$I$38=3,-0.00046396*BX265^2 + 0.054267*BX265 - 0.57714, IF('DSS Model'!$I$38=4,0.000072066*BX265^2+0.0021761*BX265-0.038248,IF('DSS Model'!$I$38=5,-0.00012623*BX265^2+0.025656*BX265-0.30101,-0.00046396*BX265^2 + 0.054267*BX265 - 0.57714)))))</f>
        <v>0.73663312115071578</v>
      </c>
      <c r="BZ265" s="136">
        <v>0.4635723627817715</v>
      </c>
      <c r="CA265" s="142">
        <f t="shared" si="179"/>
        <v>62.138051177564435</v>
      </c>
      <c r="CB265" s="143">
        <f>IF('DSS Model'!$I$38=1,0.0001*CA265^2-0.0266*CA265+1.3006,IF('DSS Model'!$I$38=2,-0.0001*CA265^2+0.0032*CA265+0.977, IF('DSS Model'!$I$38=3,-0.00046396*CA265^2 + 0.054267*CA265 - 0.57714, IF('DSS Model'!$I$38=4,0.000072066*CA265^2+0.0021761*CA265-0.038248,IF('DSS Model'!$I$38=5,-0.00012623*CA265^2+0.025656*CA265-0.30101,-0.00046396*CA265^2 + 0.054267*CA265 - 0.57714)))))</f>
        <v>0.78972802335364445</v>
      </c>
      <c r="CC265" s="136">
        <v>2.1041969795383531E-2</v>
      </c>
      <c r="CD265" s="142">
        <f t="shared" si="180"/>
        <v>47.48959727336559</v>
      </c>
      <c r="CE265" s="143">
        <f>IF('DSS Model'!$I$38=1,0.0001*CD265^2-0.0266*CD265+1.3006,IF('DSS Model'!$I$38=2,-0.0001*CD265^2+0.0032*CD265+0.977, IF('DSS Model'!$I$38=3,-0.00046396*CD265^2 + 0.054267*CD265 - 0.57714, IF('DSS Model'!$I$38=4,0.000072066*CD265^2+0.0021761*CD265-0.038248,IF('DSS Model'!$I$38=5,-0.00012623*CD265^2+0.025656*CD265-0.30101,-0.00046396*CD265^2 + 0.054267*CD265 - 0.57714)))))</f>
        <v>0.90344052635612471</v>
      </c>
      <c r="CF265" s="136">
        <v>0.73782566176673148</v>
      </c>
      <c r="CG265" s="142">
        <f t="shared" si="181"/>
        <v>54.967274125844952</v>
      </c>
      <c r="CH265" s="143">
        <f>IF('DSS Model'!$I$38=1,0.0001*CG265^2-0.0266*CG265+1.3006,IF('DSS Model'!$I$38=2,-0.0001*CG265^2+0.0032*CG265+0.977, IF('DSS Model'!$I$38=3,-0.00046396*CG265^2 + 0.054267*CG265 - 0.57714, IF('DSS Model'!$I$38=4,0.000072066*CG265^2+0.0021761*CG265-0.038248,IF('DSS Model'!$I$38=5,-0.00012623*CG265^2+0.025656*CG265-0.30101,-0.00046396*CG265^2 + 0.054267*CG265 - 0.57714)))))</f>
        <v>0.85075515472012542</v>
      </c>
      <c r="CI265" s="136">
        <v>9.8558123410900533E-2</v>
      </c>
      <c r="CJ265" s="142">
        <f t="shared" si="182"/>
        <v>56.544586413898784</v>
      </c>
      <c r="CK265" s="143">
        <f>IF('DSS Model'!$I$38=1,0.0001*CJ265^2-0.0266*CJ265+1.3006,IF('DSS Model'!$I$38=2,-0.0001*CJ265^2+0.0032*CJ265+0.977, IF('DSS Model'!$I$38=3,-0.00046396*CJ265^2 + 0.054267*CJ265 - 0.57714, IF('DSS Model'!$I$38=4,0.000072066*CJ265^2+0.0021761*CJ265-0.038248,IF('DSS Model'!$I$38=5,-0.00012623*CJ265^2+0.025656*CJ265-0.30101,-0.00046396*CJ265^2 + 0.054267*CJ265 - 0.57714)))))</f>
        <v>0.8382136512525894</v>
      </c>
      <c r="CL265" s="136">
        <v>0.31881570487389865</v>
      </c>
      <c r="CM265" s="142">
        <f t="shared" si="183"/>
        <v>48.793279619201414</v>
      </c>
      <c r="CN265" s="143">
        <f>IF('DSS Model'!$I$38=1,0.0001*CM265^2-0.0266*CM265+1.3006,IF('DSS Model'!$I$38=2,-0.0001*CM265^2+0.0032*CM265+0.977, IF('DSS Model'!$I$38=3,-0.00046396*CM265^2 + 0.054267*CM265 - 0.57714, IF('DSS Model'!$I$38=4,0.000072066*CM265^2+0.0021761*CM265-0.038248,IF('DSS Model'!$I$38=5,-0.00012623*CM265^2+0.025656*CM265-0.30101,-0.00046396*CM265^2 + 0.054267*CM265 - 0.57714)))))</f>
        <v>0.8950600811816869</v>
      </c>
      <c r="CO265" s="136">
        <v>0.61543465446063561</v>
      </c>
      <c r="CP265" s="142">
        <f t="shared" si="184"/>
        <v>53.840650268793752</v>
      </c>
      <c r="CQ265" s="143">
        <f>IF('DSS Model'!$I$38=1,0.0001*CP265^2-0.0266*CP265+1.3006,IF('DSS Model'!$I$38=2,-0.0001*CP265^2+0.0032*CP265+0.977, IF('DSS Model'!$I$38=3,-0.00046396*CP265^2 + 0.054267*CP265 - 0.57714, IF('DSS Model'!$I$38=4,0.000072066*CP265^2+0.0021761*CP265-0.038248,IF('DSS Model'!$I$38=5,-0.00012623*CP265^2+0.025656*CP265-0.30101,-0.00046396*CP265^2 + 0.054267*CP265 - 0.57714)))))</f>
        <v>0.85940851872348389</v>
      </c>
      <c r="CR265" s="136">
        <v>0.8718904340331286</v>
      </c>
      <c r="CS265" s="142">
        <f t="shared" si="185"/>
        <v>62.912220273579813</v>
      </c>
      <c r="CT265" s="143">
        <f>IF('DSS Model'!$I$38=1,0.0001*CS265^2-0.0266*CS265+1.3006,IF('DSS Model'!$I$38=2,-0.0001*CS265^2+0.0032*CS265+0.977, IF('DSS Model'!$I$38=3,-0.00046396*CS265^2 + 0.054267*CS265 - 0.57714, IF('DSS Model'!$I$38=4,0.000072066*CS265^2+0.0021761*CS265-0.038248,IF('DSS Model'!$I$38=5,-0.00012623*CS265^2+0.025656*CS265-0.30101,-0.00046396*CS265^2 + 0.054267*CS265 - 0.57714)))))</f>
        <v>0.78252435890031269</v>
      </c>
      <c r="CU265" s="136">
        <v>0.23445998508005106</v>
      </c>
      <c r="CV265" s="142">
        <f t="shared" si="186"/>
        <v>46.094684986440242</v>
      </c>
      <c r="CW265" s="143">
        <f>IF('DSS Model'!$I$38=1,0.0001*CV265^2-0.0266*CV265+1.3006,IF('DSS Model'!$I$38=2,-0.0001*CV265^2+0.0032*CV265+0.977, IF('DSS Model'!$I$38=3,-0.00046396*CV265^2 + 0.054267*CV265 - 0.57714, IF('DSS Model'!$I$38=4,0.000072066*CV265^2+0.0021761*CV265-0.038248,IF('DSS Model'!$I$38=5,-0.00012623*CV265^2+0.025656*CV265-0.30101,-0.00046396*CV265^2 + 0.054267*CV265 - 0.57714)))))</f>
        <v>0.91203099355669282</v>
      </c>
      <c r="CX265" s="136">
        <v>0.30684941269120314</v>
      </c>
      <c r="CY265" s="142">
        <f t="shared" si="187"/>
        <v>59.290690713846857</v>
      </c>
      <c r="CZ265" s="143">
        <f>IF('DSS Model'!$I$38=1,0.0001*CY265^2-0.0266*CY265+1.3006,IF('DSS Model'!$I$38=2,-0.0001*CY265^2+0.0032*CY265+0.977, IF('DSS Model'!$I$38=3,-0.00046396*CY265^2 + 0.054267*CY265 - 0.57714, IF('DSS Model'!$I$38=4,0.000072066*CY265^2+0.0021761*CY265-0.038248,IF('DSS Model'!$I$38=5,-0.00012623*CY265^2+0.025656*CY265-0.30101,-0.00046396*CY265^2 + 0.054267*CY265 - 0.57714)))))</f>
        <v>0.81519160975180527</v>
      </c>
      <c r="DA265" s="136">
        <v>0.39558868738537423</v>
      </c>
      <c r="DB265" s="142">
        <f t="shared" si="188"/>
        <v>43.113314011436429</v>
      </c>
      <c r="DC265" s="143">
        <f>IF('DSS Model'!$I$38=1,0.0001*DB265^2-0.0266*DB265+1.3006,IF('DSS Model'!$I$38=2,-0.0001*DB265^2+0.0032*DB265+0.977, IF('DSS Model'!$I$38=3,-0.00046396*DB265^2 + 0.054267*DB265 - 0.57714, IF('DSS Model'!$I$38=4,0.000072066*DB265^2+0.0021761*DB265-0.038248,IF('DSS Model'!$I$38=5,-0.00012623*DB265^2+0.025656*DB265-0.30101,-0.00046396*DB265^2 + 0.054267*DB265 - 0.57714)))))</f>
        <v>0.92908682033172452</v>
      </c>
      <c r="DD265" s="136">
        <v>0.27983073092231259</v>
      </c>
      <c r="DE265" s="142">
        <f t="shared" si="189"/>
        <v>42.7212297218977</v>
      </c>
      <c r="DF265" s="143">
        <f>IF('DSS Model'!$I$38=1,0.0001*DE265^2-0.0266*DE265+1.3006,IF('DSS Model'!$I$38=2,-0.0001*DE265^2+0.0032*DE265+0.977, IF('DSS Model'!$I$38=3,-0.00046396*DE265^2 + 0.054267*DE265 - 0.57714, IF('DSS Model'!$I$38=4,0.000072066*DE265^2+0.0021761*DE265-0.038248,IF('DSS Model'!$I$38=5,-0.00012623*DE265^2+0.025656*DE265-0.30101,-0.00046396*DE265^2 + 0.054267*DE265 - 0.57714)))))</f>
        <v>0.93119758821495702</v>
      </c>
      <c r="DG265" s="136">
        <v>0.47323474804620314</v>
      </c>
      <c r="DH265" s="142">
        <f t="shared" si="190"/>
        <v>52.994223007001736</v>
      </c>
      <c r="DI265" s="143">
        <f>IF('DSS Model'!$I$38=1,0.0001*DH265^2-0.0266*DH265+1.3006,IF('DSS Model'!$I$38=2,-0.0001*DH265^2+0.0032*DH265+0.977, IF('DSS Model'!$I$38=3,-0.00046396*DH265^2 + 0.054267*DH265 - 0.57714, IF('DSS Model'!$I$38=4,0.000072066*DH265^2+0.0021761*DH265-0.038248,IF('DSS Model'!$I$38=5,-0.00012623*DH265^2+0.025656*DH265-0.30101,-0.00046396*DH265^2 + 0.054267*DH265 - 0.57714)))))</f>
        <v>0.86574274641082227</v>
      </c>
      <c r="DJ265" s="136">
        <v>0.72392470201609604</v>
      </c>
      <c r="DK265" s="142">
        <f t="shared" si="191"/>
        <v>66.597315900536643</v>
      </c>
      <c r="DL265" s="143">
        <f>IF('DSS Model'!$I$38=1,0.0001*DK265^2-0.0266*DK265+1.3006,IF('DSS Model'!$I$38=2,-0.0001*DK265^2+0.0032*DK265+0.977, IF('DSS Model'!$I$38=3,-0.00046396*DK265^2 + 0.054267*DK265 - 0.57714, IF('DSS Model'!$I$38=4,0.000072066*DK265^2+0.0021761*DK265-0.038248,IF('DSS Model'!$I$38=5,-0.00012623*DK265^2+0.025656*DK265-0.30101,-0.00046396*DK265^2 + 0.054267*DK265 - 0.57714)))))</f>
        <v>0.7465911623661301</v>
      </c>
      <c r="DM265" s="136">
        <v>0.44326169999161924</v>
      </c>
      <c r="DN265" s="142">
        <f t="shared" si="192"/>
        <v>55.722509760910029</v>
      </c>
      <c r="DO265" s="143">
        <f>IF('DSS Model'!$I$38=1,0.0001*DN265^2-0.0266*DN265+1.3006,IF('DSS Model'!$I$38=2,-0.0001*DN265^2+0.0032*DN265+0.977, IF('DSS Model'!$I$38=3,-0.00046396*DN265^2 + 0.054267*DN265 - 0.57714, IF('DSS Model'!$I$38=4,0.000072066*DN265^2+0.0021761*DN265-0.038248,IF('DSS Model'!$I$38=5,-0.00012623*DN265^2+0.025656*DN265-0.30101,-0.00046396*DN265^2 + 0.054267*DN265 - 0.57714)))))</f>
        <v>0.84481222182944071</v>
      </c>
      <c r="DP265" s="136">
        <v>0.56999631966205599</v>
      </c>
      <c r="DQ265" s="142">
        <f t="shared" si="193"/>
        <v>54.675432748301034</v>
      </c>
      <c r="DR265" s="143">
        <f>IF('DSS Model'!$I$38=1,0.0001*DQ265^2-0.0266*DQ265+1.3006,IF('DSS Model'!$I$38=2,-0.0001*DQ265^2+0.0032*DQ265+0.977, IF('DSS Model'!$I$38=3,-0.00046396*DQ265^2 + 0.054267*DQ265 - 0.57714, IF('DSS Model'!$I$38=4,0.000072066*DQ265^2+0.0021761*DQ265-0.038248,IF('DSS Model'!$I$38=5,-0.00012623*DQ265^2+0.025656*DQ265-0.30101,-0.00046396*DQ265^2 + 0.054267*DQ265 - 0.57714)))))</f>
        <v>0.85302109017316441</v>
      </c>
      <c r="DS265" s="136">
        <v>0.70659846525870584</v>
      </c>
      <c r="DT265" s="142">
        <f t="shared" si="194"/>
        <v>79.625804314232482</v>
      </c>
      <c r="DU265" s="143">
        <f>IF('DSS Model'!$I$38=1,0.0001*DT265^2-0.0266*DT265+1.3006,IF('DSS Model'!$I$38=2,-0.0001*DT265^2+0.0032*DT265+0.977, IF('DSS Model'!$I$38=3,-0.00046396*DT265^2 + 0.054267*DT265 - 0.57714, IF('DSS Model'!$I$38=4,0.000072066*DT265^2+0.0021761*DT265-0.038248,IF('DSS Model'!$I$38=5,-0.00012623*DT265^2+0.025656*DT265-0.30101,-0.00046396*DT265^2 + 0.054267*DT265 - 0.57714)))))</f>
        <v>0.59777570253669954</v>
      </c>
      <c r="DV265" s="136">
        <v>0.97017315056737463</v>
      </c>
      <c r="DW265" s="142">
        <f t="shared" si="195"/>
        <v>71.08057253480851</v>
      </c>
      <c r="DX265" s="143">
        <f>IF('DSS Model'!$I$38=1,0.0001*DW265^2-0.0266*DW265+1.3006,IF('DSS Model'!$I$38=2,-0.0001*DW265^2+0.0032*DW265+0.977, IF('DSS Model'!$I$38=3,-0.00046396*DW265^2 + 0.054267*DW265 - 0.57714, IF('DSS Model'!$I$38=4,0.000072066*DW265^2+0.0021761*DW265-0.038248,IF('DSS Model'!$I$38=5,-0.00012623*DW265^2+0.025656*DW265-0.30101,-0.00046396*DW265^2 + 0.054267*DW265 - 0.57714)))))</f>
        <v>0.69921305292376978</v>
      </c>
      <c r="DY265" s="136">
        <v>0.77494361793466171</v>
      </c>
      <c r="DZ265" s="142">
        <f t="shared" si="196"/>
        <v>56.431006011387481</v>
      </c>
      <c r="EA265" s="143">
        <f>IF('DSS Model'!$I$38=1,0.0001*DZ265^2-0.0266*DZ265+1.3006,IF('DSS Model'!$I$38=2,-0.0001*DZ265^2+0.0032*DZ265+0.977, IF('DSS Model'!$I$38=3,-0.00046396*DZ265^2 + 0.054267*DZ265 - 0.57714, IF('DSS Model'!$I$38=4,0.000072066*DZ265^2+0.0021761*DZ265-0.038248,IF('DSS Model'!$I$38=5,-0.00012623*DZ265^2+0.025656*DZ265-0.30101,-0.00046396*DZ265^2 + 0.054267*DZ265 - 0.57714)))))</f>
        <v>0.83913337529071486</v>
      </c>
      <c r="EB265" s="136">
        <v>0.79709838047606241</v>
      </c>
      <c r="EC265" s="142">
        <f t="shared" si="197"/>
        <v>58.553902190244386</v>
      </c>
      <c r="ED265" s="143">
        <f>IF('DSS Model'!$I$38=1,0.0001*EC265^2-0.0266*EC265+1.3006,IF('DSS Model'!$I$38=2,-0.0001*EC265^2+0.0032*EC265+0.977, IF('DSS Model'!$I$38=3,-0.00046396*EC265^2 + 0.054267*EC265 - 0.57714, IF('DSS Model'!$I$38=4,0.000072066*EC265^2+0.0021761*EC265-0.038248,IF('DSS Model'!$I$38=5,-0.00012623*EC265^2+0.025656*EC265-0.30101,-0.00046396*EC265^2 + 0.054267*EC265 - 0.57714)))))</f>
        <v>0.82151654083831138</v>
      </c>
      <c r="EE265" s="136">
        <v>0.9116004664383931</v>
      </c>
      <c r="EF265" s="142">
        <f t="shared" si="198"/>
        <v>63.583068781699865</v>
      </c>
      <c r="EG265" s="143">
        <f>IF('DSS Model'!$I$38=1,0.0001*EF265^2-0.0266*EF265+1.3006,IF('DSS Model'!$I$38=2,-0.0001*EF265^2+0.0032*EF265+0.977, IF('DSS Model'!$I$38=3,-0.00046396*EF265^2 + 0.054267*EF265 - 0.57714, IF('DSS Model'!$I$38=4,0.000072066*EF265^2+0.0021761*EF265-0.038248,IF('DSS Model'!$I$38=5,-0.00012623*EF265^2+0.025656*EF265-0.30101,-0.00046396*EF265^2 + 0.054267*EF265 - 0.57714)))))</f>
        <v>0.77618515653160192</v>
      </c>
      <c r="EH265" s="136">
        <v>0.47003571342767569</v>
      </c>
      <c r="EI265" s="142">
        <f t="shared" si="199"/>
        <v>68.421379923225743</v>
      </c>
      <c r="EJ265" s="143">
        <f>IF('DSS Model'!$I$38=1,0.0001*EI265^2-0.0266*EI265+1.3006,IF('DSS Model'!$I$38=2,-0.0001*EI265^2+0.0032*EI265+0.977, IF('DSS Model'!$I$38=3,-0.00046396*EI265^2 + 0.054267*EI265 - 0.57714, IF('DSS Model'!$I$38=4,0.000072066*EI265^2+0.0021761*EI265-0.038248,IF('DSS Model'!$I$38=5,-0.00012623*EI265^2+0.025656*EI265-0.30101,-0.00046396*EI265^2 + 0.054267*EI265 - 0.57714)))))</f>
        <v>0.72779989269448242</v>
      </c>
      <c r="EK265" s="136">
        <v>0.25040504778395356</v>
      </c>
      <c r="EL265" s="142">
        <f t="shared" si="200"/>
        <v>38.92102293546511</v>
      </c>
      <c r="EM265" s="143">
        <f>IF('DSS Model'!$I$38=1,0.0001*EL265^2-0.0266*EL265+1.3006,IF('DSS Model'!$I$38=2,-0.0001*EL265^2+0.0032*EL265+0.977, IF('DSS Model'!$I$38=3,-0.00046396*EL265^2 + 0.054267*EL265 - 0.57714, IF('DSS Model'!$I$38=4,0.000072066*EL265^2+0.0021761*EL265-0.038248,IF('DSS Model'!$I$38=5,-0.00012623*EL265^2+0.025656*EL265-0.30101,-0.00046396*EL265^2 + 0.054267*EL265 - 0.57714)))))</f>
        <v>0.95006267075918827</v>
      </c>
      <c r="EN265" s="136">
        <v>0.35114097861153792</v>
      </c>
      <c r="EO265" s="142">
        <f t="shared" si="201"/>
        <v>50.763784743668545</v>
      </c>
      <c r="EP265" s="143">
        <f>IF('DSS Model'!$I$38=1,0.0001*EO265^2-0.0266*EO265+1.3006,IF('DSS Model'!$I$38=2,-0.0001*EO265^2+0.0032*EO265+0.977, IF('DSS Model'!$I$38=3,-0.00046396*EO265^2 + 0.054267*EO265 - 0.57714, IF('DSS Model'!$I$38=4,0.000072066*EO265^2+0.0021761*EO265-0.038248,IF('DSS Model'!$I$38=5,-0.00012623*EO265^2+0.025656*EO265-0.30101,-0.00046396*EO265^2 + 0.054267*EO265 - 0.57714)))))</f>
        <v>0.88174792702958782</v>
      </c>
      <c r="EQ265" s="136">
        <v>0.47901203162447759</v>
      </c>
      <c r="ER265" s="142">
        <f t="shared" si="202"/>
        <v>52.564264982294858</v>
      </c>
      <c r="ES265" s="143">
        <f>IF('DSS Model'!$I$38=1,0.0001*ER265^2-0.0266*ER265+1.3006,IF('DSS Model'!$I$38=2,-0.0001*ER265^2+0.0032*ER265+0.977, IF('DSS Model'!$I$38=3,-0.00046396*ER265^2 + 0.054267*ER265 - 0.57714, IF('DSS Model'!$I$38=4,0.000072066*ER265^2+0.0021761*ER265-0.038248,IF('DSS Model'!$I$38=5,-0.00012623*ER265^2+0.025656*ER265-0.30101,-0.00046396*ER265^2 + 0.054267*ER265 - 0.57714)))))</f>
        <v>0.8689054526304526</v>
      </c>
      <c r="ET265" s="136">
        <v>1.9407528934629381E-2</v>
      </c>
      <c r="EU265" s="141">
        <f t="shared" si="203"/>
        <v>31.7813858747169</v>
      </c>
      <c r="EV265" s="142">
        <f>IF('DSS Model'!$I$38=1,0.0001*EU265^2-0.0266*EU265+1.3006,IF('DSS Model'!$I$38=2,-0.0001*EU265^2+0.0032*EU265+0.977, IF('DSS Model'!$I$38=3,-0.00046396*EU265^2 + 0.054267*EU265 - 0.57714, IF('DSS Model'!$I$38=4,0.000072066*EU265^2+0.0021761*EU265-0.038248,IF('DSS Model'!$I$38=5,-0.00012623*EU265^2+0.025656*EU265-0.30101,-0.00046396*EU265^2 + 0.054267*EU265 - 0.57714)))))</f>
        <v>0.97769478598732862</v>
      </c>
    </row>
    <row r="266" spans="2:152" x14ac:dyDescent="0.2">
      <c r="B266" s="64">
        <f t="shared" ref="B266:B309" ca="1" si="207">RAND()</f>
        <v>0.82077445590769227</v>
      </c>
      <c r="C266" s="64">
        <v>0.92105338832283323</v>
      </c>
      <c r="D266" s="64">
        <f t="shared" ref="D266:D309" si="208">IF($C266&lt;=(C$5-C$4)/(C$6-C$4),C$4+SQRT((C$5-C$4)*(C$6-C$4)*$C266),C$5-SQRT((C$5-C$4)*(C$5-C$6)*(1-$C266)))</f>
        <v>61.45925509808481</v>
      </c>
      <c r="E266" s="131">
        <f>IF('DSS Model'!$I$38=1,0.0001*D266^2-0.0266*D266+1.3006,IF('DSS Model'!$I$38=2,-0.0001*D266^2+0.0032*D266+0.977, IF('DSS Model'!$I$38=3,-0.00046396*D266^2 + 0.054267*D266 - 0.57714, IF('DSS Model'!$I$38=4,0.000072066*D266^2+0.0021761*D266-0.038248,IF('DSS Model'!$I$38=5,-0.00012623*D266^2+0.025656*D266-0.30101,-0.00046396*D266^2 + 0.054267*D266 - 0.57714)))))</f>
        <v>0.795945612592725</v>
      </c>
      <c r="F266" s="136">
        <v>0.94795664922903378</v>
      </c>
      <c r="G266" s="138">
        <f t="shared" si="204"/>
        <v>76.177158869648821</v>
      </c>
      <c r="H266" s="136">
        <f>IF('DSS Model'!$I$38=1,0.0001*G266^2-0.0266*G266+1.3006,IF('DSS Model'!$I$38=2,-0.0001*G266^2+0.0032*G266+0.977, IF('DSS Model'!$I$38=3,-0.00046396*G266^2 + 0.054267*G266 - 0.57714, IF('DSS Model'!$I$38=4,0.000072066*G266^2+0.0021761*G266-0.038248,IF('DSS Model'!$I$38=5,-0.00012623*G266^2+0.025656*G266-0.30101,-0.00046396*G266^2 + 0.054267*G266 - 0.57714)))))</f>
        <v>0.64047095503770457</v>
      </c>
      <c r="I266" s="136">
        <v>0.11395926984439964</v>
      </c>
      <c r="J266" s="138">
        <f t="shared" si="205"/>
        <v>49.654054148342851</v>
      </c>
      <c r="K266" s="136">
        <f>IF('DSS Model'!$I$38=1,0.0001*J266^2-0.0266*J266+1.3006,IF('DSS Model'!$I$38=2,-0.0001*J266^2+0.0032*J266+0.977, IF('DSS Model'!$I$38=3,-0.00046396*J266^2 + 0.054267*J266 - 0.57714, IF('DSS Model'!$I$38=4,0.000072066*J266^2+0.0021761*J266-0.038248,IF('DSS Model'!$I$38=5,-0.00012623*J266^2+0.025656*J266-0.30101,-0.00046396*J266^2 + 0.054267*J266 - 0.57714)))))</f>
        <v>0.88934046393804067</v>
      </c>
      <c r="L266" s="136">
        <v>0.82906025832299812</v>
      </c>
      <c r="M266" s="138">
        <f t="shared" si="206"/>
        <v>76.029207929772056</v>
      </c>
      <c r="N266" s="136">
        <f>IF('DSS Model'!$I$38=1,0.0001*M266^2-0.0266*M266+1.3006,IF('DSS Model'!$I$38=2,-0.0001*M266^2+0.0032*M266+0.977, IF('DSS Model'!$I$38=3,-0.00046396*M266^2 + 0.054267*M266 - 0.57714, IF('DSS Model'!$I$38=4,0.000072066*M266^2+0.0021761*M266-0.038248,IF('DSS Model'!$I$38=5,-0.00012623*M266^2+0.025656*M266-0.30101,-0.00046396*M266^2 + 0.054267*M266 - 0.57714)))))</f>
        <v>0.6422494195324191</v>
      </c>
      <c r="O266" s="136">
        <v>0.74580053646171396</v>
      </c>
      <c r="P266" s="139">
        <f t="shared" ref="P266:P309" si="209">IF(O266&lt;=(O$5-O$4)/(O$6-O$4),O$4+SQRT((O$5-O$4)*(O$6-O$4)*O266),O$5-SQRT((O$5-O$4)*(O$5-O$6)*(1-O266)))</f>
        <v>58.452951943142956</v>
      </c>
      <c r="Q266" s="138">
        <f>IF('DSS Model'!$I$38=1,0.0001*P266^2-0.0266*P266+1.3006,IF('DSS Model'!$I$38=2,-0.0001*P266^2+0.0032*P266+0.977, IF('DSS Model'!$I$38=3,-0.00046396*P266^2 + 0.054267*P266 - 0.57714, IF('DSS Model'!$I$38=4,0.000072066*P266^2+0.0021761*P266-0.038248,IF('DSS Model'!$I$38=5,-0.00012623*P266^2+0.025656*P266-0.30101,-0.00046396*P266^2 + 0.054267*P266 - 0.57714)))))</f>
        <v>0.82237468713131945</v>
      </c>
      <c r="R266" s="136">
        <v>8.8210410300319286E-2</v>
      </c>
      <c r="S266" s="142">
        <f t="shared" ref="S266:S309" si="210">IF(R266&lt;=(R$5-R$4)/(R$6-R$4),R$4+SQRT((R$5-R$4)*(R$6-R$4)*R266),R$5-SQRT((R$5-R$4)*(R$5-R$6)*(1-R266)))</f>
        <v>33.992971598314639</v>
      </c>
      <c r="T266" s="138">
        <f>IF('DSS Model'!$I$38=1,0.0001*S266^2-0.0266*S266+1.3006,IF('DSS Model'!$I$38=2,-0.0001*S266^2+0.0032*S266+0.977, IF('DSS Model'!$I$38=3,-0.00046396*S266^2 + 0.054267*S266 - 0.57714, IF('DSS Model'!$I$38=4,0.000072066*S266^2+0.0021761*S266-0.038248,IF('DSS Model'!$I$38=5,-0.00012623*S266^2+0.025656*S266-0.30101,-0.00046396*S266^2 + 0.054267*S266 - 0.57714)))))</f>
        <v>0.9702252973062242</v>
      </c>
      <c r="U266" s="136">
        <v>0.72417148581417468</v>
      </c>
      <c r="V266" s="142">
        <f t="shared" ref="V266:V309" si="211">IF(U266&lt;=(U$5-U$4)/(U$6-U$4),U$4+SQRT((U$5-U$4)*(U$6-U$4)*U266),U$5-SQRT((U$5-U$4)*(U$5-U$6)*(1-U266)))</f>
        <v>55.758813992238331</v>
      </c>
      <c r="W266" s="138">
        <f>IF('DSS Model'!$I$38=1,0.0001*V266^2-0.0266*V266+1.3006,IF('DSS Model'!$I$38=2,-0.0001*V266^2+0.0032*V266+0.977, IF('DSS Model'!$I$38=3,-0.00046396*V266^2 + 0.054267*V266 - 0.57714, IF('DSS Model'!$I$38=4,0.000072066*V266^2+0.0021761*V266-0.038248,IF('DSS Model'!$I$38=5,-0.00012623*V266^2+0.025656*V266-0.30101,-0.00046396*V266^2 + 0.054267*V266 - 0.57714)))))</f>
        <v>0.84452367099305936</v>
      </c>
      <c r="X266" s="136">
        <v>0.33909012111582448</v>
      </c>
      <c r="Y266" s="142">
        <f t="shared" ref="Y266:Y309" si="212">IF(X266&lt;=(X$5-X$4)/(X$6-X$4),X$4+SQRT((X$5-X$4)*(X$6-X$4)*X266),X$5-SQRT((X$5-X$4)*(X$5-X$6)*(1-X266)))</f>
        <v>57.255311564821703</v>
      </c>
      <c r="Z266" s="138">
        <f>IF('DSS Model'!$I$38=1,0.0001*Y266^2-0.0266*Y266+1.3006,IF('DSS Model'!$I$38=2,-0.0001*Y266^2+0.0032*Y266+0.977, IF('DSS Model'!$I$38=3,-0.00046396*Y266^2 + 0.054267*Y266 - 0.57714, IF('DSS Model'!$I$38=4,0.000072066*Y266^2+0.0021761*Y266-0.038248,IF('DSS Model'!$I$38=5,-0.00012623*Y266^2+0.025656*Y266-0.30101,-0.00046396*Y266^2 + 0.054267*Y266 - 0.57714)))))</f>
        <v>0.83239992676894881</v>
      </c>
      <c r="AA266" s="136">
        <v>0.19477420055960259</v>
      </c>
      <c r="AB266" s="142">
        <f t="shared" ref="AB266:AB309" si="213">IF(AA266&lt;=(AA$5-AA$4)/(AA$6-AA$4),AA$4+SQRT((AA$5-AA$4)*(AA$6-AA$4)*AA266),AA$5-SQRT((AA$5-AA$4)*(AA$5-AA$6)*(1-AA266)))</f>
        <v>56.963336656221415</v>
      </c>
      <c r="AC266" s="138">
        <f>IF('DSS Model'!$I$38=1,0.0001*AB266^2-0.0266*AB266+1.3006,IF('DSS Model'!$I$38=2,-0.0001*AB266^2+0.0032*AB266+0.977, IF('DSS Model'!$I$38=3,-0.00046396*AB266^2 + 0.054267*AB266 - 0.57714, IF('DSS Model'!$I$38=4,0.000072066*AB266^2+0.0021761*AB266-0.038248,IF('DSS Model'!$I$38=5,-0.00012623*AB266^2+0.025656*AB266-0.30101,-0.00046396*AB266^2 + 0.054267*AB266 - 0.57714)))))</f>
        <v>0.83480050499890668</v>
      </c>
      <c r="AD266" s="136">
        <v>7.5146500327828436E-3</v>
      </c>
      <c r="AE266" s="142">
        <f t="shared" ref="AE266:AE309" si="214">IF(AD266&lt;=(AD$5-AD$4)/(AD$6-AD$4),AD$4+SQRT((AD$5-AD$4)*(AD$6-AD$4)*AD266),AD$5-SQRT((AD$5-AD$4)*(AD$5-AD$6)*(1-AD266)))</f>
        <v>25.167604138126887</v>
      </c>
      <c r="AF266" s="138">
        <f>IF('DSS Model'!$I$38=1,0.0001*AE266^2-0.0266*AE266+1.3006,IF('DSS Model'!$I$38=2,-0.0001*AE266^2+0.0032*AE266+0.977, IF('DSS Model'!$I$38=3,-0.00046396*AE266^2 + 0.054267*AE266 - 0.57714, IF('DSS Model'!$I$38=4,0.000072066*AE266^2+0.0021761*AE266-0.038248,IF('DSS Model'!$I$38=5,-0.00012623*AE266^2+0.025656*AE266-0.30101,-0.00046396*AE266^2 + 0.054267*AE266 - 0.57714)))))</f>
        <v>0.99419550343665986</v>
      </c>
      <c r="AG266" s="136">
        <v>0.19861208694160348</v>
      </c>
      <c r="AH266" s="142">
        <f t="shared" ref="AH266:AH309" si="215">IF(AG266&lt;=(AG$5-AG$4)/(AG$6-AG$4),AG$4+SQRT((AG$5-AG$4)*(AG$6-AG$4)*AG266),AG$5-SQRT((AG$5-AG$4)*(AG$5-AG$6)*(1-AG266)))</f>
        <v>59.764592836826225</v>
      </c>
      <c r="AI266" s="138">
        <f>IF('DSS Model'!$I$38=1,0.0001*AH266^2-0.0266*AH266+1.3006,IF('DSS Model'!$I$38=2,-0.0001*AH266^2+0.0032*AH266+0.977, IF('DSS Model'!$I$38=3,-0.00046396*AH266^2 + 0.054267*AH266 - 0.57714, IF('DSS Model'!$I$38=4,0.000072066*AH266^2+0.0021761*AH266-0.038248,IF('DSS Model'!$I$38=5,-0.00012623*AH266^2+0.025656*AH266-0.30101,-0.00046396*AH266^2 + 0.054267*AH266 - 0.57714)))))</f>
        <v>0.81106604138268179</v>
      </c>
      <c r="AJ266" s="136">
        <v>0.88954338134621891</v>
      </c>
      <c r="AK266" s="142">
        <f t="shared" ref="AK266:AK309" si="216">IF(AJ266&lt;=(AJ$5-AJ$4)/(AJ$6-AJ$4),AJ$4+SQRT((AJ$5-AJ$4)*(AJ$6-AJ$4)*AJ266),AJ$5-SQRT((AJ$5-AJ$4)*(AJ$5-AJ$6)*(1-AJ266)))</f>
        <v>57.67983384523253</v>
      </c>
      <c r="AL266" s="138">
        <f>IF('DSS Model'!$I$38=1,0.0001*AK266^2-0.0266*AK266+1.3006,IF('DSS Model'!$I$38=2,-0.0001*AK266^2+0.0032*AK266+0.977, IF('DSS Model'!$I$38=3,-0.00046396*AK266^2 + 0.054267*AK266 - 0.57714, IF('DSS Model'!$I$38=4,0.000072066*AK266^2+0.0021761*AK266-0.038248,IF('DSS Model'!$I$38=5,-0.00012623*AK266^2+0.025656*AK266-0.30101,-0.00046396*AK266^2 + 0.054267*AK266 - 0.57714)))))</f>
        <v>0.8288791450633809</v>
      </c>
      <c r="AM266" s="136">
        <v>0.2947247503719912</v>
      </c>
      <c r="AN266" s="142">
        <f t="shared" ref="AN266:AN309" si="217">IF(AM266&lt;=(AM$5-AM$4)/(AM$6-AM$4),AM$4+SQRT((AM$5-AM$4)*(AM$6-AM$4)*AM266),AM$5-SQRT((AM$5-AM$4)*(AM$5-AM$6)*(1-AM266)))</f>
        <v>60.171668507846107</v>
      </c>
      <c r="AO266" s="138">
        <f>IF('DSS Model'!$I$38=1,0.0001*AN266^2-0.0266*AN266+1.3006,IF('DSS Model'!$I$38=2,-0.0001*AN266^2+0.0032*AN266+0.977, IF('DSS Model'!$I$38=3,-0.00046396*AN266^2 + 0.054267*AN266 - 0.57714, IF('DSS Model'!$I$38=4,0.000072066*AN266^2+0.0021761*AN266-0.038248,IF('DSS Model'!$I$38=5,-0.00012623*AN266^2+0.025656*AN266-0.30101,-0.00046396*AN266^2 + 0.054267*AN266 - 0.57714)))))</f>
        <v>0.8074863701232956</v>
      </c>
      <c r="AP266" s="136">
        <v>0.91430521144933996</v>
      </c>
      <c r="AQ266" s="142">
        <f t="shared" ref="AQ266:AQ309" si="218">IF(AP266&lt;=(AP$5-AP$4)/(AP$6-AP$4),AP$4+SQRT((AP$5-AP$4)*(AP$6-AP$4)*AP266),AP$5-SQRT((AP$5-AP$4)*(AP$5-AP$6)*(1-AP266)))</f>
        <v>78.156451341701796</v>
      </c>
      <c r="AR266" s="138">
        <f>IF('DSS Model'!$I$38=1,0.0001*AQ266^2-0.0266*AQ266+1.3006,IF('DSS Model'!$I$38=2,-0.0001*AQ266^2+0.0032*AQ266+0.977, IF('DSS Model'!$I$38=3,-0.00046396*AQ266^2 + 0.054267*AQ266 - 0.57714, IF('DSS Model'!$I$38=4,0.000072066*AQ266^2+0.0021761*AQ266-0.038248,IF('DSS Model'!$I$38=5,-0.00012623*AQ266^2+0.025656*AQ266-0.30101,-0.00046396*AQ266^2 + 0.054267*AQ266 - 0.57714)))))</f>
        <v>0.61625755566066576</v>
      </c>
      <c r="AS266" s="136">
        <v>0.43951187281844339</v>
      </c>
      <c r="AT266" s="142">
        <f t="shared" ref="AT266:AT309" si="219">IF(AS266&lt;=(AS$5-AS$4)/(AS$6-AS$4),AS$4+SQRT((AS$5-AS$4)*(AS$6-AS$4)*AS266),AS$5-SQRT((AS$5-AS$4)*(AS$5-AS$6)*(1-AS266)))</f>
        <v>51.949320733630813</v>
      </c>
      <c r="AU266" s="138">
        <f>IF('DSS Model'!$I$38=1,0.0001*AT266^2-0.0266*AT266+1.3006,IF('DSS Model'!$I$38=2,-0.0001*AT266^2+0.0032*AT266+0.977, IF('DSS Model'!$I$38=3,-0.00046396*AT266^2 + 0.054267*AT266 - 0.57714, IF('DSS Model'!$I$38=4,0.000072066*AT266^2+0.0021761*AT266-0.038248,IF('DSS Model'!$I$38=5,-0.00012623*AT266^2+0.025656*AT266-0.30101,-0.00046396*AT266^2 + 0.054267*AT266 - 0.57714)))))</f>
        <v>0.87336463387905416</v>
      </c>
      <c r="AV266" s="136">
        <v>0.8052563004694081</v>
      </c>
      <c r="AW266" s="142">
        <f t="shared" ref="AW266:AW309" si="220">IF(AV266&lt;=(AV$5-AV$4)/(AV$6-AV$4),AV$4+SQRT((AV$5-AV$4)*(AV$6-AV$4)*AV266),AV$5-SQRT((AV$5-AV$4)*(AV$5-AV$6)*(1-AV266)))</f>
        <v>70.861489931928986</v>
      </c>
      <c r="AX266" s="138">
        <f>IF('DSS Model'!$I$38=1,0.0001*AW266^2-0.0266*AW266+1.3006,IF('DSS Model'!$I$38=2,-0.0001*AW266^2+0.0032*AW266+0.977, IF('DSS Model'!$I$38=3,-0.00046396*AW266^2 + 0.054267*AW266 - 0.57714, IF('DSS Model'!$I$38=4,0.000072066*AW266^2+0.0021761*AW266-0.038248,IF('DSS Model'!$I$38=5,-0.00012623*AW266^2+0.025656*AW266-0.30101,-0.00046396*AW266^2 + 0.054267*AW266 - 0.57714)))))</f>
        <v>0.70162169224488546</v>
      </c>
      <c r="AY266" s="136">
        <v>0.92815795328043216</v>
      </c>
      <c r="AZ266" s="142">
        <f t="shared" ref="AZ266:AZ309" si="221">IF(AY266&lt;=(AY$5-AY$4)/(AY$6-AY$4),AY$4+SQRT((AY$5-AY$4)*(AY$6-AY$4)*AY266),AY$5-SQRT((AY$5-AY$4)*(AY$5-AY$6)*(1-AY266)))</f>
        <v>66.166123276955005</v>
      </c>
      <c r="BA266" s="138">
        <f>IF('DSS Model'!$I$38=1,0.0001*AZ266^2-0.0266*AZ266+1.3006,IF('DSS Model'!$I$38=2,-0.0001*AZ266^2+0.0032*AZ266+0.977, IF('DSS Model'!$I$38=3,-0.00046396*AZ266^2 + 0.054267*AZ266 - 0.57714, IF('DSS Model'!$I$38=4,0.000072066*AZ266^2+0.0021761*AZ266-0.038248,IF('DSS Model'!$I$38=5,-0.00012623*AZ266^2+0.025656*AZ266-0.30101,-0.00046396*AZ266^2 + 0.054267*AZ266 - 0.57714)))))</f>
        <v>0.75093600753613521</v>
      </c>
      <c r="BB266" s="136">
        <v>0.79415994652698441</v>
      </c>
      <c r="BC266" s="142">
        <f t="shared" ref="BC266:BC309" si="222">IF(BB266&lt;=(BB$5-BB$4)/(BB$6-BB$4),BB$4+SQRT((BB$5-BB$4)*(BB$6-BB$4)*BB266),BB$5-SQRT((BB$5-BB$4)*(BB$5-BB$6)*(1-BB266)))</f>
        <v>62.982888290486905</v>
      </c>
      <c r="BD266" s="138">
        <f>IF('DSS Model'!$I$38=1,0.0001*BC266^2-0.0266*BC266+1.3006,IF('DSS Model'!$I$38=2,-0.0001*BC266^2+0.0032*BC266+0.977, IF('DSS Model'!$I$38=3,-0.00046396*BC266^2 + 0.054267*BC266 - 0.57714, IF('DSS Model'!$I$38=4,0.000072066*BC266^2+0.0021761*BC266-0.038248,IF('DSS Model'!$I$38=5,-0.00012623*BC266^2+0.025656*BC266-0.30101,-0.00046396*BC266^2 + 0.054267*BC266 - 0.57714)))))</f>
        <v>0.78186082078836283</v>
      </c>
      <c r="BE266" s="136">
        <v>0.64089843383390233</v>
      </c>
      <c r="BF266" s="142">
        <f t="shared" ref="BF266:BF309" si="223">IF(BE266&lt;=(BE$5-BE$4)/(BE$6-BE$4),BE$4+SQRT((BE$5-BE$4)*(BE$6-BE$4)*BE266),BE$5-SQRT((BE$5-BE$4)*(BE$5-BE$6)*(1-BE266)))</f>
        <v>54.43359167792525</v>
      </c>
      <c r="BG266" s="143">
        <f>IF('DSS Model'!$I$38=1,0.0001*BF266^2-0.0266*BF266+1.3006,IF('DSS Model'!$I$38=2,-0.0001*BF266^2+0.0032*BF266+0.977, IF('DSS Model'!$I$38=3,-0.00046396*BF266^2 + 0.054267*BF266 - 0.57714, IF('DSS Model'!$I$38=4,0.000072066*BF266^2+0.0021761*BF266-0.038248,IF('DSS Model'!$I$38=5,-0.00012623*BF266^2+0.025656*BF266-0.30101,-0.00046396*BF266^2 + 0.054267*BF266 - 0.57714)))))</f>
        <v>0.85488590307345147</v>
      </c>
      <c r="BH266" s="136">
        <v>0.85064380938768613</v>
      </c>
      <c r="BI266" s="142">
        <f t="shared" ref="BI266:BI309" si="224">IF(BH266&lt;=(BH$5-BH$4)/(BH$6-BH$4),BH$4+SQRT((BH$5-BH$4)*(BH$6-BH$4)*BH266),BH$5-SQRT((BH$5-BH$4)*(BH$5-BH$6)*(1-BH266)))</f>
        <v>65.559162405628143</v>
      </c>
      <c r="BJ266" s="143">
        <f>IF('DSS Model'!$I$38=1,0.0001*BI266^2-0.0266*BI266+1.3006,IF('DSS Model'!$I$38=2,-0.0001*BI266^2+0.0032*BI266+0.977, IF('DSS Model'!$I$38=3,-0.00046396*BI266^2 + 0.054267*BI266 - 0.57714, IF('DSS Model'!$I$38=4,0.000072066*BI266^2+0.0021761*BI266-0.038248,IF('DSS Model'!$I$38=5,-0.00012623*BI266^2+0.025656*BI266-0.30101,-0.00046396*BI266^2 + 0.054267*BI266 - 0.57714)))))</f>
        <v>0.75698894216525736</v>
      </c>
      <c r="BK266" s="136">
        <v>0.1055512223760986</v>
      </c>
      <c r="BL266" s="142">
        <f t="shared" ref="BL266:BL309" si="225">IF(BK266&lt;=(BK$5-BK$4)/(BK$6-BK$4),BK$4+SQRT((BK$5-BK$4)*(BK$6-BK$4)*BK266),BK$5-SQRT((BK$5-BK$4)*(BK$5-BK$6)*(1-BK266)))</f>
        <v>34.034945357865674</v>
      </c>
      <c r="BM266" s="143">
        <f>IF('DSS Model'!$I$38=1,0.0001*BL266^2-0.0266*BL266+1.3006,IF('DSS Model'!$I$38=2,-0.0001*BL266^2+0.0032*BL266+0.977, IF('DSS Model'!$I$38=3,-0.00046396*BL266^2 + 0.054267*BL266 - 0.57714, IF('DSS Model'!$I$38=4,0.000072066*BL266^2+0.0021761*BL266-0.038248,IF('DSS Model'!$I$38=5,-0.00012623*BL266^2+0.025656*BL266-0.30101,-0.00046396*BL266^2 + 0.054267*BL266 - 0.57714)))))</f>
        <v>0.97007407459387995</v>
      </c>
      <c r="BN266" s="136">
        <v>0.96447492241639143</v>
      </c>
      <c r="BO266" s="142">
        <f t="shared" ref="BO266:BO309" si="226">IF(BN266&lt;=(BN$5-BN$4)/(BN$6-BN$4),BN$4+SQRT((BN$5-BN$4)*(BN$6-BN$4)*BN266),BN$5-SQRT((BN$5-BN$4)*(BN$5-BN$6)*(1-BN266)))</f>
        <v>66.177128580065187</v>
      </c>
      <c r="BP266" s="143">
        <f>IF('DSS Model'!$I$38=1,0.0001*BO266^2-0.0266*BO266+1.3006,IF('DSS Model'!$I$38=2,-0.0001*BO266^2+0.0032*BO266+0.977, IF('DSS Model'!$I$38=3,-0.00046396*BO266^2 + 0.054267*BO266 - 0.57714, IF('DSS Model'!$I$38=4,0.000072066*BO266^2+0.0021761*BO266-0.038248,IF('DSS Model'!$I$38=5,-0.00012623*BO266^2+0.025656*BO266-0.30101,-0.00046396*BO266^2 + 0.054267*BO266 - 0.57714)))))</f>
        <v>0.75082557674596051</v>
      </c>
      <c r="BQ266" s="136">
        <v>0.94166147493916641</v>
      </c>
      <c r="BR266" s="142">
        <f t="shared" ref="BR266:BR309" si="227">IF(BQ266&lt;=(BQ$5-BQ$4)/(BQ$6-BQ$4),BQ$4+SQRT((BQ$5-BQ$4)*(BQ$6-BQ$4)*BQ266),BQ$5-SQRT((BQ$5-BQ$4)*(BQ$5-BQ$6)*(1-BQ266)))</f>
        <v>68.037483439591568</v>
      </c>
      <c r="BS266" s="143">
        <f>IF('DSS Model'!$I$38=1,0.0001*BR266^2-0.0266*BR266+1.3006,IF('DSS Model'!$I$38=2,-0.0001*BR266^2+0.0032*BR266+0.977, IF('DSS Model'!$I$38=3,-0.00046396*BR266^2 + 0.054267*BR266 - 0.57714, IF('DSS Model'!$I$38=4,0.000072066*BR266^2+0.0021761*BR266-0.038248,IF('DSS Model'!$I$38=5,-0.00012623*BR266^2+0.025656*BR266-0.30101,-0.00046396*BR266^2 + 0.054267*BR266 - 0.57714)))))</f>
        <v>0.73181003172742332</v>
      </c>
      <c r="BT266" s="136">
        <v>0.76962353005490114</v>
      </c>
      <c r="BU266" s="142">
        <f t="shared" ref="BU266:BU309" si="228">IF(BT266&lt;=(BT$5-BT$4)/(BT$6-BT$4),BT$4+SQRT((BT$5-BT$4)*(BT$6-BT$4)*BT266),BT$5-SQRT((BT$5-BT$4)*(BT$5-BT$6)*(1-BT266)))</f>
        <v>67.141426235290481</v>
      </c>
      <c r="BV266" s="143">
        <f>IF('DSS Model'!$I$38=1,0.0001*BU266^2-0.0266*BU266+1.3006,IF('DSS Model'!$I$38=2,-0.0001*BU266^2+0.0032*BU266+0.977, IF('DSS Model'!$I$38=3,-0.00046396*BU266^2 + 0.054267*BU266 - 0.57714, IF('DSS Model'!$I$38=4,0.000072066*BU266^2+0.0021761*BU266-0.038248,IF('DSS Model'!$I$38=5,-0.00012623*BU266^2+0.025656*BU266-0.30101,-0.00046396*BU266^2 + 0.054267*BU266 - 0.57714)))))</f>
        <v>0.74105545226203418</v>
      </c>
      <c r="BW266" s="136">
        <v>1.7742244713804478E-2</v>
      </c>
      <c r="BX266" s="142">
        <f t="shared" ref="BX266:BX309" si="229">IF(BW266&lt;=(BW$5-BW$4)/(BW$6-BW$4),BW$4+SQRT((BW$5-BW$4)*(BW$6-BW$4)*BW266),BW$5-SQRT((BW$5-BW$4)*(BW$5-BW$6)*(1-BW266)))</f>
        <v>39.438905790450079</v>
      </c>
      <c r="BY266" s="143">
        <f>IF('DSS Model'!$I$38=1,0.0001*BX266^2-0.0266*BX266+1.3006,IF('DSS Model'!$I$38=2,-0.0001*BX266^2+0.0032*BX266+0.977, IF('DSS Model'!$I$38=3,-0.00046396*BX266^2 + 0.054267*BX266 - 0.57714, IF('DSS Model'!$I$38=4,0.000072066*BX266^2+0.0021761*BX266-0.038248,IF('DSS Model'!$I$38=5,-0.00012623*BX266^2+0.025656*BX266-0.30101,-0.00046396*BX266^2 + 0.054267*BX266 - 0.57714)))))</f>
        <v>0.94766176953464054</v>
      </c>
      <c r="BZ266" s="136">
        <v>0.68811413788968678</v>
      </c>
      <c r="CA266" s="142">
        <f t="shared" ref="CA266:CA309" si="230">IF(BZ266&lt;=(BZ$5-BZ$4)/(BZ$6-BZ$4),BZ$4+SQRT((BZ$5-BZ$4)*(BZ$6-BZ$4)*BZ266),BZ$5-SQRT((BZ$5-BZ$4)*(BZ$5-BZ$6)*(1-BZ266)))</f>
        <v>66.032959859335335</v>
      </c>
      <c r="CB266" s="143">
        <f>IF('DSS Model'!$I$38=1,0.0001*CA266^2-0.0266*CA266+1.3006,IF('DSS Model'!$I$38=2,-0.0001*CA266^2+0.0032*CA266+0.977, IF('DSS Model'!$I$38=3,-0.00046396*CA266^2 + 0.054267*CA266 - 0.57714, IF('DSS Model'!$I$38=4,0.000072066*CA266^2+0.0021761*CA266-0.038248,IF('DSS Model'!$I$38=5,-0.00012623*CA266^2+0.025656*CA266-0.30101,-0.00046396*CA266^2 + 0.054267*CA266 - 0.57714)))))</f>
        <v>0.75227029277141388</v>
      </c>
      <c r="CC266" s="136">
        <v>0.80852904079468702</v>
      </c>
      <c r="CD266" s="142">
        <f t="shared" ref="CD266:CD309" si="231">IF(CC266&lt;=(CC$5-CC$4)/(CC$6-CC$4),CC$4+SQRT((CC$5-CC$4)*(CC$6-CC$4)*CC266),CC$5-SQRT((CC$5-CC$4)*(CC$5-CC$6)*(1-CC266)))</f>
        <v>79.66780974430111</v>
      </c>
      <c r="CE266" s="143">
        <f>IF('DSS Model'!$I$38=1,0.0001*CD266^2-0.0266*CD266+1.3006,IF('DSS Model'!$I$38=2,-0.0001*CD266^2+0.0032*CD266+0.977, IF('DSS Model'!$I$38=3,-0.00046396*CD266^2 + 0.054267*CD266 - 0.57714, IF('DSS Model'!$I$38=4,0.000072066*CD266^2+0.0021761*CD266-0.038248,IF('DSS Model'!$I$38=5,-0.00012623*CD266^2+0.025656*CD266-0.30101,-0.00046396*CD266^2 + 0.054267*CD266 - 0.57714)))))</f>
        <v>0.59724100023634752</v>
      </c>
      <c r="CF266" s="136">
        <v>0.61452809156468213</v>
      </c>
      <c r="CG266" s="142">
        <f t="shared" ref="CG266:CG309" si="232">IF(CF266&lt;=(CF$5-CF$4)/(CF$6-CF$4),CF$4+SQRT((CF$5-CF$4)*(CF$6-CF$4)*CF266),CF$5-SQRT((CF$5-CF$4)*(CF$5-CF$6)*(1-CF266)))</f>
        <v>51.239367259431248</v>
      </c>
      <c r="CH266" s="143">
        <f>IF('DSS Model'!$I$38=1,0.0001*CG266^2-0.0266*CG266+1.3006,IF('DSS Model'!$I$38=2,-0.0001*CG266^2+0.0032*CG266+0.977, IF('DSS Model'!$I$38=3,-0.00046396*CG266^2 + 0.054267*CG266 - 0.57714, IF('DSS Model'!$I$38=4,0.000072066*CG266^2+0.0021761*CG266-0.038248,IF('DSS Model'!$I$38=5,-0.00012623*CG266^2+0.025656*CG266-0.30101,-0.00046396*CG266^2 + 0.054267*CG266 - 0.57714)))))</f>
        <v>0.87841869951549245</v>
      </c>
      <c r="CI266" s="136">
        <v>0.68718546596333407</v>
      </c>
      <c r="CJ266" s="142">
        <f t="shared" ref="CJ266:CJ309" si="233">IF(CI266&lt;=(CI$5-CI$4)/(CI$6-CI$4),CI$4+SQRT((CI$5-CI$4)*(CI$6-CI$4)*CI266),CI$5-SQRT((CI$5-CI$4)*(CI$5-CI$6)*(1-CI266)))</f>
        <v>73.515169622836851</v>
      </c>
      <c r="CK266" s="143">
        <f>IF('DSS Model'!$I$38=1,0.0001*CJ266^2-0.0266*CJ266+1.3006,IF('DSS Model'!$I$38=2,-0.0001*CJ266^2+0.0032*CJ266+0.977, IF('DSS Model'!$I$38=3,-0.00046396*CJ266^2 + 0.054267*CJ266 - 0.57714, IF('DSS Model'!$I$38=4,0.000072066*CJ266^2+0.0021761*CJ266-0.038248,IF('DSS Model'!$I$38=5,-0.00012623*CJ266^2+0.025656*CJ266-0.30101,-0.00046396*CJ266^2 + 0.054267*CJ266 - 0.57714)))))</f>
        <v>0.67180052632563048</v>
      </c>
      <c r="CL266" s="136">
        <v>0.38630767971501645</v>
      </c>
      <c r="CM266" s="142">
        <f t="shared" ref="CM266:CM309" si="234">IF(CL266&lt;=(CL$5-CL$4)/(CL$6-CL$4),CL$4+SQRT((CL$5-CL$4)*(CL$6-CL$4)*CL266),CL$5-SQRT((CL$5-CL$4)*(CL$5-CL$6)*(1-CL266)))</f>
        <v>50.918861847710971</v>
      </c>
      <c r="CN266" s="143">
        <f>IF('DSS Model'!$I$38=1,0.0001*CM266^2-0.0266*CM266+1.3006,IF('DSS Model'!$I$38=2,-0.0001*CM266^2+0.0032*CM266+0.977, IF('DSS Model'!$I$38=3,-0.00046396*CM266^2 + 0.054267*CM266 - 0.57714, IF('DSS Model'!$I$38=4,0.000072066*CM266^2+0.0021761*CM266-0.038248,IF('DSS Model'!$I$38=5,-0.00012623*CM266^2+0.025656*CM266-0.30101,-0.00046396*CM266^2 + 0.054267*CM266 - 0.57714)))))</f>
        <v>0.88066730872604748</v>
      </c>
      <c r="CO266" s="136">
        <v>0.76574869543960145</v>
      </c>
      <c r="CP266" s="142">
        <f t="shared" ref="CP266:CP309" si="235">IF(CO266&lt;=(CO$5-CO$4)/(CO$6-CO$4),CO$4+SQRT((CO$5-CO$4)*(CO$6-CO$4)*CO266),CO$5-SQRT((CO$5-CO$4)*(CO$5-CO$6)*(1-CO266)))</f>
        <v>57.782368220305969</v>
      </c>
      <c r="CQ266" s="143">
        <f>IF('DSS Model'!$I$38=1,0.0001*CP266^2-0.0266*CP266+1.3006,IF('DSS Model'!$I$38=2,-0.0001*CP266^2+0.0032*CP266+0.977, IF('DSS Model'!$I$38=3,-0.00046396*CP266^2 + 0.054267*CP266 - 0.57714, IF('DSS Model'!$I$38=4,0.000072066*CP266^2+0.0021761*CP266-0.038248,IF('DSS Model'!$I$38=5,-0.00012623*CP266^2+0.025656*CP266-0.30101,-0.00046396*CP266^2 + 0.054267*CP266 - 0.57714)))))</f>
        <v>0.82802337059027664</v>
      </c>
      <c r="CR266" s="136">
        <v>0.35420510033026442</v>
      </c>
      <c r="CS266" s="142">
        <f t="shared" ref="CS266:CS309" si="236">IF(CR266&lt;=(CR$5-CR$4)/(CR$6-CR$4),CR$4+SQRT((CR$5-CR$4)*(CR$6-CR$4)*CR266),CR$5-SQRT((CR$5-CR$4)*(CR$5-CR$6)*(1-CR266)))</f>
        <v>49.744577277009526</v>
      </c>
      <c r="CT266" s="143">
        <f>IF('DSS Model'!$I$38=1,0.0001*CS266^2-0.0266*CS266+1.3006,IF('DSS Model'!$I$38=2,-0.0001*CS266^2+0.0032*CS266+0.977, IF('DSS Model'!$I$38=3,-0.00046396*CS266^2 + 0.054267*CS266 - 0.57714, IF('DSS Model'!$I$38=4,0.000072066*CS266^2+0.0021761*CS266-0.038248,IF('DSS Model'!$I$38=5,-0.00012623*CS266^2+0.025656*CS266-0.30101,-0.00046396*CS266^2 + 0.054267*CS266 - 0.57714)))))</f>
        <v>0.88873035043959325</v>
      </c>
      <c r="CU266" s="136">
        <v>0.12735645023887643</v>
      </c>
      <c r="CV266" s="142">
        <f t="shared" ref="CV266:CV309" si="237">IF(CU266&lt;=(CU$5-CU$4)/(CU$6-CU$4),CU$4+SQRT((CU$5-CU$4)*(CU$6-CU$4)*CU266),CU$5-SQRT((CU$5-CU$4)*(CU$5-CU$6)*(1-CU266)))</f>
        <v>40.81007673374458</v>
      </c>
      <c r="CW266" s="143">
        <f>IF('DSS Model'!$I$38=1,0.0001*CV266^2-0.0266*CV266+1.3006,IF('DSS Model'!$I$38=2,-0.0001*CV266^2+0.0032*CV266+0.977, IF('DSS Model'!$I$38=3,-0.00046396*CV266^2 + 0.054267*CV266 - 0.57714, IF('DSS Model'!$I$38=4,0.000072066*CV266^2+0.0021761*CV266-0.038248,IF('DSS Model'!$I$38=5,-0.00012623*CV266^2+0.025656*CV266-0.30101,-0.00046396*CV266^2 + 0.054267*CV266 - 0.57714)))))</f>
        <v>0.94104600924657056</v>
      </c>
      <c r="CX266" s="136">
        <v>0.41665197166809309</v>
      </c>
      <c r="CY266" s="142">
        <f t="shared" ref="CY266:CY309" si="238">IF(CX266&lt;=(CX$5-CX$4)/(CX$6-CX$4),CX$4+SQRT((CX$5-CX$4)*(CX$6-CX$4)*CX266),CX$5-SQRT((CX$5-CX$4)*(CX$5-CX$6)*(1-CX266)))</f>
        <v>62.379576136938262</v>
      </c>
      <c r="CZ266" s="143">
        <f>IF('DSS Model'!$I$38=1,0.0001*CY266^2-0.0266*CY266+1.3006,IF('DSS Model'!$I$38=2,-0.0001*CY266^2+0.0032*CY266+0.977, IF('DSS Model'!$I$38=3,-0.00046396*CY266^2 + 0.054267*CY266 - 0.57714, IF('DSS Model'!$I$38=4,0.000072066*CY266^2+0.0021761*CY266-0.038248,IF('DSS Model'!$I$38=5,-0.00012623*CY266^2+0.025656*CY266-0.30101,-0.00046396*CY266^2 + 0.054267*CY266 - 0.57714)))))</f>
        <v>0.78749349173579464</v>
      </c>
      <c r="DA266" s="136">
        <v>5.7210456339261695E-2</v>
      </c>
      <c r="DB266" s="142">
        <f t="shared" ref="DB266:DB309" si="239">IF(DA266&lt;=(DA$5-DA$4)/(DA$6-DA$4),DA$4+SQRT((DA$5-DA$4)*(DA$6-DA$4)*DA266),DA$5-SQRT((DA$5-DA$4)*(DA$5-DA$6)*(1-DA266)))</f>
        <v>24.018018623853983</v>
      </c>
      <c r="DC266" s="143">
        <f>IF('DSS Model'!$I$38=1,0.0001*DB266^2-0.0266*DB266+1.3006,IF('DSS Model'!$I$38=2,-0.0001*DB266^2+0.0032*DB266+0.977, IF('DSS Model'!$I$38=3,-0.00046396*DB266^2 + 0.054267*DB266 - 0.57714, IF('DSS Model'!$I$38=4,0.000072066*DB266^2+0.0021761*DB266-0.038248,IF('DSS Model'!$I$38=5,-0.00012623*DB266^2+0.025656*DB266-0.30101,-0.00046396*DB266^2 + 0.054267*DB266 - 0.57714)))))</f>
        <v>0.99617113773475308</v>
      </c>
      <c r="DD266" s="136">
        <v>0.81227753591086282</v>
      </c>
      <c r="DE266" s="142">
        <f t="shared" ref="DE266:DE309" si="240">IF(DD266&lt;=(DD$5-DD$4)/(DD$6-DD$4),DD$4+SQRT((DD$5-DD$4)*(DD$6-DD$4)*DD266),DD$5-SQRT((DD$5-DD$4)*(DD$5-DD$6)*(1-DD266)))</f>
        <v>58.922298132724208</v>
      </c>
      <c r="DF266" s="143">
        <f>IF('DSS Model'!$I$38=1,0.0001*DE266^2-0.0266*DE266+1.3006,IF('DSS Model'!$I$38=2,-0.0001*DE266^2+0.0032*DE266+0.977, IF('DSS Model'!$I$38=3,-0.00046396*DE266^2 + 0.054267*DE266 - 0.57714, IF('DSS Model'!$I$38=4,0.000072066*DE266^2+0.0021761*DE266-0.038248,IF('DSS Model'!$I$38=5,-0.00012623*DE266^2+0.025656*DE266-0.30101,-0.00046396*DE266^2 + 0.054267*DE266 - 0.57714)))))</f>
        <v>0.81836763230055398</v>
      </c>
      <c r="DG266" s="136">
        <v>0.31152867413186969</v>
      </c>
      <c r="DH266" s="142">
        <f t="shared" ref="DH266:DH309" si="241">IF(DG266&lt;=(DG$5-DG$4)/(DG$6-DG$4),DG$4+SQRT((DG$5-DG$4)*(DG$6-DG$4)*DG266),DG$5-SQRT((DG$5-DG$4)*(DG$5-DG$6)*(1-DG266)))</f>
        <v>47.562325164226181</v>
      </c>
      <c r="DI266" s="143">
        <f>IF('DSS Model'!$I$38=1,0.0001*DH266^2-0.0266*DH266+1.3006,IF('DSS Model'!$I$38=2,-0.0001*DH266^2+0.0032*DH266+0.977, IF('DSS Model'!$I$38=3,-0.00046396*DH266^2 + 0.054267*DH266 - 0.57714, IF('DSS Model'!$I$38=4,0.000072066*DH266^2+0.0021761*DH266-0.038248,IF('DSS Model'!$I$38=5,-0.00012623*DH266^2+0.025656*DH266-0.30101,-0.00046396*DH266^2 + 0.054267*DH266 - 0.57714)))))</f>
        <v>0.90298196302276545</v>
      </c>
      <c r="DJ266" s="136">
        <v>0.21055524546070503</v>
      </c>
      <c r="DK266" s="142">
        <f t="shared" ref="DK266:DK309" si="242">IF(DJ266&lt;=(DJ$5-DJ$4)/(DJ$6-DJ$4),DJ$4+SQRT((DJ$5-DJ$4)*(DJ$6-DJ$4)*DJ266),DJ$5-SQRT((DJ$5-DJ$4)*(DJ$5-DJ$6)*(1-DJ266)))</f>
        <v>57.292560801625449</v>
      </c>
      <c r="DL266" s="143">
        <f>IF('DSS Model'!$I$38=1,0.0001*DK266^2-0.0266*DK266+1.3006,IF('DSS Model'!$I$38=2,-0.0001*DK266^2+0.0032*DK266+0.977, IF('DSS Model'!$I$38=3,-0.00046396*DK266^2 + 0.054267*DK266 - 0.57714, IF('DSS Model'!$I$38=4,0.000072066*DK266^2+0.0021761*DK266-0.038248,IF('DSS Model'!$I$38=5,-0.00012623*DK266^2+0.025656*DK266-0.30101,-0.00046396*DK266^2 + 0.054267*DK266 - 0.57714)))))</f>
        <v>0.83209244224440648</v>
      </c>
      <c r="DM266" s="136">
        <v>0.79687713524595583</v>
      </c>
      <c r="DN266" s="142">
        <f t="shared" ref="DN266:DN309" si="243">IF(DM266&lt;=(DM$5-DM$4)/(DM$6-DM$4),DM$4+SQRT((DM$5-DM$4)*(DM$6-DM$4)*DM266),DM$5-SQRT((DM$5-DM$4)*(DM$5-DM$6)*(1-DM266)))</f>
        <v>64.897832227907912</v>
      </c>
      <c r="DO266" s="143">
        <f>IF('DSS Model'!$I$38=1,0.0001*DN266^2-0.0266*DN266+1.3006,IF('DSS Model'!$I$38=2,-0.0001*DN266^2+0.0032*DN266+0.977, IF('DSS Model'!$I$38=3,-0.00046396*DN266^2 + 0.054267*DN266 - 0.57714, IF('DSS Model'!$I$38=4,0.000072066*DN266^2+0.0021761*DN266-0.038248,IF('DSS Model'!$I$38=5,-0.00012623*DN266^2+0.025656*DN266-0.30101,-0.00046396*DN266^2 + 0.054267*DN266 - 0.57714)))))</f>
        <v>0.76350020034113708</v>
      </c>
      <c r="DP266" s="136">
        <v>0.84899084257499291</v>
      </c>
      <c r="DQ266" s="142">
        <f t="shared" ref="DQ266:DQ309" si="244">IF(DP266&lt;=(DP$5-DP$4)/(DP$6-DP$4),DP$4+SQRT((DP$5-DP$4)*(DP$6-DP$4)*DP266),DP$5-SQRT((DP$5-DP$4)*(DP$5-DP$6)*(1-DP266)))</f>
        <v>61.040655563123394</v>
      </c>
      <c r="DR266" s="143">
        <f>IF('DSS Model'!$I$38=1,0.0001*DQ266^2-0.0266*DQ266+1.3006,IF('DSS Model'!$I$38=2,-0.0001*DQ266^2+0.0032*DQ266+0.977, IF('DSS Model'!$I$38=3,-0.00046396*DQ266^2 + 0.054267*DQ266 - 0.57714, IF('DSS Model'!$I$38=4,0.000072066*DQ266^2+0.0021761*DQ266-0.038248,IF('DSS Model'!$I$38=5,-0.00012623*DQ266^2+0.025656*DQ266-0.30101,-0.00046396*DQ266^2 + 0.054267*DQ266 - 0.57714)))))</f>
        <v>0.79973393464440812</v>
      </c>
      <c r="DS266" s="136">
        <v>0.1270657829614128</v>
      </c>
      <c r="DT266" s="142">
        <f t="shared" ref="DT266:DT309" si="245">IF(DS266&lt;=(DS$5-DS$4)/(DS$6-DS$4),DS$4+SQRT((DS$5-DS$4)*(DS$6-DS$4)*DS266),DS$5-SQRT((DS$5-DS$4)*(DS$5-DS$6)*(1-DS266)))</f>
        <v>56.861337838242022</v>
      </c>
      <c r="DU266" s="143">
        <f>IF('DSS Model'!$I$38=1,0.0001*DT266^2-0.0266*DT266+1.3006,IF('DSS Model'!$I$38=2,-0.0001*DT266^2+0.0032*DT266+0.977, IF('DSS Model'!$I$38=3,-0.00046396*DT266^2 + 0.054267*DT266 - 0.57714, IF('DSS Model'!$I$38=4,0.000072066*DT266^2+0.0021761*DT266-0.038248,IF('DSS Model'!$I$38=5,-0.00012623*DT266^2+0.025656*DT266-0.30101,-0.00046396*DT266^2 + 0.054267*DT266 - 0.57714)))))</f>
        <v>0.83563510700690502</v>
      </c>
      <c r="DV266" s="136">
        <v>0.91749249571704528</v>
      </c>
      <c r="DW266" s="142">
        <f t="shared" ref="DW266:DW309" si="246">IF(DV266&lt;=(DV$5-DV$4)/(DV$6-DV$4),DV$4+SQRT((DV$5-DV$4)*(DV$6-DV$4)*DV266),DV$5-SQRT((DV$5-DV$4)*(DV$5-DV$6)*(1-DV266)))</f>
        <v>69.999215504881619</v>
      </c>
      <c r="DX266" s="143">
        <f>IF('DSS Model'!$I$38=1,0.0001*DW266^2-0.0266*DW266+1.3006,IF('DSS Model'!$I$38=2,-0.0001*DW266^2+0.0032*DW266+0.977, IF('DSS Model'!$I$38=3,-0.00046396*DW266^2 + 0.054267*DW266 - 0.57714, IF('DSS Model'!$I$38=4,0.000072066*DW266^2+0.0021761*DW266-0.038248,IF('DSS Model'!$I$38=5,-0.00012623*DW266^2+0.025656*DW266-0.30101,-0.00046396*DW266^2 + 0.054267*DW266 - 0.57714)))))</f>
        <v>0.71100847248573529</v>
      </c>
      <c r="DY266" s="136">
        <v>0.88487882348164881</v>
      </c>
      <c r="DZ266" s="142">
        <f t="shared" ref="DZ266:DZ309" si="247">IF(DY266&lt;=(DY$5-DY$4)/(DY$6-DY$4),DY$4+SQRT((DY$5-DY$4)*(DY$6-DY$4)*DY266),DY$5-SQRT((DY$5-DY$4)*(DY$5-DY$6)*(1-DY266)))</f>
        <v>59.16945538971251</v>
      </c>
      <c r="EA266" s="143">
        <f>IF('DSS Model'!$I$38=1,0.0001*DZ266^2-0.0266*DZ266+1.3006,IF('DSS Model'!$I$38=2,-0.0001*DZ266^2+0.0032*DZ266+0.977, IF('DSS Model'!$I$38=3,-0.00046396*DZ266^2 + 0.054267*DZ266 - 0.57714, IF('DSS Model'!$I$38=4,0.000072066*DZ266^2+0.0021761*DZ266-0.038248,IF('DSS Model'!$I$38=5,-0.00012623*DZ266^2+0.025656*DZ266-0.30101,-0.00046396*DZ266^2 + 0.054267*DZ266 - 0.57714)))))</f>
        <v>0.81623981213556207</v>
      </c>
      <c r="EB266" s="136">
        <v>0.86283731042939238</v>
      </c>
      <c r="EC266" s="142">
        <f t="shared" ref="EC266:EC309" si="248">IF(EB266&lt;=(EB$5-EB$4)/(EB$6-EB$4),EB$4+SQRT((EB$5-EB$4)*(EB$6-EB$4)*EB266),EB$5-SQRT((EB$5-EB$4)*(EB$5-EB$6)*(1-EB266)))</f>
        <v>60.100106843134284</v>
      </c>
      <c r="ED266" s="143">
        <f>IF('DSS Model'!$I$38=1,0.0001*EC266^2-0.0266*EC266+1.3006,IF('DSS Model'!$I$38=2,-0.0001*EC266^2+0.0032*EC266+0.977, IF('DSS Model'!$I$38=3,-0.00046396*EC266^2 + 0.054267*EC266 - 0.57714, IF('DSS Model'!$I$38=4,0.000072066*EC266^2+0.0021761*EC266-0.038248,IF('DSS Model'!$I$38=5,-0.00012623*EC266^2+0.025656*EC266-0.30101,-0.00046396*EC266^2 + 0.054267*EC266 - 0.57714)))))</f>
        <v>0.80811805764241407</v>
      </c>
      <c r="EE266" s="136">
        <v>0.94923483351823379</v>
      </c>
      <c r="EF266" s="142">
        <f t="shared" ref="EF266:EF309" si="249">IF(EE266&lt;=(EE$5-EE$4)/(EE$6-EE$4),EE$4+SQRT((EE$5-EE$4)*(EE$6-EE$4)*EE266),EE$5-SQRT((EE$5-EE$4)*(EE$5-EE$6)*(1-EE266)))</f>
        <v>64.426612436230258</v>
      </c>
      <c r="EG266" s="143">
        <f>IF('DSS Model'!$I$38=1,0.0001*EF266^2-0.0266*EF266+1.3006,IF('DSS Model'!$I$38=2,-0.0001*EF266^2+0.0032*EF266+0.977, IF('DSS Model'!$I$38=3,-0.00046396*EF266^2 + 0.054267*EF266 - 0.57714, IF('DSS Model'!$I$38=4,0.000072066*EF266^2+0.0021761*EF266-0.038248,IF('DSS Model'!$I$38=5,-0.00012623*EF266^2+0.025656*EF266-0.30101,-0.00046396*EF266^2 + 0.054267*EF266 - 0.57714)))))</f>
        <v>0.76808632079511485</v>
      </c>
      <c r="EH266" s="136">
        <v>0.70310463587101879</v>
      </c>
      <c r="EI266" s="142">
        <f t="shared" ref="EI266:EI309" si="250">IF(EH266&lt;=(EH$5-EH$4)/(EH$6-EH$4),EH$4+SQRT((EH$5-EH$4)*(EH$6-EH$4)*EH266),EH$5-SQRT((EH$5-EH$4)*(EH$5-EH$6)*(1-EH266)))</f>
        <v>73.020998474931758</v>
      </c>
      <c r="EJ266" s="143">
        <f>IF('DSS Model'!$I$38=1,0.0001*EI266^2-0.0266*EI266+1.3006,IF('DSS Model'!$I$38=2,-0.0001*EI266^2+0.0032*EI266+0.977, IF('DSS Model'!$I$38=3,-0.00046396*EI266^2 + 0.054267*EI266 - 0.57714, IF('DSS Model'!$I$38=4,0.000072066*EI266^2+0.0021761*EI266-0.038248,IF('DSS Model'!$I$38=5,-0.00012623*EI266^2+0.025656*EI266-0.30101,-0.00046396*EI266^2 + 0.054267*EI266 - 0.57714)))))</f>
        <v>0.67746057329218301</v>
      </c>
      <c r="EK266" s="136">
        <v>0.50798143020468267</v>
      </c>
      <c r="EL266" s="142">
        <f t="shared" ref="EL266:EL309" si="251">IF(EK266&lt;=(EK$5-EK$4)/(EK$6-EK$4),EK$4+SQRT((EK$5-EK$4)*(EK$6-EK$4)*EK266),EK$5-SQRT((EK$5-EK$4)*(EK$5-EK$6)*(1-EK266)))</f>
        <v>49.579947467446587</v>
      </c>
      <c r="EM266" s="143">
        <f>IF('DSS Model'!$I$38=1,0.0001*EL266^2-0.0266*EL266+1.3006,IF('DSS Model'!$I$38=2,-0.0001*EL266^2+0.0032*EL266+0.977, IF('DSS Model'!$I$38=3,-0.00046396*EL266^2 + 0.054267*EL266 - 0.57714, IF('DSS Model'!$I$38=4,0.000072066*EL266^2+0.0021761*EL266-0.038248,IF('DSS Model'!$I$38=5,-0.00012623*EL266^2+0.025656*EL266-0.30101,-0.00046396*EL266^2 + 0.054267*EL266 - 0.57714)))))</f>
        <v>0.88983871280835269</v>
      </c>
      <c r="EN266" s="136">
        <v>0.7416467818403838</v>
      </c>
      <c r="EO266" s="142">
        <f t="shared" ref="EO266:EO309" si="252">IF(EN266&lt;=(EN$5-EN$4)/(EN$6-EN$4),EN$4+SQRT((EN$5-EN$4)*(EN$6-EN$4)*EN266),EN$5-SQRT((EN$5-EN$4)*(EN$5-EN$6)*(1-EN266)))</f>
        <v>61.626771023989591</v>
      </c>
      <c r="EP266" s="143">
        <f>IF('DSS Model'!$I$38=1,0.0001*EO266^2-0.0266*EO266+1.3006,IF('DSS Model'!$I$38=2,-0.0001*EO266^2+0.0032*EO266+0.977, IF('DSS Model'!$I$38=3,-0.00046396*EO266^2 + 0.054267*EO266 - 0.57714, IF('DSS Model'!$I$38=4,0.000072066*EO266^2+0.0021761*EO266-0.038248,IF('DSS Model'!$I$38=5,-0.00012623*EO266^2+0.025656*EO266-0.30101,-0.00046396*EO266^2 + 0.054267*EO266 - 0.57714)))))</f>
        <v>0.79441977659244234</v>
      </c>
      <c r="EQ266" s="136">
        <v>0.63409773733461472</v>
      </c>
      <c r="ER266" s="142">
        <f t="shared" ref="ER266:ER309" si="253">IF(EQ266&lt;=(EQ$5-EQ$4)/(EQ$6-EQ$4),EQ$4+SQRT((EQ$5-EQ$4)*(EQ$6-EQ$4)*EQ266),EQ$5-SQRT((EQ$5-EQ$4)*(EQ$5-EQ$6)*(1-EQ266)))</f>
        <v>57.150611166621559</v>
      </c>
      <c r="ES266" s="143">
        <f>IF('DSS Model'!$I$38=1,0.0001*ER266^2-0.0266*ER266+1.3006,IF('DSS Model'!$I$38=2,-0.0001*ER266^2+0.0032*ER266+0.977, IF('DSS Model'!$I$38=3,-0.00046396*ER266^2 + 0.054267*ER266 - 0.57714, IF('DSS Model'!$I$38=4,0.000072066*ER266^2+0.0021761*ER266-0.038248,IF('DSS Model'!$I$38=5,-0.00012623*ER266^2+0.025656*ER266-0.30101,-0.00046396*ER266^2 + 0.054267*ER266 - 0.57714)))))</f>
        <v>0.83326272006135205</v>
      </c>
      <c r="ET266" s="136">
        <v>0.64943800877929503</v>
      </c>
      <c r="EU266" s="141">
        <f t="shared" ref="EU266:EU309" si="254">IF(ET266&lt;=(ET$5-ET$4)/(ET$6-ET$4),ET$4+SQRT((ET$5-ET$4)*(ET$6-ET$4)*ET266),ET$5-SQRT((ET$5-ET$4)*(ET$5-ET$6)*(1-ET266)))</f>
        <v>59.443805349272871</v>
      </c>
      <c r="EV266" s="142">
        <f>IF('DSS Model'!$I$38=1,0.0001*EU266^2-0.0266*EU266+1.3006,IF('DSS Model'!$I$38=2,-0.0001*EU266^2+0.0032*EU266+0.977, IF('DSS Model'!$I$38=3,-0.00046396*EU266^2 + 0.054267*EU266 - 0.57714, IF('DSS Model'!$I$38=4,0.000072066*EU266^2+0.0021761*EU266-0.038248,IF('DSS Model'!$I$38=5,-0.00012623*EU266^2+0.025656*EU266-0.30101,-0.00046396*EU266^2 + 0.054267*EU266 - 0.57714)))))</f>
        <v>0.81386357767744899</v>
      </c>
    </row>
    <row r="267" spans="2:152" x14ac:dyDescent="0.2">
      <c r="B267" s="64">
        <f t="shared" ca="1" si="207"/>
        <v>0.29202919621579615</v>
      </c>
      <c r="C267" s="64">
        <v>0.13876873639972942</v>
      </c>
      <c r="D267" s="64">
        <f t="shared" si="208"/>
        <v>36.092551564906515</v>
      </c>
      <c r="E267" s="131">
        <f>IF('DSS Model'!$I$38=1,0.0001*D267^2-0.0266*D267+1.3006,IF('DSS Model'!$I$38=2,-0.0001*D267^2+0.0032*D267+0.977, IF('DSS Model'!$I$38=3,-0.00046396*D267^2 + 0.054267*D267 - 0.57714, IF('DSS Model'!$I$38=4,0.000072066*D267^2+0.0021761*D267-0.038248,IF('DSS Model'!$I$38=5,-0.00012623*D267^2+0.025656*D267-0.30101,-0.00046396*D267^2 + 0.054267*D267 - 0.57714)))))</f>
        <v>0.96222893716115721</v>
      </c>
      <c r="F267" s="136">
        <v>0.43628528133317435</v>
      </c>
      <c r="G267" s="138">
        <f t="shared" si="204"/>
        <v>63.352988681171375</v>
      </c>
      <c r="H267" s="136">
        <f>IF('DSS Model'!$I$38=1,0.0001*G267^2-0.0266*G267+1.3006,IF('DSS Model'!$I$38=2,-0.0001*G267^2+0.0032*G267+0.977, IF('DSS Model'!$I$38=3,-0.00046396*G267^2 + 0.054267*G267 - 0.57714, IF('DSS Model'!$I$38=4,0.000072066*G267^2+0.0021761*G267-0.038248,IF('DSS Model'!$I$38=5,-0.00012623*G267^2+0.025656*G267-0.30101,-0.00046396*G267^2 + 0.054267*G267 - 0.57714)))))</f>
        <v>0.77836944629608551</v>
      </c>
      <c r="I267" s="136">
        <v>0.33989917001353342</v>
      </c>
      <c r="J267" s="138">
        <f t="shared" si="205"/>
        <v>55.65501034025899</v>
      </c>
      <c r="K267" s="136">
        <f>IF('DSS Model'!$I$38=1,0.0001*J267^2-0.0266*J267+1.3006,IF('DSS Model'!$I$38=2,-0.0001*J267^2+0.0032*J267+0.977, IF('DSS Model'!$I$38=3,-0.00046396*J267^2 + 0.054267*J267 - 0.57714, IF('DSS Model'!$I$38=4,0.000072066*J267^2+0.0021761*J267-0.038248,IF('DSS Model'!$I$38=5,-0.00012623*J267^2+0.025656*J267-0.30101,-0.00046396*J267^2 + 0.054267*J267 - 0.57714)))))</f>
        <v>0.84534801549139527</v>
      </c>
      <c r="L267" s="136">
        <v>0.15968951033646495</v>
      </c>
      <c r="M267" s="138">
        <f t="shared" si="206"/>
        <v>59.628095743395704</v>
      </c>
      <c r="N267" s="136">
        <f>IF('DSS Model'!$I$38=1,0.0001*M267^2-0.0266*M267+1.3006,IF('DSS Model'!$I$38=2,-0.0001*M267^2+0.0032*M267+0.977, IF('DSS Model'!$I$38=3,-0.00046396*M267^2 + 0.054267*M267 - 0.57714, IF('DSS Model'!$I$38=4,0.000072066*M267^2+0.0021761*M267-0.038248,IF('DSS Model'!$I$38=5,-0.00012623*M267^2+0.025656*M267-0.30101,-0.00046396*M267^2 + 0.054267*M267 - 0.57714)))))</f>
        <v>0.81225892618050977</v>
      </c>
      <c r="O267" s="136">
        <v>0.78003285152694557</v>
      </c>
      <c r="P267" s="139">
        <f t="shared" si="209"/>
        <v>59.289240165770714</v>
      </c>
      <c r="Q267" s="138">
        <f>IF('DSS Model'!$I$38=1,0.0001*P267^2-0.0266*P267+1.3006,IF('DSS Model'!$I$38=2,-0.0001*P267^2+0.0032*P267+0.977, IF('DSS Model'!$I$38=3,-0.00046396*P267^2 + 0.054267*P267 - 0.57714, IF('DSS Model'!$I$38=4,0.000072066*P267^2+0.0021761*P267-0.038248,IF('DSS Model'!$I$38=5,-0.00012623*P267^2+0.025656*P267-0.30101,-0.00046396*P267^2 + 0.054267*P267 - 0.57714)))))</f>
        <v>0.81520416858702238</v>
      </c>
      <c r="R267" s="136">
        <v>0.76506881439349494</v>
      </c>
      <c r="S267" s="142">
        <f t="shared" si="210"/>
        <v>59.848254737510956</v>
      </c>
      <c r="T267" s="138">
        <f>IF('DSS Model'!$I$38=1,0.0001*S267^2-0.0266*S267+1.3006,IF('DSS Model'!$I$38=2,-0.0001*S267^2+0.0032*S267+0.977, IF('DSS Model'!$I$38=3,-0.00046396*S267^2 + 0.054267*S267 - 0.57714, IF('DSS Model'!$I$38=4,0.000072066*S267^2+0.0021761*S267-0.038248,IF('DSS Model'!$I$38=5,-0.00012623*S267^2+0.025656*S267-0.30101,-0.00046396*S267^2 + 0.054267*S267 - 0.57714)))))</f>
        <v>0.81033305564743474</v>
      </c>
      <c r="U267" s="136">
        <v>0.51193634091648044</v>
      </c>
      <c r="V267" s="142">
        <f t="shared" si="211"/>
        <v>49.699450469880354</v>
      </c>
      <c r="W267" s="138">
        <f>IF('DSS Model'!$I$38=1,0.0001*V267^2-0.0266*V267+1.3006,IF('DSS Model'!$I$38=2,-0.0001*V267^2+0.0032*V267+0.977, IF('DSS Model'!$I$38=3,-0.00046396*V267^2 + 0.054267*V267 - 0.57714, IF('DSS Model'!$I$38=4,0.000072066*V267^2+0.0021761*V267-0.038248,IF('DSS Model'!$I$38=5,-0.00012623*V267^2+0.025656*V267-0.30101,-0.00046396*V267^2 + 0.054267*V267 - 0.57714)))))</f>
        <v>0.88903470380280802</v>
      </c>
      <c r="X267" s="136">
        <v>0.710096309668653</v>
      </c>
      <c r="Y267" s="142">
        <f t="shared" si="212"/>
        <v>66.892872044704035</v>
      </c>
      <c r="Z267" s="138">
        <f>IF('DSS Model'!$I$38=1,0.0001*Y267^2-0.0266*Y267+1.3006,IF('DSS Model'!$I$38=2,-0.0001*Y267^2+0.0032*Y267+0.977, IF('DSS Model'!$I$38=3,-0.00046396*Y267^2 + 0.054267*Y267 - 0.57714, IF('DSS Model'!$I$38=4,0.000072066*Y267^2+0.0021761*Y267-0.038248,IF('DSS Model'!$I$38=5,-0.00012623*Y267^2+0.025656*Y267-0.30101,-0.00046396*Y267^2 + 0.054267*Y267 - 0.57714)))))</f>
        <v>0.7435915575041383</v>
      </c>
      <c r="AA267" s="136">
        <v>0.22438436275307361</v>
      </c>
      <c r="AB267" s="142">
        <f t="shared" si="213"/>
        <v>57.627890888958468</v>
      </c>
      <c r="AC267" s="138">
        <f>IF('DSS Model'!$I$38=1,0.0001*AB267^2-0.0266*AB267+1.3006,IF('DSS Model'!$I$38=2,-0.0001*AB267^2+0.0032*AB267+0.977, IF('DSS Model'!$I$38=3,-0.00046396*AB267^2 + 0.054267*AB267 - 0.57714, IF('DSS Model'!$I$38=4,0.000072066*AB267^2+0.0021761*AB267-0.038248,IF('DSS Model'!$I$38=5,-0.00012623*AB267^2+0.025656*AB267-0.30101,-0.00046396*AB267^2 + 0.054267*AB267 - 0.57714)))))</f>
        <v>0.82931187001369688</v>
      </c>
      <c r="AD267" s="136">
        <v>0.58419017042520371</v>
      </c>
      <c r="AE267" s="142">
        <f t="shared" si="214"/>
        <v>55.40081502899298</v>
      </c>
      <c r="AF267" s="138">
        <f>IF('DSS Model'!$I$38=1,0.0001*AE267^2-0.0266*AE267+1.3006,IF('DSS Model'!$I$38=2,-0.0001*AE267^2+0.0032*AE267+0.977, IF('DSS Model'!$I$38=3,-0.00046396*AE267^2 + 0.054267*AE267 - 0.57714, IF('DSS Model'!$I$38=4,0.000072066*AE267^2+0.0021761*AE267-0.038248,IF('DSS Model'!$I$38=5,-0.00012623*AE267^2+0.025656*AE267-0.30101,-0.00046396*AE267^2 + 0.054267*AE267 - 0.57714)))))</f>
        <v>0.84735757750510809</v>
      </c>
      <c r="AG267" s="136">
        <v>0.13743336505614723</v>
      </c>
      <c r="AH267" s="142">
        <f t="shared" si="215"/>
        <v>57.046461804797104</v>
      </c>
      <c r="AI267" s="138">
        <f>IF('DSS Model'!$I$38=1,0.0001*AH267^2-0.0266*AH267+1.3006,IF('DSS Model'!$I$38=2,-0.0001*AH267^2+0.0032*AH267+0.977, IF('DSS Model'!$I$38=3,-0.00046396*AH267^2 + 0.054267*AH267 - 0.57714, IF('DSS Model'!$I$38=4,0.000072066*AH267^2+0.0021761*AH267-0.038248,IF('DSS Model'!$I$38=5,-0.00012623*AH267^2+0.025656*AH267-0.30101,-0.00046396*AH267^2 + 0.054267*AH267 - 0.57714)))))</f>
        <v>0.83411879733073324</v>
      </c>
      <c r="AJ267" s="136">
        <v>0.80777735837471776</v>
      </c>
      <c r="AK267" s="142">
        <f t="shared" si="216"/>
        <v>55.746320728424493</v>
      </c>
      <c r="AL267" s="138">
        <f>IF('DSS Model'!$I$38=1,0.0001*AK267^2-0.0266*AK267+1.3006,IF('DSS Model'!$I$38=2,-0.0001*AK267^2+0.0032*AK267+0.977, IF('DSS Model'!$I$38=3,-0.00046396*AK267^2 + 0.054267*AK267 - 0.57714, IF('DSS Model'!$I$38=4,0.000072066*AK267^2+0.0021761*AK267-0.038248,IF('DSS Model'!$I$38=5,-0.00012623*AK267^2+0.025656*AK267-0.30101,-0.00046396*AK267^2 + 0.054267*AK267 - 0.57714)))))</f>
        <v>0.84462299885532133</v>
      </c>
      <c r="AM267" s="136">
        <v>0.8105149256987163</v>
      </c>
      <c r="AN267" s="142">
        <f t="shared" si="217"/>
        <v>70.949706975917508</v>
      </c>
      <c r="AO267" s="138">
        <f>IF('DSS Model'!$I$38=1,0.0001*AN267^2-0.0266*AN267+1.3006,IF('DSS Model'!$I$38=2,-0.0001*AN267^2+0.0032*AN267+0.977, IF('DSS Model'!$I$38=3,-0.00046396*AN267^2 + 0.054267*AN267 - 0.57714, IF('DSS Model'!$I$38=4,0.000072066*AN267^2+0.0021761*AN267-0.038248,IF('DSS Model'!$I$38=5,-0.00012623*AN267^2+0.025656*AN267-0.30101,-0.00046396*AN267^2 + 0.054267*AN267 - 0.57714)))))</f>
        <v>0.70065297032608032</v>
      </c>
      <c r="AP267" s="136">
        <v>5.7665303735480511E-2</v>
      </c>
      <c r="AQ267" s="142">
        <f t="shared" si="218"/>
        <v>51.829105894466167</v>
      </c>
      <c r="AR267" s="138">
        <f>IF('DSS Model'!$I$38=1,0.0001*AQ267^2-0.0266*AQ267+1.3006,IF('DSS Model'!$I$38=2,-0.0001*AQ267^2+0.0032*AQ267+0.977, IF('DSS Model'!$I$38=3,-0.00046396*AQ267^2 + 0.054267*AQ267 - 0.57714, IF('DSS Model'!$I$38=4,0.000072066*AQ267^2+0.0021761*AQ267-0.038248,IF('DSS Model'!$I$38=5,-0.00012623*AQ267^2+0.025656*AQ267-0.30101,-0.00046396*AQ267^2 + 0.054267*AQ267 - 0.57714)))))</f>
        <v>0.87422751708031288</v>
      </c>
      <c r="AS267" s="136">
        <v>0.72983699200680396</v>
      </c>
      <c r="AT267" s="142">
        <f t="shared" si="219"/>
        <v>59.958557157635994</v>
      </c>
      <c r="AU267" s="138">
        <f>IF('DSS Model'!$I$38=1,0.0001*AT267^2-0.0266*AT267+1.3006,IF('DSS Model'!$I$38=2,-0.0001*AT267^2+0.0032*AT267+0.977, IF('DSS Model'!$I$38=3,-0.00046396*AT267^2 + 0.054267*AT267 - 0.57714, IF('DSS Model'!$I$38=4,0.000072066*AT267^2+0.0021761*AT267-0.038248,IF('DSS Model'!$I$38=5,-0.00012623*AT267^2+0.025656*AT267-0.30101,-0.00046396*AT267^2 + 0.054267*AT267 - 0.57714)))))</f>
        <v>0.80936452526188496</v>
      </c>
      <c r="AV267" s="136">
        <v>0.31954716932610749</v>
      </c>
      <c r="AW267" s="142">
        <f t="shared" si="220"/>
        <v>60.847163464935804</v>
      </c>
      <c r="AX267" s="138">
        <f>IF('DSS Model'!$I$38=1,0.0001*AW267^2-0.0266*AW267+1.3006,IF('DSS Model'!$I$38=2,-0.0001*AW267^2+0.0032*AW267+0.977, IF('DSS Model'!$I$38=3,-0.00046396*AW267^2 + 0.054267*AW267 - 0.57714, IF('DSS Model'!$I$38=4,0.000072066*AW267^2+0.0021761*AW267-0.038248,IF('DSS Model'!$I$38=5,-0.00012623*AW267^2+0.025656*AW267-0.30101,-0.00046396*AW267^2 + 0.054267*AW267 - 0.57714)))))</f>
        <v>0.80147319291493269</v>
      </c>
      <c r="AY267" s="136">
        <v>0.18353204016196123</v>
      </c>
      <c r="AZ267" s="142">
        <f t="shared" si="221"/>
        <v>44.416287589968093</v>
      </c>
      <c r="BA267" s="138">
        <f>IF('DSS Model'!$I$38=1,0.0001*AZ267^2-0.0266*AZ267+1.3006,IF('DSS Model'!$I$38=2,-0.0001*AZ267^2+0.0032*AZ267+0.977, IF('DSS Model'!$I$38=3,-0.00046396*AZ267^2 + 0.054267*AZ267 - 0.57714, IF('DSS Model'!$I$38=4,0.000072066*AZ267^2+0.0021761*AZ267-0.038248,IF('DSS Model'!$I$38=5,-0.00012623*AZ267^2+0.025656*AZ267-0.30101,-0.00046396*AZ267^2 + 0.054267*AZ267 - 0.57714)))))</f>
        <v>0.9218514599604225</v>
      </c>
      <c r="BB267" s="136">
        <v>0.69841635511745059</v>
      </c>
      <c r="BC267" s="142">
        <f t="shared" si="222"/>
        <v>60.68199220687125</v>
      </c>
      <c r="BD267" s="138">
        <f>IF('DSS Model'!$I$38=1,0.0001*BC267^2-0.0266*BC267+1.3006,IF('DSS Model'!$I$38=2,-0.0001*BC267^2+0.0032*BC267+0.977, IF('DSS Model'!$I$38=3,-0.00046396*BC267^2 + 0.054267*BC267 - 0.57714, IF('DSS Model'!$I$38=4,0.000072066*BC267^2+0.0021761*BC267-0.038248,IF('DSS Model'!$I$38=5,-0.00012623*BC267^2+0.025656*BC267-0.30101,-0.00046396*BC267^2 + 0.054267*BC267 - 0.57714)))))</f>
        <v>0.80295195724250967</v>
      </c>
      <c r="BE267" s="136">
        <v>0.2700146291328982</v>
      </c>
      <c r="BF267" s="142">
        <f t="shared" si="223"/>
        <v>42.455473242367859</v>
      </c>
      <c r="BG267" s="143">
        <f>IF('DSS Model'!$I$38=1,0.0001*BF267^2-0.0266*BF267+1.3006,IF('DSS Model'!$I$38=2,-0.0001*BF267^2+0.0032*BF267+0.977, IF('DSS Model'!$I$38=3,-0.00046396*BF267^2 + 0.054267*BF267 - 0.57714, IF('DSS Model'!$I$38=4,0.000072066*BF267^2+0.0021761*BF267-0.038248,IF('DSS Model'!$I$38=5,-0.00012623*BF267^2+0.025656*BF267-0.30101,-0.00046396*BF267^2 + 0.054267*BF267 - 0.57714)))))</f>
        <v>0.93261079355223586</v>
      </c>
      <c r="BH267" s="136">
        <v>0.796322466043903</v>
      </c>
      <c r="BI267" s="142">
        <f t="shared" si="224"/>
        <v>64.340132790592378</v>
      </c>
      <c r="BJ267" s="143">
        <f>IF('DSS Model'!$I$38=1,0.0001*BI267^2-0.0266*BI267+1.3006,IF('DSS Model'!$I$38=2,-0.0001*BI267^2+0.0032*BI267+0.977, IF('DSS Model'!$I$38=3,-0.00046396*BI267^2 + 0.054267*BI267 - 0.57714, IF('DSS Model'!$I$38=4,0.000072066*BI267^2+0.0021761*BI267-0.038248,IF('DSS Model'!$I$38=5,-0.00012623*BI267^2+0.025656*BI267-0.30101,-0.00046396*BI267^2 + 0.054267*BI267 - 0.57714)))))</f>
        <v>0.76892315617878948</v>
      </c>
      <c r="BK267" s="136">
        <v>0.67916285051113467</v>
      </c>
      <c r="BL267" s="142">
        <f t="shared" si="225"/>
        <v>55.601316150163321</v>
      </c>
      <c r="BM267" s="143">
        <f>IF('DSS Model'!$I$38=1,0.0001*BL267^2-0.0266*BL267+1.3006,IF('DSS Model'!$I$38=2,-0.0001*BL267^2+0.0032*BL267+0.977, IF('DSS Model'!$I$38=3,-0.00046396*BL267^2 + 0.054267*BL267 - 0.57714, IF('DSS Model'!$I$38=4,0.000072066*BL267^2+0.0021761*BL267-0.038248,IF('DSS Model'!$I$38=5,-0.00012623*BL267^2+0.025656*BL267-0.30101,-0.00046396*BL267^2 + 0.054267*BL267 - 0.57714)))))</f>
        <v>0.84577357591748137</v>
      </c>
      <c r="BN267" s="136">
        <v>0.41736864112875727</v>
      </c>
      <c r="BO267" s="142">
        <f t="shared" si="226"/>
        <v>52.292899349882504</v>
      </c>
      <c r="BP267" s="143">
        <f>IF('DSS Model'!$I$38=1,0.0001*BO267^2-0.0266*BO267+1.3006,IF('DSS Model'!$I$38=2,-0.0001*BO267^2+0.0032*BO267+0.977, IF('DSS Model'!$I$38=3,-0.00046396*BO267^2 + 0.054267*BO267 - 0.57714, IF('DSS Model'!$I$38=4,0.000072066*BO267^2+0.0021761*BO267-0.038248,IF('DSS Model'!$I$38=5,-0.00012623*BO267^2+0.025656*BO267-0.30101,-0.00046396*BO267^2 + 0.054267*BO267 - 0.57714)))))</f>
        <v>0.87088254567792978</v>
      </c>
      <c r="BQ267" s="136">
        <v>0.33314275378302205</v>
      </c>
      <c r="BR267" s="142">
        <f t="shared" si="227"/>
        <v>51.733080143274009</v>
      </c>
      <c r="BS267" s="143">
        <f>IF('DSS Model'!$I$38=1,0.0001*BR267^2-0.0266*BR267+1.3006,IF('DSS Model'!$I$38=2,-0.0001*BR267^2+0.0032*BR267+0.977, IF('DSS Model'!$I$38=3,-0.00046396*BR267^2 + 0.054267*BR267 - 0.57714, IF('DSS Model'!$I$38=4,0.000072066*BR267^2+0.0021761*BR267-0.038248,IF('DSS Model'!$I$38=5,-0.00012623*BR267^2+0.025656*BR267-0.30101,-0.00046396*BR267^2 + 0.054267*BR267 - 0.57714)))))</f>
        <v>0.87491469834743563</v>
      </c>
      <c r="BT267" s="136">
        <v>0.14576932982197621</v>
      </c>
      <c r="BU267" s="142">
        <f t="shared" si="228"/>
        <v>47.802041062350867</v>
      </c>
      <c r="BV267" s="143">
        <f>IF('DSS Model'!$I$38=1,0.0001*BU267^2-0.0266*BU267+1.3006,IF('DSS Model'!$I$38=2,-0.0001*BU267^2+0.0032*BU267+0.977, IF('DSS Model'!$I$38=3,-0.00046396*BU267^2 + 0.054267*BU267 - 0.57714, IF('DSS Model'!$I$38=4,0.000072066*BU267^2+0.0021761*BU267-0.038248,IF('DSS Model'!$I$38=5,-0.00012623*BU267^2+0.025656*BU267-0.30101,-0.00046396*BU267^2 + 0.054267*BU267 - 0.57714)))))</f>
        <v>0.90146301842685495</v>
      </c>
      <c r="BW267" s="136">
        <v>3.0671813515787183E-2</v>
      </c>
      <c r="BX267" s="142">
        <f t="shared" si="229"/>
        <v>41.025241043627972</v>
      </c>
      <c r="BY267" s="143">
        <f>IF('DSS Model'!$I$38=1,0.0001*BX267^2-0.0266*BX267+1.3006,IF('DSS Model'!$I$38=2,-0.0001*BX267^2+0.0032*BX267+0.977, IF('DSS Model'!$I$38=3,-0.00046396*BX267^2 + 0.054267*BX267 - 0.57714, IF('DSS Model'!$I$38=4,0.000072066*BX267^2+0.0021761*BX267-0.038248,IF('DSS Model'!$I$38=5,-0.00012623*BX267^2+0.025656*BX267-0.30101,-0.00046396*BX267^2 + 0.054267*BX267 - 0.57714)))))</f>
        <v>0.93997373107083182</v>
      </c>
      <c r="BZ267" s="136">
        <v>0.74929997770845391</v>
      </c>
      <c r="CA267" s="142">
        <f t="shared" si="230"/>
        <v>66.978613376903866</v>
      </c>
      <c r="CB267" s="143">
        <f>IF('DSS Model'!$I$38=1,0.0001*CA267^2-0.0266*CA267+1.3006,IF('DSS Model'!$I$38=2,-0.0001*CA267^2+0.0032*CA267+0.977, IF('DSS Model'!$I$38=3,-0.00046396*CA267^2 + 0.054267*CA267 - 0.57714, IF('DSS Model'!$I$38=4,0.000072066*CA267^2+0.0021761*CA267-0.038248,IF('DSS Model'!$I$38=5,-0.00012623*CA267^2+0.025656*CA267-0.30101,-0.00046396*CA267^2 + 0.054267*CA267 - 0.57714)))))</f>
        <v>0.74271809781681586</v>
      </c>
      <c r="CC267" s="136">
        <v>0.99667212040917907</v>
      </c>
      <c r="CD267" s="142">
        <f t="shared" si="231"/>
        <v>83.898602437509524</v>
      </c>
      <c r="CE267" s="143">
        <f>IF('DSS Model'!$I$38=1,0.0001*CD267^2-0.0266*CD267+1.3006,IF('DSS Model'!$I$38=2,-0.0001*CD267^2+0.0032*CD267+0.977, IF('DSS Model'!$I$38=3,-0.00046396*CD267^2 + 0.054267*CD267 - 0.57714, IF('DSS Model'!$I$38=4,0.000072066*CD267^2+0.0021761*CD267-0.038248,IF('DSS Model'!$I$38=5,-0.00012623*CD267^2+0.025656*CD267-0.30101,-0.00046396*CD267^2 + 0.054267*CD267 - 0.57714)))))</f>
        <v>0.54157797870330249</v>
      </c>
      <c r="CF267" s="136">
        <v>0.92546929254245891</v>
      </c>
      <c r="CG267" s="142">
        <f t="shared" si="232"/>
        <v>60.085818220821679</v>
      </c>
      <c r="CH267" s="143">
        <f>IF('DSS Model'!$I$38=1,0.0001*CG267^2-0.0266*CG267+1.3006,IF('DSS Model'!$I$38=2,-0.0001*CG267^2+0.0032*CG267+0.977, IF('DSS Model'!$I$38=3,-0.00046396*CG267^2 + 0.054267*CG267 - 0.57714, IF('DSS Model'!$I$38=4,0.000072066*CG267^2+0.0021761*CG267-0.038248,IF('DSS Model'!$I$38=5,-0.00012623*CG267^2+0.025656*CG267-0.30101,-0.00046396*CG267^2 + 0.054267*CG267 - 0.57714)))))</f>
        <v>0.8082440631800667</v>
      </c>
      <c r="CI267" s="136">
        <v>0.67070782189680644</v>
      </c>
      <c r="CJ267" s="142">
        <f t="shared" si="233"/>
        <v>73.185694816007171</v>
      </c>
      <c r="CK267" s="143">
        <f>IF('DSS Model'!$I$38=1,0.0001*CJ267^2-0.0266*CJ267+1.3006,IF('DSS Model'!$I$38=2,-0.0001*CJ267^2+0.0032*CJ267+0.977, IF('DSS Model'!$I$38=3,-0.00046396*CJ267^2 + 0.054267*CJ267 - 0.57714, IF('DSS Model'!$I$38=4,0.000072066*CJ267^2+0.0021761*CJ267-0.038248,IF('DSS Model'!$I$38=5,-0.00012623*CJ267^2+0.025656*CJ267-0.30101,-0.00046396*CJ267^2 + 0.054267*CJ267 - 0.57714)))))</f>
        <v>0.67557963084104911</v>
      </c>
      <c r="CL267" s="136">
        <v>0.41765382944334628</v>
      </c>
      <c r="CM267" s="142">
        <f t="shared" si="234"/>
        <v>51.842513916697996</v>
      </c>
      <c r="CN267" s="143">
        <f>IF('DSS Model'!$I$38=1,0.0001*CM267^2-0.0266*CM267+1.3006,IF('DSS Model'!$I$38=2,-0.0001*CM267^2+0.0032*CM267+0.977, IF('DSS Model'!$I$38=3,-0.00046396*CM267^2 + 0.054267*CM267 - 0.57714, IF('DSS Model'!$I$38=4,0.000072066*CM267^2+0.0021761*CM267-0.038248,IF('DSS Model'!$I$38=5,-0.00012623*CM267^2+0.025656*CM267-0.30101,-0.00046396*CM267^2 + 0.054267*CM267 - 0.57714)))))</f>
        <v>0.87413141961313101</v>
      </c>
      <c r="CO267" s="136">
        <v>0.3552515744058482</v>
      </c>
      <c r="CP267" s="142">
        <f t="shared" si="235"/>
        <v>45.638736703986261</v>
      </c>
      <c r="CQ267" s="143">
        <f>IF('DSS Model'!$I$38=1,0.0001*CP267^2-0.0266*CP267+1.3006,IF('DSS Model'!$I$38=2,-0.0001*CP267^2+0.0032*CP267+0.977, IF('DSS Model'!$I$38=3,-0.00046396*CP267^2 + 0.054267*CP267 - 0.57714, IF('DSS Model'!$I$38=4,0.000072066*CP267^2+0.0021761*CP267-0.038248,IF('DSS Model'!$I$38=5,-0.00012623*CP267^2+0.025656*CP267-0.30101,-0.00046396*CP267^2 + 0.054267*CP267 - 0.57714)))))</f>
        <v>0.91475452865917772</v>
      </c>
      <c r="CR267" s="136">
        <v>0.61293758561423906</v>
      </c>
      <c r="CS267" s="142">
        <f t="shared" si="236"/>
        <v>57.045981171184579</v>
      </c>
      <c r="CT267" s="143">
        <f>IF('DSS Model'!$I$38=1,0.0001*CS267^2-0.0266*CS267+1.3006,IF('DSS Model'!$I$38=2,-0.0001*CS267^2+0.0032*CS267+0.977, IF('DSS Model'!$I$38=3,-0.00046396*CS267^2 + 0.054267*CS267 - 0.57714, IF('DSS Model'!$I$38=4,0.000072066*CS267^2+0.0021761*CS267-0.038248,IF('DSS Model'!$I$38=5,-0.00012623*CS267^2+0.025656*CS267-0.30101,-0.00046396*CS267^2 + 0.054267*CS267 - 0.57714)))))</f>
        <v>0.83412274296947608</v>
      </c>
      <c r="CU267" s="136">
        <v>0.82128104599833918</v>
      </c>
      <c r="CV267" s="142">
        <f t="shared" si="237"/>
        <v>63.609082262934571</v>
      </c>
      <c r="CW267" s="143">
        <f>IF('DSS Model'!$I$38=1,0.0001*CV267^2-0.0266*CV267+1.3006,IF('DSS Model'!$I$38=2,-0.0001*CV267^2+0.0032*CV267+0.977, IF('DSS Model'!$I$38=3,-0.00046396*CV267^2 + 0.054267*CV267 - 0.57714, IF('DSS Model'!$I$38=4,0.000072066*CV267^2+0.0021761*CV267-0.038248,IF('DSS Model'!$I$38=5,-0.00012623*CV267^2+0.025656*CV267-0.30101,-0.00046396*CV267^2 + 0.054267*CV267 - 0.57714)))))</f>
        <v>0.77593752860811283</v>
      </c>
      <c r="CX267" s="136">
        <v>0.90051852386732678</v>
      </c>
      <c r="CY267" s="142">
        <f t="shared" si="238"/>
        <v>72.61909319534945</v>
      </c>
      <c r="CZ267" s="143">
        <f>IF('DSS Model'!$I$38=1,0.0001*CY267^2-0.0266*CY267+1.3006,IF('DSS Model'!$I$38=2,-0.0001*CY267^2+0.0032*CY267+0.977, IF('DSS Model'!$I$38=3,-0.00046396*CY267^2 + 0.054267*CY267 - 0.57714, IF('DSS Model'!$I$38=4,0.000072066*CY267^2+0.0021761*CY267-0.038248,IF('DSS Model'!$I$38=5,-0.00012623*CY267^2+0.025656*CY267-0.30101,-0.00046396*CY267^2 + 0.054267*CY267 - 0.57714)))))</f>
        <v>0.68202782857363331</v>
      </c>
      <c r="DA267" s="136">
        <v>0.71863065796293613</v>
      </c>
      <c r="DB267" s="142">
        <f t="shared" si="239"/>
        <v>53.830709297940032</v>
      </c>
      <c r="DC267" s="143">
        <f>IF('DSS Model'!$I$38=1,0.0001*DB267^2-0.0266*DB267+1.3006,IF('DSS Model'!$I$38=2,-0.0001*DB267^2+0.0032*DB267+0.977, IF('DSS Model'!$I$38=3,-0.00046396*DB267^2 + 0.054267*DB267 - 0.57714, IF('DSS Model'!$I$38=4,0.000072066*DB267^2+0.0021761*DB267-0.038248,IF('DSS Model'!$I$38=5,-0.00012623*DB267^2+0.025656*DB267-0.30101,-0.00046396*DB267^2 + 0.054267*DB267 - 0.57714)))))</f>
        <v>0.85948374340147526</v>
      </c>
      <c r="DD267" s="136">
        <v>0.11622422923181386</v>
      </c>
      <c r="DE267" s="142">
        <f t="shared" si="240"/>
        <v>34.536421139436456</v>
      </c>
      <c r="DF267" s="143">
        <f>IF('DSS Model'!$I$38=1,0.0001*DE267^2-0.0266*DE267+1.3006,IF('DSS Model'!$I$38=2,-0.0001*DE267^2+0.0032*DE267+0.977, IF('DSS Model'!$I$38=3,-0.00046396*DE267^2 + 0.054267*DE267 - 0.57714, IF('DSS Model'!$I$38=4,0.000072066*DE267^2+0.0021761*DE267-0.038248,IF('DSS Model'!$I$38=5,-0.00012623*DE267^2+0.025656*DE267-0.30101,-0.00046396*DE267^2 + 0.054267*DE267 - 0.57714)))))</f>
        <v>0.96824010913414527</v>
      </c>
      <c r="DG267" s="136">
        <v>0.6778831904939544</v>
      </c>
      <c r="DH267" s="142">
        <f t="shared" si="241"/>
        <v>58.662317823173296</v>
      </c>
      <c r="DI267" s="143">
        <f>IF('DSS Model'!$I$38=1,0.0001*DH267^2-0.0266*DH267+1.3006,IF('DSS Model'!$I$38=2,-0.0001*DH267^2+0.0032*DH267+0.977, IF('DSS Model'!$I$38=3,-0.00046396*DH267^2 + 0.054267*DH267 - 0.57714, IF('DSS Model'!$I$38=4,0.000072066*DH267^2+0.0021761*DH267-0.038248,IF('DSS Model'!$I$38=5,-0.00012623*DH267^2+0.025656*DH267-0.30101,-0.00046396*DH267^2 + 0.054267*DH267 - 0.57714)))))</f>
        <v>0.82059266379545504</v>
      </c>
      <c r="DJ267" s="136">
        <v>0.18437894234718821</v>
      </c>
      <c r="DK267" s="142">
        <f t="shared" si="242"/>
        <v>56.593013980792946</v>
      </c>
      <c r="DL267" s="143">
        <f>IF('DSS Model'!$I$38=1,0.0001*DK267^2-0.0266*DK267+1.3006,IF('DSS Model'!$I$38=2,-0.0001*DK267^2+0.0032*DK267+0.977, IF('DSS Model'!$I$38=3,-0.00046396*DK267^2 + 0.054267*DK267 - 0.57714, IF('DSS Model'!$I$38=4,0.000072066*DK267^2+0.0021761*DK267-0.038248,IF('DSS Model'!$I$38=5,-0.00012623*DK267^2+0.025656*DK267-0.30101,-0.00046396*DK267^2 + 0.054267*DK267 - 0.57714)))))</f>
        <v>0.83782072159551479</v>
      </c>
      <c r="DM267" s="136">
        <v>0.25648927101499841</v>
      </c>
      <c r="DN267" s="142">
        <f t="shared" si="243"/>
        <v>49.279532610968573</v>
      </c>
      <c r="DO267" s="143">
        <f>IF('DSS Model'!$I$38=1,0.0001*DN267^2-0.0266*DN267+1.3006,IF('DSS Model'!$I$38=2,-0.0001*DN267^2+0.0032*DN267+0.977, IF('DSS Model'!$I$38=3,-0.00046396*DN267^2 + 0.054267*DN267 - 0.57714, IF('DSS Model'!$I$38=4,0.000072066*DN267^2+0.0021761*DN267-0.038248,IF('DSS Model'!$I$38=5,-0.00012623*DN267^2+0.025656*DN267-0.30101,-0.00046396*DN267^2 + 0.054267*DN267 - 0.57714)))))</f>
        <v>0.89184727091954785</v>
      </c>
      <c r="DP267" s="136">
        <v>0.45666790448874117</v>
      </c>
      <c r="DQ267" s="142">
        <f t="shared" si="244"/>
        <v>51.645963141003868</v>
      </c>
      <c r="DR267" s="143">
        <f>IF('DSS Model'!$I$38=1,0.0001*DQ267^2-0.0266*DQ267+1.3006,IF('DSS Model'!$I$38=2,-0.0001*DQ267^2+0.0032*DQ267+0.977, IF('DSS Model'!$I$38=3,-0.00046396*DQ267^2 + 0.054267*DQ267 - 0.57714, IF('DSS Model'!$I$38=4,0.000072066*DQ267^2+0.0021761*DQ267-0.038248,IF('DSS Model'!$I$38=5,-0.00012623*DQ267^2+0.025656*DQ267-0.30101,-0.00046396*DQ267^2 + 0.054267*DQ267 - 0.57714)))))</f>
        <v>0.87553653117501939</v>
      </c>
      <c r="DS267" s="136">
        <v>9.4111848609895188E-2</v>
      </c>
      <c r="DT267" s="142">
        <f t="shared" si="245"/>
        <v>54.525023302458763</v>
      </c>
      <c r="DU267" s="143">
        <f>IF('DSS Model'!$I$38=1,0.0001*DT267^2-0.0266*DT267+1.3006,IF('DSS Model'!$I$38=2,-0.0001*DT267^2+0.0032*DT267+0.977, IF('DSS Model'!$I$38=3,-0.00046396*DT267^2 + 0.054267*DT267 - 0.57714, IF('DSS Model'!$I$38=4,0.000072066*DT267^2+0.0021761*DT267-0.038248,IF('DSS Model'!$I$38=5,-0.00012623*DT267^2+0.025656*DT267-0.30101,-0.00046396*DT267^2 + 0.054267*DT267 - 0.57714)))))</f>
        <v>0.85418225795450087</v>
      </c>
      <c r="DV267" s="136">
        <v>0.56324095193404766</v>
      </c>
      <c r="DW267" s="142">
        <f t="shared" si="246"/>
        <v>61.729557463415816</v>
      </c>
      <c r="DX267" s="143">
        <f>IF('DSS Model'!$I$38=1,0.0001*DW267^2-0.0266*DW267+1.3006,IF('DSS Model'!$I$38=2,-0.0001*DW267^2+0.0032*DW267+0.977, IF('DSS Model'!$I$38=3,-0.00046396*DW267^2 + 0.054267*DW267 - 0.57714, IF('DSS Model'!$I$38=4,0.000072066*DW267^2+0.0021761*DW267-0.038248,IF('DSS Model'!$I$38=5,-0.00012623*DW267^2+0.025656*DW267-0.30101,-0.00046396*DW267^2 + 0.054267*DW267 - 0.57714)))))</f>
        <v>0.79348075742001511</v>
      </c>
      <c r="DY267" s="136">
        <v>0.96088886060217127</v>
      </c>
      <c r="DZ267" s="142">
        <f t="shared" si="247"/>
        <v>60.964332617638568</v>
      </c>
      <c r="EA267" s="143">
        <f>IF('DSS Model'!$I$38=1,0.0001*DZ267^2-0.0266*DZ267+1.3006,IF('DSS Model'!$I$38=2,-0.0001*DZ267^2+0.0032*DZ267+0.977, IF('DSS Model'!$I$38=3,-0.00046396*DZ267^2 + 0.054267*DZ267 - 0.57714, IF('DSS Model'!$I$38=4,0.000072066*DZ267^2+0.0021761*DZ267-0.038248,IF('DSS Model'!$I$38=5,-0.00012623*DZ267^2+0.025656*DZ267-0.30101,-0.00046396*DZ267^2 + 0.054267*DZ267 - 0.57714)))))</f>
        <v>0.80042087922503646</v>
      </c>
      <c r="EB267" s="136">
        <v>9.5192278565037314E-2</v>
      </c>
      <c r="EC267" s="142">
        <f t="shared" si="248"/>
        <v>33.51967081762664</v>
      </c>
      <c r="ED267" s="143">
        <f>IF('DSS Model'!$I$38=1,0.0001*EC267^2-0.0266*EC267+1.3006,IF('DSS Model'!$I$38=2,-0.0001*EC267^2+0.0032*EC267+0.977, IF('DSS Model'!$I$38=3,-0.00046396*EC267^2 + 0.054267*EC267 - 0.57714, IF('DSS Model'!$I$38=4,0.000072066*EC267^2+0.0021761*EC267-0.038248,IF('DSS Model'!$I$38=5,-0.00012623*EC267^2+0.025656*EC267-0.30101,-0.00046396*EC267^2 + 0.054267*EC267 - 0.57714)))))</f>
        <v>0.97190611344420019</v>
      </c>
      <c r="EE267" s="136">
        <v>0.4354478516169088</v>
      </c>
      <c r="EF267" s="142">
        <f t="shared" si="249"/>
        <v>50.832365577864522</v>
      </c>
      <c r="EG267" s="143">
        <f>IF('DSS Model'!$I$38=1,0.0001*EF267^2-0.0266*EF267+1.3006,IF('DSS Model'!$I$38=2,-0.0001*EF267^2+0.0032*EF267+0.977, IF('DSS Model'!$I$38=3,-0.00046396*EF267^2 + 0.054267*EF267 - 0.57714, IF('DSS Model'!$I$38=4,0.000072066*EF267^2+0.0021761*EF267-0.038248,IF('DSS Model'!$I$38=5,-0.00012623*EF267^2+0.025656*EF267-0.30101,-0.00046396*EF267^2 + 0.054267*EF267 - 0.57714)))))</f>
        <v>0.88127063082499979</v>
      </c>
      <c r="EH267" s="136">
        <v>0.52545713957491869</v>
      </c>
      <c r="EI267" s="142">
        <f t="shared" si="250"/>
        <v>69.603235406091201</v>
      </c>
      <c r="EJ267" s="143">
        <f>IF('DSS Model'!$I$38=1,0.0001*EI267^2-0.0266*EI267+1.3006,IF('DSS Model'!$I$38=2,-0.0001*EI267^2+0.0032*EI267+0.977, IF('DSS Model'!$I$38=3,-0.00046396*EI267^2 + 0.054267*EI267 - 0.57714, IF('DSS Model'!$I$38=4,0.000072066*EI267^2+0.0021761*EI267-0.038248,IF('DSS Model'!$I$38=5,-0.00012623*EI267^2+0.025656*EI267-0.30101,-0.00046396*EI267^2 + 0.054267*EI267 - 0.57714)))))</f>
        <v>0.71526931539991701</v>
      </c>
      <c r="EK267" s="136">
        <v>4.5143339713196173E-2</v>
      </c>
      <c r="EL267" s="142">
        <f t="shared" si="251"/>
        <v>24.466271226553484</v>
      </c>
      <c r="EM267" s="143">
        <f>IF('DSS Model'!$I$38=1,0.0001*EL267^2-0.0266*EL267+1.3006,IF('DSS Model'!$I$38=2,-0.0001*EL267^2+0.0032*EL267+0.977, IF('DSS Model'!$I$38=3,-0.00046396*EL267^2 + 0.054267*EL267 - 0.57714, IF('DSS Model'!$I$38=4,0.000072066*EL267^2+0.0021761*EL267-0.038248,IF('DSS Model'!$I$38=5,-0.00012623*EL267^2+0.025656*EL267-0.30101,-0.00046396*EL267^2 + 0.054267*EL267 - 0.57714)))))</f>
        <v>0.99543222515184326</v>
      </c>
      <c r="EN267" s="136">
        <v>0.76731378842873377</v>
      </c>
      <c r="EO267" s="142">
        <f t="shared" si="252"/>
        <v>62.224289913449496</v>
      </c>
      <c r="EP267" s="143">
        <f>IF('DSS Model'!$I$38=1,0.0001*EO267^2-0.0266*EO267+1.3006,IF('DSS Model'!$I$38=2,-0.0001*EO267^2+0.0032*EO267+0.977, IF('DSS Model'!$I$38=3,-0.00046396*EO267^2 + 0.054267*EO267 - 0.57714, IF('DSS Model'!$I$38=4,0.000072066*EO267^2+0.0021761*EO267-0.038248,IF('DSS Model'!$I$38=5,-0.00012623*EO267^2+0.025656*EO267-0.30101,-0.00046396*EO267^2 + 0.054267*EO267 - 0.57714)))))</f>
        <v>0.78893150219973707</v>
      </c>
      <c r="EQ267" s="136">
        <v>0.52754597737760811</v>
      </c>
      <c r="ER267" s="142">
        <f t="shared" si="253"/>
        <v>54.070369168806835</v>
      </c>
      <c r="ES267" s="143">
        <f>IF('DSS Model'!$I$38=1,0.0001*ER267^2-0.0266*ER267+1.3006,IF('DSS Model'!$I$38=2,-0.0001*ER267^2+0.0032*ER267+0.977, IF('DSS Model'!$I$38=3,-0.00046396*ER267^2 + 0.054267*ER267 - 0.57714, IF('DSS Model'!$I$38=4,0.000072066*ER267^2+0.0021761*ER267-0.038248,IF('DSS Model'!$I$38=5,-0.00012623*ER267^2+0.025656*ER267-0.30101,-0.00046396*ER267^2 + 0.054267*ER267 - 0.57714)))))</f>
        <v>0.85766469913507615</v>
      </c>
      <c r="ET267" s="136">
        <v>7.5401593133835987E-2</v>
      </c>
      <c r="EU267" s="141">
        <f t="shared" si="254"/>
        <v>37.395597384903418</v>
      </c>
      <c r="EV267" s="142">
        <f>IF('DSS Model'!$I$38=1,0.0001*EU267^2-0.0266*EU267+1.3006,IF('DSS Model'!$I$38=2,-0.0001*EU267^2+0.0032*EU267+0.977, IF('DSS Model'!$I$38=3,-0.00046396*EU267^2 + 0.054267*EU267 - 0.57714, IF('DSS Model'!$I$38=4,0.000072066*EU267^2+0.0021761*EU267-0.038248,IF('DSS Model'!$I$38=5,-0.00012623*EU267^2+0.025656*EU267-0.30101,-0.00046396*EU267^2 + 0.054267*EU267 - 0.57714)))))</f>
        <v>0.95682284125431138</v>
      </c>
    </row>
    <row r="268" spans="2:152" x14ac:dyDescent="0.2">
      <c r="B268" s="64">
        <f t="shared" ca="1" si="207"/>
        <v>0.46006688688240527</v>
      </c>
      <c r="C268" s="64">
        <v>0.99285636689354595</v>
      </c>
      <c r="D268" s="64">
        <f t="shared" si="208"/>
        <v>63.044959657278518</v>
      </c>
      <c r="E268" s="131">
        <f>IF('DSS Model'!$I$38=1,0.0001*D268^2-0.0266*D268+1.3006,IF('DSS Model'!$I$38=2,-0.0001*D268^2+0.0032*D268+0.977, IF('DSS Model'!$I$38=3,-0.00046396*D268^2 + 0.054267*D268 - 0.57714, IF('DSS Model'!$I$38=4,0.000072066*D268^2+0.0021761*D268-0.038248,IF('DSS Model'!$I$38=5,-0.00012623*D268^2+0.025656*D268-0.30101,-0.00046396*D268^2 + 0.054267*D268 - 0.57714)))))</f>
        <v>0.78127717708450362</v>
      </c>
      <c r="F268" s="136">
        <v>0.93155042056165105</v>
      </c>
      <c r="G268" s="138">
        <f t="shared" si="204"/>
        <v>75.83057696249783</v>
      </c>
      <c r="H268" s="136">
        <f>IF('DSS Model'!$I$38=1,0.0001*G268^2-0.0266*G268+1.3006,IF('DSS Model'!$I$38=2,-0.0001*G268^2+0.0032*G268+0.977, IF('DSS Model'!$I$38=3,-0.00046396*G268^2 + 0.054267*G268 - 0.57714, IF('DSS Model'!$I$38=4,0.000072066*G268^2+0.0021761*G268-0.038248,IF('DSS Model'!$I$38=5,-0.00012623*G268^2+0.025656*G268-0.30101,-0.00046396*G268^2 + 0.054267*G268 - 0.57714)))))</f>
        <v>0.64463020603346233</v>
      </c>
      <c r="I268" s="136">
        <v>0.76276856908496082</v>
      </c>
      <c r="J268" s="138">
        <f t="shared" si="205"/>
        <v>62.754474035708597</v>
      </c>
      <c r="K268" s="136">
        <f>IF('DSS Model'!$I$38=1,0.0001*J268^2-0.0266*J268+1.3006,IF('DSS Model'!$I$38=2,-0.0001*J268^2+0.0032*J268+0.977, IF('DSS Model'!$I$38=3,-0.00046396*J268^2 + 0.054267*J268 - 0.57714, IF('DSS Model'!$I$38=4,0.000072066*J268^2+0.0021761*J268-0.038248,IF('DSS Model'!$I$38=5,-0.00012623*J268^2+0.025656*J268-0.30101,-0.00046396*J268^2 + 0.054267*J268 - 0.57714)))))</f>
        <v>0.78400191576442502</v>
      </c>
      <c r="L268" s="136">
        <v>0.29380249486191923</v>
      </c>
      <c r="M268" s="138">
        <f t="shared" si="206"/>
        <v>64.200099739806319</v>
      </c>
      <c r="N268" s="136">
        <f>IF('DSS Model'!$I$38=1,0.0001*M268^2-0.0266*M268+1.3006,IF('DSS Model'!$I$38=2,-0.0001*M268^2+0.0032*M268+0.977, IF('DSS Model'!$I$38=3,-0.00046396*M268^2 + 0.054267*M268 - 0.57714, IF('DSS Model'!$I$38=4,0.000072066*M268^2+0.0021761*M268-0.038248,IF('DSS Model'!$I$38=5,-0.00012623*M268^2+0.025656*M268-0.30101,-0.00046396*M268^2 + 0.054267*M268 - 0.57714)))))</f>
        <v>0.77027503850727219</v>
      </c>
      <c r="O268" s="136">
        <v>0.38795305603709684</v>
      </c>
      <c r="P268" s="139">
        <f t="shared" si="209"/>
        <v>48.179727475960988</v>
      </c>
      <c r="Q268" s="138">
        <f>IF('DSS Model'!$I$38=1,0.0001*P268^2-0.0266*P268+1.3006,IF('DSS Model'!$I$38=2,-0.0001*P268^2+0.0032*P268+0.977, IF('DSS Model'!$I$38=3,-0.00046396*P268^2 + 0.054267*P268 - 0.57714, IF('DSS Model'!$I$38=4,0.000072066*P268^2+0.0021761*P268-0.038248,IF('DSS Model'!$I$38=5,-0.00012623*P268^2+0.025656*P268-0.30101,-0.00046396*P268^2 + 0.054267*P268 - 0.57714)))))</f>
        <v>0.89904651395728807</v>
      </c>
      <c r="R268" s="136">
        <v>0.92483714500063674</v>
      </c>
      <c r="S268" s="142">
        <f t="shared" si="210"/>
        <v>63.742232387101808</v>
      </c>
      <c r="T268" s="138">
        <f>IF('DSS Model'!$I$38=1,0.0001*S268^2-0.0266*S268+1.3006,IF('DSS Model'!$I$38=2,-0.0001*S268^2+0.0032*S268+0.977, IF('DSS Model'!$I$38=3,-0.00046396*S268^2 + 0.054267*S268 - 0.57714, IF('DSS Model'!$I$38=4,0.000072066*S268^2+0.0021761*S268-0.038248,IF('DSS Model'!$I$38=5,-0.00012623*S268^2+0.025656*S268-0.30101,-0.00046396*S268^2 + 0.054267*S268 - 0.57714)))))</f>
        <v>0.77466792466959666</v>
      </c>
      <c r="U268" s="136">
        <v>0.35252060388768125</v>
      </c>
      <c r="V268" s="142">
        <f t="shared" si="211"/>
        <v>44.253806911327466</v>
      </c>
      <c r="W268" s="138">
        <f>IF('DSS Model'!$I$38=1,0.0001*V268^2-0.0266*V268+1.3006,IF('DSS Model'!$I$38=2,-0.0001*V268^2+0.0032*V268+0.977, IF('DSS Model'!$I$38=3,-0.00046396*V268^2 + 0.054267*V268 - 0.57714, IF('DSS Model'!$I$38=4,0.000072066*V268^2+0.0021761*V268-0.038248,IF('DSS Model'!$I$38=5,-0.00012623*V268^2+0.025656*V268-0.30101,-0.00046396*V268^2 + 0.054267*V268 - 0.57714)))))</f>
        <v>0.92277223950174236</v>
      </c>
      <c r="X268" s="136">
        <v>0.73544464032642798</v>
      </c>
      <c r="Y268" s="142">
        <f t="shared" si="212"/>
        <v>67.444736721454802</v>
      </c>
      <c r="Z268" s="138">
        <f>IF('DSS Model'!$I$38=1,0.0001*Y268^2-0.0266*Y268+1.3006,IF('DSS Model'!$I$38=2,-0.0001*Y268^2+0.0032*Y268+0.977, IF('DSS Model'!$I$38=3,-0.00046396*Y268^2 + 0.054267*Y268 - 0.57714, IF('DSS Model'!$I$38=4,0.000072066*Y268^2+0.0021761*Y268-0.038248,IF('DSS Model'!$I$38=5,-0.00012623*Y268^2+0.025656*Y268-0.30101,-0.00046396*Y268^2 + 0.054267*Y268 - 0.57714)))))</f>
        <v>0.73794390636602003</v>
      </c>
      <c r="AA268" s="136">
        <v>0.80677379165912777</v>
      </c>
      <c r="AB268" s="142">
        <f t="shared" si="213"/>
        <v>66.345833645957029</v>
      </c>
      <c r="AC268" s="138">
        <f>IF('DSS Model'!$I$38=1,0.0001*AB268^2-0.0266*AB268+1.3006,IF('DSS Model'!$I$38=2,-0.0001*AB268^2+0.0032*AB268+0.977, IF('DSS Model'!$I$38=3,-0.00046396*AB268^2 + 0.054267*AB268 - 0.57714, IF('DSS Model'!$I$38=4,0.000072066*AB268^2+0.0021761*AB268-0.038248,IF('DSS Model'!$I$38=5,-0.00012623*AB268^2+0.025656*AB268-0.30101,-0.00046396*AB268^2 + 0.054267*AB268 - 0.57714)))))</f>
        <v>0.74912970344936214</v>
      </c>
      <c r="AD268" s="136">
        <v>0.96408960627408469</v>
      </c>
      <c r="AE268" s="142">
        <f t="shared" si="214"/>
        <v>65.107284858399325</v>
      </c>
      <c r="AF268" s="138">
        <f>IF('DSS Model'!$I$38=1,0.0001*AE268^2-0.0266*AE268+1.3006,IF('DSS Model'!$I$38=2,-0.0001*AE268^2+0.0032*AE268+0.977, IF('DSS Model'!$I$38=3,-0.00046396*AE268^2 + 0.054267*AE268 - 0.57714, IF('DSS Model'!$I$38=4,0.000072066*AE268^2+0.0021761*AE268-0.038248,IF('DSS Model'!$I$38=5,-0.00012623*AE268^2+0.025656*AE268-0.30101,-0.00046396*AE268^2 + 0.054267*AE268 - 0.57714)))))</f>
        <v>0.76144745738360242</v>
      </c>
      <c r="AG268" s="136">
        <v>0.35336221362107134</v>
      </c>
      <c r="AH268" s="142">
        <f t="shared" si="215"/>
        <v>65.161153221474066</v>
      </c>
      <c r="AI268" s="138">
        <f>IF('DSS Model'!$I$38=1,0.0001*AH268^2-0.0266*AH268+1.3006,IF('DSS Model'!$I$38=2,-0.0001*AH268^2+0.0032*AH268+0.977, IF('DSS Model'!$I$38=3,-0.00046396*AH268^2 + 0.054267*AH268 - 0.57714, IF('DSS Model'!$I$38=4,0.000072066*AH268^2+0.0021761*AH268-0.038248,IF('DSS Model'!$I$38=5,-0.00012623*AH268^2+0.025656*AH268-0.30101,-0.00046396*AH268^2 + 0.054267*AH268 - 0.57714)))))</f>
        <v>0.76091810139347493</v>
      </c>
      <c r="AJ268" s="136">
        <v>0.86938266639444195</v>
      </c>
      <c r="AK268" s="142">
        <f t="shared" si="216"/>
        <v>57.211646807497182</v>
      </c>
      <c r="AL268" s="138">
        <f>IF('DSS Model'!$I$38=1,0.0001*AK268^2-0.0266*AK268+1.3006,IF('DSS Model'!$I$38=2,-0.0001*AK268^2+0.0032*AK268+0.977, IF('DSS Model'!$I$38=3,-0.00046396*AK268^2 + 0.054267*AK268 - 0.57714, IF('DSS Model'!$I$38=4,0.000072066*AK268^2+0.0021761*AK268-0.038248,IF('DSS Model'!$I$38=5,-0.00012623*AK268^2+0.025656*AK268-0.30101,-0.00046396*AK268^2 + 0.054267*AK268 - 0.57714)))))</f>
        <v>0.83276001674141076</v>
      </c>
      <c r="AM268" s="136">
        <v>0.16663997013016563</v>
      </c>
      <c r="AN268" s="142">
        <f t="shared" si="217"/>
        <v>56.110458481936263</v>
      </c>
      <c r="AO268" s="138">
        <f>IF('DSS Model'!$I$38=1,0.0001*AN268^2-0.0266*AN268+1.3006,IF('DSS Model'!$I$38=2,-0.0001*AN268^2+0.0032*AN268+0.977, IF('DSS Model'!$I$38=3,-0.00046396*AN268^2 + 0.054267*AN268 - 0.57714, IF('DSS Model'!$I$38=4,0.000072066*AN268^2+0.0021761*AN268-0.038248,IF('DSS Model'!$I$38=5,-0.00012623*AN268^2+0.025656*AN268-0.30101,-0.00046396*AN268^2 + 0.054267*AN268 - 0.57714)))))</f>
        <v>0.84171511203688665</v>
      </c>
      <c r="AP268" s="136">
        <v>0.80046962626739171</v>
      </c>
      <c r="AQ268" s="142">
        <f t="shared" si="218"/>
        <v>75.895149341214207</v>
      </c>
      <c r="AR268" s="138">
        <f>IF('DSS Model'!$I$38=1,0.0001*AQ268^2-0.0266*AQ268+1.3006,IF('DSS Model'!$I$38=2,-0.0001*AQ268^2+0.0032*AQ268+0.977, IF('DSS Model'!$I$38=3,-0.00046396*AQ268^2 + 0.054267*AQ268 - 0.57714, IF('DSS Model'!$I$38=4,0.000072066*AQ268^2+0.0021761*AQ268-0.038248,IF('DSS Model'!$I$38=5,-0.00012623*AQ268^2+0.025656*AQ268-0.30101,-0.00046396*AQ268^2 + 0.054267*AQ268 - 0.57714)))))</f>
        <v>0.64385710853936473</v>
      </c>
      <c r="AS268" s="136">
        <v>0.51206643033497201</v>
      </c>
      <c r="AT268" s="142">
        <f t="shared" si="219"/>
        <v>54.152301847218197</v>
      </c>
      <c r="AU268" s="138">
        <f>IF('DSS Model'!$I$38=1,0.0001*AT268^2-0.0266*AT268+1.3006,IF('DSS Model'!$I$38=2,-0.0001*AT268^2+0.0032*AT268+0.977, IF('DSS Model'!$I$38=3,-0.00046396*AT268^2 + 0.054267*AT268 - 0.57714, IF('DSS Model'!$I$38=4,0.000072066*AT268^2+0.0021761*AT268-0.038248,IF('DSS Model'!$I$38=5,-0.00012623*AT268^2+0.025656*AT268-0.30101,-0.00046396*AT268^2 + 0.054267*AT268 - 0.57714)))))</f>
        <v>0.85704018637587509</v>
      </c>
      <c r="AV268" s="136">
        <v>0.46304036062437803</v>
      </c>
      <c r="AW268" s="142">
        <f t="shared" si="220"/>
        <v>64.320789340632786</v>
      </c>
      <c r="AX268" s="138">
        <f>IF('DSS Model'!$I$38=1,0.0001*AW268^2-0.0266*AW268+1.3006,IF('DSS Model'!$I$38=2,-0.0001*AW268^2+0.0032*AW268+0.977, IF('DSS Model'!$I$38=3,-0.00046396*AW268^2 + 0.054267*AW268 - 0.57714, IF('DSS Model'!$I$38=4,0.000072066*AW268^2+0.0021761*AW268-0.038248,IF('DSS Model'!$I$38=5,-0.00012623*AW268^2+0.025656*AW268-0.30101,-0.00046396*AW268^2 + 0.054267*AW268 - 0.57714)))))</f>
        <v>0.76911013174981879</v>
      </c>
      <c r="AY268" s="136">
        <v>0.49417266327945408</v>
      </c>
      <c r="AZ268" s="142">
        <f t="shared" si="221"/>
        <v>55.578471688584386</v>
      </c>
      <c r="BA268" s="138">
        <f>IF('DSS Model'!$I$38=1,0.0001*AZ268^2-0.0266*AZ268+1.3006,IF('DSS Model'!$I$38=2,-0.0001*AZ268^2+0.0032*AZ268+0.977, IF('DSS Model'!$I$38=3,-0.00046396*AZ268^2 + 0.054267*AZ268 - 0.57714, IF('DSS Model'!$I$38=4,0.000072066*AZ268^2+0.0021761*AZ268-0.038248,IF('DSS Model'!$I$38=5,-0.00012623*AZ268^2+0.025656*AZ268-0.30101,-0.00046396*AZ268^2 + 0.054267*AZ268 - 0.57714)))))</f>
        <v>0.84595445787959234</v>
      </c>
      <c r="BB268" s="136">
        <v>0.7334392224857037</v>
      </c>
      <c r="BC268" s="142">
        <f t="shared" si="222"/>
        <v>61.540939302919078</v>
      </c>
      <c r="BD268" s="138">
        <f>IF('DSS Model'!$I$38=1,0.0001*BC268^2-0.0266*BC268+1.3006,IF('DSS Model'!$I$38=2,-0.0001*BC268^2+0.0032*BC268+0.977, IF('DSS Model'!$I$38=3,-0.00046396*BC268^2 + 0.054267*BC268 - 0.57714, IF('DSS Model'!$I$38=4,0.000072066*BC268^2+0.0021761*BC268-0.038248,IF('DSS Model'!$I$38=5,-0.00012623*BC268^2+0.025656*BC268-0.30101,-0.00046396*BC268^2 + 0.054267*BC268 - 0.57714)))))</f>
        <v>0.79520228474078403</v>
      </c>
      <c r="BE268" s="136">
        <v>0.83696260948700751</v>
      </c>
      <c r="BF268" s="142">
        <f t="shared" si="223"/>
        <v>59.306807957568395</v>
      </c>
      <c r="BG268" s="143">
        <f>IF('DSS Model'!$I$38=1,0.0001*BF268^2-0.0266*BF268+1.3006,IF('DSS Model'!$I$38=2,-0.0001*BF268^2+0.0032*BF268+0.977, IF('DSS Model'!$I$38=3,-0.00046396*BF268^2 + 0.054267*BF268 - 0.57714, IF('DSS Model'!$I$38=4,0.000072066*BF268^2+0.0021761*BF268-0.038248,IF('DSS Model'!$I$38=5,-0.00012623*BF268^2+0.025656*BF268-0.30101,-0.00046396*BF268^2 + 0.054267*BF268 - 0.57714)))))</f>
        <v>0.81505203845262897</v>
      </c>
      <c r="BH268" s="136">
        <v>0.49250521344674403</v>
      </c>
      <c r="BI268" s="142">
        <f t="shared" si="224"/>
        <v>56.579027203104921</v>
      </c>
      <c r="BJ268" s="143">
        <f>IF('DSS Model'!$I$38=1,0.0001*BI268^2-0.0266*BI268+1.3006,IF('DSS Model'!$I$38=2,-0.0001*BI268^2+0.0032*BI268+0.977, IF('DSS Model'!$I$38=3,-0.00046396*BI268^2 + 0.054267*BI268 - 0.57714, IF('DSS Model'!$I$38=4,0.000072066*BI268^2+0.0021761*BI268-0.038248,IF('DSS Model'!$I$38=5,-0.00012623*BI268^2+0.025656*BI268-0.30101,-0.00046396*BI268^2 + 0.054267*BI268 - 0.57714)))))</f>
        <v>0.837934255124967</v>
      </c>
      <c r="BK268" s="136">
        <v>0.45077839694853095</v>
      </c>
      <c r="BL268" s="142">
        <f t="shared" si="225"/>
        <v>49.004183222172429</v>
      </c>
      <c r="BM268" s="143">
        <f>IF('DSS Model'!$I$38=1,0.0001*BL268^2-0.0266*BL268+1.3006,IF('DSS Model'!$I$38=2,-0.0001*BL268^2+0.0032*BL268+0.977, IF('DSS Model'!$I$38=3,-0.00046396*BL268^2 + 0.054267*BL268 - 0.57714, IF('DSS Model'!$I$38=4,0.000072066*BL268^2+0.0021761*BL268-0.038248,IF('DSS Model'!$I$38=5,-0.00012623*BL268^2+0.025656*BL268-0.30101,-0.00046396*BL268^2 + 0.054267*BL268 - 0.57714)))))</f>
        <v>0.89367238898372725</v>
      </c>
      <c r="BN268" s="136">
        <v>0.2308877663285045</v>
      </c>
      <c r="BO268" s="142">
        <f t="shared" si="226"/>
        <v>45.453464440437259</v>
      </c>
      <c r="BP268" s="143">
        <f>IF('DSS Model'!$I$38=1,0.0001*BO268^2-0.0266*BO268+1.3006,IF('DSS Model'!$I$38=2,-0.0001*BO268^2+0.0032*BO268+0.977, IF('DSS Model'!$I$38=3,-0.00046396*BO268^2 + 0.054267*BO268 - 0.57714, IF('DSS Model'!$I$38=4,0.000072066*BO268^2+0.0021761*BO268-0.038248,IF('DSS Model'!$I$38=5,-0.00012623*BO268^2+0.025656*BO268-0.30101,-0.00046396*BO268^2 + 0.054267*BO268 - 0.57714)))))</f>
        <v>0.91584934324558975</v>
      </c>
      <c r="BQ268" s="136">
        <v>0.82822178769354859</v>
      </c>
      <c r="BR268" s="142">
        <f t="shared" si="227"/>
        <v>65.536075748397309</v>
      </c>
      <c r="BS268" s="143">
        <f>IF('DSS Model'!$I$38=1,0.0001*BR268^2-0.0266*BR268+1.3006,IF('DSS Model'!$I$38=2,-0.0001*BR268^2+0.0032*BR268+0.977, IF('DSS Model'!$I$38=3,-0.00046396*BR268^2 + 0.054267*BR268 - 0.57714, IF('DSS Model'!$I$38=4,0.000072066*BR268^2+0.0021761*BR268-0.038248,IF('DSS Model'!$I$38=5,-0.00012623*BR268^2+0.025656*BR268-0.30101,-0.00046396*BR268^2 + 0.054267*BR268 - 0.57714)))))</f>
        <v>0.75721771994490439</v>
      </c>
      <c r="BT268" s="136">
        <v>1.0909891587730036E-2</v>
      </c>
      <c r="BU268" s="142">
        <f t="shared" si="228"/>
        <v>36.976832746190532</v>
      </c>
      <c r="BV268" s="143">
        <f>IF('DSS Model'!$I$38=1,0.0001*BU268^2-0.0266*BU268+1.3006,IF('DSS Model'!$I$38=2,-0.0001*BU268^2+0.0032*BU268+0.977, IF('DSS Model'!$I$38=3,-0.00046396*BU268^2 + 0.054267*BU268 - 0.57714, IF('DSS Model'!$I$38=4,0.000072066*BU268^2+0.0021761*BU268-0.038248,IF('DSS Model'!$I$38=5,-0.00012623*BU268^2+0.025656*BU268-0.30101,-0.00046396*BU268^2 + 0.054267*BU268 - 0.57714)))))</f>
        <v>0.95859724879383479</v>
      </c>
      <c r="BW268" s="136">
        <v>0.82844280802231907</v>
      </c>
      <c r="BX268" s="142">
        <f t="shared" si="229"/>
        <v>68.832077104127492</v>
      </c>
      <c r="BY268" s="143">
        <f>IF('DSS Model'!$I$38=1,0.0001*BX268^2-0.0266*BX268+1.3006,IF('DSS Model'!$I$38=2,-0.0001*BX268^2+0.0032*BX268+0.977, IF('DSS Model'!$I$38=3,-0.00046396*BX268^2 + 0.054267*BX268 - 0.57714, IF('DSS Model'!$I$38=4,0.000072066*BX268^2+0.0021761*BX268-0.038248,IF('DSS Model'!$I$38=5,-0.00012623*BX268^2+0.025656*BX268-0.30101,-0.00046396*BX268^2 + 0.054267*BX268 - 0.57714)))))</f>
        <v>0.72347716288635278</v>
      </c>
      <c r="BZ268" s="136">
        <v>6.5678086134523306E-2</v>
      </c>
      <c r="CA268" s="142">
        <f t="shared" si="230"/>
        <v>51.014271242862975</v>
      </c>
      <c r="CB268" s="143">
        <f>IF('DSS Model'!$I$38=1,0.0001*CA268^2-0.0266*CA268+1.3006,IF('DSS Model'!$I$38=2,-0.0001*CA268^2+0.0032*CA268+0.977, IF('DSS Model'!$I$38=3,-0.00046396*CA268^2 + 0.054267*CA268 - 0.57714, IF('DSS Model'!$I$38=4,0.000072066*CA268^2+0.0021761*CA268-0.038248,IF('DSS Model'!$I$38=5,-0.00012623*CA268^2+0.025656*CA268-0.30101,-0.00046396*CA268^2 + 0.054267*CA268 - 0.57714)))))</f>
        <v>0.88000008093312188</v>
      </c>
      <c r="CC268" s="136">
        <v>0.21732269907187096</v>
      </c>
      <c r="CD268" s="142">
        <f t="shared" si="231"/>
        <v>61.191692693186155</v>
      </c>
      <c r="CE268" s="143">
        <f>IF('DSS Model'!$I$38=1,0.0001*CD268^2-0.0266*CD268+1.3006,IF('DSS Model'!$I$38=2,-0.0001*CD268^2+0.0032*CD268+0.977, IF('DSS Model'!$I$38=3,-0.00046396*CD268^2 + 0.054267*CD268 - 0.57714, IF('DSS Model'!$I$38=4,0.000072066*CD268^2+0.0021761*CD268-0.038248,IF('DSS Model'!$I$38=5,-0.00012623*CD268^2+0.025656*CD268-0.30101,-0.00046396*CD268^2 + 0.054267*CD268 - 0.57714)))))</f>
        <v>0.79837109115246241</v>
      </c>
      <c r="CF268" s="136">
        <v>0.33118020201515785</v>
      </c>
      <c r="CG268" s="142">
        <f t="shared" si="232"/>
        <v>40.885790296022265</v>
      </c>
      <c r="CH268" s="143">
        <f>IF('DSS Model'!$I$38=1,0.0001*CG268^2-0.0266*CG268+1.3006,IF('DSS Model'!$I$38=2,-0.0001*CG268^2+0.0032*CG268+0.977, IF('DSS Model'!$I$38=3,-0.00046396*CG268^2 + 0.054267*CG268 - 0.57714, IF('DSS Model'!$I$38=4,0.000072066*CG268^2+0.0021761*CG268-0.038248,IF('DSS Model'!$I$38=5,-0.00012623*CG268^2+0.025656*CG268-0.30101,-0.00046396*CG268^2 + 0.054267*CG268 - 0.57714)))))</f>
        <v>0.94066974413424043</v>
      </c>
      <c r="CI268" s="136">
        <v>0.65356194041850302</v>
      </c>
      <c r="CJ268" s="142">
        <f t="shared" si="233"/>
        <v>72.838532475134457</v>
      </c>
      <c r="CK268" s="143">
        <f>IF('DSS Model'!$I$38=1,0.0001*CJ268^2-0.0266*CJ268+1.3006,IF('DSS Model'!$I$38=2,-0.0001*CJ268^2+0.0032*CJ268+0.977, IF('DSS Model'!$I$38=3,-0.00046396*CJ268^2 + 0.054267*CJ268 - 0.57714, IF('DSS Model'!$I$38=4,0.000072066*CJ268^2+0.0021761*CJ268-0.038248,IF('DSS Model'!$I$38=5,-0.00012623*CJ268^2+0.025656*CJ268-0.30101,-0.00046396*CJ268^2 + 0.054267*CJ268 - 0.57714)))))</f>
        <v>0.6795381226073085</v>
      </c>
      <c r="CL268" s="136">
        <v>0.12303157528987585</v>
      </c>
      <c r="CM268" s="142">
        <f t="shared" si="234"/>
        <v>40.803356257521926</v>
      </c>
      <c r="CN268" s="143">
        <f>IF('DSS Model'!$I$38=1,0.0001*CM268^2-0.0266*CM268+1.3006,IF('DSS Model'!$I$38=2,-0.0001*CM268^2+0.0032*CM268+0.977, IF('DSS Model'!$I$38=3,-0.00046396*CM268^2 + 0.054267*CM268 - 0.57714, IF('DSS Model'!$I$38=4,0.000072066*CM268^2+0.0021761*CM268-0.038248,IF('DSS Model'!$I$38=5,-0.00012623*CM268^2+0.025656*CM268-0.30101,-0.00046396*CM268^2 + 0.054267*CM268 - 0.57714)))))</f>
        <v>0.9410793518362448</v>
      </c>
      <c r="CO268" s="136">
        <v>0.12451591586246558</v>
      </c>
      <c r="CP268" s="142">
        <f t="shared" si="235"/>
        <v>35.056535526291107</v>
      </c>
      <c r="CQ268" s="143">
        <f>IF('DSS Model'!$I$38=1,0.0001*CP268^2-0.0266*CP268+1.3006,IF('DSS Model'!$I$38=2,-0.0001*CP268^2+0.0032*CP268+0.977, IF('DSS Model'!$I$38=3,-0.00046396*CP268^2 + 0.054267*CP268 - 0.57714, IF('DSS Model'!$I$38=4,0.000072066*CP268^2+0.0021761*CP268-0.038248,IF('DSS Model'!$I$38=5,-0.00012623*CP268^2+0.025656*CP268-0.30101,-0.00046396*CP268^2 + 0.054267*CP268 - 0.57714)))))</f>
        <v>0.96628484537352044</v>
      </c>
      <c r="CR268" s="136">
        <v>7.4693693304921926E-2</v>
      </c>
      <c r="CS268" s="142">
        <f t="shared" si="236"/>
        <v>37.22830025257565</v>
      </c>
      <c r="CT268" s="143">
        <f>IF('DSS Model'!$I$38=1,0.0001*CS268^2-0.0266*CS268+1.3006,IF('DSS Model'!$I$38=2,-0.0001*CS268^2+0.0032*CS268+0.977, IF('DSS Model'!$I$38=3,-0.00046396*CS268^2 + 0.054267*CS268 - 0.57714, IF('DSS Model'!$I$38=4,0.000072066*CS268^2+0.0021761*CS268-0.038248,IF('DSS Model'!$I$38=5,-0.00012623*CS268^2+0.025656*CS268-0.30101,-0.00046396*CS268^2 + 0.054267*CS268 - 0.57714)))))</f>
        <v>0.95753592683864963</v>
      </c>
      <c r="CU268" s="136">
        <v>0.95672279878755162</v>
      </c>
      <c r="CV268" s="142">
        <f t="shared" si="237"/>
        <v>66.591948376295917</v>
      </c>
      <c r="CW268" s="143">
        <f>IF('DSS Model'!$I$38=1,0.0001*CV268^2-0.0266*CV268+1.3006,IF('DSS Model'!$I$38=2,-0.0001*CV268^2+0.0032*CV268+0.977, IF('DSS Model'!$I$38=3,-0.00046396*CV268^2 + 0.054267*CV268 - 0.57714, IF('DSS Model'!$I$38=4,0.000072066*CV268^2+0.0021761*CV268-0.038248,IF('DSS Model'!$I$38=5,-0.00012623*CV268^2+0.025656*CV268-0.30101,-0.00046396*CV268^2 + 0.054267*CV268 - 0.57714)))))</f>
        <v>0.74664547594902086</v>
      </c>
      <c r="CX268" s="136">
        <v>0.92380172840936381</v>
      </c>
      <c r="CY268" s="142">
        <f t="shared" si="238"/>
        <v>73.030383774471318</v>
      </c>
      <c r="CZ268" s="143">
        <f>IF('DSS Model'!$I$38=1,0.0001*CY268^2-0.0266*CY268+1.3006,IF('DSS Model'!$I$38=2,-0.0001*CY268^2+0.0032*CY268+0.977, IF('DSS Model'!$I$38=3,-0.00046396*CY268^2 + 0.054267*CY268 - 0.57714, IF('DSS Model'!$I$38=4,0.000072066*CY268^2+0.0021761*CY268-0.038248,IF('DSS Model'!$I$38=5,-0.00012623*CY268^2+0.025656*CY268-0.30101,-0.00046396*CY268^2 + 0.054267*CY268 - 0.57714)))))</f>
        <v>0.67735353265365172</v>
      </c>
      <c r="DA268" s="136">
        <v>0.66014504483571912</v>
      </c>
      <c r="DB268" s="142">
        <f t="shared" si="239"/>
        <v>52.104865594687126</v>
      </c>
      <c r="DC268" s="143">
        <f>IF('DSS Model'!$I$38=1,0.0001*DB268^2-0.0266*DB268+1.3006,IF('DSS Model'!$I$38=2,-0.0001*DB268^2+0.0032*DB268+0.977, IF('DSS Model'!$I$38=3,-0.00046396*DB268^2 + 0.054267*DB268 - 0.57714, IF('DSS Model'!$I$38=4,0.000072066*DB268^2+0.0021761*DB268-0.038248,IF('DSS Model'!$I$38=5,-0.00012623*DB268^2+0.025656*DB268-0.30101,-0.00046396*DB268^2 + 0.054267*DB268 - 0.57714)))))</f>
        <v>0.8722438680389577</v>
      </c>
      <c r="DD268" s="136">
        <v>0.55985433647162453</v>
      </c>
      <c r="DE268" s="142">
        <f t="shared" si="240"/>
        <v>52.262544816557863</v>
      </c>
      <c r="DF268" s="143">
        <f>IF('DSS Model'!$I$38=1,0.0001*DE268^2-0.0266*DE268+1.3006,IF('DSS Model'!$I$38=2,-0.0001*DE268^2+0.0032*DE268+0.977, IF('DSS Model'!$I$38=3,-0.00046396*DE268^2 + 0.054267*DE268 - 0.57714, IF('DSS Model'!$I$38=4,0.000072066*DE268^2+0.0021761*DE268-0.038248,IF('DSS Model'!$I$38=5,-0.00012623*DE268^2+0.025656*DE268-0.30101,-0.00046396*DE268^2 + 0.054267*DE268 - 0.57714)))))</f>
        <v>0.87110278434271327</v>
      </c>
      <c r="DG268" s="136">
        <v>0.81113070706154122</v>
      </c>
      <c r="DH268" s="142">
        <f t="shared" si="241"/>
        <v>61.897493269073209</v>
      </c>
      <c r="DI268" s="143">
        <f>IF('DSS Model'!$I$38=1,0.0001*DH268^2-0.0266*DH268+1.3006,IF('DSS Model'!$I$38=2,-0.0001*DH268^2+0.0032*DH268+0.977, IF('DSS Model'!$I$38=3,-0.00046396*DH268^2 + 0.054267*DH268 - 0.57714, IF('DSS Model'!$I$38=4,0.000072066*DH268^2+0.0021761*DH268-0.038248,IF('DSS Model'!$I$38=5,-0.00012623*DH268^2+0.025656*DH268-0.30101,-0.00046396*DH268^2 + 0.054267*DH268 - 0.57714)))))</f>
        <v>0.79194201116153795</v>
      </c>
      <c r="DJ268" s="136">
        <v>0.28237852650823747</v>
      </c>
      <c r="DK268" s="142">
        <f t="shared" si="242"/>
        <v>59.0142895038679</v>
      </c>
      <c r="DL268" s="143">
        <f>IF('DSS Model'!$I$38=1,0.0001*DK268^2-0.0266*DK268+1.3006,IF('DSS Model'!$I$38=2,-0.0001*DK268^2+0.0032*DK268+0.977, IF('DSS Model'!$I$38=3,-0.00046396*DK268^2 + 0.054267*DK268 - 0.57714, IF('DSS Model'!$I$38=4,0.000072066*DK268^2+0.0021761*DK268-0.038248,IF('DSS Model'!$I$38=5,-0.00012623*DK268^2+0.025656*DK268-0.30101,-0.00046396*DK268^2 + 0.054267*DK268 - 0.57714)))))</f>
        <v>0.81757708984774391</v>
      </c>
      <c r="DM268" s="136">
        <v>7.8670626941910515E-2</v>
      </c>
      <c r="DN268" s="142">
        <f t="shared" si="243"/>
        <v>40.142054892100113</v>
      </c>
      <c r="DO268" s="143">
        <f>IF('DSS Model'!$I$38=1,0.0001*DN268^2-0.0266*DN268+1.3006,IF('DSS Model'!$I$38=2,-0.0001*DN268^2+0.0032*DN268+0.977, IF('DSS Model'!$I$38=3,-0.00046396*DN268^2 + 0.054267*DN268 - 0.57714, IF('DSS Model'!$I$38=4,0.000072066*DN268^2+0.0021761*DN268-0.038248,IF('DSS Model'!$I$38=5,-0.00012623*DN268^2+0.025656*DN268-0.30101,-0.00046396*DN268^2 + 0.054267*DN268 - 0.57714)))))</f>
        <v>0.94431611855868247</v>
      </c>
      <c r="DP268" s="136">
        <v>0.94015613511216001</v>
      </c>
      <c r="DQ268" s="142">
        <f t="shared" si="244"/>
        <v>62.884503427200798</v>
      </c>
      <c r="DR268" s="143">
        <f>IF('DSS Model'!$I$38=1,0.0001*DQ268^2-0.0266*DQ268+1.3006,IF('DSS Model'!$I$38=2,-0.0001*DQ268^2+0.0032*DQ268+0.977, IF('DSS Model'!$I$38=3,-0.00046396*DQ268^2 + 0.054267*DQ268 - 0.57714, IF('DSS Model'!$I$38=4,0.000072066*DQ268^2+0.0021761*DQ268-0.038248,IF('DSS Model'!$I$38=5,-0.00012623*DQ268^2+0.025656*DQ268-0.30101,-0.00046396*DQ268^2 + 0.054267*DQ268 - 0.57714)))))</f>
        <v>0.78278433383847956</v>
      </c>
      <c r="DS268" s="136">
        <v>0.21561532441675524</v>
      </c>
      <c r="DT268" s="142">
        <f t="shared" si="245"/>
        <v>61.934044112015663</v>
      </c>
      <c r="DU268" s="143">
        <f>IF('DSS Model'!$I$38=1,0.0001*DT268^2-0.0266*DT268+1.3006,IF('DSS Model'!$I$38=2,-0.0001*DT268^2+0.0032*DT268+0.977, IF('DSS Model'!$I$38=3,-0.00046396*DT268^2 + 0.054267*DT268 - 0.57714, IF('DSS Model'!$I$38=4,0.000072066*DT268^2+0.0021761*DT268-0.038248,IF('DSS Model'!$I$38=5,-0.00012623*DT268^2+0.025656*DT268-0.30101,-0.00046396*DT268^2 + 0.054267*DT268 - 0.57714)))))</f>
        <v>0.79160635915153987</v>
      </c>
      <c r="DV268" s="136">
        <v>0.33530504680147677</v>
      </c>
      <c r="DW268" s="142">
        <f t="shared" si="246"/>
        <v>54.892621038614664</v>
      </c>
      <c r="DX268" s="143">
        <f>IF('DSS Model'!$I$38=1,0.0001*DW268^2-0.0266*DW268+1.3006,IF('DSS Model'!$I$38=2,-0.0001*DW268^2+0.0032*DW268+0.977, IF('DSS Model'!$I$38=3,-0.00046396*DW268^2 + 0.054267*DW268 - 0.57714, IF('DSS Model'!$I$38=4,0.000072066*DW268^2+0.0021761*DW268-0.038248,IF('DSS Model'!$I$38=5,-0.00012623*DW268^2+0.025656*DW268-0.30101,-0.00046396*DW268^2 + 0.054267*DW268 - 0.57714)))))</f>
        <v>0.85133640287467083</v>
      </c>
      <c r="DY268" s="136">
        <v>0.85881821063562425</v>
      </c>
      <c r="DZ268" s="142">
        <f t="shared" si="247"/>
        <v>58.536429549776564</v>
      </c>
      <c r="EA268" s="143">
        <f>IF('DSS Model'!$I$38=1,0.0001*DZ268^2-0.0266*DZ268+1.3006,IF('DSS Model'!$I$38=2,-0.0001*DZ268^2+0.0032*DZ268+0.977, IF('DSS Model'!$I$38=3,-0.00046396*DZ268^2 + 0.054267*DZ268 - 0.57714, IF('DSS Model'!$I$38=4,0.000072066*DZ268^2+0.0021761*DZ268-0.038248,IF('DSS Model'!$I$38=5,-0.00012623*DZ268^2+0.025656*DZ268-0.30101,-0.00046396*DZ268^2 + 0.054267*DZ268 - 0.57714)))))</f>
        <v>0.82166521611568943</v>
      </c>
      <c r="EB268" s="136">
        <v>0.49230011413682728</v>
      </c>
      <c r="EC268" s="142">
        <f t="shared" si="248"/>
        <v>50.36316828844285</v>
      </c>
      <c r="ED268" s="143">
        <f>IF('DSS Model'!$I$38=1,0.0001*EC268^2-0.0266*EC268+1.3006,IF('DSS Model'!$I$38=2,-0.0001*EC268^2+0.0032*EC268+0.977, IF('DSS Model'!$I$38=3,-0.00046396*EC268^2 + 0.054267*EC268 - 0.57714, IF('DSS Model'!$I$38=4,0.000072066*EC268^2+0.0021761*EC268-0.038248,IF('DSS Model'!$I$38=5,-0.00012623*EC268^2+0.025656*EC268-0.30101,-0.00046396*EC268^2 + 0.054267*EC268 - 0.57714)))))</f>
        <v>0.88451726651801554</v>
      </c>
      <c r="EE268" s="136">
        <v>0.96629567047754827</v>
      </c>
      <c r="EF268" s="142">
        <f t="shared" si="249"/>
        <v>64.803502605056039</v>
      </c>
      <c r="EG268" s="143">
        <f>IF('DSS Model'!$I$38=1,0.0001*EF268^2-0.0266*EF268+1.3006,IF('DSS Model'!$I$38=2,-0.0001*EF268^2+0.0032*EF268+0.977, IF('DSS Model'!$I$38=3,-0.00046396*EF268^2 + 0.054267*EF268 - 0.57714, IF('DSS Model'!$I$38=4,0.000072066*EF268^2+0.0021761*EF268-0.038248,IF('DSS Model'!$I$38=5,-0.00012623*EF268^2+0.025656*EF268-0.30101,-0.00046396*EF268^2 + 0.054267*EF268 - 0.57714)))))</f>
        <v>0.76442181334782888</v>
      </c>
      <c r="EH268" s="136">
        <v>0.46020028951652725</v>
      </c>
      <c r="EI268" s="142">
        <f t="shared" si="250"/>
        <v>68.204489749209657</v>
      </c>
      <c r="EJ268" s="143">
        <f>IF('DSS Model'!$I$38=1,0.0001*EI268^2-0.0266*EI268+1.3006,IF('DSS Model'!$I$38=2,-0.0001*EI268^2+0.0032*EI268+0.977, IF('DSS Model'!$I$38=3,-0.00046396*EI268^2 + 0.054267*EI268 - 0.57714, IF('DSS Model'!$I$38=4,0.000072066*EI268^2+0.0021761*EI268-0.038248,IF('DSS Model'!$I$38=5,-0.00012623*EI268^2+0.025656*EI268-0.30101,-0.00046396*EI268^2 + 0.054267*EI268 - 0.57714)))))</f>
        <v>0.73006912500246635</v>
      </c>
      <c r="EK268" s="136">
        <v>0.90848526320484491</v>
      </c>
      <c r="EL268" s="142">
        <f t="shared" si="251"/>
        <v>61.64920470210123</v>
      </c>
      <c r="EM268" s="143">
        <f>IF('DSS Model'!$I$38=1,0.0001*EL268^2-0.0266*EL268+1.3006,IF('DSS Model'!$I$38=2,-0.0001*EL268^2+0.0032*EL268+0.977, IF('DSS Model'!$I$38=3,-0.00046396*EL268^2 + 0.054267*EL268 - 0.57714, IF('DSS Model'!$I$38=4,0.000072066*EL268^2+0.0021761*EL268-0.038248,IF('DSS Model'!$I$38=5,-0.00012623*EL268^2+0.025656*EL268-0.30101,-0.00046396*EL268^2 + 0.054267*EL268 - 0.57714)))))</f>
        <v>0.79421501100656589</v>
      </c>
      <c r="EN268" s="136">
        <v>0.85168894884631152</v>
      </c>
      <c r="EO268" s="142">
        <f t="shared" si="252"/>
        <v>64.121162103051333</v>
      </c>
      <c r="EP268" s="143">
        <f>IF('DSS Model'!$I$38=1,0.0001*EO268^2-0.0266*EO268+1.3006,IF('DSS Model'!$I$38=2,-0.0001*EO268^2+0.0032*EO268+0.977, IF('DSS Model'!$I$38=3,-0.00046396*EO268^2 + 0.054267*EO268 - 0.57714, IF('DSS Model'!$I$38=4,0.000072066*EO268^2+0.0021761*EO268-0.038248,IF('DSS Model'!$I$38=5,-0.00012623*EO268^2+0.025656*EO268-0.30101,-0.00046396*EO268^2 + 0.054267*EO268 - 0.57714)))))</f>
        <v>0.77103537578518555</v>
      </c>
      <c r="EQ268" s="136">
        <v>0.68895081100839295</v>
      </c>
      <c r="ER268" s="142">
        <f t="shared" si="253"/>
        <v>58.635209426037655</v>
      </c>
      <c r="ES268" s="143">
        <f>IF('DSS Model'!$I$38=1,0.0001*ER268^2-0.0266*ER268+1.3006,IF('DSS Model'!$I$38=2,-0.0001*ER268^2+0.0032*ER268+0.977, IF('DSS Model'!$I$38=3,-0.00046396*ER268^2 + 0.054267*ER268 - 0.57714, IF('DSS Model'!$I$38=4,0.000072066*ER268^2+0.0021761*ER268-0.038248,IF('DSS Model'!$I$38=5,-0.00012623*ER268^2+0.025656*ER268-0.30101,-0.00046396*ER268^2 + 0.054267*ER268 - 0.57714)))))</f>
        <v>0.82082389171979098</v>
      </c>
      <c r="ET268" s="136">
        <v>0.96914426089863726</v>
      </c>
      <c r="EU268" s="141">
        <f t="shared" si="254"/>
        <v>66.854608208745177</v>
      </c>
      <c r="EV268" s="142">
        <f>IF('DSS Model'!$I$38=1,0.0001*EU268^2-0.0266*EU268+1.3006,IF('DSS Model'!$I$38=2,-0.0001*EU268^2+0.0032*EU268+0.977, IF('DSS Model'!$I$38=3,-0.00046396*EU268^2 + 0.054267*EU268 - 0.57714, IF('DSS Model'!$I$38=4,0.000072066*EU268^2+0.0021761*EU268-0.038248,IF('DSS Model'!$I$38=5,-0.00012623*EU268^2+0.025656*EU268-0.30101,-0.00046396*EU268^2 + 0.054267*EU268 - 0.57714)))))</f>
        <v>0.7439808823935028</v>
      </c>
    </row>
    <row r="269" spans="2:152" x14ac:dyDescent="0.2">
      <c r="B269" s="64">
        <f t="shared" ca="1" si="207"/>
        <v>0.88652307928054108</v>
      </c>
      <c r="C269" s="64">
        <v>0.52330130829387023</v>
      </c>
      <c r="D269" s="64">
        <f t="shared" si="208"/>
        <v>51.250358422552864</v>
      </c>
      <c r="E269" s="131">
        <f>IF('DSS Model'!$I$38=1,0.0001*D269^2-0.0266*D269+1.3006,IF('DSS Model'!$I$38=2,-0.0001*D269^2+0.0032*D269+0.977, IF('DSS Model'!$I$38=3,-0.00046396*D269^2 + 0.054267*D269 - 0.57714, IF('DSS Model'!$I$38=4,0.000072066*D269^2+0.0021761*D269-0.038248,IF('DSS Model'!$I$38=5,-0.00012623*D269^2+0.025656*D269-0.30101,-0.00046396*D269^2 + 0.054267*D269 - 0.57714)))))</f>
        <v>0.87834122310815554</v>
      </c>
      <c r="F269" s="136">
        <v>0.93691645320949168</v>
      </c>
      <c r="G269" s="138">
        <f t="shared" si="204"/>
        <v>75.944267947515314</v>
      </c>
      <c r="H269" s="136">
        <f>IF('DSS Model'!$I$38=1,0.0001*G269^2-0.0266*G269+1.3006,IF('DSS Model'!$I$38=2,-0.0001*G269^2+0.0032*G269+0.977, IF('DSS Model'!$I$38=3,-0.00046396*G269^2 + 0.054267*G269 - 0.57714, IF('DSS Model'!$I$38=4,0.000072066*G269^2+0.0021761*G269-0.038248,IF('DSS Model'!$I$38=5,-0.00012623*G269^2+0.025656*G269-0.30101,-0.00046396*G269^2 + 0.054267*G269 - 0.57714)))))</f>
        <v>0.64326847402364873</v>
      </c>
      <c r="I269" s="136">
        <v>0.16281196722059699</v>
      </c>
      <c r="J269" s="138">
        <f t="shared" si="205"/>
        <v>51.265875859910345</v>
      </c>
      <c r="K269" s="136">
        <f>IF('DSS Model'!$I$38=1,0.0001*J269^2-0.0266*J269+1.3006,IF('DSS Model'!$I$38=2,-0.0001*J269^2+0.0032*J269+0.977, IF('DSS Model'!$I$38=3,-0.00046396*J269^2 + 0.054267*J269 - 0.57714, IF('DSS Model'!$I$38=4,0.000072066*J269^2+0.0021761*J269-0.038248,IF('DSS Model'!$I$38=5,-0.00012623*J269^2+0.025656*J269-0.30101,-0.00046396*J269^2 + 0.054267*J269 - 0.57714)))))</f>
        <v>0.87823179998333922</v>
      </c>
      <c r="L269" s="136">
        <v>0.29283909843996381</v>
      </c>
      <c r="M269" s="138">
        <f t="shared" si="206"/>
        <v>64.171548317360276</v>
      </c>
      <c r="N269" s="136">
        <f>IF('DSS Model'!$I$38=1,0.0001*M269^2-0.0266*M269+1.3006,IF('DSS Model'!$I$38=2,-0.0001*M269^2+0.0032*M269+0.977, IF('DSS Model'!$I$38=3,-0.00046396*M269^2 + 0.054267*M269 - 0.57714, IF('DSS Model'!$I$38=4,0.000072066*M269^2+0.0021761*M269-0.038248,IF('DSS Model'!$I$38=5,-0.00012623*M269^2+0.025656*M269-0.30101,-0.00046396*M269^2 + 0.054267*M269 - 0.57714)))))</f>
        <v>0.77055019327082241</v>
      </c>
      <c r="O269" s="136">
        <v>0.82051971056090811</v>
      </c>
      <c r="P269" s="139">
        <f t="shared" si="209"/>
        <v>60.254979225410814</v>
      </c>
      <c r="Q269" s="138">
        <f>IF('DSS Model'!$I$38=1,0.0001*P269^2-0.0266*P269+1.3006,IF('DSS Model'!$I$38=2,-0.0001*P269^2+0.0032*P269+0.977, IF('DSS Model'!$I$38=3,-0.00046396*P269^2 + 0.054267*P269 - 0.57714, IF('DSS Model'!$I$38=4,0.000072066*P269^2+0.0021761*P269-0.038248,IF('DSS Model'!$I$38=5,-0.00012623*P269^2+0.025656*P269-0.30101,-0.00046396*P269^2 + 0.054267*P269 - 0.57714)))))</f>
        <v>0.80674968137584568</v>
      </c>
      <c r="R269" s="136">
        <v>0.44603003483874637</v>
      </c>
      <c r="S269" s="142">
        <f t="shared" si="210"/>
        <v>50.591259019803374</v>
      </c>
      <c r="T269" s="138">
        <f>IF('DSS Model'!$I$38=1,0.0001*S269^2-0.0266*S269+1.3006,IF('DSS Model'!$I$38=2,-0.0001*S269^2+0.0032*S269+0.977, IF('DSS Model'!$I$38=3,-0.00046396*S269^2 + 0.054267*S269 - 0.57714, IF('DSS Model'!$I$38=4,0.000072066*S269^2+0.0021761*S269-0.038248,IF('DSS Model'!$I$38=5,-0.00012623*S269^2+0.025656*S269-0.30101,-0.00046396*S269^2 + 0.054267*S269 - 0.57714)))))</f>
        <v>0.88294447994248715</v>
      </c>
      <c r="U269" s="136">
        <v>0.19038724019549447</v>
      </c>
      <c r="V269" s="142">
        <f t="shared" si="211"/>
        <v>37.214321666258968</v>
      </c>
      <c r="W269" s="138">
        <f>IF('DSS Model'!$I$38=1,0.0001*V269^2-0.0266*V269+1.3006,IF('DSS Model'!$I$38=2,-0.0001*V269^2+0.0032*V269+0.977, IF('DSS Model'!$I$38=3,-0.00046396*V269^2 + 0.054267*V269 - 0.57714, IF('DSS Model'!$I$38=4,0.000072066*V269^2+0.0021761*V269-0.038248,IF('DSS Model'!$I$38=5,-0.00012623*V269^2+0.025656*V269-0.30101,-0.00046396*V269^2 + 0.054267*V269 - 0.57714)))))</f>
        <v>0.95759525562404946</v>
      </c>
      <c r="X269" s="136">
        <v>0.11924249491629468</v>
      </c>
      <c r="Y269" s="142">
        <f t="shared" si="212"/>
        <v>48.482395855595868</v>
      </c>
      <c r="Z269" s="138">
        <f>IF('DSS Model'!$I$38=1,0.0001*Y269^2-0.0266*Y269+1.3006,IF('DSS Model'!$I$38=2,-0.0001*Y269^2+0.0032*Y269+0.977, IF('DSS Model'!$I$38=3,-0.00046396*Y269^2 + 0.054267*Y269 - 0.57714, IF('DSS Model'!$I$38=4,0.000072066*Y269^2+0.0021761*Y269-0.038248,IF('DSS Model'!$I$38=5,-0.00012623*Y269^2+0.025656*Y269-0.30101,-0.00046396*Y269^2 + 0.054267*Y269 - 0.57714)))))</f>
        <v>0.89708939594803683</v>
      </c>
      <c r="AA269" s="136">
        <v>0.34395227069444634</v>
      </c>
      <c r="AB269" s="142">
        <f t="shared" si="213"/>
        <v>59.944020534799655</v>
      </c>
      <c r="AC269" s="138">
        <f>IF('DSS Model'!$I$38=1,0.0001*AB269^2-0.0266*AB269+1.3006,IF('DSS Model'!$I$38=2,-0.0001*AB269^2+0.0032*AB269+0.977, IF('DSS Model'!$I$38=3,-0.00046396*AB269^2 + 0.054267*AB269 - 0.57714, IF('DSS Model'!$I$38=4,0.000072066*AB269^2+0.0021761*AB269-0.038248,IF('DSS Model'!$I$38=5,-0.00012623*AB269^2+0.025656*AB269-0.30101,-0.00046396*AB269^2 + 0.054267*AB269 - 0.57714)))))</f>
        <v>0.80949230592371058</v>
      </c>
      <c r="AD269" s="136">
        <v>0.61603711317061638</v>
      </c>
      <c r="AE269" s="142">
        <f t="shared" si="214"/>
        <v>56.317978753675973</v>
      </c>
      <c r="AF269" s="138">
        <f>IF('DSS Model'!$I$38=1,0.0001*AE269^2-0.0266*AE269+1.3006,IF('DSS Model'!$I$38=2,-0.0001*AE269^2+0.0032*AE269+0.977, IF('DSS Model'!$I$38=3,-0.00046396*AE269^2 + 0.054267*AE269 - 0.57714, IF('DSS Model'!$I$38=4,0.000072066*AE269^2+0.0021761*AE269-0.038248,IF('DSS Model'!$I$38=5,-0.00012623*AE269^2+0.025656*AE269-0.30101,-0.00046396*AE269^2 + 0.054267*AE269 - 0.57714)))))</f>
        <v>0.84004605892181328</v>
      </c>
      <c r="AG269" s="136">
        <v>0.61151479680377407</v>
      </c>
      <c r="AH269" s="142">
        <f t="shared" si="215"/>
        <v>71.963865510100092</v>
      </c>
      <c r="AI269" s="138">
        <f>IF('DSS Model'!$I$38=1,0.0001*AH269^2-0.0266*AH269+1.3006,IF('DSS Model'!$I$38=2,-0.0001*AH269^2+0.0032*AH269+0.977, IF('DSS Model'!$I$38=3,-0.00046396*AH269^2 + 0.054267*AH269 - 0.57714, IF('DSS Model'!$I$38=4,0.000072066*AH269^2+0.0021761*AH269-0.038248,IF('DSS Model'!$I$38=5,-0.00012623*AH269^2+0.025656*AH269-0.30101,-0.00046396*AH269^2 + 0.054267*AH269 - 0.57714)))))</f>
        <v>0.68940457571674285</v>
      </c>
      <c r="AJ269" s="136">
        <v>2.1938820415988269E-2</v>
      </c>
      <c r="AK269" s="142">
        <f t="shared" si="216"/>
        <v>23.051367003292508</v>
      </c>
      <c r="AL269" s="138">
        <f>IF('DSS Model'!$I$38=1,0.0001*AK269^2-0.0266*AK269+1.3006,IF('DSS Model'!$I$38=2,-0.0001*AK269^2+0.0032*AK269+0.977, IF('DSS Model'!$I$38=3,-0.00046396*AK269^2 + 0.054267*AK269 - 0.57714, IF('DSS Model'!$I$38=4,0.000072066*AK269^2+0.0021761*AK269-0.038248,IF('DSS Model'!$I$38=5,-0.00012623*AK269^2+0.025656*AK269-0.30101,-0.00046396*AK269^2 + 0.054267*AK269 - 0.57714)))))</f>
        <v>0.99762782233848779</v>
      </c>
      <c r="AM269" s="136">
        <v>0.23651859109038353</v>
      </c>
      <c r="AN269" s="142">
        <f t="shared" si="217"/>
        <v>58.466189085625736</v>
      </c>
      <c r="AO269" s="138">
        <f>IF('DSS Model'!$I$38=1,0.0001*AN269^2-0.0266*AN269+1.3006,IF('DSS Model'!$I$38=2,-0.0001*AN269^2+0.0032*AN269+0.977, IF('DSS Model'!$I$38=3,-0.00046396*AN269^2 + 0.054267*AN269 - 0.57714, IF('DSS Model'!$I$38=4,0.000072066*AN269^2+0.0021761*AN269-0.038248,IF('DSS Model'!$I$38=5,-0.00012623*AN269^2+0.025656*AN269-0.30101,-0.00046396*AN269^2 + 0.054267*AN269 - 0.57714)))))</f>
        <v>0.82226227845438815</v>
      </c>
      <c r="AP269" s="136">
        <v>0.37529680909823204</v>
      </c>
      <c r="AQ269" s="142">
        <f t="shared" si="218"/>
        <v>65.52407006904329</v>
      </c>
      <c r="AR269" s="138">
        <f>IF('DSS Model'!$I$38=1,0.0001*AQ269^2-0.0266*AQ269+1.3006,IF('DSS Model'!$I$38=2,-0.0001*AQ269^2+0.0032*AQ269+0.977, IF('DSS Model'!$I$38=3,-0.00046396*AQ269^2 + 0.054267*AQ269 - 0.57714, IF('DSS Model'!$I$38=4,0.000072066*AQ269^2+0.0021761*AQ269-0.038248,IF('DSS Model'!$I$38=5,-0.00012623*AQ269^2+0.025656*AQ269-0.30101,-0.00046396*AQ269^2 + 0.054267*AQ269 - 0.57714)))))</f>
        <v>0.75733664837964909</v>
      </c>
      <c r="AS269" s="136">
        <v>0.92303055688183722</v>
      </c>
      <c r="AT269" s="142">
        <f t="shared" si="219"/>
        <v>64.413797826827775</v>
      </c>
      <c r="AU269" s="138">
        <f>IF('DSS Model'!$I$38=1,0.0001*AT269^2-0.0266*AT269+1.3006,IF('DSS Model'!$I$38=2,-0.0001*AT269^2+0.0032*AT269+0.977, IF('DSS Model'!$I$38=3,-0.00046396*AT269^2 + 0.054267*AT269 - 0.57714, IF('DSS Model'!$I$38=4,0.000072066*AT269^2+0.0021761*AT269-0.038248,IF('DSS Model'!$I$38=5,-0.00012623*AT269^2+0.025656*AT269-0.30101,-0.00046396*AT269^2 + 0.054267*AT269 - 0.57714)))))</f>
        <v>0.76821041799830458</v>
      </c>
      <c r="AV269" s="136">
        <v>0.76035090417885165</v>
      </c>
      <c r="AW269" s="142">
        <f t="shared" si="220"/>
        <v>70.096119918865838</v>
      </c>
      <c r="AX269" s="138">
        <f>IF('DSS Model'!$I$38=1,0.0001*AW269^2-0.0266*AW269+1.3006,IF('DSS Model'!$I$38=2,-0.0001*AW269^2+0.0032*AW269+0.977, IF('DSS Model'!$I$38=3,-0.00046396*AW269^2 + 0.054267*AW269 - 0.57714, IF('DSS Model'!$I$38=4,0.000072066*AW269^2+0.0021761*AW269-0.038248,IF('DSS Model'!$I$38=5,-0.00012623*AW269^2+0.025656*AW269-0.30101,-0.00046396*AW269^2 + 0.054267*AW269 - 0.57714)))))</f>
        <v>0.70996098097236859</v>
      </c>
      <c r="AY269" s="136">
        <v>0.76169544585039051</v>
      </c>
      <c r="AZ269" s="142">
        <f t="shared" si="221"/>
        <v>62.480548153401706</v>
      </c>
      <c r="BA269" s="138">
        <f>IF('DSS Model'!$I$38=1,0.0001*AZ269^2-0.0266*AZ269+1.3006,IF('DSS Model'!$I$38=2,-0.0001*AZ269^2+0.0032*AZ269+0.977, IF('DSS Model'!$I$38=3,-0.00046396*AZ269^2 + 0.054267*AZ269 - 0.57714, IF('DSS Model'!$I$38=4,0.000072066*AZ269^2+0.0021761*AZ269-0.038248,IF('DSS Model'!$I$38=5,-0.00012623*AZ269^2+0.025656*AZ269-0.30101,-0.00046396*AZ269^2 + 0.054267*AZ269 - 0.57714)))))</f>
        <v>0.7865558643359305</v>
      </c>
      <c r="BB269" s="136">
        <v>0.82420500742199398</v>
      </c>
      <c r="BC269" s="142">
        <f t="shared" si="222"/>
        <v>63.675971546629754</v>
      </c>
      <c r="BD269" s="138">
        <f>IF('DSS Model'!$I$38=1,0.0001*BC269^2-0.0266*BC269+1.3006,IF('DSS Model'!$I$38=2,-0.0001*BC269^2+0.0032*BC269+0.977, IF('DSS Model'!$I$38=3,-0.00046396*BC269^2 + 0.054267*BC269 - 0.57714, IF('DSS Model'!$I$38=4,0.000072066*BC269^2+0.0021761*BC269-0.038248,IF('DSS Model'!$I$38=5,-0.00012623*BC269^2+0.025656*BC269-0.30101,-0.00046396*BC269^2 + 0.054267*BC269 - 0.57714)))))</f>
        <v>0.77530017370849502</v>
      </c>
      <c r="BE269" s="136">
        <v>0.77859469000883719</v>
      </c>
      <c r="BF269" s="142">
        <f t="shared" si="223"/>
        <v>57.922105986518957</v>
      </c>
      <c r="BG269" s="143">
        <f>IF('DSS Model'!$I$38=1,0.0001*BF269^2-0.0266*BF269+1.3006,IF('DSS Model'!$I$38=2,-0.0001*BF269^2+0.0032*BF269+0.977, IF('DSS Model'!$I$38=3,-0.00046396*BF269^2 + 0.054267*BF269 - 0.57714, IF('DSS Model'!$I$38=4,0.000072066*BF269^2+0.0021761*BF269-0.038248,IF('DSS Model'!$I$38=5,-0.00012623*BF269^2+0.025656*BF269-0.30101,-0.00046396*BF269^2 + 0.054267*BF269 - 0.57714)))))</f>
        <v>0.82685370296550709</v>
      </c>
      <c r="BH269" s="136">
        <v>0.92506196817886921</v>
      </c>
      <c r="BI269" s="142">
        <f t="shared" si="224"/>
        <v>67.167643109950745</v>
      </c>
      <c r="BJ269" s="143">
        <f>IF('DSS Model'!$I$38=1,0.0001*BI269^2-0.0266*BI269+1.3006,IF('DSS Model'!$I$38=2,-0.0001*BI269^2+0.0032*BI269+0.977, IF('DSS Model'!$I$38=3,-0.00046396*BI269^2 + 0.054267*BI269 - 0.57714, IF('DSS Model'!$I$38=4,0.000072066*BI269^2+0.0021761*BI269-0.038248,IF('DSS Model'!$I$38=5,-0.00012623*BI269^2+0.025656*BI269-0.30101,-0.00046396*BI269^2 + 0.054267*BI269 - 0.57714)))))</f>
        <v>0.74078722985727097</v>
      </c>
      <c r="BK269" s="136">
        <v>0.37827404737249959</v>
      </c>
      <c r="BL269" s="142">
        <f t="shared" si="225"/>
        <v>46.569437841372533</v>
      </c>
      <c r="BM269" s="143">
        <f>IF('DSS Model'!$I$38=1,0.0001*BL269^2-0.0266*BL269+1.3006,IF('DSS Model'!$I$38=2,-0.0001*BL269^2+0.0032*BL269+0.977, IF('DSS Model'!$I$38=3,-0.00046396*BL269^2 + 0.054267*BL269 - 0.57714, IF('DSS Model'!$I$38=4,0.000072066*BL269^2+0.0021761*BL269-0.038248,IF('DSS Model'!$I$38=5,-0.00012623*BL269^2+0.025656*BL269-0.30101,-0.00046396*BL269^2 + 0.054267*BL269 - 0.57714)))))</f>
        <v>0.9091509470062461</v>
      </c>
      <c r="BN269" s="136">
        <v>0.8242450999543216</v>
      </c>
      <c r="BO269" s="142">
        <f t="shared" si="226"/>
        <v>63.111465212478976</v>
      </c>
      <c r="BP269" s="143">
        <f>IF('DSS Model'!$I$38=1,0.0001*BO269^2-0.0266*BO269+1.3006,IF('DSS Model'!$I$38=2,-0.0001*BO269^2+0.0032*BO269+0.977, IF('DSS Model'!$I$38=3,-0.00046396*BO269^2 + 0.054267*BO269 - 0.57714, IF('DSS Model'!$I$38=4,0.000072066*BO269^2+0.0021761*BO269-0.038248,IF('DSS Model'!$I$38=5,-0.00012623*BO269^2+0.025656*BO269-0.30101,-0.00046396*BO269^2 + 0.054267*BO269 - 0.57714)))))</f>
        <v>0.78065098455333826</v>
      </c>
      <c r="BQ269" s="136">
        <v>0.47060892950103184</v>
      </c>
      <c r="BR269" s="142">
        <f t="shared" si="227"/>
        <v>56.245494705258587</v>
      </c>
      <c r="BS269" s="143">
        <f>IF('DSS Model'!$I$38=1,0.0001*BR269^2-0.0266*BR269+1.3006,IF('DSS Model'!$I$38=2,-0.0001*BR269^2+0.0032*BR269+0.977, IF('DSS Model'!$I$38=3,-0.00046396*BR269^2 + 0.054267*BR269 - 0.57714, IF('DSS Model'!$I$38=4,0.000072066*BR269^2+0.0021761*BR269-0.038248,IF('DSS Model'!$I$38=5,-0.00012623*BR269^2+0.025656*BR269-0.30101,-0.00046396*BR269^2 + 0.054267*BR269 - 0.57714)))))</f>
        <v>0.84063001559290029</v>
      </c>
      <c r="BT269" s="136">
        <v>0.76337806962652377</v>
      </c>
      <c r="BU269" s="142">
        <f t="shared" si="228"/>
        <v>67.002209406310186</v>
      </c>
      <c r="BV269" s="143">
        <f>IF('DSS Model'!$I$38=1,0.0001*BU269^2-0.0266*BU269+1.3006,IF('DSS Model'!$I$38=2,-0.0001*BU269^2+0.0032*BU269+0.977, IF('DSS Model'!$I$38=3,-0.00046396*BU269^2 + 0.054267*BU269 - 0.57714, IF('DSS Model'!$I$38=4,0.000072066*BU269^2+0.0021761*BU269-0.038248,IF('DSS Model'!$I$38=5,-0.00012623*BU269^2+0.025656*BU269-0.30101,-0.00046396*BU269^2 + 0.054267*BU269 - 0.57714)))))</f>
        <v>0.74247746356748845</v>
      </c>
      <c r="BW269" s="136">
        <v>0.18820134515044984</v>
      </c>
      <c r="BX269" s="142">
        <f t="shared" si="229"/>
        <v>50.811312592778975</v>
      </c>
      <c r="BY269" s="143">
        <f>IF('DSS Model'!$I$38=1,0.0001*BX269^2-0.0266*BX269+1.3006,IF('DSS Model'!$I$38=2,-0.0001*BX269^2+0.0032*BX269+0.977, IF('DSS Model'!$I$38=3,-0.00046396*BX269^2 + 0.054267*BX269 - 0.57714, IF('DSS Model'!$I$38=4,0.000072066*BX269^2+0.0021761*BX269-0.038248,IF('DSS Model'!$I$38=5,-0.00012623*BX269^2+0.025656*BX269-0.30101,-0.00046396*BX269^2 + 0.054267*BX269 - 0.57714)))))</f>
        <v>0.88141725155678274</v>
      </c>
      <c r="BZ269" s="136">
        <v>0.67761890700269467</v>
      </c>
      <c r="CA269" s="142">
        <f t="shared" si="230"/>
        <v>65.866585677075761</v>
      </c>
      <c r="CB269" s="143">
        <f>IF('DSS Model'!$I$38=1,0.0001*CA269^2-0.0266*CA269+1.3006,IF('DSS Model'!$I$38=2,-0.0001*CA269^2+0.0032*CA269+0.977, IF('DSS Model'!$I$38=3,-0.00046396*CA269^2 + 0.054267*CA269 - 0.57714, IF('DSS Model'!$I$38=4,0.000072066*CA269^2+0.0021761*CA269-0.038248,IF('DSS Model'!$I$38=5,-0.00012623*CA269^2+0.025656*CA269-0.30101,-0.00046396*CA269^2 + 0.054267*CA269 - 0.57714)))))</f>
        <v>0.75393236329108615</v>
      </c>
      <c r="CC269" s="136">
        <v>7.413644752881754E-2</v>
      </c>
      <c r="CD269" s="142">
        <f t="shared" si="231"/>
        <v>52.918099242807237</v>
      </c>
      <c r="CE269" s="143">
        <f>IF('DSS Model'!$I$38=1,0.0001*CD269^2-0.0266*CD269+1.3006,IF('DSS Model'!$I$38=2,-0.0001*CD269^2+0.0032*CD269+0.977, IF('DSS Model'!$I$38=3,-0.00046396*CD269^2 + 0.054267*CD269 - 0.57714, IF('DSS Model'!$I$38=4,0.000072066*CD269^2+0.0021761*CD269-0.038248,IF('DSS Model'!$I$38=5,-0.00012623*CD269^2+0.025656*CD269-0.30101,-0.00046396*CD269^2 + 0.054267*CD269 - 0.57714)))))</f>
        <v>0.86630539482982349</v>
      </c>
      <c r="CF269" s="136">
        <v>8.2045593689311747E-2</v>
      </c>
      <c r="CG269" s="142">
        <f t="shared" si="232"/>
        <v>26.52805879089393</v>
      </c>
      <c r="CH269" s="143">
        <f>IF('DSS Model'!$I$38=1,0.0001*CG269^2-0.0266*CG269+1.3006,IF('DSS Model'!$I$38=2,-0.0001*CG269^2+0.0032*CG269+0.977, IF('DSS Model'!$I$38=3,-0.00046396*CG269^2 + 0.054267*CG269 - 0.57714, IF('DSS Model'!$I$38=4,0.000072066*CG269^2+0.0021761*CG269-0.038248,IF('DSS Model'!$I$38=5,-0.00012623*CG269^2+0.025656*CG269-0.30101,-0.00046396*CG269^2 + 0.054267*CG269 - 0.57714)))))</f>
        <v>0.99151599780954813</v>
      </c>
      <c r="CI269" s="136">
        <v>0.1069850238453034</v>
      </c>
      <c r="CJ269" s="142">
        <f t="shared" si="233"/>
        <v>56.977757628109686</v>
      </c>
      <c r="CK269" s="143">
        <f>IF('DSS Model'!$I$38=1,0.0001*CJ269^2-0.0266*CJ269+1.3006,IF('DSS Model'!$I$38=2,-0.0001*CJ269^2+0.0032*CJ269+0.977, IF('DSS Model'!$I$38=3,-0.00046396*CJ269^2 + 0.054267*CJ269 - 0.57714, IF('DSS Model'!$I$38=4,0.000072066*CJ269^2+0.0021761*CJ269-0.038248,IF('DSS Model'!$I$38=5,-0.00012623*CJ269^2+0.025656*CJ269-0.30101,-0.00046396*CJ269^2 + 0.054267*CJ269 - 0.57714)))))</f>
        <v>0.83468233797718983</v>
      </c>
      <c r="CL269" s="136">
        <v>0.76174291336435651</v>
      </c>
      <c r="CM269" s="142">
        <f t="shared" si="234"/>
        <v>60.304569314357778</v>
      </c>
      <c r="CN269" s="143">
        <f>IF('DSS Model'!$I$38=1,0.0001*CM269^2-0.0266*CM269+1.3006,IF('DSS Model'!$I$38=2,-0.0001*CM269^2+0.0032*CM269+0.977, IF('DSS Model'!$I$38=3,-0.00046396*CM269^2 + 0.054267*CM269 - 0.57714, IF('DSS Model'!$I$38=4,0.000072066*CM269^2+0.0021761*CM269-0.038248,IF('DSS Model'!$I$38=5,-0.00012623*CM269^2+0.025656*CM269-0.30101,-0.00046396*CM269^2 + 0.054267*CM269 - 0.57714)))))</f>
        <v>0.80631051378692675</v>
      </c>
      <c r="CO269" s="136">
        <v>0.94970628109390898</v>
      </c>
      <c r="CP269" s="142">
        <f t="shared" si="235"/>
        <v>62.110702893130366</v>
      </c>
      <c r="CQ269" s="143">
        <f>IF('DSS Model'!$I$38=1,0.0001*CP269^2-0.0266*CP269+1.3006,IF('DSS Model'!$I$38=2,-0.0001*CP269^2+0.0032*CP269+0.977, IF('DSS Model'!$I$38=3,-0.00046396*CP269^2 + 0.054267*CP269 - 0.57714, IF('DSS Model'!$I$38=4,0.000072066*CP269^2+0.0021761*CP269-0.038248,IF('DSS Model'!$I$38=5,-0.00012623*CP269^2+0.025656*CP269-0.30101,-0.00046396*CP269^2 + 0.054267*CP269 - 0.57714)))))</f>
        <v>0.78998030787014584</v>
      </c>
      <c r="CR269" s="136">
        <v>0.62953781849365753</v>
      </c>
      <c r="CS269" s="142">
        <f t="shared" si="236"/>
        <v>57.455512208750122</v>
      </c>
      <c r="CT269" s="143">
        <f>IF('DSS Model'!$I$38=1,0.0001*CS269^2-0.0266*CS269+1.3006,IF('DSS Model'!$I$38=2,-0.0001*CS269^2+0.0032*CS269+0.977, IF('DSS Model'!$I$38=3,-0.00046396*CS269^2 + 0.054267*CS269 - 0.57714, IF('DSS Model'!$I$38=4,0.000072066*CS269^2+0.0021761*CS269-0.038248,IF('DSS Model'!$I$38=5,-0.00012623*CS269^2+0.025656*CS269-0.30101,-0.00046396*CS269^2 + 0.054267*CS269 - 0.57714)))))</f>
        <v>0.83074405075101687</v>
      </c>
      <c r="CU269" s="136">
        <v>0.42780492459183572</v>
      </c>
      <c r="CV269" s="142">
        <f t="shared" si="237"/>
        <v>53.143742434105192</v>
      </c>
      <c r="CW269" s="143">
        <f>IF('DSS Model'!$I$38=1,0.0001*CV269^2-0.0266*CV269+1.3006,IF('DSS Model'!$I$38=2,-0.0001*CV269^2+0.0032*CV269+0.977, IF('DSS Model'!$I$38=3,-0.00046396*CV269^2 + 0.054267*CV269 - 0.57714, IF('DSS Model'!$I$38=4,0.000072066*CV269^2+0.0021761*CV269-0.038248,IF('DSS Model'!$I$38=5,-0.00012623*CV269^2+0.025656*CV269-0.30101,-0.00046396*CV269^2 + 0.054267*CV269 - 0.57714)))))</f>
        <v>0.86463423979888532</v>
      </c>
      <c r="CX269" s="136">
        <v>0.76635080221009755</v>
      </c>
      <c r="CY269" s="142">
        <f t="shared" si="238"/>
        <v>70.137688828006702</v>
      </c>
      <c r="CZ269" s="143">
        <f>IF('DSS Model'!$I$38=1,0.0001*CY269^2-0.0266*CY269+1.3006,IF('DSS Model'!$I$38=2,-0.0001*CY269^2+0.0032*CY269+0.977, IF('DSS Model'!$I$38=3,-0.00046396*CY269^2 + 0.054267*CY269 - 0.57714, IF('DSS Model'!$I$38=4,0.000072066*CY269^2+0.0021761*CY269-0.038248,IF('DSS Model'!$I$38=5,-0.00012623*CY269^2+0.025656*CY269-0.30101,-0.00046396*CY269^2 + 0.054267*CY269 - 0.57714)))))</f>
        <v>0.70951106483619186</v>
      </c>
      <c r="DA269" s="136">
        <v>0.62255695605108952</v>
      </c>
      <c r="DB269" s="142">
        <f t="shared" si="239"/>
        <v>50.955030738020909</v>
      </c>
      <c r="DC269" s="143">
        <f>IF('DSS Model'!$I$38=1,0.0001*DB269^2-0.0266*DB269+1.3006,IF('DSS Model'!$I$38=2,-0.0001*DB269^2+0.0032*DB269+0.977, IF('DSS Model'!$I$38=3,-0.00046396*DB269^2 + 0.054267*DB269 - 0.57714, IF('DSS Model'!$I$38=4,0.000072066*DB269^2+0.0021761*DB269-0.038248,IF('DSS Model'!$I$38=5,-0.00012623*DB269^2+0.025656*DB269-0.30101,-0.00046396*DB269^2 + 0.054267*DB269 - 0.57714)))))</f>
        <v>0.88041458261040129</v>
      </c>
      <c r="DD269" s="136">
        <v>0.33734895456827385</v>
      </c>
      <c r="DE269" s="142">
        <f t="shared" si="240"/>
        <v>44.97670730209822</v>
      </c>
      <c r="DF269" s="143">
        <f>IF('DSS Model'!$I$38=1,0.0001*DE269^2-0.0266*DE269+1.3006,IF('DSS Model'!$I$38=2,-0.0001*DE269^2+0.0032*DE269+0.977, IF('DSS Model'!$I$38=3,-0.00046396*DE269^2 + 0.054267*DE269 - 0.57714, IF('DSS Model'!$I$38=4,0.000072066*DE269^2+0.0021761*DE269-0.038248,IF('DSS Model'!$I$38=5,-0.00012623*DE269^2+0.025656*DE269-0.30101,-0.00046396*DE269^2 + 0.054267*DE269 - 0.57714)))))</f>
        <v>0.91863504339285273</v>
      </c>
      <c r="DG269" s="136">
        <v>0.8233621007308155</v>
      </c>
      <c r="DH269" s="142">
        <f t="shared" si="241"/>
        <v>62.180658241799719</v>
      </c>
      <c r="DI269" s="143">
        <f>IF('DSS Model'!$I$38=1,0.0001*DH269^2-0.0266*DH269+1.3006,IF('DSS Model'!$I$38=2,-0.0001*DH269^2+0.0032*DH269+0.977, IF('DSS Model'!$I$38=3,-0.00046396*DH269^2 + 0.054267*DH269 - 0.57714, IF('DSS Model'!$I$38=4,0.000072066*DH269^2+0.0021761*DH269-0.038248,IF('DSS Model'!$I$38=5,-0.00012623*DH269^2+0.025656*DH269-0.30101,-0.00046396*DH269^2 + 0.054267*DH269 - 0.57714)))))</f>
        <v>0.78933468043540955</v>
      </c>
      <c r="DJ269" s="136">
        <v>0.78734031642428148</v>
      </c>
      <c r="DK269" s="142">
        <f t="shared" si="242"/>
        <v>67.463386914384941</v>
      </c>
      <c r="DL269" s="143">
        <f>IF('DSS Model'!$I$38=1,0.0001*DK269^2-0.0266*DK269+1.3006,IF('DSS Model'!$I$38=2,-0.0001*DK269^2+0.0032*DK269+0.977, IF('DSS Model'!$I$38=3,-0.00046396*DK269^2 + 0.054267*DK269 - 0.57714, IF('DSS Model'!$I$38=4,0.000072066*DK269^2+0.0021761*DK269-0.038248,IF('DSS Model'!$I$38=5,-0.00012623*DK269^2+0.025656*DK269-0.30101,-0.00046396*DK269^2 + 0.054267*DK269 - 0.57714)))))</f>
        <v>0.73775198073003123</v>
      </c>
      <c r="DM269" s="136">
        <v>0.25061792313750297</v>
      </c>
      <c r="DN269" s="142">
        <f t="shared" si="243"/>
        <v>49.043775041094605</v>
      </c>
      <c r="DO269" s="143">
        <f>IF('DSS Model'!$I$38=1,0.0001*DN269^2-0.0266*DN269+1.3006,IF('DSS Model'!$I$38=2,-0.0001*DN269^2+0.0032*DN269+0.977, IF('DSS Model'!$I$38=3,-0.00046396*DN269^2 + 0.054267*DN269 - 0.57714, IF('DSS Model'!$I$38=4,0.000072066*DN269^2+0.0021761*DN269-0.038248,IF('DSS Model'!$I$38=5,-0.00012623*DN269^2+0.025656*DN269-0.30101,-0.00046396*DN269^2 + 0.054267*DN269 - 0.57714)))))</f>
        <v>0.89341089310335331</v>
      </c>
      <c r="DP269" s="136">
        <v>0.7319813377666825</v>
      </c>
      <c r="DQ269" s="142">
        <f t="shared" si="244"/>
        <v>58.522198900518632</v>
      </c>
      <c r="DR269" s="143">
        <f>IF('DSS Model'!$I$38=1,0.0001*DQ269^2-0.0266*DQ269+1.3006,IF('DSS Model'!$I$38=2,-0.0001*DQ269^2+0.0032*DQ269+0.977, IF('DSS Model'!$I$38=3,-0.00046396*DQ269^2 + 0.054267*DQ269 - 0.57714, IF('DSS Model'!$I$38=4,0.000072066*DQ269^2+0.0021761*DQ269-0.038248,IF('DSS Model'!$I$38=5,-0.00012623*DQ269^2+0.025656*DQ269-0.30101,-0.00046396*DQ269^2 + 0.054267*DQ269 - 0.57714)))))</f>
        <v>0.82178626006647315</v>
      </c>
      <c r="DS269" s="136">
        <v>0.49205138042534391</v>
      </c>
      <c r="DT269" s="142">
        <f t="shared" si="245"/>
        <v>73.083717227147631</v>
      </c>
      <c r="DU269" s="143">
        <f>IF('DSS Model'!$I$38=1,0.0001*DT269^2-0.0266*DT269+1.3006,IF('DSS Model'!$I$38=2,-0.0001*DT269^2+0.0032*DT269+0.977, IF('DSS Model'!$I$38=3,-0.00046396*DT269^2 + 0.054267*DT269 - 0.57714, IF('DSS Model'!$I$38=4,0.000072066*DT269^2+0.0021761*DT269-0.038248,IF('DSS Model'!$I$38=5,-0.00012623*DT269^2+0.025656*DT269-0.30101,-0.00046396*DT269^2 + 0.054267*DT269 - 0.57714)))))</f>
        <v>0.67674492275310494</v>
      </c>
      <c r="DV269" s="136">
        <v>0.90360345856011959</v>
      </c>
      <c r="DW269" s="142">
        <f t="shared" si="246"/>
        <v>69.708982319418894</v>
      </c>
      <c r="DX269" s="143">
        <f>IF('DSS Model'!$I$38=1,0.0001*DW269^2-0.0266*DW269+1.3006,IF('DSS Model'!$I$38=2,-0.0001*DW269^2+0.0032*DW269+0.977, IF('DSS Model'!$I$38=3,-0.00046396*DW269^2 + 0.054267*DW269 - 0.57714, IF('DSS Model'!$I$38=4,0.000072066*DW269^2+0.0021761*DW269-0.038248,IF('DSS Model'!$I$38=5,-0.00012623*DW269^2+0.025656*DW269-0.30101,-0.00046396*DW269^2 + 0.054267*DW269 - 0.57714)))))</f>
        <v>0.71413452182123482</v>
      </c>
      <c r="DY269" s="136">
        <v>0.72423030140033084</v>
      </c>
      <c r="DZ269" s="142">
        <f t="shared" si="247"/>
        <v>55.102332269517738</v>
      </c>
      <c r="EA269" s="143">
        <f>IF('DSS Model'!$I$38=1,0.0001*DZ269^2-0.0266*DZ269+1.3006,IF('DSS Model'!$I$38=2,-0.0001*DZ269^2+0.0032*DZ269+0.977, IF('DSS Model'!$I$38=3,-0.00046396*DZ269^2 + 0.054267*DZ269 - 0.57714, IF('DSS Model'!$I$38=4,0.000072066*DZ269^2+0.0021761*DZ269-0.038248,IF('DSS Model'!$I$38=5,-0.00012623*DZ269^2+0.025656*DZ269-0.30101,-0.00046396*DZ269^2 + 0.054267*DZ269 - 0.57714)))))</f>
        <v>0.84970076110842319</v>
      </c>
      <c r="EB269" s="136">
        <v>0.60609620357328853</v>
      </c>
      <c r="EC269" s="142">
        <f t="shared" si="248"/>
        <v>53.657274713202483</v>
      </c>
      <c r="ED269" s="143">
        <f>IF('DSS Model'!$I$38=1,0.0001*EC269^2-0.0266*EC269+1.3006,IF('DSS Model'!$I$38=2,-0.0001*EC269^2+0.0032*EC269+0.977, IF('DSS Model'!$I$38=3,-0.00046396*EC269^2 + 0.054267*EC269 - 0.57714, IF('DSS Model'!$I$38=4,0.000072066*EC269^2+0.0021761*EC269-0.038248,IF('DSS Model'!$I$38=5,-0.00012623*EC269^2+0.025656*EC269-0.30101,-0.00046396*EC269^2 + 0.054267*EC269 - 0.57714)))))</f>
        <v>0.86079296611744005</v>
      </c>
      <c r="EE269" s="136">
        <v>0.43501337718411059</v>
      </c>
      <c r="EF269" s="142">
        <f t="shared" si="249"/>
        <v>50.818127733922609</v>
      </c>
      <c r="EG269" s="143">
        <f>IF('DSS Model'!$I$38=1,0.0001*EF269^2-0.0266*EF269+1.3006,IF('DSS Model'!$I$38=2,-0.0001*EF269^2+0.0032*EF269+0.977, IF('DSS Model'!$I$38=3,-0.00046396*EF269^2 + 0.054267*EF269 - 0.57714, IF('DSS Model'!$I$38=4,0.000072066*EF269^2+0.0021761*EF269-0.038248,IF('DSS Model'!$I$38=5,-0.00012623*EF269^2+0.025656*EF269-0.30101,-0.00046396*EF269^2 + 0.054267*EF269 - 0.57714)))))</f>
        <v>0.88136979811042493</v>
      </c>
      <c r="EH269" s="136">
        <v>0.53668970700148344</v>
      </c>
      <c r="EI269" s="142">
        <f t="shared" si="250"/>
        <v>69.83504431409753</v>
      </c>
      <c r="EJ269" s="143">
        <f>IF('DSS Model'!$I$38=1,0.0001*EI269^2-0.0266*EI269+1.3006,IF('DSS Model'!$I$38=2,-0.0001*EI269^2+0.0032*EI269+0.977, IF('DSS Model'!$I$38=3,-0.00046396*EI269^2 + 0.054267*EI269 - 0.57714, IF('DSS Model'!$I$38=4,0.000072066*EI269^2+0.0021761*EI269-0.038248,IF('DSS Model'!$I$38=5,-0.00012623*EI269^2+0.025656*EI269-0.30101,-0.00046396*EI269^2 + 0.054267*EI269 - 0.57714)))))</f>
        <v>0.71277880036991559</v>
      </c>
      <c r="EK269" s="136">
        <v>0.37792671752698181</v>
      </c>
      <c r="EL269" s="142">
        <f t="shared" si="251"/>
        <v>44.66168101346959</v>
      </c>
      <c r="EM269" s="143">
        <f>IF('DSS Model'!$I$38=1,0.0001*EL269^2-0.0266*EL269+1.3006,IF('DSS Model'!$I$38=2,-0.0001*EL269^2+0.0032*EL269+0.977, IF('DSS Model'!$I$38=3,-0.00046396*EL269^2 + 0.054267*EL269 - 0.57714, IF('DSS Model'!$I$38=4,0.000072066*EL269^2+0.0021761*EL269-0.038248,IF('DSS Model'!$I$38=5,-0.00012623*EL269^2+0.025656*EL269-0.30101,-0.00046396*EL269^2 + 0.054267*EL269 - 0.57714)))))</f>
        <v>0.92045080414821168</v>
      </c>
      <c r="EN269" s="136">
        <v>0.74534782569784164</v>
      </c>
      <c r="EO269" s="142">
        <f t="shared" si="252"/>
        <v>61.713560991436609</v>
      </c>
      <c r="EP269" s="143">
        <f>IF('DSS Model'!$I$38=1,0.0001*EO269^2-0.0266*EO269+1.3006,IF('DSS Model'!$I$38=2,-0.0001*EO269^2+0.0032*EO269+0.977, IF('DSS Model'!$I$38=3,-0.00046396*EO269^2 + 0.054267*EO269 - 0.57714, IF('DSS Model'!$I$38=4,0.000072066*EO269^2+0.0021761*EO269-0.038248,IF('DSS Model'!$I$38=5,-0.00012623*EO269^2+0.025656*EO269-0.30101,-0.00046396*EO269^2 + 0.054267*EO269 - 0.57714)))))</f>
        <v>0.79362703414822056</v>
      </c>
      <c r="EQ269" s="136">
        <v>0.47098613784563592</v>
      </c>
      <c r="ER269" s="142">
        <f t="shared" si="253"/>
        <v>52.30797100918538</v>
      </c>
      <c r="ES269" s="143">
        <f>IF('DSS Model'!$I$38=1,0.0001*ER269^2-0.0266*ER269+1.3006,IF('DSS Model'!$I$38=2,-0.0001*ER269^2+0.0032*ER269+0.977, IF('DSS Model'!$I$38=3,-0.00046396*ER269^2 + 0.054267*ER269 - 0.57714, IF('DSS Model'!$I$38=4,0.000072066*ER269^2+0.0021761*ER269-0.038248,IF('DSS Model'!$I$38=5,-0.00012623*ER269^2+0.025656*ER269-0.30101,-0.00046396*ER269^2 + 0.054267*ER269 - 0.57714)))))</f>
        <v>0.87077312411961527</v>
      </c>
      <c r="ET269" s="136">
        <v>0.30104213455758311</v>
      </c>
      <c r="EU269" s="141">
        <f t="shared" si="254"/>
        <v>48.769866179238996</v>
      </c>
      <c r="EV269" s="142">
        <f>IF('DSS Model'!$I$38=1,0.0001*EU269^2-0.0266*EU269+1.3006,IF('DSS Model'!$I$38=2,-0.0001*EU269^2+0.0032*EU269+0.977, IF('DSS Model'!$I$38=3,-0.00046396*EU269^2 + 0.054267*EU269 - 0.57714, IF('DSS Model'!$I$38=4,0.000072066*EU269^2+0.0021761*EU269-0.038248,IF('DSS Model'!$I$38=5,-0.00012623*EU269^2+0.025656*EU269-0.30101,-0.00046396*EU269^2 + 0.054267*EU269 - 0.57714)))))</f>
        <v>0.89521358705947685</v>
      </c>
    </row>
    <row r="270" spans="2:152" x14ac:dyDescent="0.2">
      <c r="B270" s="64">
        <f t="shared" ca="1" si="207"/>
        <v>0.6101375088918366</v>
      </c>
      <c r="C270" s="64">
        <v>0.34119522554143966</v>
      </c>
      <c r="D270" s="64">
        <f t="shared" si="208"/>
        <v>45.233678485417755</v>
      </c>
      <c r="E270" s="131">
        <f>IF('DSS Model'!$I$38=1,0.0001*D270^2-0.0266*D270+1.3006,IF('DSS Model'!$I$38=2,-0.0001*D270^2+0.0032*D270+0.977, IF('DSS Model'!$I$38=3,-0.00046396*D270^2 + 0.054267*D270 - 0.57714, IF('DSS Model'!$I$38=4,0.000072066*D270^2+0.0021761*D270-0.038248,IF('DSS Model'!$I$38=5,-0.00012623*D270^2+0.025656*D270-0.30101,-0.00046396*D270^2 + 0.054267*D270 - 0.57714)))))</f>
        <v>0.91713920422112227</v>
      </c>
      <c r="F270" s="136">
        <v>0.9678875850742974</v>
      </c>
      <c r="G270" s="138">
        <f t="shared" si="204"/>
        <v>76.594189966870942</v>
      </c>
      <c r="H270" s="136">
        <f>IF('DSS Model'!$I$38=1,0.0001*G270^2-0.0266*G270+1.3006,IF('DSS Model'!$I$38=2,-0.0001*G270^2+0.0032*G270+0.977, IF('DSS Model'!$I$38=3,-0.00046396*G270^2 + 0.054267*G270 - 0.57714, IF('DSS Model'!$I$38=4,0.000072066*G270^2+0.0021761*G270-0.038248,IF('DSS Model'!$I$38=5,-0.00012623*G270^2+0.025656*G270-0.30101,-0.00046396*G270^2 + 0.054267*G270 - 0.57714)))))</f>
        <v>0.63543441422587565</v>
      </c>
      <c r="I270" s="136">
        <v>0.45886425154629906</v>
      </c>
      <c r="J270" s="138">
        <f t="shared" si="205"/>
        <v>57.962832008579916</v>
      </c>
      <c r="K270" s="136">
        <f>IF('DSS Model'!$I$38=1,0.0001*J270^2-0.0266*J270+1.3006,IF('DSS Model'!$I$38=2,-0.0001*J270^2+0.0032*J270+0.977, IF('DSS Model'!$I$38=3,-0.00046396*J270^2 + 0.054267*J270 - 0.57714, IF('DSS Model'!$I$38=4,0.000072066*J270^2+0.0021761*J270-0.038248,IF('DSS Model'!$I$38=5,-0.00012623*J270^2+0.025656*J270-0.30101,-0.00046396*J270^2 + 0.054267*J270 - 0.57714)))))</f>
        <v>0.82651207298197005</v>
      </c>
      <c r="L270" s="136">
        <v>0.58680463668084004</v>
      </c>
      <c r="M270" s="138">
        <f t="shared" si="206"/>
        <v>71.390692916215386</v>
      </c>
      <c r="N270" s="136">
        <f>IF('DSS Model'!$I$38=1,0.0001*M270^2-0.0266*M270+1.3006,IF('DSS Model'!$I$38=2,-0.0001*M270^2+0.0032*M270+0.977, IF('DSS Model'!$I$38=3,-0.00046396*M270^2 + 0.054267*M270 - 0.57714, IF('DSS Model'!$I$38=4,0.000072066*M270^2+0.0021761*M270-0.038248,IF('DSS Model'!$I$38=5,-0.00012623*M270^2+0.025656*M270-0.30101,-0.00046396*M270^2 + 0.054267*M270 - 0.57714)))))</f>
        <v>0.69578711382615266</v>
      </c>
      <c r="O270" s="136">
        <v>0.34430119816264004</v>
      </c>
      <c r="P270" s="139">
        <f t="shared" si="209"/>
        <v>46.63976231744374</v>
      </c>
      <c r="Q270" s="138">
        <f>IF('DSS Model'!$I$38=1,0.0001*P270^2-0.0266*P270+1.3006,IF('DSS Model'!$I$38=2,-0.0001*P270^2+0.0032*P270+0.977, IF('DSS Model'!$I$38=3,-0.00046396*P270^2 + 0.054267*P270 - 0.57714, IF('DSS Model'!$I$38=4,0.000072066*P270^2+0.0021761*P270-0.038248,IF('DSS Model'!$I$38=5,-0.00012623*P270^2+0.025656*P270-0.30101,-0.00046396*P270^2 + 0.054267*P270 - 0.57714)))))</f>
        <v>0.90872049651305542</v>
      </c>
      <c r="R270" s="136">
        <v>0.10630630011713305</v>
      </c>
      <c r="S270" s="142">
        <f t="shared" si="210"/>
        <v>35.292901712635526</v>
      </c>
      <c r="T270" s="138">
        <f>IF('DSS Model'!$I$38=1,0.0001*S270^2-0.0266*S270+1.3006,IF('DSS Model'!$I$38=2,-0.0001*S270^2+0.0032*S270+0.977, IF('DSS Model'!$I$38=3,-0.00046396*S270^2 + 0.054267*S270 - 0.57714, IF('DSS Model'!$I$38=4,0.000072066*S270^2+0.0021761*S270-0.038248,IF('DSS Model'!$I$38=5,-0.00012623*S270^2+0.025656*S270-0.30101,-0.00046396*S270^2 + 0.054267*S270 - 0.57714)))))</f>
        <v>0.96537839435065853</v>
      </c>
      <c r="U270" s="136">
        <v>0.71456056865443118</v>
      </c>
      <c r="V270" s="142">
        <f t="shared" si="211"/>
        <v>55.505419693626209</v>
      </c>
      <c r="W270" s="138">
        <f>IF('DSS Model'!$I$38=1,0.0001*V270^2-0.0266*V270+1.3006,IF('DSS Model'!$I$38=2,-0.0001*V270^2+0.0032*V270+0.977, IF('DSS Model'!$I$38=3,-0.00046396*V270^2 + 0.054267*V270 - 0.57714, IF('DSS Model'!$I$38=4,0.000072066*V270^2+0.0021761*V270-0.038248,IF('DSS Model'!$I$38=5,-0.00012623*V270^2+0.025656*V270-0.30101,-0.00046396*V270^2 + 0.054267*V270 - 0.57714)))))</f>
        <v>0.84653218148304499</v>
      </c>
      <c r="X270" s="136">
        <v>0.27868968999807153</v>
      </c>
      <c r="Y270" s="142">
        <f t="shared" si="212"/>
        <v>55.241468059643253</v>
      </c>
      <c r="Z270" s="138">
        <f>IF('DSS Model'!$I$38=1,0.0001*Y270^2-0.0266*Y270+1.3006,IF('DSS Model'!$I$38=2,-0.0001*Y270^2+0.0032*Y270+0.977, IF('DSS Model'!$I$38=3,-0.00046396*Y270^2 + 0.054267*Y270 - 0.57714, IF('DSS Model'!$I$38=4,0.000072066*Y270^2+0.0021761*Y270-0.038248,IF('DSS Model'!$I$38=5,-0.00012623*Y270^2+0.025656*Y270-0.30101,-0.00046396*Y270^2 + 0.054267*Y270 - 0.57714)))))</f>
        <v>0.84861071845239988</v>
      </c>
      <c r="AA270" s="136">
        <v>0.93136582457990857</v>
      </c>
      <c r="AB270" s="142">
        <f t="shared" si="213"/>
        <v>67.719036880189975</v>
      </c>
      <c r="AC270" s="138">
        <f>IF('DSS Model'!$I$38=1,0.0001*AB270^2-0.0266*AB270+1.3006,IF('DSS Model'!$I$38=2,-0.0001*AB270^2+0.0032*AB270+0.977, IF('DSS Model'!$I$38=3,-0.00046396*AB270^2 + 0.054267*AB270 - 0.57714, IF('DSS Model'!$I$38=4,0.000072066*AB270^2+0.0021761*AB270-0.038248,IF('DSS Model'!$I$38=5,-0.00012623*AB270^2+0.025656*AB270-0.30101,-0.00046396*AB270^2 + 0.054267*AB270 - 0.57714)))))</f>
        <v>0.73511412241855489</v>
      </c>
      <c r="AD270" s="136">
        <v>0.88655188745276903</v>
      </c>
      <c r="AE270" s="142">
        <f t="shared" si="214"/>
        <v>63.308745816650898</v>
      </c>
      <c r="AF270" s="138">
        <f>IF('DSS Model'!$I$38=1,0.0001*AE270^2-0.0266*AE270+1.3006,IF('DSS Model'!$I$38=2,-0.0001*AE270^2+0.0032*AE270+0.977, IF('DSS Model'!$I$38=3,-0.00046396*AE270^2 + 0.054267*AE270 - 0.57714, IF('DSS Model'!$I$38=4,0.000072066*AE270^2+0.0021761*AE270-0.038248,IF('DSS Model'!$I$38=5,-0.00012623*AE270^2+0.025656*AE270-0.30101,-0.00046396*AE270^2 + 0.054267*AE270 - 0.57714)))))</f>
        <v>0.77878825692555154</v>
      </c>
      <c r="AG270" s="136">
        <v>0.59507033157083178</v>
      </c>
      <c r="AH270" s="142">
        <f t="shared" si="215"/>
        <v>71.579895071543547</v>
      </c>
      <c r="AI270" s="138">
        <f>IF('DSS Model'!$I$38=1,0.0001*AH270^2-0.0266*AH270+1.3006,IF('DSS Model'!$I$38=2,-0.0001*AH270^2+0.0032*AH270+0.977, IF('DSS Model'!$I$38=3,-0.00046396*AH270^2 + 0.054267*AH270 - 0.57714, IF('DSS Model'!$I$38=4,0.000072066*AH270^2+0.0021761*AH270-0.038248,IF('DSS Model'!$I$38=5,-0.00012623*AH270^2+0.025656*AH270-0.30101,-0.00046396*AH270^2 + 0.054267*AH270 - 0.57714)))))</f>
        <v>0.69368752638362086</v>
      </c>
      <c r="AJ270" s="136">
        <v>0.24049310437062366</v>
      </c>
      <c r="AK270" s="142">
        <f t="shared" si="216"/>
        <v>37.959762833456509</v>
      </c>
      <c r="AL270" s="138">
        <f>IF('DSS Model'!$I$38=1,0.0001*AK270^2-0.0266*AK270+1.3006,IF('DSS Model'!$I$38=2,-0.0001*AK270^2+0.0032*AK270+0.977, IF('DSS Model'!$I$38=3,-0.00046396*AK270^2 + 0.054267*AK270 - 0.57714, IF('DSS Model'!$I$38=4,0.000072066*AK270^2+0.0021761*AK270-0.038248,IF('DSS Model'!$I$38=5,-0.00012623*AK270^2+0.025656*AK270-0.30101,-0.00046396*AK270^2 + 0.054267*AK270 - 0.57714)))))</f>
        <v>0.95437688162983414</v>
      </c>
      <c r="AM270" s="136">
        <v>0.56057263933012391</v>
      </c>
      <c r="AN270" s="142">
        <f t="shared" si="217"/>
        <v>66.378785959081029</v>
      </c>
      <c r="AO270" s="138">
        <f>IF('DSS Model'!$I$38=1,0.0001*AN270^2-0.0266*AN270+1.3006,IF('DSS Model'!$I$38=2,-0.0001*AN270^2+0.0032*AN270+0.977, IF('DSS Model'!$I$38=3,-0.00046396*AN270^2 + 0.054267*AN270 - 0.57714, IF('DSS Model'!$I$38=4,0.000072066*AN270^2+0.0021761*AN270-0.038248,IF('DSS Model'!$I$38=5,-0.00012623*AN270^2+0.025656*AN270-0.30101,-0.00046396*AN270^2 + 0.054267*AN270 - 0.57714)))))</f>
        <v>0.74879779252890999</v>
      </c>
      <c r="AP270" s="136">
        <v>7.1875748020461261E-3</v>
      </c>
      <c r="AQ270" s="142">
        <f t="shared" si="218"/>
        <v>46.117099191380021</v>
      </c>
      <c r="AR270" s="138">
        <f>IF('DSS Model'!$I$38=1,0.0001*AQ270^2-0.0266*AQ270+1.3006,IF('DSS Model'!$I$38=2,-0.0001*AQ270^2+0.0032*AQ270+0.977, IF('DSS Model'!$I$38=3,-0.00046396*AQ270^2 + 0.054267*AQ270 - 0.57714, IF('DSS Model'!$I$38=4,0.000072066*AQ270^2+0.0021761*AQ270-0.038248,IF('DSS Model'!$I$38=5,-0.00012623*AQ270^2+0.025656*AQ270-0.30101,-0.00046396*AQ270^2 + 0.054267*AQ270 - 0.57714)))))</f>
        <v>0.91189603362965765</v>
      </c>
      <c r="AS270" s="136">
        <v>0.16620724916774754</v>
      </c>
      <c r="AT270" s="142">
        <f t="shared" si="219"/>
        <v>41.264439649220648</v>
      </c>
      <c r="AU270" s="138">
        <f>IF('DSS Model'!$I$38=1,0.0001*AT270^2-0.0266*AT270+1.3006,IF('DSS Model'!$I$38=2,-0.0001*AT270^2+0.0032*AT270+0.977, IF('DSS Model'!$I$38=3,-0.00046396*AT270^2 + 0.054267*AT270 - 0.57714, IF('DSS Model'!$I$38=4,0.000072066*AT270^2+0.0021761*AT270-0.038248,IF('DSS Model'!$I$38=5,-0.00012623*AT270^2+0.025656*AT270-0.30101,-0.00046396*AT270^2 + 0.054267*AT270 - 0.57714)))))</f>
        <v>0.93877080892108877</v>
      </c>
      <c r="AV270" s="136">
        <v>0.80617058046932011</v>
      </c>
      <c r="AW270" s="142">
        <f t="shared" si="220"/>
        <v>70.87684824709504</v>
      </c>
      <c r="AX270" s="138">
        <f>IF('DSS Model'!$I$38=1,0.0001*AW270^2-0.0266*AW270+1.3006,IF('DSS Model'!$I$38=2,-0.0001*AW270^2+0.0032*AW270+0.977, IF('DSS Model'!$I$38=3,-0.00046396*AW270^2 + 0.054267*AW270 - 0.57714, IF('DSS Model'!$I$38=4,0.000072066*AW270^2+0.0021761*AW270-0.038248,IF('DSS Model'!$I$38=5,-0.00012623*AW270^2+0.025656*AW270-0.30101,-0.00046396*AW270^2 + 0.054267*AW270 - 0.57714)))))</f>
        <v>0.70145315264653019</v>
      </c>
      <c r="AY270" s="136">
        <v>0.88136258248985266</v>
      </c>
      <c r="AZ270" s="142">
        <f t="shared" si="221"/>
        <v>65.166026349786918</v>
      </c>
      <c r="BA270" s="138">
        <f>IF('DSS Model'!$I$38=1,0.0001*AZ270^2-0.0266*AZ270+1.3006,IF('DSS Model'!$I$38=2,-0.0001*AZ270^2+0.0032*AZ270+0.977, IF('DSS Model'!$I$38=3,-0.00046396*AZ270^2 + 0.054267*AZ270 - 0.57714, IF('DSS Model'!$I$38=4,0.000072066*AZ270^2+0.0021761*AZ270-0.038248,IF('DSS Model'!$I$38=5,-0.00012623*AZ270^2+0.025656*AZ270-0.30101,-0.00046396*AZ270^2 + 0.054267*AZ270 - 0.57714)))))</f>
        <v>0.76087018529720585</v>
      </c>
      <c r="BB270" s="136">
        <v>0.29469073613146546</v>
      </c>
      <c r="BC270" s="142">
        <f t="shared" si="222"/>
        <v>48.528385947401006</v>
      </c>
      <c r="BD270" s="138">
        <f>IF('DSS Model'!$I$38=1,0.0001*BC270^2-0.0266*BC270+1.3006,IF('DSS Model'!$I$38=2,-0.0001*BC270^2+0.0032*BC270+0.977, IF('DSS Model'!$I$38=3,-0.00046396*BC270^2 + 0.054267*BC270 - 0.57714, IF('DSS Model'!$I$38=4,0.000072066*BC270^2+0.0021761*BC270-0.038248,IF('DSS Model'!$I$38=5,-0.00012623*BC270^2+0.025656*BC270-0.30101,-0.00046396*BC270^2 + 0.054267*BC270 - 0.57714)))))</f>
        <v>0.89679041076569244</v>
      </c>
      <c r="BE270" s="136">
        <v>0.77995740424774951</v>
      </c>
      <c r="BF270" s="142">
        <f t="shared" si="223"/>
        <v>57.955015128533262</v>
      </c>
      <c r="BG270" s="143">
        <f>IF('DSS Model'!$I$38=1,0.0001*BF270^2-0.0266*BF270+1.3006,IF('DSS Model'!$I$38=2,-0.0001*BF270^2+0.0032*BF270+0.977, IF('DSS Model'!$I$38=3,-0.00046396*BF270^2 + 0.054267*BF270 - 0.57714, IF('DSS Model'!$I$38=4,0.000072066*BF270^2+0.0021761*BF270-0.038248,IF('DSS Model'!$I$38=5,-0.00012623*BF270^2+0.025656*BF270-0.30101,-0.00046396*BF270^2 + 0.054267*BF270 - 0.57714)))))</f>
        <v>0.82657767055645448</v>
      </c>
      <c r="BH270" s="136">
        <v>0.14761842001947623</v>
      </c>
      <c r="BI270" s="142">
        <f t="shared" si="224"/>
        <v>43.646323382568156</v>
      </c>
      <c r="BJ270" s="143">
        <f>IF('DSS Model'!$I$38=1,0.0001*BI270^2-0.0266*BI270+1.3006,IF('DSS Model'!$I$38=2,-0.0001*BI270^2+0.0032*BI270+0.977, IF('DSS Model'!$I$38=3,-0.00046396*BI270^2 + 0.054267*BI270 - 0.57714, IF('DSS Model'!$I$38=4,0.000072066*BI270^2+0.0021761*BI270-0.038248,IF('DSS Model'!$I$38=5,-0.00012623*BI270^2+0.025656*BI270-0.30101,-0.00046396*BI270^2 + 0.054267*BI270 - 0.57714)))))</f>
        <v>0.92616808034264653</v>
      </c>
      <c r="BK270" s="136">
        <v>0.56250352143444238</v>
      </c>
      <c r="BL270" s="142">
        <f t="shared" si="225"/>
        <v>52.399754191983561</v>
      </c>
      <c r="BM270" s="143">
        <f>IF('DSS Model'!$I$38=1,0.0001*BL270^2-0.0266*BL270+1.3006,IF('DSS Model'!$I$38=2,-0.0001*BL270^2+0.0032*BL270+0.977, IF('DSS Model'!$I$38=3,-0.00046396*BL270^2 + 0.054267*BL270 - 0.57714, IF('DSS Model'!$I$38=4,0.000072066*BL270^2+0.0021761*BL270-0.038248,IF('DSS Model'!$I$38=5,-0.00012623*BL270^2+0.025656*BL270-0.30101,-0.00046396*BL270^2 + 0.054267*BL270 - 0.57714)))))</f>
        <v>0.87010578947631756</v>
      </c>
      <c r="BN270" s="136">
        <v>0.26718382081342518</v>
      </c>
      <c r="BO270" s="142">
        <f t="shared" si="226"/>
        <v>46.957033026655154</v>
      </c>
      <c r="BP270" s="143">
        <f>IF('DSS Model'!$I$38=1,0.0001*BO270^2-0.0266*BO270+1.3006,IF('DSS Model'!$I$38=2,-0.0001*BO270^2+0.0032*BO270+0.977, IF('DSS Model'!$I$38=3,-0.00046396*BO270^2 + 0.054267*BO270 - 0.57714, IF('DSS Model'!$I$38=4,0.000072066*BO270^2+0.0021761*BO270-0.038248,IF('DSS Model'!$I$38=5,-0.00012623*BO270^2+0.025656*BO270-0.30101,-0.00046396*BO270^2 + 0.054267*BO270 - 0.57714)))))</f>
        <v>0.90676621061865825</v>
      </c>
      <c r="BQ270" s="136">
        <v>0.73269944181448798</v>
      </c>
      <c r="BR270" s="142">
        <f t="shared" si="227"/>
        <v>63.293296723158278</v>
      </c>
      <c r="BS270" s="143">
        <f>IF('DSS Model'!$I$38=1,0.0001*BR270^2-0.0266*BR270+1.3006,IF('DSS Model'!$I$38=2,-0.0001*BR270^2+0.0032*BR270+0.977, IF('DSS Model'!$I$38=3,-0.00046396*BR270^2 + 0.054267*BR270 - 0.57714, IF('DSS Model'!$I$38=4,0.000072066*BR270^2+0.0021761*BR270-0.038248,IF('DSS Model'!$I$38=5,-0.00012623*BR270^2+0.025656*BR270-0.30101,-0.00046396*BR270^2 + 0.054267*BR270 - 0.57714)))))</f>
        <v>0.77893440850553064</v>
      </c>
      <c r="BT270" s="136">
        <v>0.4545257680098993</v>
      </c>
      <c r="BU270" s="142">
        <f t="shared" si="228"/>
        <v>59.214306679390219</v>
      </c>
      <c r="BV270" s="143">
        <f>IF('DSS Model'!$I$38=1,0.0001*BU270^2-0.0266*BU270+1.3006,IF('DSS Model'!$I$38=2,-0.0001*BU270^2+0.0032*BU270+0.977, IF('DSS Model'!$I$38=3,-0.00046396*BU270^2 + 0.054267*BU270 - 0.57714, IF('DSS Model'!$I$38=4,0.000072066*BU270^2+0.0021761*BU270-0.038248,IF('DSS Model'!$I$38=5,-0.00012623*BU270^2+0.025656*BU270-0.30101,-0.00046396*BU270^2 + 0.054267*BU270 - 0.57714)))))</f>
        <v>0.81585236982196085</v>
      </c>
      <c r="BW270" s="136">
        <v>0.93421274127625498</v>
      </c>
      <c r="BX270" s="142">
        <f t="shared" si="229"/>
        <v>70.964096731433457</v>
      </c>
      <c r="BY270" s="143">
        <f>IF('DSS Model'!$I$38=1,0.0001*BX270^2-0.0266*BX270+1.3006,IF('DSS Model'!$I$38=2,-0.0001*BX270^2+0.0032*BX270+0.977, IF('DSS Model'!$I$38=3,-0.00046396*BX270^2 + 0.054267*BX270 - 0.57714, IF('DSS Model'!$I$38=4,0.000072066*BX270^2+0.0021761*BX270-0.038248,IF('DSS Model'!$I$38=5,-0.00012623*BX270^2+0.025656*BX270-0.30101,-0.00046396*BX270^2 + 0.054267*BX270 - 0.57714)))))</f>
        <v>0.70049480704976252</v>
      </c>
      <c r="BZ270" s="136">
        <v>7.6586055213510695E-2</v>
      </c>
      <c r="CA270" s="142">
        <f t="shared" si="230"/>
        <v>51.550425387420638</v>
      </c>
      <c r="CB270" s="143">
        <f>IF('DSS Model'!$I$38=1,0.0001*CA270^2-0.0266*CA270+1.3006,IF('DSS Model'!$I$38=2,-0.0001*CA270^2+0.0032*CA270+0.977, IF('DSS Model'!$I$38=3,-0.00046396*CA270^2 + 0.054267*CA270 - 0.57714, IF('DSS Model'!$I$38=4,0.000072066*CA270^2+0.0021761*CA270-0.038248,IF('DSS Model'!$I$38=5,-0.00012623*CA270^2+0.025656*CA270-0.30101,-0.00046396*CA270^2 + 0.054267*CA270 - 0.57714)))))</f>
        <v>0.87621672547734375</v>
      </c>
      <c r="CC270" s="136">
        <v>0.41967601268372723</v>
      </c>
      <c r="CD270" s="142">
        <f t="shared" si="231"/>
        <v>68.942433255653569</v>
      </c>
      <c r="CE270" s="143">
        <f>IF('DSS Model'!$I$38=1,0.0001*CD270^2-0.0266*CD270+1.3006,IF('DSS Model'!$I$38=2,-0.0001*CD270^2+0.0032*CD270+0.977, IF('DSS Model'!$I$38=3,-0.00046396*CD270^2 + 0.054267*CD270 - 0.57714, IF('DSS Model'!$I$38=4,0.000072066*CD270^2+0.0021761*CD270-0.038248,IF('DSS Model'!$I$38=5,-0.00012623*CD270^2+0.025656*CD270-0.30101,-0.00046396*CD270^2 + 0.054267*CD270 - 0.57714)))))</f>
        <v>0.72230987609706665</v>
      </c>
      <c r="CF270" s="136">
        <v>0.48173175836599735</v>
      </c>
      <c r="CG270" s="142">
        <f t="shared" si="232"/>
        <v>46.776300641993117</v>
      </c>
      <c r="CH270" s="143">
        <f>IF('DSS Model'!$I$38=1,0.0001*CG270^2-0.0266*CG270+1.3006,IF('DSS Model'!$I$38=2,-0.0001*CG270^2+0.0032*CG270+0.977, IF('DSS Model'!$I$38=3,-0.00046396*CG270^2 + 0.054267*CG270 - 0.57714, IF('DSS Model'!$I$38=4,0.000072066*CG270^2+0.0021761*CG270-0.038248,IF('DSS Model'!$I$38=5,-0.00012623*CG270^2+0.025656*CG270-0.30101,-0.00046396*CG270^2 + 0.054267*CG270 - 0.57714)))))</f>
        <v>0.90788193187936539</v>
      </c>
      <c r="CI270" s="136">
        <v>0.83099840342708764</v>
      </c>
      <c r="CJ270" s="142">
        <f t="shared" si="233"/>
        <v>76.237723390846284</v>
      </c>
      <c r="CK270" s="143">
        <f>IF('DSS Model'!$I$38=1,0.0001*CJ270^2-0.0266*CJ270+1.3006,IF('DSS Model'!$I$38=2,-0.0001*CJ270^2+0.0032*CJ270+0.977, IF('DSS Model'!$I$38=3,-0.00046396*CJ270^2 + 0.054267*CJ270 - 0.57714, IF('DSS Model'!$I$38=4,0.000072066*CJ270^2+0.0021761*CJ270-0.038248,IF('DSS Model'!$I$38=5,-0.00012623*CJ270^2+0.025656*CJ270-0.30101,-0.00046396*CJ270^2 + 0.054267*CJ270 - 0.57714)))))</f>
        <v>0.63974166806878907</v>
      </c>
      <c r="CL270" s="136">
        <v>0.86430921914860881</v>
      </c>
      <c r="CM270" s="142">
        <f t="shared" si="234"/>
        <v>62.430323549817857</v>
      </c>
      <c r="CN270" s="143">
        <f>IF('DSS Model'!$I$38=1,0.0001*CM270^2-0.0266*CM270+1.3006,IF('DSS Model'!$I$38=2,-0.0001*CM270^2+0.0032*CM270+0.977, IF('DSS Model'!$I$38=3,-0.00046396*CM270^2 + 0.054267*CM270 - 0.57714, IF('DSS Model'!$I$38=4,0.000072066*CM270^2+0.0021761*CM270-0.038248,IF('DSS Model'!$I$38=5,-0.00012623*CM270^2+0.025656*CM270-0.30101,-0.00046396*CM270^2 + 0.054267*CM270 - 0.57714)))))</f>
        <v>0.7870225055059229</v>
      </c>
      <c r="CO270" s="136">
        <v>0.37752652073053938</v>
      </c>
      <c r="CP270" s="142">
        <f t="shared" si="235"/>
        <v>46.439577935000827</v>
      </c>
      <c r="CQ270" s="143">
        <f>IF('DSS Model'!$I$38=1,0.0001*CP270^2-0.0266*CP270+1.3006,IF('DSS Model'!$I$38=2,-0.0001*CP270^2+0.0032*CP270+0.977, IF('DSS Model'!$I$38=3,-0.00046396*CP270^2 + 0.054267*CP270 - 0.57714, IF('DSS Model'!$I$38=4,0.000072066*CP270^2+0.0021761*CP270-0.038248,IF('DSS Model'!$I$38=5,-0.00012623*CP270^2+0.025656*CP270-0.30101,-0.00046396*CP270^2 + 0.054267*CP270 - 0.57714)))))</f>
        <v>0.90994320951390106</v>
      </c>
      <c r="CR270" s="136">
        <v>2.124590712114327E-2</v>
      </c>
      <c r="CS270" s="142">
        <f t="shared" si="236"/>
        <v>32.268386918466966</v>
      </c>
      <c r="CT270" s="143">
        <f>IF('DSS Model'!$I$38=1,0.0001*CS270^2-0.0266*CS270+1.3006,IF('DSS Model'!$I$38=2,-0.0001*CS270^2+0.0032*CS270+0.977, IF('DSS Model'!$I$38=3,-0.00046396*CS270^2 + 0.054267*CS270 - 0.57714, IF('DSS Model'!$I$38=4,0.000072066*CS270^2+0.0021761*CS270-0.038248,IF('DSS Model'!$I$38=5,-0.00012623*CS270^2+0.025656*CS270-0.30101,-0.00046396*CS270^2 + 0.054267*CS270 - 0.57714)))))</f>
        <v>0.97613395870710529</v>
      </c>
      <c r="CU270" s="136">
        <v>0.50069803102132526</v>
      </c>
      <c r="CV270" s="142">
        <f t="shared" si="237"/>
        <v>55.365322694398699</v>
      </c>
      <c r="CW270" s="143">
        <f>IF('DSS Model'!$I$38=1,0.0001*CV270^2-0.0266*CV270+1.3006,IF('DSS Model'!$I$38=2,-0.0001*CV270^2+0.0032*CV270+0.977, IF('DSS Model'!$I$38=3,-0.00046396*CV270^2 + 0.054267*CV270 - 0.57714, IF('DSS Model'!$I$38=4,0.000072066*CV270^2+0.0021761*CV270-0.038248,IF('DSS Model'!$I$38=5,-0.00012623*CV270^2+0.025656*CV270-0.30101,-0.00046396*CV270^2 + 0.054267*CV270 - 0.57714)))))</f>
        <v>0.84763713691658582</v>
      </c>
      <c r="CX270" s="136">
        <v>0.8573606133326277</v>
      </c>
      <c r="CY270" s="142">
        <f t="shared" si="238"/>
        <v>71.842405654285486</v>
      </c>
      <c r="CZ270" s="143">
        <f>IF('DSS Model'!$I$38=1,0.0001*CY270^2-0.0266*CY270+1.3006,IF('DSS Model'!$I$38=2,-0.0001*CY270^2+0.0032*CY270+0.977, IF('DSS Model'!$I$38=3,-0.00046396*CY270^2 + 0.054267*CY270 - 0.57714, IF('DSS Model'!$I$38=4,0.000072066*CY270^2+0.0021761*CY270-0.038248,IF('DSS Model'!$I$38=5,-0.00012623*CY270^2+0.025656*CY270-0.30101,-0.00046396*CY270^2 + 0.054267*CY270 - 0.57714)))))</f>
        <v>0.6907625730742224</v>
      </c>
      <c r="DA270" s="136">
        <v>0.86583269866331203</v>
      </c>
      <c r="DB270" s="142">
        <f t="shared" si="239"/>
        <v>57.886208185324961</v>
      </c>
      <c r="DC270" s="143">
        <f>IF('DSS Model'!$I$38=1,0.0001*DB270^2-0.0266*DB270+1.3006,IF('DSS Model'!$I$38=2,-0.0001*DB270^2+0.0032*DB270+0.977, IF('DSS Model'!$I$38=3,-0.00046396*DB270^2 + 0.054267*DB270 - 0.57714, IF('DSS Model'!$I$38=4,0.000072066*DB270^2+0.0021761*DB270-0.038248,IF('DSS Model'!$I$38=5,-0.00012623*DB270^2+0.025656*DB270-0.30101,-0.00046396*DB270^2 + 0.054267*DB270 - 0.57714)))))</f>
        <v>0.82715455638556157</v>
      </c>
      <c r="DD270" s="136">
        <v>0.29797199965916055</v>
      </c>
      <c r="DE270" s="142">
        <f t="shared" si="240"/>
        <v>43.455738877047736</v>
      </c>
      <c r="DF270" s="143">
        <f>IF('DSS Model'!$I$38=1,0.0001*DE270^2-0.0266*DE270+1.3006,IF('DSS Model'!$I$38=2,-0.0001*DE270^2+0.0032*DE270+0.977, IF('DSS Model'!$I$38=3,-0.00046396*DE270^2 + 0.054267*DE270 - 0.57714, IF('DSS Model'!$I$38=4,0.000072066*DE270^2+0.0021761*DE270-0.038248,IF('DSS Model'!$I$38=5,-0.00012623*DE270^2+0.025656*DE270-0.30101,-0.00046396*DE270^2 + 0.054267*DE270 - 0.57714)))))</f>
        <v>0.92721824027153699</v>
      </c>
      <c r="DG270" s="136">
        <v>3.7064623614941561E-2</v>
      </c>
      <c r="DH270" s="142">
        <f t="shared" si="241"/>
        <v>32.258363392983568</v>
      </c>
      <c r="DI270" s="143">
        <f>IF('DSS Model'!$I$38=1,0.0001*DH270^2-0.0266*DH270+1.3006,IF('DSS Model'!$I$38=2,-0.0001*DH270^2+0.0032*DH270+0.977, IF('DSS Model'!$I$38=3,-0.00046396*DH270^2 + 0.054267*DH270 - 0.57714, IF('DSS Model'!$I$38=4,0.000072066*DH270^2+0.0021761*DH270-0.038248,IF('DSS Model'!$I$38=5,-0.00012623*DH270^2+0.025656*DH270-0.30101,-0.00046396*DH270^2 + 0.054267*DH270 - 0.57714)))))</f>
        <v>0.9761665619781692</v>
      </c>
      <c r="DJ270" s="136">
        <v>0.58287286363827451</v>
      </c>
      <c r="DK270" s="142">
        <f t="shared" si="242"/>
        <v>64.523158076344416</v>
      </c>
      <c r="DL270" s="143">
        <f>IF('DSS Model'!$I$38=1,0.0001*DK270^2-0.0266*DK270+1.3006,IF('DSS Model'!$I$38=2,-0.0001*DK270^2+0.0032*DK270+0.977, IF('DSS Model'!$I$38=3,-0.00046396*DK270^2 + 0.054267*DK270 - 0.57714, IF('DSS Model'!$I$38=4,0.000072066*DK270^2+0.0021761*DK270-0.038248,IF('DSS Model'!$I$38=5,-0.00012623*DK270^2+0.025656*DK270-0.30101,-0.00046396*DK270^2 + 0.054267*DK270 - 0.57714)))))</f>
        <v>0.76715031302980918</v>
      </c>
      <c r="DM270" s="136">
        <v>0.48192150251947274</v>
      </c>
      <c r="DN270" s="142">
        <f t="shared" si="243"/>
        <v>56.872015262888446</v>
      </c>
      <c r="DO270" s="143">
        <f>IF('DSS Model'!$I$38=1,0.0001*DN270^2-0.0266*DN270+1.3006,IF('DSS Model'!$I$38=2,-0.0001*DN270^2+0.0032*DN270+0.977, IF('DSS Model'!$I$38=3,-0.00046396*DN270^2 + 0.054267*DN270 - 0.57714, IF('DSS Model'!$I$38=4,0.000072066*DN270^2+0.0021761*DN270-0.038248,IF('DSS Model'!$I$38=5,-0.00012623*DN270^2+0.025656*DN270-0.30101,-0.00046396*DN270^2 + 0.054267*DN270 - 0.57714)))))</f>
        <v>0.83554783683502132</v>
      </c>
      <c r="DP270" s="136">
        <v>0.79963279164645307</v>
      </c>
      <c r="DQ270" s="142">
        <f t="shared" si="244"/>
        <v>60.000918812517767</v>
      </c>
      <c r="DR270" s="143">
        <f>IF('DSS Model'!$I$38=1,0.0001*DQ270^2-0.0266*DQ270+1.3006,IF('DSS Model'!$I$38=2,-0.0001*DQ270^2+0.0032*DQ270+0.977, IF('DSS Model'!$I$38=3,-0.00046396*DQ270^2 + 0.054267*DQ270 - 0.57714, IF('DSS Model'!$I$38=4,0.000072066*DQ270^2+0.0021761*DQ270-0.038248,IF('DSS Model'!$I$38=5,-0.00012623*DQ270^2+0.025656*DQ270-0.30101,-0.00046396*DQ270^2 + 0.054267*DQ270 - 0.57714)))))</f>
        <v>0.80899191436542206</v>
      </c>
      <c r="DS270" s="136">
        <v>0.43314186399810684</v>
      </c>
      <c r="DT270" s="142">
        <f t="shared" si="245"/>
        <v>71.046351340663961</v>
      </c>
      <c r="DU270" s="143">
        <f>IF('DSS Model'!$I$38=1,0.0001*DT270^2-0.0266*DT270+1.3006,IF('DSS Model'!$I$38=2,-0.0001*DT270^2+0.0032*DT270+0.977, IF('DSS Model'!$I$38=3,-0.00046396*DT270^2 + 0.054267*DT270 - 0.57714, IF('DSS Model'!$I$38=4,0.000072066*DT270^2+0.0021761*DT270-0.038248,IF('DSS Model'!$I$38=5,-0.00012623*DT270^2+0.025656*DT270-0.30101,-0.00046396*DT270^2 + 0.054267*DT270 - 0.57714)))))</f>
        <v>0.69958992040801826</v>
      </c>
      <c r="DV270" s="136">
        <v>0.78907041309796677</v>
      </c>
      <c r="DW270" s="142">
        <f t="shared" si="246"/>
        <v>67.225098235446097</v>
      </c>
      <c r="DX270" s="143">
        <f>IF('DSS Model'!$I$38=1,0.0001*DW270^2-0.0266*DW270+1.3006,IF('DSS Model'!$I$38=2,-0.0001*DW270^2+0.0032*DW270+0.977, IF('DSS Model'!$I$38=3,-0.00046396*DW270^2 + 0.054267*DW270 - 0.57714, IF('DSS Model'!$I$38=4,0.000072066*DW270^2+0.0021761*DW270-0.038248,IF('DSS Model'!$I$38=5,-0.00012623*DW270^2+0.025656*DW270-0.30101,-0.00046396*DW270^2 + 0.054267*DW270 - 0.57714)))))</f>
        <v>0.74019893107688961</v>
      </c>
      <c r="DY270" s="136">
        <v>0.49233633180217817</v>
      </c>
      <c r="DZ270" s="142">
        <f t="shared" si="247"/>
        <v>48.327764915236685</v>
      </c>
      <c r="EA270" s="143">
        <f>IF('DSS Model'!$I$38=1,0.0001*DZ270^2-0.0266*DZ270+1.3006,IF('DSS Model'!$I$38=2,-0.0001*DZ270^2+0.0032*DZ270+0.977, IF('DSS Model'!$I$38=3,-0.00046396*DZ270^2 + 0.054267*DZ270 - 0.57714, IF('DSS Model'!$I$38=4,0.000072066*DZ270^2+0.0021761*DZ270-0.038248,IF('DSS Model'!$I$38=5,-0.00012623*DZ270^2+0.025656*DZ270-0.30101,-0.00046396*DZ270^2 + 0.054267*DZ270 - 0.57714)))))</f>
        <v>0.89809156155851921</v>
      </c>
      <c r="EB270" s="136">
        <v>0.85257293552131341</v>
      </c>
      <c r="EC270" s="142">
        <f t="shared" si="248"/>
        <v>59.86266610589027</v>
      </c>
      <c r="ED270" s="143">
        <f>IF('DSS Model'!$I$38=1,0.0001*EC270^2-0.0266*EC270+1.3006,IF('DSS Model'!$I$38=2,-0.0001*EC270^2+0.0032*EC270+0.977, IF('DSS Model'!$I$38=3,-0.00046396*EC270^2 + 0.054267*EC270 - 0.57714, IF('DSS Model'!$I$38=4,0.000072066*EC270^2+0.0021761*EC270-0.038248,IF('DSS Model'!$I$38=5,-0.00012623*EC270^2+0.025656*EC270-0.30101,-0.00046396*EC270^2 + 0.054267*EC270 - 0.57714)))))</f>
        <v>0.81020665220831845</v>
      </c>
      <c r="EE270" s="136">
        <v>0.11074460447310075</v>
      </c>
      <c r="EF270" s="142">
        <f t="shared" si="249"/>
        <v>36.689012569969151</v>
      </c>
      <c r="EG270" s="143">
        <f>IF('DSS Model'!$I$38=1,0.0001*EF270^2-0.0266*EF270+1.3006,IF('DSS Model'!$I$38=2,-0.0001*EF270^2+0.0032*EF270+0.977, IF('DSS Model'!$I$38=3,-0.00046396*EF270^2 + 0.054267*EF270 - 0.57714, IF('DSS Model'!$I$38=4,0.000072066*EF270^2+0.0021761*EF270-0.038248,IF('DSS Model'!$I$38=5,-0.00012623*EF270^2+0.025656*EF270-0.30101,-0.00046396*EF270^2 + 0.054267*EF270 - 0.57714)))))</f>
        <v>0.95979647588796579</v>
      </c>
      <c r="EH270" s="136">
        <v>5.3202619565593579E-2</v>
      </c>
      <c r="EI270" s="142">
        <f t="shared" si="250"/>
        <v>54.737752512232795</v>
      </c>
      <c r="EJ270" s="143">
        <f>IF('DSS Model'!$I$38=1,0.0001*EI270^2-0.0266*EI270+1.3006,IF('DSS Model'!$I$38=2,-0.0001*EI270^2+0.0032*EI270+0.977, IF('DSS Model'!$I$38=3,-0.00046396*EI270^2 + 0.054267*EI270 - 0.57714, IF('DSS Model'!$I$38=4,0.000072066*EI270^2+0.0021761*EI270-0.038248,IF('DSS Model'!$I$38=5,-0.00012623*EI270^2+0.025656*EI270-0.30101,-0.00046396*EI270^2 + 0.054267*EI270 - 0.57714)))))</f>
        <v>0.85253865303010024</v>
      </c>
      <c r="EK270" s="136">
        <v>8.5590505550920737E-2</v>
      </c>
      <c r="EL270" s="142">
        <f t="shared" si="251"/>
        <v>28.486847186490351</v>
      </c>
      <c r="EM270" s="143">
        <f>IF('DSS Model'!$I$38=1,0.0001*EL270^2-0.0266*EL270+1.3006,IF('DSS Model'!$I$38=2,-0.0001*EL270^2+0.0032*EL270+0.977, IF('DSS Model'!$I$38=3,-0.00046396*EL270^2 + 0.054267*EL270 - 0.57714, IF('DSS Model'!$I$38=4,0.000072066*EL270^2+0.0021761*EL270-0.038248,IF('DSS Model'!$I$38=5,-0.00012623*EL270^2+0.025656*EL270-0.30101,-0.00046396*EL270^2 + 0.054267*EL270 - 0.57714)))))</f>
        <v>0.98700786473412383</v>
      </c>
      <c r="EN270" s="136">
        <v>0.81111048913606187</v>
      </c>
      <c r="EO270" s="142">
        <f t="shared" si="252"/>
        <v>63.221234412673311</v>
      </c>
      <c r="EP270" s="143">
        <f>IF('DSS Model'!$I$38=1,0.0001*EO270^2-0.0266*EO270+1.3006,IF('DSS Model'!$I$38=2,-0.0001*EO270^2+0.0032*EO270+0.977, IF('DSS Model'!$I$38=3,-0.00046396*EO270^2 + 0.054267*EO270 - 0.57714, IF('DSS Model'!$I$38=4,0.000072066*EO270^2+0.0021761*EO270-0.038248,IF('DSS Model'!$I$38=5,-0.00012623*EO270^2+0.025656*EO270-0.30101,-0.00046396*EO270^2 + 0.054267*EO270 - 0.57714)))))</f>
        <v>0.77961550205433572</v>
      </c>
      <c r="EQ270" s="136">
        <v>0.60294285091456179</v>
      </c>
      <c r="ER270" s="142">
        <f t="shared" si="253"/>
        <v>56.278702218800468</v>
      </c>
      <c r="ES270" s="143">
        <f>IF('DSS Model'!$I$38=1,0.0001*ER270^2-0.0266*ER270+1.3006,IF('DSS Model'!$I$38=2,-0.0001*ER270^2+0.0032*ER270+0.977, IF('DSS Model'!$I$38=3,-0.00046396*ER270^2 + 0.054267*ER270 - 0.57714, IF('DSS Model'!$I$38=4,0.000072066*ER270^2+0.0021761*ER270-0.038248,IF('DSS Model'!$I$38=5,-0.00012623*ER270^2+0.025656*ER270-0.30101,-0.00046396*ER270^2 + 0.054267*ER270 - 0.57714)))))</f>
        <v>0.84036261475691987</v>
      </c>
      <c r="ET270" s="136">
        <v>0.2114863422090828</v>
      </c>
      <c r="EU270" s="141">
        <f t="shared" si="254"/>
        <v>45.084816949768495</v>
      </c>
      <c r="EV270" s="142">
        <f>IF('DSS Model'!$I$38=1,0.0001*EU270^2-0.0266*EU270+1.3006,IF('DSS Model'!$I$38=2,-0.0001*EU270^2+0.0032*EU270+0.977, IF('DSS Model'!$I$38=3,-0.00046396*EU270^2 + 0.054267*EU270 - 0.57714, IF('DSS Model'!$I$38=4,0.000072066*EU270^2+0.0021761*EU270-0.038248,IF('DSS Model'!$I$38=5,-0.00012623*EU270^2+0.025656*EU270-0.30101,-0.00046396*EU270^2 + 0.054267*EU270 - 0.57714)))))</f>
        <v>0.91800734229984593</v>
      </c>
    </row>
    <row r="271" spans="2:152" x14ac:dyDescent="0.2">
      <c r="B271" s="64">
        <f t="shared" ca="1" si="207"/>
        <v>0.56720698937712832</v>
      </c>
      <c r="C271" s="64">
        <v>0.28996744920449102</v>
      </c>
      <c r="D271" s="64">
        <f t="shared" si="208"/>
        <v>43.262357010961317</v>
      </c>
      <c r="E271" s="131">
        <f>IF('DSS Model'!$I$38=1,0.0001*D271^2-0.0266*D271+1.3006,IF('DSS Model'!$I$38=2,-0.0001*D271^2+0.0032*D271+0.977, IF('DSS Model'!$I$38=3,-0.00046396*D271^2 + 0.054267*D271 - 0.57714, IF('DSS Model'!$I$38=4,0.000072066*D271^2+0.0021761*D271-0.038248,IF('DSS Model'!$I$38=5,-0.00012623*D271^2+0.025656*D271-0.30101,-0.00046396*D271^2 + 0.054267*D271 - 0.57714)))))</f>
        <v>0.92827638902068887</v>
      </c>
      <c r="F271" s="136">
        <v>0.75504083038859049</v>
      </c>
      <c r="G271" s="138">
        <f t="shared" si="204"/>
        <v>71.888951130492131</v>
      </c>
      <c r="H271" s="136">
        <f>IF('DSS Model'!$I$38=1,0.0001*G271^2-0.0266*G271+1.3006,IF('DSS Model'!$I$38=2,-0.0001*G271^2+0.0032*G271+0.977, IF('DSS Model'!$I$38=3,-0.00046396*G271^2 + 0.054267*G271 - 0.57714, IF('DSS Model'!$I$38=4,0.000072066*G271^2+0.0021761*G271-0.038248,IF('DSS Model'!$I$38=5,-0.00012623*G271^2+0.025656*G271-0.30101,-0.00046396*G271^2 + 0.054267*G271 - 0.57714)))))</f>
        <v>0.69024251415334614</v>
      </c>
      <c r="I271" s="136">
        <v>0.94068987756259659</v>
      </c>
      <c r="J271" s="138">
        <f t="shared" si="205"/>
        <v>65.114595429861808</v>
      </c>
      <c r="K271" s="136">
        <f>IF('DSS Model'!$I$38=1,0.0001*J271^2-0.0266*J271+1.3006,IF('DSS Model'!$I$38=2,-0.0001*J271^2+0.0032*J271+0.977, IF('DSS Model'!$I$38=3,-0.00046396*J271^2 + 0.054267*J271 - 0.57714, IF('DSS Model'!$I$38=4,0.000072066*J271^2+0.0021761*J271-0.038248,IF('DSS Model'!$I$38=5,-0.00012623*J271^2+0.025656*J271-0.30101,-0.00046396*J271^2 + 0.054267*J271 - 0.57714)))))</f>
        <v>0.76137565157609965</v>
      </c>
      <c r="L271" s="136">
        <v>0.73854879257391581</v>
      </c>
      <c r="M271" s="138">
        <f t="shared" si="206"/>
        <v>74.387579283935381</v>
      </c>
      <c r="N271" s="136">
        <f>IF('DSS Model'!$I$38=1,0.0001*M271^2-0.0266*M271+1.3006,IF('DSS Model'!$I$38=2,-0.0001*M271^2+0.0032*M271+0.977, IF('DSS Model'!$I$38=3,-0.00046396*M271^2 + 0.054267*M271 - 0.57714, IF('DSS Model'!$I$38=4,0.000072066*M271^2+0.0021761*M271-0.038248,IF('DSS Model'!$I$38=5,-0.00012623*M271^2+0.025656*M271-0.30101,-0.00046396*M271^2 + 0.054267*M271 - 0.57714)))))</f>
        <v>0.66168905853621585</v>
      </c>
      <c r="O271" s="136">
        <v>0.85674515556273101</v>
      </c>
      <c r="P271" s="139">
        <f t="shared" si="209"/>
        <v>61.099060312082251</v>
      </c>
      <c r="Q271" s="138">
        <f>IF('DSS Model'!$I$38=1,0.0001*P271^2-0.0266*P271+1.3006,IF('DSS Model'!$I$38=2,-0.0001*P271^2+0.0032*P271+0.977, IF('DSS Model'!$I$38=3,-0.00046396*P271^2 + 0.054267*P271 - 0.57714, IF('DSS Model'!$I$38=4,0.000072066*P271^2+0.0021761*P271-0.038248,IF('DSS Model'!$I$38=5,-0.00012623*P271^2+0.025656*P271-0.30101,-0.00046396*P271^2 + 0.054267*P271 - 0.57714)))))</f>
        <v>0.7992074758967167</v>
      </c>
      <c r="R271" s="136">
        <v>0.48725544816145283</v>
      </c>
      <c r="S271" s="142">
        <f t="shared" si="210"/>
        <v>51.942120826810431</v>
      </c>
      <c r="T271" s="138">
        <f>IF('DSS Model'!$I$38=1,0.0001*S271^2-0.0266*S271+1.3006,IF('DSS Model'!$I$38=2,-0.0001*S271^2+0.0032*S271+0.977, IF('DSS Model'!$I$38=3,-0.00046396*S271^2 + 0.054267*S271 - 0.57714, IF('DSS Model'!$I$38=4,0.000072066*S271^2+0.0021761*S271-0.038248,IF('DSS Model'!$I$38=5,-0.00012623*S271^2+0.025656*S271-0.30101,-0.00046396*S271^2 + 0.054267*S271 - 0.57714)))))</f>
        <v>0.87341639504709601</v>
      </c>
      <c r="U271" s="136">
        <v>0.88550220301595672</v>
      </c>
      <c r="V271" s="142">
        <f t="shared" si="211"/>
        <v>59.785196880001124</v>
      </c>
      <c r="W271" s="138">
        <f>IF('DSS Model'!$I$38=1,0.0001*V271^2-0.0266*V271+1.3006,IF('DSS Model'!$I$38=2,-0.0001*V271^2+0.0032*V271+0.977, IF('DSS Model'!$I$38=3,-0.00046396*V271^2 + 0.054267*V271 - 0.57714, IF('DSS Model'!$I$38=4,0.000072066*V271^2+0.0021761*V271-0.038248,IF('DSS Model'!$I$38=5,-0.00012623*V271^2+0.025656*V271-0.30101,-0.00046396*V271^2 + 0.054267*V271 - 0.57714)))))</f>
        <v>0.81088565341795393</v>
      </c>
      <c r="X271" s="136">
        <v>0.14059844304445457</v>
      </c>
      <c r="Y271" s="142">
        <f t="shared" si="212"/>
        <v>49.579920915221493</v>
      </c>
      <c r="Z271" s="138">
        <f>IF('DSS Model'!$I$38=1,0.0001*Y271^2-0.0266*Y271+1.3006,IF('DSS Model'!$I$38=2,-0.0001*Y271^2+0.0032*Y271+0.977, IF('DSS Model'!$I$38=3,-0.00046396*Y271^2 + 0.054267*Y271 - 0.57714, IF('DSS Model'!$I$38=4,0.000072066*Y271^2+0.0021761*Y271-0.038248,IF('DSS Model'!$I$38=5,-0.00012623*Y271^2+0.025656*Y271-0.30101,-0.00046396*Y271^2 + 0.054267*Y271 - 0.57714)))))</f>
        <v>0.88983889113274695</v>
      </c>
      <c r="AA271" s="136">
        <v>0.6557750179059525</v>
      </c>
      <c r="AB271" s="142">
        <f t="shared" si="213"/>
        <v>64.530290317720144</v>
      </c>
      <c r="AC271" s="138">
        <f>IF('DSS Model'!$I$38=1,0.0001*AB271^2-0.0266*AB271+1.3006,IF('DSS Model'!$I$38=2,-0.0001*AB271^2+0.0032*AB271+0.977, IF('DSS Model'!$I$38=3,-0.00046396*AB271^2 + 0.054267*AB271 - 0.57714, IF('DSS Model'!$I$38=4,0.000072066*AB271^2+0.0021761*AB271-0.038248,IF('DSS Model'!$I$38=5,-0.00012623*AB271^2+0.025656*AB271-0.30101,-0.00046396*AB271^2 + 0.054267*AB271 - 0.57714)))))</f>
        <v>0.76708109216777975</v>
      </c>
      <c r="AD271" s="136">
        <v>0.42251990697202546</v>
      </c>
      <c r="AE271" s="142">
        <f t="shared" si="214"/>
        <v>50.300883193831098</v>
      </c>
      <c r="AF271" s="138">
        <f>IF('DSS Model'!$I$38=1,0.0001*AE271^2-0.0266*AE271+1.3006,IF('DSS Model'!$I$38=2,-0.0001*AE271^2+0.0032*AE271+0.977, IF('DSS Model'!$I$38=3,-0.00046396*AE271^2 + 0.054267*AE271 - 0.57714, IF('DSS Model'!$I$38=4,0.000072066*AE271^2+0.0021761*AE271-0.038248,IF('DSS Model'!$I$38=5,-0.00012623*AE271^2+0.025656*AE271-0.30101,-0.00046396*AE271^2 + 0.054267*AE271 - 0.57714)))))</f>
        <v>0.88494494121231548</v>
      </c>
      <c r="AG271" s="136">
        <v>0.76208131433316928</v>
      </c>
      <c r="AH271" s="142">
        <f t="shared" si="215"/>
        <v>75.263767576470073</v>
      </c>
      <c r="AI271" s="138">
        <f>IF('DSS Model'!$I$38=1,0.0001*AH271^2-0.0266*AH271+1.3006,IF('DSS Model'!$I$38=2,-0.0001*AH271^2+0.0032*AH271+0.977, IF('DSS Model'!$I$38=3,-0.00046396*AH271^2 + 0.054267*AH271 - 0.57714, IF('DSS Model'!$I$38=4,0.000072066*AH271^2+0.0021761*AH271-0.038248,IF('DSS Model'!$I$38=5,-0.00012623*AH271^2+0.025656*AH271-0.30101,-0.00046396*AH271^2 + 0.054267*AH271 - 0.57714)))))</f>
        <v>0.65138058526421339</v>
      </c>
      <c r="AJ271" s="136">
        <v>9.8803407232809115E-2</v>
      </c>
      <c r="AK271" s="142">
        <f t="shared" si="216"/>
        <v>30.290870821878432</v>
      </c>
      <c r="AL271" s="138">
        <f>IF('DSS Model'!$I$38=1,0.0001*AK271^2-0.0266*AK271+1.3006,IF('DSS Model'!$I$38=2,-0.0001*AK271^2+0.0032*AK271+0.977, IF('DSS Model'!$I$38=3,-0.00046396*AK271^2 + 0.054267*AK271 - 0.57714, IF('DSS Model'!$I$38=4,0.000072066*AK271^2+0.0021761*AK271-0.038248,IF('DSS Model'!$I$38=5,-0.00012623*AK271^2+0.025656*AK271-0.30101,-0.00046396*AK271^2 + 0.054267*AK271 - 0.57714)))))</f>
        <v>0.98217710111523837</v>
      </c>
      <c r="AM271" s="136">
        <v>0.14748525571960269</v>
      </c>
      <c r="AN271" s="142">
        <f t="shared" si="217"/>
        <v>55.381343450095855</v>
      </c>
      <c r="AO271" s="138">
        <f>IF('DSS Model'!$I$38=1,0.0001*AN271^2-0.0266*AN271+1.3006,IF('DSS Model'!$I$38=2,-0.0001*AN271^2+0.0032*AN271+0.977, IF('DSS Model'!$I$38=3,-0.00046396*AN271^2 + 0.054267*AN271 - 0.57714, IF('DSS Model'!$I$38=4,0.000072066*AN271^2+0.0021761*AN271-0.038248,IF('DSS Model'!$I$38=5,-0.00012623*AN271^2+0.025656*AN271-0.30101,-0.00046396*AN271^2 + 0.054267*AN271 - 0.57714)))))</f>
        <v>0.84751097880655923</v>
      </c>
      <c r="AP271" s="136">
        <v>0.58057581503325928</v>
      </c>
      <c r="AQ271" s="142">
        <f t="shared" si="218"/>
        <v>71.014888867854907</v>
      </c>
      <c r="AR271" s="138">
        <f>IF('DSS Model'!$I$38=1,0.0001*AQ271^2-0.0266*AQ271+1.3006,IF('DSS Model'!$I$38=2,-0.0001*AQ271^2+0.0032*AQ271+0.977, IF('DSS Model'!$I$38=3,-0.00046396*AQ271^2 + 0.054267*AQ271 - 0.57714, IF('DSS Model'!$I$38=4,0.000072066*AQ271^2+0.0021761*AQ271-0.038248,IF('DSS Model'!$I$38=5,-0.00012623*AQ271^2+0.025656*AQ271-0.30101,-0.00046396*AQ271^2 + 0.054267*AQ271 - 0.57714)))))</f>
        <v>0.69993620028575732</v>
      </c>
      <c r="AS271" s="136">
        <v>0.82921073666823608</v>
      </c>
      <c r="AT271" s="142">
        <f t="shared" si="219"/>
        <v>62.31531464703852</v>
      </c>
      <c r="AU271" s="138">
        <f>IF('DSS Model'!$I$38=1,0.0001*AT271^2-0.0266*AT271+1.3006,IF('DSS Model'!$I$38=2,-0.0001*AT271^2+0.0032*AT271+0.977, IF('DSS Model'!$I$38=3,-0.00046396*AT271^2 + 0.054267*AT271 - 0.57714, IF('DSS Model'!$I$38=4,0.000072066*AT271^2+0.0021761*AT271-0.038248,IF('DSS Model'!$I$38=5,-0.00012623*AT271^2+0.025656*AT271-0.30101,-0.00046396*AT271^2 + 0.054267*AT271 - 0.57714)))))</f>
        <v>0.78808916291458186</v>
      </c>
      <c r="AV271" s="136">
        <v>0.45984756919442449</v>
      </c>
      <c r="AW271" s="142">
        <f t="shared" si="220"/>
        <v>64.249918700388164</v>
      </c>
      <c r="AX271" s="138">
        <f>IF('DSS Model'!$I$38=1,0.0001*AW271^2-0.0266*AW271+1.3006,IF('DSS Model'!$I$38=2,-0.0001*AW271^2+0.0032*AW271+0.977, IF('DSS Model'!$I$38=3,-0.00046396*AW271^2 + 0.054267*AW271 - 0.57714, IF('DSS Model'!$I$38=4,0.000072066*AW271^2+0.0021761*AW271-0.038248,IF('DSS Model'!$I$38=5,-0.00012623*AW271^2+0.025656*AW271-0.30101,-0.00046396*AW271^2 + 0.054267*AW271 - 0.57714)))))</f>
        <v>0.76979453454059321</v>
      </c>
      <c r="AY271" s="136">
        <v>0.41746775841387562</v>
      </c>
      <c r="AZ271" s="142">
        <f t="shared" si="221"/>
        <v>53.267038540455616</v>
      </c>
      <c r="BA271" s="138">
        <f>IF('DSS Model'!$I$38=1,0.0001*AZ271^2-0.0266*AZ271+1.3006,IF('DSS Model'!$I$38=2,-0.0001*AZ271^2+0.0032*AZ271+0.977, IF('DSS Model'!$I$38=3,-0.00046396*AZ271^2 + 0.054267*AZ271 - 0.57714, IF('DSS Model'!$I$38=4,0.000072066*AZ271^2+0.0021761*AZ271-0.038248,IF('DSS Model'!$I$38=5,-0.00012623*AZ271^2+0.025656*AZ271-0.30101,-0.00046396*AZ271^2 + 0.054267*AZ271 - 0.57714)))))</f>
        <v>0.86371678384241957</v>
      </c>
      <c r="BB271" s="136">
        <v>0.11203178280697645</v>
      </c>
      <c r="BC271" s="142">
        <f t="shared" si="222"/>
        <v>39.890486586922975</v>
      </c>
      <c r="BD271" s="138">
        <f>IF('DSS Model'!$I$38=1,0.0001*BC271^2-0.0266*BC271+1.3006,IF('DSS Model'!$I$38=2,-0.0001*BC271^2+0.0032*BC271+0.977, IF('DSS Model'!$I$38=3,-0.00046396*BC271^2 + 0.054267*BC271 - 0.57714, IF('DSS Model'!$I$38=4,0.000072066*BC271^2+0.0021761*BC271-0.038248,IF('DSS Model'!$I$38=5,-0.00012623*BC271^2+0.025656*BC271-0.30101,-0.00046396*BC271^2 + 0.054267*BC271 - 0.57714)))))</f>
        <v>0.94552446506400534</v>
      </c>
      <c r="BE271" s="136">
        <v>0.99032806457213074</v>
      </c>
      <c r="BF271" s="142">
        <f t="shared" si="223"/>
        <v>62.730380568019513</v>
      </c>
      <c r="BG271" s="143">
        <f>IF('DSS Model'!$I$38=1,0.0001*BF271^2-0.0266*BF271+1.3006,IF('DSS Model'!$I$38=2,-0.0001*BF271^2+0.0032*BF271+0.977, IF('DSS Model'!$I$38=3,-0.00046396*BF271^2 + 0.054267*BF271 - 0.57714, IF('DSS Model'!$I$38=4,0.000072066*BF271^2+0.0021761*BF271-0.038248,IF('DSS Model'!$I$38=5,-0.00012623*BF271^2+0.025656*BF271-0.30101,-0.00046396*BF271^2 + 0.054267*BF271 - 0.57714)))))</f>
        <v>0.78422715319680636</v>
      </c>
      <c r="BH271" s="136">
        <v>0.93823137957065261</v>
      </c>
      <c r="BI271" s="142">
        <f t="shared" si="224"/>
        <v>67.445457980005486</v>
      </c>
      <c r="BJ271" s="143">
        <f>IF('DSS Model'!$I$38=1,0.0001*BI271^2-0.0266*BI271+1.3006,IF('DSS Model'!$I$38=2,-0.0001*BI271^2+0.0032*BI271+0.977, IF('DSS Model'!$I$38=3,-0.00046396*BI271^2 + 0.054267*BI271 - 0.57714, IF('DSS Model'!$I$38=4,0.000072066*BI271^2+0.0021761*BI271-0.038248,IF('DSS Model'!$I$38=5,-0.00012623*BI271^2+0.025656*BI271-0.30101,-0.00046396*BI271^2 + 0.054267*BI271 - 0.57714)))))</f>
        <v>0.73793648532274891</v>
      </c>
      <c r="BK271" s="136">
        <v>0.26745641572355094</v>
      </c>
      <c r="BL271" s="142">
        <f t="shared" si="225"/>
        <v>42.34115402174406</v>
      </c>
      <c r="BM271" s="143">
        <f>IF('DSS Model'!$I$38=1,0.0001*BL271^2-0.0266*BL271+1.3006,IF('DSS Model'!$I$38=2,-0.0001*BL271^2+0.0032*BL271+0.977, IF('DSS Model'!$I$38=3,-0.00046396*BL271^2 + 0.054267*BL271 - 0.57714, IF('DSS Model'!$I$38=4,0.000072066*BL271^2+0.0021761*BL271-0.038248,IF('DSS Model'!$I$38=5,-0.00012623*BL271^2+0.025656*BL271-0.30101,-0.00046396*BL271^2 + 0.054267*BL271 - 0.57714)))))</f>
        <v>0.93321436048027562</v>
      </c>
      <c r="BN271" s="136">
        <v>0.72294744031564195</v>
      </c>
      <c r="BO271" s="142">
        <f t="shared" si="226"/>
        <v>60.73089413514618</v>
      </c>
      <c r="BP271" s="143">
        <f>IF('DSS Model'!$I$38=1,0.0001*BO271^2-0.0266*BO271+1.3006,IF('DSS Model'!$I$38=2,-0.0001*BO271^2+0.0032*BO271+0.977, IF('DSS Model'!$I$38=3,-0.00046396*BO271^2 + 0.054267*BO271 - 0.57714, IF('DSS Model'!$I$38=4,0.000072066*BO271^2+0.0021761*BO271-0.038248,IF('DSS Model'!$I$38=5,-0.00012623*BO271^2+0.025656*BO271-0.30101,-0.00046396*BO271^2 + 0.054267*BO271 - 0.57714)))))</f>
        <v>0.80251471098703453</v>
      </c>
      <c r="BQ271" s="136">
        <v>0.66512295683966638</v>
      </c>
      <c r="BR271" s="142">
        <f t="shared" si="227"/>
        <v>61.616945560943989</v>
      </c>
      <c r="BS271" s="143">
        <f>IF('DSS Model'!$I$38=1,0.0001*BR271^2-0.0266*BR271+1.3006,IF('DSS Model'!$I$38=2,-0.0001*BR271^2+0.0032*BR271+0.977, IF('DSS Model'!$I$38=3,-0.00046396*BR271^2 + 0.054267*BR271 - 0.57714, IF('DSS Model'!$I$38=4,0.000072066*BR271^2+0.0021761*BR271-0.038248,IF('DSS Model'!$I$38=5,-0.00012623*BR271^2+0.025656*BR271-0.30101,-0.00046396*BR271^2 + 0.054267*BR271 - 0.57714)))))</f>
        <v>0.79450942776898725</v>
      </c>
      <c r="BT271" s="136">
        <v>0.40740550247053431</v>
      </c>
      <c r="BU271" s="142">
        <f t="shared" si="228"/>
        <v>57.813005412509156</v>
      </c>
      <c r="BV271" s="143">
        <f>IF('DSS Model'!$I$38=1,0.0001*BU271^2-0.0266*BU271+1.3006,IF('DSS Model'!$I$38=2,-0.0001*BU271^2+0.0032*BU271+0.977, IF('DSS Model'!$I$38=3,-0.00046396*BU271^2 + 0.054267*BU271 - 0.57714, IF('DSS Model'!$I$38=4,0.000072066*BU271^2+0.0021761*BU271-0.038248,IF('DSS Model'!$I$38=5,-0.00012623*BU271^2+0.025656*BU271-0.30101,-0.00046396*BU271^2 + 0.054267*BU271 - 0.57714)))))</f>
        <v>0.82776725783734795</v>
      </c>
      <c r="BW271" s="136">
        <v>0.64673869412241336</v>
      </c>
      <c r="BX271" s="142">
        <f t="shared" si="229"/>
        <v>64.822603609564766</v>
      </c>
      <c r="BY271" s="143">
        <f>IF('DSS Model'!$I$38=1,0.0001*BX271^2-0.0266*BX271+1.3006,IF('DSS Model'!$I$38=2,-0.0001*BX271^2+0.0032*BX271+0.977, IF('DSS Model'!$I$38=3,-0.00046396*BX271^2 + 0.054267*BX271 - 0.57714, IF('DSS Model'!$I$38=4,0.000072066*BX271^2+0.0021761*BX271-0.038248,IF('DSS Model'!$I$38=5,-0.00012623*BX271^2+0.025656*BX271-0.30101,-0.00046396*BX271^2 + 0.054267*BX271 - 0.57714)))))</f>
        <v>0.76423533767833129</v>
      </c>
      <c r="BZ271" s="136">
        <v>0.21565181265186018</v>
      </c>
      <c r="CA271" s="142">
        <f t="shared" si="230"/>
        <v>56.466486929440102</v>
      </c>
      <c r="CB271" s="143">
        <f>IF('DSS Model'!$I$38=1,0.0001*CA271^2-0.0266*CA271+1.3006,IF('DSS Model'!$I$38=2,-0.0001*CA271^2+0.0032*CA271+0.977, IF('DSS Model'!$I$38=3,-0.00046396*CA271^2 + 0.054267*CA271 - 0.57714, IF('DSS Model'!$I$38=4,0.000072066*CA271^2+0.0021761*CA271-0.038248,IF('DSS Model'!$I$38=5,-0.00012623*CA271^2+0.025656*CA271-0.30101,-0.00046396*CA271^2 + 0.054267*CA271 - 0.57714)))))</f>
        <v>0.83884634355894527</v>
      </c>
      <c r="CC271" s="136">
        <v>0.82556930509274085</v>
      </c>
      <c r="CD271" s="142">
        <f t="shared" si="231"/>
        <v>80.070014621900171</v>
      </c>
      <c r="CE271" s="143">
        <f>IF('DSS Model'!$I$38=1,0.0001*CD271^2-0.0266*CD271+1.3006,IF('DSS Model'!$I$38=2,-0.0001*CD271^2+0.0032*CD271+0.977, IF('DSS Model'!$I$38=3,-0.00046396*CD271^2 + 0.054267*CD271 - 0.57714, IF('DSS Model'!$I$38=4,0.000072066*CD271^2+0.0021761*CD271-0.038248,IF('DSS Model'!$I$38=5,-0.00012623*CD271^2+0.025656*CD271-0.30101,-0.00046396*CD271^2 + 0.054267*CD271 - 0.57714)))))</f>
        <v>0.59210332263494969</v>
      </c>
      <c r="CF271" s="136">
        <v>0.17077410781841151</v>
      </c>
      <c r="CG271" s="142">
        <f t="shared" si="232"/>
        <v>32.827167806324191</v>
      </c>
      <c r="CH271" s="143">
        <f>IF('DSS Model'!$I$38=1,0.0001*CG271^2-0.0266*CG271+1.3006,IF('DSS Model'!$I$38=2,-0.0001*CG271^2+0.0032*CG271+0.977, IF('DSS Model'!$I$38=3,-0.00046396*CG271^2 + 0.054267*CG271 - 0.57714, IF('DSS Model'!$I$38=4,0.000072066*CG271^2+0.0021761*CG271-0.038248,IF('DSS Model'!$I$38=5,-0.00012623*CG271^2+0.025656*CG271-0.30101,-0.00046396*CG271^2 + 0.054267*CG271 - 0.57714)))))</f>
        <v>0.9742846423617807</v>
      </c>
      <c r="CI271" s="136">
        <v>0.474506296138963</v>
      </c>
      <c r="CJ271" s="142">
        <f t="shared" si="233"/>
        <v>68.898016567441317</v>
      </c>
      <c r="CK271" s="143">
        <f>IF('DSS Model'!$I$38=1,0.0001*CJ271^2-0.0266*CJ271+1.3006,IF('DSS Model'!$I$38=2,-0.0001*CJ271^2+0.0032*CJ271+0.977, IF('DSS Model'!$I$38=3,-0.00046396*CJ271^2 + 0.054267*CJ271 - 0.57714, IF('DSS Model'!$I$38=4,0.000072066*CJ271^2+0.0021761*CJ271-0.038248,IF('DSS Model'!$I$38=5,-0.00012623*CJ271^2+0.025656*CJ271-0.30101,-0.00046396*CJ271^2 + 0.054267*CJ271 - 0.57714)))))</f>
        <v>0.72277998432307045</v>
      </c>
      <c r="CL271" s="136">
        <v>0.32171962355969386</v>
      </c>
      <c r="CM271" s="142">
        <f t="shared" si="234"/>
        <v>48.889125462249879</v>
      </c>
      <c r="CN271" s="143">
        <f>IF('DSS Model'!$I$38=1,0.0001*CM271^2-0.0266*CM271+1.3006,IF('DSS Model'!$I$38=2,-0.0001*CM271^2+0.0032*CM271+0.977, IF('DSS Model'!$I$38=3,-0.00046396*CM271^2 + 0.054267*CM271 - 0.57714, IF('DSS Model'!$I$38=4,0.000072066*CM271^2+0.0021761*CM271-0.038248,IF('DSS Model'!$I$38=5,-0.00012623*CM271^2+0.025656*CM271-0.30101,-0.00046396*CM271^2 + 0.054267*CM271 - 0.57714)))))</f>
        <v>0.89443054263283861</v>
      </c>
      <c r="CO271" s="136">
        <v>0.55917210058712175</v>
      </c>
      <c r="CP271" s="142">
        <f t="shared" si="235"/>
        <v>52.242698485896369</v>
      </c>
      <c r="CQ271" s="143">
        <f>IF('DSS Model'!$I$38=1,0.0001*CP271^2-0.0266*CP271+1.3006,IF('DSS Model'!$I$38=2,-0.0001*CP271^2+0.0032*CP271+0.977, IF('DSS Model'!$I$38=3,-0.00046396*CP271^2 + 0.054267*CP271 - 0.57714, IF('DSS Model'!$I$38=4,0.000072066*CP271^2+0.0021761*CP271-0.038248,IF('DSS Model'!$I$38=5,-0.00012623*CP271^2+0.025656*CP271-0.30101,-0.00046396*CP271^2 + 0.054267*CP271 - 0.57714)))))</f>
        <v>0.87124668064604049</v>
      </c>
      <c r="CR271" s="136">
        <v>0.62160835315316887</v>
      </c>
      <c r="CS271" s="142">
        <f t="shared" si="236"/>
        <v>57.260573129682371</v>
      </c>
      <c r="CT271" s="143">
        <f>IF('DSS Model'!$I$38=1,0.0001*CS271^2-0.0266*CS271+1.3006,IF('DSS Model'!$I$38=2,-0.0001*CS271^2+0.0032*CS271+0.977, IF('DSS Model'!$I$38=3,-0.00046396*CS271^2 + 0.054267*CS271 - 0.57714, IF('DSS Model'!$I$38=4,0.000072066*CS271^2+0.0021761*CS271-0.038248,IF('DSS Model'!$I$38=5,-0.00012623*CS271^2+0.025656*CS271-0.30101,-0.00046396*CS271^2 + 0.054267*CS271 - 0.57714)))))</f>
        <v>0.83235651050101334</v>
      </c>
      <c r="CU271" s="136">
        <v>0.24012247669757603</v>
      </c>
      <c r="CV271" s="142">
        <f t="shared" si="237"/>
        <v>46.335892758067772</v>
      </c>
      <c r="CW271" s="143">
        <f>IF('DSS Model'!$I$38=1,0.0001*CV271^2-0.0266*CV271+1.3006,IF('DSS Model'!$I$38=2,-0.0001*CV271^2+0.0032*CV271+0.977, IF('DSS Model'!$I$38=3,-0.00046396*CV271^2 + 0.054267*CV271 - 0.57714, IF('DSS Model'!$I$38=4,0.000072066*CV271^2+0.0021761*CV271-0.038248,IF('DSS Model'!$I$38=5,-0.00012623*CV271^2+0.025656*CV271-0.30101,-0.00046396*CV271^2 + 0.054267*CV271 - 0.57714)))))</f>
        <v>0.91057336105710118</v>
      </c>
      <c r="CX271" s="136">
        <v>0.63942881157743192</v>
      </c>
      <c r="CY271" s="142">
        <f t="shared" si="238"/>
        <v>67.581047299996982</v>
      </c>
      <c r="CZ271" s="143">
        <f>IF('DSS Model'!$I$38=1,0.0001*CY271^2-0.0266*CY271+1.3006,IF('DSS Model'!$I$38=2,-0.0001*CY271^2+0.0032*CY271+0.977, IF('DSS Model'!$I$38=3,-0.00046396*CY271^2 + 0.054267*CY271 - 0.57714, IF('DSS Model'!$I$38=4,0.000072066*CY271^2+0.0021761*CY271-0.038248,IF('DSS Model'!$I$38=5,-0.00012623*CY271^2+0.025656*CY271-0.30101,-0.00046396*CY271^2 + 0.054267*CY271 - 0.57714)))))</f>
        <v>0.73653955594354736</v>
      </c>
      <c r="DA271" s="136">
        <v>0.4861877881401333</v>
      </c>
      <c r="DB271" s="142">
        <f t="shared" si="239"/>
        <v>46.460050264466787</v>
      </c>
      <c r="DC271" s="143">
        <f>IF('DSS Model'!$I$38=1,0.0001*DB271^2-0.0266*DB271+1.3006,IF('DSS Model'!$I$38=2,-0.0001*DB271^2+0.0032*DB271+0.977, IF('DSS Model'!$I$38=3,-0.00046396*DB271^2 + 0.054267*DB271 - 0.57714, IF('DSS Model'!$I$38=4,0.000072066*DB271^2+0.0021761*DB271-0.038248,IF('DSS Model'!$I$38=5,-0.00012623*DB271^2+0.025656*DB271-0.30101,-0.00046396*DB271^2 + 0.054267*DB271 - 0.57714)))))</f>
        <v>0.90981853378861566</v>
      </c>
      <c r="DD271" s="136">
        <v>0.97546077577506785</v>
      </c>
      <c r="DE271" s="142">
        <f t="shared" si="240"/>
        <v>62.681910991205555</v>
      </c>
      <c r="DF271" s="143">
        <f>IF('DSS Model'!$I$38=1,0.0001*DE271^2-0.0266*DE271+1.3006,IF('DSS Model'!$I$38=2,-0.0001*DE271^2+0.0032*DE271+0.977, IF('DSS Model'!$I$38=3,-0.00046396*DE271^2 + 0.054267*DE271 - 0.57714, IF('DSS Model'!$I$38=4,0.000072066*DE271^2+0.0021761*DE271-0.038248,IF('DSS Model'!$I$38=5,-0.00012623*DE271^2+0.025656*DE271-0.30101,-0.00046396*DE271^2 + 0.054267*DE271 - 0.57714)))))</f>
        <v>0.78467991862091613</v>
      </c>
      <c r="DG271" s="136">
        <v>0.19617255267548728</v>
      </c>
      <c r="DH271" s="142">
        <f t="shared" si="241"/>
        <v>42.738994370986084</v>
      </c>
      <c r="DI271" s="143">
        <f>IF('DSS Model'!$I$38=1,0.0001*DH271^2-0.0266*DH271+1.3006,IF('DSS Model'!$I$38=2,-0.0001*DH271^2+0.0032*DH271+0.977, IF('DSS Model'!$I$38=3,-0.00046396*DH271^2 + 0.054267*DH271 - 0.57714, IF('DSS Model'!$I$38=4,0.000072066*DH271^2+0.0021761*DH271-0.038248,IF('DSS Model'!$I$38=5,-0.00012623*DH271^2+0.025656*DH271-0.30101,-0.00046396*DH271^2 + 0.054267*DH271 - 0.57714)))))</f>
        <v>0.93110261800283745</v>
      </c>
      <c r="DJ271" s="136">
        <v>0.15621496532566603</v>
      </c>
      <c r="DK271" s="142">
        <f t="shared" si="242"/>
        <v>55.782277599869488</v>
      </c>
      <c r="DL271" s="143">
        <f>IF('DSS Model'!$I$38=1,0.0001*DK271^2-0.0266*DK271+1.3006,IF('DSS Model'!$I$38=2,-0.0001*DK271^2+0.0032*DK271+0.977, IF('DSS Model'!$I$38=3,-0.00046396*DK271^2 + 0.054267*DK271 - 0.57714, IF('DSS Model'!$I$38=4,0.000072066*DK271^2+0.0021761*DK271-0.038248,IF('DSS Model'!$I$38=5,-0.00012623*DK271^2+0.025656*DK271-0.30101,-0.00046396*DK271^2 + 0.054267*DK271 - 0.57714)))))</f>
        <v>0.8443370388966922</v>
      </c>
      <c r="DM271" s="136">
        <v>0.68466093507911052</v>
      </c>
      <c r="DN271" s="142">
        <f t="shared" si="243"/>
        <v>62.259790212154073</v>
      </c>
      <c r="DO271" s="143">
        <f>IF('DSS Model'!$I$38=1,0.0001*DN271^2-0.0266*DN271+1.3006,IF('DSS Model'!$I$38=2,-0.0001*DN271^2+0.0032*DN271+0.977, IF('DSS Model'!$I$38=3,-0.00046396*DN271^2 + 0.054267*DN271 - 0.57714, IF('DSS Model'!$I$38=4,0.000072066*DN271^2+0.0021761*DN271-0.038248,IF('DSS Model'!$I$38=5,-0.00012623*DN271^2+0.025656*DN271-0.30101,-0.00046396*DN271^2 + 0.054267*DN271 - 0.57714)))))</f>
        <v>0.78860318095274939</v>
      </c>
      <c r="DP271" s="136">
        <v>0.38520063503305657</v>
      </c>
      <c r="DQ271" s="142">
        <f t="shared" si="244"/>
        <v>49.537554400703442</v>
      </c>
      <c r="DR271" s="143">
        <f>IF('DSS Model'!$I$38=1,0.0001*DQ271^2-0.0266*DQ271+1.3006,IF('DSS Model'!$I$38=2,-0.0001*DQ271^2+0.0032*DQ271+0.977, IF('DSS Model'!$I$38=3,-0.00046396*DQ271^2 + 0.054267*DQ271 - 0.57714, IF('DSS Model'!$I$38=4,0.000072066*DQ271^2+0.0021761*DQ271-0.038248,IF('DSS Model'!$I$38=5,-0.00012623*DQ271^2+0.025656*DQ271-0.30101,-0.00046396*DQ271^2 + 0.054267*DQ271 - 0.57714)))))</f>
        <v>0.89012324448198576</v>
      </c>
      <c r="DS271" s="136">
        <v>0.239701928146555</v>
      </c>
      <c r="DT271" s="142">
        <f t="shared" si="245"/>
        <v>63.121315408378237</v>
      </c>
      <c r="DU271" s="143">
        <f>IF('DSS Model'!$I$38=1,0.0001*DT271^2-0.0266*DT271+1.3006,IF('DSS Model'!$I$38=2,-0.0001*DT271^2+0.0032*DT271+0.977, IF('DSS Model'!$I$38=3,-0.00046396*DT271^2 + 0.054267*DT271 - 0.57714, IF('DSS Model'!$I$38=4,0.000072066*DT271^2+0.0021761*DT271-0.038248,IF('DSS Model'!$I$38=5,-0.00012623*DT271^2+0.025656*DT271-0.30101,-0.00046396*DT271^2 + 0.054267*DT271 - 0.57714)))))</f>
        <v>0.78055816341841355</v>
      </c>
      <c r="DV271" s="136">
        <v>0.71291483653305743</v>
      </c>
      <c r="DW271" s="142">
        <f t="shared" si="246"/>
        <v>65.472240139648775</v>
      </c>
      <c r="DX271" s="143">
        <f>IF('DSS Model'!$I$38=1,0.0001*DW271^2-0.0266*DW271+1.3006,IF('DSS Model'!$I$38=2,-0.0001*DW271^2+0.0032*DW271+0.977, IF('DSS Model'!$I$38=3,-0.00046396*DW271^2 + 0.054267*DW271 - 0.57714, IF('DSS Model'!$I$38=4,0.000072066*DW271^2+0.0021761*DW271-0.038248,IF('DSS Model'!$I$38=5,-0.00012623*DW271^2+0.025656*DW271-0.30101,-0.00046396*DW271^2 + 0.054267*DW271 - 0.57714)))))</f>
        <v>0.75784974555649243</v>
      </c>
      <c r="DY271" s="136">
        <v>0.81672171020227091</v>
      </c>
      <c r="DZ271" s="142">
        <f t="shared" si="247"/>
        <v>57.493240355291292</v>
      </c>
      <c r="EA271" s="143">
        <f>IF('DSS Model'!$I$38=1,0.0001*DZ271^2-0.0266*DZ271+1.3006,IF('DSS Model'!$I$38=2,-0.0001*DZ271^2+0.0032*DZ271+0.977, IF('DSS Model'!$I$38=3,-0.00046396*DZ271^2 + 0.054267*DZ271 - 0.57714, IF('DSS Model'!$I$38=4,0.000072066*DZ271^2+0.0021761*DZ271-0.038248,IF('DSS Model'!$I$38=5,-0.00012623*DZ271^2+0.025656*DZ271-0.30101,-0.00046396*DZ271^2 + 0.054267*DZ271 - 0.57714)))))</f>
        <v>0.83043110048180258</v>
      </c>
      <c r="EB271" s="136">
        <v>0.49684595614866711</v>
      </c>
      <c r="EC271" s="142">
        <f t="shared" si="248"/>
        <v>50.501649243958383</v>
      </c>
      <c r="ED271" s="143">
        <f>IF('DSS Model'!$I$38=1,0.0001*EC271^2-0.0266*EC271+1.3006,IF('DSS Model'!$I$38=2,-0.0001*EC271^2+0.0032*EC271+0.977, IF('DSS Model'!$I$38=3,-0.00046396*EC271^2 + 0.054267*EC271 - 0.57714, IF('DSS Model'!$I$38=4,0.000072066*EC271^2+0.0021761*EC271-0.038248,IF('DSS Model'!$I$38=5,-0.00012623*EC271^2+0.025656*EC271-0.30101,-0.00046396*EC271^2 + 0.054267*EC271 - 0.57714)))))</f>
        <v>0.88356361994468657</v>
      </c>
      <c r="EE271" s="136">
        <v>0.47708552157014861</v>
      </c>
      <c r="EF271" s="142">
        <f t="shared" si="249"/>
        <v>52.165364683972754</v>
      </c>
      <c r="EG271" s="143">
        <f>IF('DSS Model'!$I$38=1,0.0001*EF271^2-0.0266*EF271+1.3006,IF('DSS Model'!$I$38=2,-0.0001*EF271^2+0.0032*EF271+0.977, IF('DSS Model'!$I$38=3,-0.00046396*EF271^2 + 0.054267*EF271 - 0.57714, IF('DSS Model'!$I$38=4,0.000072066*EF271^2+0.0021761*EF271-0.038248,IF('DSS Model'!$I$38=5,-0.00012623*EF271^2+0.025656*EF271-0.30101,-0.00046396*EF271^2 + 0.054267*EF271 - 0.57714)))))</f>
        <v>0.87180663972752559</v>
      </c>
      <c r="EH271" s="136">
        <v>0.50121063767219198</v>
      </c>
      <c r="EI271" s="142">
        <f t="shared" si="250"/>
        <v>69.094254246205281</v>
      </c>
      <c r="EJ271" s="143">
        <f>IF('DSS Model'!$I$38=1,0.0001*EI271^2-0.0266*EI271+1.3006,IF('DSS Model'!$I$38=2,-0.0001*EI271^2+0.0032*EI271+0.977, IF('DSS Model'!$I$38=3,-0.00046396*EI271^2 + 0.054267*EI271 - 0.57714, IF('DSS Model'!$I$38=4,0.000072066*EI271^2+0.0021761*EI271-0.038248,IF('DSS Model'!$I$38=5,-0.00012623*EI271^2+0.025656*EI271-0.30101,-0.00046396*EI271^2 + 0.054267*EI271 - 0.57714)))))</f>
        <v>0.72070001660393124</v>
      </c>
      <c r="EK271" s="136">
        <v>0.36072558892976225</v>
      </c>
      <c r="EL271" s="142">
        <f t="shared" si="251"/>
        <v>43.951176008723252</v>
      </c>
      <c r="EM271" s="143">
        <f>IF('DSS Model'!$I$38=1,0.0001*EL271^2-0.0266*EL271+1.3006,IF('DSS Model'!$I$38=2,-0.0001*EL271^2+0.0032*EL271+0.977, IF('DSS Model'!$I$38=3,-0.00046396*EL271^2 + 0.054267*EL271 - 0.57714, IF('DSS Model'!$I$38=4,0.000072066*EL271^2+0.0021761*EL271-0.038248,IF('DSS Model'!$I$38=5,-0.00012623*EL271^2+0.025656*EL271-0.30101,-0.00046396*EL271^2 + 0.054267*EL271 - 0.57714)))))</f>
        <v>0.92447317597293732</v>
      </c>
      <c r="EN271" s="136">
        <v>0.80995387342541103</v>
      </c>
      <c r="EO271" s="142">
        <f t="shared" si="252"/>
        <v>63.195257433866104</v>
      </c>
      <c r="EP271" s="143">
        <f>IF('DSS Model'!$I$38=1,0.0001*EO271^2-0.0266*EO271+1.3006,IF('DSS Model'!$I$38=2,-0.0001*EO271^2+0.0032*EO271+0.977, IF('DSS Model'!$I$38=3,-0.00046396*EO271^2 + 0.054267*EO271 - 0.57714, IF('DSS Model'!$I$38=4,0.000072066*EO271^2+0.0021761*EO271-0.038248,IF('DSS Model'!$I$38=5,-0.00012623*EO271^2+0.025656*EO271-0.30101,-0.00046396*EO271^2 + 0.054267*EO271 - 0.57714)))))</f>
        <v>0.77986076757511058</v>
      </c>
      <c r="EQ271" s="136">
        <v>0.17863316352076919</v>
      </c>
      <c r="ER271" s="142">
        <f t="shared" si="253"/>
        <v>40.703666179723413</v>
      </c>
      <c r="ES271" s="143">
        <f>IF('DSS Model'!$I$38=1,0.0001*ER271^2-0.0266*ER271+1.3006,IF('DSS Model'!$I$38=2,-0.0001*ER271^2+0.0032*ER271+0.977, IF('DSS Model'!$I$38=3,-0.00046396*ER271^2 + 0.054267*ER271 - 0.57714, IF('DSS Model'!$I$38=4,0.000072066*ER271^2+0.0021761*ER271-0.038248,IF('DSS Model'!$I$38=5,-0.00012623*ER271^2+0.025656*ER271-0.30101,-0.00046396*ER271^2 + 0.054267*ER271 - 0.57714)))))</f>
        <v>0.9415728877280789</v>
      </c>
      <c r="ET271" s="136">
        <v>1.2374136062932806E-2</v>
      </c>
      <c r="EU271" s="141">
        <f t="shared" si="254"/>
        <v>30.616409004088069</v>
      </c>
      <c r="EV271" s="142">
        <f>IF('DSS Model'!$I$38=1,0.0001*EU271^2-0.0266*EU271+1.3006,IF('DSS Model'!$I$38=2,-0.0001*EU271^2+0.0032*EU271+0.977, IF('DSS Model'!$I$38=3,-0.00046396*EU271^2 + 0.054267*EU271 - 0.57714, IF('DSS Model'!$I$38=4,0.000072066*EU271^2+0.0021761*EU271-0.038248,IF('DSS Model'!$I$38=5,-0.00012623*EU271^2+0.025656*EU271-0.30101,-0.00046396*EU271^2 + 0.054267*EU271 - 0.57714)))))</f>
        <v>0.98123605878252129</v>
      </c>
    </row>
    <row r="272" spans="2:152" x14ac:dyDescent="0.2">
      <c r="B272" s="64">
        <f t="shared" ca="1" si="207"/>
        <v>2.1264840541464158E-2</v>
      </c>
      <c r="C272" s="64">
        <v>1.2873368380171279E-2</v>
      </c>
      <c r="D272" s="64">
        <f t="shared" si="208"/>
        <v>24.901456933512286</v>
      </c>
      <c r="E272" s="131">
        <f>IF('DSS Model'!$I$38=1,0.0001*D272^2-0.0266*D272+1.3006,IF('DSS Model'!$I$38=2,-0.0001*D272^2+0.0032*D272+0.977, IF('DSS Model'!$I$38=3,-0.00046396*D272^2 + 0.054267*D272 - 0.57714, IF('DSS Model'!$I$38=4,0.000072066*D272^2+0.0021761*D272-0.038248,IF('DSS Model'!$I$38=5,-0.00012623*D272^2+0.025656*D272-0.30101,-0.00046396*D272^2 + 0.054267*D272 - 0.57714)))))</f>
        <v>0.99467640644608257</v>
      </c>
      <c r="F272" s="136">
        <v>0.84396241150598461</v>
      </c>
      <c r="G272" s="138">
        <f t="shared" si="204"/>
        <v>73.926300717412744</v>
      </c>
      <c r="H272" s="136">
        <f>IF('DSS Model'!$I$38=1,0.0001*G272^2-0.0266*G272+1.3006,IF('DSS Model'!$I$38=2,-0.0001*G272^2+0.0032*G272+0.977, IF('DSS Model'!$I$38=3,-0.00046396*G272^2 + 0.054267*G272 - 0.57714, IF('DSS Model'!$I$38=4,0.000072066*G272^2+0.0021761*G272-0.038248,IF('DSS Model'!$I$38=5,-0.00012623*G272^2+0.025656*G272-0.30101,-0.00046396*G272^2 + 0.054267*G272 - 0.57714)))))</f>
        <v>0.66705436851958666</v>
      </c>
      <c r="I272" s="136">
        <v>0.89870739394939003</v>
      </c>
      <c r="J272" s="138">
        <f t="shared" si="205"/>
        <v>64.579370750706403</v>
      </c>
      <c r="K272" s="136">
        <f>IF('DSS Model'!$I$38=1,0.0001*J272^2-0.0266*J272+1.3006,IF('DSS Model'!$I$38=2,-0.0001*J272^2+0.0032*J272+0.977, IF('DSS Model'!$I$38=3,-0.00046396*J272^2 + 0.054267*J272 - 0.57714, IF('DSS Model'!$I$38=4,0.000072066*J272^2+0.0021761*J272-0.038248,IF('DSS Model'!$I$38=5,-0.00012623*J272^2+0.025656*J272-0.30101,-0.00046396*J272^2 + 0.054267*J272 - 0.57714)))))</f>
        <v>0.76660447374654106</v>
      </c>
      <c r="L272" s="136">
        <v>0.75687111419407982</v>
      </c>
      <c r="M272" s="138">
        <f t="shared" si="206"/>
        <v>74.727686677865023</v>
      </c>
      <c r="N272" s="136">
        <f>IF('DSS Model'!$I$38=1,0.0001*M272^2-0.0266*M272+1.3006,IF('DSS Model'!$I$38=2,-0.0001*M272^2+0.0032*M272+0.977, IF('DSS Model'!$I$38=3,-0.00046396*M272^2 + 0.054267*M272 - 0.57714, IF('DSS Model'!$I$38=4,0.000072066*M272^2+0.0021761*M272-0.038248,IF('DSS Model'!$I$38=5,-0.00012623*M272^2+0.025656*M272-0.30101,-0.00046396*M272^2 + 0.054267*M272 - 0.57714)))))</f>
        <v>0.65770588174665146</v>
      </c>
      <c r="O272" s="136">
        <v>0.54373190192371013</v>
      </c>
      <c r="P272" s="139">
        <f t="shared" si="209"/>
        <v>53.066855260705225</v>
      </c>
      <c r="Q272" s="138">
        <f>IF('DSS Model'!$I$38=1,0.0001*P272^2-0.0266*P272+1.3006,IF('DSS Model'!$I$38=2,-0.0001*P272^2+0.0032*P272+0.977, IF('DSS Model'!$I$38=3,-0.00046396*P272^2 + 0.054267*P272 - 0.57714, IF('DSS Model'!$I$38=4,0.000072066*P272^2+0.0021761*P272-0.038248,IF('DSS Model'!$I$38=5,-0.00012623*P272^2+0.025656*P272-0.30101,-0.00046396*P272^2 + 0.054267*P272 - 0.57714)))))</f>
        <v>0.86520482410819288</v>
      </c>
      <c r="R272" s="136">
        <v>0.7745036743039887</v>
      </c>
      <c r="S272" s="142">
        <f t="shared" si="210"/>
        <v>60.08890402595317</v>
      </c>
      <c r="T272" s="138">
        <f>IF('DSS Model'!$I$38=1,0.0001*S272^2-0.0266*S272+1.3006,IF('DSS Model'!$I$38=2,-0.0001*S272^2+0.0032*S272+0.977, IF('DSS Model'!$I$38=3,-0.00046396*S272^2 + 0.054267*S272 - 0.57714, IF('DSS Model'!$I$38=4,0.000072066*S272^2+0.0021761*S272-0.038248,IF('DSS Model'!$I$38=5,-0.00012623*S272^2+0.025656*S272-0.30101,-0.00046396*S272^2 + 0.054267*S272 - 0.57714)))))</f>
        <v>0.808216854179029</v>
      </c>
      <c r="U272" s="136">
        <v>0.46454419438766514</v>
      </c>
      <c r="V272" s="142">
        <f t="shared" si="211"/>
        <v>48.182322856539656</v>
      </c>
      <c r="W272" s="138">
        <f>IF('DSS Model'!$I$38=1,0.0001*V272^2-0.0266*V272+1.3006,IF('DSS Model'!$I$38=2,-0.0001*V272^2+0.0032*V272+0.977, IF('DSS Model'!$I$38=3,-0.00046396*V272^2 + 0.054267*V272 - 0.57714, IF('DSS Model'!$I$38=4,0.000072066*V272^2+0.0021761*V272-0.038248,IF('DSS Model'!$I$38=5,-0.00012623*V272^2+0.025656*V272-0.30101,-0.00046396*V272^2 + 0.054267*V272 - 0.57714)))))</f>
        <v>0.89902980955574452</v>
      </c>
      <c r="X272" s="136">
        <v>0.72397982684818729</v>
      </c>
      <c r="Y272" s="142">
        <f t="shared" si="212"/>
        <v>67.196331185428434</v>
      </c>
      <c r="Z272" s="138">
        <f>IF('DSS Model'!$I$38=1,0.0001*Y272^2-0.0266*Y272+1.3006,IF('DSS Model'!$I$38=2,-0.0001*Y272^2+0.0032*Y272+0.977, IF('DSS Model'!$I$38=3,-0.00046396*Y272^2 + 0.054267*Y272 - 0.57714, IF('DSS Model'!$I$38=4,0.000072066*Y272^2+0.0021761*Y272-0.038248,IF('DSS Model'!$I$38=5,-0.00012623*Y272^2+0.025656*Y272-0.30101,-0.00046396*Y272^2 + 0.054267*Y272 - 0.57714)))))</f>
        <v>0.74049356731519278</v>
      </c>
      <c r="AA272" s="136">
        <v>0.59193804462560462</v>
      </c>
      <c r="AB272" s="142">
        <f t="shared" si="213"/>
        <v>63.700125029264882</v>
      </c>
      <c r="AC272" s="138">
        <f>IF('DSS Model'!$I$38=1,0.0001*AB272^2-0.0266*AB272+1.3006,IF('DSS Model'!$I$38=2,-0.0001*AB272^2+0.0032*AB272+0.977, IF('DSS Model'!$I$38=3,-0.00046396*AB272^2 + 0.054267*AB272 - 0.57714, IF('DSS Model'!$I$38=4,0.000072066*AB272^2+0.0021761*AB272-0.038248,IF('DSS Model'!$I$38=5,-0.00012623*AB272^2+0.025656*AB272-0.30101,-0.00046396*AB272^2 + 0.054267*AB272 - 0.57714)))))</f>
        <v>0.77506980721924967</v>
      </c>
      <c r="AD272" s="136">
        <v>0.93503658511219356</v>
      </c>
      <c r="AE272" s="142">
        <f t="shared" si="214"/>
        <v>64.44216527784539</v>
      </c>
      <c r="AF272" s="138">
        <f>IF('DSS Model'!$I$38=1,0.0001*AE272^2-0.0266*AE272+1.3006,IF('DSS Model'!$I$38=2,-0.0001*AE272^2+0.0032*AE272+0.977, IF('DSS Model'!$I$38=3,-0.00046396*AE272^2 + 0.054267*AE272 - 0.57714, IF('DSS Model'!$I$38=4,0.000072066*AE272^2+0.0021761*AE272-0.038248,IF('DSS Model'!$I$38=5,-0.00012623*AE272^2+0.025656*AE272-0.30101,-0.00046396*AE272^2 + 0.054267*AE272 - 0.57714)))))</f>
        <v>0.76793566231939092</v>
      </c>
      <c r="AG272" s="136">
        <v>0.96892839040262824</v>
      </c>
      <c r="AH272" s="142">
        <f t="shared" si="215"/>
        <v>79.303251818478628</v>
      </c>
      <c r="AI272" s="138">
        <f>IF('DSS Model'!$I$38=1,0.0001*AH272^2-0.0266*AH272+1.3006,IF('DSS Model'!$I$38=2,-0.0001*AH272^2+0.0032*AH272+0.977, IF('DSS Model'!$I$38=3,-0.00046396*AH272^2 + 0.054267*AH272 - 0.57714, IF('DSS Model'!$I$38=4,0.000072066*AH272^2+0.0021761*AH272-0.038248,IF('DSS Model'!$I$38=5,-0.00012623*AH272^2+0.025656*AH272-0.30101,-0.00046396*AH272^2 + 0.054267*AH272 - 0.57714)))))</f>
        <v>0.60186983092062807</v>
      </c>
      <c r="AJ272" s="136">
        <v>0.95858893505908493</v>
      </c>
      <c r="AK272" s="142">
        <f t="shared" si="216"/>
        <v>59.244332199022537</v>
      </c>
      <c r="AL272" s="138">
        <f>IF('DSS Model'!$I$38=1,0.0001*AK272^2-0.0266*AK272+1.3006,IF('DSS Model'!$I$38=2,-0.0001*AK272^2+0.0032*AK272+0.977, IF('DSS Model'!$I$38=3,-0.00046396*AK272^2 + 0.054267*AK272 - 0.57714, IF('DSS Model'!$I$38=4,0.000072066*AK272^2+0.0021761*AK272-0.038248,IF('DSS Model'!$I$38=5,-0.00012623*AK272^2+0.025656*AK272-0.30101,-0.00046396*AK272^2 + 0.054267*AK272 - 0.57714)))))</f>
        <v>0.81559277326605817</v>
      </c>
      <c r="AM272" s="136">
        <v>0.72017482482252038</v>
      </c>
      <c r="AN272" s="142">
        <f t="shared" si="217"/>
        <v>69.391963405302548</v>
      </c>
      <c r="AO272" s="138">
        <f>IF('DSS Model'!$I$38=1,0.0001*AN272^2-0.0266*AN272+1.3006,IF('DSS Model'!$I$38=2,-0.0001*AN272^2+0.0032*AN272+0.977, IF('DSS Model'!$I$38=3,-0.00046396*AN272^2 + 0.054267*AN272 - 0.57714, IF('DSS Model'!$I$38=4,0.000072066*AN272^2+0.0021761*AN272-0.038248,IF('DSS Model'!$I$38=5,-0.00012623*AN272^2+0.025656*AN272-0.30101,-0.00046396*AN272^2 + 0.054267*AN272 - 0.57714)))))</f>
        <v>0.71752982437268331</v>
      </c>
      <c r="AP272" s="136">
        <v>0.65663504349034674</v>
      </c>
      <c r="AQ272" s="142">
        <f t="shared" si="218"/>
        <v>72.793495674242735</v>
      </c>
      <c r="AR272" s="138">
        <f>IF('DSS Model'!$I$38=1,0.0001*AQ272^2-0.0266*AQ272+1.3006,IF('DSS Model'!$I$38=2,-0.0001*AQ272^2+0.0032*AQ272+0.977, IF('DSS Model'!$I$38=3,-0.00046396*AQ272^2 + 0.054267*AQ272 - 0.57714, IF('DSS Model'!$I$38=4,0.000072066*AQ272^2+0.0021761*AQ272-0.038248,IF('DSS Model'!$I$38=5,-0.00012623*AQ272^2+0.025656*AQ272-0.30101,-0.00046396*AQ272^2 + 0.054267*AQ272 - 0.57714)))))</f>
        <v>0.6800498849099772</v>
      </c>
      <c r="AS272" s="136">
        <v>0.96052962693553512</v>
      </c>
      <c r="AT272" s="142">
        <f t="shared" si="219"/>
        <v>65.222529253948466</v>
      </c>
      <c r="AU272" s="138">
        <f>IF('DSS Model'!$I$38=1,0.0001*AT272^2-0.0266*AT272+1.3006,IF('DSS Model'!$I$38=2,-0.0001*AT272^2+0.0032*AT272+0.977, IF('DSS Model'!$I$38=3,-0.00046396*AT272^2 + 0.054267*AT272 - 0.57714, IF('DSS Model'!$I$38=4,0.000072066*AT272^2+0.0021761*AT272-0.038248,IF('DSS Model'!$I$38=5,-0.00012623*AT272^2+0.025656*AT272-0.30101,-0.00046396*AT272^2 + 0.054267*AT272 - 0.57714)))))</f>
        <v>0.76031426138441871</v>
      </c>
      <c r="AV272" s="136">
        <v>0.67191503775652706</v>
      </c>
      <c r="AW272" s="142">
        <f t="shared" si="220"/>
        <v>68.519621614962446</v>
      </c>
      <c r="AX272" s="138">
        <f>IF('DSS Model'!$I$38=1,0.0001*AW272^2-0.0266*AW272+1.3006,IF('DSS Model'!$I$38=2,-0.0001*AW272^2+0.0032*AW272+0.977, IF('DSS Model'!$I$38=3,-0.00046396*AW272^2 + 0.054267*AW272 - 0.57714, IF('DSS Model'!$I$38=4,0.000072066*AW272^2+0.0021761*AW272-0.038248,IF('DSS Model'!$I$38=5,-0.00012623*AW272^2+0.025656*AW272-0.30101,-0.00046396*AW272^2 + 0.054267*AW272 - 0.57714)))))</f>
        <v>0.72676893454211688</v>
      </c>
      <c r="AY272" s="136">
        <v>0.50201309665505101</v>
      </c>
      <c r="AZ272" s="142">
        <f t="shared" si="221"/>
        <v>55.804289352520676</v>
      </c>
      <c r="BA272" s="138">
        <f>IF('DSS Model'!$I$38=1,0.0001*AZ272^2-0.0266*AZ272+1.3006,IF('DSS Model'!$I$38=2,-0.0001*AZ272^2+0.0032*AZ272+0.977, IF('DSS Model'!$I$38=3,-0.00046396*AZ272^2 + 0.054267*AZ272 - 0.57714, IF('DSS Model'!$I$38=4,0.000072066*AZ272^2+0.0021761*AZ272-0.038248,IF('DSS Model'!$I$38=5,-0.00012623*AZ272^2+0.025656*AZ272-0.30101,-0.00046396*AZ272^2 + 0.054267*AZ272 - 0.57714)))))</f>
        <v>0.84416185491408091</v>
      </c>
      <c r="BB272" s="136">
        <v>0.24089831225205671</v>
      </c>
      <c r="BC272" s="142">
        <f t="shared" si="222"/>
        <v>46.368718891795382</v>
      </c>
      <c r="BD272" s="138">
        <f>IF('DSS Model'!$I$38=1,0.0001*BC272^2-0.0266*BC272+1.3006,IF('DSS Model'!$I$38=2,-0.0001*BC272^2+0.0032*BC272+0.977, IF('DSS Model'!$I$38=3,-0.00046396*BC272^2 + 0.054267*BC272 - 0.57714, IF('DSS Model'!$I$38=4,0.000072066*BC272^2+0.0021761*BC272-0.038248,IF('DSS Model'!$I$38=5,-0.00012623*BC272^2+0.025656*BC272-0.30101,-0.00046396*BC272^2 + 0.054267*BC272 - 0.57714)))))</f>
        <v>0.910374091287111</v>
      </c>
      <c r="BE272" s="136">
        <v>0.1731460035774246</v>
      </c>
      <c r="BF272" s="142">
        <f t="shared" si="223"/>
        <v>38.04163416440187</v>
      </c>
      <c r="BG272" s="143">
        <f>IF('DSS Model'!$I$38=1,0.0001*BF272^2-0.0266*BF272+1.3006,IF('DSS Model'!$I$38=2,-0.0001*BF272^2+0.0032*BF272+0.977, IF('DSS Model'!$I$38=3,-0.00046396*BF272^2 + 0.054267*BF272 - 0.57714, IF('DSS Model'!$I$38=4,0.000072066*BF272^2+0.0021761*BF272-0.038248,IF('DSS Model'!$I$38=5,-0.00012623*BF272^2+0.025656*BF272-0.30101,-0.00046396*BF272^2 + 0.054267*BF272 - 0.57714)))))</f>
        <v>0.95401663633626721</v>
      </c>
      <c r="BH272" s="136">
        <v>6.7237384920139087E-2</v>
      </c>
      <c r="BI272" s="142">
        <f t="shared" si="224"/>
        <v>38.559599159241806</v>
      </c>
      <c r="BJ272" s="143">
        <f>IF('DSS Model'!$I$38=1,0.0001*BI272^2-0.0266*BI272+1.3006,IF('DSS Model'!$I$38=2,-0.0001*BI272^2+0.0032*BI272+0.977, IF('DSS Model'!$I$38=3,-0.00046396*BI272^2 + 0.054267*BI272 - 0.57714, IF('DSS Model'!$I$38=4,0.000072066*BI272^2+0.0021761*BI272-0.038248,IF('DSS Model'!$I$38=5,-0.00012623*BI272^2+0.025656*BI272-0.30101,-0.00046396*BI272^2 + 0.054267*BI272 - 0.57714)))))</f>
        <v>0.95170644857743358</v>
      </c>
      <c r="BK272" s="136">
        <v>0.35391708076248973</v>
      </c>
      <c r="BL272" s="142">
        <f t="shared" si="225"/>
        <v>45.699806538551186</v>
      </c>
      <c r="BM272" s="143">
        <f>IF('DSS Model'!$I$38=1,0.0001*BL272^2-0.0266*BL272+1.3006,IF('DSS Model'!$I$38=2,-0.0001*BL272^2+0.0032*BL272+0.977, IF('DSS Model'!$I$38=3,-0.00046396*BL272^2 + 0.054267*BL272 - 0.57714, IF('DSS Model'!$I$38=4,0.000072066*BL272^2+0.0021761*BL272-0.038248,IF('DSS Model'!$I$38=5,-0.00012623*BL272^2+0.025656*BL272-0.30101,-0.00046396*BL272^2 + 0.054267*BL272 - 0.57714)))))</f>
        <v>0.91439214915726319</v>
      </c>
      <c r="BN272" s="136">
        <v>0.32557822594755292</v>
      </c>
      <c r="BO272" s="142">
        <f t="shared" si="226"/>
        <v>49.175641421313756</v>
      </c>
      <c r="BP272" s="143">
        <f>IF('DSS Model'!$I$38=1,0.0001*BO272^2-0.0266*BO272+1.3006,IF('DSS Model'!$I$38=2,-0.0001*BO272^2+0.0032*BO272+0.977, IF('DSS Model'!$I$38=3,-0.00046396*BO272^2 + 0.054267*BO272 - 0.57714, IF('DSS Model'!$I$38=4,0.000072066*BO272^2+0.0021761*BO272-0.038248,IF('DSS Model'!$I$38=5,-0.00012623*BO272^2+0.025656*BO272-0.30101,-0.00046396*BO272^2 + 0.054267*BO272 - 0.57714)))))</f>
        <v>0.89253768162844105</v>
      </c>
      <c r="BQ272" s="136">
        <v>0.68274769098150978</v>
      </c>
      <c r="BR272" s="142">
        <f t="shared" si="227"/>
        <v>62.062064589950921</v>
      </c>
      <c r="BS272" s="143">
        <f>IF('DSS Model'!$I$38=1,0.0001*BR272^2-0.0266*BR272+1.3006,IF('DSS Model'!$I$38=2,-0.0001*BR272^2+0.0032*BR272+0.977, IF('DSS Model'!$I$38=3,-0.00046396*BR272^2 + 0.054267*BR272 - 0.57714, IF('DSS Model'!$I$38=4,0.000072066*BR272^2+0.0021761*BR272-0.038248,IF('DSS Model'!$I$38=5,-0.00012623*BR272^2+0.025656*BR272-0.30101,-0.00046396*BR272^2 + 0.054267*BR272 - 0.57714)))))</f>
        <v>0.79042862057111885</v>
      </c>
      <c r="BT272" s="136">
        <v>0.53942760026428738</v>
      </c>
      <c r="BU272" s="142">
        <f t="shared" si="228"/>
        <v>61.566802809986086</v>
      </c>
      <c r="BV272" s="143">
        <f>IF('DSS Model'!$I$38=1,0.0001*BU272^2-0.0266*BU272+1.3006,IF('DSS Model'!$I$38=2,-0.0001*BU272^2+0.0032*BU272+0.977, IF('DSS Model'!$I$38=3,-0.00046396*BU272^2 + 0.054267*BU272 - 0.57714, IF('DSS Model'!$I$38=4,0.000072066*BU272^2+0.0021761*BU272-0.038248,IF('DSS Model'!$I$38=5,-0.00012623*BU272^2+0.025656*BU272-0.30101,-0.00046396*BU272^2 + 0.054267*BU272 - 0.57714)))))</f>
        <v>0.79496664816758433</v>
      </c>
      <c r="BW272" s="136">
        <v>0.49855970237538594</v>
      </c>
      <c r="BX272" s="142">
        <f t="shared" si="229"/>
        <v>61.111024294762032</v>
      </c>
      <c r="BY272" s="143">
        <f>IF('DSS Model'!$I$38=1,0.0001*BX272^2-0.0266*BX272+1.3006,IF('DSS Model'!$I$38=2,-0.0001*BX272^2+0.0032*BX272+0.977, IF('DSS Model'!$I$38=3,-0.00046396*BX272^2 + 0.054267*BX272 - 0.57714, IF('DSS Model'!$I$38=4,0.000072066*BX272^2+0.0021761*BX272-0.038248,IF('DSS Model'!$I$38=5,-0.00012623*BX272^2+0.025656*BX272-0.30101,-0.00046396*BX272^2 + 0.054267*BX272 - 0.57714)))))</f>
        <v>0.79909954870773892</v>
      </c>
      <c r="BZ272" s="136">
        <v>0.86089517671303006</v>
      </c>
      <c r="CA272" s="142">
        <f t="shared" si="230"/>
        <v>68.60881423055892</v>
      </c>
      <c r="CB272" s="143">
        <f>IF('DSS Model'!$I$38=1,0.0001*CA272^2-0.0266*CA272+1.3006,IF('DSS Model'!$I$38=2,-0.0001*CA272^2+0.0032*CA272+0.977, IF('DSS Model'!$I$38=3,-0.00046396*CA272^2 + 0.054267*CA272 - 0.57714, IF('DSS Model'!$I$38=4,0.000072066*CA272^2+0.0021761*CA272-0.038248,IF('DSS Model'!$I$38=5,-0.00012623*CA272^2+0.025656*CA272-0.30101,-0.00046396*CA272^2 + 0.054267*CA272 - 0.57714)))))</f>
        <v>0.72583126652545416</v>
      </c>
      <c r="CC272" s="136">
        <v>3.4455358833126337E-2</v>
      </c>
      <c r="CD272" s="142">
        <f t="shared" si="231"/>
        <v>49.220408564428546</v>
      </c>
      <c r="CE272" s="143">
        <f>IF('DSS Model'!$I$38=1,0.0001*CD272^2-0.0266*CD272+1.3006,IF('DSS Model'!$I$38=2,-0.0001*CD272^2+0.0032*CD272+0.977, IF('DSS Model'!$I$38=3,-0.00046396*CD272^2 + 0.054267*CD272 - 0.57714, IF('DSS Model'!$I$38=4,0.000072066*CD272^2+0.0021761*CD272-0.038248,IF('DSS Model'!$I$38=5,-0.00012623*CD272^2+0.025656*CD272-0.30101,-0.00046396*CD272^2 + 0.054267*CD272 - 0.57714)))))</f>
        <v>0.89224044548124426</v>
      </c>
      <c r="CF272" s="136">
        <v>0.16702664776299503</v>
      </c>
      <c r="CG272" s="142">
        <f t="shared" si="232"/>
        <v>32.600694819573512</v>
      </c>
      <c r="CH272" s="143">
        <f>IF('DSS Model'!$I$38=1,0.0001*CG272^2-0.0266*CG272+1.3006,IF('DSS Model'!$I$38=2,-0.0001*CG272^2+0.0032*CG272+0.977, IF('DSS Model'!$I$38=3,-0.00046396*CG272^2 + 0.054267*CG272 - 0.57714, IF('DSS Model'!$I$38=4,0.000072066*CG272^2+0.0021761*CG272-0.038248,IF('DSS Model'!$I$38=5,-0.00012623*CG272^2+0.025656*CG272-0.30101,-0.00046396*CG272^2 + 0.054267*CG272 - 0.57714)))))</f>
        <v>0.97504169315073852</v>
      </c>
      <c r="CI272" s="136">
        <v>6.02532225847493E-2</v>
      </c>
      <c r="CJ272" s="142">
        <f t="shared" si="233"/>
        <v>54.288296418506022</v>
      </c>
      <c r="CK272" s="143">
        <f>IF('DSS Model'!$I$38=1,0.0001*CJ272^2-0.0266*CJ272+1.3006,IF('DSS Model'!$I$38=2,-0.0001*CJ272^2+0.0032*CJ272+0.977, IF('DSS Model'!$I$38=3,-0.00046396*CJ272^2 + 0.054267*CJ272 - 0.57714, IF('DSS Model'!$I$38=4,0.000072066*CJ272^2+0.0021761*CJ272-0.038248,IF('DSS Model'!$I$38=5,-0.00012623*CJ272^2+0.025656*CJ272-0.30101,-0.00046396*CJ272^2 + 0.054267*CJ272 - 0.57714)))))</f>
        <v>0.85600063573686191</v>
      </c>
      <c r="CL272" s="136">
        <v>0.65201396171569992</v>
      </c>
      <c r="CM272" s="142">
        <f t="shared" si="234"/>
        <v>57.864956562408011</v>
      </c>
      <c r="CN272" s="143">
        <f>IF('DSS Model'!$I$38=1,0.0001*CM272^2-0.0266*CM272+1.3006,IF('DSS Model'!$I$38=2,-0.0001*CM272^2+0.0032*CM272+0.977, IF('DSS Model'!$I$38=3,-0.00046396*CM272^2 + 0.054267*CM272 - 0.57714, IF('DSS Model'!$I$38=4,0.000072066*CM272^2+0.0021761*CM272-0.038248,IF('DSS Model'!$I$38=5,-0.00012623*CM272^2+0.025656*CM272-0.30101,-0.00046396*CM272^2 + 0.054267*CM272 - 0.57714)))))</f>
        <v>0.827332541202769</v>
      </c>
      <c r="CO272" s="136">
        <v>0.31484519468181016</v>
      </c>
      <c r="CP272" s="142">
        <f t="shared" si="235"/>
        <v>44.119082929376646</v>
      </c>
      <c r="CQ272" s="143">
        <f>IF('DSS Model'!$I$38=1,0.0001*CP272^2-0.0266*CP272+1.3006,IF('DSS Model'!$I$38=2,-0.0001*CP272^2+0.0032*CP272+0.977, IF('DSS Model'!$I$38=3,-0.00046396*CP272^2 + 0.054267*CP272 - 0.57714, IF('DSS Model'!$I$38=4,0.000072066*CP272^2+0.0021761*CP272-0.038248,IF('DSS Model'!$I$38=5,-0.00012623*CP272^2+0.025656*CP272-0.30101,-0.00046396*CP272^2 + 0.054267*CP272 - 0.57714)))))</f>
        <v>0.92353171752108387</v>
      </c>
      <c r="CR272" s="136">
        <v>0.65245771720973489</v>
      </c>
      <c r="CS272" s="142">
        <f t="shared" si="236"/>
        <v>58.012176856923276</v>
      </c>
      <c r="CT272" s="143">
        <f>IF('DSS Model'!$I$38=1,0.0001*CS272^2-0.0266*CS272+1.3006,IF('DSS Model'!$I$38=2,-0.0001*CS272^2+0.0032*CS272+0.977, IF('DSS Model'!$I$38=3,-0.00046396*CS272^2 + 0.054267*CS272 - 0.57714, IF('DSS Model'!$I$38=4,0.000072066*CS272^2+0.0021761*CS272-0.038248,IF('DSS Model'!$I$38=5,-0.00012623*CS272^2+0.025656*CS272-0.30101,-0.00046396*CS272^2 + 0.054267*CS272 - 0.57714)))))</f>
        <v>0.82609769957425994</v>
      </c>
      <c r="CU272" s="136">
        <v>0.43674763085318236</v>
      </c>
      <c r="CV272" s="142">
        <f t="shared" si="237"/>
        <v>53.425977462263489</v>
      </c>
      <c r="CW272" s="143">
        <f>IF('DSS Model'!$I$38=1,0.0001*CV272^2-0.0266*CV272+1.3006,IF('DSS Model'!$I$38=2,-0.0001*CV272^2+0.0032*CV272+0.977, IF('DSS Model'!$I$38=3,-0.00046396*CV272^2 + 0.054267*CV272 - 0.57714, IF('DSS Model'!$I$38=4,0.000072066*CV272^2+0.0021761*CV272-0.038248,IF('DSS Model'!$I$38=5,-0.00012623*CV272^2+0.025656*CV272-0.30101,-0.00046396*CV272^2 + 0.054267*CV272 - 0.57714)))))</f>
        <v>0.86252962109941445</v>
      </c>
      <c r="CX272" s="136">
        <v>0.79100957832573027</v>
      </c>
      <c r="CY272" s="142">
        <f t="shared" si="238"/>
        <v>70.609141686030895</v>
      </c>
      <c r="CZ272" s="143">
        <f>IF('DSS Model'!$I$38=1,0.0001*CY272^2-0.0266*CY272+1.3006,IF('DSS Model'!$I$38=2,-0.0001*CY272^2+0.0032*CY272+0.977, IF('DSS Model'!$I$38=3,-0.00046396*CY272^2 + 0.054267*CY272 - 0.57714, IF('DSS Model'!$I$38=4,0.000072066*CY272^2+0.0021761*CY272-0.038248,IF('DSS Model'!$I$38=5,-0.00012623*CY272^2+0.025656*CY272-0.30101,-0.00046396*CY272^2 + 0.054267*CY272 - 0.57714)))))</f>
        <v>0.70438416443150031</v>
      </c>
      <c r="DA272" s="136">
        <v>0.49908499964259878</v>
      </c>
      <c r="DB272" s="142">
        <f t="shared" si="239"/>
        <v>46.910170316573058</v>
      </c>
      <c r="DC272" s="143">
        <f>IF('DSS Model'!$I$38=1,0.0001*DB272^2-0.0266*DB272+1.3006,IF('DSS Model'!$I$38=2,-0.0001*DB272^2+0.0032*DB272+0.977, IF('DSS Model'!$I$38=3,-0.00046396*DB272^2 + 0.054267*DB272 - 0.57714, IF('DSS Model'!$I$38=4,0.000072066*DB272^2+0.0021761*DB272-0.038248,IF('DSS Model'!$I$38=5,-0.00012623*DB272^2+0.025656*DB272-0.30101,-0.00046396*DB272^2 + 0.054267*DB272 - 0.57714)))))</f>
        <v>0.90705613710004451</v>
      </c>
      <c r="DD272" s="136">
        <v>4.3114444510410466E-2</v>
      </c>
      <c r="DE272" s="142">
        <f t="shared" si="240"/>
        <v>28.736332704540963</v>
      </c>
      <c r="DF272" s="143">
        <f>IF('DSS Model'!$I$38=1,0.0001*DE272^2-0.0266*DE272+1.3006,IF('DSS Model'!$I$38=2,-0.0001*DE272^2+0.0032*DE272+0.977, IF('DSS Model'!$I$38=3,-0.00046396*DE272^2 + 0.054267*DE272 - 0.57714, IF('DSS Model'!$I$38=4,0.000072066*DE272^2+0.0021761*DE272-0.038248,IF('DSS Model'!$I$38=5,-0.00012623*DE272^2+0.025656*DE272-0.30101,-0.00046396*DE272^2 + 0.054267*DE272 - 0.57714)))))</f>
        <v>0.986378582923924</v>
      </c>
      <c r="DG272" s="136">
        <v>0.4953413912147091</v>
      </c>
      <c r="DH272" s="142">
        <f t="shared" si="241"/>
        <v>53.659092270607559</v>
      </c>
      <c r="DI272" s="143">
        <f>IF('DSS Model'!$I$38=1,0.0001*DH272^2-0.0266*DH272+1.3006,IF('DSS Model'!$I$38=2,-0.0001*DH272^2+0.0032*DH272+0.977, IF('DSS Model'!$I$38=3,-0.00046396*DH272^2 + 0.054267*DH272 - 0.57714, IF('DSS Model'!$I$38=4,0.000072066*DH272^2+0.0021761*DH272-0.038248,IF('DSS Model'!$I$38=5,-0.00012623*DH272^2+0.025656*DH272-0.30101,-0.00046396*DH272^2 + 0.054267*DH272 - 0.57714)))))</f>
        <v>0.86077927693538658</v>
      </c>
      <c r="DJ272" s="136">
        <v>0.3480574106477905</v>
      </c>
      <c r="DK272" s="142">
        <f t="shared" si="242"/>
        <v>60.404654615520869</v>
      </c>
      <c r="DL272" s="143">
        <f>IF('DSS Model'!$I$38=1,0.0001*DK272^2-0.0266*DK272+1.3006,IF('DSS Model'!$I$38=2,-0.0001*DK272^2+0.0032*DK272+0.977, IF('DSS Model'!$I$38=3,-0.00046396*DK272^2 + 0.054267*DK272 - 0.57714, IF('DSS Model'!$I$38=4,0.000072066*DK272^2+0.0021761*DK272-0.038248,IF('DSS Model'!$I$38=5,-0.00012623*DK272^2+0.025656*DK272-0.30101,-0.00046396*DK272^2 + 0.054267*DK272 - 0.57714)))))</f>
        <v>0.80542266484763014</v>
      </c>
      <c r="DM272" s="136">
        <v>0.38280516649163676</v>
      </c>
      <c r="DN272" s="142">
        <f t="shared" si="243"/>
        <v>53.819252751573629</v>
      </c>
      <c r="DO272" s="143">
        <f>IF('DSS Model'!$I$38=1,0.0001*DN272^2-0.0266*DN272+1.3006,IF('DSS Model'!$I$38=2,-0.0001*DN272^2+0.0032*DN272+0.977, IF('DSS Model'!$I$38=3,-0.00046396*DN272^2 + 0.054267*DN272 - 0.57714, IF('DSS Model'!$I$38=4,0.000072066*DN272^2+0.0021761*DN272-0.038248,IF('DSS Model'!$I$38=5,-0.00012623*DN272^2+0.025656*DN272-0.30101,-0.00046396*DN272^2 + 0.054267*DN272 - 0.57714)))))</f>
        <v>0.85957041213125907</v>
      </c>
      <c r="DP272" s="136">
        <v>0.7900146136916294</v>
      </c>
      <c r="DQ272" s="142">
        <f t="shared" si="244"/>
        <v>59.794608056397934</v>
      </c>
      <c r="DR272" s="143">
        <f>IF('DSS Model'!$I$38=1,0.0001*DQ272^2-0.0266*DQ272+1.3006,IF('DSS Model'!$I$38=2,-0.0001*DQ272^2+0.0032*DQ272+0.977, IF('DSS Model'!$I$38=3,-0.00046396*DQ272^2 + 0.054267*DQ272 - 0.57714, IF('DSS Model'!$I$38=4,0.000072066*DQ272^2+0.0021761*DQ272-0.038248,IF('DSS Model'!$I$38=5,-0.00012623*DQ272^2+0.025656*DQ272-0.30101,-0.00046396*DQ272^2 + 0.054267*DQ272 - 0.57714)))))</f>
        <v>0.81080323051864855</v>
      </c>
      <c r="DS272" s="136">
        <v>0.16313257786673163</v>
      </c>
      <c r="DT272" s="142">
        <f t="shared" si="245"/>
        <v>59.091738458165004</v>
      </c>
      <c r="DU272" s="143">
        <f>IF('DSS Model'!$I$38=1,0.0001*DT272^2-0.0266*DT272+1.3006,IF('DSS Model'!$I$38=2,-0.0001*DT272^2+0.0032*DT272+0.977, IF('DSS Model'!$I$38=3,-0.00046396*DT272^2 + 0.054267*DT272 - 0.57714, IF('DSS Model'!$I$38=4,0.000072066*DT272^2+0.0021761*DT272-0.038248,IF('DSS Model'!$I$38=5,-0.00012623*DT272^2+0.025656*DT272-0.30101,-0.00046396*DT272^2 + 0.054267*DT272 - 0.57714)))))</f>
        <v>0.81691020766531031</v>
      </c>
      <c r="DV272" s="136">
        <v>0.50807959397906299</v>
      </c>
      <c r="DW272" s="142">
        <f t="shared" si="246"/>
        <v>60.226216530947298</v>
      </c>
      <c r="DX272" s="143">
        <f>IF('DSS Model'!$I$38=1,0.0001*DW272^2-0.0266*DW272+1.3006,IF('DSS Model'!$I$38=2,-0.0001*DW272^2+0.0032*DW272+0.977, IF('DSS Model'!$I$38=3,-0.00046396*DW272^2 + 0.054267*DW272 - 0.57714, IF('DSS Model'!$I$38=4,0.000072066*DW272^2+0.0021761*DW272-0.038248,IF('DSS Model'!$I$38=5,-0.00012623*DW272^2+0.025656*DW272-0.30101,-0.00046396*DW272^2 + 0.054267*DW272 - 0.57714)))))</f>
        <v>0.80700417713577632</v>
      </c>
      <c r="DY272" s="136">
        <v>0.95058097571869915</v>
      </c>
      <c r="DZ272" s="142">
        <f t="shared" si="247"/>
        <v>60.725195156042098</v>
      </c>
      <c r="EA272" s="143">
        <f>IF('DSS Model'!$I$38=1,0.0001*DZ272^2-0.0266*DZ272+1.3006,IF('DSS Model'!$I$38=2,-0.0001*DZ272^2+0.0032*DZ272+0.977, IF('DSS Model'!$I$38=3,-0.00046396*DZ272^2 + 0.054267*DZ272 - 0.57714, IF('DSS Model'!$I$38=4,0.000072066*DZ272^2+0.0021761*DZ272-0.038248,IF('DSS Model'!$I$38=5,-0.00012623*DZ272^2+0.025656*DZ272-0.30101,-0.00046396*DZ272^2 + 0.054267*DZ272 - 0.57714)))))</f>
        <v>0.80256569182539483</v>
      </c>
      <c r="EB272" s="136">
        <v>0.7157087654896247</v>
      </c>
      <c r="EC272" s="142">
        <f t="shared" si="248"/>
        <v>56.548325398724046</v>
      </c>
      <c r="ED272" s="143">
        <f>IF('DSS Model'!$I$38=1,0.0001*EC272^2-0.0266*EC272+1.3006,IF('DSS Model'!$I$38=2,-0.0001*EC272^2+0.0032*EC272+0.977, IF('DSS Model'!$I$38=3,-0.00046396*EC272^2 + 0.054267*EC272 - 0.57714, IF('DSS Model'!$I$38=4,0.000072066*EC272^2+0.0021761*EC272-0.038248,IF('DSS Model'!$I$38=5,-0.00012623*EC272^2+0.025656*EC272-0.30101,-0.00046396*EC272^2 + 0.054267*EC272 - 0.57714)))))</f>
        <v>0.838183330735919</v>
      </c>
      <c r="EE272" s="136">
        <v>0.31257071751506504</v>
      </c>
      <c r="EF272" s="142">
        <f t="shared" si="249"/>
        <v>46.473740104449391</v>
      </c>
      <c r="EG272" s="143">
        <f>IF('DSS Model'!$I$38=1,0.0001*EF272^2-0.0266*EF272+1.3006,IF('DSS Model'!$I$38=2,-0.0001*EF272^2+0.0032*EF272+0.977, IF('DSS Model'!$I$38=3,-0.00046396*EF272^2 + 0.054267*EF272 - 0.57714, IF('DSS Model'!$I$38=4,0.000072066*EF272^2+0.0021761*EF272-0.038248,IF('DSS Model'!$I$38=5,-0.00012623*EF272^2+0.025656*EF272-0.30101,-0.00046396*EF272^2 + 0.054267*EF272 - 0.57714)))))</f>
        <v>0.90973511640464721</v>
      </c>
      <c r="EH272" s="136">
        <v>0.17714227556234463</v>
      </c>
      <c r="EI272" s="142">
        <f t="shared" si="250"/>
        <v>60.459408228714842</v>
      </c>
      <c r="EJ272" s="143">
        <f>IF('DSS Model'!$I$38=1,0.0001*EI272^2-0.0266*EI272+1.3006,IF('DSS Model'!$I$38=2,-0.0001*EI272^2+0.0032*EI272+0.977, IF('DSS Model'!$I$38=3,-0.00046396*EI272^2 + 0.054267*EI272 - 0.57714, IF('DSS Model'!$I$38=4,0.000072066*EI272^2+0.0021761*EI272-0.038248,IF('DSS Model'!$I$38=5,-0.00012623*EI272^2+0.025656*EI272-0.30101,-0.00046396*EI272^2 + 0.054267*EI272 - 0.57714)))))</f>
        <v>0.80493610199524834</v>
      </c>
      <c r="EK272" s="136">
        <v>0.8741854093662943</v>
      </c>
      <c r="EL272" s="142">
        <f t="shared" si="251"/>
        <v>60.737240917812244</v>
      </c>
      <c r="EM272" s="143">
        <f>IF('DSS Model'!$I$38=1,0.0001*EL272^2-0.0266*EL272+1.3006,IF('DSS Model'!$I$38=2,-0.0001*EL272^2+0.0032*EL272+0.977, IF('DSS Model'!$I$38=3,-0.00046396*EL272^2 + 0.054267*EL272 - 0.57714, IF('DSS Model'!$I$38=4,0.000072066*EL272^2+0.0021761*EL272-0.038248,IF('DSS Model'!$I$38=5,-0.00012623*EL272^2+0.025656*EL272-0.30101,-0.00046396*EL272^2 + 0.054267*EL272 - 0.57714)))))</f>
        <v>0.80245792750616263</v>
      </c>
      <c r="EN272" s="136">
        <v>0.8015715095111533</v>
      </c>
      <c r="EO272" s="142">
        <f t="shared" si="252"/>
        <v>63.006436970305842</v>
      </c>
      <c r="EP272" s="143">
        <f>IF('DSS Model'!$I$38=1,0.0001*EO272^2-0.0266*EO272+1.3006,IF('DSS Model'!$I$38=2,-0.0001*EO272^2+0.0032*EO272+0.977, IF('DSS Model'!$I$38=3,-0.00046396*EO272^2 + 0.054267*EO272 - 0.57714, IF('DSS Model'!$I$38=4,0.000072066*EO272^2+0.0021761*EO272-0.038248,IF('DSS Model'!$I$38=5,-0.00012623*EO272^2+0.025656*EO272-0.30101,-0.00046396*EO272^2 + 0.054267*EO272 - 0.57714)))))</f>
        <v>0.78163948833566632</v>
      </c>
      <c r="EQ272" s="136">
        <v>0.84832066961806429</v>
      </c>
      <c r="ER272" s="142">
        <f t="shared" si="253"/>
        <v>62.641285719188915</v>
      </c>
      <c r="ES272" s="143">
        <f>IF('DSS Model'!$I$38=1,0.0001*ER272^2-0.0266*ER272+1.3006,IF('DSS Model'!$I$38=2,-0.0001*ER272^2+0.0032*ER272+0.977, IF('DSS Model'!$I$38=3,-0.00046396*ER272^2 + 0.054267*ER272 - 0.57714, IF('DSS Model'!$I$38=4,0.000072066*ER272^2+0.0021761*ER272-0.038248,IF('DSS Model'!$I$38=5,-0.00012623*ER272^2+0.025656*ER272-0.30101,-0.00046396*ER272^2 + 0.054267*ER272 - 0.57714)))))</f>
        <v>0.78505904664609838</v>
      </c>
      <c r="ET272" s="136">
        <v>0.87020021395619107</v>
      </c>
      <c r="EU272" s="141">
        <f t="shared" si="254"/>
        <v>64.712964449702241</v>
      </c>
      <c r="EV272" s="142">
        <f>IF('DSS Model'!$I$38=1,0.0001*EU272^2-0.0266*EU272+1.3006,IF('DSS Model'!$I$38=2,-0.0001*EU272^2+0.0032*EU272+0.977, IF('DSS Model'!$I$38=3,-0.00046396*EU272^2 + 0.054267*EU272 - 0.57714, IF('DSS Model'!$I$38=4,0.000072066*EU272^2+0.0021761*EU272-0.038248,IF('DSS Model'!$I$38=5,-0.00012623*EU272^2+0.025656*EU272-0.30101,-0.00046396*EU272^2 + 0.054267*EU272 - 0.57714)))))</f>
        <v>0.76530470945220452</v>
      </c>
    </row>
    <row r="273" spans="2:152" x14ac:dyDescent="0.2">
      <c r="B273" s="64">
        <f t="shared" ca="1" si="207"/>
        <v>0.2625843915518512</v>
      </c>
      <c r="C273" s="64">
        <v>0.27313160081466703</v>
      </c>
      <c r="D273" s="64">
        <f t="shared" si="208"/>
        <v>42.576939417031966</v>
      </c>
      <c r="E273" s="131">
        <f>IF('DSS Model'!$I$38=1,0.0001*D273^2-0.0266*D273+1.3006,IF('DSS Model'!$I$38=2,-0.0001*D273^2+0.0032*D273+0.977, IF('DSS Model'!$I$38=3,-0.00046396*D273^2 + 0.054267*D273 - 0.57714, IF('DSS Model'!$I$38=4,0.000072066*D273^2+0.0021761*D273-0.038248,IF('DSS Model'!$I$38=5,-0.00012623*D273^2+0.025656*D273-0.30101,-0.00046396*D273^2 + 0.054267*D273 - 0.57714)))))</f>
        <v>0.93196662912234118</v>
      </c>
      <c r="F273" s="136">
        <v>0.40658307390872461</v>
      </c>
      <c r="G273" s="138">
        <f t="shared" si="204"/>
        <v>62.415877175602326</v>
      </c>
      <c r="H273" s="136">
        <f>IF('DSS Model'!$I$38=1,0.0001*G273^2-0.0266*G273+1.3006,IF('DSS Model'!$I$38=2,-0.0001*G273^2+0.0032*G273+0.977, IF('DSS Model'!$I$38=3,-0.00046396*G273^2 + 0.054267*G273 - 0.57714, IF('DSS Model'!$I$38=4,0.000072066*G273^2+0.0021761*G273-0.038248,IF('DSS Model'!$I$38=5,-0.00012623*G273^2+0.025656*G273-0.30101,-0.00046396*G273^2 + 0.054267*G273 - 0.57714)))))</f>
        <v>0.78715663460193985</v>
      </c>
      <c r="I273" s="136">
        <v>0.30206634248667763</v>
      </c>
      <c r="J273" s="138">
        <f t="shared" si="205"/>
        <v>54.838278989224598</v>
      </c>
      <c r="K273" s="136">
        <f>IF('DSS Model'!$I$38=1,0.0001*J273^2-0.0266*J273+1.3006,IF('DSS Model'!$I$38=2,-0.0001*J273^2+0.0032*J273+0.977, IF('DSS Model'!$I$38=3,-0.00046396*J273^2 + 0.054267*J273 - 0.57714, IF('DSS Model'!$I$38=4,0.000072066*J273^2+0.0021761*J273-0.038248,IF('DSS Model'!$I$38=5,-0.00012623*J273^2+0.025656*J273-0.30101,-0.00046396*J273^2 + 0.054267*J273 - 0.57714)))))</f>
        <v>0.85175880851551555</v>
      </c>
      <c r="L273" s="136">
        <v>0.70613484462028642</v>
      </c>
      <c r="M273" s="138">
        <f t="shared" si="206"/>
        <v>73.775395407318968</v>
      </c>
      <c r="N273" s="136">
        <f>IF('DSS Model'!$I$38=1,0.0001*M273^2-0.0266*M273+1.3006,IF('DSS Model'!$I$38=2,-0.0001*M273^2+0.0032*M273+0.977, IF('DSS Model'!$I$38=3,-0.00046396*M273^2 + 0.054267*M273 - 0.57714, IF('DSS Model'!$I$38=4,0.000072066*M273^2+0.0021761*M273-0.038248,IF('DSS Model'!$I$38=5,-0.00012623*M273^2+0.025656*M273-0.30101,-0.00046396*M273^2 + 0.054267*M273 - 0.57714)))))</f>
        <v>0.66880036855279457</v>
      </c>
      <c r="O273" s="136">
        <v>0.81090628478074334</v>
      </c>
      <c r="P273" s="139">
        <f t="shared" si="209"/>
        <v>60.027866059670458</v>
      </c>
      <c r="Q273" s="138">
        <f>IF('DSS Model'!$I$38=1,0.0001*P273^2-0.0266*P273+1.3006,IF('DSS Model'!$I$38=2,-0.0001*P273^2+0.0032*P273+0.977, IF('DSS Model'!$I$38=3,-0.00046396*P273^2 + 0.054267*P273 - 0.57714, IF('DSS Model'!$I$38=4,0.000072066*P273^2+0.0021761*P273-0.038248,IF('DSS Model'!$I$38=5,-0.00012623*P273^2+0.025656*P273-0.30101,-0.00046396*P273^2 + 0.054267*P273 - 0.57714)))))</f>
        <v>0.80875470102317182</v>
      </c>
      <c r="R273" s="136">
        <v>0.51254582310707053</v>
      </c>
      <c r="S273" s="142">
        <f t="shared" si="210"/>
        <v>52.742655833249586</v>
      </c>
      <c r="T273" s="138">
        <f>IF('DSS Model'!$I$38=1,0.0001*S273^2-0.0266*S273+1.3006,IF('DSS Model'!$I$38=2,-0.0001*S273^2+0.0032*S273+0.977, IF('DSS Model'!$I$38=3,-0.00046396*S273^2 + 0.054267*S273 - 0.57714, IF('DSS Model'!$I$38=4,0.000072066*S273^2+0.0021761*S273-0.038248,IF('DSS Model'!$I$38=5,-0.00012623*S273^2+0.025656*S273-0.30101,-0.00046396*S273^2 + 0.054267*S273 - 0.57714)))))</f>
        <v>0.86759772423193704</v>
      </c>
      <c r="U273" s="136">
        <v>0.67219131197272475</v>
      </c>
      <c r="V273" s="142">
        <f t="shared" si="211"/>
        <v>54.367473575112925</v>
      </c>
      <c r="W273" s="138">
        <f>IF('DSS Model'!$I$38=1,0.0001*V273^2-0.0266*V273+1.3006,IF('DSS Model'!$I$38=2,-0.0001*V273^2+0.0032*V273+0.977, IF('DSS Model'!$I$38=3,-0.00046396*V273^2 + 0.054267*V273 - 0.57714, IF('DSS Model'!$I$38=4,0.000072066*V273^2+0.0021761*V273-0.038248,IF('DSS Model'!$I$38=5,-0.00012623*V273^2+0.025656*V273-0.30101,-0.00046396*V273^2 + 0.054267*V273 - 0.57714)))))</f>
        <v>0.85539369714630109</v>
      </c>
      <c r="X273" s="136">
        <v>1.167700174315589E-2</v>
      </c>
      <c r="Y273" s="142">
        <f t="shared" si="212"/>
        <v>39.700022262253611</v>
      </c>
      <c r="Z273" s="138">
        <f>IF('DSS Model'!$I$38=1,0.0001*Y273^2-0.0266*Y273+1.3006,IF('DSS Model'!$I$38=2,-0.0001*Y273^2+0.0032*Y273+0.977, IF('DSS Model'!$I$38=3,-0.00046396*Y273^2 + 0.054267*Y273 - 0.57714, IF('DSS Model'!$I$38=4,0.000072066*Y273^2+0.0021761*Y273-0.038248,IF('DSS Model'!$I$38=5,-0.00012623*Y273^2+0.025656*Y273-0.30101,-0.00046396*Y273^2 + 0.054267*Y273 - 0.57714)))))</f>
        <v>0.94643089447686835</v>
      </c>
      <c r="AA273" s="136">
        <v>0.94430311632843078</v>
      </c>
      <c r="AB273" s="142">
        <f t="shared" si="213"/>
        <v>67.856211972224401</v>
      </c>
      <c r="AC273" s="138">
        <f>IF('DSS Model'!$I$38=1,0.0001*AB273^2-0.0266*AB273+1.3006,IF('DSS Model'!$I$38=2,-0.0001*AB273^2+0.0032*AB273+0.977, IF('DSS Model'!$I$38=3,-0.00046396*AB273^2 + 0.054267*AB273 - 0.57714, IF('DSS Model'!$I$38=4,0.000072066*AB273^2+0.0021761*AB273-0.038248,IF('DSS Model'!$I$38=5,-0.00012623*AB273^2+0.025656*AB273-0.30101,-0.00046396*AB273^2 + 0.054267*AB273 - 0.57714)))))</f>
        <v>0.73369332798917297</v>
      </c>
      <c r="AD273" s="136">
        <v>0.49040889639152774</v>
      </c>
      <c r="AE273" s="142">
        <f t="shared" si="214"/>
        <v>52.544012751263551</v>
      </c>
      <c r="AF273" s="138">
        <f>IF('DSS Model'!$I$38=1,0.0001*AE273^2-0.0266*AE273+1.3006,IF('DSS Model'!$I$38=2,-0.0001*AE273^2+0.0032*AE273+0.977, IF('DSS Model'!$I$38=3,-0.00046396*AE273^2 + 0.054267*AE273 - 0.57714, IF('DSS Model'!$I$38=4,0.000072066*AE273^2+0.0021761*AE273-0.038248,IF('DSS Model'!$I$38=5,-0.00012623*AE273^2+0.025656*AE273-0.30101,-0.00046396*AE273^2 + 0.054267*AE273 - 0.57714)))))</f>
        <v>0.86905351320354873</v>
      </c>
      <c r="AG273" s="136">
        <v>0.21109720261324461</v>
      </c>
      <c r="AH273" s="142">
        <f t="shared" si="215"/>
        <v>60.264917634299451</v>
      </c>
      <c r="AI273" s="138">
        <f>IF('DSS Model'!$I$38=1,0.0001*AH273^2-0.0266*AH273+1.3006,IF('DSS Model'!$I$38=2,-0.0001*AH273^2+0.0032*AH273+0.977, IF('DSS Model'!$I$38=3,-0.00046396*AH273^2 + 0.054267*AH273 - 0.57714, IF('DSS Model'!$I$38=4,0.000072066*AH273^2+0.0021761*AH273-0.038248,IF('DSS Model'!$I$38=5,-0.00012623*AH273^2+0.025656*AH273-0.30101,-0.00046396*AH273^2 + 0.054267*AH273 - 0.57714)))))</f>
        <v>0.80666170668286852</v>
      </c>
      <c r="AJ273" s="136">
        <v>3.2967699437754683E-2</v>
      </c>
      <c r="AK273" s="142">
        <f t="shared" si="216"/>
        <v>24.508414670676068</v>
      </c>
      <c r="AL273" s="138">
        <f>IF('DSS Model'!$I$38=1,0.0001*AK273^2-0.0266*AK273+1.3006,IF('DSS Model'!$I$38=2,-0.0001*AK273^2+0.0032*AK273+0.977, IF('DSS Model'!$I$38=3,-0.00046396*AK273^2 + 0.054267*AK273 - 0.57714, IF('DSS Model'!$I$38=4,0.000072066*AK273^2+0.0021761*AK273-0.038248,IF('DSS Model'!$I$38=5,-0.00012623*AK273^2+0.025656*AK273-0.30101,-0.00046396*AK273^2 + 0.054267*AK273 - 0.57714)))))</f>
        <v>0.99536068797918242</v>
      </c>
      <c r="AM273" s="136">
        <v>0.84896639083825831</v>
      </c>
      <c r="AN273" s="142">
        <f t="shared" si="217"/>
        <v>71.586246684646653</v>
      </c>
      <c r="AO273" s="138">
        <f>IF('DSS Model'!$I$38=1,0.0001*AN273^2-0.0266*AN273+1.3006,IF('DSS Model'!$I$38=2,-0.0001*AN273^2+0.0032*AN273+0.977, IF('DSS Model'!$I$38=3,-0.00046396*AN273^2 + 0.054267*AN273 - 0.57714, IF('DSS Model'!$I$38=4,0.000072066*AN273^2+0.0021761*AN273-0.038248,IF('DSS Model'!$I$38=5,-0.00012623*AN273^2+0.025656*AN273-0.30101,-0.00046396*AN273^2 + 0.054267*AN273 - 0.57714)))))</f>
        <v>0.69361691795136082</v>
      </c>
      <c r="AP273" s="136">
        <v>9.3981254246965462E-2</v>
      </c>
      <c r="AQ273" s="142">
        <f t="shared" si="218"/>
        <v>54.271456832021883</v>
      </c>
      <c r="AR273" s="138">
        <f>IF('DSS Model'!$I$38=1,0.0001*AQ273^2-0.0266*AQ273+1.3006,IF('DSS Model'!$I$38=2,-0.0001*AQ273^2+0.0032*AQ273+0.977, IF('DSS Model'!$I$38=3,-0.00046396*AQ273^2 + 0.054267*AQ273 - 0.57714, IF('DSS Model'!$I$38=4,0.000072066*AQ273^2+0.0021761*AQ273-0.038248,IF('DSS Model'!$I$38=5,-0.00012623*AQ273^2+0.025656*AQ273-0.30101,-0.00046396*AQ273^2 + 0.054267*AQ273 - 0.57714)))))</f>
        <v>0.85612955919546851</v>
      </c>
      <c r="AS273" s="136">
        <v>0.46778593109389055</v>
      </c>
      <c r="AT273" s="142">
        <f t="shared" si="219"/>
        <v>52.82797497687352</v>
      </c>
      <c r="AU273" s="138">
        <f>IF('DSS Model'!$I$38=1,0.0001*AT273^2-0.0266*AT273+1.3006,IF('DSS Model'!$I$38=2,-0.0001*AT273^2+0.0032*AT273+0.977, IF('DSS Model'!$I$38=3,-0.00046396*AT273^2 + 0.054267*AT273 - 0.57714, IF('DSS Model'!$I$38=4,0.000072066*AT273^2+0.0021761*AT273-0.038248,IF('DSS Model'!$I$38=5,-0.00012623*AT273^2+0.025656*AT273-0.30101,-0.00046396*AT273^2 + 0.054267*AT273 - 0.57714)))))</f>
        <v>0.86697002591027772</v>
      </c>
      <c r="AV273" s="136">
        <v>0.4579476487042542</v>
      </c>
      <c r="AW273" s="142">
        <f t="shared" si="220"/>
        <v>64.207629214612609</v>
      </c>
      <c r="AX273" s="138">
        <f>IF('DSS Model'!$I$38=1,0.0001*AW273^2-0.0266*AW273+1.3006,IF('DSS Model'!$I$38=2,-0.0001*AW273^2+0.0032*AW273+0.977, IF('DSS Model'!$I$38=3,-0.00046396*AW273^2 + 0.054267*AW273 - 0.57714, IF('DSS Model'!$I$38=4,0.000072066*AW273^2+0.0021761*AW273-0.038248,IF('DSS Model'!$I$38=5,-0.00012623*AW273^2+0.025656*AW273-0.30101,-0.00046396*AW273^2 + 0.054267*AW273 - 0.57714)))))</f>
        <v>0.7702024485506429</v>
      </c>
      <c r="AY273" s="136">
        <v>0.59705770725487717</v>
      </c>
      <c r="AZ273" s="142">
        <f t="shared" si="221"/>
        <v>58.412882929369609</v>
      </c>
      <c r="BA273" s="138">
        <f>IF('DSS Model'!$I$38=1,0.0001*AZ273^2-0.0266*AZ273+1.3006,IF('DSS Model'!$I$38=2,-0.0001*AZ273^2+0.0032*AZ273+0.977, IF('DSS Model'!$I$38=3,-0.00046396*AZ273^2 + 0.054267*AZ273 - 0.57714, IF('DSS Model'!$I$38=4,0.000072066*AZ273^2+0.0021761*AZ273-0.038248,IF('DSS Model'!$I$38=5,-0.00012623*AZ273^2+0.025656*AZ273-0.30101,-0.00046396*AZ273^2 + 0.054267*AZ273 - 0.57714)))))</f>
        <v>0.82271473616195878</v>
      </c>
      <c r="BB273" s="136">
        <v>0.47846281306879335</v>
      </c>
      <c r="BC273" s="142">
        <f t="shared" si="222"/>
        <v>54.705884330213529</v>
      </c>
      <c r="BD273" s="138">
        <f>IF('DSS Model'!$I$38=1,0.0001*BC273^2-0.0266*BC273+1.3006,IF('DSS Model'!$I$38=2,-0.0001*BC273^2+0.0032*BC273+0.977, IF('DSS Model'!$I$38=3,-0.00046396*BC273^2 + 0.054267*BC273 - 0.57714, IF('DSS Model'!$I$38=4,0.000072066*BC273^2+0.0021761*BC273-0.038248,IF('DSS Model'!$I$38=5,-0.00012623*BC273^2+0.025656*BC273-0.30101,-0.00046396*BC273^2 + 0.054267*BC273 - 0.57714)))))</f>
        <v>0.85278545182161314</v>
      </c>
      <c r="BE273" s="136">
        <v>0.53975366113566048</v>
      </c>
      <c r="BF273" s="142">
        <f t="shared" si="223"/>
        <v>51.624574628424568</v>
      </c>
      <c r="BG273" s="143">
        <f>IF('DSS Model'!$I$38=1,0.0001*BF273^2-0.0266*BF273+1.3006,IF('DSS Model'!$I$38=2,-0.0001*BF273^2+0.0032*BF273+0.977, IF('DSS Model'!$I$38=3,-0.00046396*BF273^2 + 0.054267*BF273 - 0.57714, IF('DSS Model'!$I$38=4,0.000072066*BF273^2+0.0021761*BF273-0.038248,IF('DSS Model'!$I$38=5,-0.00012623*BF273^2+0.025656*BF273-0.30101,-0.00046396*BF273^2 + 0.054267*BF273 - 0.57714)))))</f>
        <v>0.87568896825438081</v>
      </c>
      <c r="BH273" s="136">
        <v>0.64432221460766936</v>
      </c>
      <c r="BI273" s="142">
        <f t="shared" si="224"/>
        <v>60.688393571129595</v>
      </c>
      <c r="BJ273" s="143">
        <f>IF('DSS Model'!$I$38=1,0.0001*BI273^2-0.0266*BI273+1.3006,IF('DSS Model'!$I$38=2,-0.0001*BI273^2+0.0032*BI273+0.977, IF('DSS Model'!$I$38=3,-0.00046396*BI273^2 + 0.054267*BI273 - 0.57714, IF('DSS Model'!$I$38=4,0.000072066*BI273^2+0.0021761*BI273-0.038248,IF('DSS Model'!$I$38=5,-0.00012623*BI273^2+0.025656*BI273-0.30101,-0.00046396*BI273^2 + 0.054267*BI273 - 0.57714)))))</f>
        <v>0.80289474800318228</v>
      </c>
      <c r="BK273" s="136">
        <v>0.24149819807481476</v>
      </c>
      <c r="BL273" s="142">
        <f t="shared" si="225"/>
        <v>41.229317870511508</v>
      </c>
      <c r="BM273" s="143">
        <f>IF('DSS Model'!$I$38=1,0.0001*BL273^2-0.0266*BL273+1.3006,IF('DSS Model'!$I$38=2,-0.0001*BL273^2+0.0032*BL273+0.977, IF('DSS Model'!$I$38=3,-0.00046396*BL273^2 + 0.054267*BL273 - 0.57714, IF('DSS Model'!$I$38=4,0.000072066*BL273^2+0.0021761*BL273-0.038248,IF('DSS Model'!$I$38=5,-0.00012623*BL273^2+0.025656*BL273-0.30101,-0.00046396*BL273^2 + 0.054267*BL273 - 0.57714)))))</f>
        <v>0.93894815197886883</v>
      </c>
      <c r="BN273" s="136">
        <v>0.4078391743560027</v>
      </c>
      <c r="BO273" s="142">
        <f t="shared" si="226"/>
        <v>51.986410261758799</v>
      </c>
      <c r="BP273" s="143">
        <f>IF('DSS Model'!$I$38=1,0.0001*BO273^2-0.0266*BO273+1.3006,IF('DSS Model'!$I$38=2,-0.0001*BO273^2+0.0032*BO273+0.977, IF('DSS Model'!$I$38=3,-0.00046396*BO273^2 + 0.054267*BO273 - 0.57714, IF('DSS Model'!$I$38=4,0.000072066*BO273^2+0.0021761*BO273-0.038248,IF('DSS Model'!$I$38=5,-0.00012623*BO273^2+0.025656*BO273-0.30101,-0.00046396*BO273^2 + 0.054267*BO273 - 0.57714)))))</f>
        <v>0.87309782764723809</v>
      </c>
      <c r="BQ273" s="136">
        <v>0.76106203392535821</v>
      </c>
      <c r="BR273" s="142">
        <f t="shared" si="227"/>
        <v>63.973742115654886</v>
      </c>
      <c r="BS273" s="143">
        <f>IF('DSS Model'!$I$38=1,0.0001*BR273^2-0.0266*BR273+1.3006,IF('DSS Model'!$I$38=2,-0.0001*BR273^2+0.0032*BR273+0.977, IF('DSS Model'!$I$38=3,-0.00046396*BR273^2 + 0.054267*BR273 - 0.57714, IF('DSS Model'!$I$38=4,0.000072066*BR273^2+0.0021761*BR273-0.038248,IF('DSS Model'!$I$38=5,-0.00012623*BR273^2+0.025656*BR273-0.30101,-0.00046396*BR273^2 + 0.054267*BR273 - 0.57714)))))</f>
        <v>0.77245200674206405</v>
      </c>
      <c r="BT273" s="136">
        <v>0.88500803983372478</v>
      </c>
      <c r="BU273" s="142">
        <f t="shared" si="228"/>
        <v>69.618614464659345</v>
      </c>
      <c r="BV273" s="143">
        <f>IF('DSS Model'!$I$38=1,0.0001*BU273^2-0.0266*BU273+1.3006,IF('DSS Model'!$I$38=2,-0.0001*BU273^2+0.0032*BU273+0.977, IF('DSS Model'!$I$38=3,-0.00046396*BU273^2 + 0.054267*BU273 - 0.57714, IF('DSS Model'!$I$38=4,0.000072066*BU273^2+0.0021761*BU273-0.038248,IF('DSS Model'!$I$38=5,-0.00012623*BU273^2+0.025656*BU273-0.30101,-0.00046396*BU273^2 + 0.054267*BU273 - 0.57714)))))</f>
        <v>0.71510441828902238</v>
      </c>
      <c r="BW273" s="136">
        <v>0.58052237843545229</v>
      </c>
      <c r="BX273" s="142">
        <f t="shared" si="229"/>
        <v>63.223149816274542</v>
      </c>
      <c r="BY273" s="143">
        <f>IF('DSS Model'!$I$38=1,0.0001*BX273^2-0.0266*BX273+1.3006,IF('DSS Model'!$I$38=2,-0.0001*BX273^2+0.0032*BX273+0.977, IF('DSS Model'!$I$38=3,-0.00046396*BX273^2 + 0.054267*BX273 - 0.57714, IF('DSS Model'!$I$38=4,0.000072066*BX273^2+0.0021761*BX273-0.038248,IF('DSS Model'!$I$38=5,-0.00012623*BX273^2+0.025656*BX273-0.30101,-0.00046396*BX273^2 + 0.054267*BX273 - 0.57714)))))</f>
        <v>0.77959741214296896</v>
      </c>
      <c r="BZ273" s="136">
        <v>0.18006926659659717</v>
      </c>
      <c r="CA273" s="142">
        <f t="shared" si="230"/>
        <v>55.417533206242481</v>
      </c>
      <c r="CB273" s="143">
        <f>IF('DSS Model'!$I$38=1,0.0001*CA273^2-0.0266*CA273+1.3006,IF('DSS Model'!$I$38=2,-0.0001*CA273^2+0.0032*CA273+0.977, IF('DSS Model'!$I$38=3,-0.00046396*CA273^2 + 0.054267*CA273 - 0.57714, IF('DSS Model'!$I$38=4,0.000072066*CA273^2+0.0021761*CA273-0.038248,IF('DSS Model'!$I$38=5,-0.00012623*CA273^2+0.025656*CA273-0.30101,-0.00046396*CA273^2 + 0.054267*CA273 - 0.57714)))))</f>
        <v>0.8472258075934771</v>
      </c>
      <c r="CC273" s="136">
        <v>0.47514114914159922</v>
      </c>
      <c r="CD273" s="142">
        <f t="shared" si="231"/>
        <v>70.71240368011614</v>
      </c>
      <c r="CE273" s="143">
        <f>IF('DSS Model'!$I$38=1,0.0001*CD273^2-0.0266*CD273+1.3006,IF('DSS Model'!$I$38=2,-0.0001*CD273^2+0.0032*CD273+0.977, IF('DSS Model'!$I$38=3,-0.00046396*CD273^2 + 0.054267*CD273 - 0.57714, IF('DSS Model'!$I$38=4,0.000072066*CD273^2+0.0021761*CD273-0.038248,IF('DSS Model'!$I$38=5,-0.00012623*CD273^2+0.025656*CD273-0.30101,-0.00046396*CD273^2 + 0.054267*CD273 - 0.57714)))))</f>
        <v>0.70325528835440132</v>
      </c>
      <c r="CF273" s="136">
        <v>0.89075764132570101</v>
      </c>
      <c r="CG273" s="142">
        <f t="shared" si="232"/>
        <v>59.181100552932932</v>
      </c>
      <c r="CH273" s="143">
        <f>IF('DSS Model'!$I$38=1,0.0001*CG273^2-0.0266*CG273+1.3006,IF('DSS Model'!$I$38=2,-0.0001*CG273^2+0.0032*CG273+0.977, IF('DSS Model'!$I$38=3,-0.00046396*CG273^2 + 0.054267*CG273 - 0.57714, IF('DSS Model'!$I$38=4,0.000072066*CG273^2+0.0021761*CG273-0.038248,IF('DSS Model'!$I$38=5,-0.00012623*CG273^2+0.025656*CG273-0.30101,-0.00046396*CG273^2 + 0.054267*CG273 - 0.57714)))))</f>
        <v>0.81613925550374944</v>
      </c>
      <c r="CI273" s="136">
        <v>0.7369950925842027</v>
      </c>
      <c r="CJ273" s="142">
        <f t="shared" si="233"/>
        <v>74.487802879054144</v>
      </c>
      <c r="CK273" s="143">
        <f>IF('DSS Model'!$I$38=1,0.0001*CJ273^2-0.0266*CJ273+1.3006,IF('DSS Model'!$I$38=2,-0.0001*CJ273^2+0.0032*CJ273+0.977, IF('DSS Model'!$I$38=3,-0.00046396*CJ273^2 + 0.054267*CJ273 - 0.57714, IF('DSS Model'!$I$38=4,0.000072066*CJ273^2+0.0021761*CJ273-0.038248,IF('DSS Model'!$I$38=5,-0.00012623*CJ273^2+0.025656*CJ273-0.30101,-0.00046396*CJ273^2 + 0.054267*CJ273 - 0.57714)))))</f>
        <v>0.66051769143809058</v>
      </c>
      <c r="CL273" s="136">
        <v>7.0301162891497126E-2</v>
      </c>
      <c r="CM273" s="142">
        <f t="shared" si="234"/>
        <v>37.605023517632745</v>
      </c>
      <c r="CN273" s="143">
        <f>IF('DSS Model'!$I$38=1,0.0001*CM273^2-0.0266*CM273+1.3006,IF('DSS Model'!$I$38=2,-0.0001*CM273^2+0.0032*CM273+0.977, IF('DSS Model'!$I$38=3,-0.00046396*CM273^2 + 0.054267*CM273 - 0.57714, IF('DSS Model'!$I$38=4,0.000072066*CM273^2+0.0021761*CM273-0.038248,IF('DSS Model'!$I$38=5,-0.00012623*CM273^2+0.025656*CM273-0.30101,-0.00046396*CM273^2 + 0.054267*CM273 - 0.57714)))))</f>
        <v>0.95592229588025357</v>
      </c>
      <c r="CO273" s="136">
        <v>0.25436466253375167</v>
      </c>
      <c r="CP273" s="142">
        <f t="shared" si="235"/>
        <v>41.648720273991444</v>
      </c>
      <c r="CQ273" s="143">
        <f>IF('DSS Model'!$I$38=1,0.0001*CP273^2-0.0266*CP273+1.3006,IF('DSS Model'!$I$38=2,-0.0001*CP273^2+0.0032*CP273+0.977, IF('DSS Model'!$I$38=3,-0.00046396*CP273^2 + 0.054267*CP273 - 0.57714, IF('DSS Model'!$I$38=4,0.000072066*CP273^2+0.0021761*CP273-0.038248,IF('DSS Model'!$I$38=5,-0.00012623*CP273^2+0.025656*CP273-0.30101,-0.00046396*CP273^2 + 0.054267*CP273 - 0.57714)))))</f>
        <v>0.93681431483065403</v>
      </c>
      <c r="CR273" s="136">
        <v>0.42161216725999584</v>
      </c>
      <c r="CS273" s="142">
        <f t="shared" si="236"/>
        <v>51.850990332868861</v>
      </c>
      <c r="CT273" s="143">
        <f>IF('DSS Model'!$I$38=1,0.0001*CS273^2-0.0266*CS273+1.3006,IF('DSS Model'!$I$38=2,-0.0001*CS273^2+0.0032*CS273+0.977, IF('DSS Model'!$I$38=3,-0.00046396*CS273^2 + 0.054267*CS273 - 0.57714, IF('DSS Model'!$I$38=4,0.000072066*CS273^2+0.0021761*CS273-0.038248,IF('DSS Model'!$I$38=5,-0.00012623*CS273^2+0.025656*CS273-0.30101,-0.00046396*CS273^2 + 0.054267*CS273 - 0.57714)))))</f>
        <v>0.87407064921525435</v>
      </c>
      <c r="CU273" s="136">
        <v>0.39629702058160132</v>
      </c>
      <c r="CV273" s="142">
        <f t="shared" si="237"/>
        <v>52.125056568866164</v>
      </c>
      <c r="CW273" s="143">
        <f>IF('DSS Model'!$I$38=1,0.0001*CV273^2-0.0266*CV273+1.3006,IF('DSS Model'!$I$38=2,-0.0001*CV273^2+0.0032*CV273+0.977, IF('DSS Model'!$I$38=3,-0.00046396*CV273^2 + 0.054267*CV273 - 0.57714, IF('DSS Model'!$I$38=4,0.000072066*CV273^2+0.0021761*CV273-0.038248,IF('DSS Model'!$I$38=5,-0.00012623*CV273^2+0.025656*CV273-0.30101,-0.00046396*CV273^2 + 0.054267*CV273 - 0.57714)))))</f>
        <v>0.87209802878962195</v>
      </c>
      <c r="CX273" s="136">
        <v>0.11441164638137014</v>
      </c>
      <c r="CY273" s="142">
        <f t="shared" si="238"/>
        <v>52.012947523416649</v>
      </c>
      <c r="CZ273" s="143">
        <f>IF('DSS Model'!$I$38=1,0.0001*CY273^2-0.0266*CY273+1.3006,IF('DSS Model'!$I$38=2,-0.0001*CY273^2+0.0032*CY273+0.977, IF('DSS Model'!$I$38=3,-0.00046396*CY273^2 + 0.054267*CY273 - 0.57714, IF('DSS Model'!$I$38=4,0.000072066*CY273^2+0.0021761*CY273-0.038248,IF('DSS Model'!$I$38=5,-0.00012623*CY273^2+0.025656*CY273-0.30101,-0.00046396*CY273^2 + 0.054267*CY273 - 0.57714)))))</f>
        <v>0.87290676106756382</v>
      </c>
      <c r="DA273" s="136">
        <v>0.59848872779107765</v>
      </c>
      <c r="DB273" s="142">
        <f t="shared" si="239"/>
        <v>50.200458642949442</v>
      </c>
      <c r="DC273" s="143">
        <f>IF('DSS Model'!$I$38=1,0.0001*DB273^2-0.0266*DB273+1.3006,IF('DSS Model'!$I$38=2,-0.0001*DB273^2+0.0032*DB273+0.977, IF('DSS Model'!$I$38=3,-0.00046396*DB273^2 + 0.054267*DB273 - 0.57714, IF('DSS Model'!$I$38=4,0.000072066*DB273^2+0.0021761*DB273-0.038248,IF('DSS Model'!$I$38=5,-0.00012623*DB273^2+0.025656*DB273-0.30101,-0.00046396*DB273^2 + 0.054267*DB273 - 0.57714)))))</f>
        <v>0.88563286286119047</v>
      </c>
      <c r="DD273" s="136">
        <v>0.44477154856213119</v>
      </c>
      <c r="DE273" s="142">
        <f t="shared" si="240"/>
        <v>48.723468628900847</v>
      </c>
      <c r="DF273" s="143">
        <f>IF('DSS Model'!$I$38=1,0.0001*DE273^2-0.0266*DE273+1.3006,IF('DSS Model'!$I$38=2,-0.0001*DE273^2+0.0032*DE273+0.977, IF('DSS Model'!$I$38=3,-0.00046396*DE273^2 + 0.054267*DE273 - 0.57714, IF('DSS Model'!$I$38=4,0.000072066*DE273^2+0.0021761*DE273-0.038248,IF('DSS Model'!$I$38=5,-0.00012623*DE273^2+0.025656*DE273-0.30101,-0.00046396*DE273^2 + 0.054267*DE273 - 0.57714)))))</f>
        <v>0.89551746008933419</v>
      </c>
      <c r="DG273" s="136">
        <v>0.51414168094151835</v>
      </c>
      <c r="DH273" s="142">
        <f t="shared" si="241"/>
        <v>54.212934295225786</v>
      </c>
      <c r="DI273" s="143">
        <f>IF('DSS Model'!$I$38=1,0.0001*DH273^2-0.0266*DH273+1.3006,IF('DSS Model'!$I$38=2,-0.0001*DH273^2+0.0032*DH273+0.977, IF('DSS Model'!$I$38=3,-0.00046396*DH273^2 + 0.054267*DH273 - 0.57714, IF('DSS Model'!$I$38=4,0.000072066*DH273^2+0.0021761*DH273-0.038248,IF('DSS Model'!$I$38=5,-0.00012623*DH273^2+0.025656*DH273-0.30101,-0.00046396*DH273^2 + 0.054267*DH273 - 0.57714)))))</f>
        <v>0.85657716525487571</v>
      </c>
      <c r="DJ273" s="136">
        <v>0.19242768641765629</v>
      </c>
      <c r="DK273" s="142">
        <f t="shared" si="242"/>
        <v>56.813116790680361</v>
      </c>
      <c r="DL273" s="143">
        <f>IF('DSS Model'!$I$38=1,0.0001*DK273^2-0.0266*DK273+1.3006,IF('DSS Model'!$I$38=2,-0.0001*DK273^2+0.0032*DK273+0.977, IF('DSS Model'!$I$38=3,-0.00046396*DK273^2 + 0.054267*DK273 - 0.57714, IF('DSS Model'!$I$38=4,0.000072066*DK273^2+0.0021761*DK273-0.038248,IF('DSS Model'!$I$38=5,-0.00012623*DK273^2+0.025656*DK273-0.30101,-0.00046396*DK273^2 + 0.054267*DK273 - 0.57714)))))</f>
        <v>0.83602894978302844</v>
      </c>
      <c r="DM273" s="136">
        <v>0.68100563893405452</v>
      </c>
      <c r="DN273" s="142">
        <f t="shared" si="243"/>
        <v>62.170352422246992</v>
      </c>
      <c r="DO273" s="143">
        <f>IF('DSS Model'!$I$38=1,0.0001*DN273^2-0.0266*DN273+1.3006,IF('DSS Model'!$I$38=2,-0.0001*DN273^2+0.0032*DN273+0.977, IF('DSS Model'!$I$38=3,-0.00046396*DN273^2 + 0.054267*DN273 - 0.57714, IF('DSS Model'!$I$38=4,0.000072066*DN273^2+0.0021761*DN273-0.038248,IF('DSS Model'!$I$38=5,-0.00012623*DN273^2+0.025656*DN273-0.30101,-0.00046396*DN273^2 + 0.054267*DN273 - 0.57714)))))</f>
        <v>0.78942985572055102</v>
      </c>
      <c r="DP273" s="136">
        <v>7.9794147720672504E-2</v>
      </c>
      <c r="DQ273" s="142">
        <f t="shared" si="244"/>
        <v>36.603836322612437</v>
      </c>
      <c r="DR273" s="143">
        <f>IF('DSS Model'!$I$38=1,0.0001*DQ273^2-0.0266*DQ273+1.3006,IF('DSS Model'!$I$38=2,-0.0001*DQ273^2+0.0032*DQ273+0.977, IF('DSS Model'!$I$38=3,-0.00046396*DQ273^2 + 0.054267*DQ273 - 0.57714, IF('DSS Model'!$I$38=4,0.000072066*DQ273^2+0.0021761*DQ273-0.038248,IF('DSS Model'!$I$38=5,-0.00012623*DQ273^2+0.025656*DQ273-0.30101,-0.00046396*DQ273^2 + 0.054267*DQ273 - 0.57714)))))</f>
        <v>0.96014819287909958</v>
      </c>
      <c r="DS273" s="136">
        <v>0.37462589736425422</v>
      </c>
      <c r="DT273" s="142">
        <f t="shared" si="245"/>
        <v>68.880164333658101</v>
      </c>
      <c r="DU273" s="143">
        <f>IF('DSS Model'!$I$38=1,0.0001*DT273^2-0.0266*DT273+1.3006,IF('DSS Model'!$I$38=2,-0.0001*DT273^2+0.0032*DT273+0.977, IF('DSS Model'!$I$38=3,-0.00046396*DT273^2 + 0.054267*DT273 - 0.57714, IF('DSS Model'!$I$38=4,0.000072066*DT273^2+0.0021761*DT273-0.038248,IF('DSS Model'!$I$38=5,-0.00012623*DT273^2+0.025656*DT273-0.30101,-0.00046396*DT273^2 + 0.054267*DT273 - 0.57714)))))</f>
        <v>0.72296882200453128</v>
      </c>
      <c r="DV273" s="136">
        <v>0.5642478466317693</v>
      </c>
      <c r="DW273" s="142">
        <f t="shared" si="246"/>
        <v>61.756297756618153</v>
      </c>
      <c r="DX273" s="143">
        <f>IF('DSS Model'!$I$38=1,0.0001*DW273^2-0.0266*DW273+1.3006,IF('DSS Model'!$I$38=2,-0.0001*DW273^2+0.0032*DW273+0.977, IF('DSS Model'!$I$38=3,-0.00046396*DW273^2 + 0.054267*DW273 - 0.57714, IF('DSS Model'!$I$38=4,0.000072066*DW273^2+0.0021761*DW273-0.038248,IF('DSS Model'!$I$38=5,-0.00012623*DW273^2+0.025656*DW273-0.30101,-0.00046396*DW273^2 + 0.054267*DW273 - 0.57714)))))</f>
        <v>0.79323612156077006</v>
      </c>
      <c r="DY273" s="136">
        <v>0.93754006248693311</v>
      </c>
      <c r="DZ273" s="142">
        <f t="shared" si="247"/>
        <v>60.420787283130402</v>
      </c>
      <c r="EA273" s="143">
        <f>IF('DSS Model'!$I$38=1,0.0001*DZ273^2-0.0266*DZ273+1.3006,IF('DSS Model'!$I$38=2,-0.0001*DZ273^2+0.0032*DZ273+0.977, IF('DSS Model'!$I$38=3,-0.00046396*DZ273^2 + 0.054267*DZ273 - 0.57714, IF('DSS Model'!$I$38=4,0.000072066*DZ273^2+0.0021761*DZ273-0.038248,IF('DSS Model'!$I$38=5,-0.00012623*DZ273^2+0.025656*DZ273-0.30101,-0.00046396*DZ273^2 + 0.054267*DZ273 - 0.57714)))))</f>
        <v>0.80527936571468806</v>
      </c>
      <c r="EB273" s="136">
        <v>0.47746927939657369</v>
      </c>
      <c r="EC273" s="142">
        <f t="shared" si="248"/>
        <v>49.906870001285071</v>
      </c>
      <c r="ED273" s="143">
        <f>IF('DSS Model'!$I$38=1,0.0001*EC273^2-0.0266*EC273+1.3006,IF('DSS Model'!$I$38=2,-0.0001*EC273^2+0.0032*EC273+0.977, IF('DSS Model'!$I$38=3,-0.00046396*EC273^2 + 0.054267*EC273 - 0.57714, IF('DSS Model'!$I$38=4,0.000072066*EC273^2+0.0021761*EC273-0.038248,IF('DSS Model'!$I$38=5,-0.00012623*EC273^2+0.025656*EC273-0.30101,-0.00046396*EC273^2 + 0.054267*EC273 - 0.57714)))))</f>
        <v>0.88763241667159543</v>
      </c>
      <c r="EE273" s="136">
        <v>0.16153473959190123</v>
      </c>
      <c r="EF273" s="142">
        <f t="shared" si="249"/>
        <v>39.678115195596874</v>
      </c>
      <c r="EG273" s="143">
        <f>IF('DSS Model'!$I$38=1,0.0001*EF273^2-0.0266*EF273+1.3006,IF('DSS Model'!$I$38=2,-0.0001*EF273^2+0.0032*EF273+0.977, IF('DSS Model'!$I$38=3,-0.00046396*EF273^2 + 0.054267*EF273 - 0.57714, IF('DSS Model'!$I$38=4,0.000072066*EF273^2+0.0021761*EF273-0.038248,IF('DSS Model'!$I$38=5,-0.00012623*EF273^2+0.025656*EF273-0.30101,-0.00046396*EF273^2 + 0.054267*EF273 - 0.57714)))))</f>
        <v>0.94653468607840441</v>
      </c>
      <c r="EH273" s="136">
        <v>0.96545183051294581</v>
      </c>
      <c r="EI273" s="142">
        <f t="shared" si="250"/>
        <v>77.354090597835381</v>
      </c>
      <c r="EJ273" s="143">
        <f>IF('DSS Model'!$I$38=1,0.0001*EI273^2-0.0266*EI273+1.3006,IF('DSS Model'!$I$38=2,-0.0001*EI273^2+0.0032*EI273+0.977, IF('DSS Model'!$I$38=3,-0.00046396*EI273^2 + 0.054267*EI273 - 0.57714, IF('DSS Model'!$I$38=4,0.000072066*EI273^2+0.0021761*EI273-0.038248,IF('DSS Model'!$I$38=5,-0.00012623*EI273^2+0.025656*EI273-0.30101,-0.00046396*EI273^2 + 0.054267*EI273 - 0.57714)))))</f>
        <v>0.62616755669126067</v>
      </c>
      <c r="EK273" s="136">
        <v>0.13338326819582758</v>
      </c>
      <c r="EL273" s="142">
        <f t="shared" si="251"/>
        <v>32.13438967737298</v>
      </c>
      <c r="EM273" s="143">
        <f>IF('DSS Model'!$I$38=1,0.0001*EL273^2-0.0266*EL273+1.3006,IF('DSS Model'!$I$38=2,-0.0001*EL273^2+0.0032*EL273+0.977, IF('DSS Model'!$I$38=3,-0.00046396*EL273^2 + 0.054267*EL273 - 0.57714, IF('DSS Model'!$I$38=4,0.000072066*EL273^2+0.0021761*EL273-0.038248,IF('DSS Model'!$I$38=5,-0.00012623*EL273^2+0.025656*EL273-0.30101,-0.00046396*EL273^2 + 0.054267*EL273 - 0.57714)))))</f>
        <v>0.97656814697386807</v>
      </c>
      <c r="EN273" s="136">
        <v>0.79664925545410281</v>
      </c>
      <c r="EO273" s="142">
        <f t="shared" si="252"/>
        <v>62.895098356352335</v>
      </c>
      <c r="EP273" s="143">
        <f>IF('DSS Model'!$I$38=1,0.0001*EO273^2-0.0266*EO273+1.3006,IF('DSS Model'!$I$38=2,-0.0001*EO273^2+0.0032*EO273+0.977, IF('DSS Model'!$I$38=3,-0.00046396*EO273^2 + 0.054267*EO273 - 0.57714, IF('DSS Model'!$I$38=4,0.000072066*EO273^2+0.0021761*EO273-0.038248,IF('DSS Model'!$I$38=5,-0.00012623*EO273^2+0.025656*EO273-0.30101,-0.00046396*EO273^2 + 0.054267*EO273 - 0.57714)))))</f>
        <v>0.78268497501480405</v>
      </c>
      <c r="EQ273" s="136">
        <v>7.7790781334193815E-2</v>
      </c>
      <c r="ER273" s="142">
        <f t="shared" si="253"/>
        <v>34.376697646825079</v>
      </c>
      <c r="ES273" s="143">
        <f>IF('DSS Model'!$I$38=1,0.0001*ER273^2-0.0266*ER273+1.3006,IF('DSS Model'!$I$38=2,-0.0001*ER273^2+0.0032*ER273+0.977, IF('DSS Model'!$I$38=3,-0.00046396*ER273^2 + 0.054267*ER273 - 0.57714, IF('DSS Model'!$I$38=4,0.000072066*ER273^2+0.0021761*ER273-0.038248,IF('DSS Model'!$I$38=5,-0.00012623*ER273^2+0.025656*ER273-0.30101,-0.00046396*ER273^2 + 0.054267*ER273 - 0.57714)))))</f>
        <v>0.96882969835971733</v>
      </c>
      <c r="ET273" s="136">
        <v>0.91588263478561649</v>
      </c>
      <c r="EU273" s="141">
        <f t="shared" si="254"/>
        <v>65.716113970694309</v>
      </c>
      <c r="EV273" s="142">
        <f>IF('DSS Model'!$I$38=1,0.0001*EU273^2-0.0266*EU273+1.3006,IF('DSS Model'!$I$38=2,-0.0001*EU273^2+0.0032*EU273+0.977, IF('DSS Model'!$I$38=3,-0.00046396*EU273^2 + 0.054267*EU273 - 0.57714, IF('DSS Model'!$I$38=4,0.000072066*EU273^2+0.0021761*EU273-0.038248,IF('DSS Model'!$I$38=5,-0.00012623*EU273^2+0.025656*EU273-0.30101,-0.00046396*EU273^2 + 0.054267*EU273 - 0.57714)))))</f>
        <v>0.75543080116529338</v>
      </c>
    </row>
    <row r="274" spans="2:152" x14ac:dyDescent="0.2">
      <c r="B274" s="64">
        <f t="shared" ca="1" si="207"/>
        <v>0.75715215923421253</v>
      </c>
      <c r="C274" s="64">
        <v>0.65639417949083467</v>
      </c>
      <c r="D274" s="64">
        <f t="shared" si="208"/>
        <v>54.999468821194924</v>
      </c>
      <c r="E274" s="131">
        <f>IF('DSS Model'!$I$38=1,0.0001*D274^2-0.0266*D274+1.3006,IF('DSS Model'!$I$38=2,-0.0001*D274^2+0.0032*D274+0.977, IF('DSS Model'!$I$38=3,-0.00046396*D274^2 + 0.054267*D274 - 0.57714, IF('DSS Model'!$I$38=4,0.000072066*D274^2+0.0021761*D274-0.038248,IF('DSS Model'!$I$38=5,-0.00012623*D274^2+0.025656*D274-0.30101,-0.00046396*D274^2 + 0.054267*D274 - 0.57714)))))</f>
        <v>0.8505041431664645</v>
      </c>
      <c r="F274" s="136">
        <v>0.66832076773132376</v>
      </c>
      <c r="G274" s="138">
        <f t="shared" si="204"/>
        <v>69.782852397333443</v>
      </c>
      <c r="H274" s="136">
        <f>IF('DSS Model'!$I$38=1,0.0001*G274^2-0.0266*G274+1.3006,IF('DSS Model'!$I$38=2,-0.0001*G274^2+0.0032*G274+0.977, IF('DSS Model'!$I$38=3,-0.00046396*G274^2 + 0.054267*G274 - 0.57714, IF('DSS Model'!$I$38=4,0.000072066*G274^2+0.0021761*G274-0.038248,IF('DSS Model'!$I$38=5,-0.00012623*G274^2+0.025656*G274-0.30101,-0.00046396*G274^2 + 0.054267*G274 - 0.57714)))))</f>
        <v>0.71334047880066442</v>
      </c>
      <c r="I274" s="136">
        <v>0.58819008733189315</v>
      </c>
      <c r="J274" s="138">
        <f t="shared" si="205"/>
        <v>60.152161523688378</v>
      </c>
      <c r="K274" s="136">
        <f>IF('DSS Model'!$I$38=1,0.0001*J274^2-0.0266*J274+1.3006,IF('DSS Model'!$I$38=2,-0.0001*J274^2+0.0032*J274+0.977, IF('DSS Model'!$I$38=3,-0.00046396*J274^2 + 0.054267*J274 - 0.57714, IF('DSS Model'!$I$38=4,0.000072066*J274^2+0.0021761*J274-0.038248,IF('DSS Model'!$I$38=5,-0.00012623*J274^2+0.025656*J274-0.30101,-0.00046396*J274^2 + 0.054267*J274 - 0.57714)))))</f>
        <v>0.80765866327861313</v>
      </c>
      <c r="L274" s="136">
        <v>0.96711353704131942</v>
      </c>
      <c r="M274" s="138">
        <f t="shared" si="206"/>
        <v>78.36913840954611</v>
      </c>
      <c r="N274" s="136">
        <f>IF('DSS Model'!$I$38=1,0.0001*M274^2-0.0266*M274+1.3006,IF('DSS Model'!$I$38=2,-0.0001*M274^2+0.0032*M274+0.977, IF('DSS Model'!$I$38=3,-0.00046396*M274^2 + 0.054267*M274 - 0.57714, IF('DSS Model'!$I$38=4,0.000072066*M274^2+0.0021761*M274-0.038248,IF('DSS Model'!$I$38=5,-0.00012623*M274^2+0.025656*M274-0.30101,-0.00046396*M274^2 + 0.054267*M274 - 0.57714)))))</f>
        <v>0.61360905740508787</v>
      </c>
      <c r="O274" s="136">
        <v>8.2061763420986478E-2</v>
      </c>
      <c r="P274" s="139">
        <f t="shared" si="209"/>
        <v>33.824507117989967</v>
      </c>
      <c r="Q274" s="138">
        <f>IF('DSS Model'!$I$38=1,0.0001*P274^2-0.0266*P274+1.3006,IF('DSS Model'!$I$38=2,-0.0001*P274^2+0.0032*P274+0.977, IF('DSS Model'!$I$38=3,-0.00046396*P274^2 + 0.054267*P274 - 0.57714, IF('DSS Model'!$I$38=4,0.000072066*P274^2+0.0021761*P274-0.038248,IF('DSS Model'!$I$38=5,-0.00012623*P274^2+0.025656*P274-0.30101,-0.00046396*P274^2 + 0.054267*P274 - 0.57714)))))</f>
        <v>0.97082869460007248</v>
      </c>
      <c r="R274" s="136">
        <v>0.44104947972685538</v>
      </c>
      <c r="S274" s="142">
        <f t="shared" si="210"/>
        <v>50.423901456384158</v>
      </c>
      <c r="T274" s="138">
        <f>IF('DSS Model'!$I$38=1,0.0001*S274^2-0.0266*S274+1.3006,IF('DSS Model'!$I$38=2,-0.0001*S274^2+0.0032*S274+0.977, IF('DSS Model'!$I$38=3,-0.00046396*S274^2 + 0.054267*S274 - 0.57714, IF('DSS Model'!$I$38=4,0.000072066*S274^2+0.0021761*S274-0.038248,IF('DSS Model'!$I$38=5,-0.00012623*S274^2+0.025656*S274-0.30101,-0.00046396*S274^2 + 0.054267*S274 - 0.57714)))))</f>
        <v>0.88409950085211519</v>
      </c>
      <c r="U274" s="136">
        <v>0.43982913086382591</v>
      </c>
      <c r="V274" s="142">
        <f t="shared" si="211"/>
        <v>47.360368018135034</v>
      </c>
      <c r="W274" s="138">
        <f>IF('DSS Model'!$I$38=1,0.0001*V274^2-0.0266*V274+1.3006,IF('DSS Model'!$I$38=2,-0.0001*V274^2+0.0032*V274+0.977, IF('DSS Model'!$I$38=3,-0.00046396*V274^2 + 0.054267*V274 - 0.57714, IF('DSS Model'!$I$38=4,0.000072066*V274^2+0.0021761*V274-0.038248,IF('DSS Model'!$I$38=5,-0.00012623*V274^2+0.025656*V274-0.30101,-0.00046396*V274^2 + 0.054267*V274 - 0.57714)))))</f>
        <v>0.90425273177671328</v>
      </c>
      <c r="X274" s="136">
        <v>0.61505185552476471</v>
      </c>
      <c r="Y274" s="142">
        <f t="shared" si="212"/>
        <v>64.730372095371052</v>
      </c>
      <c r="Z274" s="138">
        <f>IF('DSS Model'!$I$38=1,0.0001*Y274^2-0.0266*Y274+1.3006,IF('DSS Model'!$I$38=2,-0.0001*Y274^2+0.0032*Y274+0.977, IF('DSS Model'!$I$38=3,-0.00046396*Y274^2 + 0.054267*Y274 - 0.57714, IF('DSS Model'!$I$38=4,0.000072066*Y274^2+0.0021761*Y274-0.038248,IF('DSS Model'!$I$38=5,-0.00012623*Y274^2+0.025656*Y274-0.30101,-0.00046396*Y274^2 + 0.054267*Y274 - 0.57714)))))</f>
        <v>0.76513508354466819</v>
      </c>
      <c r="AA274" s="136">
        <v>0.95256346246474743</v>
      </c>
      <c r="AB274" s="142">
        <f t="shared" si="213"/>
        <v>67.94330598129666</v>
      </c>
      <c r="AC274" s="138">
        <f>IF('DSS Model'!$I$38=1,0.0001*AB274^2-0.0266*AB274+1.3006,IF('DSS Model'!$I$38=2,-0.0001*AB274^2+0.0032*AB274+0.977, IF('DSS Model'!$I$38=3,-0.00046396*AB274^2 + 0.054267*AB274 - 0.57714, IF('DSS Model'!$I$38=4,0.000072066*AB274^2+0.0021761*AB274-0.038248,IF('DSS Model'!$I$38=5,-0.00012623*AB274^2+0.025656*AB274-0.30101,-0.00046396*AB274^2 + 0.054267*AB274 - 0.57714)))))</f>
        <v>0.73278929637333912</v>
      </c>
      <c r="AD274" s="136">
        <v>0.63182443981070358</v>
      </c>
      <c r="AE274" s="142">
        <f t="shared" si="214"/>
        <v>56.763847181455006</v>
      </c>
      <c r="AF274" s="138">
        <f>IF('DSS Model'!$I$38=1,0.0001*AE274^2-0.0266*AE274+1.3006,IF('DSS Model'!$I$38=2,-0.0001*AE274^2+0.0032*AE274+0.977, IF('DSS Model'!$I$38=3,-0.00046396*AE274^2 + 0.054267*AE274 - 0.57714, IF('DSS Model'!$I$38=4,0.000072066*AE274^2+0.0021761*AE274-0.038248,IF('DSS Model'!$I$38=5,-0.00012623*AE274^2+0.025656*AE274-0.30101,-0.00046396*AE274^2 + 0.054267*AE274 - 0.57714)))))</f>
        <v>0.83643087629669821</v>
      </c>
      <c r="AG274" s="136">
        <v>0.24406952980620578</v>
      </c>
      <c r="AH274" s="142">
        <f t="shared" si="215"/>
        <v>61.51920403960635</v>
      </c>
      <c r="AI274" s="138">
        <f>IF('DSS Model'!$I$38=1,0.0001*AH274^2-0.0266*AH274+1.3006,IF('DSS Model'!$I$38=2,-0.0001*AH274^2+0.0032*AH274+0.977, IF('DSS Model'!$I$38=3,-0.00046396*AH274^2 + 0.054267*AH274 - 0.57714, IF('DSS Model'!$I$38=4,0.000072066*AH274^2+0.0021761*AH274-0.038248,IF('DSS Model'!$I$38=5,-0.00012623*AH274^2+0.025656*AH274-0.30101,-0.00046396*AH274^2 + 0.054267*AH274 - 0.57714)))))</f>
        <v>0.79540020636006847</v>
      </c>
      <c r="AJ274" s="136">
        <v>0.92838796795195011</v>
      </c>
      <c r="AK274" s="142">
        <f t="shared" si="216"/>
        <v>58.567187349185609</v>
      </c>
      <c r="AL274" s="138">
        <f>IF('DSS Model'!$I$38=1,0.0001*AK274^2-0.0266*AK274+1.3006,IF('DSS Model'!$I$38=2,-0.0001*AK274^2+0.0032*AK274+0.977, IF('DSS Model'!$I$38=3,-0.00046396*AK274^2 + 0.054267*AK274 - 0.57714, IF('DSS Model'!$I$38=4,0.000072066*AK274^2+0.0021761*AK274-0.038248,IF('DSS Model'!$I$38=5,-0.00012623*AK274^2+0.025656*AK274-0.30101,-0.00046396*AK274^2 + 0.054267*AK274 - 0.57714)))))</f>
        <v>0.8214034561179332</v>
      </c>
      <c r="AM274" s="136">
        <v>0.92484317673662264</v>
      </c>
      <c r="AN274" s="142">
        <f t="shared" si="217"/>
        <v>72.801381522603137</v>
      </c>
      <c r="AO274" s="138">
        <f>IF('DSS Model'!$I$38=1,0.0001*AN274^2-0.0266*AN274+1.3006,IF('DSS Model'!$I$38=2,-0.0001*AN274^2+0.0032*AN274+0.977, IF('DSS Model'!$I$38=3,-0.00046396*AN274^2 + 0.054267*AN274 - 0.57714, IF('DSS Model'!$I$38=4,0.000072066*AN274^2+0.0021761*AN274-0.038248,IF('DSS Model'!$I$38=5,-0.00012623*AN274^2+0.025656*AN274-0.30101,-0.00046396*AN274^2 + 0.054267*AN274 - 0.57714)))))</f>
        <v>0.67996030571236787</v>
      </c>
      <c r="AP274" s="136">
        <v>0.22272816023818021</v>
      </c>
      <c r="AQ274" s="142">
        <f t="shared" si="218"/>
        <v>60.351898500543875</v>
      </c>
      <c r="AR274" s="138">
        <f>IF('DSS Model'!$I$38=1,0.0001*AQ274^2-0.0266*AQ274+1.3006,IF('DSS Model'!$I$38=2,-0.0001*AQ274^2+0.0032*AQ274+0.977, IF('DSS Model'!$I$38=3,-0.00046396*AQ274^2 + 0.054267*AQ274 - 0.57714, IF('DSS Model'!$I$38=4,0.000072066*AQ274^2+0.0021761*AQ274-0.038248,IF('DSS Model'!$I$38=5,-0.00012623*AQ274^2+0.025656*AQ274-0.30101,-0.00046396*AQ274^2 + 0.054267*AQ274 - 0.57714)))))</f>
        <v>0.80589090993974533</v>
      </c>
      <c r="AS274" s="136">
        <v>0.47634488254076346</v>
      </c>
      <c r="AT274" s="142">
        <f t="shared" si="219"/>
        <v>53.088686958936322</v>
      </c>
      <c r="AU274" s="138">
        <f>IF('DSS Model'!$I$38=1,0.0001*AT274^2-0.0266*AT274+1.3006,IF('DSS Model'!$I$38=2,-0.0001*AT274^2+0.0032*AT274+0.977, IF('DSS Model'!$I$38=3,-0.00046396*AT274^2 + 0.054267*AT274 - 0.57714, IF('DSS Model'!$I$38=4,0.000072066*AT274^2+0.0021761*AT274-0.038248,IF('DSS Model'!$I$38=5,-0.00012623*AT274^2+0.025656*AT274-0.30101,-0.00046396*AT274^2 + 0.054267*AT274 - 0.57714)))))</f>
        <v>0.86504292996620269</v>
      </c>
      <c r="AV274" s="136">
        <v>1.4918674556205214E-2</v>
      </c>
      <c r="AW274" s="142">
        <f t="shared" si="220"/>
        <v>47.483407417276794</v>
      </c>
      <c r="AX274" s="138">
        <f>IF('DSS Model'!$I$38=1,0.0001*AW274^2-0.0266*AW274+1.3006,IF('DSS Model'!$I$38=2,-0.0001*AW274^2+0.0032*AW274+0.977, IF('DSS Model'!$I$38=3,-0.00046396*AW274^2 + 0.054267*AW274 - 0.57714, IF('DSS Model'!$I$38=4,0.000072066*AW274^2+0.0021761*AW274-0.038248,IF('DSS Model'!$I$38=5,-0.00012623*AW274^2+0.025656*AW274-0.30101,-0.00046396*AW274^2 + 0.054267*AW274 - 0.57714)))))</f>
        <v>0.90347950573977598</v>
      </c>
      <c r="AY274" s="136">
        <v>0.58924957949660051</v>
      </c>
      <c r="AZ274" s="142">
        <f t="shared" si="221"/>
        <v>58.206803184972685</v>
      </c>
      <c r="BA274" s="138">
        <f>IF('DSS Model'!$I$38=1,0.0001*AZ274^2-0.0266*AZ274+1.3006,IF('DSS Model'!$I$38=2,-0.0001*AZ274^2+0.0032*AZ274+0.977, IF('DSS Model'!$I$38=3,-0.00046396*AZ274^2 + 0.054267*AZ274 - 0.57714, IF('DSS Model'!$I$38=4,0.000072066*AZ274^2+0.0021761*AZ274-0.038248,IF('DSS Model'!$I$38=5,-0.00012623*AZ274^2+0.025656*AZ274-0.30101,-0.00046396*AZ274^2 + 0.054267*AZ274 - 0.57714)))))</f>
        <v>0.82445857649049792</v>
      </c>
      <c r="BB274" s="136">
        <v>0.42834403260249476</v>
      </c>
      <c r="BC274" s="142">
        <f t="shared" si="222"/>
        <v>53.160839948523687</v>
      </c>
      <c r="BD274" s="138">
        <f>IF('DSS Model'!$I$38=1,0.0001*BC274^2-0.0266*BC274+1.3006,IF('DSS Model'!$I$38=2,-0.0001*BC274^2+0.0032*BC274+0.977, IF('DSS Model'!$I$38=3,-0.00046396*BC274^2 + 0.054267*BC274 - 0.57714, IF('DSS Model'!$I$38=4,0.000072066*BC274^2+0.0021761*BC274-0.038248,IF('DSS Model'!$I$38=5,-0.00012623*BC274^2+0.025656*BC274-0.30101,-0.00046396*BC274^2 + 0.054267*BC274 - 0.57714)))))</f>
        <v>0.86450719743202065</v>
      </c>
      <c r="BE274" s="136">
        <v>0.72199098682139473</v>
      </c>
      <c r="BF274" s="142">
        <f t="shared" si="223"/>
        <v>56.528743488594102</v>
      </c>
      <c r="BG274" s="143">
        <f>IF('DSS Model'!$I$38=1,0.0001*BF274^2-0.0266*BF274+1.3006,IF('DSS Model'!$I$38=2,-0.0001*BF274^2+0.0032*BF274+0.977, IF('DSS Model'!$I$38=3,-0.00046396*BF274^2 + 0.054267*BF274 - 0.57714, IF('DSS Model'!$I$38=4,0.000072066*BF274^2+0.0021761*BF274-0.038248,IF('DSS Model'!$I$38=5,-0.00012623*BF274^2+0.025656*BF274-0.30101,-0.00046396*BF274^2 + 0.054267*BF274 - 0.57714)))))</f>
        <v>0.83834209512357405</v>
      </c>
      <c r="BH274" s="136">
        <v>0.37183300704253108</v>
      </c>
      <c r="BI274" s="142">
        <f t="shared" si="224"/>
        <v>52.832245613701403</v>
      </c>
      <c r="BJ274" s="143">
        <f>IF('DSS Model'!$I$38=1,0.0001*BI274^2-0.0266*BI274+1.3006,IF('DSS Model'!$I$38=2,-0.0001*BI274^2+0.0032*BI274+0.977, IF('DSS Model'!$I$38=3,-0.00046396*BI274^2 + 0.054267*BI274 - 0.57714, IF('DSS Model'!$I$38=4,0.000072066*BI274^2+0.0021761*BI274-0.038248,IF('DSS Model'!$I$38=5,-0.00012623*BI274^2+0.025656*BI274-0.30101,-0.00046396*BI274^2 + 0.054267*BI274 - 0.57714)))))</f>
        <v>0.86693856830519733</v>
      </c>
      <c r="BK274" s="136">
        <v>0.12417769318510807</v>
      </c>
      <c r="BL274" s="142">
        <f t="shared" si="225"/>
        <v>35.223022401023023</v>
      </c>
      <c r="BM274" s="143">
        <f>IF('DSS Model'!$I$38=1,0.0001*BL274^2-0.0266*BL274+1.3006,IF('DSS Model'!$I$38=2,-0.0001*BL274^2+0.0032*BL274+0.977, IF('DSS Model'!$I$38=3,-0.00046396*BL274^2 + 0.054267*BL274 - 0.57714, IF('DSS Model'!$I$38=4,0.000072066*BL274^2+0.0021761*BL274-0.038248,IF('DSS Model'!$I$38=5,-0.00012623*BL274^2+0.025656*BL274-0.30101,-0.00046396*BL274^2 + 0.054267*BL274 - 0.57714)))))</f>
        <v>0.96564754097697669</v>
      </c>
      <c r="BN274" s="136">
        <v>0.86157906920957672</v>
      </c>
      <c r="BO274" s="142">
        <f t="shared" si="226"/>
        <v>63.95159329155868</v>
      </c>
      <c r="BP274" s="143">
        <f>IF('DSS Model'!$I$38=1,0.0001*BO274^2-0.0266*BO274+1.3006,IF('DSS Model'!$I$38=2,-0.0001*BO274^2+0.0032*BO274+0.977, IF('DSS Model'!$I$38=3,-0.00046396*BO274^2 + 0.054267*BO274 - 0.57714, IF('DSS Model'!$I$38=4,0.000072066*BO274^2+0.0021761*BO274-0.038248,IF('DSS Model'!$I$38=5,-0.00012623*BO274^2+0.025656*BO274-0.30101,-0.00046396*BO274^2 + 0.054267*BO274 - 0.57714)))))</f>
        <v>0.77266447008009442</v>
      </c>
      <c r="BQ274" s="136">
        <v>0.33015217213902548</v>
      </c>
      <c r="BR274" s="142">
        <f t="shared" si="227"/>
        <v>51.62541581355832</v>
      </c>
      <c r="BS274" s="143">
        <f>IF('DSS Model'!$I$38=1,0.0001*BR274^2-0.0266*BR274+1.3006,IF('DSS Model'!$I$38=2,-0.0001*BR274^2+0.0032*BR274+0.977, IF('DSS Model'!$I$38=3,-0.00046396*BR274^2 + 0.054267*BR274 - 0.57714, IF('DSS Model'!$I$38=4,0.000072066*BR274^2+0.0021761*BR274-0.038248,IF('DSS Model'!$I$38=5,-0.00012623*BR274^2+0.025656*BR274-0.30101,-0.00046396*BR274^2 + 0.054267*BR274 - 0.57714)))))</f>
        <v>0.87568297481110691</v>
      </c>
      <c r="BT274" s="136">
        <v>0.5108400424539411</v>
      </c>
      <c r="BU274" s="142">
        <f t="shared" si="228"/>
        <v>60.796848464943707</v>
      </c>
      <c r="BV274" s="143">
        <f>IF('DSS Model'!$I$38=1,0.0001*BU274^2-0.0266*BU274+1.3006,IF('DSS Model'!$I$38=2,-0.0001*BU274^2+0.0032*BU274+0.977, IF('DSS Model'!$I$38=3,-0.00046396*BU274^2 + 0.054267*BU274 - 0.57714, IF('DSS Model'!$I$38=4,0.000072066*BU274^2+0.0021761*BU274-0.038248,IF('DSS Model'!$I$38=5,-0.00012623*BU274^2+0.025656*BU274-0.30101,-0.00046396*BU274^2 + 0.054267*BU274 - 0.57714)))))</f>
        <v>0.80192423676088698</v>
      </c>
      <c r="BW274" s="136">
        <v>0.58593944203849091</v>
      </c>
      <c r="BX274" s="142">
        <f t="shared" si="229"/>
        <v>63.357317153224741</v>
      </c>
      <c r="BY274" s="143">
        <f>IF('DSS Model'!$I$38=1,0.0001*BX274^2-0.0266*BX274+1.3006,IF('DSS Model'!$I$38=2,-0.0001*BX274^2+0.0032*BX274+0.977, IF('DSS Model'!$I$38=3,-0.00046396*BX274^2 + 0.054267*BX274 - 0.57714, IF('DSS Model'!$I$38=4,0.000072066*BX274^2+0.0021761*BX274-0.038248,IF('DSS Model'!$I$38=5,-0.00012623*BX274^2+0.025656*BX274-0.30101,-0.00046396*BX274^2 + 0.054267*BX274 - 0.57714)))))</f>
        <v>0.77832845120488858</v>
      </c>
      <c r="BZ274" s="136">
        <v>0.82994226794170101</v>
      </c>
      <c r="CA274" s="142">
        <f t="shared" si="230"/>
        <v>68.167810387951036</v>
      </c>
      <c r="CB274" s="143">
        <f>IF('DSS Model'!$I$38=1,0.0001*CA274^2-0.0266*CA274+1.3006,IF('DSS Model'!$I$38=2,-0.0001*CA274^2+0.0032*CA274+0.977, IF('DSS Model'!$I$38=3,-0.00046396*CA274^2 + 0.054267*CA274 - 0.57714, IF('DSS Model'!$I$38=4,0.000072066*CA274^2+0.0021761*CA274-0.038248,IF('DSS Model'!$I$38=5,-0.00012623*CA274^2+0.025656*CA274-0.30101,-0.00046396*CA274^2 + 0.054267*CA274 - 0.57714)))))</f>
        <v>0.73045195593267875</v>
      </c>
      <c r="CC274" s="136">
        <v>0.53286737551605812</v>
      </c>
      <c r="CD274" s="142">
        <f t="shared" si="231"/>
        <v>72.447899296775802</v>
      </c>
      <c r="CE274" s="143">
        <f>IF('DSS Model'!$I$38=1,0.0001*CD274^2-0.0266*CD274+1.3006,IF('DSS Model'!$I$38=2,-0.0001*CD274^2+0.0032*CD274+0.977, IF('DSS Model'!$I$38=3,-0.00046396*CD274^2 + 0.054267*CD274 - 0.57714, IF('DSS Model'!$I$38=4,0.000072066*CD274^2+0.0021761*CD274-0.038248,IF('DSS Model'!$I$38=5,-0.00012623*CD274^2+0.025656*CD274-0.30101,-0.00046396*CD274^2 + 0.054267*CD274 - 0.57714)))))</f>
        <v>0.68396346649810569</v>
      </c>
      <c r="CF274" s="136">
        <v>0.42201253065574174</v>
      </c>
      <c r="CG274" s="142">
        <f t="shared" si="232"/>
        <v>44.568642331052047</v>
      </c>
      <c r="CH274" s="143">
        <f>IF('DSS Model'!$I$38=1,0.0001*CG274^2-0.0266*CG274+1.3006,IF('DSS Model'!$I$38=2,-0.0001*CG274^2+0.0032*CG274+0.977, IF('DSS Model'!$I$38=3,-0.00046396*CG274^2 + 0.054267*CG274 - 0.57714, IF('DSS Model'!$I$38=4,0.000072066*CG274^2+0.0021761*CG274-0.038248,IF('DSS Model'!$I$38=5,-0.00012623*CG274^2+0.025656*CG274-0.30101,-0.00046396*CG274^2 + 0.054267*CG274 - 0.57714)))))</f>
        <v>0.92098326753604209</v>
      </c>
      <c r="CI274" s="136">
        <v>0.1122458258193666</v>
      </c>
      <c r="CJ274" s="142">
        <f t="shared" si="233"/>
        <v>57.239566469822783</v>
      </c>
      <c r="CK274" s="143">
        <f>IF('DSS Model'!$I$38=1,0.0001*CJ274^2-0.0266*CJ274+1.3006,IF('DSS Model'!$I$38=2,-0.0001*CJ274^2+0.0032*CJ274+0.977, IF('DSS Model'!$I$38=3,-0.00046396*CJ274^2 + 0.054267*CJ274 - 0.57714, IF('DSS Model'!$I$38=4,0.000072066*CJ274^2+0.0021761*CJ274-0.038248,IF('DSS Model'!$I$38=5,-0.00012623*CJ274^2+0.025656*CJ274-0.30101,-0.00046396*CJ274^2 + 0.054267*CJ274 - 0.57714)))))</f>
        <v>0.8325298157381068</v>
      </c>
      <c r="CL274" s="136">
        <v>0.86253296907599408</v>
      </c>
      <c r="CM274" s="142">
        <f t="shared" si="234"/>
        <v>62.394617886982033</v>
      </c>
      <c r="CN274" s="143">
        <f>IF('DSS Model'!$I$38=1,0.0001*CM274^2-0.0266*CM274+1.3006,IF('DSS Model'!$I$38=2,-0.0001*CM274^2+0.0032*CM274+0.977, IF('DSS Model'!$I$38=3,-0.00046396*CM274^2 + 0.054267*CM274 - 0.57714, IF('DSS Model'!$I$38=4,0.000072066*CM274^2+0.0021761*CM274-0.038248,IF('DSS Model'!$I$38=5,-0.00012623*CM274^2+0.025656*CM274-0.30101,-0.00046396*CM274^2 + 0.054267*CM274 - 0.57714)))))</f>
        <v>0.78735394311209261</v>
      </c>
      <c r="CO274" s="136">
        <v>1.0241386154115295E-2</v>
      </c>
      <c r="CP274" s="142">
        <f t="shared" si="235"/>
        <v>24.104130568568788</v>
      </c>
      <c r="CQ274" s="143">
        <f>IF('DSS Model'!$I$38=1,0.0001*CP274^2-0.0266*CP274+1.3006,IF('DSS Model'!$I$38=2,-0.0001*CP274^2+0.0032*CP274+0.977, IF('DSS Model'!$I$38=3,-0.00046396*CP274^2 + 0.054267*CP274 - 0.57714, IF('DSS Model'!$I$38=4,0.000072066*CP274^2+0.0021761*CP274-0.038248,IF('DSS Model'!$I$38=5,-0.00012623*CP274^2+0.025656*CP274-0.30101,-0.00046396*CP274^2 + 0.054267*CP274 - 0.57714)))))</f>
        <v>0.99603230677275889</v>
      </c>
      <c r="CR274" s="136">
        <v>0.33636337995105459</v>
      </c>
      <c r="CS274" s="142">
        <f t="shared" si="236"/>
        <v>49.154136356056263</v>
      </c>
      <c r="CT274" s="143">
        <f>IF('DSS Model'!$I$38=1,0.0001*CS274^2-0.0266*CS274+1.3006,IF('DSS Model'!$I$38=2,-0.0001*CS274^2+0.0032*CS274+0.977, IF('DSS Model'!$I$38=3,-0.00046396*CS274^2 + 0.054267*CS274 - 0.57714, IF('DSS Model'!$I$38=4,0.000072066*CS274^2+0.0021761*CS274-0.038248,IF('DSS Model'!$I$38=5,-0.00012623*CS274^2+0.025656*CS274-0.30101,-0.00046396*CS274^2 + 0.054267*CS274 - 0.57714)))))</f>
        <v>0.89268032424840282</v>
      </c>
      <c r="CU274" s="136">
        <v>0.9924981216083486</v>
      </c>
      <c r="CV274" s="142">
        <f t="shared" si="237"/>
        <v>67.343922950764636</v>
      </c>
      <c r="CW274" s="143">
        <f>IF('DSS Model'!$I$38=1,0.0001*CV274^2-0.0266*CV274+1.3006,IF('DSS Model'!$I$38=2,-0.0001*CV274^2+0.0032*CV274+0.977, IF('DSS Model'!$I$38=3,-0.00046396*CV274^2 + 0.054267*CV274 - 0.57714, IF('DSS Model'!$I$38=4,0.000072066*CV274^2+0.0021761*CV274-0.038248,IF('DSS Model'!$I$38=5,-0.00012623*CV274^2+0.025656*CV274-0.30101,-0.00046396*CV274^2 + 0.054267*CV274 - 0.57714)))))</f>
        <v>0.73898015760259439</v>
      </c>
      <c r="CX274" s="136">
        <v>0.30058440741368797</v>
      </c>
      <c r="CY274" s="142">
        <f t="shared" si="238"/>
        <v>59.098900944443578</v>
      </c>
      <c r="CZ274" s="143">
        <f>IF('DSS Model'!$I$38=1,0.0001*CY274^2-0.0266*CY274+1.3006,IF('DSS Model'!$I$38=2,-0.0001*CY274^2+0.0032*CY274+0.977, IF('DSS Model'!$I$38=3,-0.00046396*CY274^2 + 0.054267*CY274 - 0.57714, IF('DSS Model'!$I$38=4,0.000072066*CY274^2+0.0021761*CY274-0.038248,IF('DSS Model'!$I$38=5,-0.00012623*CY274^2+0.025656*CY274-0.30101,-0.00046396*CY274^2 + 0.054267*CY274 - 0.57714)))))</f>
        <v>0.8168484737381041</v>
      </c>
      <c r="DA274" s="136">
        <v>0.38123116237725441</v>
      </c>
      <c r="DB274" s="142">
        <f t="shared" si="239"/>
        <v>42.548975808197142</v>
      </c>
      <c r="DC274" s="143">
        <f>IF('DSS Model'!$I$38=1,0.0001*DB274^2-0.0266*DB274+1.3006,IF('DSS Model'!$I$38=2,-0.0001*DB274^2+0.0032*DB274+0.977, IF('DSS Model'!$I$38=3,-0.00046396*DB274^2 + 0.054267*DB274 - 0.57714, IF('DSS Model'!$I$38=4,0.000072066*DB274^2+0.0021761*DB274-0.038248,IF('DSS Model'!$I$38=5,-0.00012623*DB274^2+0.025656*DB274-0.30101,-0.00046396*DB274^2 + 0.054267*DB274 - 0.57714)))))</f>
        <v>0.93211518835357632</v>
      </c>
      <c r="DD274" s="136">
        <v>0.95358957846612291</v>
      </c>
      <c r="DE274" s="142">
        <f t="shared" si="240"/>
        <v>62.197321967961216</v>
      </c>
      <c r="DF274" s="143">
        <f>IF('DSS Model'!$I$38=1,0.0001*DE274^2-0.0266*DE274+1.3006,IF('DSS Model'!$I$38=2,-0.0001*DE274^2+0.0032*DE274+0.977, IF('DSS Model'!$I$38=3,-0.00046396*DE274^2 + 0.054267*DE274 - 0.57714, IF('DSS Model'!$I$38=4,0.000072066*DE274^2+0.0021761*DE274-0.038248,IF('DSS Model'!$I$38=5,-0.00012623*DE274^2+0.025656*DE274-0.30101,-0.00046396*DE274^2 + 0.054267*DE274 - 0.57714)))))</f>
        <v>0.78918074429885277</v>
      </c>
      <c r="DG274" s="136">
        <v>0.46556677213300079</v>
      </c>
      <c r="DH274" s="142">
        <f t="shared" si="241"/>
        <v>52.759989229287484</v>
      </c>
      <c r="DI274" s="143">
        <f>IF('DSS Model'!$I$38=1,0.0001*DH274^2-0.0266*DH274+1.3006,IF('DSS Model'!$I$38=2,-0.0001*DH274^2+0.0032*DH274+0.977, IF('DSS Model'!$I$38=3,-0.00046396*DH274^2 + 0.054267*DH274 - 0.57714, IF('DSS Model'!$I$38=4,0.000072066*DH274^2+0.0021761*DH274-0.038248,IF('DSS Model'!$I$38=5,-0.00012623*DH274^2+0.025656*DH274-0.30101,-0.00046396*DH274^2 + 0.054267*DH274 - 0.57714)))))</f>
        <v>0.86747031918626683</v>
      </c>
      <c r="DJ274" s="136">
        <v>0.69911247534766185</v>
      </c>
      <c r="DK274" s="142">
        <f t="shared" si="242"/>
        <v>66.248170692998571</v>
      </c>
      <c r="DL274" s="143">
        <f>IF('DSS Model'!$I$38=1,0.0001*DK274^2-0.0266*DK274+1.3006,IF('DSS Model'!$I$38=2,-0.0001*DK274^2+0.0032*DK274+0.977, IF('DSS Model'!$I$38=3,-0.00046396*DK274^2 + 0.054267*DK274 - 0.57714, IF('DSS Model'!$I$38=4,0.000072066*DK274^2+0.0021761*DK274-0.038248,IF('DSS Model'!$I$38=5,-0.00012623*DK274^2+0.025656*DK274-0.30101,-0.00046396*DK274^2 + 0.054267*DK274 - 0.57714)))))</f>
        <v>0.75011213420072798</v>
      </c>
      <c r="DM274" s="136">
        <v>0.9290018798038242</v>
      </c>
      <c r="DN274" s="142">
        <f t="shared" si="243"/>
        <v>67.775683109539131</v>
      </c>
      <c r="DO274" s="143">
        <f>IF('DSS Model'!$I$38=1,0.0001*DN274^2-0.0266*DN274+1.3006,IF('DSS Model'!$I$38=2,-0.0001*DN274^2+0.0032*DN274+0.977, IF('DSS Model'!$I$38=3,-0.00046396*DN274^2 + 0.054267*DN274 - 0.57714, IF('DSS Model'!$I$38=4,0.000072066*DN274^2+0.0021761*DN274-0.038248,IF('DSS Model'!$I$38=5,-0.00012623*DN274^2+0.025656*DN274-0.30101,-0.00046396*DN274^2 + 0.054267*DN274 - 0.57714)))))</f>
        <v>0.73452786385405844</v>
      </c>
      <c r="DP274" s="136">
        <v>0.35390758503841568</v>
      </c>
      <c r="DQ274" s="142">
        <f t="shared" si="244"/>
        <v>48.552934215045639</v>
      </c>
      <c r="DR274" s="143">
        <f>IF('DSS Model'!$I$38=1,0.0001*DQ274^2-0.0266*DQ274+1.3006,IF('DSS Model'!$I$38=2,-0.0001*DQ274^2+0.0032*DQ274+0.977, IF('DSS Model'!$I$38=3,-0.00046396*DQ274^2 + 0.054267*DQ274 - 0.57714, IF('DSS Model'!$I$38=4,0.000072066*DQ274^2+0.0021761*DQ274-0.038248,IF('DSS Model'!$I$38=5,-0.00012623*DQ274^2+0.025656*DQ274-0.30101,-0.00046396*DQ274^2 + 0.054267*DQ274 - 0.57714)))))</f>
        <v>0.89663064739909104</v>
      </c>
      <c r="DS274" s="136">
        <v>0.90484303728319782</v>
      </c>
      <c r="DT274" s="142">
        <f t="shared" si="245"/>
        <v>84.828156181907957</v>
      </c>
      <c r="DU274" s="143">
        <f>IF('DSS Model'!$I$38=1,0.0001*DT274^2-0.0266*DT274+1.3006,IF('DSS Model'!$I$38=2,-0.0001*DT274^2+0.0032*DT274+0.977, IF('DSS Model'!$I$38=3,-0.00046396*DT274^2 + 0.054267*DT274 - 0.57714, IF('DSS Model'!$I$38=4,0.000072066*DT274^2+0.0021761*DT274-0.038248,IF('DSS Model'!$I$38=5,-0.00012623*DT274^2+0.025656*DT274-0.30101,-0.00046396*DT274^2 + 0.054267*DT274 - 0.57714)))))</f>
        <v>0.52886849165988847</v>
      </c>
      <c r="DV274" s="136">
        <v>0.48966918483775446</v>
      </c>
      <c r="DW274" s="142">
        <f t="shared" si="246"/>
        <v>59.706448565984971</v>
      </c>
      <c r="DX274" s="143">
        <f>IF('DSS Model'!$I$38=1,0.0001*DW274^2-0.0266*DW274+1.3006,IF('DSS Model'!$I$38=2,-0.0001*DW274^2+0.0032*DW274+0.977, IF('DSS Model'!$I$38=3,-0.00046396*DW274^2 + 0.054267*DW274 - 0.57714, IF('DSS Model'!$I$38=4,0.000072066*DW274^2+0.0021761*DW274-0.038248,IF('DSS Model'!$I$38=5,-0.00012623*DW274^2+0.025656*DW274-0.30101,-0.00046396*DW274^2 + 0.054267*DW274 - 0.57714)))))</f>
        <v>0.81157463537489094</v>
      </c>
      <c r="DY274" s="136">
        <v>0.32911793812435752</v>
      </c>
      <c r="DZ274" s="142">
        <f t="shared" si="247"/>
        <v>42.522617346988213</v>
      </c>
      <c r="EA274" s="143">
        <f>IF('DSS Model'!$I$38=1,0.0001*DZ274^2-0.0266*DZ274+1.3006,IF('DSS Model'!$I$38=2,-0.0001*DZ274^2+0.0032*DZ274+0.977, IF('DSS Model'!$I$38=3,-0.00046396*DZ274^2 + 0.054267*DZ274 - 0.57714, IF('DSS Model'!$I$38=4,0.000072066*DZ274^2+0.0021761*DZ274-0.038248,IF('DSS Model'!$I$38=5,-0.00012623*DZ274^2+0.025656*DZ274-0.30101,-0.00046396*DZ274^2 + 0.054267*DZ274 - 0.57714)))))</f>
        <v>0.93225507690652398</v>
      </c>
      <c r="EB274" s="136">
        <v>0.33486916461628835</v>
      </c>
      <c r="EC274" s="142">
        <f t="shared" si="248"/>
        <v>45.094614426372097</v>
      </c>
      <c r="ED274" s="143">
        <f>IF('DSS Model'!$I$38=1,0.0001*EC274^2-0.0266*EC274+1.3006,IF('DSS Model'!$I$38=2,-0.0001*EC274^2+0.0032*EC274+0.977, IF('DSS Model'!$I$38=3,-0.00046396*EC274^2 + 0.054267*EC274 - 0.57714, IF('DSS Model'!$I$38=4,0.000072066*EC274^2+0.0021761*EC274-0.038248,IF('DSS Model'!$I$38=5,-0.00012623*EC274^2+0.025656*EC274-0.30101,-0.00046396*EC274^2 + 0.054267*EC274 - 0.57714)))))</f>
        <v>0.91795034113807406</v>
      </c>
      <c r="EE274" s="136">
        <v>0.4404697360330152</v>
      </c>
      <c r="EF274" s="142">
        <f t="shared" si="249"/>
        <v>50.996421374413288</v>
      </c>
      <c r="EG274" s="143">
        <f>IF('DSS Model'!$I$38=1,0.0001*EF274^2-0.0266*EF274+1.3006,IF('DSS Model'!$I$38=2,-0.0001*EF274^2+0.0032*EF274+0.977, IF('DSS Model'!$I$38=3,-0.00046396*EF274^2 + 0.054267*EF274 - 0.57714, IF('DSS Model'!$I$38=4,0.000072066*EF274^2+0.0021761*EF274-0.038248,IF('DSS Model'!$I$38=5,-0.00012623*EF274^2+0.025656*EF274-0.30101,-0.00046396*EF274^2 + 0.054267*EF274 - 0.57714)))))</f>
        <v>0.88012504909845091</v>
      </c>
      <c r="EH274" s="136">
        <v>0.21778233801709179</v>
      </c>
      <c r="EI274" s="142">
        <f t="shared" si="250"/>
        <v>61.836654915045209</v>
      </c>
      <c r="EJ274" s="143">
        <f>IF('DSS Model'!$I$38=1,0.0001*EI274^2-0.0266*EI274+1.3006,IF('DSS Model'!$I$38=2,-0.0001*EI274^2+0.0032*EI274+0.977, IF('DSS Model'!$I$38=3,-0.00046396*EI274^2 + 0.054267*EI274 - 0.57714, IF('DSS Model'!$I$38=4,0.000072066*EI274^2+0.0021761*EI274-0.038248,IF('DSS Model'!$I$38=5,-0.00012623*EI274^2+0.025656*EI274-0.30101,-0.00046396*EI274^2 + 0.054267*EI274 - 0.57714)))))</f>
        <v>0.79250010661990622</v>
      </c>
      <c r="EK274" s="136">
        <v>0.8813227926334577</v>
      </c>
      <c r="EL274" s="142">
        <f t="shared" si="251"/>
        <v>60.92846353891656</v>
      </c>
      <c r="EM274" s="143">
        <f>IF('DSS Model'!$I$38=1,0.0001*EL274^2-0.0266*EL274+1.3006,IF('DSS Model'!$I$38=2,-0.0001*EL274^2+0.0032*EL274+0.977, IF('DSS Model'!$I$38=3,-0.00046396*EL274^2 + 0.054267*EL274 - 0.57714, IF('DSS Model'!$I$38=4,0.000072066*EL274^2+0.0021761*EL274-0.038248,IF('DSS Model'!$I$38=5,-0.00012623*EL274^2+0.025656*EL274-0.30101,-0.00046396*EL274^2 + 0.054267*EL274 - 0.57714)))))</f>
        <v>0.80074331640322449</v>
      </c>
      <c r="EN274" s="136">
        <v>0.20393909859758008</v>
      </c>
      <c r="EO274" s="142">
        <f t="shared" si="252"/>
        <v>45.062696422720677</v>
      </c>
      <c r="EP274" s="143">
        <f>IF('DSS Model'!$I$38=1,0.0001*EO274^2-0.0266*EO274+1.3006,IF('DSS Model'!$I$38=2,-0.0001*EO274^2+0.0032*EO274+0.977, IF('DSS Model'!$I$38=3,-0.00046396*EO274^2 + 0.054267*EO274 - 0.57714, IF('DSS Model'!$I$38=4,0.000072066*EO274^2+0.0021761*EO274-0.038248,IF('DSS Model'!$I$38=5,-0.00012623*EO274^2+0.025656*EO274-0.30101,-0.00046396*EO274^2 + 0.054267*EO274 - 0.57714)))))</f>
        <v>0.9181359676640779</v>
      </c>
      <c r="EQ274" s="136">
        <v>0.34403057281277594</v>
      </c>
      <c r="ER274" s="142">
        <f t="shared" si="253"/>
        <v>47.917608601641803</v>
      </c>
      <c r="ES274" s="143">
        <f>IF('DSS Model'!$I$38=1,0.0001*ER274^2-0.0266*ER274+1.3006,IF('DSS Model'!$I$38=2,-0.0001*ER274^2+0.0032*ER274+0.977, IF('DSS Model'!$I$38=3,-0.00046396*ER274^2 + 0.054267*ER274 - 0.57714, IF('DSS Model'!$I$38=4,0.000072066*ER274^2+0.0021761*ER274-0.038248,IF('DSS Model'!$I$38=5,-0.00012623*ER274^2+0.025656*ER274-0.30101,-0.00046396*ER274^2 + 0.054267*ER274 - 0.57714)))))</f>
        <v>0.90072662611524001</v>
      </c>
      <c r="ET274" s="136">
        <v>0.55440308165673746</v>
      </c>
      <c r="EU274" s="141">
        <f t="shared" si="254"/>
        <v>56.900083549280239</v>
      </c>
      <c r="EV274" s="142">
        <f>IF('DSS Model'!$I$38=1,0.0001*EU274^2-0.0266*EU274+1.3006,IF('DSS Model'!$I$38=2,-0.0001*EU274^2+0.0032*EU274+0.977, IF('DSS Model'!$I$38=3,-0.00046396*EU274^2 + 0.054267*EU274 - 0.57714, IF('DSS Model'!$I$38=4,0.000072066*EU274^2+0.0021761*EU274-0.038248,IF('DSS Model'!$I$38=5,-0.00012623*EU274^2+0.025656*EU274-0.30101,-0.00046396*EU274^2 + 0.054267*EU274 - 0.57714)))))</f>
        <v>0.8353183165661896</v>
      </c>
    </row>
    <row r="275" spans="2:152" x14ac:dyDescent="0.2">
      <c r="B275" s="64">
        <f t="shared" ca="1" si="207"/>
        <v>0.93534120739202053</v>
      </c>
      <c r="C275" s="64">
        <v>0.33697266622422961</v>
      </c>
      <c r="D275" s="64">
        <f t="shared" si="208"/>
        <v>45.077049062990994</v>
      </c>
      <c r="E275" s="131">
        <f>IF('DSS Model'!$I$38=1,0.0001*D275^2-0.0266*D275+1.3006,IF('DSS Model'!$I$38=2,-0.0001*D275^2+0.0032*D275+0.977, IF('DSS Model'!$I$38=3,-0.00046396*D275^2 + 0.054267*D275 - 0.57714, IF('DSS Model'!$I$38=4,0.000072066*D275^2+0.0021761*D275-0.038248,IF('DSS Model'!$I$38=5,-0.00012623*D275^2+0.025656*D275-0.30101,-0.00046396*D275^2 + 0.054267*D275 - 0.57714)))))</f>
        <v>0.91805252177884145</v>
      </c>
      <c r="F275" s="136">
        <v>0.76249195221166</v>
      </c>
      <c r="G275" s="138">
        <f t="shared" si="204"/>
        <v>72.064124830834842</v>
      </c>
      <c r="H275" s="136">
        <f>IF('DSS Model'!$I$38=1,0.0001*G275^2-0.0266*G275+1.3006,IF('DSS Model'!$I$38=2,-0.0001*G275^2+0.0032*G275+0.977, IF('DSS Model'!$I$38=3,-0.00046396*G275^2 + 0.054267*G275 - 0.57714, IF('DSS Model'!$I$38=4,0.000072066*G275^2+0.0021761*G275-0.038248,IF('DSS Model'!$I$38=5,-0.00012623*G275^2+0.025656*G275-0.30101,-0.00046396*G275^2 + 0.054267*G275 - 0.57714)))))</f>
        <v>0.68828139069525685</v>
      </c>
      <c r="I275" s="136">
        <v>0.93801776017557847</v>
      </c>
      <c r="J275" s="138">
        <f t="shared" si="205"/>
        <v>65.080889716042506</v>
      </c>
      <c r="K275" s="136">
        <f>IF('DSS Model'!$I$38=1,0.0001*J275^2-0.0266*J275+1.3006,IF('DSS Model'!$I$38=2,-0.0001*J275^2+0.0032*J275+0.977, IF('DSS Model'!$I$38=3,-0.00046396*J275^2 + 0.054267*J275 - 0.57714, IF('DSS Model'!$I$38=4,0.000072066*J275^2+0.0021761*J275-0.038248,IF('DSS Model'!$I$38=5,-0.00012623*J275^2+0.025656*J275-0.30101,-0.00046396*J275^2 + 0.054267*J275 - 0.57714)))))</f>
        <v>0.76170662646816734</v>
      </c>
      <c r="L275" s="136">
        <v>0.96193701638199758</v>
      </c>
      <c r="M275" s="138">
        <f t="shared" si="206"/>
        <v>78.284537401423705</v>
      </c>
      <c r="N275" s="136">
        <f>IF('DSS Model'!$I$38=1,0.0001*M275^2-0.0266*M275+1.3006,IF('DSS Model'!$I$38=2,-0.0001*M275^2+0.0032*M275+0.977, IF('DSS Model'!$I$38=3,-0.00046396*M275^2 + 0.054267*M275 - 0.57714, IF('DSS Model'!$I$38=4,0.000072066*M275^2+0.0021761*M275-0.038248,IF('DSS Model'!$I$38=5,-0.00012623*M275^2+0.025656*M275-0.30101,-0.00046396*M275^2 + 0.054267*M275 - 0.57714)))))</f>
        <v>0.61466364006906504</v>
      </c>
      <c r="O275" s="136">
        <v>0.4172963915849357</v>
      </c>
      <c r="P275" s="139">
        <f t="shared" si="209"/>
        <v>49.166602871876457</v>
      </c>
      <c r="Q275" s="138">
        <f>IF('DSS Model'!$I$38=1,0.0001*P275^2-0.0266*P275+1.3006,IF('DSS Model'!$I$38=2,-0.0001*P275^2+0.0032*P275+0.977, IF('DSS Model'!$I$38=3,-0.00046396*P275^2 + 0.054267*P275 - 0.57714, IF('DSS Model'!$I$38=4,0.000072066*P275^2+0.0021761*P275-0.038248,IF('DSS Model'!$I$38=5,-0.00012623*P275^2+0.025656*P275-0.30101,-0.00046396*P275^2 + 0.054267*P275 - 0.57714)))))</f>
        <v>0.89259764539392361</v>
      </c>
      <c r="R275" s="136">
        <v>0.74023108663514958</v>
      </c>
      <c r="S275" s="142">
        <f t="shared" si="210"/>
        <v>59.207543582362291</v>
      </c>
      <c r="T275" s="138">
        <f>IF('DSS Model'!$I$38=1,0.0001*S275^2-0.0266*S275+1.3006,IF('DSS Model'!$I$38=2,-0.0001*S275^2+0.0032*S275+0.977, IF('DSS Model'!$I$38=3,-0.00046396*S275^2 + 0.054267*S275 - 0.57714, IF('DSS Model'!$I$38=4,0.000072066*S275^2+0.0021761*S275-0.038248,IF('DSS Model'!$I$38=5,-0.00012623*S275^2+0.025656*S275-0.30101,-0.00046396*S275^2 + 0.054267*S275 - 0.57714)))))</f>
        <v>0.81591081775782626</v>
      </c>
      <c r="U275" s="136">
        <v>0.43167268207192178</v>
      </c>
      <c r="V275" s="142">
        <f t="shared" si="211"/>
        <v>47.084061414763895</v>
      </c>
      <c r="W275" s="138">
        <f>IF('DSS Model'!$I$38=1,0.0001*V275^2-0.0266*V275+1.3006,IF('DSS Model'!$I$38=2,-0.0001*V275^2+0.0032*V275+0.977, IF('DSS Model'!$I$38=3,-0.00046396*V275^2 + 0.054267*V275 - 0.57714, IF('DSS Model'!$I$38=4,0.000072066*V275^2+0.0021761*V275-0.038248,IF('DSS Model'!$I$38=5,-0.00012623*V275^2+0.025656*V275-0.30101,-0.00046396*V275^2 + 0.054267*V275 - 0.57714)))))</f>
        <v>0.90597811259631866</v>
      </c>
      <c r="X275" s="136">
        <v>0.1769017063515147</v>
      </c>
      <c r="Y275" s="142">
        <f t="shared" si="212"/>
        <v>51.269072711437765</v>
      </c>
      <c r="Z275" s="138">
        <f>IF('DSS Model'!$I$38=1,0.0001*Y275^2-0.0266*Y275+1.3006,IF('DSS Model'!$I$38=2,-0.0001*Y275^2+0.0032*Y275+0.977, IF('DSS Model'!$I$38=3,-0.00046396*Y275^2 + 0.054267*Y275 - 0.57714, IF('DSS Model'!$I$38=4,0.000072066*Y275^2+0.0021761*Y275-0.038248,IF('DSS Model'!$I$38=5,-0.00012623*Y275^2+0.025656*Y275-0.30101,-0.00046396*Y275^2 + 0.054267*Y275 - 0.57714)))))</f>
        <v>0.87820925100753156</v>
      </c>
      <c r="AA275" s="136">
        <v>0.33331984624975242</v>
      </c>
      <c r="AB275" s="142">
        <f t="shared" si="213"/>
        <v>59.756403837478317</v>
      </c>
      <c r="AC275" s="138">
        <f>IF('DSS Model'!$I$38=1,0.0001*AB275^2-0.0266*AB275+1.3006,IF('DSS Model'!$I$38=2,-0.0001*AB275^2+0.0032*AB275+0.977, IF('DSS Model'!$I$38=3,-0.00046396*AB275^2 + 0.054267*AB275 - 0.57714, IF('DSS Model'!$I$38=4,0.000072066*AB275^2+0.0021761*AB275-0.038248,IF('DSS Model'!$I$38=5,-0.00012623*AB275^2+0.025656*AB275-0.30101,-0.00046396*AB275^2 + 0.054267*AB275 - 0.57714)))))</f>
        <v>0.81113771232115128</v>
      </c>
      <c r="AD275" s="136">
        <v>0.8090556061905062</v>
      </c>
      <c r="AE275" s="142">
        <f t="shared" si="214"/>
        <v>61.430708035849236</v>
      </c>
      <c r="AF275" s="138">
        <f>IF('DSS Model'!$I$38=1,0.0001*AE275^2-0.0266*AE275+1.3006,IF('DSS Model'!$I$38=2,-0.0001*AE275^2+0.0032*AE275+0.977, IF('DSS Model'!$I$38=3,-0.00046396*AE275^2 + 0.054267*AE275 - 0.57714, IF('DSS Model'!$I$38=4,0.000072066*AE275^2+0.0021761*AE275-0.038248,IF('DSS Model'!$I$38=5,-0.00012623*AE275^2+0.025656*AE275-0.30101,-0.00046396*AE275^2 + 0.054267*AE275 - 0.57714)))))</f>
        <v>0.79620507673614238</v>
      </c>
      <c r="AG275" s="136">
        <v>0.24787211648399643</v>
      </c>
      <c r="AH275" s="142">
        <f t="shared" si="215"/>
        <v>61.658254523800075</v>
      </c>
      <c r="AI275" s="138">
        <f>IF('DSS Model'!$I$38=1,0.0001*AH275^2-0.0266*AH275+1.3006,IF('DSS Model'!$I$38=2,-0.0001*AH275^2+0.0032*AH275+0.977, IF('DSS Model'!$I$38=3,-0.00046396*AH275^2 + 0.054267*AH275 - 0.57714, IF('DSS Model'!$I$38=4,0.000072066*AH275^2+0.0021761*AH275-0.038248,IF('DSS Model'!$I$38=5,-0.00012623*AH275^2+0.025656*AH275-0.30101,-0.00046396*AH275^2 + 0.054267*AH275 - 0.57714)))))</f>
        <v>0.79413237938398895</v>
      </c>
      <c r="AJ275" s="136">
        <v>0.1460428945038047</v>
      </c>
      <c r="AK275" s="142">
        <f t="shared" si="216"/>
        <v>33.245058580947315</v>
      </c>
      <c r="AL275" s="138">
        <f>IF('DSS Model'!$I$38=1,0.0001*AK275^2-0.0266*AK275+1.3006,IF('DSS Model'!$I$38=2,-0.0001*AK275^2+0.0032*AK275+0.977, IF('DSS Model'!$I$38=3,-0.00046396*AK275^2 + 0.054267*AK275 - 0.57714, IF('DSS Model'!$I$38=4,0.000072066*AK275^2+0.0021761*AK275-0.038248,IF('DSS Model'!$I$38=5,-0.00012623*AK275^2+0.025656*AK275-0.30101,-0.00046396*AK275^2 + 0.054267*AK275 - 0.57714)))))</f>
        <v>0.97286079545396953</v>
      </c>
      <c r="AM275" s="136">
        <v>0.6980502122442217</v>
      </c>
      <c r="AN275" s="142">
        <f t="shared" si="217"/>
        <v>68.995789420481799</v>
      </c>
      <c r="AO275" s="138">
        <f>IF('DSS Model'!$I$38=1,0.0001*AN275^2-0.0266*AN275+1.3006,IF('DSS Model'!$I$38=2,-0.0001*AN275^2+0.0032*AN275+0.977, IF('DSS Model'!$I$38=3,-0.00046396*AN275^2 + 0.054267*AN275 - 0.57714, IF('DSS Model'!$I$38=4,0.000072066*AN275^2+0.0021761*AN275-0.038248,IF('DSS Model'!$I$38=5,-0.00012623*AN275^2+0.025656*AN275-0.30101,-0.00046396*AN275^2 + 0.054267*AN275 - 0.57714)))))</f>
        <v>0.72174463036999492</v>
      </c>
      <c r="AP275" s="136">
        <v>0.39274437105296356</v>
      </c>
      <c r="AQ275" s="142">
        <f t="shared" si="218"/>
        <v>66.041694722324948</v>
      </c>
      <c r="AR275" s="138">
        <f>IF('DSS Model'!$I$38=1,0.0001*AQ275^2-0.0266*AQ275+1.3006,IF('DSS Model'!$I$38=2,-0.0001*AQ275^2+0.0032*AQ275+0.977, IF('DSS Model'!$I$38=3,-0.00046396*AQ275^2 + 0.054267*AQ275 - 0.57714, IF('DSS Model'!$I$38=4,0.000072066*AQ275^2+0.0021761*AQ275-0.038248,IF('DSS Model'!$I$38=5,-0.00012623*AQ275^2+0.025656*AQ275-0.30101,-0.00046396*AQ275^2 + 0.054267*AQ275 - 0.57714)))))</f>
        <v>0.7521828789317635</v>
      </c>
      <c r="AS275" s="136">
        <v>0.22878755964777142</v>
      </c>
      <c r="AT275" s="142">
        <f t="shared" si="219"/>
        <v>44.220884208817935</v>
      </c>
      <c r="AU275" s="138">
        <f>IF('DSS Model'!$I$38=1,0.0001*AT275^2-0.0266*AT275+1.3006,IF('DSS Model'!$I$38=2,-0.0001*AT275^2+0.0032*AT275+0.977, IF('DSS Model'!$I$38=3,-0.00046396*AT275^2 + 0.054267*AT275 - 0.57714, IF('DSS Model'!$I$38=4,0.000072066*AT275^2+0.0021761*AT275-0.038248,IF('DSS Model'!$I$38=5,-0.00012623*AT275^2+0.025656*AT275-0.30101,-0.00046396*AT275^2 + 0.054267*AT275 - 0.57714)))))</f>
        <v>0.92295816944724907</v>
      </c>
      <c r="AV275" s="136">
        <v>0.36750398665067929</v>
      </c>
      <c r="AW275" s="142">
        <f t="shared" si="220"/>
        <v>62.081661592418982</v>
      </c>
      <c r="AX275" s="138">
        <f>IF('DSS Model'!$I$38=1,0.0001*AW275^2-0.0266*AW275+1.3006,IF('DSS Model'!$I$38=2,-0.0001*AW275^2+0.0032*AW275+0.977, IF('DSS Model'!$I$38=3,-0.00046396*AW275^2 + 0.054267*AW275 - 0.57714, IF('DSS Model'!$I$38=4,0.000072066*AW275^2+0.0021761*AW275-0.038248,IF('DSS Model'!$I$38=5,-0.00012623*AW275^2+0.025656*AW275-0.30101,-0.00046396*AW275^2 + 0.054267*AW275 - 0.57714)))))</f>
        <v>0.7902480464881777</v>
      </c>
      <c r="AY275" s="136">
        <v>0.80971217237287796</v>
      </c>
      <c r="AZ275" s="142">
        <f t="shared" si="221"/>
        <v>63.581791939762915</v>
      </c>
      <c r="BA275" s="138">
        <f>IF('DSS Model'!$I$38=1,0.0001*AZ275^2-0.0266*AZ275+1.3006,IF('DSS Model'!$I$38=2,-0.0001*AZ275^2+0.0032*AZ275+0.977, IF('DSS Model'!$I$38=3,-0.00046396*AZ275^2 + 0.054267*AZ275 - 0.57714, IF('DSS Model'!$I$38=4,0.000072066*AZ275^2+0.0021761*AZ275-0.038248,IF('DSS Model'!$I$38=5,-0.00012623*AZ275^2+0.025656*AZ275-0.30101,-0.00046396*AZ275^2 + 0.054267*AZ275 - 0.57714)))))</f>
        <v>0.7761973075801113</v>
      </c>
      <c r="BB275" s="136">
        <v>0.57582782754745432</v>
      </c>
      <c r="BC275" s="142">
        <f t="shared" si="222"/>
        <v>57.491486432293527</v>
      </c>
      <c r="BD275" s="138">
        <f>IF('DSS Model'!$I$38=1,0.0001*BC275^2-0.0266*BC275+1.3006,IF('DSS Model'!$I$38=2,-0.0001*BC275^2+0.0032*BC275+0.977, IF('DSS Model'!$I$38=3,-0.00046396*BC275^2 + 0.054267*BC275 - 0.57714, IF('DSS Model'!$I$38=4,0.000072066*BC275^2+0.0021761*BC275-0.038248,IF('DSS Model'!$I$38=5,-0.00012623*BC275^2+0.025656*BC275-0.30101,-0.00046396*BC275^2 + 0.054267*BC275 - 0.57714)))))</f>
        <v>0.83044565536388015</v>
      </c>
      <c r="BE275" s="136">
        <v>0.6756218598059508</v>
      </c>
      <c r="BF275" s="142">
        <f t="shared" si="223"/>
        <v>55.346062423308467</v>
      </c>
      <c r="BG275" s="143">
        <f>IF('DSS Model'!$I$38=1,0.0001*BF275^2-0.0266*BF275+1.3006,IF('DSS Model'!$I$38=2,-0.0001*BF275^2+0.0032*BF275+0.977, IF('DSS Model'!$I$38=3,-0.00046396*BF275^2 + 0.054267*BF275 - 0.57714, IF('DSS Model'!$I$38=4,0.000072066*BF275^2+0.0021761*BF275-0.038248,IF('DSS Model'!$I$38=5,-0.00012623*BF275^2+0.025656*BF275-0.30101,-0.00046396*BF275^2 + 0.054267*BF275 - 0.57714)))))</f>
        <v>0.84778873717811132</v>
      </c>
      <c r="BH275" s="136">
        <v>0.71500456215346997</v>
      </c>
      <c r="BI275" s="142">
        <f t="shared" si="224"/>
        <v>62.434710188762608</v>
      </c>
      <c r="BJ275" s="143">
        <f>IF('DSS Model'!$I$38=1,0.0001*BI275^2-0.0266*BI275+1.3006,IF('DSS Model'!$I$38=2,-0.0001*BI275^2+0.0032*BI275+0.977, IF('DSS Model'!$I$38=3,-0.00046396*BI275^2 + 0.054267*BI275 - 0.57714, IF('DSS Model'!$I$38=4,0.000072066*BI275^2+0.0021761*BI275-0.038248,IF('DSS Model'!$I$38=5,-0.00012623*BI275^2+0.025656*BI275-0.30101,-0.00046396*BI275^2 + 0.054267*BI275 - 0.57714)))))</f>
        <v>0.78698176896856264</v>
      </c>
      <c r="BK275" s="136">
        <v>1.9422496143808754E-2</v>
      </c>
      <c r="BL275" s="142">
        <f t="shared" si="225"/>
        <v>26.020486882601432</v>
      </c>
      <c r="BM275" s="143">
        <f>IF('DSS Model'!$I$38=1,0.0001*BL275^2-0.0266*BL275+1.3006,IF('DSS Model'!$I$38=2,-0.0001*BL275^2+0.0032*BL275+0.977, IF('DSS Model'!$I$38=3,-0.00046396*BL275^2 + 0.054267*BL275 - 0.57714, IF('DSS Model'!$I$38=4,0.000072066*BL275^2+0.0021761*BL275-0.038248,IF('DSS Model'!$I$38=5,-0.00012623*BL275^2+0.025656*BL275-0.30101,-0.00046396*BL275^2 + 0.054267*BL275 - 0.57714)))))</f>
        <v>0.99255898426356126</v>
      </c>
      <c r="BN275" s="136">
        <v>0.68061314335849898</v>
      </c>
      <c r="BO275" s="142">
        <f t="shared" si="226"/>
        <v>59.686782301714274</v>
      </c>
      <c r="BP275" s="143">
        <f>IF('DSS Model'!$I$38=1,0.0001*BO275^2-0.0266*BO275+1.3006,IF('DSS Model'!$I$38=2,-0.0001*BO275^2+0.0032*BO275+0.977, IF('DSS Model'!$I$38=3,-0.00046396*BO275^2 + 0.054267*BO275 - 0.57714, IF('DSS Model'!$I$38=4,0.000072066*BO275^2+0.0021761*BO275-0.038248,IF('DSS Model'!$I$38=5,-0.00012623*BO275^2+0.025656*BO275-0.30101,-0.00046396*BO275^2 + 0.054267*BO275 - 0.57714)))))</f>
        <v>0.81174650521226244</v>
      </c>
      <c r="BQ275" s="136">
        <v>0.2547873011671542</v>
      </c>
      <c r="BR275" s="142">
        <f t="shared" si="227"/>
        <v>48.730147972118075</v>
      </c>
      <c r="BS275" s="143">
        <f>IF('DSS Model'!$I$38=1,0.0001*BR275^2-0.0266*BR275+1.3006,IF('DSS Model'!$I$38=2,-0.0001*BR275^2+0.0032*BR275+0.977, IF('DSS Model'!$I$38=3,-0.00046396*BR275^2 + 0.054267*BR275 - 0.57714, IF('DSS Model'!$I$38=4,0.000072066*BR275^2+0.0021761*BR275-0.038248,IF('DSS Model'!$I$38=5,-0.00012623*BR275^2+0.025656*BR275-0.30101,-0.00046396*BR275^2 + 0.054267*BR275 - 0.57714)))))</f>
        <v>0.89547374137232549</v>
      </c>
      <c r="BT275" s="136">
        <v>0.97810471331246407</v>
      </c>
      <c r="BU275" s="142">
        <f t="shared" si="228"/>
        <v>71.501604169370211</v>
      </c>
      <c r="BV275" s="143">
        <f>IF('DSS Model'!$I$38=1,0.0001*BU275^2-0.0266*BU275+1.3006,IF('DSS Model'!$I$38=2,-0.0001*BU275^2+0.0032*BU275+0.977, IF('DSS Model'!$I$38=3,-0.00046396*BU275^2 + 0.054267*BU275 - 0.57714, IF('DSS Model'!$I$38=4,0.000072066*BU275^2+0.0021761*BU275-0.038248,IF('DSS Model'!$I$38=5,-0.00012623*BU275^2+0.025656*BU275-0.30101,-0.00046396*BU275^2 + 0.054267*BU275 - 0.57714)))))</f>
        <v>0.69455719346265465</v>
      </c>
      <c r="BW275" s="136">
        <v>0.48735092405547442</v>
      </c>
      <c r="BX275" s="142">
        <f t="shared" si="229"/>
        <v>60.809054515398849</v>
      </c>
      <c r="BY275" s="143">
        <f>IF('DSS Model'!$I$38=1,0.0001*BX275^2-0.0266*BX275+1.3006,IF('DSS Model'!$I$38=2,-0.0001*BX275^2+0.0032*BX275+0.977, IF('DSS Model'!$I$38=3,-0.00046396*BX275^2 + 0.054267*BX275 - 0.57714, IF('DSS Model'!$I$38=4,0.000072066*BX275^2+0.0021761*BX275-0.038248,IF('DSS Model'!$I$38=5,-0.00012623*BX275^2+0.025656*BX275-0.30101,-0.00046396*BX275^2 + 0.054267*BX275 - 0.57714)))))</f>
        <v>0.80181486334360141</v>
      </c>
      <c r="BZ275" s="136">
        <v>0.26201662614485033</v>
      </c>
      <c r="CA275" s="142">
        <f t="shared" si="230"/>
        <v>57.710749874105666</v>
      </c>
      <c r="CB275" s="143">
        <f>IF('DSS Model'!$I$38=1,0.0001*CA275^2-0.0266*CA275+1.3006,IF('DSS Model'!$I$38=2,-0.0001*CA275^2+0.0032*CA275+0.977, IF('DSS Model'!$I$38=3,-0.00046396*CA275^2 + 0.054267*CA275 - 0.57714, IF('DSS Model'!$I$38=4,0.000072066*CA275^2+0.0021761*CA275-0.038248,IF('DSS Model'!$I$38=5,-0.00012623*CA275^2+0.025656*CA275-0.30101,-0.00046396*CA275^2 + 0.054267*CA275 - 0.57714)))))</f>
        <v>0.82862133449397934</v>
      </c>
      <c r="CC275" s="136">
        <v>0.30653942818047064</v>
      </c>
      <c r="CD275" s="142">
        <f t="shared" si="231"/>
        <v>64.924485960295158</v>
      </c>
      <c r="CE275" s="143">
        <f>IF('DSS Model'!$I$38=1,0.0001*CD275^2-0.0266*CD275+1.3006,IF('DSS Model'!$I$38=2,-0.0001*CD275^2+0.0032*CD275+0.977, IF('DSS Model'!$I$38=3,-0.00046396*CD275^2 + 0.054267*CD275 - 0.57714, IF('DSS Model'!$I$38=4,0.000072066*CD275^2+0.0021761*CD275-0.038248,IF('DSS Model'!$I$38=5,-0.00012623*CD275^2+0.025656*CD275-0.30101,-0.00046396*CD275^2 + 0.054267*CD275 - 0.57714)))))</f>
        <v>0.76323946735208814</v>
      </c>
      <c r="CF275" s="136">
        <v>0.66653482277110798</v>
      </c>
      <c r="CG275" s="142">
        <f t="shared" si="232"/>
        <v>52.853602688404607</v>
      </c>
      <c r="CH275" s="143">
        <f>IF('DSS Model'!$I$38=1,0.0001*CG275^2-0.0266*CG275+1.3006,IF('DSS Model'!$I$38=2,-0.0001*CG275^2+0.0032*CG275+0.977, IF('DSS Model'!$I$38=3,-0.00046396*CG275^2 + 0.054267*CG275 - 0.57714, IF('DSS Model'!$I$38=4,0.000072066*CG275^2+0.0021761*CG275-0.038248,IF('DSS Model'!$I$38=5,-0.00012623*CG275^2+0.025656*CG275-0.30101,-0.00046396*CG275^2 + 0.054267*CG275 - 0.57714)))))</f>
        <v>0.86678119688852162</v>
      </c>
      <c r="CI275" s="136">
        <v>0.64621721451704672</v>
      </c>
      <c r="CJ275" s="142">
        <f t="shared" si="233"/>
        <v>72.68842771540109</v>
      </c>
      <c r="CK275" s="143">
        <f>IF('DSS Model'!$I$38=1,0.0001*CJ275^2-0.0266*CJ275+1.3006,IF('DSS Model'!$I$38=2,-0.0001*CJ275^2+0.0032*CJ275+0.977, IF('DSS Model'!$I$38=3,-0.00046396*CJ275^2 + 0.054267*CJ275 - 0.57714, IF('DSS Model'!$I$38=4,0.000072066*CJ275^2+0.0021761*CJ275-0.038248,IF('DSS Model'!$I$38=5,-0.00012623*CJ275^2+0.025656*CJ275-0.30101,-0.00046396*CJ275^2 + 0.054267*CJ275 - 0.57714)))))</f>
        <v>0.68124221631557458</v>
      </c>
      <c r="CL275" s="136">
        <v>0.14078123601061032</v>
      </c>
      <c r="CM275" s="142">
        <f t="shared" si="234"/>
        <v>41.71672792512458</v>
      </c>
      <c r="CN275" s="143">
        <f>IF('DSS Model'!$I$38=1,0.0001*CM275^2-0.0266*CM275+1.3006,IF('DSS Model'!$I$38=2,-0.0001*CM275^2+0.0032*CM275+0.977, IF('DSS Model'!$I$38=3,-0.00046396*CM275^2 + 0.054267*CM275 - 0.57714, IF('DSS Model'!$I$38=4,0.000072066*CM275^2+0.0021761*CM275-0.038248,IF('DSS Model'!$I$38=5,-0.00012623*CM275^2+0.025656*CM275-0.30101,-0.00046396*CM275^2 + 0.054267*CM275 - 0.57714)))))</f>
        <v>0.93646499048251175</v>
      </c>
      <c r="CO275" s="136">
        <v>0.87300450274421182</v>
      </c>
      <c r="CP275" s="142">
        <f t="shared" si="235"/>
        <v>60.362030050617463</v>
      </c>
      <c r="CQ275" s="143">
        <f>IF('DSS Model'!$I$38=1,0.0001*CP275^2-0.0266*CP275+1.3006,IF('DSS Model'!$I$38=2,-0.0001*CP275^2+0.0032*CP275+0.977, IF('DSS Model'!$I$38=3,-0.00046396*CP275^2 + 0.054267*CP275 - 0.57714, IF('DSS Model'!$I$38=4,0.000072066*CP275^2+0.0021761*CP275-0.038248,IF('DSS Model'!$I$38=5,-0.00012623*CP275^2+0.025656*CP275-0.30101,-0.00046396*CP275^2 + 0.054267*CP275 - 0.57714)))))</f>
        <v>0.80580102897881134</v>
      </c>
      <c r="CR275" s="136">
        <v>0.5220912650994628</v>
      </c>
      <c r="CS275" s="142">
        <f t="shared" si="236"/>
        <v>54.699271557021177</v>
      </c>
      <c r="CT275" s="143">
        <f>IF('DSS Model'!$I$38=1,0.0001*CS275^2-0.0266*CS275+1.3006,IF('DSS Model'!$I$38=2,-0.0001*CS275^2+0.0032*CS275+0.977, IF('DSS Model'!$I$38=3,-0.00046396*CS275^2 + 0.054267*CS275 - 0.57714, IF('DSS Model'!$I$38=4,0.000072066*CS275^2+0.0021761*CS275-0.038248,IF('DSS Model'!$I$38=5,-0.00012623*CS275^2+0.025656*CS275-0.30101,-0.00046396*CS275^2 + 0.054267*CS275 - 0.57714)))))</f>
        <v>0.85283663809559318</v>
      </c>
      <c r="CU275" s="136">
        <v>0.21190324624147294</v>
      </c>
      <c r="CV275" s="142">
        <f t="shared" si="237"/>
        <v>45.103618683561351</v>
      </c>
      <c r="CW275" s="143">
        <f>IF('DSS Model'!$I$38=1,0.0001*CV275^2-0.0266*CV275+1.3006,IF('DSS Model'!$I$38=2,-0.0001*CV275^2+0.0032*CV275+0.977, IF('DSS Model'!$I$38=3,-0.00046396*CV275^2 + 0.054267*CV275 - 0.57714, IF('DSS Model'!$I$38=4,0.000072066*CV275^2+0.0021761*CV275-0.038248,IF('DSS Model'!$I$38=5,-0.00012623*CV275^2+0.025656*CV275-0.30101,-0.00046396*CV275^2 + 0.054267*CV275 - 0.57714)))))</f>
        <v>0.91789793795218588</v>
      </c>
      <c r="CX275" s="136">
        <v>0.35284054562314804</v>
      </c>
      <c r="CY275" s="142">
        <f t="shared" si="238"/>
        <v>60.642502448073728</v>
      </c>
      <c r="CZ275" s="143">
        <f>IF('DSS Model'!$I$38=1,0.0001*CY275^2-0.0266*CY275+1.3006,IF('DSS Model'!$I$38=2,-0.0001*CY275^2+0.0032*CY275+0.977, IF('DSS Model'!$I$38=3,-0.00046396*CY275^2 + 0.054267*CY275 - 0.57714, IF('DSS Model'!$I$38=4,0.000072066*CY275^2+0.0021761*CY275-0.038248,IF('DSS Model'!$I$38=5,-0.00012623*CY275^2+0.025656*CY275-0.30101,-0.00046396*CY275^2 + 0.054267*CY275 - 0.57714)))))</f>
        <v>0.8033046975173731</v>
      </c>
      <c r="DA275" s="136">
        <v>0.93866064157100559</v>
      </c>
      <c r="DB275" s="142">
        <f t="shared" si="239"/>
        <v>59.76470456083554</v>
      </c>
      <c r="DC275" s="143">
        <f>IF('DSS Model'!$I$38=1,0.0001*DB275^2-0.0266*DB275+1.3006,IF('DSS Model'!$I$38=2,-0.0001*DB275^2+0.0032*DB275+0.977, IF('DSS Model'!$I$38=3,-0.00046396*DB275^2 + 0.054267*DB275 - 0.57714, IF('DSS Model'!$I$38=4,0.000072066*DB275^2+0.0021761*DB275-0.038248,IF('DSS Model'!$I$38=5,-0.00012623*DB275^2+0.025656*DB275-0.30101,-0.00046396*DB275^2 + 0.054267*DB275 - 0.57714)))))</f>
        <v>0.81106506347027807</v>
      </c>
      <c r="DD275" s="136">
        <v>0.71543124065254526</v>
      </c>
      <c r="DE275" s="142">
        <f t="shared" si="240"/>
        <v>56.50991082978426</v>
      </c>
      <c r="DF275" s="143">
        <f>IF('DSS Model'!$I$38=1,0.0001*DE275^2-0.0266*DE275+1.3006,IF('DSS Model'!$I$38=2,-0.0001*DE275^2+0.0032*DE275+0.977, IF('DSS Model'!$I$38=3,-0.00046396*DE275^2 + 0.054267*DE275 - 0.57714, IF('DSS Model'!$I$38=4,0.000072066*DE275^2+0.0021761*DE275-0.038248,IF('DSS Model'!$I$38=5,-0.00012623*DE275^2+0.025656*DE275-0.30101,-0.00046396*DE275^2 + 0.054267*DE275 - 0.57714)))))</f>
        <v>0.83849471245629281</v>
      </c>
      <c r="DG275" s="136">
        <v>0.77206422683836162</v>
      </c>
      <c r="DH275" s="142">
        <f t="shared" si="241"/>
        <v>60.978479106956144</v>
      </c>
      <c r="DI275" s="143">
        <f>IF('DSS Model'!$I$38=1,0.0001*DH275^2-0.0266*DH275+1.3006,IF('DSS Model'!$I$38=2,-0.0001*DH275^2+0.0032*DH275+0.977, IF('DSS Model'!$I$38=3,-0.00046396*DH275^2 + 0.054267*DH275 - 0.57714, IF('DSS Model'!$I$38=4,0.000072066*DH275^2+0.0021761*DH275-0.038248,IF('DSS Model'!$I$38=5,-0.00012623*DH275^2+0.025656*DH275-0.30101,-0.00046396*DH275^2 + 0.054267*DH275 - 0.57714)))))</f>
        <v>0.80029364172251094</v>
      </c>
      <c r="DJ275" s="136">
        <v>0.35326560177787947</v>
      </c>
      <c r="DK275" s="142">
        <f t="shared" si="242"/>
        <v>60.509045559563376</v>
      </c>
      <c r="DL275" s="143">
        <f>IF('DSS Model'!$I$38=1,0.0001*DK275^2-0.0266*DK275+1.3006,IF('DSS Model'!$I$38=2,-0.0001*DK275^2+0.0032*DK275+0.977, IF('DSS Model'!$I$38=3,-0.00046396*DK275^2 + 0.054267*DK275 - 0.57714, IF('DSS Model'!$I$38=4,0.000072066*DK275^2+0.0021761*DK275-0.038248,IF('DSS Model'!$I$38=5,-0.00012623*DK275^2+0.025656*DK275-0.30101,-0.00046396*DK275^2 + 0.054267*DK275 - 0.57714)))))</f>
        <v>0.80449448633767118</v>
      </c>
      <c r="DM275" s="136">
        <v>0.21544290964806923</v>
      </c>
      <c r="DN275" s="142">
        <f t="shared" si="243"/>
        <v>47.569449801646371</v>
      </c>
      <c r="DO275" s="143">
        <f>IF('DSS Model'!$I$38=1,0.0001*DN275^2-0.0266*DN275+1.3006,IF('DSS Model'!$I$38=2,-0.0001*DN275^2+0.0032*DN275+0.977, IF('DSS Model'!$I$38=3,-0.00046396*DN275^2 + 0.054267*DN275 - 0.57714, IF('DSS Model'!$I$38=4,0.000072066*DN275^2+0.0021761*DN275-0.038248,IF('DSS Model'!$I$38=5,-0.00012623*DN275^2+0.025656*DN275-0.30101,-0.00046396*DN275^2 + 0.054267*DN275 - 0.57714)))))</f>
        <v>0.90293698392213295</v>
      </c>
      <c r="DP275" s="136">
        <v>0.53254897908593657</v>
      </c>
      <c r="DQ275" s="142">
        <f t="shared" si="244"/>
        <v>53.710798028843747</v>
      </c>
      <c r="DR275" s="143">
        <f>IF('DSS Model'!$I$38=1,0.0001*DQ275^2-0.0266*DQ275+1.3006,IF('DSS Model'!$I$38=2,-0.0001*DQ275^2+0.0032*DQ275+0.977, IF('DSS Model'!$I$38=3,-0.00046396*DQ275^2 + 0.054267*DQ275 - 0.57714, IF('DSS Model'!$I$38=4,0.000072066*DQ275^2+0.0021761*DQ275-0.038248,IF('DSS Model'!$I$38=5,-0.00012623*DQ275^2+0.025656*DQ275-0.30101,-0.00046396*DQ275^2 + 0.054267*DQ275 - 0.57714)))))</f>
        <v>0.86038957120277537</v>
      </c>
      <c r="DS275" s="136">
        <v>0.89599349023968944</v>
      </c>
      <c r="DT275" s="142">
        <f t="shared" si="245"/>
        <v>84.608893571060079</v>
      </c>
      <c r="DU275" s="143">
        <f>IF('DSS Model'!$I$38=1,0.0001*DT275^2-0.0266*DT275+1.3006,IF('DSS Model'!$I$38=2,-0.0001*DT275^2+0.0032*DT275+0.977, IF('DSS Model'!$I$38=3,-0.00046396*DT275^2 + 0.054267*DT275 - 0.57714, IF('DSS Model'!$I$38=4,0.000072066*DT275^2+0.0021761*DT275-0.038248,IF('DSS Model'!$I$38=5,-0.00012623*DT275^2+0.025656*DT275-0.30101,-0.00046396*DT275^2 + 0.054267*DT275 - 0.57714)))))</f>
        <v>0.53188197229549505</v>
      </c>
      <c r="DV275" s="136">
        <v>0.98302158976357223</v>
      </c>
      <c r="DW275" s="142">
        <f t="shared" si="246"/>
        <v>71.339822158932193</v>
      </c>
      <c r="DX275" s="143">
        <f>IF('DSS Model'!$I$38=1,0.0001*DW275^2-0.0266*DW275+1.3006,IF('DSS Model'!$I$38=2,-0.0001*DW275^2+0.0032*DW275+0.977, IF('DSS Model'!$I$38=3,-0.00046396*DW275^2 + 0.054267*DW275 - 0.57714, IF('DSS Model'!$I$38=4,0.000072066*DW275^2+0.0021761*DW275-0.038248,IF('DSS Model'!$I$38=5,-0.00012623*DW275^2+0.025656*DW275-0.30101,-0.00046396*DW275^2 + 0.054267*DW275 - 0.57714)))))</f>
        <v>0.69635040834177575</v>
      </c>
      <c r="DY275" s="136">
        <v>0.65522049660411474</v>
      </c>
      <c r="DZ275" s="142">
        <f t="shared" si="247"/>
        <v>53.217147666829952</v>
      </c>
      <c r="EA275" s="143">
        <f>IF('DSS Model'!$I$38=1,0.0001*DZ275^2-0.0266*DZ275+1.3006,IF('DSS Model'!$I$38=2,-0.0001*DZ275^2+0.0032*DZ275+0.977, IF('DSS Model'!$I$38=3,-0.00046396*DZ275^2 + 0.054267*DZ275 - 0.57714, IF('DSS Model'!$I$38=4,0.000072066*DZ275^2+0.0021761*DZ275-0.038248,IF('DSS Model'!$I$38=5,-0.00012623*DZ275^2+0.025656*DZ275-0.30101,-0.00046396*DZ275^2 + 0.054267*DZ275 - 0.57714)))))</f>
        <v>0.86408839195453735</v>
      </c>
      <c r="EB275" s="136">
        <v>0.97433024428925086</v>
      </c>
      <c r="EC275" s="142">
        <f t="shared" si="248"/>
        <v>62.593426466542823</v>
      </c>
      <c r="ED275" s="143">
        <f>IF('DSS Model'!$I$38=1,0.0001*EC275^2-0.0266*EC275+1.3006,IF('DSS Model'!$I$38=2,-0.0001*EC275^2+0.0032*EC275+0.977, IF('DSS Model'!$I$38=3,-0.00046396*EC275^2 + 0.054267*EC275 - 0.57714, IF('DSS Model'!$I$38=4,0.000072066*EC275^2+0.0021761*EC275-0.038248,IF('DSS Model'!$I$38=5,-0.00012623*EC275^2+0.025656*EC275-0.30101,-0.00046396*EC275^2 + 0.054267*EC275 - 0.57714)))))</f>
        <v>0.78550526101068663</v>
      </c>
      <c r="EE275" s="136">
        <v>7.9325149212905566E-2</v>
      </c>
      <c r="EF275" s="142">
        <f t="shared" si="249"/>
        <v>34.477977088272084</v>
      </c>
      <c r="EG275" s="143">
        <f>IF('DSS Model'!$I$38=1,0.0001*EF275^2-0.0266*EF275+1.3006,IF('DSS Model'!$I$38=2,-0.0001*EF275^2+0.0032*EF275+0.977, IF('DSS Model'!$I$38=3,-0.00046396*EF275^2 + 0.054267*EF275 - 0.57714, IF('DSS Model'!$I$38=4,0.000072066*EF275^2+0.0021761*EF275-0.038248,IF('DSS Model'!$I$38=5,-0.00012623*EF275^2+0.025656*EF275-0.30101,-0.00046396*EF275^2 + 0.054267*EF275 - 0.57714)))))</f>
        <v>0.9684564362725292</v>
      </c>
      <c r="EH275" s="136">
        <v>0.19794555363845534</v>
      </c>
      <c r="EI275" s="142">
        <f t="shared" si="250"/>
        <v>61.182127722328403</v>
      </c>
      <c r="EJ275" s="143">
        <f>IF('DSS Model'!$I$38=1,0.0001*EI275^2-0.0266*EI275+1.3006,IF('DSS Model'!$I$38=2,-0.0001*EI275^2+0.0032*EI275+0.977, IF('DSS Model'!$I$38=3,-0.00046396*EI275^2 + 0.054267*EI275 - 0.57714, IF('DSS Model'!$I$38=4,0.000072066*EI275^2+0.0021761*EI275-0.038248,IF('DSS Model'!$I$38=5,-0.00012623*EI275^2+0.025656*EI275-0.30101,-0.00046396*EI275^2 + 0.054267*EI275 - 0.57714)))))</f>
        <v>0.79845753344832027</v>
      </c>
      <c r="EK275" s="136">
        <v>0.26387683123945249</v>
      </c>
      <c r="EL275" s="142">
        <f t="shared" si="251"/>
        <v>39.587925712492726</v>
      </c>
      <c r="EM275" s="143">
        <f>IF('DSS Model'!$I$38=1,0.0001*EL275^2-0.0266*EL275+1.3006,IF('DSS Model'!$I$38=2,-0.0001*EL275^2+0.0032*EL275+0.977, IF('DSS Model'!$I$38=3,-0.00046396*EL275^2 + 0.054267*EL275 - 0.57714, IF('DSS Model'!$I$38=4,0.000072066*EL275^2+0.0021761*EL275-0.038248,IF('DSS Model'!$I$38=5,-0.00012623*EL275^2+0.025656*EL275-0.30101,-0.00046396*EL275^2 + 0.054267*EL275 - 0.57714)))))</f>
        <v>0.94696097605819241</v>
      </c>
      <c r="EN275" s="136">
        <v>0.66244213974245159</v>
      </c>
      <c r="EO275" s="142">
        <f t="shared" si="252"/>
        <v>59.714603509348251</v>
      </c>
      <c r="EP275" s="143">
        <f>IF('DSS Model'!$I$38=1,0.0001*EO275^2-0.0266*EO275+1.3006,IF('DSS Model'!$I$38=2,-0.0001*EO275^2+0.0032*EO275+0.977, IF('DSS Model'!$I$38=3,-0.00046396*EO275^2 + 0.054267*EO275 - 0.57714, IF('DSS Model'!$I$38=4,0.000072066*EO275^2+0.0021761*EO275-0.038248,IF('DSS Model'!$I$38=5,-0.00012623*EO275^2+0.025656*EO275-0.30101,-0.00046396*EO275^2 + 0.054267*EO275 - 0.57714)))))</f>
        <v>0.81150334400204771</v>
      </c>
      <c r="EQ275" s="136">
        <v>0.10565835503949683</v>
      </c>
      <c r="ER275" s="142">
        <f t="shared" si="253"/>
        <v>36.407686505454819</v>
      </c>
      <c r="ES275" s="143">
        <f>IF('DSS Model'!$I$38=1,0.0001*ER275^2-0.0266*ER275+1.3006,IF('DSS Model'!$I$38=2,-0.0001*ER275^2+0.0032*ER275+0.977, IF('DSS Model'!$I$38=3,-0.00046396*ER275^2 + 0.054267*ER275 - 0.57714, IF('DSS Model'!$I$38=4,0.000072066*ER275^2+0.0021761*ER275-0.038248,IF('DSS Model'!$I$38=5,-0.00012623*ER275^2+0.025656*ER275-0.30101,-0.00046396*ER275^2 + 0.054267*ER275 - 0.57714)))))</f>
        <v>0.96095263314950774</v>
      </c>
      <c r="ET275" s="136">
        <v>0.88937111620248821</v>
      </c>
      <c r="EU275" s="141">
        <f t="shared" si="254"/>
        <v>65.137073359777077</v>
      </c>
      <c r="EV275" s="142">
        <f>IF('DSS Model'!$I$38=1,0.0001*EU275^2-0.0266*EU275+1.3006,IF('DSS Model'!$I$38=2,-0.0001*EU275^2+0.0032*EU275+0.977, IF('DSS Model'!$I$38=3,-0.00046396*EU275^2 + 0.054267*EU275 - 0.57714, IF('DSS Model'!$I$38=4,0.000072066*EU275^2+0.0021761*EU275-0.038248,IF('DSS Model'!$I$38=5,-0.00012623*EU275^2+0.025656*EU275-0.30101,-0.00046396*EU275^2 + 0.054267*EU275 - 0.57714)))))</f>
        <v>0.76115480216358855</v>
      </c>
    </row>
    <row r="276" spans="2:152" x14ac:dyDescent="0.2">
      <c r="B276" s="64">
        <f t="shared" ca="1" si="207"/>
        <v>0.25312876612724722</v>
      </c>
      <c r="C276" s="64">
        <v>0.79152541582698788</v>
      </c>
      <c r="D276" s="64">
        <f t="shared" si="208"/>
        <v>58.433640616214397</v>
      </c>
      <c r="E276" s="131">
        <f>IF('DSS Model'!$I$38=1,0.0001*D276^2-0.0266*D276+1.3006,IF('DSS Model'!$I$38=2,-0.0001*D276^2+0.0032*D276+0.977, IF('DSS Model'!$I$38=3,-0.00046396*D276^2 + 0.054267*D276 - 0.57714, IF('DSS Model'!$I$38=4,0.000072066*D276^2+0.0021761*D276-0.038248,IF('DSS Model'!$I$38=5,-0.00012623*D276^2+0.025656*D276-0.30101,-0.00046396*D276^2 + 0.054267*D276 - 0.57714)))))</f>
        <v>0.82253861440539588</v>
      </c>
      <c r="F276" s="136">
        <v>0.51034428939082677</v>
      </c>
      <c r="G276" s="138">
        <f t="shared" si="204"/>
        <v>65.559142878939866</v>
      </c>
      <c r="H276" s="136">
        <f>IF('DSS Model'!$I$38=1,0.0001*G276^2-0.0266*G276+1.3006,IF('DSS Model'!$I$38=2,-0.0001*G276^2+0.0032*G276+0.977, IF('DSS Model'!$I$38=3,-0.00046396*G276^2 + 0.054267*G276 - 0.57714, IF('DSS Model'!$I$38=4,0.000072066*G276^2+0.0021761*G276-0.038248,IF('DSS Model'!$I$38=5,-0.00012623*G276^2+0.025656*G276-0.30101,-0.00046396*G276^2 + 0.054267*G276 - 0.57714)))))</f>
        <v>0.75698913571048243</v>
      </c>
      <c r="I276" s="136">
        <v>0.45318832384656549</v>
      </c>
      <c r="J276" s="138">
        <f t="shared" si="205"/>
        <v>57.86007617018921</v>
      </c>
      <c r="K276" s="136">
        <f>IF('DSS Model'!$I$38=1,0.0001*J276^2-0.0266*J276+1.3006,IF('DSS Model'!$I$38=2,-0.0001*J276^2+0.0032*J276+0.977, IF('DSS Model'!$I$38=3,-0.00046396*J276^2 + 0.054267*J276 - 0.57714, IF('DSS Model'!$I$38=4,0.000072066*J276^2+0.0021761*J276-0.038248,IF('DSS Model'!$I$38=5,-0.00012623*J276^2+0.025656*J276-0.30101,-0.00046396*J276^2 + 0.054267*J276 - 0.57714)))))</f>
        <v>0.82737340230259582</v>
      </c>
      <c r="L276" s="136">
        <v>0.146899913243694</v>
      </c>
      <c r="M276" s="138">
        <f t="shared" si="206"/>
        <v>59.103672646719218</v>
      </c>
      <c r="N276" s="136">
        <f>IF('DSS Model'!$I$38=1,0.0001*M276^2-0.0266*M276+1.3006,IF('DSS Model'!$I$38=2,-0.0001*M276^2+0.0032*M276+0.977, IF('DSS Model'!$I$38=3,-0.00046396*M276^2 + 0.054267*M276 - 0.57714, IF('DSS Model'!$I$38=4,0.000072066*M276^2+0.0021761*M276-0.038248,IF('DSS Model'!$I$38=5,-0.00012623*M276^2+0.025656*M276-0.30101,-0.00046396*M276^2 + 0.054267*M276 - 0.57714)))))</f>
        <v>0.81680734043644687</v>
      </c>
      <c r="O276" s="136">
        <v>0.25100838593589758</v>
      </c>
      <c r="P276" s="139">
        <f t="shared" si="209"/>
        <v>42.979869532075412</v>
      </c>
      <c r="Q276" s="138">
        <f>IF('DSS Model'!$I$38=1,0.0001*P276^2-0.0266*P276+1.3006,IF('DSS Model'!$I$38=2,-0.0001*P276^2+0.0032*P276+0.977, IF('DSS Model'!$I$38=3,-0.00046396*P276^2 + 0.054267*P276 - 0.57714, IF('DSS Model'!$I$38=4,0.000072066*P276^2+0.0021761*P276-0.038248,IF('DSS Model'!$I$38=5,-0.00012623*P276^2+0.025656*P276-0.30101,-0.00046396*P276^2 + 0.054267*P276 - 0.57714)))))</f>
        <v>0.92980866400321882</v>
      </c>
      <c r="R276" s="136">
        <v>0.73735089271887788</v>
      </c>
      <c r="S276" s="142">
        <f t="shared" si="210"/>
        <v>59.13255531830346</v>
      </c>
      <c r="T276" s="138">
        <f>IF('DSS Model'!$I$38=1,0.0001*S276^2-0.0266*S276+1.3006,IF('DSS Model'!$I$38=2,-0.0001*S276^2+0.0032*S276+0.977, IF('DSS Model'!$I$38=3,-0.00046396*S276^2 + 0.054267*S276 - 0.57714, IF('DSS Model'!$I$38=4,0.000072066*S276^2+0.0021761*S276-0.038248,IF('DSS Model'!$I$38=5,-0.00012623*S276^2+0.025656*S276-0.30101,-0.00046396*S276^2 + 0.054267*S276 - 0.57714)))))</f>
        <v>0.81655826717134916</v>
      </c>
      <c r="U276" s="136">
        <v>0.68393601152505068</v>
      </c>
      <c r="V276" s="142">
        <f t="shared" si="211"/>
        <v>54.686418203607872</v>
      </c>
      <c r="W276" s="138">
        <f>IF('DSS Model'!$I$38=1,0.0001*V276^2-0.0266*V276+1.3006,IF('DSS Model'!$I$38=2,-0.0001*V276^2+0.0032*V276+0.977, IF('DSS Model'!$I$38=3,-0.00046396*V276^2 + 0.054267*V276 - 0.57714, IF('DSS Model'!$I$38=4,0.000072066*V276^2+0.0021761*V276-0.038248,IF('DSS Model'!$I$38=5,-0.00012623*V276^2+0.025656*V276-0.30101,-0.00046396*V276^2 + 0.054267*V276 - 0.57714)))))</f>
        <v>0.85293610465755565</v>
      </c>
      <c r="X276" s="136">
        <v>0.13092814593008462</v>
      </c>
      <c r="Y276" s="142">
        <f t="shared" si="212"/>
        <v>49.094090988110388</v>
      </c>
      <c r="Z276" s="138">
        <f>IF('DSS Model'!$I$38=1,0.0001*Y276^2-0.0266*Y276+1.3006,IF('DSS Model'!$I$38=2,-0.0001*Y276^2+0.0032*Y276+0.977, IF('DSS Model'!$I$38=3,-0.00046396*Y276^2 + 0.054267*Y276 - 0.57714, IF('DSS Model'!$I$38=4,0.000072066*Y276^2+0.0021761*Y276-0.038248,IF('DSS Model'!$I$38=5,-0.00012623*Y276^2+0.025656*Y276-0.30101,-0.00046396*Y276^2 + 0.054267*Y276 - 0.57714)))))</f>
        <v>0.89307811416706706</v>
      </c>
      <c r="AA276" s="136">
        <v>0.56493986557641795</v>
      </c>
      <c r="AB276" s="142">
        <f t="shared" si="213"/>
        <v>63.335599726223741</v>
      </c>
      <c r="AC276" s="138">
        <f>IF('DSS Model'!$I$38=1,0.0001*AB276^2-0.0266*AB276+1.3006,IF('DSS Model'!$I$38=2,-0.0001*AB276^2+0.0032*AB276+0.977, IF('DSS Model'!$I$38=3,-0.00046396*AB276^2 + 0.054267*AB276 - 0.57714, IF('DSS Model'!$I$38=4,0.000072066*AB276^2+0.0021761*AB276-0.038248,IF('DSS Model'!$I$38=5,-0.00012623*AB276^2+0.025656*AB276-0.30101,-0.00046396*AB276^2 + 0.054267*AB276 - 0.57714)))))</f>
        <v>0.77853409985587274</v>
      </c>
      <c r="AD276" s="136">
        <v>0.14506955428141988</v>
      </c>
      <c r="AE276" s="142">
        <f t="shared" si="214"/>
        <v>38.293223707420061</v>
      </c>
      <c r="AF276" s="138">
        <f>IF('DSS Model'!$I$38=1,0.0001*AE276^2-0.0266*AE276+1.3006,IF('DSS Model'!$I$38=2,-0.0001*AE276^2+0.0032*AE276+0.977, IF('DSS Model'!$I$38=3,-0.00046396*AE276^2 + 0.054267*AE276 - 0.57714, IF('DSS Model'!$I$38=4,0.000072066*AE276^2+0.0021761*AE276-0.038248,IF('DSS Model'!$I$38=5,-0.00012623*AE276^2+0.025656*AE276-0.30101,-0.00046396*AE276^2 + 0.054267*AE276 - 0.57714)))))</f>
        <v>0.95290121767309244</v>
      </c>
      <c r="AG276" s="136">
        <v>0.99842989987658814</v>
      </c>
      <c r="AH276" s="142">
        <f t="shared" si="215"/>
        <v>79.842714802807478</v>
      </c>
      <c r="AI276" s="138">
        <f>IF('DSS Model'!$I$38=1,0.0001*AH276^2-0.0266*AH276+1.3006,IF('DSS Model'!$I$38=2,-0.0001*AH276^2+0.0032*AH276+0.977, IF('DSS Model'!$I$38=3,-0.00046396*AH276^2 + 0.054267*AH276 - 0.57714, IF('DSS Model'!$I$38=4,0.000072066*AH276^2+0.0021761*AH276-0.038248,IF('DSS Model'!$I$38=5,-0.00012623*AH276^2+0.025656*AH276-0.30101,-0.00046396*AH276^2 + 0.054267*AH276 - 0.57714)))))</f>
        <v>0.59501077666073865</v>
      </c>
      <c r="AJ276" s="136">
        <v>0.99489624092666418</v>
      </c>
      <c r="AK276" s="142">
        <f t="shared" si="216"/>
        <v>60.044420339808596</v>
      </c>
      <c r="AL276" s="138">
        <f>IF('DSS Model'!$I$38=1,0.0001*AK276^2-0.0266*AK276+1.3006,IF('DSS Model'!$I$38=2,-0.0001*AK276^2+0.0032*AK276+0.977, IF('DSS Model'!$I$38=3,-0.00046396*AK276^2 + 0.054267*AK276 - 0.57714, IF('DSS Model'!$I$38=4,0.000072066*AK276^2+0.0021761*AK276-0.038248,IF('DSS Model'!$I$38=5,-0.00012623*AK276^2+0.025656*AK276-0.30101,-0.00046396*AK276^2 + 0.054267*AK276 - 0.57714)))))</f>
        <v>0.80860890369302552</v>
      </c>
      <c r="AM276" s="136">
        <v>0.37648394186557876</v>
      </c>
      <c r="AN276" s="142">
        <f t="shared" si="217"/>
        <v>62.303669669846933</v>
      </c>
      <c r="AO276" s="138">
        <f>IF('DSS Model'!$I$38=1,0.0001*AN276^2-0.0266*AN276+1.3006,IF('DSS Model'!$I$38=2,-0.0001*AN276^2+0.0032*AN276+0.977, IF('DSS Model'!$I$38=3,-0.00046396*AN276^2 + 0.054267*AN276 - 0.57714, IF('DSS Model'!$I$38=4,0.000072066*AN276^2+0.0021761*AN276-0.038248,IF('DSS Model'!$I$38=5,-0.00012623*AN276^2+0.025656*AN276-0.30101,-0.00046396*AN276^2 + 0.054267*AN276 - 0.57714)))))</f>
        <v>0.7881970175105697</v>
      </c>
      <c r="AP276" s="136">
        <v>0.39855348334713037</v>
      </c>
      <c r="AQ276" s="142">
        <f t="shared" si="218"/>
        <v>66.211474960853252</v>
      </c>
      <c r="AR276" s="138">
        <f>IF('DSS Model'!$I$38=1,0.0001*AQ276^2-0.0266*AQ276+1.3006,IF('DSS Model'!$I$38=2,-0.0001*AQ276^2+0.0032*AQ276+0.977, IF('DSS Model'!$I$38=3,-0.00046396*AQ276^2 + 0.054267*AQ276 - 0.57714, IF('DSS Model'!$I$38=4,0.000072066*AQ276^2+0.0021761*AQ276-0.038248,IF('DSS Model'!$I$38=5,-0.00012623*AQ276^2+0.025656*AQ276-0.30101,-0.00046396*AQ276^2 + 0.054267*AQ276 - 0.57714)))))</f>
        <v>0.7504807782255607</v>
      </c>
      <c r="AS276" s="136">
        <v>0.58552921698373006</v>
      </c>
      <c r="AT276" s="142">
        <f t="shared" si="219"/>
        <v>56.22884931051216</v>
      </c>
      <c r="AU276" s="138">
        <f>IF('DSS Model'!$I$38=1,0.0001*AT276^2-0.0266*AT276+1.3006,IF('DSS Model'!$I$38=2,-0.0001*AT276^2+0.0032*AT276+0.977, IF('DSS Model'!$I$38=3,-0.00046396*AT276^2 + 0.054267*AT276 - 0.57714, IF('DSS Model'!$I$38=4,0.000072066*AT276^2+0.0021761*AT276-0.038248,IF('DSS Model'!$I$38=5,-0.00012623*AT276^2+0.025656*AT276-0.30101,-0.00046396*AT276^2 + 0.054267*AT276 - 0.57714)))))</f>
        <v>0.8407639683152105</v>
      </c>
      <c r="AV276" s="136">
        <v>0.66320087689713769</v>
      </c>
      <c r="AW276" s="142">
        <f t="shared" si="220"/>
        <v>68.358802362423205</v>
      </c>
      <c r="AX276" s="138">
        <f>IF('DSS Model'!$I$38=1,0.0001*AW276^2-0.0266*AW276+1.3006,IF('DSS Model'!$I$38=2,-0.0001*AW276^2+0.0032*AW276+0.977, IF('DSS Model'!$I$38=3,-0.00046396*AW276^2 + 0.054267*AW276 - 0.57714, IF('DSS Model'!$I$38=4,0.000072066*AW276^2+0.0021761*AW276-0.038248,IF('DSS Model'!$I$38=5,-0.00012623*AW276^2+0.025656*AW276-0.30101,-0.00046396*AW276^2 + 0.054267*AW276 - 0.57714)))))</f>
        <v>0.72845558151727063</v>
      </c>
      <c r="AY276" s="136">
        <v>0.61072538396188181</v>
      </c>
      <c r="AZ276" s="142">
        <f t="shared" si="221"/>
        <v>58.770395914773886</v>
      </c>
      <c r="BA276" s="138">
        <f>IF('DSS Model'!$I$38=1,0.0001*AZ276^2-0.0266*AZ276+1.3006,IF('DSS Model'!$I$38=2,-0.0001*AZ276^2+0.0032*AZ276+0.977, IF('DSS Model'!$I$38=3,-0.00046396*AZ276^2 + 0.054267*AZ276 - 0.57714, IF('DSS Model'!$I$38=4,0.000072066*AZ276^2+0.0021761*AZ276-0.038248,IF('DSS Model'!$I$38=5,-0.00012623*AZ276^2+0.025656*AZ276-0.30101,-0.00046396*AZ276^2 + 0.054267*AZ276 - 0.57714)))))</f>
        <v>0.81966932332934928</v>
      </c>
      <c r="BB276" s="136">
        <v>0.23265538674520569</v>
      </c>
      <c r="BC276" s="142">
        <f t="shared" si="222"/>
        <v>46.017202933178822</v>
      </c>
      <c r="BD276" s="138">
        <f>IF('DSS Model'!$I$38=1,0.0001*BC276^2-0.0266*BC276+1.3006,IF('DSS Model'!$I$38=2,-0.0001*BC276^2+0.0032*BC276+0.977, IF('DSS Model'!$I$38=3,-0.00046396*BC276^2 + 0.054267*BC276 - 0.57714, IF('DSS Model'!$I$38=4,0.000072066*BC276^2+0.0021761*BC276-0.038248,IF('DSS Model'!$I$38=5,-0.00012623*BC276^2+0.025656*BC276-0.30101,-0.00046396*BC276^2 + 0.054267*BC276 - 0.57714)))))</f>
        <v>0.91249675280683595</v>
      </c>
      <c r="BE276" s="136">
        <v>5.1210211614910017E-2</v>
      </c>
      <c r="BF276" s="142">
        <f t="shared" si="223"/>
        <v>29.948630363889855</v>
      </c>
      <c r="BG276" s="143">
        <f>IF('DSS Model'!$I$38=1,0.0001*BF276^2-0.0266*BF276+1.3006,IF('DSS Model'!$I$38=2,-0.0001*BF276^2+0.0032*BF276+0.977, IF('DSS Model'!$I$38=3,-0.00046396*BF276^2 + 0.054267*BF276 - 0.57714, IF('DSS Model'!$I$38=4,0.000072066*BF276^2+0.0021761*BF276-0.038248,IF('DSS Model'!$I$38=5,-0.00012623*BF276^2+0.025656*BF276-0.30101,-0.00046396*BF276^2 + 0.054267*BF276 - 0.57714)))))</f>
        <v>0.983143571097157</v>
      </c>
      <c r="BH276" s="136">
        <v>0.71421437217631367</v>
      </c>
      <c r="BI276" s="142">
        <f t="shared" si="224"/>
        <v>62.415677104043077</v>
      </c>
      <c r="BJ276" s="143">
        <f>IF('DSS Model'!$I$38=1,0.0001*BI276^2-0.0266*BI276+1.3006,IF('DSS Model'!$I$38=2,-0.0001*BI276^2+0.0032*BI276+0.977, IF('DSS Model'!$I$38=3,-0.00046396*BI276^2 + 0.054267*BI276 - 0.57714, IF('DSS Model'!$I$38=4,0.000072066*BI276^2+0.0021761*BI276-0.038248,IF('DSS Model'!$I$38=5,-0.00012623*BI276^2+0.025656*BI276-0.30101,-0.00046396*BI276^2 + 0.054267*BI276 - 0.57714)))))</f>
        <v>0.78715849189732112</v>
      </c>
      <c r="BK276" s="136">
        <v>0.34357806078806508</v>
      </c>
      <c r="BL276" s="142">
        <f t="shared" si="225"/>
        <v>45.321638514177693</v>
      </c>
      <c r="BM276" s="143">
        <f>IF('DSS Model'!$I$38=1,0.0001*BL276^2-0.0266*BL276+1.3006,IF('DSS Model'!$I$38=2,-0.0001*BL276^2+0.0032*BL276+0.977, IF('DSS Model'!$I$38=3,-0.00046396*BL276^2 + 0.054267*BL276 - 0.57714, IF('DSS Model'!$I$38=4,0.000072066*BL276^2+0.0021761*BL276-0.038248,IF('DSS Model'!$I$38=5,-0.00012623*BL276^2+0.025656*BL276-0.30101,-0.00046396*BL276^2 + 0.054267*BL276 - 0.57714)))))</f>
        <v>0.91662415148438914</v>
      </c>
      <c r="BN276" s="136">
        <v>0.21460500683035022</v>
      </c>
      <c r="BO276" s="142">
        <f t="shared" si="226"/>
        <v>44.740609640511252</v>
      </c>
      <c r="BP276" s="143">
        <f>IF('DSS Model'!$I$38=1,0.0001*BO276^2-0.0266*BO276+1.3006,IF('DSS Model'!$I$38=2,-0.0001*BO276^2+0.0032*BO276+0.977, IF('DSS Model'!$I$38=3,-0.00046396*BO276^2 + 0.054267*BO276 - 0.57714, IF('DSS Model'!$I$38=4,0.000072066*BO276^2+0.0021761*BO276-0.038248,IF('DSS Model'!$I$38=5,-0.00012623*BO276^2+0.025656*BO276-0.30101,-0.00046396*BO276^2 + 0.054267*BO276 - 0.57714)))))</f>
        <v>0.91999773574917509</v>
      </c>
      <c r="BQ276" s="136">
        <v>0.64855551649833132</v>
      </c>
      <c r="BR276" s="142">
        <f t="shared" si="227"/>
        <v>61.193119244038456</v>
      </c>
      <c r="BS276" s="143">
        <f>IF('DSS Model'!$I$38=1,0.0001*BR276^2-0.0266*BR276+1.3006,IF('DSS Model'!$I$38=2,-0.0001*BR276^2+0.0032*BR276+0.977, IF('DSS Model'!$I$38=3,-0.00046396*BR276^2 + 0.054267*BR276 - 0.57714, IF('DSS Model'!$I$38=4,0.000072066*BR276^2+0.0021761*BR276-0.038248,IF('DSS Model'!$I$38=5,-0.00012623*BR276^2+0.025656*BR276-0.30101,-0.00046396*BR276^2 + 0.054267*BR276 - 0.57714)))))</f>
        <v>0.79835819729941204</v>
      </c>
      <c r="BT276" s="136">
        <v>0.53334406237233456</v>
      </c>
      <c r="BU276" s="142">
        <f t="shared" si="228"/>
        <v>61.404695725099565</v>
      </c>
      <c r="BV276" s="143">
        <f>IF('DSS Model'!$I$38=1,0.0001*BU276^2-0.0266*BU276+1.3006,IF('DSS Model'!$I$38=2,-0.0001*BU276^2+0.0032*BU276+0.977, IF('DSS Model'!$I$38=3,-0.00046396*BU276^2 + 0.054267*BU276 - 0.57714, IF('DSS Model'!$I$38=4,0.000072066*BU276^2+0.0021761*BU276-0.038248,IF('DSS Model'!$I$38=5,-0.00012623*BU276^2+0.025656*BU276-0.30101,-0.00046396*BU276^2 + 0.054267*BU276 - 0.57714)))))</f>
        <v>0.79644136061111248</v>
      </c>
      <c r="BW276" s="136">
        <v>0.552513167715172</v>
      </c>
      <c r="BX276" s="142">
        <f t="shared" si="229"/>
        <v>62.519220189290962</v>
      </c>
      <c r="BY276" s="143">
        <f>IF('DSS Model'!$I$38=1,0.0001*BX276^2-0.0266*BX276+1.3006,IF('DSS Model'!$I$38=2,-0.0001*BX276^2+0.0032*BX276+0.977, IF('DSS Model'!$I$38=3,-0.00046396*BX276^2 + 0.054267*BX276 - 0.57714, IF('DSS Model'!$I$38=4,0.000072066*BX276^2+0.0021761*BX276-0.038248,IF('DSS Model'!$I$38=5,-0.00012623*BX276^2+0.025656*BX276-0.30101,-0.00046396*BX276^2 + 0.054267*BX276 - 0.57714)))))</f>
        <v>0.78619621529802641</v>
      </c>
      <c r="BZ276" s="136">
        <v>0.18661916008472523</v>
      </c>
      <c r="CA276" s="142">
        <f t="shared" si="230"/>
        <v>55.617923461578776</v>
      </c>
      <c r="CB276" s="143">
        <f>IF('DSS Model'!$I$38=1,0.0001*CA276^2-0.0266*CA276+1.3006,IF('DSS Model'!$I$38=2,-0.0001*CA276^2+0.0032*CA276+0.977, IF('DSS Model'!$I$38=3,-0.00046396*CA276^2 + 0.054267*CA276 - 0.57714, IF('DSS Model'!$I$38=4,0.000072066*CA276^2+0.0021761*CA276-0.038248,IF('DSS Model'!$I$38=5,-0.00012623*CA276^2+0.025656*CA276-0.30101,-0.00046396*CA276^2 + 0.054267*CA276 - 0.57714)))))</f>
        <v>0.84564201405924866</v>
      </c>
      <c r="CC276" s="136">
        <v>0.97945081621487351</v>
      </c>
      <c r="CD276" s="142">
        <f t="shared" si="231"/>
        <v>83.528972294888021</v>
      </c>
      <c r="CE276" s="143">
        <f>IF('DSS Model'!$I$38=1,0.0001*CD276^2-0.0266*CD276+1.3006,IF('DSS Model'!$I$38=2,-0.0001*CD276^2+0.0032*CD276+0.977, IF('DSS Model'!$I$38=3,-0.00046396*CD276^2 + 0.054267*CD276 - 0.57714, IF('DSS Model'!$I$38=4,0.000072066*CD276^2+0.0021761*CD276-0.038248,IF('DSS Model'!$I$38=5,-0.00012623*CD276^2+0.025656*CD276-0.30101,-0.00046396*CD276^2 + 0.054267*CD276 - 0.57714)))))</f>
        <v>0.54658379007962465</v>
      </c>
      <c r="CF276" s="136">
        <v>0.58874310089695969</v>
      </c>
      <c r="CG276" s="142">
        <f t="shared" si="232"/>
        <v>50.4136845803596</v>
      </c>
      <c r="CH276" s="143">
        <f>IF('DSS Model'!$I$38=1,0.0001*CG276^2-0.0266*CG276+1.3006,IF('DSS Model'!$I$38=2,-0.0001*CG276^2+0.0032*CG276+0.977, IF('DSS Model'!$I$38=3,-0.00046396*CG276^2 + 0.054267*CG276 - 0.57714, IF('DSS Model'!$I$38=4,0.000072066*CG276^2+0.0021761*CG276-0.038248,IF('DSS Model'!$I$38=5,-0.00012623*CG276^2+0.025656*CG276-0.30101,-0.00046396*CG276^2 + 0.054267*CG276 - 0.57714)))))</f>
        <v>0.88416983136035199</v>
      </c>
      <c r="CI276" s="136">
        <v>0.38323619165560352</v>
      </c>
      <c r="CJ276" s="142">
        <f t="shared" si="233"/>
        <v>66.598591310479947</v>
      </c>
      <c r="CK276" s="143">
        <f>IF('DSS Model'!$I$38=1,0.0001*CJ276^2-0.0266*CJ276+1.3006,IF('DSS Model'!$I$38=2,-0.0001*CJ276^2+0.0032*CJ276+0.977, IF('DSS Model'!$I$38=3,-0.00046396*CJ276^2 + 0.054267*CJ276 - 0.57714, IF('DSS Model'!$I$38=4,0.000072066*CJ276^2+0.0021761*CJ276-0.038248,IF('DSS Model'!$I$38=5,-0.00012623*CJ276^2+0.025656*CJ276-0.30101,-0.00046396*CJ276^2 + 0.054267*CJ276 - 0.57714)))))</f>
        <v>0.74657825573950232</v>
      </c>
      <c r="CL276" s="136">
        <v>0.17622256774349332</v>
      </c>
      <c r="CM276" s="142">
        <f t="shared" si="234"/>
        <v>43.382128893747478</v>
      </c>
      <c r="CN276" s="143">
        <f>IF('DSS Model'!$I$38=1,0.0001*CM276^2-0.0266*CM276+1.3006,IF('DSS Model'!$I$38=2,-0.0001*CM276^2+0.0032*CM276+0.977, IF('DSS Model'!$I$38=3,-0.00046396*CM276^2 + 0.054267*CM276 - 0.57714, IF('DSS Model'!$I$38=4,0.000072066*CM276^2+0.0021761*CM276-0.038248,IF('DSS Model'!$I$38=5,-0.00012623*CM276^2+0.025656*CM276-0.30101,-0.00046396*CM276^2 + 0.054267*CM276 - 0.57714)))))</f>
        <v>0.92762190172461989</v>
      </c>
      <c r="CO276" s="136">
        <v>0.23785281419240123</v>
      </c>
      <c r="CP276" s="142">
        <f t="shared" si="235"/>
        <v>40.924377537522098</v>
      </c>
      <c r="CQ276" s="143">
        <f>IF('DSS Model'!$I$38=1,0.0001*CP276^2-0.0266*CP276+1.3006,IF('DSS Model'!$I$38=2,-0.0001*CP276^2+0.0032*CP276+0.977, IF('DSS Model'!$I$38=3,-0.00046396*CP276^2 + 0.054267*CP276 - 0.57714, IF('DSS Model'!$I$38=4,0.000072066*CP276^2+0.0021761*CP276-0.038248,IF('DSS Model'!$I$38=5,-0.00012623*CP276^2+0.025656*CP276-0.30101,-0.00046396*CP276^2 + 0.054267*CP276 - 0.57714)))))</f>
        <v>0.94047754043670639</v>
      </c>
      <c r="CR276" s="136">
        <v>0.51894623643023796</v>
      </c>
      <c r="CS276" s="142">
        <f t="shared" si="236"/>
        <v>54.614510031021027</v>
      </c>
      <c r="CT276" s="143">
        <f>IF('DSS Model'!$I$38=1,0.0001*CS276^2-0.0266*CS276+1.3006,IF('DSS Model'!$I$38=2,-0.0001*CS276^2+0.0032*CS276+0.977, IF('DSS Model'!$I$38=3,-0.00046396*CS276^2 + 0.054267*CS276 - 0.57714, IF('DSS Model'!$I$38=4,0.000072066*CS276^2+0.0021761*CS276-0.038248,IF('DSS Model'!$I$38=5,-0.00012623*CS276^2+0.025656*CS276-0.30101,-0.00046396*CS276^2 + 0.054267*CS276 - 0.57714)))))</f>
        <v>0.8534919615064176</v>
      </c>
      <c r="CU276" s="136">
        <v>0.62954378081112727</v>
      </c>
      <c r="CV276" s="142">
        <f t="shared" si="237"/>
        <v>58.927579338058784</v>
      </c>
      <c r="CW276" s="143">
        <f>IF('DSS Model'!$I$38=1,0.0001*CV276^2-0.0266*CV276+1.3006,IF('DSS Model'!$I$38=2,-0.0001*CV276^2+0.0032*CV276+0.977, IF('DSS Model'!$I$38=3,-0.00046396*CV276^2 + 0.054267*CV276 - 0.57714, IF('DSS Model'!$I$38=4,0.000072066*CV276^2+0.0021761*CV276-0.038248,IF('DSS Model'!$I$38=5,-0.00012623*CV276^2+0.025656*CV276-0.30101,-0.00046396*CV276^2 + 0.054267*CV276 - 0.57714)))))</f>
        <v>0.81832229321746675</v>
      </c>
      <c r="CX276" s="136">
        <v>0.89101432164862293</v>
      </c>
      <c r="CY276" s="142">
        <f t="shared" si="238"/>
        <v>72.449677940452148</v>
      </c>
      <c r="CZ276" s="143">
        <f>IF('DSS Model'!$I$38=1,0.0001*CY276^2-0.0266*CY276+1.3006,IF('DSS Model'!$I$38=2,-0.0001*CY276^2+0.0032*CY276+0.977, IF('DSS Model'!$I$38=3,-0.00046396*CY276^2 + 0.054267*CY276 - 0.57714, IF('DSS Model'!$I$38=4,0.000072066*CY276^2+0.0021761*CY276-0.038248,IF('DSS Model'!$I$38=5,-0.00012623*CY276^2+0.025656*CY276-0.30101,-0.00046396*CY276^2 + 0.054267*CY276 - 0.57714)))))</f>
        <v>0.68394338604192284</v>
      </c>
      <c r="DA276" s="136">
        <v>5.9529199449785852E-2</v>
      </c>
      <c r="DB276" s="142">
        <f t="shared" si="239"/>
        <v>24.25312604231295</v>
      </c>
      <c r="DC276" s="143">
        <f>IF('DSS Model'!$I$38=1,0.0001*DB276^2-0.0266*DB276+1.3006,IF('DSS Model'!$I$38=2,-0.0001*DB276^2+0.0032*DB276+0.977, IF('DSS Model'!$I$38=3,-0.00046396*DB276^2 + 0.054267*DB276 - 0.57714, IF('DSS Model'!$I$38=4,0.000072066*DB276^2+0.0021761*DB276-0.038248,IF('DSS Model'!$I$38=5,-0.00012623*DB276^2+0.025656*DB276-0.30101,-0.00046396*DB276^2 + 0.054267*DB276 - 0.57714)))))</f>
        <v>0.99578859105296957</v>
      </c>
      <c r="DD276" s="136">
        <v>0.3111766398971747</v>
      </c>
      <c r="DE276" s="142">
        <f t="shared" si="240"/>
        <v>43.976401336154765</v>
      </c>
      <c r="DF276" s="143">
        <f>IF('DSS Model'!$I$38=1,0.0001*DE276^2-0.0266*DE276+1.3006,IF('DSS Model'!$I$38=2,-0.0001*DE276^2+0.0032*DE276+0.977, IF('DSS Model'!$I$38=3,-0.00046396*DE276^2 + 0.054267*DE276 - 0.57714, IF('DSS Model'!$I$38=4,0.000072066*DE276^2+0.0021761*DE276-0.038248,IF('DSS Model'!$I$38=5,-0.00012623*DE276^2+0.025656*DE276-0.30101,-0.00046396*DE276^2 + 0.054267*DE276 - 0.57714)))))</f>
        <v>0.92433209682783979</v>
      </c>
      <c r="DG276" s="136">
        <v>0.93563543590496656</v>
      </c>
      <c r="DH276" s="142">
        <f t="shared" si="241"/>
        <v>64.687446001266878</v>
      </c>
      <c r="DI276" s="143">
        <f>IF('DSS Model'!$I$38=1,0.0001*DH276^2-0.0266*DH276+1.3006,IF('DSS Model'!$I$38=2,-0.0001*DH276^2+0.0032*DH276+0.977, IF('DSS Model'!$I$38=3,-0.00046396*DH276^2 + 0.054267*DH276 - 0.57714, IF('DSS Model'!$I$38=4,0.000072066*DH276^2+0.0021761*DH276-0.038248,IF('DSS Model'!$I$38=5,-0.00012623*DH276^2+0.025656*DH276-0.30101,-0.00046396*DH276^2 + 0.054267*DH276 - 0.57714)))))</f>
        <v>0.76555326018737224</v>
      </c>
      <c r="DJ276" s="136">
        <v>0.99868880184256092</v>
      </c>
      <c r="DK276" s="142">
        <f t="shared" si="242"/>
        <v>70.122587123631419</v>
      </c>
      <c r="DL276" s="143">
        <f>IF('DSS Model'!$I$38=1,0.0001*DK276^2-0.0266*DK276+1.3006,IF('DSS Model'!$I$38=2,-0.0001*DK276^2+0.0032*DK276+0.977, IF('DSS Model'!$I$38=3,-0.00046396*DK276^2 + 0.054267*DK276 - 0.57714, IF('DSS Model'!$I$38=4,0.000072066*DK276^2+0.0021761*DK276-0.038248,IF('DSS Model'!$I$38=5,-0.00012623*DK276^2+0.025656*DK276-0.30101,-0.00046396*DK276^2 + 0.054267*DK276 - 0.57714)))))</f>
        <v>0.70967455630449261</v>
      </c>
      <c r="DM276" s="136">
        <v>0.96717578121791947</v>
      </c>
      <c r="DN276" s="142">
        <f t="shared" si="243"/>
        <v>68.568402500572518</v>
      </c>
      <c r="DO276" s="143">
        <f>IF('DSS Model'!$I$38=1,0.0001*DN276^2-0.0266*DN276+1.3006,IF('DSS Model'!$I$38=2,-0.0001*DN276^2+0.0032*DN276+0.977, IF('DSS Model'!$I$38=3,-0.00046396*DN276^2 + 0.054267*DN276 - 0.57714, IF('DSS Model'!$I$38=4,0.000072066*DN276^2+0.0021761*DN276-0.038248,IF('DSS Model'!$I$38=5,-0.00012623*DN276^2+0.025656*DN276-0.30101,-0.00046396*DN276^2 + 0.054267*DN276 - 0.57714)))))</f>
        <v>0.72625630585378009</v>
      </c>
      <c r="DP276" s="136">
        <v>1.4206100707822356E-2</v>
      </c>
      <c r="DQ276" s="142">
        <f t="shared" si="244"/>
        <v>30.358583564595754</v>
      </c>
      <c r="DR276" s="143">
        <f>IF('DSS Model'!$I$38=1,0.0001*DQ276^2-0.0266*DQ276+1.3006,IF('DSS Model'!$I$38=2,-0.0001*DQ276^2+0.0032*DQ276+0.977, IF('DSS Model'!$I$38=3,-0.00046396*DQ276^2 + 0.054267*DQ276 - 0.57714, IF('DSS Model'!$I$38=4,0.000072066*DQ276^2+0.0021761*DQ276-0.038248,IF('DSS Model'!$I$38=5,-0.00012623*DQ276^2+0.025656*DQ276-0.30101,-0.00046396*DQ276^2 + 0.054267*DQ276 - 0.57714)))))</f>
        <v>0.98198310780185205</v>
      </c>
      <c r="DS276" s="136">
        <v>0.4227972346735317</v>
      </c>
      <c r="DT276" s="142">
        <f t="shared" si="245"/>
        <v>70.674575808393129</v>
      </c>
      <c r="DU276" s="143">
        <f>IF('DSS Model'!$I$38=1,0.0001*DT276^2-0.0266*DT276+1.3006,IF('DSS Model'!$I$38=2,-0.0001*DT276^2+0.0032*DT276+0.977, IF('DSS Model'!$I$38=3,-0.00046396*DT276^2 + 0.054267*DT276 - 0.57714, IF('DSS Model'!$I$38=4,0.000072066*DT276^2+0.0021761*DT276-0.038248,IF('DSS Model'!$I$38=5,-0.00012623*DT276^2+0.025656*DT276-0.30101,-0.00046396*DT276^2 + 0.054267*DT276 - 0.57714)))))</f>
        <v>0.70366907601722728</v>
      </c>
      <c r="DV276" s="136">
        <v>0.3707725383662388</v>
      </c>
      <c r="DW276" s="142">
        <f t="shared" si="246"/>
        <v>56.083258533764905</v>
      </c>
      <c r="DX276" s="143">
        <f>IF('DSS Model'!$I$38=1,0.0001*DW276^2-0.0266*DW276+1.3006,IF('DSS Model'!$I$38=2,-0.0001*DW276^2+0.0032*DW276+0.977, IF('DSS Model'!$I$38=3,-0.00046396*DW276^2 + 0.054267*DW276 - 0.57714, IF('DSS Model'!$I$38=4,0.000072066*DW276^2+0.0021761*DW276-0.038248,IF('DSS Model'!$I$38=5,-0.00012623*DW276^2+0.025656*DW276-0.30101,-0.00046396*DW276^2 + 0.054267*DW276 - 0.57714)))))</f>
        <v>0.84193323853153623</v>
      </c>
      <c r="DY276" s="136">
        <v>0.28634863720350978</v>
      </c>
      <c r="DZ276" s="142">
        <f t="shared" si="247"/>
        <v>40.772961057070923</v>
      </c>
      <c r="EA276" s="143">
        <f>IF('DSS Model'!$I$38=1,0.0001*DZ276^2-0.0266*DZ276+1.3006,IF('DSS Model'!$I$38=2,-0.0001*DZ276^2+0.0032*DZ276+0.977, IF('DSS Model'!$I$38=3,-0.00046396*DZ276^2 + 0.054267*DZ276 - 0.57714, IF('DSS Model'!$I$38=4,0.000072066*DZ276^2+0.0021761*DZ276-0.038248,IF('DSS Model'!$I$38=5,-0.00012623*DZ276^2+0.025656*DZ276-0.30101,-0.00046396*DZ276^2 + 0.054267*DZ276 - 0.57714)))))</f>
        <v>0.94123004004648481</v>
      </c>
      <c r="EB276" s="136">
        <v>0.56833934914511663</v>
      </c>
      <c r="EC276" s="142">
        <f t="shared" si="248"/>
        <v>52.601570821270499</v>
      </c>
      <c r="ED276" s="143">
        <f>IF('DSS Model'!$I$38=1,0.0001*EC276^2-0.0266*EC276+1.3006,IF('DSS Model'!$I$38=2,-0.0001*EC276^2+0.0032*EC276+0.977, IF('DSS Model'!$I$38=3,-0.00046396*EC276^2 + 0.054267*EC276 - 0.57714, IF('DSS Model'!$I$38=4,0.000072066*EC276^2+0.0021761*EC276-0.038248,IF('DSS Model'!$I$38=5,-0.00012623*EC276^2+0.025656*EC276-0.30101,-0.00046396*EC276^2 + 0.054267*EC276 - 0.57714)))))</f>
        <v>0.86863250134155201</v>
      </c>
      <c r="EE276" s="136">
        <v>0.95373460895224771</v>
      </c>
      <c r="EF276" s="142">
        <f t="shared" si="249"/>
        <v>64.526343383162654</v>
      </c>
      <c r="EG276" s="143">
        <f>IF('DSS Model'!$I$38=1,0.0001*EF276^2-0.0266*EF276+1.3006,IF('DSS Model'!$I$38=2,-0.0001*EF276^2+0.0032*EF276+0.977, IF('DSS Model'!$I$38=3,-0.00046396*EF276^2 + 0.054267*EF276 - 0.57714, IF('DSS Model'!$I$38=4,0.000072066*EF276^2+0.0021761*EF276-0.038248,IF('DSS Model'!$I$38=5,-0.00012623*EF276^2+0.025656*EF276-0.30101,-0.00046396*EF276^2 + 0.054267*EF276 - 0.57714)))))</f>
        <v>0.76711939978593857</v>
      </c>
      <c r="EH276" s="136">
        <v>0.82427670496360683</v>
      </c>
      <c r="EI276" s="142">
        <f t="shared" si="250"/>
        <v>75.107931722863498</v>
      </c>
      <c r="EJ276" s="143">
        <f>IF('DSS Model'!$I$38=1,0.0001*EI276^2-0.0266*EI276+1.3006,IF('DSS Model'!$I$38=2,-0.0001*EI276^2+0.0032*EI276+0.977, IF('DSS Model'!$I$38=3,-0.00046396*EI276^2 + 0.054267*EI276 - 0.57714, IF('DSS Model'!$I$38=4,0.000072066*EI276^2+0.0021761*EI276-0.038248,IF('DSS Model'!$I$38=5,-0.00012623*EI276^2+0.025656*EI276-0.30101,-0.00046396*EI276^2 + 0.054267*EI276 - 0.57714)))))</f>
        <v>0.65322524074453059</v>
      </c>
      <c r="EK276" s="136">
        <v>4.8722341324039076E-2</v>
      </c>
      <c r="EL276" s="142">
        <f t="shared" si="251"/>
        <v>24.881022974347488</v>
      </c>
      <c r="EM276" s="143">
        <f>IF('DSS Model'!$I$38=1,0.0001*EL276^2-0.0266*EL276+1.3006,IF('DSS Model'!$I$38=2,-0.0001*EL276^2+0.0032*EL276+0.977, IF('DSS Model'!$I$38=3,-0.00046396*EL276^2 + 0.054267*EL276 - 0.57714, IF('DSS Model'!$I$38=4,0.000072066*EL276^2+0.0021761*EL276-0.038248,IF('DSS Model'!$I$38=5,-0.00012623*EL276^2+0.025656*EL276-0.30101,-0.00046396*EL276^2 + 0.054267*EL276 - 0.57714)))))</f>
        <v>0.99471274309291124</v>
      </c>
      <c r="EN276" s="136">
        <v>0.73084538447646263</v>
      </c>
      <c r="EO276" s="142">
        <f t="shared" si="252"/>
        <v>61.372231034176778</v>
      </c>
      <c r="EP276" s="143">
        <f>IF('DSS Model'!$I$38=1,0.0001*EO276^2-0.0266*EO276+1.3006,IF('DSS Model'!$I$38=2,-0.0001*EO276^2+0.0032*EO276+0.977, IF('DSS Model'!$I$38=3,-0.00046396*EO276^2 + 0.054267*EO276 - 0.57714, IF('DSS Model'!$I$38=4,0.000072066*EO276^2+0.0021761*EO276-0.038248,IF('DSS Model'!$I$38=5,-0.00012623*EO276^2+0.025656*EO276-0.30101,-0.00046396*EO276^2 + 0.054267*EO276 - 0.57714)))))</f>
        <v>0.79673606509812855</v>
      </c>
      <c r="EQ276" s="136">
        <v>0.42815726698387757</v>
      </c>
      <c r="ER276" s="142">
        <f t="shared" si="253"/>
        <v>50.901768349586689</v>
      </c>
      <c r="ES276" s="143">
        <f>IF('DSS Model'!$I$38=1,0.0001*ER276^2-0.0266*ER276+1.3006,IF('DSS Model'!$I$38=2,-0.0001*ER276^2+0.0032*ER276+0.977, IF('DSS Model'!$I$38=3,-0.00046396*ER276^2 + 0.054267*ER276 - 0.57714, IF('DSS Model'!$I$38=4,0.000072066*ER276^2+0.0021761*ER276-0.038248,IF('DSS Model'!$I$38=5,-0.00012623*ER276^2+0.025656*ER276-0.30101,-0.00046396*ER276^2 + 0.054267*ER276 - 0.57714)))))</f>
        <v>0.88078665660717881</v>
      </c>
      <c r="ET276" s="136">
        <v>4.0746918111036812E-2</v>
      </c>
      <c r="EU276" s="141">
        <f t="shared" si="254"/>
        <v>34.377110017634486</v>
      </c>
      <c r="EV276" s="142">
        <f>IF('DSS Model'!$I$38=1,0.0001*EU276^2-0.0266*EU276+1.3006,IF('DSS Model'!$I$38=2,-0.0001*EU276^2+0.0032*EU276+0.977, IF('DSS Model'!$I$38=3,-0.00046396*EU276^2 + 0.054267*EU276 - 0.57714, IF('DSS Model'!$I$38=4,0.000072066*EU276^2+0.0021761*EU276-0.038248,IF('DSS Model'!$I$38=5,-0.00012623*EU276^2+0.025656*EU276-0.30101,-0.00046396*EU276^2 + 0.054267*EU276 - 0.57714)))))</f>
        <v>0.96882818273997584</v>
      </c>
    </row>
    <row r="277" spans="2:152" x14ac:dyDescent="0.2">
      <c r="B277" s="64">
        <f t="shared" ca="1" si="207"/>
        <v>0.41275775300078643</v>
      </c>
      <c r="C277" s="64">
        <v>0.56697942272057744</v>
      </c>
      <c r="D277" s="64">
        <f t="shared" si="208"/>
        <v>52.528402953129159</v>
      </c>
      <c r="E277" s="131">
        <f>IF('DSS Model'!$I$38=1,0.0001*D277^2-0.0266*D277+1.3006,IF('DSS Model'!$I$38=2,-0.0001*D277^2+0.0032*D277+0.977, IF('DSS Model'!$I$38=3,-0.00046396*D277^2 + 0.054267*D277 - 0.57714, IF('DSS Model'!$I$38=4,0.000072066*D277^2+0.0021761*D277-0.038248,IF('DSS Model'!$I$38=5,-0.00012623*D277^2+0.025656*D277-0.30101,-0.00046396*D277^2 + 0.054267*D277 - 0.57714)))))</f>
        <v>0.86916757776938247</v>
      </c>
      <c r="F277" s="136">
        <v>0.20376120030379086</v>
      </c>
      <c r="G277" s="138">
        <f t="shared" si="204"/>
        <v>54.788033316110344</v>
      </c>
      <c r="H277" s="136">
        <f>IF('DSS Model'!$I$38=1,0.0001*G277^2-0.0266*G277+1.3006,IF('DSS Model'!$I$38=2,-0.0001*G277^2+0.0032*G277+0.977, IF('DSS Model'!$I$38=3,-0.00046396*G277^2 + 0.054267*G277 - 0.57714, IF('DSS Model'!$I$38=4,0.000072066*G277^2+0.0021761*G277-0.038248,IF('DSS Model'!$I$38=5,-0.00012623*G277^2+0.025656*G277-0.30101,-0.00046396*G277^2 + 0.054267*G277 - 0.57714)))))</f>
        <v>0.85214884714683137</v>
      </c>
      <c r="I277" s="136">
        <v>0.20705255535843325</v>
      </c>
      <c r="J277" s="138">
        <f t="shared" si="205"/>
        <v>52.525839280498602</v>
      </c>
      <c r="K277" s="136">
        <f>IF('DSS Model'!$I$38=1,0.0001*J277^2-0.0266*J277+1.3006,IF('DSS Model'!$I$38=2,-0.0001*J277^2+0.0032*J277+0.977, IF('DSS Model'!$I$38=3,-0.00046396*J277^2 + 0.054267*J277 - 0.57714, IF('DSS Model'!$I$38=4,0.000072066*J277^2+0.0021761*J277-0.038248,IF('DSS Model'!$I$38=5,-0.00012623*J277^2+0.025656*J277-0.30101,-0.00046396*J277^2 + 0.054267*J277 - 0.57714)))))</f>
        <v>0.86918630648551853</v>
      </c>
      <c r="L277" s="136">
        <v>0.36425258007871375</v>
      </c>
      <c r="M277" s="138">
        <f t="shared" si="206"/>
        <v>66.174268599643042</v>
      </c>
      <c r="N277" s="136">
        <f>IF('DSS Model'!$I$38=1,0.0001*M277^2-0.0266*M277+1.3006,IF('DSS Model'!$I$38=2,-0.0001*M277^2+0.0032*M277+0.977, IF('DSS Model'!$I$38=3,-0.00046396*M277^2 + 0.054267*M277 - 0.57714, IF('DSS Model'!$I$38=4,0.000072066*M277^2+0.0021761*M277-0.038248,IF('DSS Model'!$I$38=5,-0.00012623*M277^2+0.025656*M277-0.30101,-0.00046396*M277^2 + 0.054267*M277 - 0.57714)))))</f>
        <v>0.75085427704908736</v>
      </c>
      <c r="O277" s="136">
        <v>0.87620366695619456</v>
      </c>
      <c r="P277" s="139">
        <f t="shared" si="209"/>
        <v>61.545095915651252</v>
      </c>
      <c r="Q277" s="138">
        <f>IF('DSS Model'!$I$38=1,0.0001*P277^2-0.0266*P277+1.3006,IF('DSS Model'!$I$38=2,-0.0001*P277^2+0.0032*P277+0.977, IF('DSS Model'!$I$38=3,-0.00046396*P277^2 + 0.054267*P277 - 0.57714, IF('DSS Model'!$I$38=4,0.000072066*P277^2+0.0021761*P277-0.038248,IF('DSS Model'!$I$38=5,-0.00012623*P277^2+0.025656*P277-0.30101,-0.00046396*P277^2 + 0.054267*P277 - 0.57714)))))</f>
        <v>0.79516442380341279</v>
      </c>
      <c r="R277" s="136">
        <v>0.95204764346430382</v>
      </c>
      <c r="S277" s="142">
        <f t="shared" si="210"/>
        <v>64.3708351120939</v>
      </c>
      <c r="T277" s="138">
        <f>IF('DSS Model'!$I$38=1,0.0001*S277^2-0.0266*S277+1.3006,IF('DSS Model'!$I$38=2,-0.0001*S277^2+0.0032*S277+0.977, IF('DSS Model'!$I$38=3,-0.00046396*S277^2 + 0.054267*S277 - 0.57714, IF('DSS Model'!$I$38=4,0.000072066*S277^2+0.0021761*S277-0.038248,IF('DSS Model'!$I$38=5,-0.00012623*S277^2+0.025656*S277-0.30101,-0.00046396*S277^2 + 0.054267*S277 - 0.57714)))))</f>
        <v>0.76862623105586236</v>
      </c>
      <c r="U277" s="136">
        <v>0.18997889800985213</v>
      </c>
      <c r="V277" s="142">
        <f t="shared" si="211"/>
        <v>37.193383293347154</v>
      </c>
      <c r="W277" s="138">
        <f>IF('DSS Model'!$I$38=1,0.0001*V277^2-0.0266*V277+1.3006,IF('DSS Model'!$I$38=2,-0.0001*V277^2+0.0032*V277+0.977, IF('DSS Model'!$I$38=3,-0.00046396*V277^2 + 0.054267*V277 - 0.57714, IF('DSS Model'!$I$38=4,0.000072066*V277^2+0.0021761*V277-0.038248,IF('DSS Model'!$I$38=5,-0.00012623*V277^2+0.025656*V277-0.30101,-0.00046396*V277^2 + 0.054267*V277 - 0.57714)))))</f>
        <v>0.95768405045812732</v>
      </c>
      <c r="X277" s="136">
        <v>1.6961342938368928E-2</v>
      </c>
      <c r="Y277" s="142">
        <f t="shared" si="212"/>
        <v>40.52088590763578</v>
      </c>
      <c r="Z277" s="138">
        <f>IF('DSS Model'!$I$38=1,0.0001*Y277^2-0.0266*Y277+1.3006,IF('DSS Model'!$I$38=2,-0.0001*Y277^2+0.0032*Y277+0.977, IF('DSS Model'!$I$38=3,-0.00046396*Y277^2 + 0.054267*Y277 - 0.57714, IF('DSS Model'!$I$38=4,0.000072066*Y277^2+0.0021761*Y277-0.038248,IF('DSS Model'!$I$38=5,-0.00012623*Y277^2+0.025656*Y277-0.30101,-0.00046396*Y277^2 + 0.054267*Y277 - 0.57714)))))</f>
        <v>0.94247261543047089</v>
      </c>
      <c r="AA277" s="136">
        <v>0.93237018901937596</v>
      </c>
      <c r="AB277" s="142">
        <f t="shared" si="213"/>
        <v>67.729720207734431</v>
      </c>
      <c r="AC277" s="138">
        <f>IF('DSS Model'!$I$38=1,0.0001*AB277^2-0.0266*AB277+1.3006,IF('DSS Model'!$I$38=2,-0.0001*AB277^2+0.0032*AB277+0.977, IF('DSS Model'!$I$38=3,-0.00046396*AB277^2 + 0.054267*AB277 - 0.57714, IF('DSS Model'!$I$38=4,0.000072066*AB277^2+0.0021761*AB277-0.038248,IF('DSS Model'!$I$38=5,-0.00012623*AB277^2+0.025656*AB277-0.30101,-0.00046396*AB277^2 + 0.054267*AB277 - 0.57714)))))</f>
        <v>0.73500360472295123</v>
      </c>
      <c r="AD277" s="136">
        <v>0.35622419731657284</v>
      </c>
      <c r="AE277" s="142">
        <f t="shared" si="214"/>
        <v>47.928661968083887</v>
      </c>
      <c r="AF277" s="138">
        <f>IF('DSS Model'!$I$38=1,0.0001*AE277^2-0.0266*AE277+1.3006,IF('DSS Model'!$I$38=2,-0.0001*AE277^2+0.0032*AE277+0.977, IF('DSS Model'!$I$38=3,-0.00046396*AE277^2 + 0.054267*AE277 - 0.57714, IF('DSS Model'!$I$38=4,0.000072066*AE277^2+0.0021761*AE277-0.038248,IF('DSS Model'!$I$38=5,-0.00012623*AE277^2+0.025656*AE277-0.30101,-0.00046396*AE277^2 + 0.054267*AE277 - 0.57714)))))</f>
        <v>0.9006560544927833</v>
      </c>
      <c r="AG277" s="136">
        <v>0.92560775382594929</v>
      </c>
      <c r="AH277" s="142">
        <f t="shared" si="215"/>
        <v>78.495982017037704</v>
      </c>
      <c r="AI277" s="138">
        <f>IF('DSS Model'!$I$38=1,0.0001*AH277^2-0.0266*AH277+1.3006,IF('DSS Model'!$I$38=2,-0.0001*AH277^2+0.0032*AH277+0.977, IF('DSS Model'!$I$38=3,-0.00046396*AH277^2 + 0.054267*AH277 - 0.57714, IF('DSS Model'!$I$38=4,0.000072066*AH277^2+0.0021761*AH277-0.038248,IF('DSS Model'!$I$38=5,-0.00012623*AH277^2+0.025656*AH277-0.30101,-0.00046396*AH277^2 + 0.054267*AH277 - 0.57714)))))</f>
        <v>0.61202522317260999</v>
      </c>
      <c r="AJ277" s="136">
        <v>0.84881809879597314</v>
      </c>
      <c r="AK277" s="142">
        <f t="shared" si="216"/>
        <v>56.728453935154796</v>
      </c>
      <c r="AL277" s="138">
        <f>IF('DSS Model'!$I$38=1,0.0001*AK277^2-0.0266*AK277+1.3006,IF('DSS Model'!$I$38=2,-0.0001*AK277^2+0.0032*AK277+0.977, IF('DSS Model'!$I$38=3,-0.00046396*AK277^2 + 0.054267*AK277 - 0.57714, IF('DSS Model'!$I$38=4,0.000072066*AK277^2+0.0021761*AK277-0.038248,IF('DSS Model'!$I$38=5,-0.00012623*AK277^2+0.025656*AK277-0.30101,-0.00046396*AK277^2 + 0.054267*AK277 - 0.57714)))))</f>
        <v>0.83671930400519734</v>
      </c>
      <c r="AM277" s="136">
        <v>0.75874339807636482</v>
      </c>
      <c r="AN277" s="142">
        <f t="shared" si="217"/>
        <v>70.068308063379121</v>
      </c>
      <c r="AO277" s="138">
        <f>IF('DSS Model'!$I$38=1,0.0001*AN277^2-0.0266*AN277+1.3006,IF('DSS Model'!$I$38=2,-0.0001*AN277^2+0.0032*AN277+0.977, IF('DSS Model'!$I$38=3,-0.00046396*AN277^2 + 0.054267*AN277 - 0.57714, IF('DSS Model'!$I$38=4,0.000072066*AN277^2+0.0021761*AN277-0.038248,IF('DSS Model'!$I$38=5,-0.00012623*AN277^2+0.025656*AN277-0.30101,-0.00046396*AN277^2 + 0.054267*AN277 - 0.57714)))))</f>
        <v>0.71026180631635316</v>
      </c>
      <c r="AP277" s="136">
        <v>0.92720987371036334</v>
      </c>
      <c r="AQ277" s="142">
        <f t="shared" si="218"/>
        <v>78.403684151217135</v>
      </c>
      <c r="AR277" s="138">
        <f>IF('DSS Model'!$I$38=1,0.0001*AQ277^2-0.0266*AQ277+1.3006,IF('DSS Model'!$I$38=2,-0.0001*AQ277^2+0.0032*AQ277+0.977, IF('DSS Model'!$I$38=3,-0.00046396*AQ277^2 + 0.054267*AQ277 - 0.57714, IF('DSS Model'!$I$38=4,0.000072066*AQ277^2+0.0021761*AQ277-0.038248,IF('DSS Model'!$I$38=5,-0.00012623*AQ277^2+0.025656*AQ277-0.30101,-0.00046396*AQ277^2 + 0.054267*AQ277 - 0.57714)))))</f>
        <v>0.61317802043551306</v>
      </c>
      <c r="AS277" s="136">
        <v>0.27794752196458727</v>
      </c>
      <c r="AT277" s="142">
        <f t="shared" si="219"/>
        <v>46.267262142865775</v>
      </c>
      <c r="AU277" s="138">
        <f>IF('DSS Model'!$I$38=1,0.0001*AT277^2-0.0266*AT277+1.3006,IF('DSS Model'!$I$38=2,-0.0001*AT277^2+0.0032*AT277+0.977, IF('DSS Model'!$I$38=3,-0.00046396*AT277^2 + 0.054267*AT277 - 0.57714, IF('DSS Model'!$I$38=4,0.000072066*AT277^2+0.0021761*AT277-0.038248,IF('DSS Model'!$I$38=5,-0.00012623*AT277^2+0.025656*AT277-0.30101,-0.00046396*AT277^2 + 0.054267*AT277 - 0.57714)))))</f>
        <v>0.91098928423750447</v>
      </c>
      <c r="AV277" s="136">
        <v>0.46117436558666214</v>
      </c>
      <c r="AW277" s="142">
        <f t="shared" si="220"/>
        <v>64.279399485714379</v>
      </c>
      <c r="AX277" s="138">
        <f>IF('DSS Model'!$I$38=1,0.0001*AW277^2-0.0266*AW277+1.3006,IF('DSS Model'!$I$38=2,-0.0001*AW277^2+0.0032*AW277+0.977, IF('DSS Model'!$I$38=3,-0.00046396*AW277^2 + 0.054267*AW277 - 0.57714, IF('DSS Model'!$I$38=4,0.000072066*AW277^2+0.0021761*AW277-0.038248,IF('DSS Model'!$I$38=5,-0.00012623*AW277^2+0.025656*AW277-0.30101,-0.00046396*AW277^2 + 0.054267*AW277 - 0.57714)))))</f>
        <v>0.76950995852988024</v>
      </c>
      <c r="AY277" s="136">
        <v>8.0239744973419014E-2</v>
      </c>
      <c r="AZ277" s="142">
        <f t="shared" si="221"/>
        <v>38.515807887962922</v>
      </c>
      <c r="BA277" s="138">
        <f>IF('DSS Model'!$I$38=1,0.0001*AZ277^2-0.0266*AZ277+1.3006,IF('DSS Model'!$I$38=2,-0.0001*AZ277^2+0.0032*AZ277+0.977, IF('DSS Model'!$I$38=3,-0.00046396*AZ277^2 + 0.054267*AZ277 - 0.57714, IF('DSS Model'!$I$38=4,0.000072066*AZ277^2+0.0021761*AZ277-0.038248,IF('DSS Model'!$I$38=5,-0.00012623*AZ277^2+0.025656*AZ277-0.30101,-0.00046396*AZ277^2 + 0.054267*AZ277 - 0.57714)))))</f>
        <v>0.95190383951523461</v>
      </c>
      <c r="BB277" s="136">
        <v>0.66413551134110127</v>
      </c>
      <c r="BC277" s="142">
        <f t="shared" si="222"/>
        <v>59.820123344720344</v>
      </c>
      <c r="BD277" s="138">
        <f>IF('DSS Model'!$I$38=1,0.0001*BC277^2-0.0266*BC277+1.3006,IF('DSS Model'!$I$38=2,-0.0001*BC277^2+0.0032*BC277+0.977, IF('DSS Model'!$I$38=3,-0.00046396*BC277^2 + 0.054267*BC277 - 0.57714, IF('DSS Model'!$I$38=4,0.000072066*BC277^2+0.0021761*BC277-0.038248,IF('DSS Model'!$I$38=5,-0.00012623*BC277^2+0.025656*BC277-0.30101,-0.00046396*BC277^2 + 0.054267*BC277 - 0.57714)))))</f>
        <v>0.81057967900534944</v>
      </c>
      <c r="BE277" s="136">
        <v>0.79774657665994686</v>
      </c>
      <c r="BF277" s="142">
        <f t="shared" si="223"/>
        <v>58.382009619263144</v>
      </c>
      <c r="BG277" s="143">
        <f>IF('DSS Model'!$I$38=1,0.0001*BF277^2-0.0266*BF277+1.3006,IF('DSS Model'!$I$38=2,-0.0001*BF277^2+0.0032*BF277+0.977, IF('DSS Model'!$I$38=3,-0.00046396*BF277^2 + 0.054267*BF277 - 0.57714, IF('DSS Model'!$I$38=4,0.000072066*BF277^2+0.0021761*BF277-0.038248,IF('DSS Model'!$I$38=5,-0.00012623*BF277^2+0.025656*BF277-0.30101,-0.00046396*BF277^2 + 0.054267*BF277 - 0.57714)))))</f>
        <v>0.82297652606326865</v>
      </c>
      <c r="BH277" s="136">
        <v>8.8492761311203649E-2</v>
      </c>
      <c r="BI277" s="142">
        <f t="shared" si="224"/>
        <v>40.114232353033103</v>
      </c>
      <c r="BJ277" s="143">
        <f>IF('DSS Model'!$I$38=1,0.0001*BI277^2-0.0266*BI277+1.3006,IF('DSS Model'!$I$38=2,-0.0001*BI277^2+0.0032*BI277+0.977, IF('DSS Model'!$I$38=3,-0.00046396*BI277^2 + 0.054267*BI277 - 0.57714, IF('DSS Model'!$I$38=4,0.000072066*BI277^2+0.0021761*BI277-0.038248,IF('DSS Model'!$I$38=5,-0.00012623*BI277^2+0.025656*BI277-0.30101,-0.00046396*BI277^2 + 0.054267*BI277 - 0.57714)))))</f>
        <v>0.9444503798023931</v>
      </c>
      <c r="BK277" s="136">
        <v>0.90117107438745592</v>
      </c>
      <c r="BL277" s="142">
        <f t="shared" si="225"/>
        <v>61.009333803682672</v>
      </c>
      <c r="BM277" s="143">
        <f>IF('DSS Model'!$I$38=1,0.0001*BL277^2-0.0266*BL277+1.3006,IF('DSS Model'!$I$38=2,-0.0001*BL277^2+0.0032*BL277+0.977, IF('DSS Model'!$I$38=3,-0.00046396*BL277^2 + 0.054267*BL277 - 0.57714, IF('DSS Model'!$I$38=4,0.000072066*BL277^2+0.0021761*BL277-0.038248,IF('DSS Model'!$I$38=5,-0.00012623*BL277^2+0.025656*BL277-0.30101,-0.00046396*BL277^2 + 0.054267*BL277 - 0.57714)))))</f>
        <v>0.80001598705486687</v>
      </c>
      <c r="BN277" s="136">
        <v>0.51329790457629321</v>
      </c>
      <c r="BO277" s="142">
        <f t="shared" si="226"/>
        <v>55.20196814060543</v>
      </c>
      <c r="BP277" s="143">
        <f>IF('DSS Model'!$I$38=1,0.0001*BO277^2-0.0266*BO277+1.3006,IF('DSS Model'!$I$38=2,-0.0001*BO277^2+0.0032*BO277+0.977, IF('DSS Model'!$I$38=3,-0.00046396*BO277^2 + 0.054267*BO277 - 0.57714, IF('DSS Model'!$I$38=4,0.000072066*BO277^2+0.0021761*BO277-0.038248,IF('DSS Model'!$I$38=5,-0.00012623*BO277^2+0.025656*BO277-0.30101,-0.00046396*BO277^2 + 0.054267*BO277 - 0.57714)))))</f>
        <v>0.8489205693902957</v>
      </c>
      <c r="BQ277" s="136">
        <v>0.73775962639200432</v>
      </c>
      <c r="BR277" s="142">
        <f t="shared" si="227"/>
        <v>63.415648123168509</v>
      </c>
      <c r="BS277" s="143">
        <f>IF('DSS Model'!$I$38=1,0.0001*BR277^2-0.0266*BR277+1.3006,IF('DSS Model'!$I$38=2,-0.0001*BR277^2+0.0032*BR277+0.977, IF('DSS Model'!$I$38=3,-0.00046396*BR277^2 + 0.054267*BR277 - 0.57714, IF('DSS Model'!$I$38=4,0.000072066*BR277^2+0.0021761*BR277-0.038248,IF('DSS Model'!$I$38=5,-0.00012623*BR277^2+0.025656*BR277-0.30101,-0.00046396*BR277^2 + 0.054267*BR277 - 0.57714)))))</f>
        <v>0.77777563130598659</v>
      </c>
      <c r="BT277" s="136">
        <v>0.44291143610391204</v>
      </c>
      <c r="BU277" s="142">
        <f t="shared" si="228"/>
        <v>58.87593113284187</v>
      </c>
      <c r="BV277" s="143">
        <f>IF('DSS Model'!$I$38=1,0.0001*BU277^2-0.0266*BU277+1.3006,IF('DSS Model'!$I$38=2,-0.0001*BU277^2+0.0032*BU277+0.977, IF('DSS Model'!$I$38=3,-0.00046396*BU277^2 + 0.054267*BU277 - 0.57714, IF('DSS Model'!$I$38=4,0.000072066*BU277^2+0.0021761*BU277-0.038248,IF('DSS Model'!$I$38=5,-0.00012623*BU277^2+0.025656*BU277-0.30101,-0.00046396*BU277^2 + 0.054267*BU277 - 0.57714)))))</f>
        <v>0.81876545294918013</v>
      </c>
      <c r="BW277" s="136">
        <v>0.72543361318104016</v>
      </c>
      <c r="BX277" s="142">
        <f t="shared" si="229"/>
        <v>66.620390052746458</v>
      </c>
      <c r="BY277" s="143">
        <f>IF('DSS Model'!$I$38=1,0.0001*BX277^2-0.0266*BX277+1.3006,IF('DSS Model'!$I$38=2,-0.0001*BX277^2+0.0032*BX277+0.977, IF('DSS Model'!$I$38=3,-0.00046396*BX277^2 + 0.054267*BX277 - 0.57714, IF('DSS Model'!$I$38=4,0.000072066*BX277^2+0.0021761*BX277-0.038248,IF('DSS Model'!$I$38=5,-0.00012623*BX277^2+0.025656*BX277-0.30101,-0.00046396*BX277^2 + 0.054267*BX277 - 0.57714)))))</f>
        <v>0.74635761109078069</v>
      </c>
      <c r="BZ277" s="136">
        <v>0.97218734762037751</v>
      </c>
      <c r="CA277" s="142">
        <f t="shared" si="230"/>
        <v>70.132332364821934</v>
      </c>
      <c r="CB277" s="143">
        <f>IF('DSS Model'!$I$38=1,0.0001*CA277^2-0.0266*CA277+1.3006,IF('DSS Model'!$I$38=2,-0.0001*CA277^2+0.0032*CA277+0.977, IF('DSS Model'!$I$38=3,-0.00046396*CA277^2 + 0.054267*CA277 - 0.57714, IF('DSS Model'!$I$38=4,0.000072066*CA277^2+0.0021761*CA277-0.038248,IF('DSS Model'!$I$38=5,-0.00012623*CA277^2+0.025656*CA277-0.30101,-0.00046396*CA277^2 + 0.054267*CA277 - 0.57714)))))</f>
        <v>0.70956905927444502</v>
      </c>
      <c r="CC277" s="136">
        <v>0.40286217636483113</v>
      </c>
      <c r="CD277" s="142">
        <f t="shared" si="231"/>
        <v>68.38304200985273</v>
      </c>
      <c r="CE277" s="143">
        <f>IF('DSS Model'!$I$38=1,0.0001*CD277^2-0.0266*CD277+1.3006,IF('DSS Model'!$I$38=2,-0.0001*CD277^2+0.0032*CD277+0.977, IF('DSS Model'!$I$38=3,-0.00046396*CD277^2 + 0.054267*CD277 - 0.57714, IF('DSS Model'!$I$38=4,0.000072066*CD277^2+0.0021761*CD277-0.038248,IF('DSS Model'!$I$38=5,-0.00012623*CD277^2+0.025656*CD277-0.30101,-0.00046396*CD277^2 + 0.054267*CD277 - 0.57714)))))</f>
        <v>0.72820169097940035</v>
      </c>
      <c r="CF277" s="136">
        <v>0.43617639274635811</v>
      </c>
      <c r="CG277" s="142">
        <f t="shared" si="232"/>
        <v>45.10568407966079</v>
      </c>
      <c r="CH277" s="143">
        <f>IF('DSS Model'!$I$38=1,0.0001*CG277^2-0.0266*CG277+1.3006,IF('DSS Model'!$I$38=2,-0.0001*CG277^2+0.0032*CG277+0.977, IF('DSS Model'!$I$38=3,-0.00046396*CG277^2 + 0.054267*CG277 - 0.57714, IF('DSS Model'!$I$38=4,0.000072066*CG277^2+0.0021761*CG277-0.038248,IF('DSS Model'!$I$38=5,-0.00012623*CG277^2+0.025656*CG277-0.30101,-0.00046396*CG277^2 + 0.054267*CG277 - 0.57714)))))</f>
        <v>0.91788591542549802</v>
      </c>
      <c r="CI277" s="136">
        <v>0.25095224097488822</v>
      </c>
      <c r="CJ277" s="142">
        <f t="shared" si="233"/>
        <v>62.706783610409829</v>
      </c>
      <c r="CK277" s="143">
        <f>IF('DSS Model'!$I$38=1,0.0001*CJ277^2-0.0266*CJ277+1.3006,IF('DSS Model'!$I$38=2,-0.0001*CJ277^2+0.0032*CJ277+0.977, IF('DSS Model'!$I$38=3,-0.00046396*CJ277^2 + 0.054267*CJ277 - 0.57714, IF('DSS Model'!$I$38=4,0.000072066*CJ277^2+0.0021761*CJ277-0.038248,IF('DSS Model'!$I$38=5,-0.00012623*CJ277^2+0.025656*CJ277-0.30101,-0.00046396*CJ277^2 + 0.054267*CJ277 - 0.57714)))))</f>
        <v>0.78444763647703519</v>
      </c>
      <c r="CL277" s="136">
        <v>0.72502828160005262</v>
      </c>
      <c r="CM277" s="142">
        <f t="shared" si="234"/>
        <v>59.50912555650924</v>
      </c>
      <c r="CN277" s="143">
        <f>IF('DSS Model'!$I$38=1,0.0001*CM277^2-0.0266*CM277+1.3006,IF('DSS Model'!$I$38=2,-0.0001*CM277^2+0.0032*CM277+0.977, IF('DSS Model'!$I$38=3,-0.00046396*CM277^2 + 0.054267*CM277 - 0.57714, IF('DSS Model'!$I$38=4,0.000072066*CM277^2+0.0021761*CM277-0.038248,IF('DSS Model'!$I$38=5,-0.00012623*CM277^2+0.025656*CM277-0.30101,-0.00046396*CM277^2 + 0.054267*CM277 - 0.57714)))))</f>
        <v>0.81329559933079143</v>
      </c>
      <c r="CO277" s="136">
        <v>0.5682687306961598</v>
      </c>
      <c r="CP277" s="142">
        <f t="shared" si="235"/>
        <v>52.506333450114028</v>
      </c>
      <c r="CQ277" s="143">
        <f>IF('DSS Model'!$I$38=1,0.0001*CP277^2-0.0266*CP277+1.3006,IF('DSS Model'!$I$38=2,-0.0001*CP277^2+0.0032*CP277+0.977, IF('DSS Model'!$I$38=3,-0.00046396*CP277^2 + 0.054267*CP277 - 0.57714, IF('DSS Model'!$I$38=4,0.000072066*CP277^2+0.0021761*CP277-0.038248,IF('DSS Model'!$I$38=5,-0.00012623*CP277^2+0.025656*CP277-0.30101,-0.00046396*CP277^2 + 0.054267*CP277 - 0.57714)))))</f>
        <v>0.86932876180290852</v>
      </c>
      <c r="CR277" s="136">
        <v>0.35843749434478156</v>
      </c>
      <c r="CS277" s="142">
        <f t="shared" si="236"/>
        <v>49.882443846115038</v>
      </c>
      <c r="CT277" s="143">
        <f>IF('DSS Model'!$I$38=1,0.0001*CS277^2-0.0266*CS277+1.3006,IF('DSS Model'!$I$38=2,-0.0001*CS277^2+0.0032*CS277+0.977, IF('DSS Model'!$I$38=3,-0.00046396*CS277^2 + 0.054267*CS277 - 0.57714, IF('DSS Model'!$I$38=4,0.000072066*CS277^2+0.0021761*CS277-0.038248,IF('DSS Model'!$I$38=5,-0.00012623*CS277^2+0.025656*CS277-0.30101,-0.00046396*CS277^2 + 0.054267*CS277 - 0.57714)))))</f>
        <v>0.88779799990148611</v>
      </c>
      <c r="CU277" s="136">
        <v>0.99105620398630989</v>
      </c>
      <c r="CV277" s="142">
        <f t="shared" si="237"/>
        <v>67.313879468689237</v>
      </c>
      <c r="CW277" s="143">
        <f>IF('DSS Model'!$I$38=1,0.0001*CV277^2-0.0266*CV277+1.3006,IF('DSS Model'!$I$38=2,-0.0001*CV277^2+0.0032*CV277+0.977, IF('DSS Model'!$I$38=3,-0.00046396*CV277^2 + 0.054267*CV277 - 0.57714, IF('DSS Model'!$I$38=4,0.000072066*CV277^2+0.0021761*CV277-0.038248,IF('DSS Model'!$I$38=5,-0.00012623*CV277^2+0.025656*CV277-0.30101,-0.00046396*CV277^2 + 0.054267*CV277 - 0.57714)))))</f>
        <v>0.73928857738728326</v>
      </c>
      <c r="CX277" s="136">
        <v>0.89301823032679484</v>
      </c>
      <c r="CY277" s="142">
        <f t="shared" si="238"/>
        <v>72.485473100809543</v>
      </c>
      <c r="CZ277" s="143">
        <f>IF('DSS Model'!$I$38=1,0.0001*CY277^2-0.0266*CY277+1.3006,IF('DSS Model'!$I$38=2,-0.0001*CY277^2+0.0032*CY277+0.977, IF('DSS Model'!$I$38=3,-0.00046396*CY277^2 + 0.054267*CY277 - 0.57714, IF('DSS Model'!$I$38=4,0.000072066*CY277^2+0.0021761*CY277-0.038248,IF('DSS Model'!$I$38=5,-0.00012623*CY277^2+0.025656*CY277-0.30101,-0.00046396*CY277^2 + 0.054267*CY277 - 0.57714)))))</f>
        <v>0.68353913285777212</v>
      </c>
      <c r="DA277" s="136">
        <v>9.7547142202849879E-2</v>
      </c>
      <c r="DB277" s="142">
        <f t="shared" si="239"/>
        <v>27.601138746639222</v>
      </c>
      <c r="DC277" s="143">
        <f>IF('DSS Model'!$I$38=1,0.0001*DB277^2-0.0266*DB277+1.3006,IF('DSS Model'!$I$38=2,-0.0001*DB277^2+0.0032*DB277+0.977, IF('DSS Model'!$I$38=3,-0.00046396*DB277^2 + 0.054267*DB277 - 0.57714, IF('DSS Model'!$I$38=4,0.000072066*DB277^2+0.0021761*DB277-0.038248,IF('DSS Model'!$I$38=5,-0.00012623*DB277^2+0.025656*DB277-0.30101,-0.00046396*DB277^2 + 0.054267*DB277 - 0.57714)))))</f>
        <v>0.98914135797812264</v>
      </c>
      <c r="DD277" s="136">
        <v>0.21473664814845461</v>
      </c>
      <c r="DE277" s="142">
        <f t="shared" si="240"/>
        <v>39.866656457165156</v>
      </c>
      <c r="DF277" s="143">
        <f>IF('DSS Model'!$I$38=1,0.0001*DE277^2-0.0266*DE277+1.3006,IF('DSS Model'!$I$38=2,-0.0001*DE277^2+0.0032*DE277+0.977, IF('DSS Model'!$I$38=3,-0.00046396*DE277^2 + 0.054267*DE277 - 0.57714, IF('DSS Model'!$I$38=4,0.000072066*DE277^2+0.0021761*DE277-0.038248,IF('DSS Model'!$I$38=5,-0.00012623*DE277^2+0.025656*DE277-0.30101,-0.00046396*DE277^2 + 0.054267*DE277 - 0.57714)))))</f>
        <v>0.94563827095556563</v>
      </c>
      <c r="DG277" s="136">
        <v>0.245534137522611</v>
      </c>
      <c r="DH277" s="142">
        <f t="shared" si="241"/>
        <v>44.940680050075855</v>
      </c>
      <c r="DI277" s="143">
        <f>IF('DSS Model'!$I$38=1,0.0001*DH277^2-0.0266*DH277+1.3006,IF('DSS Model'!$I$38=2,-0.0001*DH277^2+0.0032*DH277+0.977, IF('DSS Model'!$I$38=3,-0.00046396*DH277^2 + 0.054267*DH277 - 0.57714, IF('DSS Model'!$I$38=4,0.000072066*DH277^2+0.0021761*DH277-0.038248,IF('DSS Model'!$I$38=5,-0.00012623*DH277^2+0.025656*DH277-0.30101,-0.00046396*DH277^2 + 0.054267*DH277 - 0.57714)))))</f>
        <v>0.91884370382391412</v>
      </c>
      <c r="DJ277" s="136">
        <v>3.2366603927107551E-2</v>
      </c>
      <c r="DK277" s="142">
        <f t="shared" si="242"/>
        <v>50.670665207309639</v>
      </c>
      <c r="DL277" s="143">
        <f>IF('DSS Model'!$I$38=1,0.0001*DK277^2-0.0266*DK277+1.3006,IF('DSS Model'!$I$38=2,-0.0001*DK277^2+0.0032*DK277+0.977, IF('DSS Model'!$I$38=3,-0.00046396*DK277^2 + 0.054267*DK277 - 0.57714, IF('DSS Model'!$I$38=4,0.000072066*DK277^2+0.0021761*DK277-0.038248,IF('DSS Model'!$I$38=5,-0.00012623*DK277^2+0.025656*DK277-0.30101,-0.00046396*DK277^2 + 0.054267*DK277 - 0.57714)))))</f>
        <v>0.88239449740826492</v>
      </c>
      <c r="DM277" s="136">
        <v>0.3020898662105399</v>
      </c>
      <c r="DN277" s="142">
        <f t="shared" si="243"/>
        <v>51.025601211833958</v>
      </c>
      <c r="DO277" s="143">
        <f>IF('DSS Model'!$I$38=1,0.0001*DN277^2-0.0266*DN277+1.3006,IF('DSS Model'!$I$38=2,-0.0001*DN277^2+0.0032*DN277+0.977, IF('DSS Model'!$I$38=3,-0.00046396*DN277^2 + 0.054267*DN277 - 0.57714, IF('DSS Model'!$I$38=4,0.000072066*DN277^2+0.0021761*DN277-0.038248,IF('DSS Model'!$I$38=5,-0.00012623*DN277^2+0.025656*DN277-0.30101,-0.00046396*DN277^2 + 0.054267*DN277 - 0.57714)))))</f>
        <v>0.87992072597495752</v>
      </c>
      <c r="DP277" s="136">
        <v>0.24890019056437285</v>
      </c>
      <c r="DQ277" s="142">
        <f t="shared" si="244"/>
        <v>44.881173935519918</v>
      </c>
      <c r="DR277" s="143">
        <f>IF('DSS Model'!$I$38=1,0.0001*DQ277^2-0.0266*DQ277+1.3006,IF('DSS Model'!$I$38=2,-0.0001*DQ277^2+0.0032*DQ277+0.977, IF('DSS Model'!$I$38=3,-0.00046396*DQ277^2 + 0.054267*DQ277 - 0.57714, IF('DSS Model'!$I$38=4,0.000072066*DQ277^2+0.0021761*DQ277-0.038248,IF('DSS Model'!$I$38=5,-0.00012623*DQ277^2+0.025656*DQ277-0.30101,-0.00046396*DQ277^2 + 0.054267*DQ277 - 0.57714)))))</f>
        <v>0.91918777921062444</v>
      </c>
      <c r="DS277" s="136">
        <v>0.38464921377006989</v>
      </c>
      <c r="DT277" s="142">
        <f t="shared" si="245"/>
        <v>69.262637254638406</v>
      </c>
      <c r="DU277" s="143">
        <f>IF('DSS Model'!$I$38=1,0.0001*DT277^2-0.0266*DT277+1.3006,IF('DSS Model'!$I$38=2,-0.0001*DT277^2+0.0032*DT277+0.977, IF('DSS Model'!$I$38=3,-0.00046396*DT277^2 + 0.054267*DT277 - 0.57714, IF('DSS Model'!$I$38=4,0.000072066*DT277^2+0.0021761*DT277-0.038248,IF('DSS Model'!$I$38=5,-0.00012623*DT277^2+0.025656*DT277-0.30101,-0.00046396*DT277^2 + 0.054267*DT277 - 0.57714)))))</f>
        <v>0.71890914726808053</v>
      </c>
      <c r="DV277" s="136">
        <v>0.27033663998132018</v>
      </c>
      <c r="DW277" s="142">
        <f t="shared" si="246"/>
        <v>52.535076373775226</v>
      </c>
      <c r="DX277" s="143">
        <f>IF('DSS Model'!$I$38=1,0.0001*DW277^2-0.0266*DW277+1.3006,IF('DSS Model'!$I$38=2,-0.0001*DW277^2+0.0032*DW277+0.977, IF('DSS Model'!$I$38=3,-0.00046396*DW277^2 + 0.054267*DW277 - 0.57714, IF('DSS Model'!$I$38=4,0.000072066*DW277^2+0.0021761*DW277-0.038248,IF('DSS Model'!$I$38=5,-0.00012623*DW277^2+0.025656*DW277-0.30101,-0.00046396*DW277^2 + 0.054267*DW277 - 0.57714)))))</f>
        <v>0.86911881943624103</v>
      </c>
      <c r="DY277" s="136">
        <v>0.74323082650093197</v>
      </c>
      <c r="DZ277" s="142">
        <f t="shared" si="247"/>
        <v>55.605429125212169</v>
      </c>
      <c r="EA277" s="143">
        <f>IF('DSS Model'!$I$38=1,0.0001*DZ277^2-0.0266*DZ277+1.3006,IF('DSS Model'!$I$38=2,-0.0001*DZ277^2+0.0032*DZ277+0.977, IF('DSS Model'!$I$38=3,-0.00046396*DZ277^2 + 0.054267*DZ277 - 0.57714, IF('DSS Model'!$I$38=4,0.000072066*DZ277^2+0.0021761*DZ277-0.038248,IF('DSS Model'!$I$38=5,-0.00012623*DZ277^2+0.025656*DZ277-0.30101,-0.00046396*DZ277^2 + 0.054267*DZ277 - 0.57714)))))</f>
        <v>0.84574099838077954</v>
      </c>
      <c r="EB277" s="136">
        <v>0.33080022674105836</v>
      </c>
      <c r="EC277" s="142">
        <f t="shared" si="248"/>
        <v>44.943516475228115</v>
      </c>
      <c r="ED277" s="143">
        <f>IF('DSS Model'!$I$38=1,0.0001*EC277^2-0.0266*EC277+1.3006,IF('DSS Model'!$I$38=2,-0.0001*EC277^2+0.0032*EC277+0.977, IF('DSS Model'!$I$38=3,-0.00046396*EC277^2 + 0.054267*EC277 - 0.57714, IF('DSS Model'!$I$38=4,0.000072066*EC277^2+0.0021761*EC277-0.038248,IF('DSS Model'!$I$38=5,-0.00012623*EC277^2+0.025656*EC277-0.30101,-0.00046396*EC277^2 + 0.054267*EC277 - 0.57714)))))</f>
        <v>0.91882728540481984</v>
      </c>
      <c r="EE277" s="136">
        <v>0.64755767700078604</v>
      </c>
      <c r="EF277" s="142">
        <f t="shared" si="249"/>
        <v>57.094366363156979</v>
      </c>
      <c r="EG277" s="143">
        <f>IF('DSS Model'!$I$38=1,0.0001*EF277^2-0.0266*EF277+1.3006,IF('DSS Model'!$I$38=2,-0.0001*EF277^2+0.0032*EF277+0.977, IF('DSS Model'!$I$38=3,-0.00046396*EF277^2 + 0.054267*EF277 - 0.57714, IF('DSS Model'!$I$38=4,0.000072066*EF277^2+0.0021761*EF277-0.038248,IF('DSS Model'!$I$38=5,-0.00012623*EF277^2+0.025656*EF277-0.30101,-0.00046396*EF277^2 + 0.054267*EF277 - 0.57714)))))</f>
        <v>0.83372530532106315</v>
      </c>
      <c r="EH277" s="136">
        <v>0.1656479380213175</v>
      </c>
      <c r="EI277" s="142">
        <f t="shared" si="250"/>
        <v>60.041800910318948</v>
      </c>
      <c r="EJ277" s="143">
        <f>IF('DSS Model'!$I$38=1,0.0001*EI277^2-0.0266*EI277+1.3006,IF('DSS Model'!$I$38=2,-0.0001*EI277^2+0.0032*EI277+0.977, IF('DSS Model'!$I$38=3,-0.00046396*EI277^2 + 0.054267*EI277 - 0.57714, IF('DSS Model'!$I$38=4,0.000072066*EI277^2+0.0021761*EI277-0.038248,IF('DSS Model'!$I$38=5,-0.00012623*EI277^2+0.025656*EI277-0.30101,-0.00046396*EI277^2 + 0.054267*EI277 - 0.57714)))))</f>
        <v>0.80863197725758285</v>
      </c>
      <c r="EK277" s="136">
        <v>0.89651584784259108</v>
      </c>
      <c r="EL277" s="142">
        <f t="shared" si="251"/>
        <v>61.332949723491197</v>
      </c>
      <c r="EM277" s="143">
        <f>IF('DSS Model'!$I$38=1,0.0001*EL277^2-0.0266*EL277+1.3006,IF('DSS Model'!$I$38=2,-0.0001*EL277^2+0.0032*EL277+0.977, IF('DSS Model'!$I$38=3,-0.00046396*EL277^2 + 0.054267*EL277 - 0.57714, IF('DSS Model'!$I$38=4,0.000072066*EL277^2+0.0021761*EL277-0.038248,IF('DSS Model'!$I$38=5,-0.00012623*EL277^2+0.025656*EL277-0.30101,-0.00046396*EL277^2 + 0.054267*EL277 - 0.57714)))))</f>
        <v>0.7970923669367419</v>
      </c>
      <c r="EN277" s="136">
        <v>0.87945813419142227</v>
      </c>
      <c r="EO277" s="142">
        <f t="shared" si="252"/>
        <v>64.724707274009845</v>
      </c>
      <c r="EP277" s="143">
        <f>IF('DSS Model'!$I$38=1,0.0001*EO277^2-0.0266*EO277+1.3006,IF('DSS Model'!$I$38=2,-0.0001*EO277^2+0.0032*EO277+0.977, IF('DSS Model'!$I$38=3,-0.00046396*EO277^2 + 0.054267*EO277 - 0.57714, IF('DSS Model'!$I$38=4,0.000072066*EO277^2+0.0021761*EO277-0.038248,IF('DSS Model'!$I$38=5,-0.00012623*EO277^2+0.025656*EO277-0.30101,-0.00046396*EO277^2 + 0.054267*EO277 - 0.57714)))))</f>
        <v>0.76519029010620521</v>
      </c>
      <c r="EQ277" s="136">
        <v>0.88919004066185869</v>
      </c>
      <c r="ER277" s="142">
        <f t="shared" si="253"/>
        <v>63.606373342911219</v>
      </c>
      <c r="ES277" s="143">
        <f>IF('DSS Model'!$I$38=1,0.0001*ER277^2-0.0266*ER277+1.3006,IF('DSS Model'!$I$38=2,-0.0001*ER277^2+0.0032*ER277+0.977, IF('DSS Model'!$I$38=3,-0.00046396*ER277^2 + 0.054267*ER277 - 0.57714, IF('DSS Model'!$I$38=4,0.000072066*ER277^2+0.0021761*ER277-0.038248,IF('DSS Model'!$I$38=5,-0.00012623*ER277^2+0.025656*ER277-0.30101,-0.00046396*ER277^2 + 0.054267*ER277 - 0.57714)))))</f>
        <v>0.77596332171353521</v>
      </c>
      <c r="ET277" s="136">
        <v>0.50366047684165027</v>
      </c>
      <c r="EU277" s="141">
        <f t="shared" si="254"/>
        <v>55.452066474795345</v>
      </c>
      <c r="EV277" s="142">
        <f>IF('DSS Model'!$I$38=1,0.0001*EU277^2-0.0266*EU277+1.3006,IF('DSS Model'!$I$38=2,-0.0001*EU277^2+0.0032*EU277+0.977, IF('DSS Model'!$I$38=3,-0.00046396*EU277^2 + 0.054267*EU277 - 0.57714, IF('DSS Model'!$I$38=4,0.000072066*EU277^2+0.0021761*EU277-0.038248,IF('DSS Model'!$I$38=5,-0.00012623*EU277^2+0.025656*EU277-0.30101,-0.00046396*EU277^2 + 0.054267*EU277 - 0.57714)))))</f>
        <v>0.8469534450868329</v>
      </c>
    </row>
    <row r="278" spans="2:152" x14ac:dyDescent="0.2">
      <c r="B278" s="64">
        <f t="shared" ca="1" si="207"/>
        <v>1.9080123492347223E-2</v>
      </c>
      <c r="C278" s="64">
        <v>0.34679814466350745</v>
      </c>
      <c r="D278" s="64">
        <f t="shared" si="208"/>
        <v>45.440021571748673</v>
      </c>
      <c r="E278" s="131">
        <f>IF('DSS Model'!$I$38=1,0.0001*D278^2-0.0266*D278+1.3006,IF('DSS Model'!$I$38=2,-0.0001*D278^2+0.0032*D278+0.977, IF('DSS Model'!$I$38=3,-0.00046396*D278^2 + 0.054267*D278 - 0.57714, IF('DSS Model'!$I$38=4,0.000072066*D278^2+0.0021761*D278-0.038248,IF('DSS Model'!$I$38=5,-0.00012623*D278^2+0.025656*D278-0.30101,-0.00046396*D278^2 + 0.054267*D278 - 0.57714)))))</f>
        <v>0.91592851298549727</v>
      </c>
      <c r="F278" s="136">
        <v>9.2319173729801918E-2</v>
      </c>
      <c r="G278" s="138">
        <f t="shared" si="204"/>
        <v>48.74445622516329</v>
      </c>
      <c r="H278" s="136">
        <f>IF('DSS Model'!$I$38=1,0.0001*G278^2-0.0266*G278+1.3006,IF('DSS Model'!$I$38=2,-0.0001*G278^2+0.0032*G278+0.977, IF('DSS Model'!$I$38=3,-0.00046396*G278^2 + 0.054267*G278 - 0.57714, IF('DSS Model'!$I$38=4,0.000072066*G278^2+0.0021761*G278-0.038248,IF('DSS Model'!$I$38=5,-0.00012623*G278^2+0.025656*G278-0.30101,-0.00046396*G278^2 + 0.054267*G278 - 0.57714)))))</f>
        <v>0.89538005865183645</v>
      </c>
      <c r="I278" s="136">
        <v>0.84204750182821275</v>
      </c>
      <c r="J278" s="138">
        <f t="shared" si="205"/>
        <v>63.836792963634053</v>
      </c>
      <c r="K278" s="136">
        <f>IF('DSS Model'!$I$38=1,0.0001*J278^2-0.0266*J278+1.3006,IF('DSS Model'!$I$38=2,-0.0001*J278^2+0.0032*J278+0.977, IF('DSS Model'!$I$38=3,-0.00046396*J278^2 + 0.054267*J278 - 0.57714, IF('DSS Model'!$I$38=4,0.000072066*J278^2+0.0021761*J278-0.038248,IF('DSS Model'!$I$38=5,-0.00012623*J278^2+0.025656*J278-0.30101,-0.00046396*J278^2 + 0.054267*J278 - 0.57714)))))</f>
        <v>0.77376412389544114</v>
      </c>
      <c r="L278" s="136">
        <v>0.93687728172542595</v>
      </c>
      <c r="M278" s="138">
        <f t="shared" si="206"/>
        <v>77.87172410436942</v>
      </c>
      <c r="N278" s="136">
        <f>IF('DSS Model'!$I$38=1,0.0001*M278^2-0.0266*M278+1.3006,IF('DSS Model'!$I$38=2,-0.0001*M278^2+0.0032*M278+0.977, IF('DSS Model'!$I$38=3,-0.00046396*M278^2 + 0.054267*M278 - 0.57714, IF('DSS Model'!$I$38=4,0.000072066*M278^2+0.0021761*M278-0.038248,IF('DSS Model'!$I$38=5,-0.00012623*M278^2+0.025656*M278-0.30101,-0.00046396*M278^2 + 0.054267*M278 - 0.57714)))))</f>
        <v>0.61978897563527924</v>
      </c>
      <c r="O278" s="136">
        <v>0.50668847949453388</v>
      </c>
      <c r="P278" s="139">
        <f t="shared" si="209"/>
        <v>51.976060567221694</v>
      </c>
      <c r="Q278" s="138">
        <f>IF('DSS Model'!$I$38=1,0.0001*P278^2-0.0266*P278+1.3006,IF('DSS Model'!$I$38=2,-0.0001*P278^2+0.0032*P278+0.977, IF('DSS Model'!$I$38=3,-0.00046396*P278^2 + 0.054267*P278 - 0.57714, IF('DSS Model'!$I$38=4,0.000072066*P278^2+0.0021761*P278-0.038248,IF('DSS Model'!$I$38=5,-0.00012623*P278^2+0.025656*P278-0.30101,-0.00046396*P278^2 + 0.054267*P278 - 0.57714)))))</f>
        <v>0.87317230660635958</v>
      </c>
      <c r="R278" s="136">
        <v>0.62055397704554094</v>
      </c>
      <c r="S278" s="142">
        <f t="shared" si="210"/>
        <v>55.957534326972265</v>
      </c>
      <c r="T278" s="138">
        <f>IF('DSS Model'!$I$38=1,0.0001*S278^2-0.0266*S278+1.3006,IF('DSS Model'!$I$38=2,-0.0001*S278^2+0.0032*S278+0.977, IF('DSS Model'!$I$38=3,-0.00046396*S278^2 + 0.054267*S278 - 0.57714, IF('DSS Model'!$I$38=4,0.000072066*S278^2+0.0021761*S278-0.038248,IF('DSS Model'!$I$38=5,-0.00012623*S278^2+0.025656*S278-0.30101,-0.00046396*S278^2 + 0.054267*S278 - 0.57714)))))</f>
        <v>0.84293954505088331</v>
      </c>
      <c r="U278" s="136">
        <v>0.54669514171032407</v>
      </c>
      <c r="V278" s="142">
        <f t="shared" si="211"/>
        <v>50.767940494475255</v>
      </c>
      <c r="W278" s="138">
        <f>IF('DSS Model'!$I$38=1,0.0001*V278^2-0.0266*V278+1.3006,IF('DSS Model'!$I$38=2,-0.0001*V278^2+0.0032*V278+0.977, IF('DSS Model'!$I$38=3,-0.00046396*V278^2 + 0.054267*V278 - 0.57714, IF('DSS Model'!$I$38=4,0.000072066*V278^2+0.0021761*V278-0.038248,IF('DSS Model'!$I$38=5,-0.00012623*V278^2+0.025656*V278-0.30101,-0.00046396*V278^2 + 0.054267*V278 - 0.57714)))))</f>
        <v>0.88171903137726271</v>
      </c>
      <c r="X278" s="136">
        <v>0.83571886208897272</v>
      </c>
      <c r="Y278" s="142">
        <f t="shared" si="212"/>
        <v>69.539726009531648</v>
      </c>
      <c r="Z278" s="138">
        <f>IF('DSS Model'!$I$38=1,0.0001*Y278^2-0.0266*Y278+1.3006,IF('DSS Model'!$I$38=2,-0.0001*Y278^2+0.0032*Y278+0.977, IF('DSS Model'!$I$38=3,-0.00046396*Y278^2 + 0.054267*Y278 - 0.57714, IF('DSS Model'!$I$38=4,0.000072066*Y278^2+0.0021761*Y278-0.038248,IF('DSS Model'!$I$38=5,-0.00012623*Y278^2+0.025656*Y278-0.30101,-0.00046396*Y278^2 + 0.054267*Y278 - 0.57714)))))</f>
        <v>0.71594977388242809</v>
      </c>
      <c r="AA278" s="136">
        <v>0.4976060845350595</v>
      </c>
      <c r="AB278" s="142">
        <f t="shared" si="213"/>
        <v>62.386558945857914</v>
      </c>
      <c r="AC278" s="138">
        <f>IF('DSS Model'!$I$38=1,0.0001*AB278^2-0.0266*AB278+1.3006,IF('DSS Model'!$I$38=2,-0.0001*AB278^2+0.0032*AB278+0.977, IF('DSS Model'!$I$38=3,-0.00046396*AB278^2 + 0.054267*AB278 - 0.57714, IF('DSS Model'!$I$38=4,0.000072066*AB278^2+0.0021761*AB278-0.038248,IF('DSS Model'!$I$38=5,-0.00012623*AB278^2+0.025656*AB278-0.30101,-0.00046396*AB278^2 + 0.054267*AB278 - 0.57714)))))</f>
        <v>0.78742871491624489</v>
      </c>
      <c r="AD278" s="136">
        <v>0.26703736541370926</v>
      </c>
      <c r="AE278" s="142">
        <f t="shared" si="214"/>
        <v>44.355452676057205</v>
      </c>
      <c r="AF278" s="138">
        <f>IF('DSS Model'!$I$38=1,0.0001*AE278^2-0.0266*AE278+1.3006,IF('DSS Model'!$I$38=2,-0.0001*AE278^2+0.0032*AE278+0.977, IF('DSS Model'!$I$38=3,-0.00046396*AE278^2 + 0.054267*AE278 - 0.57714, IF('DSS Model'!$I$38=4,0.000072066*AE278^2+0.0021761*AE278-0.038248,IF('DSS Model'!$I$38=5,-0.00012623*AE278^2+0.025656*AE278-0.30101,-0.00046396*AE278^2 + 0.054267*AE278 - 0.57714)))))</f>
        <v>0.92219683035358802</v>
      </c>
      <c r="AG278" s="136">
        <v>0.98122363222378584</v>
      </c>
      <c r="AH278" s="142">
        <f t="shared" si="215"/>
        <v>79.529066374644543</v>
      </c>
      <c r="AI278" s="138">
        <f>IF('DSS Model'!$I$38=1,0.0001*AH278^2-0.0266*AH278+1.3006,IF('DSS Model'!$I$38=2,-0.0001*AH278^2+0.0032*AH278+0.977, IF('DSS Model'!$I$38=3,-0.00046396*AH278^2 + 0.054267*AH278 - 0.57714, IF('DSS Model'!$I$38=4,0.000072066*AH278^2+0.0021761*AH278-0.038248,IF('DSS Model'!$I$38=5,-0.00012623*AH278^2+0.025656*AH278-0.30101,-0.00046396*AH278^2 + 0.054267*AH278 - 0.57714)))))</f>
        <v>0.59900577255660081</v>
      </c>
      <c r="AJ278" s="136">
        <v>0.71551901556430153</v>
      </c>
      <c r="AK278" s="142">
        <f t="shared" si="216"/>
        <v>53.443060736413258</v>
      </c>
      <c r="AL278" s="138">
        <f>IF('DSS Model'!$I$38=1,0.0001*AK278^2-0.0266*AK278+1.3006,IF('DSS Model'!$I$38=2,-0.0001*AK278^2+0.0032*AK278+0.977, IF('DSS Model'!$I$38=3,-0.00046396*AK278^2 + 0.054267*AK278 - 0.57714, IF('DSS Model'!$I$38=4,0.000072066*AK278^2+0.0021761*AK278-0.038248,IF('DSS Model'!$I$38=5,-0.00012623*AK278^2+0.025656*AK278-0.30101,-0.00046396*AK278^2 + 0.054267*AK278 - 0.57714)))))</f>
        <v>0.8624017202689267</v>
      </c>
      <c r="AM278" s="136">
        <v>0.7123880621809171</v>
      </c>
      <c r="AN278" s="142">
        <f t="shared" si="217"/>
        <v>69.253233102873025</v>
      </c>
      <c r="AO278" s="138">
        <f>IF('DSS Model'!$I$38=1,0.0001*AN278^2-0.0266*AN278+1.3006,IF('DSS Model'!$I$38=2,-0.0001*AN278^2+0.0032*AN278+0.977, IF('DSS Model'!$I$38=3,-0.00046396*AN278^2 + 0.054267*AN278 - 0.57714, IF('DSS Model'!$I$38=4,0.000072066*AN278^2+0.0021761*AN278-0.038248,IF('DSS Model'!$I$38=5,-0.00012623*AN278^2+0.025656*AN278-0.30101,-0.00046396*AN278^2 + 0.054267*AN278 - 0.57714)))))</f>
        <v>0.71900931640910681</v>
      </c>
      <c r="AP278" s="136">
        <v>0.25280556932167753</v>
      </c>
      <c r="AQ278" s="142">
        <f t="shared" si="218"/>
        <v>61.486417303534779</v>
      </c>
      <c r="AR278" s="138">
        <f>IF('DSS Model'!$I$38=1,0.0001*AQ278^2-0.0266*AQ278+1.3006,IF('DSS Model'!$I$38=2,-0.0001*AQ278^2+0.0032*AQ278+0.977, IF('DSS Model'!$I$38=3,-0.00046396*AQ278^2 + 0.054267*AQ278 - 0.57714, IF('DSS Model'!$I$38=4,0.000072066*AQ278^2+0.0021761*AQ278-0.038248,IF('DSS Model'!$I$38=5,-0.00012623*AQ278^2+0.025656*AQ278-0.30101,-0.00046396*AQ278^2 + 0.054267*AQ278 - 0.57714)))))</f>
        <v>0.79569858408886918</v>
      </c>
      <c r="AS278" s="136">
        <v>9.7371633543183678E-2</v>
      </c>
      <c r="AT278" s="142">
        <f t="shared" si="219"/>
        <v>37.261205992084257</v>
      </c>
      <c r="AU278" s="138">
        <f>IF('DSS Model'!$I$38=1,0.0001*AT278^2-0.0266*AT278+1.3006,IF('DSS Model'!$I$38=2,-0.0001*AT278^2+0.0032*AT278+0.977, IF('DSS Model'!$I$38=3,-0.00046396*AT278^2 + 0.054267*AT278 - 0.57714, IF('DSS Model'!$I$38=4,0.000072066*AT278^2+0.0021761*AT278-0.038248,IF('DSS Model'!$I$38=5,-0.00012623*AT278^2+0.025656*AT278-0.30101,-0.00046396*AT278^2 + 0.054267*AT278 - 0.57714)))))</f>
        <v>0.95739611197621599</v>
      </c>
      <c r="AV278" s="136">
        <v>0.32918183645159593</v>
      </c>
      <c r="AW278" s="142">
        <f t="shared" si="220"/>
        <v>61.102249493177901</v>
      </c>
      <c r="AX278" s="138">
        <f>IF('DSS Model'!$I$38=1,0.0001*AW278^2-0.0266*AW278+1.3006,IF('DSS Model'!$I$38=2,-0.0001*AW278^2+0.0032*AW278+0.977, IF('DSS Model'!$I$38=3,-0.00046396*AW278^2 + 0.054267*AW278 - 0.57714, IF('DSS Model'!$I$38=4,0.000072066*AW278^2+0.0021761*AW278-0.038248,IF('DSS Model'!$I$38=5,-0.00012623*AW278^2+0.025656*AW278-0.30101,-0.00046396*AW278^2 + 0.054267*AW278 - 0.57714)))))</f>
        <v>0.79917870906551336</v>
      </c>
      <c r="AY278" s="136">
        <v>0.43308728404500885</v>
      </c>
      <c r="AZ278" s="142">
        <f t="shared" si="221"/>
        <v>53.753915901917367</v>
      </c>
      <c r="BA278" s="138">
        <f>IF('DSS Model'!$I$38=1,0.0001*AZ278^2-0.0266*AZ278+1.3006,IF('DSS Model'!$I$38=2,-0.0001*AZ278^2+0.0032*AZ278+0.977, IF('DSS Model'!$I$38=3,-0.00046396*AZ278^2 + 0.054267*AZ278 - 0.57714, IF('DSS Model'!$I$38=4,0.000072066*AZ278^2+0.0021761*AZ278-0.038248,IF('DSS Model'!$I$38=5,-0.00012623*AZ278^2+0.025656*AZ278-0.30101,-0.00046396*AZ278^2 + 0.054267*AZ278 - 0.57714)))))</f>
        <v>0.86006418340709512</v>
      </c>
      <c r="BB278" s="136">
        <v>0.18343741144625791</v>
      </c>
      <c r="BC278" s="142">
        <f t="shared" si="222"/>
        <v>43.774229870495176</v>
      </c>
      <c r="BD278" s="138">
        <f>IF('DSS Model'!$I$38=1,0.0001*BC278^2-0.0266*BC278+1.3006,IF('DSS Model'!$I$38=2,-0.0001*BC278^2+0.0032*BC278+0.977, IF('DSS Model'!$I$38=3,-0.00046396*BC278^2 + 0.054267*BC278 - 0.57714, IF('DSS Model'!$I$38=4,0.000072066*BC278^2+0.0021761*BC278-0.038248,IF('DSS Model'!$I$38=5,-0.00012623*BC278^2+0.025656*BC278-0.30101,-0.00046396*BC278^2 + 0.054267*BC278 - 0.57714)))))</f>
        <v>0.92545921551008936</v>
      </c>
      <c r="BE278" s="136">
        <v>0.56128609184081069</v>
      </c>
      <c r="BF278" s="142">
        <f t="shared" si="223"/>
        <v>52.243281172716848</v>
      </c>
      <c r="BG278" s="143">
        <f>IF('DSS Model'!$I$38=1,0.0001*BF278^2-0.0266*BF278+1.3006,IF('DSS Model'!$I$38=2,-0.0001*BF278^2+0.0032*BF278+0.977, IF('DSS Model'!$I$38=3,-0.00046396*BF278^2 + 0.054267*BF278 - 0.57714, IF('DSS Model'!$I$38=4,0.000072066*BF278^2+0.0021761*BF278-0.038248,IF('DSS Model'!$I$38=5,-0.00012623*BF278^2+0.025656*BF278-0.30101,-0.00046396*BF278^2 + 0.054267*BF278 - 0.57714)))))</f>
        <v>0.87124245698353886</v>
      </c>
      <c r="BH278" s="136">
        <v>9.088280860186182E-2</v>
      </c>
      <c r="BI278" s="142">
        <f t="shared" si="224"/>
        <v>40.276735401936278</v>
      </c>
      <c r="BJ278" s="143">
        <f>IF('DSS Model'!$I$38=1,0.0001*BI278^2-0.0266*BI278+1.3006,IF('DSS Model'!$I$38=2,-0.0001*BI278^2+0.0032*BI278+0.977, IF('DSS Model'!$I$38=3,-0.00046396*BI278^2 + 0.054267*BI278 - 0.57714, IF('DSS Model'!$I$38=4,0.000072066*BI278^2+0.0021761*BI278-0.038248,IF('DSS Model'!$I$38=5,-0.00012623*BI278^2+0.025656*BI278-0.30101,-0.00046396*BI278^2 + 0.054267*BI278 - 0.57714)))))</f>
        <v>0.94366401182243731</v>
      </c>
      <c r="BK278" s="136">
        <v>0.84670816784888292</v>
      </c>
      <c r="BL278" s="142">
        <f t="shared" si="225"/>
        <v>59.750808580953233</v>
      </c>
      <c r="BM278" s="143">
        <f>IF('DSS Model'!$I$38=1,0.0001*BL278^2-0.0266*BL278+1.3006,IF('DSS Model'!$I$38=2,-0.0001*BL278^2+0.0032*BL278+0.977, IF('DSS Model'!$I$38=3,-0.00046396*BL278^2 + 0.054267*BL278 - 0.57714, IF('DSS Model'!$I$38=4,0.000072066*BL278^2+0.0021761*BL278-0.038248,IF('DSS Model'!$I$38=5,-0.00012623*BL278^2+0.025656*BL278-0.30101,-0.00046396*BL278^2 + 0.054267*BL278 - 0.57714)))))</f>
        <v>0.81118667485127882</v>
      </c>
      <c r="BN278" s="136">
        <v>7.8709609029003369E-2</v>
      </c>
      <c r="BO278" s="142">
        <f t="shared" si="226"/>
        <v>37.191769021761225</v>
      </c>
      <c r="BP278" s="143">
        <f>IF('DSS Model'!$I$38=1,0.0001*BO278^2-0.0266*BO278+1.3006,IF('DSS Model'!$I$38=2,-0.0001*BO278^2+0.0032*BO278+0.977, IF('DSS Model'!$I$38=3,-0.00046396*BO278^2 + 0.054267*BO278 - 0.57714, IF('DSS Model'!$I$38=4,0.000072066*BO278^2+0.0021761*BO278-0.038248,IF('DSS Model'!$I$38=5,-0.00012623*BO278^2+0.025656*BO278-0.30101,-0.00046396*BO278^2 + 0.054267*BO278 - 0.57714)))))</f>
        <v>0.95769089257283213</v>
      </c>
      <c r="BQ278" s="136">
        <v>0.99196862980521039</v>
      </c>
      <c r="BR278" s="142">
        <f t="shared" si="227"/>
        <v>69.098319376723879</v>
      </c>
      <c r="BS278" s="143">
        <f>IF('DSS Model'!$I$38=1,0.0001*BR278^2-0.0266*BR278+1.3006,IF('DSS Model'!$I$38=2,-0.0001*BR278^2+0.0032*BR278+0.977, IF('DSS Model'!$I$38=3,-0.00046396*BR278^2 + 0.054267*BR278 - 0.57714, IF('DSS Model'!$I$38=4,0.000072066*BR278^2+0.0021761*BR278-0.038248,IF('DSS Model'!$I$38=5,-0.00012623*BR278^2+0.025656*BR278-0.30101,-0.00046396*BR278^2 + 0.054267*BR278 - 0.57714)))))</f>
        <v>0.72065684793674289</v>
      </c>
      <c r="BT278" s="136">
        <v>0.43816632618867923</v>
      </c>
      <c r="BU278" s="142">
        <f t="shared" si="228"/>
        <v>58.736410508599704</v>
      </c>
      <c r="BV278" s="143">
        <f>IF('DSS Model'!$I$38=1,0.0001*BU278^2-0.0266*BU278+1.3006,IF('DSS Model'!$I$38=2,-0.0001*BU278^2+0.0032*BU278+0.977, IF('DSS Model'!$I$38=3,-0.00046396*BU278^2 + 0.054267*BU278 - 0.57714, IF('DSS Model'!$I$38=4,0.000072066*BU278^2+0.0021761*BU278-0.038248,IF('DSS Model'!$I$38=5,-0.00012623*BU278^2+0.025656*BU278-0.30101,-0.00046396*BU278^2 + 0.054267*BU278 - 0.57714)))))</f>
        <v>0.81995992168404486</v>
      </c>
      <c r="BW278" s="136">
        <v>0.96823204418770437</v>
      </c>
      <c r="BX278" s="142">
        <f t="shared" si="229"/>
        <v>71.623883647412981</v>
      </c>
      <c r="BY278" s="143">
        <f>IF('DSS Model'!$I$38=1,0.0001*BX278^2-0.0266*BX278+1.3006,IF('DSS Model'!$I$38=2,-0.0001*BX278^2+0.0032*BX278+0.977, IF('DSS Model'!$I$38=3,-0.00046396*BX278^2 + 0.054267*BX278 - 0.57714, IF('DSS Model'!$I$38=4,0.000072066*BX278^2+0.0021761*BX278-0.038248,IF('DSS Model'!$I$38=5,-0.00012623*BX278^2+0.025656*BX278-0.30101,-0.00046396*BX278^2 + 0.054267*BX278 - 0.57714)))))</f>
        <v>0.69319835679790631</v>
      </c>
      <c r="BZ278" s="136">
        <v>0.48615408107412783</v>
      </c>
      <c r="CA278" s="142">
        <f t="shared" si="230"/>
        <v>62.567352332762439</v>
      </c>
      <c r="CB278" s="143">
        <f>IF('DSS Model'!$I$38=1,0.0001*CA278^2-0.0266*CA278+1.3006,IF('DSS Model'!$I$38=2,-0.0001*CA278^2+0.0032*CA278+0.977, IF('DSS Model'!$I$38=3,-0.00046396*CA278^2 + 0.054267*CA278 - 0.57714, IF('DSS Model'!$I$38=4,0.000072066*CA278^2+0.0021761*CA278-0.038248,IF('DSS Model'!$I$38=5,-0.00012623*CA278^2+0.025656*CA278-0.30101,-0.00046396*CA278^2 + 0.054267*CA278 - 0.57714)))))</f>
        <v>0.78574816967163641</v>
      </c>
      <c r="CC278" s="136">
        <v>0.73386648704968027</v>
      </c>
      <c r="CD278" s="142">
        <f t="shared" si="231"/>
        <v>77.853395368574894</v>
      </c>
      <c r="CE278" s="143">
        <f>IF('DSS Model'!$I$38=1,0.0001*CD278^2-0.0266*CD278+1.3006,IF('DSS Model'!$I$38=2,-0.0001*CD278^2+0.0032*CD278+0.977, IF('DSS Model'!$I$38=3,-0.00046396*CD278^2 + 0.054267*CD278 - 0.57714, IF('DSS Model'!$I$38=4,0.000072066*CD278^2+0.0021761*CD278-0.038248,IF('DSS Model'!$I$38=5,-0.00012623*CD278^2+0.025656*CD278-0.30101,-0.00046396*CD278^2 + 0.054267*CD278 - 0.57714)))))</f>
        <v>0.62001574813787563</v>
      </c>
      <c r="CF278" s="136">
        <v>0.66583785782431082</v>
      </c>
      <c r="CG278" s="142">
        <f t="shared" si="232"/>
        <v>52.832394620088124</v>
      </c>
      <c r="CH278" s="143">
        <f>IF('DSS Model'!$I$38=1,0.0001*CG278^2-0.0266*CG278+1.3006,IF('DSS Model'!$I$38=2,-0.0001*CG278^2+0.0032*CG278+0.977, IF('DSS Model'!$I$38=3,-0.00046396*CG278^2 + 0.054267*CG278 - 0.57714, IF('DSS Model'!$I$38=4,0.000072066*CG278^2+0.0021761*CG278-0.038248,IF('DSS Model'!$I$38=5,-0.00012623*CG278^2+0.025656*CG278-0.30101,-0.00046396*CG278^2 + 0.054267*CG278 - 0.57714)))))</f>
        <v>0.86693747065501037</v>
      </c>
      <c r="CI278" s="136">
        <v>0.58286792899287954</v>
      </c>
      <c r="CJ278" s="142">
        <f t="shared" si="233"/>
        <v>71.356603160667547</v>
      </c>
      <c r="CK278" s="143">
        <f>IF('DSS Model'!$I$38=1,0.0001*CJ278^2-0.0266*CJ278+1.3006,IF('DSS Model'!$I$38=2,-0.0001*CJ278^2+0.0032*CJ278+0.977, IF('DSS Model'!$I$38=3,-0.00046396*CJ278^2 + 0.054267*CJ278 - 0.57714, IF('DSS Model'!$I$38=4,0.000072066*CJ278^2+0.0021761*CJ278-0.038248,IF('DSS Model'!$I$38=5,-0.00012623*CJ278^2+0.025656*CJ278-0.30101,-0.00046396*CJ278^2 + 0.054267*CJ278 - 0.57714)))))</f>
        <v>0.69616464865123717</v>
      </c>
      <c r="CL278" s="136">
        <v>0.77982651433767769</v>
      </c>
      <c r="CM278" s="142">
        <f t="shared" si="234"/>
        <v>60.689311759251495</v>
      </c>
      <c r="CN278" s="143">
        <f>IF('DSS Model'!$I$38=1,0.0001*CM278^2-0.0266*CM278+1.3006,IF('DSS Model'!$I$38=2,-0.0001*CM278^2+0.0032*CM278+0.977, IF('DSS Model'!$I$38=3,-0.00046396*CM278^2 + 0.054267*CM278 - 0.57714, IF('DSS Model'!$I$38=4,0.000072066*CM278^2+0.0021761*CM278-0.038248,IF('DSS Model'!$I$38=5,-0.00012623*CM278^2+0.025656*CM278-0.30101,-0.00046396*CM278^2 + 0.054267*CM278 - 0.57714)))))</f>
        <v>0.80288654144844251</v>
      </c>
      <c r="CO278" s="136">
        <v>6.5435055602056869E-2</v>
      </c>
      <c r="CP278" s="142">
        <f t="shared" si="235"/>
        <v>30.832329518382373</v>
      </c>
      <c r="CQ278" s="143">
        <f>IF('DSS Model'!$I$38=1,0.0001*CP278^2-0.0266*CP278+1.3006,IF('DSS Model'!$I$38=2,-0.0001*CP278^2+0.0032*CP278+0.977, IF('DSS Model'!$I$38=3,-0.00046396*CP278^2 + 0.054267*CP278 - 0.57714, IF('DSS Model'!$I$38=4,0.000072066*CP278^2+0.0021761*CP278-0.038248,IF('DSS Model'!$I$38=5,-0.00012623*CP278^2+0.025656*CP278-0.30101,-0.00046396*CP278^2 + 0.054267*CP278 - 0.57714)))))</f>
        <v>0.98060020010581228</v>
      </c>
      <c r="CR278" s="136">
        <v>0.36696116404683587</v>
      </c>
      <c r="CS278" s="142">
        <f t="shared" si="236"/>
        <v>50.157646478613074</v>
      </c>
      <c r="CT278" s="143">
        <f>IF('DSS Model'!$I$38=1,0.0001*CS278^2-0.0266*CS278+1.3006,IF('DSS Model'!$I$38=2,-0.0001*CS278^2+0.0032*CS278+0.977, IF('DSS Model'!$I$38=3,-0.00046396*CS278^2 + 0.054267*CS278 - 0.57714, IF('DSS Model'!$I$38=4,0.000072066*CS278^2+0.0021761*CS278-0.038248,IF('DSS Model'!$I$38=5,-0.00012623*CS278^2+0.025656*CS278-0.30101,-0.00046396*CS278^2 + 0.054267*CS278 - 0.57714)))))</f>
        <v>0.88592551870420921</v>
      </c>
      <c r="CU278" s="136">
        <v>0.51426306402303601</v>
      </c>
      <c r="CV278" s="142">
        <f t="shared" si="237"/>
        <v>55.760450591061847</v>
      </c>
      <c r="CW278" s="143">
        <f>IF('DSS Model'!$I$38=1,0.0001*CV278^2-0.0266*CV278+1.3006,IF('DSS Model'!$I$38=2,-0.0001*CV278^2+0.0032*CV278+0.977, IF('DSS Model'!$I$38=3,-0.00046396*CV278^2 + 0.054267*CV278 - 0.57714, IF('DSS Model'!$I$38=4,0.000072066*CV278^2+0.0021761*CV278-0.038248,IF('DSS Model'!$I$38=5,-0.00012623*CV278^2+0.025656*CV278-0.30101,-0.00046396*CV278^2 + 0.054267*CV278 - 0.57714)))))</f>
        <v>0.84451065687957294</v>
      </c>
      <c r="CX278" s="136">
        <v>0.34862621886585321</v>
      </c>
      <c r="CY278" s="142">
        <f t="shared" si="238"/>
        <v>60.52244908776018</v>
      </c>
      <c r="CZ278" s="143">
        <f>IF('DSS Model'!$I$38=1,0.0001*CY278^2-0.0266*CY278+1.3006,IF('DSS Model'!$I$38=2,-0.0001*CY278^2+0.0032*CY278+0.977, IF('DSS Model'!$I$38=3,-0.00046396*CY278^2 + 0.054267*CY278 - 0.57714, IF('DSS Model'!$I$38=4,0.000072066*CY278^2+0.0021761*CY278-0.038248,IF('DSS Model'!$I$38=5,-0.00012623*CY278^2+0.025656*CY278-0.30101,-0.00046396*CY278^2 + 0.054267*CY278 - 0.57714)))))</f>
        <v>0.80437515272278026</v>
      </c>
      <c r="DA278" s="136">
        <v>0.88694429200185199</v>
      </c>
      <c r="DB278" s="142">
        <f t="shared" si="239"/>
        <v>58.438625186707569</v>
      </c>
      <c r="DC278" s="143">
        <f>IF('DSS Model'!$I$38=1,0.0001*DB278^2-0.0266*DB278+1.3006,IF('DSS Model'!$I$38=2,-0.0001*DB278^2+0.0032*DB278+0.977, IF('DSS Model'!$I$38=3,-0.00046396*DB278^2 + 0.054267*DB278 - 0.57714, IF('DSS Model'!$I$38=4,0.000072066*DB278^2+0.0021761*DB278-0.038248,IF('DSS Model'!$I$38=5,-0.00012623*DB278^2+0.025656*DB278-0.30101,-0.00046396*DB278^2 + 0.054267*DB278 - 0.57714)))))</f>
        <v>0.82249630922621497</v>
      </c>
      <c r="DD278" s="136">
        <v>0.18581635083449977</v>
      </c>
      <c r="DE278" s="142">
        <f t="shared" si="240"/>
        <v>38.45956564455787</v>
      </c>
      <c r="DF278" s="143">
        <f>IF('DSS Model'!$I$38=1,0.0001*DE278^2-0.0266*DE278+1.3006,IF('DSS Model'!$I$38=2,-0.0001*DE278^2+0.0032*DE278+0.977, IF('DSS Model'!$I$38=3,-0.00046396*DE278^2 + 0.054267*DE278 - 0.57714, IF('DSS Model'!$I$38=4,0.000072066*DE278^2+0.0021761*DE278-0.038248,IF('DSS Model'!$I$38=5,-0.00012623*DE278^2+0.025656*DE278-0.30101,-0.00046396*DE278^2 + 0.054267*DE278 - 0.57714)))))</f>
        <v>0.95215679110577955</v>
      </c>
      <c r="DG278" s="136">
        <v>0.53663749053011678</v>
      </c>
      <c r="DH278" s="142">
        <f t="shared" si="241"/>
        <v>54.862499627537943</v>
      </c>
      <c r="DI278" s="143">
        <f>IF('DSS Model'!$I$38=1,0.0001*DH278^2-0.0266*DH278+1.3006,IF('DSS Model'!$I$38=2,-0.0001*DH278^2+0.0032*DH278+0.977, IF('DSS Model'!$I$38=3,-0.00046396*DH278^2 + 0.054267*DH278 - 0.57714, IF('DSS Model'!$I$38=4,0.000072066*DH278^2+0.0021761*DH278-0.038248,IF('DSS Model'!$I$38=5,-0.00012623*DH278^2+0.025656*DH278-0.30101,-0.00046396*DH278^2 + 0.054267*DH278 - 0.57714)))))</f>
        <v>0.85157061226996134</v>
      </c>
      <c r="DJ278" s="136">
        <v>0.3967969184731539</v>
      </c>
      <c r="DK278" s="142">
        <f t="shared" si="242"/>
        <v>61.353095450762765</v>
      </c>
      <c r="DL278" s="143">
        <f>IF('DSS Model'!$I$38=1,0.0001*DK278^2-0.0266*DK278+1.3006,IF('DSS Model'!$I$38=2,-0.0001*DK278^2+0.0032*DK278+0.977, IF('DSS Model'!$I$38=3,-0.00046396*DK278^2 + 0.054267*DK278 - 0.57714, IF('DSS Model'!$I$38=4,0.000072066*DK278^2+0.0021761*DK278-0.038248,IF('DSS Model'!$I$38=5,-0.00012623*DK278^2+0.025656*DK278-0.30101,-0.00046396*DK278^2 + 0.054267*DK278 - 0.57714)))))</f>
        <v>0.79690967330340012</v>
      </c>
      <c r="DM278" s="136">
        <v>0.10692069384174319</v>
      </c>
      <c r="DN278" s="142">
        <f t="shared" si="243"/>
        <v>42.022583657138213</v>
      </c>
      <c r="DO278" s="143">
        <f>IF('DSS Model'!$I$38=1,0.0001*DN278^2-0.0266*DN278+1.3006,IF('DSS Model'!$I$38=2,-0.0001*DN278^2+0.0032*DN278+0.977, IF('DSS Model'!$I$38=3,-0.00046396*DN278^2 + 0.054267*DN278 - 0.57714, IF('DSS Model'!$I$38=4,0.000072066*DN278^2+0.0021761*DN278-0.038248,IF('DSS Model'!$I$38=5,-0.00012623*DN278^2+0.025656*DN278-0.30101,-0.00046396*DN278^2 + 0.054267*DN278 - 0.57714)))))</f>
        <v>0.93488251398072431</v>
      </c>
      <c r="DP278" s="136">
        <v>0.73729735803097263</v>
      </c>
      <c r="DQ278" s="142">
        <f t="shared" si="244"/>
        <v>58.640806557204201</v>
      </c>
      <c r="DR278" s="143">
        <f>IF('DSS Model'!$I$38=1,0.0001*DQ278^2-0.0266*DQ278+1.3006,IF('DSS Model'!$I$38=2,-0.0001*DQ278^2+0.0032*DQ278+0.977, IF('DSS Model'!$I$38=3,-0.00046396*DQ278^2 + 0.054267*DQ278 - 0.57714, IF('DSS Model'!$I$38=4,0.000072066*DQ278^2+0.0021761*DQ278-0.038248,IF('DSS Model'!$I$38=5,-0.00012623*DQ278^2+0.025656*DQ278-0.30101,-0.00046396*DQ278^2 + 0.054267*DQ278 - 0.57714)))))</f>
        <v>0.82077616161510913</v>
      </c>
      <c r="DS278" s="136">
        <v>0.15956021058889014</v>
      </c>
      <c r="DT278" s="142">
        <f t="shared" si="245"/>
        <v>58.882641603673221</v>
      </c>
      <c r="DU278" s="143">
        <f>IF('DSS Model'!$I$38=1,0.0001*DT278^2-0.0266*DT278+1.3006,IF('DSS Model'!$I$38=2,-0.0001*DT278^2+0.0032*DT278+0.977, IF('DSS Model'!$I$38=3,-0.00046396*DT278^2 + 0.054267*DT278 - 0.57714, IF('DSS Model'!$I$38=4,0.000072066*DT278^2+0.0021761*DT278-0.038248,IF('DSS Model'!$I$38=5,-0.00012623*DT278^2+0.025656*DT278-0.30101,-0.00046396*DT278^2 + 0.054267*DT278 - 0.57714)))))</f>
        <v>0.8187079049090914</v>
      </c>
      <c r="DV278" s="136">
        <v>6.6453403843560577E-2</v>
      </c>
      <c r="DW278" s="142">
        <f t="shared" si="246"/>
        <v>42.080442280018829</v>
      </c>
      <c r="DX278" s="143">
        <f>IF('DSS Model'!$I$38=1,0.0001*DW278^2-0.0266*DW278+1.3006,IF('DSS Model'!$I$38=2,-0.0001*DW278^2+0.0032*DW278+0.977, IF('DSS Model'!$I$38=3,-0.00046396*DW278^2 + 0.054267*DW278 - 0.57714, IF('DSS Model'!$I$38=4,0.000072066*DW278^2+0.0021761*DW278-0.038248,IF('DSS Model'!$I$38=5,-0.00012623*DW278^2+0.025656*DW278-0.30101,-0.00046396*DW278^2 + 0.054267*DW278 - 0.57714)))))</f>
        <v>0.93458105304786065</v>
      </c>
      <c r="DY278" s="136">
        <v>0.74728386959384596</v>
      </c>
      <c r="DZ278" s="142">
        <f t="shared" si="247"/>
        <v>55.711910510491805</v>
      </c>
      <c r="EA278" s="143">
        <f>IF('DSS Model'!$I$38=1,0.0001*DZ278^2-0.0266*DZ278+1.3006,IF('DSS Model'!$I$38=2,-0.0001*DZ278^2+0.0032*DZ278+0.977, IF('DSS Model'!$I$38=3,-0.00046396*DZ278^2 + 0.054267*DZ278 - 0.57714, IF('DSS Model'!$I$38=4,0.000072066*DZ278^2+0.0021761*DZ278-0.038248,IF('DSS Model'!$I$38=5,-0.00012623*DZ278^2+0.025656*DZ278-0.30101,-0.00046396*DZ278^2 + 0.054267*DZ278 - 0.57714)))))</f>
        <v>0.84489641636066903</v>
      </c>
      <c r="EB278" s="136">
        <v>0.13409701978942745</v>
      </c>
      <c r="EC278" s="142">
        <f t="shared" si="248"/>
        <v>35.990231188565019</v>
      </c>
      <c r="ED278" s="143">
        <f>IF('DSS Model'!$I$38=1,0.0001*EC278^2-0.0266*EC278+1.3006,IF('DSS Model'!$I$38=2,-0.0001*EC278^2+0.0032*EC278+0.977, IF('DSS Model'!$I$38=3,-0.00046396*EC278^2 + 0.054267*EC278 - 0.57714, IF('DSS Model'!$I$38=4,0.000072066*EC278^2+0.0021761*EC278-0.038248,IF('DSS Model'!$I$38=5,-0.00012623*EC278^2+0.025656*EC278-0.30101,-0.00046396*EC278^2 + 0.054267*EC278 - 0.57714)))))</f>
        <v>0.96263906570277225</v>
      </c>
      <c r="EE278" s="136">
        <v>0.61834494572061227</v>
      </c>
      <c r="EF278" s="142">
        <f t="shared" si="249"/>
        <v>56.300484948327252</v>
      </c>
      <c r="EG278" s="143">
        <f>IF('DSS Model'!$I$38=1,0.0001*EF278^2-0.0266*EF278+1.3006,IF('DSS Model'!$I$38=2,-0.0001*EF278^2+0.0032*EF278+0.977, IF('DSS Model'!$I$38=3,-0.00046396*EF278^2 + 0.054267*EF278 - 0.57714, IF('DSS Model'!$I$38=4,0.000072066*EF278^2+0.0021761*EF278-0.038248,IF('DSS Model'!$I$38=5,-0.00012623*EF278^2+0.025656*EF278-0.30101,-0.00046396*EF278^2 + 0.054267*EF278 - 0.57714)))))</f>
        <v>0.84018709129296476</v>
      </c>
      <c r="EH278" s="136">
        <v>0.13972048886095112</v>
      </c>
      <c r="EI278" s="142">
        <f t="shared" si="250"/>
        <v>59.043003436471167</v>
      </c>
      <c r="EJ278" s="143">
        <f>IF('DSS Model'!$I$38=1,0.0001*EI278^2-0.0266*EI278+1.3006,IF('DSS Model'!$I$38=2,-0.0001*EI278^2+0.0032*EI278+0.977, IF('DSS Model'!$I$38=3,-0.00046396*EI278^2 + 0.054267*EI278 - 0.57714, IF('DSS Model'!$I$38=4,0.000072066*EI278^2+0.0021761*EI278-0.038248,IF('DSS Model'!$I$38=5,-0.00012623*EI278^2+0.025656*EI278-0.30101,-0.00046396*EI278^2 + 0.054267*EI278 - 0.57714)))))</f>
        <v>0.81732998551679303</v>
      </c>
      <c r="EK278" s="136">
        <v>0.24298979783792163</v>
      </c>
      <c r="EL278" s="142">
        <f t="shared" si="251"/>
        <v>38.546273026764524</v>
      </c>
      <c r="EM278" s="143">
        <f>IF('DSS Model'!$I$38=1,0.0001*EL278^2-0.0266*EL278+1.3006,IF('DSS Model'!$I$38=2,-0.0001*EL278^2+0.0032*EL278+0.977, IF('DSS Model'!$I$38=3,-0.00046396*EL278^2 + 0.054267*EL278 - 0.57714, IF('DSS Model'!$I$38=4,0.000072066*EL278^2+0.0021761*EL278-0.038248,IF('DSS Model'!$I$38=5,-0.00012623*EL278^2+0.025656*EL278-0.30101,-0.00046396*EL278^2 + 0.054267*EL278 - 0.57714)))))</f>
        <v>0.95176655726025905</v>
      </c>
      <c r="EN278" s="136">
        <v>0.3183867612850515</v>
      </c>
      <c r="EO278" s="142">
        <f t="shared" si="252"/>
        <v>49.618765898724646</v>
      </c>
      <c r="EP278" s="143">
        <f>IF('DSS Model'!$I$38=1,0.0001*EO278^2-0.0266*EO278+1.3006,IF('DSS Model'!$I$38=2,-0.0001*EO278^2+0.0032*EO278+0.977, IF('DSS Model'!$I$38=3,-0.00046396*EO278^2 + 0.054267*EO278 - 0.57714, IF('DSS Model'!$I$38=4,0.000072066*EO278^2+0.0021761*EO278-0.038248,IF('DSS Model'!$I$38=5,-0.00012623*EO278^2+0.025656*EO278-0.30101,-0.00046396*EO278^2 + 0.054267*EO278 - 0.57714)))))</f>
        <v>0.88957785794467481</v>
      </c>
      <c r="EQ278" s="136">
        <v>0.91751646386934893</v>
      </c>
      <c r="ER278" s="142">
        <f t="shared" si="253"/>
        <v>64.262312830926959</v>
      </c>
      <c r="ES278" s="143">
        <f>IF('DSS Model'!$I$38=1,0.0001*ER278^2-0.0266*ER278+1.3006,IF('DSS Model'!$I$38=2,-0.0001*ER278^2+0.0032*ER278+0.977, IF('DSS Model'!$I$38=3,-0.00046396*ER278^2 + 0.054267*ER278 - 0.57714, IF('DSS Model'!$I$38=4,0.000072066*ER278^2+0.0021761*ER278-0.038248,IF('DSS Model'!$I$38=5,-0.00012623*ER278^2+0.025656*ER278-0.30101,-0.00046396*ER278^2 + 0.054267*ER278 - 0.57714)))))</f>
        <v>0.76967491602097438</v>
      </c>
      <c r="ET278" s="136">
        <v>0.82495714659960384</v>
      </c>
      <c r="EU278" s="141">
        <f t="shared" si="254"/>
        <v>63.693158479486719</v>
      </c>
      <c r="EV278" s="142">
        <f>IF('DSS Model'!$I$38=1,0.0001*EU278^2-0.0266*EU278+1.3006,IF('DSS Model'!$I$38=2,-0.0001*EU278^2+0.0032*EU278+0.977, IF('DSS Model'!$I$38=3,-0.00046396*EU278^2 + 0.054267*EU278 - 0.57714, IF('DSS Model'!$I$38=4,0.000072066*EU278^2+0.0021761*EU278-0.038248,IF('DSS Model'!$I$38=5,-0.00012623*EU278^2+0.025656*EU278-0.30101,-0.00046396*EU278^2 + 0.054267*EU278 - 0.57714)))))</f>
        <v>0.77513626342505637</v>
      </c>
    </row>
    <row r="279" spans="2:152" x14ac:dyDescent="0.2">
      <c r="B279" s="64">
        <f t="shared" ca="1" si="207"/>
        <v>0.41727612852863016</v>
      </c>
      <c r="C279" s="64">
        <v>0.1525662815811164</v>
      </c>
      <c r="D279" s="64">
        <f t="shared" si="208"/>
        <v>36.873624230931526</v>
      </c>
      <c r="E279" s="131">
        <f>IF('DSS Model'!$I$38=1,0.0001*D279^2-0.0266*D279+1.3006,IF('DSS Model'!$I$38=2,-0.0001*D279^2+0.0032*D279+0.977, IF('DSS Model'!$I$38=3,-0.00046396*D279^2 + 0.054267*D279 - 0.57714, IF('DSS Model'!$I$38=4,0.000072066*D279^2+0.0021761*D279-0.038248,IF('DSS Model'!$I$38=5,-0.00012623*D279^2+0.025656*D279-0.30101,-0.00046396*D279^2 + 0.054267*D279 - 0.57714)))))</f>
        <v>0.95902918114658675</v>
      </c>
      <c r="F279" s="136">
        <v>0.49042591418380033</v>
      </c>
      <c r="G279" s="138">
        <f t="shared" si="204"/>
        <v>64.982478393335938</v>
      </c>
      <c r="H279" s="136">
        <f>IF('DSS Model'!$I$38=1,0.0001*G279^2-0.0266*G279+1.3006,IF('DSS Model'!$I$38=2,-0.0001*G279^2+0.0032*G279+0.977, IF('DSS Model'!$I$38=3,-0.00046396*G279^2 + 0.054267*G279 - 0.57714, IF('DSS Model'!$I$38=4,0.000072066*G279^2+0.0021761*G279-0.038248,IF('DSS Model'!$I$38=5,-0.00012623*G279^2+0.025656*G279-0.30101,-0.00046396*G279^2 + 0.054267*G279 - 0.57714)))))</f>
        <v>0.76267168104463767</v>
      </c>
      <c r="I279" s="136">
        <v>0.28208909736116394</v>
      </c>
      <c r="J279" s="138">
        <f t="shared" si="205"/>
        <v>54.386306093974461</v>
      </c>
      <c r="K279" s="136">
        <f>IF('DSS Model'!$I$38=1,0.0001*J279^2-0.0266*J279+1.3006,IF('DSS Model'!$I$38=2,-0.0001*J279^2+0.0032*J279+0.977, IF('DSS Model'!$I$38=3,-0.00046396*J279^2 + 0.054267*J279 - 0.57714, IF('DSS Model'!$I$38=4,0.000072066*J279^2+0.0021761*J279-0.038248,IF('DSS Model'!$I$38=5,-0.00012623*J279^2+0.025656*J279-0.30101,-0.00046396*J279^2 + 0.054267*J279 - 0.57714)))))</f>
        <v>0.85524915044596983</v>
      </c>
      <c r="L279" s="136">
        <v>0.14765497353703905</v>
      </c>
      <c r="M279" s="138">
        <f t="shared" si="206"/>
        <v>59.135252337504845</v>
      </c>
      <c r="N279" s="136">
        <f>IF('DSS Model'!$I$38=1,0.0001*M279^2-0.0266*M279+1.3006,IF('DSS Model'!$I$38=2,-0.0001*M279^2+0.0032*M279+0.977, IF('DSS Model'!$I$38=3,-0.00046396*M279^2 + 0.054267*M279 - 0.57714, IF('DSS Model'!$I$38=4,0.000072066*M279^2+0.0021761*M279-0.038248,IF('DSS Model'!$I$38=5,-0.00012623*M279^2+0.025656*M279-0.30101,-0.00046396*M279^2 + 0.054267*M279 - 0.57714)))))</f>
        <v>0.81653500057797823</v>
      </c>
      <c r="O279" s="136">
        <v>0.1937553461441448</v>
      </c>
      <c r="P279" s="139">
        <f t="shared" si="209"/>
        <v>40.383987145858967</v>
      </c>
      <c r="Q279" s="138">
        <f>IF('DSS Model'!$I$38=1,0.0001*P279^2-0.0266*P279+1.3006,IF('DSS Model'!$I$38=2,-0.0001*P279^2+0.0032*P279+0.977, IF('DSS Model'!$I$38=3,-0.00046396*P279^2 + 0.054267*P279 - 0.57714, IF('DSS Model'!$I$38=4,0.000072066*P279^2+0.0021761*P279-0.038248,IF('DSS Model'!$I$38=5,-0.00012623*P279^2+0.025656*P279-0.30101,-0.00046396*P279^2 + 0.054267*P279 - 0.57714)))))</f>
        <v>0.94314211708705842</v>
      </c>
      <c r="R279" s="136">
        <v>0.54525705224327869</v>
      </c>
      <c r="S279" s="142">
        <f t="shared" si="210"/>
        <v>53.749340796054256</v>
      </c>
      <c r="T279" s="138">
        <f>IF('DSS Model'!$I$38=1,0.0001*S279^2-0.0266*S279+1.3006,IF('DSS Model'!$I$38=2,-0.0001*S279^2+0.0032*S279+0.977, IF('DSS Model'!$I$38=3,-0.00046396*S279^2 + 0.054267*S279 - 0.57714, IF('DSS Model'!$I$38=4,0.000072066*S279^2+0.0021761*S279-0.038248,IF('DSS Model'!$I$38=5,-0.00012623*S279^2+0.025656*S279-0.30101,-0.00046396*S279^2 + 0.054267*S279 - 0.57714)))))</f>
        <v>0.86009872694633538</v>
      </c>
      <c r="U279" s="136">
        <v>0.41011629313635023</v>
      </c>
      <c r="V279" s="142">
        <f t="shared" si="211"/>
        <v>46.340991728734977</v>
      </c>
      <c r="W279" s="138">
        <f>IF('DSS Model'!$I$38=1,0.0001*V279^2-0.0266*V279+1.3006,IF('DSS Model'!$I$38=2,-0.0001*V279^2+0.0032*V279+0.977, IF('DSS Model'!$I$38=3,-0.00046396*V279^2 + 0.054267*V279 - 0.57714, IF('DSS Model'!$I$38=4,0.000072066*V279^2+0.0021761*V279-0.038248,IF('DSS Model'!$I$38=5,-0.00012623*V279^2+0.025656*V279-0.30101,-0.00046396*V279^2 + 0.054267*V279 - 0.57714)))))</f>
        <v>0.91054242209168357</v>
      </c>
      <c r="X279" s="136">
        <v>0.67928401018178164</v>
      </c>
      <c r="Y279" s="142">
        <f t="shared" si="212"/>
        <v>66.208610739779402</v>
      </c>
      <c r="Z279" s="138">
        <f>IF('DSS Model'!$I$38=1,0.0001*Y279^2-0.0266*Y279+1.3006,IF('DSS Model'!$I$38=2,-0.0001*Y279^2+0.0032*Y279+0.977, IF('DSS Model'!$I$38=3,-0.00046396*Y279^2 + 0.054267*Y279 - 0.57714, IF('DSS Model'!$I$38=4,0.000072066*Y279^2+0.0021761*Y279-0.038248,IF('DSS Model'!$I$38=5,-0.00012623*Y279^2+0.025656*Y279-0.30101,-0.00046396*Y279^2 + 0.054267*Y279 - 0.57714)))))</f>
        <v>0.75050954075813081</v>
      </c>
      <c r="AA279" s="136">
        <v>0.93833195004085312</v>
      </c>
      <c r="AB279" s="142">
        <f t="shared" si="213"/>
        <v>67.793016780021816</v>
      </c>
      <c r="AC279" s="138">
        <f>IF('DSS Model'!$I$38=1,0.0001*AB279^2-0.0266*AB279+1.3006,IF('DSS Model'!$I$38=2,-0.0001*AB279^2+0.0032*AB279+0.977, IF('DSS Model'!$I$38=3,-0.00046396*AB279^2 + 0.054267*AB279 - 0.57714, IF('DSS Model'!$I$38=4,0.000072066*AB279^2+0.0021761*AB279-0.038248,IF('DSS Model'!$I$38=5,-0.00012623*AB279^2+0.025656*AB279-0.30101,-0.00046396*AB279^2 + 0.054267*AB279 - 0.57714)))))</f>
        <v>0.73434834128243787</v>
      </c>
      <c r="AD279" s="136">
        <v>0.29258448992092922</v>
      </c>
      <c r="AE279" s="142">
        <f t="shared" si="214"/>
        <v>45.433109668192472</v>
      </c>
      <c r="AF279" s="138">
        <f>IF('DSS Model'!$I$38=1,0.0001*AE279^2-0.0266*AE279+1.3006,IF('DSS Model'!$I$38=2,-0.0001*AE279^2+0.0032*AE279+0.977, IF('DSS Model'!$I$38=3,-0.00046396*AE279^2 + 0.054267*AE279 - 0.57714, IF('DSS Model'!$I$38=4,0.000072066*AE279^2+0.0021761*AE279-0.038248,IF('DSS Model'!$I$38=5,-0.00012623*AE279^2+0.025656*AE279-0.30101,-0.00046396*AE279^2 + 0.054267*AE279 - 0.57714)))))</f>
        <v>0.91596920552601546</v>
      </c>
      <c r="AG279" s="136">
        <v>0.83031789593568417</v>
      </c>
      <c r="AH279" s="142">
        <f t="shared" si="215"/>
        <v>76.650964038783897</v>
      </c>
      <c r="AI279" s="138">
        <f>IF('DSS Model'!$I$38=1,0.0001*AH279^2-0.0266*AH279+1.3006,IF('DSS Model'!$I$38=2,-0.0001*AH279^2+0.0032*AH279+0.977, IF('DSS Model'!$I$38=3,-0.00046396*AH279^2 + 0.054267*AH279 - 0.57714, IF('DSS Model'!$I$38=4,0.000072066*AH279^2+0.0021761*AH279-0.038248,IF('DSS Model'!$I$38=5,-0.00012623*AH279^2+0.025656*AH279-0.30101,-0.00046396*AH279^2 + 0.054267*AH279 - 0.57714)))))</f>
        <v>0.63474605611661417</v>
      </c>
      <c r="AJ279" s="136">
        <v>0.57232091466143198</v>
      </c>
      <c r="AK279" s="142">
        <f t="shared" si="216"/>
        <v>49.550720890508643</v>
      </c>
      <c r="AL279" s="138">
        <f>IF('DSS Model'!$I$38=1,0.0001*AK279^2-0.0266*AK279+1.3006,IF('DSS Model'!$I$38=2,-0.0001*AK279^2+0.0032*AK279+0.977, IF('DSS Model'!$I$38=3,-0.00046396*AK279^2 + 0.054267*AK279 - 0.57714, IF('DSS Model'!$I$38=4,0.000072066*AK279^2+0.0021761*AK279-0.038248,IF('DSS Model'!$I$38=5,-0.00012623*AK279^2+0.025656*AK279-0.30101,-0.00046396*AK279^2 + 0.054267*AK279 - 0.57714)))))</f>
        <v>0.89003491277271862</v>
      </c>
      <c r="AM279" s="136">
        <v>0.1686419419148355</v>
      </c>
      <c r="AN279" s="142">
        <f t="shared" si="217"/>
        <v>56.184185126022982</v>
      </c>
      <c r="AO279" s="138">
        <f>IF('DSS Model'!$I$38=1,0.0001*AN279^2-0.0266*AN279+1.3006,IF('DSS Model'!$I$38=2,-0.0001*AN279^2+0.0032*AN279+0.977, IF('DSS Model'!$I$38=3,-0.00046396*AN279^2 + 0.054267*AN279 - 0.57714, IF('DSS Model'!$I$38=4,0.000072066*AN279^2+0.0021761*AN279-0.038248,IF('DSS Model'!$I$38=5,-0.00012623*AN279^2+0.025656*AN279-0.30101,-0.00046396*AN279^2 + 0.054267*AN279 - 0.57714)))))</f>
        <v>0.84112312657575128</v>
      </c>
      <c r="AP279" s="136">
        <v>0.51252515703789114</v>
      </c>
      <c r="AQ279" s="142">
        <f t="shared" si="218"/>
        <v>69.32188742827843</v>
      </c>
      <c r="AR279" s="138">
        <f>IF('DSS Model'!$I$38=1,0.0001*AQ279^2-0.0266*AQ279+1.3006,IF('DSS Model'!$I$38=2,-0.0001*AQ279^2+0.0032*AQ279+0.977, IF('DSS Model'!$I$38=3,-0.00046396*AQ279^2 + 0.054267*AQ279 - 0.57714, IF('DSS Model'!$I$38=4,0.000072066*AQ279^2+0.0021761*AQ279-0.038248,IF('DSS Model'!$I$38=5,-0.00012623*AQ279^2+0.025656*AQ279-0.30101,-0.00046396*AQ279^2 + 0.054267*AQ279 - 0.57714)))))</f>
        <v>0.71827763210860018</v>
      </c>
      <c r="AS279" s="136">
        <v>0.21889566812413785</v>
      </c>
      <c r="AT279" s="142">
        <f t="shared" si="219"/>
        <v>43.783289063726997</v>
      </c>
      <c r="AU279" s="138">
        <f>IF('DSS Model'!$I$38=1,0.0001*AT279^2-0.0266*AT279+1.3006,IF('DSS Model'!$I$38=2,-0.0001*AT279^2+0.0032*AT279+0.977, IF('DSS Model'!$I$38=3,-0.00046396*AT279^2 + 0.054267*AT279 - 0.57714, IF('DSS Model'!$I$38=4,0.000072066*AT279^2+0.0021761*AT279-0.038248,IF('DSS Model'!$I$38=5,-0.00012623*AT279^2+0.025656*AT279-0.30101,-0.00046396*AT279^2 + 0.054267*AT279 - 0.57714)))))</f>
        <v>0.92540888488013873</v>
      </c>
      <c r="AV279" s="136">
        <v>0.6020746860749373</v>
      </c>
      <c r="AW279" s="142">
        <f t="shared" si="220"/>
        <v>67.199674821610884</v>
      </c>
      <c r="AX279" s="138">
        <f>IF('DSS Model'!$I$38=1,0.0001*AW279^2-0.0266*AW279+1.3006,IF('DSS Model'!$I$38=2,-0.0001*AW279^2+0.0032*AW279+0.977, IF('DSS Model'!$I$38=3,-0.00046396*AW279^2 + 0.054267*AW279 - 0.57714, IF('DSS Model'!$I$38=4,0.000072066*AW279^2+0.0021761*AW279-0.038248,IF('DSS Model'!$I$38=5,-0.00012623*AW279^2+0.025656*AW279-0.30101,-0.00046396*AW279^2 + 0.054267*AW279 - 0.57714)))))</f>
        <v>0.74045932981613038</v>
      </c>
      <c r="AY279" s="136">
        <v>0.72864892044704133</v>
      </c>
      <c r="AZ279" s="142">
        <f t="shared" si="221"/>
        <v>61.702343491488207</v>
      </c>
      <c r="BA279" s="138">
        <f>IF('DSS Model'!$I$38=1,0.0001*AZ279^2-0.0266*AZ279+1.3006,IF('DSS Model'!$I$38=2,-0.0001*AZ279^2+0.0032*AZ279+0.977, IF('DSS Model'!$I$38=3,-0.00046396*AZ279^2 + 0.054267*AZ279 - 0.57714, IF('DSS Model'!$I$38=4,0.000072066*AZ279^2+0.0021761*AZ279-0.038248,IF('DSS Model'!$I$38=5,-0.00012623*AZ279^2+0.025656*AZ279-0.30101,-0.00046396*AZ279^2 + 0.054267*AZ279 - 0.57714)))))</f>
        <v>0.79372957993860249</v>
      </c>
      <c r="BB279" s="136">
        <v>0.45950720069123974</v>
      </c>
      <c r="BC279" s="142">
        <f t="shared" si="222"/>
        <v>54.131506915173965</v>
      </c>
      <c r="BD279" s="138">
        <f>IF('DSS Model'!$I$38=1,0.0001*BC279^2-0.0266*BC279+1.3006,IF('DSS Model'!$I$38=2,-0.0001*BC279^2+0.0032*BC279+0.977, IF('DSS Model'!$I$38=3,-0.00046396*BC279^2 + 0.054267*BC279 - 0.57714, IF('DSS Model'!$I$38=4,0.000072066*BC279^2+0.0021761*BC279-0.038248,IF('DSS Model'!$I$38=5,-0.00012623*BC279^2+0.025656*BC279-0.30101,-0.00046396*BC279^2 + 0.054267*BC279 - 0.57714)))))</f>
        <v>0.85719881803780396</v>
      </c>
      <c r="BE279" s="136">
        <v>0.7846445122225183</v>
      </c>
      <c r="BF279" s="142">
        <f t="shared" si="223"/>
        <v>58.067988451326883</v>
      </c>
      <c r="BG279" s="143">
        <f>IF('DSS Model'!$I$38=1,0.0001*BF279^2-0.0266*BF279+1.3006,IF('DSS Model'!$I$38=2,-0.0001*BF279^2+0.0032*BF279+0.977, IF('DSS Model'!$I$38=3,-0.00046396*BF279^2 + 0.054267*BF279 - 0.57714, IF('DSS Model'!$I$38=4,0.000072066*BF279^2+0.0021761*BF279-0.038248,IF('DSS Model'!$I$38=5,-0.00012623*BF279^2+0.025656*BF279-0.30101,-0.00046396*BF279^2 + 0.054267*BF279 - 0.57714)))))</f>
        <v>0.82562843476590275</v>
      </c>
      <c r="BH279" s="136">
        <v>0.49546731559704416</v>
      </c>
      <c r="BI279" s="142">
        <f t="shared" si="224"/>
        <v>56.664840603774962</v>
      </c>
      <c r="BJ279" s="143">
        <f>IF('DSS Model'!$I$38=1,0.0001*BI279^2-0.0266*BI279+1.3006,IF('DSS Model'!$I$38=2,-0.0001*BI279^2+0.0032*BI279+0.977, IF('DSS Model'!$I$38=3,-0.00046396*BI279^2 + 0.054267*BI279 - 0.57714, IF('DSS Model'!$I$38=4,0.000072066*BI279^2+0.0021761*BI279-0.038248,IF('DSS Model'!$I$38=5,-0.00012623*BI279^2+0.025656*BI279-0.30101,-0.00046396*BI279^2 + 0.054267*BI279 - 0.57714)))))</f>
        <v>0.83723707386695745</v>
      </c>
      <c r="BK279" s="136">
        <v>0.13953728613921801</v>
      </c>
      <c r="BL279" s="142">
        <f t="shared" si="225"/>
        <v>36.137053119854585</v>
      </c>
      <c r="BM279" s="143">
        <f>IF('DSS Model'!$I$38=1,0.0001*BL279^2-0.0266*BL279+1.3006,IF('DSS Model'!$I$38=2,-0.0001*BL279^2+0.0032*BL279+0.977, IF('DSS Model'!$I$38=3,-0.00046396*BL279^2 + 0.054267*BL279 - 0.57714, IF('DSS Model'!$I$38=4,0.000072066*BL279^2+0.0021761*BL279-0.038248,IF('DSS Model'!$I$38=5,-0.00012623*BL279^2+0.025656*BL279-0.30101,-0.00046396*BL279^2 + 0.054267*BL279 - 0.57714)))))</f>
        <v>0.96204990916481548</v>
      </c>
      <c r="BN279" s="136">
        <v>2.9471697022091847E-2</v>
      </c>
      <c r="BO279" s="142">
        <f t="shared" si="226"/>
        <v>32.693138062329261</v>
      </c>
      <c r="BP279" s="143">
        <f>IF('DSS Model'!$I$38=1,0.0001*BO279^2-0.0266*BO279+1.3006,IF('DSS Model'!$I$38=2,-0.0001*BO279^2+0.0032*BO279+0.977, IF('DSS Model'!$I$38=3,-0.00046396*BO279^2 + 0.054267*BO279 - 0.57714, IF('DSS Model'!$I$38=4,0.000072066*BO279^2+0.0021761*BO279-0.038248,IF('DSS Model'!$I$38=5,-0.00012623*BO279^2+0.025656*BO279-0.30101,-0.00046396*BO279^2 + 0.054267*BO279 - 0.57714)))))</f>
        <v>0.97473391416320143</v>
      </c>
      <c r="BQ279" s="136">
        <v>0.32620830648168175</v>
      </c>
      <c r="BR279" s="142">
        <f t="shared" si="227"/>
        <v>51.482683839302176</v>
      </c>
      <c r="BS279" s="143">
        <f>IF('DSS Model'!$I$38=1,0.0001*BR279^2-0.0266*BR279+1.3006,IF('DSS Model'!$I$38=2,-0.0001*BR279^2+0.0032*BR279+0.977, IF('DSS Model'!$I$38=3,-0.00046396*BR279^2 + 0.054267*BR279 - 0.57714, IF('DSS Model'!$I$38=4,0.000072066*BR279^2+0.0021761*BR279-0.038248,IF('DSS Model'!$I$38=5,-0.00012623*BR279^2+0.025656*BR279-0.30101,-0.00046396*BR279^2 + 0.054267*BR279 - 0.57714)))))</f>
        <v>0.87669791475601244</v>
      </c>
      <c r="BT279" s="136">
        <v>2.765485941172996E-2</v>
      </c>
      <c r="BU279" s="142">
        <f t="shared" si="228"/>
        <v>39.390802648533224</v>
      </c>
      <c r="BV279" s="143">
        <f>IF('DSS Model'!$I$38=1,0.0001*BU279^2-0.0266*BU279+1.3006,IF('DSS Model'!$I$38=2,-0.0001*BU279^2+0.0032*BU279+0.977, IF('DSS Model'!$I$38=3,-0.00046396*BU279^2 + 0.054267*BU279 - 0.57714, IF('DSS Model'!$I$38=4,0.000072066*BU279^2+0.0021761*BU279-0.038248,IF('DSS Model'!$I$38=5,-0.00012623*BU279^2+0.025656*BU279-0.30101,-0.00046396*BU279^2 + 0.054267*BU279 - 0.57714)))))</f>
        <v>0.94788703514573713</v>
      </c>
      <c r="BW279" s="136">
        <v>0.34368701422957693</v>
      </c>
      <c r="BX279" s="142">
        <f t="shared" si="229"/>
        <v>56.577547482164547</v>
      </c>
      <c r="BY279" s="143">
        <f>IF('DSS Model'!$I$38=1,0.0001*BX279^2-0.0266*BX279+1.3006,IF('DSS Model'!$I$38=2,-0.0001*BX279^2+0.0032*BX279+0.977, IF('DSS Model'!$I$38=3,-0.00046396*BX279^2 + 0.054267*BX279 - 0.57714, IF('DSS Model'!$I$38=4,0.000072066*BX279^2+0.0021761*BX279-0.038248,IF('DSS Model'!$I$38=5,-0.00012623*BX279^2+0.025656*BX279-0.30101,-0.00046396*BX279^2 + 0.054267*BX279 - 0.57714)))))</f>
        <v>0.83794626403326811</v>
      </c>
      <c r="BZ279" s="136">
        <v>0.76507065362543469</v>
      </c>
      <c r="CA279" s="142">
        <f t="shared" si="230"/>
        <v>67.216031433223733</v>
      </c>
      <c r="CB279" s="143">
        <f>IF('DSS Model'!$I$38=1,0.0001*CA279^2-0.0266*CA279+1.3006,IF('DSS Model'!$I$38=2,-0.0001*CA279^2+0.0032*CA279+0.977, IF('DSS Model'!$I$38=3,-0.00046396*CA279^2 + 0.054267*CA279 - 0.57714, IF('DSS Model'!$I$38=4,0.000072066*CA279^2+0.0021761*CA279-0.038248,IF('DSS Model'!$I$38=5,-0.00012623*CA279^2+0.025656*CA279-0.30101,-0.00046396*CA279^2 + 0.054267*CA279 - 0.57714)))))</f>
        <v>0.74029181242310382</v>
      </c>
      <c r="CC279" s="136">
        <v>0.54245489822525161</v>
      </c>
      <c r="CD279" s="142">
        <f t="shared" si="231"/>
        <v>72.72686165048485</v>
      </c>
      <c r="CE279" s="143">
        <f>IF('DSS Model'!$I$38=1,0.0001*CD279^2-0.0266*CD279+1.3006,IF('DSS Model'!$I$38=2,-0.0001*CD279^2+0.0032*CD279+0.977, IF('DSS Model'!$I$38=3,-0.00046396*CD279^2 + 0.054267*CD279 - 0.57714, IF('DSS Model'!$I$38=4,0.000072066*CD279^2+0.0021761*CD279-0.038248,IF('DSS Model'!$I$38=5,-0.00012623*CD279^2+0.025656*CD279-0.30101,-0.00046396*CD279^2 + 0.054267*CD279 - 0.57714)))))</f>
        <v>0.6808063167286752</v>
      </c>
      <c r="CF279" s="136">
        <v>0.20754856308450675</v>
      </c>
      <c r="CG279" s="142">
        <f t="shared" si="232"/>
        <v>34.929652529003853</v>
      </c>
      <c r="CH279" s="143">
        <f>IF('DSS Model'!$I$38=1,0.0001*CG279^2-0.0266*CG279+1.3006,IF('DSS Model'!$I$38=2,-0.0001*CG279^2+0.0032*CG279+0.977, IF('DSS Model'!$I$38=3,-0.00046396*CG279^2 + 0.054267*CG279 - 0.57714, IF('DSS Model'!$I$38=4,0.000072066*CG279^2+0.0021761*CG279-0.038248,IF('DSS Model'!$I$38=5,-0.00012623*CG279^2+0.025656*CG279-0.30101,-0.00046396*CG279^2 + 0.054267*CG279 - 0.57714)))))</f>
        <v>0.96676682551311777</v>
      </c>
      <c r="CI279" s="136">
        <v>0.76322078421784001</v>
      </c>
      <c r="CJ279" s="142">
        <f t="shared" si="233"/>
        <v>74.986708715522894</v>
      </c>
      <c r="CK279" s="143">
        <f>IF('DSS Model'!$I$38=1,0.0001*CJ279^2-0.0266*CJ279+1.3006,IF('DSS Model'!$I$38=2,-0.0001*CJ279^2+0.0032*CJ279+0.977, IF('DSS Model'!$I$38=3,-0.00046396*CJ279^2 + 0.054267*CJ279 - 0.57714, IF('DSS Model'!$I$38=4,0.000072066*CJ279^2+0.0021761*CJ279-0.038248,IF('DSS Model'!$I$38=5,-0.00012623*CJ279^2+0.025656*CJ279-0.30101,-0.00046396*CJ279^2 + 0.054267*CJ279 - 0.57714)))))</f>
        <v>0.65465681949100551</v>
      </c>
      <c r="CL279" s="136">
        <v>0.45320430330958072</v>
      </c>
      <c r="CM279" s="142">
        <f t="shared" si="234"/>
        <v>52.849031741335857</v>
      </c>
      <c r="CN279" s="143">
        <f>IF('DSS Model'!$I$38=1,0.0001*CM279^2-0.0266*CM279+1.3006,IF('DSS Model'!$I$38=2,-0.0001*CM279^2+0.0032*CM279+0.977, IF('DSS Model'!$I$38=3,-0.00046396*CM279^2 + 0.054267*CM279 - 0.57714, IF('DSS Model'!$I$38=4,0.000072066*CM279^2+0.0021761*CM279-0.038248,IF('DSS Model'!$I$38=5,-0.00012623*CM279^2+0.025656*CM279-0.30101,-0.00046396*CM279^2 + 0.054267*CM279 - 0.57714)))))</f>
        <v>0.86681488597260226</v>
      </c>
      <c r="CO279" s="136">
        <v>0.87432176171248777</v>
      </c>
      <c r="CP279" s="142">
        <f t="shared" si="235"/>
        <v>60.392695547757896</v>
      </c>
      <c r="CQ279" s="143">
        <f>IF('DSS Model'!$I$38=1,0.0001*CP279^2-0.0266*CP279+1.3006,IF('DSS Model'!$I$38=2,-0.0001*CP279^2+0.0032*CP279+0.977, IF('DSS Model'!$I$38=3,-0.00046396*CP279^2 + 0.054267*CP279 - 0.57714, IF('DSS Model'!$I$38=4,0.000072066*CP279^2+0.0021761*CP279-0.038248,IF('DSS Model'!$I$38=5,-0.00012623*CP279^2+0.025656*CP279-0.30101,-0.00046396*CP279^2 + 0.054267*CP279 - 0.57714)))))</f>
        <v>0.80552885820040765</v>
      </c>
      <c r="CR279" s="136">
        <v>0.14857227071329959</v>
      </c>
      <c r="CS279" s="142">
        <f t="shared" si="236"/>
        <v>41.589623625866572</v>
      </c>
      <c r="CT279" s="143">
        <f>IF('DSS Model'!$I$38=1,0.0001*CS279^2-0.0266*CS279+1.3006,IF('DSS Model'!$I$38=2,-0.0001*CS279^2+0.0032*CS279+0.977, IF('DSS Model'!$I$38=3,-0.00046396*CS279^2 + 0.054267*CS279 - 0.57714, IF('DSS Model'!$I$38=4,0.000072066*CS279^2+0.0021761*CS279-0.038248,IF('DSS Model'!$I$38=5,-0.00012623*CS279^2+0.025656*CS279-0.30101,-0.00046396*CS279^2 + 0.054267*CS279 - 0.57714)))))</f>
        <v>0.93711711626864913</v>
      </c>
      <c r="CU279" s="136">
        <v>0.98405775469950507</v>
      </c>
      <c r="CV279" s="142">
        <f t="shared" si="237"/>
        <v>67.167749846860403</v>
      </c>
      <c r="CW279" s="143">
        <f>IF('DSS Model'!$I$38=1,0.0001*CV279^2-0.0266*CV279+1.3006,IF('DSS Model'!$I$38=2,-0.0001*CV279^2+0.0032*CV279+0.977, IF('DSS Model'!$I$38=3,-0.00046396*CV279^2 + 0.054267*CV279 - 0.57714, IF('DSS Model'!$I$38=4,0.000072066*CV279^2+0.0021761*CV279-0.038248,IF('DSS Model'!$I$38=5,-0.00012623*CV279^2+0.025656*CV279-0.30101,-0.00046396*CV279^2 + 0.054267*CV279 - 0.57714)))))</f>
        <v>0.74078613756091172</v>
      </c>
      <c r="CX279" s="136">
        <v>3.9602348884006378E-2</v>
      </c>
      <c r="CY279" s="142">
        <f t="shared" si="238"/>
        <v>47.314646837880872</v>
      </c>
      <c r="CZ279" s="143">
        <f>IF('DSS Model'!$I$38=1,0.0001*CY279^2-0.0266*CY279+1.3006,IF('DSS Model'!$I$38=2,-0.0001*CY279^2+0.0032*CY279+0.977, IF('DSS Model'!$I$38=3,-0.00046396*CY279^2 + 0.054267*CY279 - 0.57714, IF('DSS Model'!$I$38=4,0.000072066*CY279^2+0.0021761*CY279-0.038248,IF('DSS Model'!$I$38=5,-0.00012623*CY279^2+0.025656*CY279-0.30101,-0.00046396*CY279^2 + 0.054267*CY279 - 0.57714)))))</f>
        <v>0.90453928934187977</v>
      </c>
      <c r="DA279" s="136">
        <v>0.51755836330015503</v>
      </c>
      <c r="DB279" s="142">
        <f t="shared" si="239"/>
        <v>47.54488869217731</v>
      </c>
      <c r="DC279" s="143">
        <f>IF('DSS Model'!$I$38=1,0.0001*DB279^2-0.0266*DB279+1.3006,IF('DSS Model'!$I$38=2,-0.0001*DB279^2+0.0032*DB279+0.977, IF('DSS Model'!$I$38=3,-0.00046396*DB279^2 + 0.054267*DB279 - 0.57714, IF('DSS Model'!$I$38=4,0.000072066*DB279^2+0.0021761*DB279-0.038248,IF('DSS Model'!$I$38=5,-0.00012623*DB279^2+0.025656*DB279-0.30101,-0.00046396*DB279^2 + 0.054267*DB279 - 0.57714)))))</f>
        <v>0.90309199973981436</v>
      </c>
      <c r="DD279" s="136">
        <v>0.84844444891054682</v>
      </c>
      <c r="DE279" s="142">
        <f t="shared" si="240"/>
        <v>59.785981473336321</v>
      </c>
      <c r="DF279" s="143">
        <f>IF('DSS Model'!$I$38=1,0.0001*DE279^2-0.0266*DE279+1.3006,IF('DSS Model'!$I$38=2,-0.0001*DE279^2+0.0032*DE279+0.977, IF('DSS Model'!$I$38=3,-0.00046396*DE279^2 + 0.054267*DE279 - 0.57714, IF('DSS Model'!$I$38=4,0.000072066*DE279^2+0.0021761*DE279-0.038248,IF('DSS Model'!$I$38=5,-0.00012623*DE279^2+0.025656*DE279-0.30101,-0.00046396*DE279^2 + 0.054267*DE279 - 0.57714)))))</f>
        <v>0.8108787826416648</v>
      </c>
      <c r="DG279" s="136">
        <v>2.8279820360890384E-2</v>
      </c>
      <c r="DH279" s="142">
        <f t="shared" si="241"/>
        <v>31.238909380882802</v>
      </c>
      <c r="DI279" s="143">
        <f>IF('DSS Model'!$I$38=1,0.0001*DH279^2-0.0266*DH279+1.3006,IF('DSS Model'!$I$38=2,-0.0001*DH279^2+0.0032*DH279+0.977, IF('DSS Model'!$I$38=3,-0.00046396*DH279^2 + 0.054267*DH279 - 0.57714, IF('DSS Model'!$I$38=4,0.000072066*DH279^2+0.0021761*DH279-0.038248,IF('DSS Model'!$I$38=5,-0.00012623*DH279^2+0.025656*DH279-0.30101,-0.00046396*DH279^2 + 0.054267*DH279 - 0.57714)))))</f>
        <v>0.97937756408812415</v>
      </c>
      <c r="DJ279" s="136">
        <v>0.69939972660921046</v>
      </c>
      <c r="DK279" s="142">
        <f t="shared" si="242"/>
        <v>66.25224788139343</v>
      </c>
      <c r="DL279" s="143">
        <f>IF('DSS Model'!$I$38=1,0.0001*DK279^2-0.0266*DK279+1.3006,IF('DSS Model'!$I$38=2,-0.0001*DK279^2+0.0032*DK279+0.977, IF('DSS Model'!$I$38=3,-0.00046396*DK279^2 + 0.054267*DK279 - 0.57714, IF('DSS Model'!$I$38=4,0.000072066*DK279^2+0.0021761*DK279-0.038248,IF('DSS Model'!$I$38=5,-0.00012623*DK279^2+0.025656*DK279-0.30101,-0.00046396*DK279^2 + 0.054267*DK279 - 0.57714)))))</f>
        <v>0.7500711582866989</v>
      </c>
      <c r="DM279" s="136">
        <v>0.89015050158265085</v>
      </c>
      <c r="DN279" s="142">
        <f t="shared" si="243"/>
        <v>66.951986844566179</v>
      </c>
      <c r="DO279" s="143">
        <f>IF('DSS Model'!$I$38=1,0.0001*DN279^2-0.0266*DN279+1.3006,IF('DSS Model'!$I$38=2,-0.0001*DN279^2+0.0032*DN279+0.977, IF('DSS Model'!$I$38=3,-0.00046396*DN279^2 + 0.054267*DN279 - 0.57714, IF('DSS Model'!$I$38=4,0.000072066*DN279^2+0.0021761*DN279-0.038248,IF('DSS Model'!$I$38=5,-0.00012623*DN279^2+0.025656*DN279-0.30101,-0.00046396*DN279^2 + 0.054267*DN279 - 0.57714)))))</f>
        <v>0.74298950365911542</v>
      </c>
      <c r="DP279" s="136">
        <v>0.87710231754775259</v>
      </c>
      <c r="DQ279" s="142">
        <f t="shared" si="244"/>
        <v>61.619342122781262</v>
      </c>
      <c r="DR279" s="143">
        <f>IF('DSS Model'!$I$38=1,0.0001*DQ279^2-0.0266*DQ279+1.3006,IF('DSS Model'!$I$38=2,-0.0001*DQ279^2+0.0032*DQ279+0.977, IF('DSS Model'!$I$38=3,-0.00046396*DQ279^2 + 0.054267*DQ279 - 0.57714, IF('DSS Model'!$I$38=4,0.000072066*DQ279^2+0.0021761*DQ279-0.038248,IF('DSS Model'!$I$38=5,-0.00012623*DQ279^2+0.025656*DQ279-0.30101,-0.00046396*DQ279^2 + 0.054267*DQ279 - 0.57714)))))</f>
        <v>0.79448756242846352</v>
      </c>
      <c r="DS279" s="136">
        <v>0.47023758138367511</v>
      </c>
      <c r="DT279" s="142">
        <f t="shared" si="245"/>
        <v>72.344306356926111</v>
      </c>
      <c r="DU279" s="143">
        <f>IF('DSS Model'!$I$38=1,0.0001*DT279^2-0.0266*DT279+1.3006,IF('DSS Model'!$I$38=2,-0.0001*DT279^2+0.0032*DT279+0.977, IF('DSS Model'!$I$38=3,-0.00046396*DT279^2 + 0.054267*DT279 - 0.57714, IF('DSS Model'!$I$38=4,0.000072066*DT279^2+0.0021761*DT279-0.038248,IF('DSS Model'!$I$38=5,-0.00012623*DT279^2+0.025656*DT279-0.30101,-0.00046396*DT279^2 + 0.054267*DT279 - 0.57714)))))</f>
        <v>0.68513191411568553</v>
      </c>
      <c r="DV279" s="136">
        <v>0.49559400878335436</v>
      </c>
      <c r="DW279" s="142">
        <f t="shared" si="246"/>
        <v>59.874770018097152</v>
      </c>
      <c r="DX279" s="143">
        <f>IF('DSS Model'!$I$38=1,0.0001*DW279^2-0.0266*DW279+1.3006,IF('DSS Model'!$I$38=2,-0.0001*DW279^2+0.0032*DW279+0.977, IF('DSS Model'!$I$38=3,-0.00046396*DW279^2 + 0.054267*DW279 - 0.57714, IF('DSS Model'!$I$38=4,0.000072066*DW279^2+0.0021761*DW279-0.038248,IF('DSS Model'!$I$38=5,-0.00012623*DW279^2+0.025656*DW279-0.30101,-0.00046396*DW279^2 + 0.054267*DW279 - 0.57714)))))</f>
        <v>0.81010045558590826</v>
      </c>
      <c r="DY279" s="136">
        <v>0.31177557975109083</v>
      </c>
      <c r="DZ279" s="142">
        <f t="shared" si="247"/>
        <v>41.827728759540534</v>
      </c>
      <c r="EA279" s="143">
        <f>IF('DSS Model'!$I$38=1,0.0001*DZ279^2-0.0266*DZ279+1.3006,IF('DSS Model'!$I$38=2,-0.0001*DZ279^2+0.0032*DZ279+0.977, IF('DSS Model'!$I$38=3,-0.00046396*DZ279^2 + 0.054267*DZ279 - 0.57714, IF('DSS Model'!$I$38=4,0.000072066*DZ279^2+0.0021761*DZ279-0.038248,IF('DSS Model'!$I$38=5,-0.00012623*DZ279^2+0.025656*DZ279-0.30101,-0.00046396*DZ279^2 + 0.054267*DZ279 - 0.57714)))))</f>
        <v>0.93589284271236028</v>
      </c>
      <c r="EB279" s="136">
        <v>0.30684789505273968</v>
      </c>
      <c r="EC279" s="142">
        <f t="shared" si="248"/>
        <v>44.034569231640219</v>
      </c>
      <c r="ED279" s="143">
        <f>IF('DSS Model'!$I$38=1,0.0001*EC279^2-0.0266*EC279+1.3006,IF('DSS Model'!$I$38=2,-0.0001*EC279^2+0.0032*EC279+0.977, IF('DSS Model'!$I$38=3,-0.00046396*EC279^2 + 0.054267*EC279 - 0.57714, IF('DSS Model'!$I$38=4,0.000072066*EC279^2+0.0021761*EC279-0.038248,IF('DSS Model'!$I$38=5,-0.00012623*EC279^2+0.025656*EC279-0.30101,-0.00046396*EC279^2 + 0.054267*EC279 - 0.57714)))))</f>
        <v>0.92400629279963709</v>
      </c>
      <c r="EE279" s="136">
        <v>0.74299572045871698</v>
      </c>
      <c r="EF279" s="142">
        <f t="shared" si="249"/>
        <v>59.570297545643484</v>
      </c>
      <c r="EG279" s="143">
        <f>IF('DSS Model'!$I$38=1,0.0001*EF279^2-0.0266*EF279+1.3006,IF('DSS Model'!$I$38=2,-0.0001*EF279^2+0.0032*EF279+0.977, IF('DSS Model'!$I$38=3,-0.00046396*EF279^2 + 0.054267*EF279 - 0.57714, IF('DSS Model'!$I$38=4,0.000072066*EF279^2+0.0021761*EF279-0.038248,IF('DSS Model'!$I$38=5,-0.00012623*EF279^2+0.025656*EF279-0.30101,-0.00046396*EF279^2 + 0.054267*EF279 - 0.57714)))))</f>
        <v>0.81276291717840932</v>
      </c>
      <c r="EH279" s="136">
        <v>0.86544446786024765</v>
      </c>
      <c r="EI279" s="142">
        <f t="shared" si="250"/>
        <v>75.781558392504976</v>
      </c>
      <c r="EJ279" s="143">
        <f>IF('DSS Model'!$I$38=1,0.0001*EI279^2-0.0266*EI279+1.3006,IF('DSS Model'!$I$38=2,-0.0001*EI279^2+0.0032*EI279+0.977, IF('DSS Model'!$I$38=3,-0.00046396*EI279^2 + 0.054267*EI279 - 0.57714, IF('DSS Model'!$I$38=4,0.000072066*EI279^2+0.0021761*EI279-0.038248,IF('DSS Model'!$I$38=5,-0.00012623*EI279^2+0.025656*EI279-0.30101,-0.00046396*EI279^2 + 0.054267*EI279 - 0.57714)))))</f>
        <v>0.64521652761635184</v>
      </c>
      <c r="EK279" s="136">
        <v>0.51560583666162074</v>
      </c>
      <c r="EL279" s="142">
        <f t="shared" si="251"/>
        <v>49.847462011047099</v>
      </c>
      <c r="EM279" s="143">
        <f>IF('DSS Model'!$I$38=1,0.0001*EL279^2-0.0266*EL279+1.3006,IF('DSS Model'!$I$38=2,-0.0001*EL279^2+0.0032*EL279+0.977, IF('DSS Model'!$I$38=3,-0.00046396*EL279^2 + 0.054267*EL279 - 0.57714, IF('DSS Model'!$I$38=4,0.000072066*EL279^2+0.0021761*EL279-0.038248,IF('DSS Model'!$I$38=5,-0.00012623*EL279^2+0.025656*EL279-0.30101,-0.00046396*EL279^2 + 0.054267*EL279 - 0.57714)))))</f>
        <v>0.88803493154107227</v>
      </c>
      <c r="EN279" s="136">
        <v>0.99350583252866365</v>
      </c>
      <c r="EO279" s="142">
        <f t="shared" si="252"/>
        <v>67.108799394599032</v>
      </c>
      <c r="EP279" s="143">
        <f>IF('DSS Model'!$I$38=1,0.0001*EO279^2-0.0266*EO279+1.3006,IF('DSS Model'!$I$38=2,-0.0001*EO279^2+0.0032*EO279+0.977, IF('DSS Model'!$I$38=3,-0.00046396*EO279^2 + 0.054267*EO279 - 0.57714, IF('DSS Model'!$I$38=4,0.000072066*EO279^2+0.0021761*EO279-0.038248,IF('DSS Model'!$I$38=5,-0.00012623*EO279^2+0.025656*EO279-0.30101,-0.00046396*EO279^2 + 0.054267*EO279 - 0.57714)))))</f>
        <v>0.74138906244426339</v>
      </c>
      <c r="EQ279" s="136">
        <v>0.44755610420685754</v>
      </c>
      <c r="ER279" s="142">
        <f t="shared" si="253"/>
        <v>51.547012161128677</v>
      </c>
      <c r="ES279" s="143">
        <f>IF('DSS Model'!$I$38=1,0.0001*ER279^2-0.0266*ER279+1.3006,IF('DSS Model'!$I$38=2,-0.0001*ER279^2+0.0032*ER279+0.977, IF('DSS Model'!$I$38=3,-0.00046396*ER279^2 + 0.054267*ER279 - 0.57714, IF('DSS Model'!$I$38=4,0.000072066*ER279^2+0.0021761*ER279-0.038248,IF('DSS Model'!$I$38=5,-0.00012623*ER279^2+0.025656*ER279-0.30101,-0.00046396*ER279^2 + 0.054267*ER279 - 0.57714)))))</f>
        <v>0.876240992641657</v>
      </c>
      <c r="ET279" s="136">
        <v>0.29965303474750782</v>
      </c>
      <c r="EU279" s="141">
        <f t="shared" si="254"/>
        <v>48.717271899670251</v>
      </c>
      <c r="EV279" s="142">
        <f>IF('DSS Model'!$I$38=1,0.0001*EU279^2-0.0266*EU279+1.3006,IF('DSS Model'!$I$38=2,-0.0001*EU279^2+0.0032*EU279+0.977, IF('DSS Model'!$I$38=3,-0.00046396*EU279^2 + 0.054267*EU279 - 0.57714, IF('DSS Model'!$I$38=4,0.000072066*EU279^2+0.0021761*EU279-0.038248,IF('DSS Model'!$I$38=5,-0.00012623*EU279^2+0.025656*EU279-0.30101,-0.00046396*EU279^2 + 0.054267*EU279 - 0.57714)))))</f>
        <v>0.89555801194430473</v>
      </c>
    </row>
    <row r="280" spans="2:152" x14ac:dyDescent="0.2">
      <c r="B280" s="64">
        <f t="shared" ca="1" si="207"/>
        <v>0.99035108803057348</v>
      </c>
      <c r="C280" s="64">
        <v>0.73922773384049922</v>
      </c>
      <c r="D280" s="64">
        <f t="shared" si="208"/>
        <v>57.142250832349127</v>
      </c>
      <c r="E280" s="131">
        <f>IF('DSS Model'!$I$38=1,0.0001*D280^2-0.0266*D280+1.3006,IF('DSS Model'!$I$38=2,-0.0001*D280^2+0.0032*D280+0.977, IF('DSS Model'!$I$38=3,-0.00046396*D280^2 + 0.054267*D280 - 0.57714, IF('DSS Model'!$I$38=4,0.000072066*D280^2+0.0021761*D280-0.038248,IF('DSS Model'!$I$38=5,-0.00012623*D280^2+0.025656*D280-0.30101,-0.00046396*D280^2 + 0.054267*D280 - 0.57714)))))</f>
        <v>0.83333151964480667</v>
      </c>
      <c r="F280" s="136">
        <v>0.51553339911555007</v>
      </c>
      <c r="G280" s="138">
        <f t="shared" si="204"/>
        <v>65.707518114970938</v>
      </c>
      <c r="H280" s="136">
        <f>IF('DSS Model'!$I$38=1,0.0001*G280^2-0.0266*G280+1.3006,IF('DSS Model'!$I$38=2,-0.0001*G280^2+0.0032*G280+0.977, IF('DSS Model'!$I$38=3,-0.00046396*G280^2 + 0.054267*G280 - 0.57714, IF('DSS Model'!$I$38=4,0.000072066*G280^2+0.0021761*G280-0.038248,IF('DSS Model'!$I$38=5,-0.00012623*G280^2+0.025656*G280-0.30101,-0.00046396*G280^2 + 0.054267*G280 - 0.57714)))))</f>
        <v>0.75551626428498353</v>
      </c>
      <c r="I280" s="136">
        <v>0.46750099262536737</v>
      </c>
      <c r="J280" s="138">
        <f t="shared" si="205"/>
        <v>58.117978150217496</v>
      </c>
      <c r="K280" s="136">
        <f>IF('DSS Model'!$I$38=1,0.0001*J280^2-0.0266*J280+1.3006,IF('DSS Model'!$I$38=2,-0.0001*J280^2+0.0032*J280+0.977, IF('DSS Model'!$I$38=3,-0.00046396*J280^2 + 0.054267*J280 - 0.57714, IF('DSS Model'!$I$38=4,0.000072066*J280^2+0.0021761*J280-0.038248,IF('DSS Model'!$I$38=5,-0.00012623*J280^2+0.025656*J280-0.30101,-0.00046396*J280^2 + 0.054267*J280 - 0.57714)))))</f>
        <v>0.82520759165378021</v>
      </c>
      <c r="L280" s="136">
        <v>0.64614499705686201</v>
      </c>
      <c r="M280" s="138">
        <f t="shared" si="206"/>
        <v>72.604116327963965</v>
      </c>
      <c r="N280" s="136">
        <f>IF('DSS Model'!$I$38=1,0.0001*M280^2-0.0266*M280+1.3006,IF('DSS Model'!$I$38=2,-0.0001*M280^2+0.0032*M280+0.977, IF('DSS Model'!$I$38=3,-0.00046396*M280^2 + 0.054267*M280 - 0.57714, IF('DSS Model'!$I$38=4,0.000072066*M280^2+0.0021761*M280-0.038248,IF('DSS Model'!$I$38=5,-0.00012623*M280^2+0.025656*M280-0.30101,-0.00046396*M280^2 + 0.054267*M280 - 0.57714)))))</f>
        <v>0.68219740147303232</v>
      </c>
      <c r="O280" s="136">
        <v>0.25870220844910319</v>
      </c>
      <c r="P280" s="139">
        <f t="shared" si="209"/>
        <v>43.305060624108826</v>
      </c>
      <c r="Q280" s="138">
        <f>IF('DSS Model'!$I$38=1,0.0001*P280^2-0.0266*P280+1.3006,IF('DSS Model'!$I$38=2,-0.0001*P280^2+0.0032*P280+0.977, IF('DSS Model'!$I$38=3,-0.00046396*P280^2 + 0.054267*P280 - 0.57714, IF('DSS Model'!$I$38=4,0.000072066*P280^2+0.0021761*P280-0.038248,IF('DSS Model'!$I$38=5,-0.00012623*P280^2+0.025656*P280-0.30101,-0.00046396*P280^2 + 0.054267*P280 - 0.57714)))))</f>
        <v>0.92804336643137408</v>
      </c>
      <c r="R280" s="136">
        <v>0.34410349171316801</v>
      </c>
      <c r="S280" s="142">
        <f t="shared" si="210"/>
        <v>46.954677956505542</v>
      </c>
      <c r="T280" s="138">
        <f>IF('DSS Model'!$I$38=1,0.0001*S280^2-0.0266*S280+1.3006,IF('DSS Model'!$I$38=2,-0.0001*S280^2+0.0032*S280+0.977, IF('DSS Model'!$I$38=3,-0.00046396*S280^2 + 0.054267*S280 - 0.57714, IF('DSS Model'!$I$38=4,0.000072066*S280^2+0.0021761*S280-0.038248,IF('DSS Model'!$I$38=5,-0.00012623*S280^2+0.025656*S280-0.30101,-0.00046396*S280^2 + 0.054267*S280 - 0.57714)))))</f>
        <v>0.90678079126090294</v>
      </c>
      <c r="U280" s="136">
        <v>0.16916268172336124</v>
      </c>
      <c r="V280" s="142">
        <f t="shared" si="211"/>
        <v>36.09445059602033</v>
      </c>
      <c r="W280" s="138">
        <f>IF('DSS Model'!$I$38=1,0.0001*V280^2-0.0266*V280+1.3006,IF('DSS Model'!$I$38=2,-0.0001*V280^2+0.0032*V280+0.977, IF('DSS Model'!$I$38=3,-0.00046396*V280^2 + 0.054267*V280 - 0.57714, IF('DSS Model'!$I$38=4,0.000072066*V280^2+0.0021761*V280-0.038248,IF('DSS Model'!$I$38=5,-0.00012623*V280^2+0.025656*V280-0.30101,-0.00046396*V280^2 + 0.054267*V280 - 0.57714)))))</f>
        <v>0.96222130552440976</v>
      </c>
      <c r="X280" s="136">
        <v>0.72030385348878112</v>
      </c>
      <c r="Y280" s="142">
        <f t="shared" si="212"/>
        <v>67.116268861307077</v>
      </c>
      <c r="Z280" s="138">
        <f>IF('DSS Model'!$I$38=1,0.0001*Y280^2-0.0266*Y280+1.3006,IF('DSS Model'!$I$38=2,-0.0001*Y280^2+0.0032*Y280+0.977, IF('DSS Model'!$I$38=3,-0.00046396*Y280^2 + 0.054267*Y280 - 0.57714, IF('DSS Model'!$I$38=4,0.000072066*Y280^2+0.0021761*Y280-0.038248,IF('DSS Model'!$I$38=5,-0.00012623*Y280^2+0.025656*Y280-0.30101,-0.00046396*Y280^2 + 0.054267*Y280 - 0.57714)))))</f>
        <v>0.74131270576985686</v>
      </c>
      <c r="AA280" s="136">
        <v>0.72593854875392216</v>
      </c>
      <c r="AB280" s="142">
        <f t="shared" si="213"/>
        <v>65.397351901115755</v>
      </c>
      <c r="AC280" s="138">
        <f>IF('DSS Model'!$I$38=1,0.0001*AB280^2-0.0266*AB280+1.3006,IF('DSS Model'!$I$38=2,-0.0001*AB280^2+0.0032*AB280+0.977, IF('DSS Model'!$I$38=3,-0.00046396*AB280^2 + 0.054267*AB280 - 0.57714, IF('DSS Model'!$I$38=4,0.000072066*AB280^2+0.0021761*AB280-0.038248,IF('DSS Model'!$I$38=5,-0.00012623*AB280^2+0.025656*AB280-0.30101,-0.00046396*AB280^2 + 0.054267*AB280 - 0.57714)))))</f>
        <v>0.75859016251573341</v>
      </c>
      <c r="AD280" s="136">
        <v>0.10336503551351295</v>
      </c>
      <c r="AE280" s="142">
        <f t="shared" si="214"/>
        <v>35.644138353061798</v>
      </c>
      <c r="AF280" s="138">
        <f>IF('DSS Model'!$I$38=1,0.0001*AE280^2-0.0266*AE280+1.3006,IF('DSS Model'!$I$38=2,-0.0001*AE280^2+0.0032*AE280+0.977, IF('DSS Model'!$I$38=3,-0.00046396*AE280^2 + 0.054267*AE280 - 0.57714, IF('DSS Model'!$I$38=4,0.000072066*AE280^2+0.0021761*AE280-0.038248,IF('DSS Model'!$I$38=5,-0.00012623*AE280^2+0.025656*AE280-0.30101,-0.00046396*AE280^2 + 0.054267*AE280 - 0.57714)))))</f>
        <v>0.9640107828365766</v>
      </c>
      <c r="AG280" s="136">
        <v>0.3565503241380763</v>
      </c>
      <c r="AH280" s="142">
        <f t="shared" si="215"/>
        <v>65.258199519721245</v>
      </c>
      <c r="AI280" s="138">
        <f>IF('DSS Model'!$I$38=1,0.0001*AH280^2-0.0266*AH280+1.3006,IF('DSS Model'!$I$38=2,-0.0001*AH280^2+0.0032*AH280+0.977, IF('DSS Model'!$I$38=3,-0.00046396*AH280^2 + 0.054267*AH280 - 0.57714, IF('DSS Model'!$I$38=4,0.000072066*AH280^2+0.0021761*AH280-0.038248,IF('DSS Model'!$I$38=5,-0.00012623*AH280^2+0.025656*AH280-0.30101,-0.00046396*AH280^2 + 0.054267*AH280 - 0.57714)))))</f>
        <v>0.75996297800753332</v>
      </c>
      <c r="AJ280" s="136">
        <v>0.84705942575355231</v>
      </c>
      <c r="AK280" s="142">
        <f t="shared" si="216"/>
        <v>56.68686114672817</v>
      </c>
      <c r="AL280" s="138">
        <f>IF('DSS Model'!$I$38=1,0.0001*AK280^2-0.0266*AK280+1.3006,IF('DSS Model'!$I$38=2,-0.0001*AK280^2+0.0032*AK280+0.977, IF('DSS Model'!$I$38=3,-0.00046396*AK280^2 + 0.054267*AK280 - 0.57714, IF('DSS Model'!$I$38=4,0.000072066*AK280^2+0.0021761*AK280-0.038248,IF('DSS Model'!$I$38=5,-0.00012623*AK280^2+0.025656*AK280-0.30101,-0.00046396*AK280^2 + 0.054267*AK280 - 0.57714)))))</f>
        <v>0.83705793300268616</v>
      </c>
      <c r="AM280" s="136">
        <v>0.11502291174083656</v>
      </c>
      <c r="AN280" s="142">
        <f t="shared" si="217"/>
        <v>54.027672590793514</v>
      </c>
      <c r="AO280" s="138">
        <f>IF('DSS Model'!$I$38=1,0.0001*AN280^2-0.0266*AN280+1.3006,IF('DSS Model'!$I$38=2,-0.0001*AN280^2+0.0032*AN280+0.977, IF('DSS Model'!$I$38=3,-0.00046396*AN280^2 + 0.054267*AN280 - 0.57714, IF('DSS Model'!$I$38=4,0.000072066*AN280^2+0.0021761*AN280-0.038248,IF('DSS Model'!$I$38=5,-0.00012623*AN280^2+0.025656*AN280-0.30101,-0.00046396*AN280^2 + 0.054267*AN280 - 0.57714)))))</f>
        <v>0.85798961173274113</v>
      </c>
      <c r="AP280" s="136">
        <v>0.43157673647057437</v>
      </c>
      <c r="AQ280" s="142">
        <f t="shared" si="218"/>
        <v>67.153965800581318</v>
      </c>
      <c r="AR280" s="138">
        <f>IF('DSS Model'!$I$38=1,0.0001*AQ280^2-0.0266*AQ280+1.3006,IF('DSS Model'!$I$38=2,-0.0001*AQ280^2+0.0032*AQ280+0.977, IF('DSS Model'!$I$38=3,-0.00046396*AQ280^2 + 0.054267*AQ280 - 0.57714, IF('DSS Model'!$I$38=4,0.000072066*AQ280^2+0.0021761*AQ280-0.038248,IF('DSS Model'!$I$38=5,-0.00012623*AQ280^2+0.025656*AQ280-0.30101,-0.00046396*AQ280^2 + 0.054267*AQ280 - 0.57714)))))</f>
        <v>0.7409271782872956</v>
      </c>
      <c r="AS280" s="136">
        <v>0.93292284706706607</v>
      </c>
      <c r="AT280" s="142">
        <f t="shared" si="219"/>
        <v>64.628712916212152</v>
      </c>
      <c r="AU280" s="138">
        <f>IF('DSS Model'!$I$38=1,0.0001*AT280^2-0.0266*AT280+1.3006,IF('DSS Model'!$I$38=2,-0.0001*AT280^2+0.0032*AT280+0.977, IF('DSS Model'!$I$38=3,-0.00046396*AT280^2 + 0.054267*AT280 - 0.57714, IF('DSS Model'!$I$38=4,0.000072066*AT280^2+0.0021761*AT280-0.038248,IF('DSS Model'!$I$38=5,-0.00012623*AT280^2+0.025656*AT280-0.30101,-0.00046396*AT280^2 + 0.054267*AT280 - 0.57714)))))</f>
        <v>0.76612482801126214</v>
      </c>
      <c r="AV280" s="136">
        <v>0.18508457421035862</v>
      </c>
      <c r="AW280" s="142">
        <f t="shared" si="220"/>
        <v>56.773876225867369</v>
      </c>
      <c r="AX280" s="138">
        <f>IF('DSS Model'!$I$38=1,0.0001*AW280^2-0.0266*AW280+1.3006,IF('DSS Model'!$I$38=2,-0.0001*AW280^2+0.0032*AW280+0.977, IF('DSS Model'!$I$38=3,-0.00046396*AW280^2 + 0.054267*AW280 - 0.57714, IF('DSS Model'!$I$38=4,0.000072066*AW280^2+0.0021761*AW280-0.038248,IF('DSS Model'!$I$38=5,-0.00012623*AW280^2+0.025656*AW280-0.30101,-0.00046396*AW280^2 + 0.054267*AW280 - 0.57714)))))</f>
        <v>0.8363491017517648</v>
      </c>
      <c r="AY280" s="136">
        <v>7.0384132921643694E-2</v>
      </c>
      <c r="AZ280" s="142">
        <f t="shared" si="221"/>
        <v>37.78541905362323</v>
      </c>
      <c r="BA280" s="138">
        <f>IF('DSS Model'!$I$38=1,0.0001*AZ280^2-0.0266*AZ280+1.3006,IF('DSS Model'!$I$38=2,-0.0001*AZ280^2+0.0032*AZ280+0.977, IF('DSS Model'!$I$38=3,-0.00046396*AZ280^2 + 0.054267*AZ280 - 0.57714, IF('DSS Model'!$I$38=4,0.000072066*AZ280^2+0.0021761*AZ280-0.038248,IF('DSS Model'!$I$38=5,-0.00012623*AZ280^2+0.025656*AZ280-0.30101,-0.00046396*AZ280^2 + 0.054267*AZ280 - 0.57714)))))</f>
        <v>0.955139551665803</v>
      </c>
      <c r="BB280" s="136">
        <v>0.94995623873210455</v>
      </c>
      <c r="BC280" s="142">
        <f t="shared" si="222"/>
        <v>66.448147455649675</v>
      </c>
      <c r="BD280" s="138">
        <f>IF('DSS Model'!$I$38=1,0.0001*BC280^2-0.0266*BC280+1.3006,IF('DSS Model'!$I$38=2,-0.0001*BC280^2+0.0032*BC280+0.977, IF('DSS Model'!$I$38=3,-0.00046396*BC280^2 + 0.054267*BC280 - 0.57714, IF('DSS Model'!$I$38=4,0.000072066*BC280^2+0.0021761*BC280-0.038248,IF('DSS Model'!$I$38=5,-0.00012623*BC280^2+0.025656*BC280-0.30101,-0.00046396*BC280^2 + 0.054267*BC280 - 0.57714)))))</f>
        <v>0.74809844182930263</v>
      </c>
      <c r="BE280" s="136">
        <v>0.84198749098440129</v>
      </c>
      <c r="BF280" s="142">
        <f t="shared" si="223"/>
        <v>59.423725533368668</v>
      </c>
      <c r="BG280" s="143">
        <f>IF('DSS Model'!$I$38=1,0.0001*BF280^2-0.0266*BF280+1.3006,IF('DSS Model'!$I$38=2,-0.0001*BF280^2+0.0032*BF280+0.977, IF('DSS Model'!$I$38=3,-0.00046396*BF280^2 + 0.054267*BF280 - 0.57714, IF('DSS Model'!$I$38=4,0.000072066*BF280^2+0.0021761*BF280-0.038248,IF('DSS Model'!$I$38=5,-0.00012623*BF280^2+0.025656*BF280-0.30101,-0.00046396*BF280^2 + 0.054267*BF280 - 0.57714)))))</f>
        <v>0.81403800608026655</v>
      </c>
      <c r="BH280" s="136">
        <v>0.64324741716731282</v>
      </c>
      <c r="BI280" s="142">
        <f t="shared" si="224"/>
        <v>60.661118347079423</v>
      </c>
      <c r="BJ280" s="143">
        <f>IF('DSS Model'!$I$38=1,0.0001*BI280^2-0.0266*BI280+1.3006,IF('DSS Model'!$I$38=2,-0.0001*BI280^2+0.0032*BI280+0.977, IF('DSS Model'!$I$38=3,-0.00046396*BI280^2 + 0.054267*BI280 - 0.57714, IF('DSS Model'!$I$38=4,0.000072066*BI280^2+0.0021761*BI280-0.038248,IF('DSS Model'!$I$38=5,-0.00012623*BI280^2+0.025656*BI280-0.30101,-0.00046396*BI280^2 + 0.054267*BI280 - 0.57714)))))</f>
        <v>0.80313845079881652</v>
      </c>
      <c r="BK280" s="136">
        <v>0.67595016016486098</v>
      </c>
      <c r="BL280" s="142">
        <f t="shared" si="225"/>
        <v>55.517012668574246</v>
      </c>
      <c r="BM280" s="143">
        <f>IF('DSS Model'!$I$38=1,0.0001*BL280^2-0.0266*BL280+1.3006,IF('DSS Model'!$I$38=2,-0.0001*BL280^2+0.0032*BL280+0.977, IF('DSS Model'!$I$38=3,-0.00046396*BL280^2 + 0.054267*BL280 - 0.57714, IF('DSS Model'!$I$38=4,0.000072066*BL280^2+0.0021761*BL280-0.038248,IF('DSS Model'!$I$38=5,-0.00012623*BL280^2+0.025656*BL280-0.30101,-0.00046396*BL280^2 + 0.054267*BL280 - 0.57714)))))</f>
        <v>0.84644057097517422</v>
      </c>
      <c r="BN280" s="136">
        <v>0.17224347374785143</v>
      </c>
      <c r="BO280" s="142">
        <f t="shared" si="226"/>
        <v>42.747753386628951</v>
      </c>
      <c r="BP280" s="143">
        <f>IF('DSS Model'!$I$38=1,0.0001*BO280^2-0.0266*BO280+1.3006,IF('DSS Model'!$I$38=2,-0.0001*BO280^2+0.0032*BO280+0.977, IF('DSS Model'!$I$38=3,-0.00046396*BO280^2 + 0.054267*BO280 - 0.57714, IF('DSS Model'!$I$38=4,0.000072066*BO280^2+0.0021761*BO280-0.038248,IF('DSS Model'!$I$38=5,-0.00012623*BO280^2+0.025656*BO280-0.30101,-0.00046396*BO280^2 + 0.054267*BO280 - 0.57714)))))</f>
        <v>0.93105576887680797</v>
      </c>
      <c r="BQ280" s="136">
        <v>7.8514450845389439E-2</v>
      </c>
      <c r="BR280" s="142">
        <f t="shared" si="227"/>
        <v>39.418717924346424</v>
      </c>
      <c r="BS280" s="143">
        <f>IF('DSS Model'!$I$38=1,0.0001*BR280^2-0.0266*BR280+1.3006,IF('DSS Model'!$I$38=2,-0.0001*BR280^2+0.0032*BR280+0.977, IF('DSS Model'!$I$38=3,-0.00046396*BR280^2 + 0.054267*BR280 - 0.57714, IF('DSS Model'!$I$38=4,0.000072066*BR280^2+0.0021761*BR280-0.038248,IF('DSS Model'!$I$38=5,-0.00012623*BR280^2+0.025656*BR280-0.30101,-0.00046396*BR280^2 + 0.054267*BR280 - 0.57714)))))</f>
        <v>0.94775636507798955</v>
      </c>
      <c r="BT280" s="136">
        <v>0.50323634593790401</v>
      </c>
      <c r="BU280" s="142">
        <f t="shared" si="228"/>
        <v>60.588452084860947</v>
      </c>
      <c r="BV280" s="143">
        <f>IF('DSS Model'!$I$38=1,0.0001*BU280^2-0.0266*BU280+1.3006,IF('DSS Model'!$I$38=2,-0.0001*BU280^2+0.0032*BU280+0.977, IF('DSS Model'!$I$38=3,-0.00046396*BU280^2 + 0.054267*BU280 - 0.57714, IF('DSS Model'!$I$38=4,0.000072066*BU280^2+0.0021761*BU280-0.038248,IF('DSS Model'!$I$38=5,-0.00012623*BU280^2+0.025656*BU280-0.30101,-0.00046396*BU280^2 + 0.054267*BU280 - 0.57714)))))</f>
        <v>0.8037869940676059</v>
      </c>
      <c r="BW280" s="136">
        <v>3.1651236634094082E-2</v>
      </c>
      <c r="BX280" s="142">
        <f t="shared" si="229"/>
        <v>41.130189575511181</v>
      </c>
      <c r="BY280" s="143">
        <f>IF('DSS Model'!$I$38=1,0.0001*BX280^2-0.0266*BX280+1.3006,IF('DSS Model'!$I$38=2,-0.0001*BX280^2+0.0032*BX280+0.977, IF('DSS Model'!$I$38=3,-0.00046396*BX280^2 + 0.054267*BX280 - 0.57714, IF('DSS Model'!$I$38=4,0.000072066*BX280^2+0.0021761*BX280-0.038248,IF('DSS Model'!$I$38=5,-0.00012623*BX280^2+0.025656*BX280-0.30101,-0.00046396*BX280^2 + 0.054267*BX280 - 0.57714)))))</f>
        <v>0.93944735718988692</v>
      </c>
      <c r="BZ280" s="136">
        <v>0.52630620966809893</v>
      </c>
      <c r="CA280" s="142">
        <f t="shared" si="230"/>
        <v>63.306750966858672</v>
      </c>
      <c r="CB280" s="143">
        <f>IF('DSS Model'!$I$38=1,0.0001*CA280^2-0.0266*CA280+1.3006,IF('DSS Model'!$I$38=2,-0.0001*CA280^2+0.0032*CA280+0.977, IF('DSS Model'!$I$38=3,-0.00046396*CA280^2 + 0.054267*CA280 - 0.57714, IF('DSS Model'!$I$38=4,0.000072066*CA280^2+0.0021761*CA280-0.038248,IF('DSS Model'!$I$38=5,-0.00012623*CA280^2+0.025656*CA280-0.30101,-0.00046396*CA280^2 + 0.054267*CA280 - 0.57714)))))</f>
        <v>0.77880713129596157</v>
      </c>
      <c r="CC280" s="136">
        <v>0.48637496462957608</v>
      </c>
      <c r="CD280" s="142">
        <f t="shared" si="231"/>
        <v>71.058072822363158</v>
      </c>
      <c r="CE280" s="143">
        <f>IF('DSS Model'!$I$38=1,0.0001*CD280^2-0.0266*CD280+1.3006,IF('DSS Model'!$I$38=2,-0.0001*CD280^2+0.0032*CD280+0.977, IF('DSS Model'!$I$38=3,-0.00046396*CD280^2 + 0.054267*CD280 - 0.57714, IF('DSS Model'!$I$38=4,0.000072066*CD280^2+0.0021761*CD280-0.038248,IF('DSS Model'!$I$38=5,-0.00012623*CD280^2+0.025656*CD280-0.30101,-0.00046396*CD280^2 + 0.054267*CD280 - 0.57714)))))</f>
        <v>0.69946086170873545</v>
      </c>
      <c r="CF280" s="136">
        <v>0.73944955270904733</v>
      </c>
      <c r="CG280" s="142">
        <f t="shared" si="232"/>
        <v>55.014201822851021</v>
      </c>
      <c r="CH280" s="143">
        <f>IF('DSS Model'!$I$38=1,0.0001*CG280^2-0.0266*CG280+1.3006,IF('DSS Model'!$I$38=2,-0.0001*CG280^2+0.0032*CG280+0.977, IF('DSS Model'!$I$38=3,-0.00046396*CG280^2 + 0.054267*CG280 - 0.57714, IF('DSS Model'!$I$38=4,0.000072066*CG280^2+0.0021761*CG280-0.038248,IF('DSS Model'!$I$38=5,-0.00012623*CG280^2+0.025656*CG280-0.30101,-0.00046396*CG280^2 + 0.054267*CG280 - 0.57714)))))</f>
        <v>0.8503892056125848</v>
      </c>
      <c r="CI280" s="136">
        <v>9.1980153975806944E-2</v>
      </c>
      <c r="CJ280" s="142">
        <f t="shared" si="233"/>
        <v>56.193416431870141</v>
      </c>
      <c r="CK280" s="143">
        <f>IF('DSS Model'!$I$38=1,0.0001*CJ280^2-0.0266*CJ280+1.3006,IF('DSS Model'!$I$38=2,-0.0001*CJ280^2+0.0032*CJ280+0.977, IF('DSS Model'!$I$38=3,-0.00046396*CJ280^2 + 0.054267*CJ280 - 0.57714, IF('DSS Model'!$I$38=4,0.000072066*CJ280^2+0.0021761*CJ280-0.038248,IF('DSS Model'!$I$38=5,-0.00012623*CJ280^2+0.025656*CJ280-0.30101,-0.00046396*CJ280^2 + 0.054267*CJ280 - 0.57714)))))</f>
        <v>0.84104892755342708</v>
      </c>
      <c r="CL280" s="136">
        <v>0.81422392596623838</v>
      </c>
      <c r="CM280" s="142">
        <f t="shared" si="234"/>
        <v>61.409024639129555</v>
      </c>
      <c r="CN280" s="143">
        <f>IF('DSS Model'!$I$38=1,0.0001*CM280^2-0.0266*CM280+1.3006,IF('DSS Model'!$I$38=2,-0.0001*CM280^2+0.0032*CM280+0.977, IF('DSS Model'!$I$38=3,-0.00046396*CM280^2 + 0.054267*CM280 - 0.57714, IF('DSS Model'!$I$38=4,0.000072066*CM280^2+0.0021761*CM280-0.038248,IF('DSS Model'!$I$38=5,-0.00012623*CM280^2+0.025656*CM280-0.30101,-0.00046396*CM280^2 + 0.054267*CM280 - 0.57714)))))</f>
        <v>0.79640204813229243</v>
      </c>
      <c r="CO280" s="136">
        <v>0.75608379673543857</v>
      </c>
      <c r="CP280" s="142">
        <f t="shared" si="235"/>
        <v>57.54127672678581</v>
      </c>
      <c r="CQ280" s="143">
        <f>IF('DSS Model'!$I$38=1,0.0001*CP280^2-0.0266*CP280+1.3006,IF('DSS Model'!$I$38=2,-0.0001*CP280^2+0.0032*CP280+0.977, IF('DSS Model'!$I$38=3,-0.00046396*CP280^2 + 0.054267*CP280 - 0.57714, IF('DSS Model'!$I$38=4,0.000072066*CP280^2+0.0021761*CP280-0.038248,IF('DSS Model'!$I$38=5,-0.00012623*CP280^2+0.025656*CP280-0.30101,-0.00046396*CP280^2 + 0.054267*CP280 - 0.57714)))))</f>
        <v>0.83003223279086036</v>
      </c>
      <c r="CR280" s="136">
        <v>0.76953841243476961</v>
      </c>
      <c r="CS280" s="142">
        <f t="shared" si="236"/>
        <v>60.714342026387534</v>
      </c>
      <c r="CT280" s="143">
        <f>IF('DSS Model'!$I$38=1,0.0001*CS280^2-0.0266*CS280+1.3006,IF('DSS Model'!$I$38=2,-0.0001*CS280^2+0.0032*CS280+0.977, IF('DSS Model'!$I$38=3,-0.00046396*CS280^2 + 0.054267*CS280 - 0.57714, IF('DSS Model'!$I$38=4,0.000072066*CS280^2+0.0021761*CS280-0.038248,IF('DSS Model'!$I$38=5,-0.00012623*CS280^2+0.025656*CS280-0.30101,-0.00046396*CS280^2 + 0.054267*CS280 - 0.57714)))))</f>
        <v>0.80266276171472328</v>
      </c>
      <c r="CU280" s="136">
        <v>6.4406063827945115E-2</v>
      </c>
      <c r="CV280" s="142">
        <f t="shared" si="237"/>
        <v>36.531984588245471</v>
      </c>
      <c r="CW280" s="143">
        <f>IF('DSS Model'!$I$38=1,0.0001*CV280^2-0.0266*CV280+1.3006,IF('DSS Model'!$I$38=2,-0.0001*CV280^2+0.0032*CV280+0.977, IF('DSS Model'!$I$38=3,-0.00046396*CV280^2 + 0.054267*CV280 - 0.57714, IF('DSS Model'!$I$38=4,0.000072066*CV280^2+0.0021761*CV280-0.038248,IF('DSS Model'!$I$38=5,-0.00012623*CV280^2+0.025656*CV280-0.30101,-0.00046396*CV280^2 + 0.054267*CV280 - 0.57714)))))</f>
        <v>0.96044376088680505</v>
      </c>
      <c r="CX280" s="136">
        <v>0.33415112747599318</v>
      </c>
      <c r="CY280" s="142">
        <f t="shared" si="238"/>
        <v>60.104470656976794</v>
      </c>
      <c r="CZ280" s="143">
        <f>IF('DSS Model'!$I$38=1,0.0001*CY280^2-0.0266*CY280+1.3006,IF('DSS Model'!$I$38=2,-0.0001*CY280^2+0.0032*CY280+0.977, IF('DSS Model'!$I$38=3,-0.00046396*CY280^2 + 0.054267*CY280 - 0.57714, IF('DSS Model'!$I$38=4,0.000072066*CY280^2+0.0021761*CY280-0.038248,IF('DSS Model'!$I$38=5,-0.00012623*CY280^2+0.025656*CY280-0.30101,-0.00046396*CY280^2 + 0.054267*CY280 - 0.57714)))))</f>
        <v>0.80807956680678728</v>
      </c>
      <c r="DA280" s="136">
        <v>0.40305587908626117</v>
      </c>
      <c r="DB280" s="142">
        <f t="shared" si="239"/>
        <v>43.402772810675856</v>
      </c>
      <c r="DC280" s="143">
        <f>IF('DSS Model'!$I$38=1,0.0001*DB280^2-0.0266*DB280+1.3006,IF('DSS Model'!$I$38=2,-0.0001*DB280^2+0.0032*DB280+0.977, IF('DSS Model'!$I$38=3,-0.00046396*DB280^2 + 0.054267*DB280 - 0.57714, IF('DSS Model'!$I$38=4,0.000072066*DB280^2+0.0021761*DB280-0.038248,IF('DSS Model'!$I$38=5,-0.00012623*DB280^2+0.025656*DB280-0.30101,-0.00046396*DB280^2 + 0.054267*DB280 - 0.57714)))))</f>
        <v>0.92750880422864834</v>
      </c>
      <c r="DD280" s="136">
        <v>0.23710198811026839</v>
      </c>
      <c r="DE280" s="142">
        <f t="shared" si="240"/>
        <v>40.890851736581979</v>
      </c>
      <c r="DF280" s="143">
        <f>IF('DSS Model'!$I$38=1,0.0001*DE280^2-0.0266*DE280+1.3006,IF('DSS Model'!$I$38=2,-0.0001*DE280^2+0.0032*DE280+0.977, IF('DSS Model'!$I$38=3,-0.00046396*DE280^2 + 0.054267*DE280 - 0.57714, IF('DSS Model'!$I$38=4,0.000072066*DE280^2+0.0021761*DE280-0.038248,IF('DSS Model'!$I$38=5,-0.00012623*DE280^2+0.025656*DE280-0.30101,-0.00046396*DE280^2 + 0.054267*DE280 - 0.57714)))))</f>
        <v>0.94064454998274938</v>
      </c>
      <c r="DG280" s="136">
        <v>0.21265922245251512</v>
      </c>
      <c r="DH280" s="142">
        <f t="shared" si="241"/>
        <v>43.502304467000997</v>
      </c>
      <c r="DI280" s="143">
        <f>IF('DSS Model'!$I$38=1,0.0001*DH280^2-0.0266*DH280+1.3006,IF('DSS Model'!$I$38=2,-0.0001*DH280^2+0.0032*DH280+0.977, IF('DSS Model'!$I$38=3,-0.00046396*DH280^2 + 0.054267*DH280 - 0.57714, IF('DSS Model'!$I$38=4,0.000072066*DH280^2+0.0021761*DH280-0.038248,IF('DSS Model'!$I$38=5,-0.00012623*DH280^2+0.025656*DH280-0.30101,-0.00046396*DH280^2 + 0.054267*DH280 - 0.57714)))))</f>
        <v>0.92696232490043773</v>
      </c>
      <c r="DJ280" s="136">
        <v>0.63816964069813276</v>
      </c>
      <c r="DK280" s="142">
        <f t="shared" si="242"/>
        <v>65.363348663498172</v>
      </c>
      <c r="DL280" s="143">
        <f>IF('DSS Model'!$I$38=1,0.0001*DK280^2-0.0266*DK280+1.3006,IF('DSS Model'!$I$38=2,-0.0001*DK280^2+0.0032*DK280+0.977, IF('DSS Model'!$I$38=3,-0.00046396*DK280^2 + 0.054267*DK280 - 0.57714, IF('DSS Model'!$I$38=4,0.000072066*DK280^2+0.0021761*DK280-0.038248,IF('DSS Model'!$I$38=5,-0.00012623*DK280^2+0.025656*DK280-0.30101,-0.00046396*DK280^2 + 0.054267*DK280 - 0.57714)))))</f>
        <v>0.75892598087259133</v>
      </c>
      <c r="DM280" s="136">
        <v>0.80924955619136407</v>
      </c>
      <c r="DN280" s="142">
        <f t="shared" si="243"/>
        <v>65.176982753990444</v>
      </c>
      <c r="DO280" s="143">
        <f>IF('DSS Model'!$I$38=1,0.0001*DN280^2-0.0266*DN280+1.3006,IF('DSS Model'!$I$38=2,-0.0001*DN280^2+0.0032*DN280+0.977, IF('DSS Model'!$I$38=3,-0.00046396*DN280^2 + 0.054267*DN280 - 0.57714, IF('DSS Model'!$I$38=4,0.000072066*DN280^2+0.0021761*DN280-0.038248,IF('DSS Model'!$I$38=5,-0.00012623*DN280^2+0.025656*DN280-0.30101,-0.00046396*DN280^2 + 0.054267*DN280 - 0.57714)))))</f>
        <v>0.76076243672137256</v>
      </c>
      <c r="DP280" s="136">
        <v>7.6874546321239134E-2</v>
      </c>
      <c r="DQ280" s="142">
        <f t="shared" si="244"/>
        <v>36.404342806544335</v>
      </c>
      <c r="DR280" s="143">
        <f>IF('DSS Model'!$I$38=1,0.0001*DQ280^2-0.0266*DQ280+1.3006,IF('DSS Model'!$I$38=2,-0.0001*DQ280^2+0.0032*DQ280+0.977, IF('DSS Model'!$I$38=3,-0.00046396*DQ280^2 + 0.054267*DQ280 - 0.57714, IF('DSS Model'!$I$38=4,0.000072066*DQ280^2+0.0021761*DQ280-0.038248,IF('DSS Model'!$I$38=5,-0.00012623*DQ280^2+0.025656*DQ280-0.30101,-0.00046396*DQ280^2 + 0.054267*DQ280 - 0.57714)))))</f>
        <v>0.96096627946330226</v>
      </c>
      <c r="DS280" s="136">
        <v>0.37993005436090244</v>
      </c>
      <c r="DT280" s="142">
        <f t="shared" si="245"/>
        <v>69.08319082143916</v>
      </c>
      <c r="DU280" s="143">
        <f>IF('DSS Model'!$I$38=1,0.0001*DT280^2-0.0266*DT280+1.3006,IF('DSS Model'!$I$38=2,-0.0001*DT280^2+0.0032*DT280+0.977, IF('DSS Model'!$I$38=3,-0.00046396*DT280^2 + 0.054267*DT280 - 0.57714, IF('DSS Model'!$I$38=4,0.000072066*DT280^2+0.0021761*DT280-0.038248,IF('DSS Model'!$I$38=5,-0.00012623*DT280^2+0.025656*DT280-0.30101,-0.00046396*DT280^2 + 0.054267*DT280 - 0.57714)))))</f>
        <v>0.72081748522146771</v>
      </c>
      <c r="DV280" s="136">
        <v>0.14690030509305019</v>
      </c>
      <c r="DW280" s="142">
        <f t="shared" si="246"/>
        <v>47.084967949589782</v>
      </c>
      <c r="DX280" s="143">
        <f>IF('DSS Model'!$I$38=1,0.0001*DW280^2-0.0266*DW280+1.3006,IF('DSS Model'!$I$38=2,-0.0001*DW280^2+0.0032*DW280+0.977, IF('DSS Model'!$I$38=3,-0.00046396*DW280^2 + 0.054267*DW280 - 0.57714, IF('DSS Model'!$I$38=4,0.000072066*DW280^2+0.0021761*DW280-0.038248,IF('DSS Model'!$I$38=5,-0.00012623*DW280^2+0.025656*DW280-0.30101,-0.00046396*DW280^2 + 0.054267*DW280 - 0.57714)))))</f>
        <v>0.90597247675729753</v>
      </c>
      <c r="DY280" s="136">
        <v>0.26121463876586482</v>
      </c>
      <c r="DZ280" s="142">
        <f t="shared" si="247"/>
        <v>39.68323057713711</v>
      </c>
      <c r="EA280" s="143">
        <f>IF('DSS Model'!$I$38=1,0.0001*DZ280^2-0.0266*DZ280+1.3006,IF('DSS Model'!$I$38=2,-0.0001*DZ280^2+0.0032*DZ280+0.977, IF('DSS Model'!$I$38=3,-0.00046396*DZ280^2 + 0.054267*DZ280 - 0.57714, IF('DSS Model'!$I$38=4,0.000072066*DZ280^2+0.0021761*DZ280-0.038248,IF('DSS Model'!$I$38=5,-0.00012623*DZ280^2+0.025656*DZ280-0.30101,-0.00046396*DZ280^2 + 0.054267*DZ280 - 0.57714)))))</f>
        <v>0.94651045894301578</v>
      </c>
      <c r="EB280" s="136">
        <v>0.60381776267912834</v>
      </c>
      <c r="EC280" s="142">
        <f t="shared" si="248"/>
        <v>53.594517233203803</v>
      </c>
      <c r="ED280" s="143">
        <f>IF('DSS Model'!$I$38=1,0.0001*EC280^2-0.0266*EC280+1.3006,IF('DSS Model'!$I$38=2,-0.0001*EC280^2+0.0032*EC280+0.977, IF('DSS Model'!$I$38=3,-0.00046396*EC280^2 + 0.054267*EC280 - 0.57714, IF('DSS Model'!$I$38=4,0.000072066*EC280^2+0.0021761*EC280-0.038248,IF('DSS Model'!$I$38=5,-0.00012623*EC280^2+0.025656*EC280-0.30101,-0.00046396*EC280^2 + 0.054267*EC280 - 0.57714)))))</f>
        <v>0.86126522740023415</v>
      </c>
      <c r="EE280" s="136">
        <v>0.28499684862366337</v>
      </c>
      <c r="EF280" s="142">
        <f t="shared" si="249"/>
        <v>45.382866119978608</v>
      </c>
      <c r="EG280" s="143">
        <f>IF('DSS Model'!$I$38=1,0.0001*EF280^2-0.0266*EF280+1.3006,IF('DSS Model'!$I$38=2,-0.0001*EF280^2+0.0032*EF280+0.977, IF('DSS Model'!$I$38=3,-0.00046396*EF280^2 + 0.054267*EF280 - 0.57714, IF('DSS Model'!$I$38=4,0.000072066*EF280^2+0.0021761*EF280-0.038248,IF('DSS Model'!$I$38=5,-0.00012623*EF280^2+0.025656*EF280-0.30101,-0.00046396*EF280^2 + 0.054267*EF280 - 0.57714)))))</f>
        <v>0.91626471785754127</v>
      </c>
      <c r="EH280" s="136">
        <v>0.74868297244852622</v>
      </c>
      <c r="EI280" s="142">
        <f t="shared" si="250"/>
        <v>73.825631311731541</v>
      </c>
      <c r="EJ280" s="143">
        <f>IF('DSS Model'!$I$38=1,0.0001*EI280^2-0.0266*EI280+1.3006,IF('DSS Model'!$I$38=2,-0.0001*EI280^2+0.0032*EI280+0.977, IF('DSS Model'!$I$38=3,-0.00046396*EI280^2 + 0.054267*EI280 - 0.57714, IF('DSS Model'!$I$38=4,0.000072066*EI280^2+0.0021761*EI280-0.038248,IF('DSS Model'!$I$38=5,-0.00012623*EI280^2+0.025656*EI280-0.30101,-0.00046396*EI280^2 + 0.054267*EI280 - 0.57714)))))</f>
        <v>0.66821963633996928</v>
      </c>
      <c r="EK280" s="136">
        <v>0.17110024128989054</v>
      </c>
      <c r="EL280" s="142">
        <f t="shared" si="251"/>
        <v>34.565437777565791</v>
      </c>
      <c r="EM280" s="143">
        <f>IF('DSS Model'!$I$38=1,0.0001*EL280^2-0.0266*EL280+1.3006,IF('DSS Model'!$I$38=2,-0.0001*EL280^2+0.0032*EL280+0.977, IF('DSS Model'!$I$38=3,-0.00046396*EL280^2 + 0.054267*EL280 - 0.57714, IF('DSS Model'!$I$38=4,0.000072066*EL280^2+0.0021761*EL280-0.038248,IF('DSS Model'!$I$38=5,-0.00012623*EL280^2+0.025656*EL280-0.30101,-0.00046396*EL280^2 + 0.054267*EL280 - 0.57714)))))</f>
        <v>0.96813245201273324</v>
      </c>
      <c r="EN280" s="136">
        <v>0.4938941726993572</v>
      </c>
      <c r="EO280" s="142">
        <f t="shared" si="252"/>
        <v>55.220492745833646</v>
      </c>
      <c r="EP280" s="143">
        <f>IF('DSS Model'!$I$38=1,0.0001*EO280^2-0.0266*EO280+1.3006,IF('DSS Model'!$I$38=2,-0.0001*EO280^2+0.0032*EO280+0.977, IF('DSS Model'!$I$38=3,-0.00046396*EO280^2 + 0.054267*EO280 - 0.57714, IF('DSS Model'!$I$38=4,0.000072066*EO280^2+0.0021761*EO280-0.038248,IF('DSS Model'!$I$38=5,-0.00012623*EO280^2+0.025656*EO280-0.30101,-0.00046396*EO280^2 + 0.054267*EO280 - 0.57714)))))</f>
        <v>0.848775294877401</v>
      </c>
      <c r="EQ280" s="136">
        <v>0.52242616515370155</v>
      </c>
      <c r="ER280" s="142">
        <f t="shared" si="253"/>
        <v>53.914855369785073</v>
      </c>
      <c r="ES280" s="143">
        <f>IF('DSS Model'!$I$38=1,0.0001*ER280^2-0.0266*ER280+1.3006,IF('DSS Model'!$I$38=2,-0.0001*ER280^2+0.0032*ER280+0.977, IF('DSS Model'!$I$38=3,-0.00046396*ER280^2 + 0.054267*ER280 - 0.57714, IF('DSS Model'!$I$38=4,0.000072066*ER280^2+0.0021761*ER280-0.038248,IF('DSS Model'!$I$38=5,-0.00012623*ER280^2+0.025656*ER280-0.30101,-0.00046396*ER280^2 + 0.054267*ER280 - 0.57714)))))</f>
        <v>0.85884637422882804</v>
      </c>
      <c r="ET280" s="136">
        <v>9.3995723965255351E-2</v>
      </c>
      <c r="EU280" s="141">
        <f t="shared" si="254"/>
        <v>38.723332725426985</v>
      </c>
      <c r="EV280" s="142">
        <f>IF('DSS Model'!$I$38=1,0.0001*EU280^2-0.0266*EU280+1.3006,IF('DSS Model'!$I$38=2,-0.0001*EU280^2+0.0032*EU280+0.977, IF('DSS Model'!$I$38=3,-0.00046396*EU280^2 + 0.054267*EU280 - 0.57714, IF('DSS Model'!$I$38=4,0.000072066*EU280^2+0.0021761*EU280-0.038248,IF('DSS Model'!$I$38=5,-0.00012623*EU280^2+0.025656*EU280-0.30101,-0.00046396*EU280^2 + 0.054267*EU280 - 0.57714)))))</f>
        <v>0.95096501498495389</v>
      </c>
    </row>
    <row r="281" spans="2:152" x14ac:dyDescent="0.2">
      <c r="B281" s="64">
        <f t="shared" ca="1" si="207"/>
        <v>0.90827026727913474</v>
      </c>
      <c r="C281" s="64">
        <v>0.33942233922657183</v>
      </c>
      <c r="D281" s="64">
        <f t="shared" si="208"/>
        <v>45.168034676244162</v>
      </c>
      <c r="E281" s="131">
        <f>IF('DSS Model'!$I$38=1,0.0001*D281^2-0.0266*D281+1.3006,IF('DSS Model'!$I$38=2,-0.0001*D281^2+0.0032*D281+0.977, IF('DSS Model'!$I$38=3,-0.00046396*D281^2 + 0.054267*D281 - 0.57714, IF('DSS Model'!$I$38=4,0.000072066*D281^2+0.0021761*D281-0.038248,IF('DSS Model'!$I$38=5,-0.00012623*D281^2+0.025656*D281-0.30101,-0.00046396*D281^2 + 0.054267*D281 - 0.57714)))))</f>
        <v>0.91752257531254178</v>
      </c>
      <c r="F281" s="136">
        <v>0.34159185583894736</v>
      </c>
      <c r="G281" s="138">
        <f t="shared" si="204"/>
        <v>60.237771873156362</v>
      </c>
      <c r="H281" s="136">
        <f>IF('DSS Model'!$I$38=1,0.0001*G281^2-0.0266*G281+1.3006,IF('DSS Model'!$I$38=2,-0.0001*G281^2+0.0032*G281+0.977, IF('DSS Model'!$I$38=3,-0.00046396*G281^2 + 0.054267*G281 - 0.57714, IF('DSS Model'!$I$38=4,0.000072066*G281^2+0.0021761*G281-0.038248,IF('DSS Model'!$I$38=5,-0.00012623*G281^2+0.025656*G281-0.30101,-0.00046396*G281^2 + 0.054267*G281 - 0.57714)))))</f>
        <v>0.80690195396985753</v>
      </c>
      <c r="I281" s="136">
        <v>0.43912273199535456</v>
      </c>
      <c r="J281" s="138">
        <f t="shared" si="205"/>
        <v>57.602627382498888</v>
      </c>
      <c r="K281" s="136">
        <f>IF('DSS Model'!$I$38=1,0.0001*J281^2-0.0266*J281+1.3006,IF('DSS Model'!$I$38=2,-0.0001*J281^2+0.0032*J281+0.977, IF('DSS Model'!$I$38=3,-0.00046396*J281^2 + 0.054267*J281 - 0.57714, IF('DSS Model'!$I$38=4,0.000072066*J281^2+0.0021761*J281-0.038248,IF('DSS Model'!$I$38=5,-0.00012623*J281^2+0.025656*J281-0.30101,-0.00046396*J281^2 + 0.054267*J281 - 0.57714)))))</f>
        <v>0.82952213948729536</v>
      </c>
      <c r="L281" s="136">
        <v>3.8214299664443119E-2</v>
      </c>
      <c r="M281" s="138">
        <f t="shared" si="206"/>
        <v>53.075335513278041</v>
      </c>
      <c r="N281" s="136">
        <f>IF('DSS Model'!$I$38=1,0.0001*M281^2-0.0266*M281+1.3006,IF('DSS Model'!$I$38=2,-0.0001*M281^2+0.0032*M281+0.977, IF('DSS Model'!$I$38=3,-0.00046396*M281^2 + 0.054267*M281 - 0.57714, IF('DSS Model'!$I$38=4,0.000072066*M281^2+0.0021761*M281-0.038248,IF('DSS Model'!$I$38=5,-0.00012623*M281^2+0.025656*M281-0.30101,-0.00046396*M281^2 + 0.054267*M281 - 0.57714)))))</f>
        <v>0.86514194965778635</v>
      </c>
      <c r="O281" s="136">
        <v>0.65154365104663903</v>
      </c>
      <c r="P281" s="139">
        <f t="shared" si="209"/>
        <v>56.045515901761178</v>
      </c>
      <c r="Q281" s="138">
        <f>IF('DSS Model'!$I$38=1,0.0001*P281^2-0.0266*P281+1.3006,IF('DSS Model'!$I$38=2,-0.0001*P281^2+0.0032*P281+0.977, IF('DSS Model'!$I$38=3,-0.00046396*P281^2 + 0.054267*P281 - 0.57714, IF('DSS Model'!$I$38=4,0.000072066*P281^2+0.0021761*P281-0.038248,IF('DSS Model'!$I$38=5,-0.00012623*P281^2+0.025656*P281-0.30101,-0.00046396*P281^2 + 0.054267*P281 - 0.57714)))))</f>
        <v>0.84223566561617924</v>
      </c>
      <c r="R281" s="136">
        <v>0.25434795226026286</v>
      </c>
      <c r="S281" s="142">
        <f t="shared" si="210"/>
        <v>43.272324159637577</v>
      </c>
      <c r="T281" s="138">
        <f>IF('DSS Model'!$I$38=1,0.0001*S281^2-0.0266*S281+1.3006,IF('DSS Model'!$I$38=2,-0.0001*S281^2+0.0032*S281+0.977, IF('DSS Model'!$I$38=3,-0.00046396*S281^2 + 0.054267*S281 - 0.57714, IF('DSS Model'!$I$38=4,0.000072066*S281^2+0.0021761*S281-0.038248,IF('DSS Model'!$I$38=5,-0.00012623*S281^2+0.025656*S281-0.30101,-0.00046396*S281^2 + 0.054267*S281 - 0.57714)))))</f>
        <v>0.92822203349316479</v>
      </c>
      <c r="U281" s="136">
        <v>0.76719102418106</v>
      </c>
      <c r="V281" s="142">
        <f t="shared" si="211"/>
        <v>56.872951672633405</v>
      </c>
      <c r="W281" s="138">
        <f>IF('DSS Model'!$I$38=1,0.0001*V281^2-0.0266*V281+1.3006,IF('DSS Model'!$I$38=2,-0.0001*V281^2+0.0032*V281+0.977, IF('DSS Model'!$I$38=3,-0.00046396*V281^2 + 0.054267*V281 - 0.57714, IF('DSS Model'!$I$38=4,0.000072066*V281^2+0.0021761*V281-0.038248,IF('DSS Model'!$I$38=5,-0.00012623*V281^2+0.025656*V281-0.30101,-0.00046396*V281^2 + 0.054267*V281 - 0.57714)))))</f>
        <v>0.83554018215665737</v>
      </c>
      <c r="X281" s="136">
        <v>0.29748007851421177</v>
      </c>
      <c r="Y281" s="142">
        <f t="shared" si="212"/>
        <v>55.889505392221189</v>
      </c>
      <c r="Z281" s="138">
        <f>IF('DSS Model'!$I$38=1,0.0001*Y281^2-0.0266*Y281+1.3006,IF('DSS Model'!$I$38=2,-0.0001*Y281^2+0.0032*Y281+0.977, IF('DSS Model'!$I$38=3,-0.00046396*Y281^2 + 0.054267*Y281 - 0.57714, IF('DSS Model'!$I$38=4,0.000072066*Y281^2+0.0021761*Y281-0.038248,IF('DSS Model'!$I$38=5,-0.00012623*Y281^2+0.025656*Y281-0.30101,-0.00046396*Y281^2 + 0.054267*Y281 - 0.57714)))))</f>
        <v>0.84348273595639567</v>
      </c>
      <c r="AA281" s="136">
        <v>0.69578705929846763</v>
      </c>
      <c r="AB281" s="142">
        <f t="shared" si="213"/>
        <v>65.030126514084344</v>
      </c>
      <c r="AC281" s="138">
        <f>IF('DSS Model'!$I$38=1,0.0001*AB281^2-0.0266*AB281+1.3006,IF('DSS Model'!$I$38=2,-0.0001*AB281^2+0.0032*AB281+0.977, IF('DSS Model'!$I$38=3,-0.00046396*AB281^2 + 0.054267*AB281 - 0.57714, IF('DSS Model'!$I$38=4,0.000072066*AB281^2+0.0021761*AB281-0.038248,IF('DSS Model'!$I$38=5,-0.00012623*AB281^2+0.025656*AB281-0.30101,-0.00046396*AB281^2 + 0.054267*AB281 - 0.57714)))))</f>
        <v>0.76220466940128828</v>
      </c>
      <c r="AD281" s="136">
        <v>0.20064405181614475</v>
      </c>
      <c r="AE281" s="142">
        <f t="shared" si="214"/>
        <v>41.284844852616324</v>
      </c>
      <c r="AF281" s="138">
        <f>IF('DSS Model'!$I$38=1,0.0001*AE281^2-0.0266*AE281+1.3006,IF('DSS Model'!$I$38=2,-0.0001*AE281^2+0.0032*AE281+0.977, IF('DSS Model'!$I$38=3,-0.00046396*AE281^2 + 0.054267*AE281 - 0.57714, IF('DSS Model'!$I$38=4,0.000072066*AE281^2+0.0021761*AE281-0.038248,IF('DSS Model'!$I$38=5,-0.00012623*AE281^2+0.025656*AE281-0.30101,-0.00046396*AE281^2 + 0.054267*AE281 - 0.57714)))))</f>
        <v>0.93866766207791219</v>
      </c>
      <c r="AG281" s="136">
        <v>0.60594011370610479</v>
      </c>
      <c r="AH281" s="142">
        <f t="shared" si="215"/>
        <v>71.834284364788701</v>
      </c>
      <c r="AI281" s="138">
        <f>IF('DSS Model'!$I$38=1,0.0001*AH281^2-0.0266*AH281+1.3006,IF('DSS Model'!$I$38=2,-0.0001*AH281^2+0.0032*AH281+0.977, IF('DSS Model'!$I$38=3,-0.00046396*AH281^2 + 0.054267*AH281 - 0.57714, IF('DSS Model'!$I$38=4,0.000072066*AH281^2+0.0021761*AH281-0.038248,IF('DSS Model'!$I$38=5,-0.00012623*AH281^2+0.025656*AH281-0.30101,-0.00046396*AH281^2 + 0.054267*AH281 - 0.57714)))))</f>
        <v>0.69085326894719112</v>
      </c>
      <c r="AJ281" s="136">
        <v>0.830786455641639</v>
      </c>
      <c r="AK281" s="142">
        <f t="shared" si="216"/>
        <v>56.299936838712391</v>
      </c>
      <c r="AL281" s="138">
        <f>IF('DSS Model'!$I$38=1,0.0001*AK281^2-0.0266*AK281+1.3006,IF('DSS Model'!$I$38=2,-0.0001*AK281^2+0.0032*AK281+0.977, IF('DSS Model'!$I$38=3,-0.00046396*AK281^2 + 0.054267*AK281 - 0.57714, IF('DSS Model'!$I$38=4,0.000072066*AK281^2+0.0021761*AK281-0.038248,IF('DSS Model'!$I$38=5,-0.00012623*AK281^2+0.025656*AK281-0.30101,-0.00046396*AK281^2 + 0.054267*AK281 - 0.57714)))))</f>
        <v>0.84019150907957918</v>
      </c>
      <c r="AM281" s="136">
        <v>0.25623823808660762</v>
      </c>
      <c r="AN281" s="142">
        <f t="shared" si="217"/>
        <v>59.065344439713883</v>
      </c>
      <c r="AO281" s="138">
        <f>IF('DSS Model'!$I$38=1,0.0001*AN281^2-0.0266*AN281+1.3006,IF('DSS Model'!$I$38=2,-0.0001*AN281^2+0.0032*AN281+0.977, IF('DSS Model'!$I$38=3,-0.00046396*AN281^2 + 0.054267*AN281 - 0.57714, IF('DSS Model'!$I$38=4,0.000072066*AN281^2+0.0021761*AN281-0.038248,IF('DSS Model'!$I$38=5,-0.00012623*AN281^2+0.025656*AN281-0.30101,-0.00046396*AN281^2 + 0.054267*AN281 - 0.57714)))))</f>
        <v>0.81713761082888037</v>
      </c>
      <c r="AP281" s="136">
        <v>0.93151133061633118</v>
      </c>
      <c r="AQ281" s="142">
        <f t="shared" si="218"/>
        <v>78.48571046144869</v>
      </c>
      <c r="AR281" s="138">
        <f>IF('DSS Model'!$I$38=1,0.0001*AQ281^2-0.0266*AQ281+1.3006,IF('DSS Model'!$I$38=2,-0.0001*AQ281^2+0.0032*AQ281+0.977, IF('DSS Model'!$I$38=3,-0.00046396*AQ281^2 + 0.054267*AQ281 - 0.57714, IF('DSS Model'!$I$38=4,0.000072066*AQ281^2+0.0021761*AQ281-0.038248,IF('DSS Model'!$I$38=5,-0.00012623*AQ281^2+0.025656*AQ281-0.30101,-0.00046396*AQ281^2 + 0.054267*AQ281 - 0.57714)))))</f>
        <v>0.61215359881280018</v>
      </c>
      <c r="AS281" s="136">
        <v>0.47554848910547121</v>
      </c>
      <c r="AT281" s="142">
        <f t="shared" si="219"/>
        <v>53.064527588595411</v>
      </c>
      <c r="AU281" s="138">
        <f>IF('DSS Model'!$I$38=1,0.0001*AT281^2-0.0266*AT281+1.3006,IF('DSS Model'!$I$38=2,-0.0001*AT281^2+0.0032*AT281+0.977, IF('DSS Model'!$I$38=3,-0.00046396*AT281^2 + 0.054267*AT281 - 0.57714, IF('DSS Model'!$I$38=4,0.000072066*AT281^2+0.0021761*AT281-0.038248,IF('DSS Model'!$I$38=5,-0.00012623*AT281^2+0.025656*AT281-0.30101,-0.00046396*AT281^2 + 0.054267*AT281 - 0.57714)))))</f>
        <v>0.865222079463425</v>
      </c>
      <c r="AV281" s="136">
        <v>0.99096818842632972</v>
      </c>
      <c r="AW281" s="142">
        <f t="shared" si="220"/>
        <v>73.820263150088422</v>
      </c>
      <c r="AX281" s="138">
        <f>IF('DSS Model'!$I$38=1,0.0001*AW281^2-0.0266*AW281+1.3006,IF('DSS Model'!$I$38=2,-0.0001*AW281^2+0.0032*AW281+0.977, IF('DSS Model'!$I$38=3,-0.00046396*AW281^2 + 0.054267*AW281 - 0.57714, IF('DSS Model'!$I$38=4,0.000072066*AW281^2+0.0021761*AW281-0.038248,IF('DSS Model'!$I$38=5,-0.00012623*AW281^2+0.025656*AW281-0.30101,-0.00046396*AW281^2 + 0.054267*AW281 - 0.57714)))))</f>
        <v>0.66828171692545268</v>
      </c>
      <c r="AY281" s="136">
        <v>0.40999682323287967</v>
      </c>
      <c r="AZ281" s="142">
        <f t="shared" si="221"/>
        <v>53.0309421591583</v>
      </c>
      <c r="BA281" s="138">
        <f>IF('DSS Model'!$I$38=1,0.0001*AZ281^2-0.0266*AZ281+1.3006,IF('DSS Model'!$I$38=2,-0.0001*AZ281^2+0.0032*AZ281+0.977, IF('DSS Model'!$I$38=3,-0.00046396*AZ281^2 + 0.054267*AZ281 - 0.57714, IF('DSS Model'!$I$38=4,0.000072066*AZ281^2+0.0021761*AZ281-0.038248,IF('DSS Model'!$I$38=5,-0.00012623*AZ281^2+0.025656*AZ281-0.30101,-0.00046396*AZ281^2 + 0.054267*AZ281 - 0.57714)))))</f>
        <v>0.8654709322805072</v>
      </c>
      <c r="BB281" s="136">
        <v>0.1242637522226625</v>
      </c>
      <c r="BC281" s="142">
        <f t="shared" si="222"/>
        <v>40.629149142310304</v>
      </c>
      <c r="BD281" s="138">
        <f>IF('DSS Model'!$I$38=1,0.0001*BC281^2-0.0266*BC281+1.3006,IF('DSS Model'!$I$38=2,-0.0001*BC281^2+0.0032*BC281+0.977, IF('DSS Model'!$I$38=3,-0.00046396*BC281^2 + 0.054267*BC281 - 0.57714, IF('DSS Model'!$I$38=4,0.000072066*BC281^2+0.0021761*BC281-0.038248,IF('DSS Model'!$I$38=5,-0.00012623*BC281^2+0.025656*BC281-0.30101,-0.00046396*BC281^2 + 0.054267*BC281 - 0.57714)))))</f>
        <v>0.94194050125258355</v>
      </c>
      <c r="BE281" s="136">
        <v>0.858677238679597</v>
      </c>
      <c r="BF281" s="142">
        <f t="shared" si="223"/>
        <v>59.809575114653072</v>
      </c>
      <c r="BG281" s="143">
        <f>IF('DSS Model'!$I$38=1,0.0001*BF281^2-0.0266*BF281+1.3006,IF('DSS Model'!$I$38=2,-0.0001*BF281^2+0.0032*BF281+0.977, IF('DSS Model'!$I$38=3,-0.00046396*BF281^2 + 0.054267*BF281 - 0.57714, IF('DSS Model'!$I$38=4,0.000072066*BF281^2+0.0021761*BF281-0.038248,IF('DSS Model'!$I$38=5,-0.00012623*BF281^2+0.025656*BF281-0.30101,-0.00046396*BF281^2 + 0.054267*BF281 - 0.57714)))))</f>
        <v>0.81067211282735696</v>
      </c>
      <c r="BH281" s="136">
        <v>0.20873266307855831</v>
      </c>
      <c r="BI281" s="142">
        <f t="shared" si="224"/>
        <v>46.605323802509311</v>
      </c>
      <c r="BJ281" s="143">
        <f>IF('DSS Model'!$I$38=1,0.0001*BI281^2-0.0266*BI281+1.3006,IF('DSS Model'!$I$38=2,-0.0001*BI281^2+0.0032*BI281+0.977, IF('DSS Model'!$I$38=3,-0.00046396*BI281^2 + 0.054267*BI281 - 0.57714, IF('DSS Model'!$I$38=4,0.000072066*BI281^2+0.0021761*BI281-0.038248,IF('DSS Model'!$I$38=5,-0.00012623*BI281^2+0.025656*BI281-0.30101,-0.00046396*BI281^2 + 0.054267*BI281 - 0.57714)))))</f>
        <v>0.90893141549435574</v>
      </c>
      <c r="BK281" s="136">
        <v>0.73724076033127905</v>
      </c>
      <c r="BL281" s="142">
        <f t="shared" si="225"/>
        <v>57.092299833391742</v>
      </c>
      <c r="BM281" s="143">
        <f>IF('DSS Model'!$I$38=1,0.0001*BL281^2-0.0266*BL281+1.3006,IF('DSS Model'!$I$38=2,-0.0001*BL281^2+0.0032*BL281+0.977, IF('DSS Model'!$I$38=3,-0.00046396*BL281^2 + 0.054267*BL281 - 0.57714, IF('DSS Model'!$I$38=4,0.000072066*BL281^2+0.0021761*BL281-0.038248,IF('DSS Model'!$I$38=5,-0.00012623*BL281^2+0.025656*BL281-0.30101,-0.00046396*BL281^2 + 0.054267*BL281 - 0.57714)))))</f>
        <v>0.8337422894402633</v>
      </c>
      <c r="BN281" s="136">
        <v>8.7684937896085002E-2</v>
      </c>
      <c r="BO281" s="142">
        <f t="shared" si="226"/>
        <v>37.834841303805355</v>
      </c>
      <c r="BP281" s="143">
        <f>IF('DSS Model'!$I$38=1,0.0001*BO281^2-0.0266*BO281+1.3006,IF('DSS Model'!$I$38=2,-0.0001*BO281^2+0.0032*BO281+0.977, IF('DSS Model'!$I$38=3,-0.00046396*BO281^2 + 0.054267*BO281 - 0.57714, IF('DSS Model'!$I$38=4,0.000072066*BO281^2+0.0021761*BO281-0.038248,IF('DSS Model'!$I$38=5,-0.00012623*BO281^2+0.025656*BO281-0.30101,-0.00046396*BO281^2 + 0.054267*BO281 - 0.57714)))))</f>
        <v>0.95492397052376354</v>
      </c>
      <c r="BQ281" s="136">
        <v>0.68718432078006875</v>
      </c>
      <c r="BR281" s="142">
        <f t="shared" si="227"/>
        <v>62.173205171709242</v>
      </c>
      <c r="BS281" s="143">
        <f>IF('DSS Model'!$I$38=1,0.0001*BR281^2-0.0266*BR281+1.3006,IF('DSS Model'!$I$38=2,-0.0001*BR281^2+0.0032*BR281+0.977, IF('DSS Model'!$I$38=3,-0.00046396*BR281^2 + 0.054267*BR281 - 0.57714, IF('DSS Model'!$I$38=4,0.000072066*BR281^2+0.0021761*BR281-0.038248,IF('DSS Model'!$I$38=5,-0.00012623*BR281^2+0.025656*BR281-0.30101,-0.00046396*BR281^2 + 0.054267*BR281 - 0.57714)))))</f>
        <v>0.78940351241712425</v>
      </c>
      <c r="BT281" s="136">
        <v>0.38834420469002662</v>
      </c>
      <c r="BU281" s="142">
        <f t="shared" si="228"/>
        <v>57.223221316120409</v>
      </c>
      <c r="BV281" s="143">
        <f>IF('DSS Model'!$I$38=1,0.0001*BU281^2-0.0266*BU281+1.3006,IF('DSS Model'!$I$38=2,-0.0001*BU281^2+0.0032*BU281+0.977, IF('DSS Model'!$I$38=3,-0.00046396*BU281^2 + 0.054267*BU281 - 0.57714, IF('DSS Model'!$I$38=4,0.000072066*BU281^2+0.0021761*BU281-0.038248,IF('DSS Model'!$I$38=5,-0.00012623*BU281^2+0.025656*BU281-0.30101,-0.00046396*BU281^2 + 0.054267*BU281 - 0.57714)))))</f>
        <v>0.83266460243221552</v>
      </c>
      <c r="BW281" s="136">
        <v>0.38876315084783464</v>
      </c>
      <c r="BX281" s="142">
        <f t="shared" si="229"/>
        <v>57.9870975305424</v>
      </c>
      <c r="BY281" s="143">
        <f>IF('DSS Model'!$I$38=1,0.0001*BX281^2-0.0266*BX281+1.3006,IF('DSS Model'!$I$38=2,-0.0001*BX281^2+0.0032*BX281+0.977, IF('DSS Model'!$I$38=3,-0.00046396*BX281^2 + 0.054267*BX281 - 0.57714, IF('DSS Model'!$I$38=4,0.000072066*BX281^2+0.0021761*BX281-0.038248,IF('DSS Model'!$I$38=5,-0.00012623*BX281^2+0.025656*BX281-0.30101,-0.00046396*BX281^2 + 0.054267*BX281 - 0.57714)))))</f>
        <v>0.826308364096072</v>
      </c>
      <c r="BZ281" s="136">
        <v>0.76040511555768509</v>
      </c>
      <c r="CA281" s="142">
        <f t="shared" si="230"/>
        <v>67.146051547669998</v>
      </c>
      <c r="CB281" s="143">
        <f>IF('DSS Model'!$I$38=1,0.0001*CA281^2-0.0266*CA281+1.3006,IF('DSS Model'!$I$38=2,-0.0001*CA281^2+0.0032*CA281+0.977, IF('DSS Model'!$I$38=3,-0.00046396*CA281^2 + 0.054267*CA281 - 0.57714, IF('DSS Model'!$I$38=4,0.000072066*CA281^2+0.0021761*CA281-0.038248,IF('DSS Model'!$I$38=5,-0.00012623*CA281^2+0.025656*CA281-0.30101,-0.00046396*CA281^2 + 0.054267*CA281 - 0.57714)))))</f>
        <v>0.74100814110830826</v>
      </c>
      <c r="CC281" s="136">
        <v>0.4084634288018939</v>
      </c>
      <c r="CD281" s="142">
        <f t="shared" si="231"/>
        <v>68.570668580355857</v>
      </c>
      <c r="CE281" s="143">
        <f>IF('DSS Model'!$I$38=1,0.0001*CD281^2-0.0266*CD281+1.3006,IF('DSS Model'!$I$38=2,-0.0001*CD281^2+0.0032*CD281+0.977, IF('DSS Model'!$I$38=3,-0.00046396*CD281^2 + 0.054267*CD281 - 0.57714, IF('DSS Model'!$I$38=4,0.000072066*CD281^2+0.0021761*CD281-0.038248,IF('DSS Model'!$I$38=5,-0.00012623*CD281^2+0.025656*CD281-0.30101,-0.00046396*CD281^2 + 0.054267*CD281 - 0.57714)))))</f>
        <v>0.72623248050143852</v>
      </c>
      <c r="CF281" s="136">
        <v>4.8798143571816333E-2</v>
      </c>
      <c r="CG281" s="142">
        <f t="shared" si="232"/>
        <v>23.272855758016153</v>
      </c>
      <c r="CH281" s="143">
        <f>IF('DSS Model'!$I$38=1,0.0001*CG281^2-0.0266*CG281+1.3006,IF('DSS Model'!$I$38=2,-0.0001*CG281^2+0.0032*CG281+0.977, IF('DSS Model'!$I$38=3,-0.00046396*CG281^2 + 0.054267*CG281 - 0.57714, IF('DSS Model'!$I$38=4,0.000072066*CG281^2+0.0021761*CG281-0.038248,IF('DSS Model'!$I$38=5,-0.00012623*CG281^2+0.025656*CG281-0.30101,-0.00046396*CG281^2 + 0.054267*CG281 - 0.57714)))))</f>
        <v>0.99731055691230908</v>
      </c>
      <c r="CI281" s="136">
        <v>0.79035167811266815</v>
      </c>
      <c r="CJ281" s="142">
        <f t="shared" si="233"/>
        <v>75.493894210698755</v>
      </c>
      <c r="CK281" s="143">
        <f>IF('DSS Model'!$I$38=1,0.0001*CJ281^2-0.0266*CJ281+1.3006,IF('DSS Model'!$I$38=2,-0.0001*CJ281^2+0.0032*CJ281+0.977, IF('DSS Model'!$I$38=3,-0.00046396*CJ281^2 + 0.054267*CJ281 - 0.57714, IF('DSS Model'!$I$38=4,0.000072066*CJ281^2+0.0021761*CJ281-0.038248,IF('DSS Model'!$I$38=5,-0.00012623*CJ281^2+0.025656*CJ281-0.30101,-0.00046396*CJ281^2 + 0.054267*CJ281 - 0.57714)))))</f>
        <v>0.64864765516461853</v>
      </c>
      <c r="CL281" s="136">
        <v>0.54777674059995685</v>
      </c>
      <c r="CM281" s="142">
        <f t="shared" si="234"/>
        <v>55.348784930113581</v>
      </c>
      <c r="CN281" s="143">
        <f>IF('DSS Model'!$I$38=1,0.0001*CM281^2-0.0266*CM281+1.3006,IF('DSS Model'!$I$38=2,-0.0001*CM281^2+0.0032*CM281+0.977, IF('DSS Model'!$I$38=3,-0.00046396*CM281^2 + 0.054267*CM281 - 0.57714, IF('DSS Model'!$I$38=4,0.000072066*CM281^2+0.0021761*CM281-0.038248,IF('DSS Model'!$I$38=5,-0.00012623*CM281^2+0.025656*CM281-0.30101,-0.00046396*CM281^2 + 0.054267*CM281 - 0.57714)))))</f>
        <v>0.84776731245236658</v>
      </c>
      <c r="CO281" s="136">
        <v>0.5249263117679962</v>
      </c>
      <c r="CP281" s="142">
        <f t="shared" si="235"/>
        <v>51.23043672998589</v>
      </c>
      <c r="CQ281" s="143">
        <f>IF('DSS Model'!$I$38=1,0.0001*CP281^2-0.0266*CP281+1.3006,IF('DSS Model'!$I$38=2,-0.0001*CP281^2+0.0032*CP281+0.977, IF('DSS Model'!$I$38=3,-0.00046396*CP281^2 + 0.054267*CP281 - 0.57714, IF('DSS Model'!$I$38=4,0.000072066*CP281^2+0.0021761*CP281-0.038248,IF('DSS Model'!$I$38=5,-0.00012623*CP281^2+0.025656*CP281-0.30101,-0.00046396*CP281^2 + 0.054267*CP281 - 0.57714)))))</f>
        <v>0.87848163278144609</v>
      </c>
      <c r="CR281" s="136">
        <v>0.98485915912327238</v>
      </c>
      <c r="CS281" s="142">
        <f t="shared" si="236"/>
        <v>65.193033095693664</v>
      </c>
      <c r="CT281" s="143">
        <f>IF('DSS Model'!$I$38=1,0.0001*CS281^2-0.0266*CS281+1.3006,IF('DSS Model'!$I$38=2,-0.0001*CS281^2+0.0032*CS281+0.977, IF('DSS Model'!$I$38=3,-0.00046396*CS281^2 + 0.054267*CS281 - 0.57714, IF('DSS Model'!$I$38=4,0.000072066*CS281^2+0.0021761*CS281-0.038248,IF('DSS Model'!$I$38=5,-0.00012623*CS281^2+0.025656*CS281-0.30101,-0.00046396*CS281^2 + 0.054267*CS281 - 0.57714)))))</f>
        <v>0.76060454948459866</v>
      </c>
      <c r="CU281" s="136">
        <v>0.46586147570446423</v>
      </c>
      <c r="CV281" s="142">
        <f t="shared" si="237"/>
        <v>54.325346739576844</v>
      </c>
      <c r="CW281" s="143">
        <f>IF('DSS Model'!$I$38=1,0.0001*CV281^2-0.0266*CV281+1.3006,IF('DSS Model'!$I$38=2,-0.0001*CV281^2+0.0032*CV281+0.977, IF('DSS Model'!$I$38=3,-0.00046396*CV281^2 + 0.054267*CV281 - 0.57714, IF('DSS Model'!$I$38=4,0.000072066*CV281^2+0.0021761*CV281-0.038248,IF('DSS Model'!$I$38=5,-0.00012623*CV281^2+0.025656*CV281-0.30101,-0.00046396*CV281^2 + 0.054267*CV281 - 0.57714)))))</f>
        <v>0.85571677972912064</v>
      </c>
      <c r="CX281" s="136">
        <v>0.33883044597704415</v>
      </c>
      <c r="CY281" s="142">
        <f t="shared" si="238"/>
        <v>60.240562266288237</v>
      </c>
      <c r="CZ281" s="143">
        <f>IF('DSS Model'!$I$38=1,0.0001*CY281^2-0.0266*CY281+1.3006,IF('DSS Model'!$I$38=2,-0.0001*CY281^2+0.0032*CY281+0.977, IF('DSS Model'!$I$38=3,-0.00046396*CY281^2 + 0.054267*CY281 - 0.57714, IF('DSS Model'!$I$38=4,0.000072066*CY281^2+0.0021761*CY281-0.038248,IF('DSS Model'!$I$38=5,-0.00012623*CY281^2+0.025656*CY281-0.30101,-0.00046396*CY281^2 + 0.054267*CY281 - 0.57714)))))</f>
        <v>0.80687726503626733</v>
      </c>
      <c r="DA281" s="136">
        <v>0.98777557806010885</v>
      </c>
      <c r="DB281" s="142">
        <f t="shared" si="239"/>
        <v>60.990655370549575</v>
      </c>
      <c r="DC281" s="143">
        <f>IF('DSS Model'!$I$38=1,0.0001*DB281^2-0.0266*DB281+1.3006,IF('DSS Model'!$I$38=2,-0.0001*DB281^2+0.0032*DB281+0.977, IF('DSS Model'!$I$38=3,-0.00046396*DB281^2 + 0.054267*DB281 - 0.57714, IF('DSS Model'!$I$38=4,0.000072066*DB281^2+0.0021761*DB281-0.038248,IF('DSS Model'!$I$38=5,-0.00012623*DB281^2+0.025656*DB281-0.30101,-0.00046396*DB281^2 + 0.054267*DB281 - 0.57714)))))</f>
        <v>0.80018409293284387</v>
      </c>
      <c r="DD281" s="136">
        <v>0.38050647546289151</v>
      </c>
      <c r="DE281" s="142">
        <f t="shared" si="240"/>
        <v>46.544903129061197</v>
      </c>
      <c r="DF281" s="143">
        <f>IF('DSS Model'!$I$38=1,0.0001*DE281^2-0.0266*DE281+1.3006,IF('DSS Model'!$I$38=2,-0.0001*DE281^2+0.0032*DE281+0.977, IF('DSS Model'!$I$38=3,-0.00046396*DE281^2 + 0.054267*DE281 - 0.57714, IF('DSS Model'!$I$38=4,0.000072066*DE281^2+0.0021761*DE281-0.038248,IF('DSS Model'!$I$38=5,-0.00012623*DE281^2+0.025656*DE281-0.30101,-0.00046396*DE281^2 + 0.054267*DE281 - 0.57714)))))</f>
        <v>0.90930088928362673</v>
      </c>
      <c r="DG281" s="136">
        <v>0.93598772277328168</v>
      </c>
      <c r="DH281" s="142">
        <f t="shared" si="241"/>
        <v>64.695067481099343</v>
      </c>
      <c r="DI281" s="143">
        <f>IF('DSS Model'!$I$38=1,0.0001*DH281^2-0.0266*DH281+1.3006,IF('DSS Model'!$I$38=2,-0.0001*DH281^2+0.0032*DH281+0.977, IF('DSS Model'!$I$38=3,-0.00046396*DH281^2 + 0.054267*DH281 - 0.57714, IF('DSS Model'!$I$38=4,0.000072066*DH281^2+0.0021761*DH281-0.038248,IF('DSS Model'!$I$38=5,-0.00012623*DH281^2+0.025656*DH281-0.30101,-0.00046396*DH281^2 + 0.054267*DH281 - 0.57714)))))</f>
        <v>0.76547904030111802</v>
      </c>
      <c r="DJ281" s="136">
        <v>0.66161018183936338</v>
      </c>
      <c r="DK281" s="142">
        <f t="shared" si="242"/>
        <v>65.708478382992311</v>
      </c>
      <c r="DL281" s="143">
        <f>IF('DSS Model'!$I$38=1,0.0001*DK281^2-0.0266*DK281+1.3006,IF('DSS Model'!$I$38=2,-0.0001*DK281^2+0.0032*DK281+0.977, IF('DSS Model'!$I$38=3,-0.00046396*DK281^2 + 0.054267*DK281 - 0.57714, IF('DSS Model'!$I$38=4,0.000072066*DK281^2+0.0021761*DK281-0.038248,IF('DSS Model'!$I$38=5,-0.00012623*DK281^2+0.025656*DK281-0.30101,-0.00046396*DK281^2 + 0.054267*DK281 - 0.57714)))))</f>
        <v>0.75550671768475863</v>
      </c>
      <c r="DM281" s="136">
        <v>0.37325832188616181</v>
      </c>
      <c r="DN281" s="142">
        <f t="shared" si="243"/>
        <v>53.505303235302577</v>
      </c>
      <c r="DO281" s="143">
        <f>IF('DSS Model'!$I$38=1,0.0001*DN281^2-0.0266*DN281+1.3006,IF('DSS Model'!$I$38=2,-0.0001*DN281^2+0.0032*DN281+0.977, IF('DSS Model'!$I$38=3,-0.00046396*DN281^2 + 0.054267*DN281 - 0.57714, IF('DSS Model'!$I$38=4,0.000072066*DN281^2+0.0021761*DN281-0.038248,IF('DSS Model'!$I$38=5,-0.00012623*DN281^2+0.025656*DN281-0.30101,-0.00046396*DN281^2 + 0.054267*DN281 - 0.57714)))))</f>
        <v>0.86193522292280023</v>
      </c>
      <c r="DP281" s="136">
        <v>0.16582069138802535</v>
      </c>
      <c r="DQ281" s="142">
        <f t="shared" si="244"/>
        <v>41.374418363534588</v>
      </c>
      <c r="DR281" s="143">
        <f>IF('DSS Model'!$I$38=1,0.0001*DQ281^2-0.0266*DQ281+1.3006,IF('DSS Model'!$I$38=2,-0.0001*DQ281^2+0.0032*DQ281+0.977, IF('DSS Model'!$I$38=3,-0.00046396*DQ281^2 + 0.054267*DQ281 - 0.57714, IF('DSS Model'!$I$38=4,0.000072066*DQ281^2+0.0021761*DQ281-0.038248,IF('DSS Model'!$I$38=5,-0.00012623*DQ281^2+0.025656*DQ281-0.30101,-0.00046396*DQ281^2 + 0.054267*DQ281 - 0.57714)))))</f>
        <v>0.93821388927123184</v>
      </c>
      <c r="DS281" s="136">
        <v>0.40714651630709942</v>
      </c>
      <c r="DT281" s="142">
        <f t="shared" si="245"/>
        <v>70.103348938993406</v>
      </c>
      <c r="DU281" s="143">
        <f>IF('DSS Model'!$I$38=1,0.0001*DT281^2-0.0266*DT281+1.3006,IF('DSS Model'!$I$38=2,-0.0001*DT281^2+0.0032*DT281+0.977, IF('DSS Model'!$I$38=3,-0.00046396*DT281^2 + 0.054267*DT281 - 0.57714, IF('DSS Model'!$I$38=4,0.000072066*DT281^2+0.0021761*DT281-0.038248,IF('DSS Model'!$I$38=5,-0.00012623*DT281^2+0.025656*DT281-0.30101,-0.00046396*DT281^2 + 0.054267*DT281 - 0.57714)))))</f>
        <v>0.70988276335855205</v>
      </c>
      <c r="DV281" s="136">
        <v>0.4746119779087975</v>
      </c>
      <c r="DW281" s="142">
        <f t="shared" si="246"/>
        <v>59.274040286535055</v>
      </c>
      <c r="DX281" s="143">
        <f>IF('DSS Model'!$I$38=1,0.0001*DW281^2-0.0266*DW281+1.3006,IF('DSS Model'!$I$38=2,-0.0001*DW281^2+0.0032*DW281+0.977, IF('DSS Model'!$I$38=3,-0.00046396*DW281^2 + 0.054267*DW281 - 0.57714, IF('DSS Model'!$I$38=4,0.000072066*DW281^2+0.0021761*DW281-0.038248,IF('DSS Model'!$I$38=5,-0.00012623*DW281^2+0.025656*DW281-0.30101,-0.00046396*DW281^2 + 0.054267*DW281 - 0.57714)))))</f>
        <v>0.81533574372793405</v>
      </c>
      <c r="DY281" s="136">
        <v>0.10485457094473638</v>
      </c>
      <c r="DZ281" s="142">
        <f t="shared" si="247"/>
        <v>31.188210321456538</v>
      </c>
      <c r="EA281" s="143">
        <f>IF('DSS Model'!$I$38=1,0.0001*DZ281^2-0.0266*DZ281+1.3006,IF('DSS Model'!$I$38=2,-0.0001*DZ281^2+0.0032*DZ281+0.977, IF('DSS Model'!$I$38=3,-0.00046396*DZ281^2 + 0.054267*DZ281 - 0.57714, IF('DSS Model'!$I$38=4,0.000072066*DZ281^2+0.0021761*DZ281-0.038248,IF('DSS Model'!$I$38=5,-0.00012623*DZ281^2+0.025656*DZ281-0.30101,-0.00046396*DZ281^2 + 0.054267*DZ281 - 0.57714)))))</f>
        <v>0.97953182672312011</v>
      </c>
      <c r="EB281" s="136">
        <v>0.56579742200023009</v>
      </c>
      <c r="EC281" s="142">
        <f t="shared" si="248"/>
        <v>52.529254647809381</v>
      </c>
      <c r="ED281" s="143">
        <f>IF('DSS Model'!$I$38=1,0.0001*EC281^2-0.0266*EC281+1.3006,IF('DSS Model'!$I$38=2,-0.0001*EC281^2+0.0032*EC281+0.977, IF('DSS Model'!$I$38=3,-0.00046396*EC281^2 + 0.054267*EC281 - 0.57714, IF('DSS Model'!$I$38=4,0.000072066*EC281^2+0.0021761*EC281-0.038248,IF('DSS Model'!$I$38=5,-0.00012623*EC281^2+0.025656*EC281-0.30101,-0.00046396*EC281^2 + 0.054267*EC281 - 0.57714)))))</f>
        <v>0.86916135548754969</v>
      </c>
      <c r="EE281" s="136">
        <v>0.11958381026364528</v>
      </c>
      <c r="EF281" s="142">
        <f t="shared" si="249"/>
        <v>37.25222753694247</v>
      </c>
      <c r="EG281" s="143">
        <f>IF('DSS Model'!$I$38=1,0.0001*EF281^2-0.0266*EF281+1.3006,IF('DSS Model'!$I$38=2,-0.0001*EF281^2+0.0032*EF281+0.977, IF('DSS Model'!$I$38=3,-0.00046396*EF281^2 + 0.054267*EF281 - 0.57714, IF('DSS Model'!$I$38=4,0.000072066*EF281^2+0.0021761*EF281-0.038248,IF('DSS Model'!$I$38=5,-0.00012623*EF281^2+0.025656*EF281-0.30101,-0.00046396*EF281^2 + 0.054267*EF281 - 0.57714)))))</f>
        <v>0.9574342824718024</v>
      </c>
      <c r="EH281" s="136">
        <v>0.55682151748505559</v>
      </c>
      <c r="EI281" s="142">
        <f t="shared" si="250"/>
        <v>70.244518860263625</v>
      </c>
      <c r="EJ281" s="143">
        <f>IF('DSS Model'!$I$38=1,0.0001*EI281^2-0.0266*EI281+1.3006,IF('DSS Model'!$I$38=2,-0.0001*EI281^2+0.0032*EI281+0.977, IF('DSS Model'!$I$38=3,-0.00046396*EI281^2 + 0.054267*EI281 - 0.57714, IF('DSS Model'!$I$38=4,0.000072066*EI281^2+0.0021761*EI281-0.038248,IF('DSS Model'!$I$38=5,-0.00012623*EI281^2+0.025656*EI281-0.30101,-0.00046396*EI281^2 + 0.054267*EI281 - 0.57714)))))</f>
        <v>0.70835321736185031</v>
      </c>
      <c r="EK281" s="136">
        <v>0.45954642140039326</v>
      </c>
      <c r="EL281" s="142">
        <f t="shared" si="251"/>
        <v>47.831451633523415</v>
      </c>
      <c r="EM281" s="143">
        <f>IF('DSS Model'!$I$38=1,0.0001*EL281^2-0.0266*EL281+1.3006,IF('DSS Model'!$I$38=2,-0.0001*EL281^2+0.0032*EL281+0.977, IF('DSS Model'!$I$38=3,-0.00046396*EL281^2 + 0.054267*EL281 - 0.57714, IF('DSS Model'!$I$38=4,0.000072066*EL281^2+0.0021761*EL281-0.038248,IF('DSS Model'!$I$38=5,-0.00012623*EL281^2+0.025656*EL281-0.30101,-0.00046396*EL281^2 + 0.054267*EL281 - 0.57714)))))</f>
        <v>0.90127586869026599</v>
      </c>
      <c r="EN281" s="136">
        <v>0.60359344081380972</v>
      </c>
      <c r="EO281" s="142">
        <f t="shared" si="252"/>
        <v>58.21860571342593</v>
      </c>
      <c r="EP281" s="143">
        <f>IF('DSS Model'!$I$38=1,0.0001*EO281^2-0.0266*EO281+1.3006,IF('DSS Model'!$I$38=2,-0.0001*EO281^2+0.0032*EO281+0.977, IF('DSS Model'!$I$38=3,-0.00046396*EO281^2 + 0.054267*EO281 - 0.57714, IF('DSS Model'!$I$38=4,0.000072066*EO281^2+0.0021761*EO281-0.038248,IF('DSS Model'!$I$38=5,-0.00012623*EO281^2+0.025656*EO281-0.30101,-0.00046396*EO281^2 + 0.054267*EO281 - 0.57714)))))</f>
        <v>0.82435893316142783</v>
      </c>
      <c r="EQ281" s="136">
        <v>0.39960678887848045</v>
      </c>
      <c r="ER281" s="142">
        <f t="shared" si="253"/>
        <v>49.924919860592397</v>
      </c>
      <c r="ES281" s="143">
        <f>IF('DSS Model'!$I$38=1,0.0001*ER281^2-0.0266*ER281+1.3006,IF('DSS Model'!$I$38=2,-0.0001*ER281^2+0.0032*ER281+0.977, IF('DSS Model'!$I$38=3,-0.00046396*ER281^2 + 0.054267*ER281 - 0.57714, IF('DSS Model'!$I$38=4,0.000072066*ER281^2+0.0021761*ER281-0.038248,IF('DSS Model'!$I$38=5,-0.00012623*ER281^2+0.025656*ER281-0.30101,-0.00046396*ER281^2 + 0.054267*ER281 - 0.57714)))))</f>
        <v>0.88750998124523828</v>
      </c>
      <c r="ET281" s="136">
        <v>0.94984842035155237</v>
      </c>
      <c r="EU281" s="141">
        <f t="shared" si="254"/>
        <v>66.445851993328773</v>
      </c>
      <c r="EV281" s="142">
        <f>IF('DSS Model'!$I$38=1,0.0001*EU281^2-0.0266*EU281+1.3006,IF('DSS Model'!$I$38=2,-0.0001*EU281^2+0.0032*EU281+0.977, IF('DSS Model'!$I$38=3,-0.00046396*EU281^2 + 0.054267*EU281 - 0.57714, IF('DSS Model'!$I$38=4,0.000072066*EU281^2+0.0021761*EU281-0.038248,IF('DSS Model'!$I$38=5,-0.00012623*EU281^2+0.025656*EU281-0.30101,-0.00046396*EU281^2 + 0.054267*EU281 - 0.57714)))))</f>
        <v>0.74812160166671671</v>
      </c>
    </row>
    <row r="282" spans="2:152" x14ac:dyDescent="0.2">
      <c r="B282" s="64">
        <f t="shared" ca="1" si="207"/>
        <v>8.0279474773340409E-3</v>
      </c>
      <c r="C282" s="64">
        <v>0.76086521552744379</v>
      </c>
      <c r="D282" s="64">
        <f t="shared" si="208"/>
        <v>57.681914298736409</v>
      </c>
      <c r="E282" s="131">
        <f>IF('DSS Model'!$I$38=1,0.0001*D282^2-0.0266*D282+1.3006,IF('DSS Model'!$I$38=2,-0.0001*D282^2+0.0032*D282+0.977, IF('DSS Model'!$I$38=3,-0.00046396*D282^2 + 0.054267*D282 - 0.57714, IF('DSS Model'!$I$38=4,0.000072066*D282^2+0.0021761*D282-0.038248,IF('DSS Model'!$I$38=5,-0.00012623*D282^2+0.025656*D282-0.30101,-0.00046396*D282^2 + 0.054267*D282 - 0.57714)))))</f>
        <v>0.82886180203927928</v>
      </c>
      <c r="F282" s="136">
        <v>0.38524933315691112</v>
      </c>
      <c r="G282" s="138">
        <f t="shared" si="204"/>
        <v>61.721485084026597</v>
      </c>
      <c r="H282" s="136">
        <f>IF('DSS Model'!$I$38=1,0.0001*G282^2-0.0266*G282+1.3006,IF('DSS Model'!$I$38=2,-0.0001*G282^2+0.0032*G282+0.977, IF('DSS Model'!$I$38=3,-0.00046396*G282^2 + 0.054267*G282 - 0.57714, IF('DSS Model'!$I$38=4,0.000072066*G282^2+0.0021761*G282-0.038248,IF('DSS Model'!$I$38=5,-0.00012623*G282^2+0.025656*G282-0.30101,-0.00046396*G282^2 + 0.054267*G282 - 0.57714)))))</f>
        <v>0.79355458017111324</v>
      </c>
      <c r="I282" s="136">
        <v>0.94560331158161459</v>
      </c>
      <c r="J282" s="138">
        <f t="shared" si="205"/>
        <v>65.176448090409806</v>
      </c>
      <c r="K282" s="136">
        <f>IF('DSS Model'!$I$38=1,0.0001*J282^2-0.0266*J282+1.3006,IF('DSS Model'!$I$38=2,-0.0001*J282^2+0.0032*J282+0.977, IF('DSS Model'!$I$38=3,-0.00046396*J282^2 + 0.054267*J282 - 0.57714, IF('DSS Model'!$I$38=4,0.000072066*J282^2+0.0021761*J282-0.038248,IF('DSS Model'!$I$38=5,-0.00012623*J282^2+0.025656*J282-0.30101,-0.00046396*J282^2 + 0.054267*J282 - 0.57714)))))</f>
        <v>0.76076769532112298</v>
      </c>
      <c r="L282" s="136">
        <v>0.69461465310707726</v>
      </c>
      <c r="M282" s="138">
        <f t="shared" si="206"/>
        <v>73.554446359938808</v>
      </c>
      <c r="N282" s="136">
        <f>IF('DSS Model'!$I$38=1,0.0001*M282^2-0.0266*M282+1.3006,IF('DSS Model'!$I$38=2,-0.0001*M282^2+0.0032*M282+0.977, IF('DSS Model'!$I$38=3,-0.00046396*M282^2 + 0.054267*M282 - 0.57714, IF('DSS Model'!$I$38=4,0.000072066*M282^2+0.0021761*M282-0.038248,IF('DSS Model'!$I$38=5,-0.00012623*M282^2+0.025656*M282-0.30101,-0.00046396*M282^2 + 0.054267*M282 - 0.57714)))))</f>
        <v>0.67134857042009266</v>
      </c>
      <c r="O282" s="136">
        <v>0.22117658751374536</v>
      </c>
      <c r="P282" s="139">
        <f t="shared" si="209"/>
        <v>41.669220829217707</v>
      </c>
      <c r="Q282" s="138">
        <f>IF('DSS Model'!$I$38=1,0.0001*P282^2-0.0266*P282+1.3006,IF('DSS Model'!$I$38=2,-0.0001*P282^2+0.0032*P282+0.977, IF('DSS Model'!$I$38=3,-0.00046396*P282^2 + 0.054267*P282 - 0.57714, IF('DSS Model'!$I$38=4,0.000072066*P282^2+0.0021761*P282-0.038248,IF('DSS Model'!$I$38=5,-0.00012623*P282^2+0.025656*P282-0.30101,-0.00046396*P282^2 + 0.054267*P282 - 0.57714)))))</f>
        <v>0.93670911020208558</v>
      </c>
      <c r="R282" s="136">
        <v>0.17291864889343589</v>
      </c>
      <c r="S282" s="142">
        <f t="shared" si="210"/>
        <v>39.311572675712569</v>
      </c>
      <c r="T282" s="138">
        <f>IF('DSS Model'!$I$38=1,0.0001*S282^2-0.0266*S282+1.3006,IF('DSS Model'!$I$38=2,-0.0001*S282^2+0.0032*S282+0.977, IF('DSS Model'!$I$38=3,-0.00046396*S282^2 + 0.054267*S282 - 0.57714, IF('DSS Model'!$I$38=4,0.000072066*S282^2+0.0021761*S282-0.038248,IF('DSS Model'!$I$38=5,-0.00012623*S282^2+0.025656*S282-0.30101,-0.00046396*S282^2 + 0.054267*S282 - 0.57714)))))</f>
        <v>0.94825705793849713</v>
      </c>
      <c r="U282" s="136">
        <v>0.6463770530721914</v>
      </c>
      <c r="V282" s="142">
        <f t="shared" si="211"/>
        <v>53.656507811715201</v>
      </c>
      <c r="W282" s="138">
        <f>IF('DSS Model'!$I$38=1,0.0001*V282^2-0.0266*V282+1.3006,IF('DSS Model'!$I$38=2,-0.0001*V282^2+0.0032*V282+0.977, IF('DSS Model'!$I$38=3,-0.00046396*V282^2 + 0.054267*V282 - 0.57714, IF('DSS Model'!$I$38=4,0.000072066*V282^2+0.0021761*V282-0.038248,IF('DSS Model'!$I$38=5,-0.00012623*V282^2+0.025656*V282-0.30101,-0.00046396*V282^2 + 0.054267*V282 - 0.57714)))))</f>
        <v>0.86079874194262318</v>
      </c>
      <c r="X282" s="136">
        <v>0.19097073351744953</v>
      </c>
      <c r="Y282" s="142">
        <f t="shared" si="212"/>
        <v>51.876335437533896</v>
      </c>
      <c r="Z282" s="138">
        <f>IF('DSS Model'!$I$38=1,0.0001*Y282^2-0.0266*Y282+1.3006,IF('DSS Model'!$I$38=2,-0.0001*Y282^2+0.0032*Y282+0.977, IF('DSS Model'!$I$38=3,-0.00046396*Y282^2 + 0.054267*Y282 - 0.57714, IF('DSS Model'!$I$38=4,0.000072066*Y282^2+0.0021761*Y282-0.038248,IF('DSS Model'!$I$38=5,-0.00012623*Y282^2+0.025656*Y282-0.30101,-0.00046396*Y282^2 + 0.054267*Y282 - 0.57714)))))</f>
        <v>0.87388885555735496</v>
      </c>
      <c r="AA282" s="136">
        <v>0.72801190236317714</v>
      </c>
      <c r="AB282" s="142">
        <f t="shared" si="213"/>
        <v>65.422321184781609</v>
      </c>
      <c r="AC282" s="138">
        <f>IF('DSS Model'!$I$38=1,0.0001*AB282^2-0.0266*AB282+1.3006,IF('DSS Model'!$I$38=2,-0.0001*AB282^2+0.0032*AB282+0.977, IF('DSS Model'!$I$38=3,-0.00046396*AB282^2 + 0.054267*AB282 - 0.57714, IF('DSS Model'!$I$38=4,0.000072066*AB282^2+0.0021761*AB282-0.038248,IF('DSS Model'!$I$38=5,-0.00012623*AB282^2+0.025656*AB282-0.30101,-0.00046396*AB282^2 + 0.054267*AB282 - 0.57714)))))</f>
        <v>0.75834341687082873</v>
      </c>
      <c r="AD282" s="136">
        <v>0.79911242514599412</v>
      </c>
      <c r="AE282" s="142">
        <f t="shared" si="214"/>
        <v>61.183345258373336</v>
      </c>
      <c r="AF282" s="138">
        <f>IF('DSS Model'!$I$38=1,0.0001*AE282^2-0.0266*AE282+1.3006,IF('DSS Model'!$I$38=2,-0.0001*AE282^2+0.0032*AE282+0.977, IF('DSS Model'!$I$38=3,-0.00046396*AE282^2 + 0.054267*AE282 - 0.57714, IF('DSS Model'!$I$38=4,0.000072066*AE282^2+0.0021761*AE282-0.038248,IF('DSS Model'!$I$38=5,-0.00012623*AE282^2+0.025656*AE282-0.30101,-0.00046396*AE282^2 + 0.054267*AE282 - 0.57714)))))</f>
        <v>0.79844653112626318</v>
      </c>
      <c r="AG282" s="136">
        <v>0.60087217654784952</v>
      </c>
      <c r="AH282" s="142">
        <f t="shared" si="215"/>
        <v>71.715964067880563</v>
      </c>
      <c r="AI282" s="138">
        <f>IF('DSS Model'!$I$38=1,0.0001*AH282^2-0.0266*AH282+1.3006,IF('DSS Model'!$I$38=2,-0.0001*AH282^2+0.0032*AH282+0.977, IF('DSS Model'!$I$38=3,-0.00046396*AH282^2 + 0.054267*AH282 - 0.57714, IF('DSS Model'!$I$38=4,0.000072066*AH282^2+0.0021761*AH282-0.038248,IF('DSS Model'!$I$38=5,-0.00012623*AH282^2+0.025656*AH282-0.30101,-0.00046396*AH282^2 + 0.054267*AH282 - 0.57714)))))</f>
        <v>0.69217313479866416</v>
      </c>
      <c r="AJ282" s="136">
        <v>0.3357243328219065</v>
      </c>
      <c r="AK282" s="142">
        <f t="shared" si="216"/>
        <v>41.836929920187174</v>
      </c>
      <c r="AL282" s="138">
        <f>IF('DSS Model'!$I$38=1,0.0001*AK282^2-0.0266*AK282+1.3006,IF('DSS Model'!$I$38=2,-0.0001*AK282^2+0.0032*AK282+0.977, IF('DSS Model'!$I$38=3,-0.00046396*AK282^2 + 0.054267*AK282 - 0.57714, IF('DSS Model'!$I$38=4,0.000072066*AK282^2+0.0021761*AK282-0.038248,IF('DSS Model'!$I$38=5,-0.00012623*AK282^2+0.025656*AK282-0.30101,-0.00046396*AK282^2 + 0.054267*AK282 - 0.57714)))))</f>
        <v>0.93584530522993359</v>
      </c>
      <c r="AM282" s="136">
        <v>0.68165320002109031</v>
      </c>
      <c r="AN282" s="142">
        <f t="shared" si="217"/>
        <v>68.698109761489533</v>
      </c>
      <c r="AO282" s="138">
        <f>IF('DSS Model'!$I$38=1,0.0001*AN282^2-0.0266*AN282+1.3006,IF('DSS Model'!$I$38=2,-0.0001*AN282^2+0.0032*AN282+0.977, IF('DSS Model'!$I$38=3,-0.00046396*AN282^2 + 0.054267*AN282 - 0.57714, IF('DSS Model'!$I$38=4,0.000072066*AN282^2+0.0021761*AN282-0.038248,IF('DSS Model'!$I$38=5,-0.00012623*AN282^2+0.025656*AN282-0.30101,-0.00046396*AN282^2 + 0.054267*AN282 - 0.57714)))))</f>
        <v>0.72489092275660016</v>
      </c>
      <c r="AP282" s="136">
        <v>0.31992557140044853</v>
      </c>
      <c r="AQ282" s="142">
        <f t="shared" si="218"/>
        <v>63.796196429408774</v>
      </c>
      <c r="AR282" s="138">
        <f>IF('DSS Model'!$I$38=1,0.0001*AQ282^2-0.0266*AQ282+1.3006,IF('DSS Model'!$I$38=2,-0.0001*AQ282^2+0.0032*AQ282+0.977, IF('DSS Model'!$I$38=3,-0.00046396*AQ282^2 + 0.054267*AQ282 - 0.57714, IF('DSS Model'!$I$38=4,0.000072066*AQ282^2+0.0021761*AQ282-0.038248,IF('DSS Model'!$I$38=5,-0.00012623*AQ282^2+0.025656*AQ282-0.30101,-0.00046396*AQ282^2 + 0.054267*AQ282 - 0.57714)))))</f>
        <v>0.7741523606881372</v>
      </c>
      <c r="AS282" s="136">
        <v>0.59249177229517092</v>
      </c>
      <c r="AT282" s="142">
        <f t="shared" si="219"/>
        <v>56.418714826341841</v>
      </c>
      <c r="AU282" s="138">
        <f>IF('DSS Model'!$I$38=1,0.0001*AT282^2-0.0266*AT282+1.3006,IF('DSS Model'!$I$38=2,-0.0001*AT282^2+0.0032*AT282+0.977, IF('DSS Model'!$I$38=3,-0.00046396*AT282^2 + 0.054267*AT282 - 0.57714, IF('DSS Model'!$I$38=4,0.000072066*AT282^2+0.0021761*AT282-0.038248,IF('DSS Model'!$I$38=5,-0.00012623*AT282^2+0.025656*AT282-0.30101,-0.00046396*AT282^2 + 0.054267*AT282 - 0.57714)))))</f>
        <v>0.8392327491786854</v>
      </c>
      <c r="AV282" s="136">
        <v>0.47172846550895697</v>
      </c>
      <c r="AW282" s="142">
        <f t="shared" si="220"/>
        <v>64.512412181776682</v>
      </c>
      <c r="AX282" s="138">
        <f>IF('DSS Model'!$I$38=1,0.0001*AW282^2-0.0266*AW282+1.3006,IF('DSS Model'!$I$38=2,-0.0001*AW282^2+0.0032*AW282+0.977, IF('DSS Model'!$I$38=3,-0.00046396*AW282^2 + 0.054267*AW282 - 0.57714, IF('DSS Model'!$I$38=4,0.000072066*AW282^2+0.0021761*AW282-0.038248,IF('DSS Model'!$I$38=5,-0.00012623*AW282^2+0.025656*AW282-0.30101,-0.00046396*AW282^2 + 0.054267*AW282 - 0.57714)))))</f>
        <v>0.76725458643054045</v>
      </c>
      <c r="AY282" s="136">
        <v>2.9121929775956179E-2</v>
      </c>
      <c r="AZ282" s="142">
        <f t="shared" si="221"/>
        <v>33.937607352633783</v>
      </c>
      <c r="BA282" s="138">
        <f>IF('DSS Model'!$I$38=1,0.0001*AZ282^2-0.0266*AZ282+1.3006,IF('DSS Model'!$I$38=2,-0.0001*AZ282^2+0.0032*AZ282+0.977, IF('DSS Model'!$I$38=3,-0.00046396*AZ282^2 + 0.054267*AZ282 - 0.57714, IF('DSS Model'!$I$38=4,0.000072066*AZ282^2+0.0021761*AZ282-0.038248,IF('DSS Model'!$I$38=5,-0.00012623*AZ282^2+0.025656*AZ282-0.30101,-0.00046396*AZ282^2 + 0.054267*AZ282 - 0.57714)))))</f>
        <v>0.97042422424627384</v>
      </c>
      <c r="BB282" s="136">
        <v>0.81717132266809822</v>
      </c>
      <c r="BC282" s="142">
        <f t="shared" si="222"/>
        <v>63.51486557022303</v>
      </c>
      <c r="BD282" s="138">
        <f>IF('DSS Model'!$I$38=1,0.0001*BC282^2-0.0266*BC282+1.3006,IF('DSS Model'!$I$38=2,-0.0001*BC282^2+0.0032*BC282+0.977, IF('DSS Model'!$I$38=3,-0.00046396*BC282^2 + 0.054267*BC282 - 0.57714, IF('DSS Model'!$I$38=4,0.000072066*BC282^2+0.0021761*BC282-0.038248,IF('DSS Model'!$I$38=5,-0.00012623*BC282^2+0.025656*BC282-0.30101,-0.00046396*BC282^2 + 0.054267*BC282 - 0.57714)))))</f>
        <v>0.77683375498436336</v>
      </c>
      <c r="BE282" s="136">
        <v>0.1076228692496255</v>
      </c>
      <c r="BF282" s="142">
        <f t="shared" si="223"/>
        <v>34.287486066705455</v>
      </c>
      <c r="BG282" s="143">
        <f>IF('DSS Model'!$I$38=1,0.0001*BF282^2-0.0266*BF282+1.3006,IF('DSS Model'!$I$38=2,-0.0001*BF282^2+0.0032*BF282+0.977, IF('DSS Model'!$I$38=3,-0.00046396*BF282^2 + 0.054267*BF282 - 0.57714, IF('DSS Model'!$I$38=4,0.000072066*BF282^2+0.0021761*BF282-0.038248,IF('DSS Model'!$I$38=5,-0.00012623*BF282^2+0.025656*BF282-0.30101,-0.00046396*BF282^2 + 0.054267*BF282 - 0.57714)))))</f>
        <v>0.96915678533600536</v>
      </c>
      <c r="BH282" s="136">
        <v>0.21448039583034884</v>
      </c>
      <c r="BI282" s="142">
        <f t="shared" si="224"/>
        <v>46.859745460560539</v>
      </c>
      <c r="BJ282" s="143">
        <f>IF('DSS Model'!$I$38=1,0.0001*BI282^2-0.0266*BI282+1.3006,IF('DSS Model'!$I$38=2,-0.0001*BI282^2+0.0032*BI282+0.977, IF('DSS Model'!$I$38=3,-0.00046396*BI282^2 + 0.054267*BI282 - 0.57714, IF('DSS Model'!$I$38=4,0.000072066*BI282^2+0.0021761*BI282-0.038248,IF('DSS Model'!$I$38=5,-0.00012623*BI282^2+0.025656*BI282-0.30101,-0.00046396*BI282^2 + 0.054267*BI282 - 0.57714)))))</f>
        <v>0.90736761101094132</v>
      </c>
      <c r="BK282" s="136">
        <v>0.89178215240664782</v>
      </c>
      <c r="BL282" s="142">
        <f t="shared" si="225"/>
        <v>60.79514496629821</v>
      </c>
      <c r="BM282" s="143">
        <f>IF('DSS Model'!$I$38=1,0.0001*BL282^2-0.0266*BL282+1.3006,IF('DSS Model'!$I$38=2,-0.0001*BL282^2+0.0032*BL282+0.977, IF('DSS Model'!$I$38=3,-0.00046396*BL282^2 + 0.054267*BL282 - 0.57714, IF('DSS Model'!$I$38=4,0.000072066*BL282^2+0.0021761*BL282-0.038248,IF('DSS Model'!$I$38=5,-0.00012623*BL282^2+0.025656*BL282-0.30101,-0.00046396*BL282^2 + 0.054267*BL282 - 0.57714)))))</f>
        <v>0.80193949874483283</v>
      </c>
      <c r="BN282" s="136">
        <v>0.58305173301673718</v>
      </c>
      <c r="BO282" s="142">
        <f t="shared" si="226"/>
        <v>57.149275205930209</v>
      </c>
      <c r="BP282" s="143">
        <f>IF('DSS Model'!$I$38=1,0.0001*BO282^2-0.0266*BO282+1.3006,IF('DSS Model'!$I$38=2,-0.0001*BO282^2+0.0032*BO282+0.977, IF('DSS Model'!$I$38=3,-0.00046396*BO282^2 + 0.054267*BO282 - 0.57714, IF('DSS Model'!$I$38=4,0.000072066*BO282^2+0.0021761*BO282-0.038248,IF('DSS Model'!$I$38=5,-0.00012623*BO282^2+0.025656*BO282-0.30101,-0.00046396*BO282^2 + 0.054267*BO282 - 0.57714)))))</f>
        <v>0.83327371500266167</v>
      </c>
      <c r="BQ282" s="136">
        <v>7.5218056752811124E-2</v>
      </c>
      <c r="BR282" s="142">
        <f t="shared" si="227"/>
        <v>39.172199350104329</v>
      </c>
      <c r="BS282" s="143">
        <f>IF('DSS Model'!$I$38=1,0.0001*BR282^2-0.0266*BR282+1.3006,IF('DSS Model'!$I$38=2,-0.0001*BR282^2+0.0032*BR282+0.977, IF('DSS Model'!$I$38=3,-0.00046396*BR282^2 + 0.054267*BR282 - 0.57714, IF('DSS Model'!$I$38=4,0.000072066*BR282^2+0.0021761*BR282-0.038248,IF('DSS Model'!$I$38=5,-0.00012623*BR282^2+0.025656*BR282-0.30101,-0.00046396*BR282^2 + 0.054267*BR282 - 0.57714)))))</f>
        <v>0.94890491772790242</v>
      </c>
      <c r="BT282" s="136">
        <v>0.72788443684427839</v>
      </c>
      <c r="BU282" s="142">
        <f t="shared" si="228"/>
        <v>66.199973970951504</v>
      </c>
      <c r="BV282" s="143">
        <f>IF('DSS Model'!$I$38=1,0.0001*BU282^2-0.0266*BU282+1.3006,IF('DSS Model'!$I$38=2,-0.0001*BU282^2+0.0032*BU282+0.977, IF('DSS Model'!$I$38=3,-0.00046396*BU282^2 + 0.054267*BU282 - 0.57714, IF('DSS Model'!$I$38=4,0.000072066*BU282^2+0.0021761*BU282-0.038248,IF('DSS Model'!$I$38=5,-0.00012623*BU282^2+0.025656*BU282-0.30101,-0.00046396*BU282^2 + 0.054267*BU282 - 0.57714)))))</f>
        <v>0.75059626133157908</v>
      </c>
      <c r="BW282" s="136">
        <v>0.44033664039322962</v>
      </c>
      <c r="BX282" s="142">
        <f t="shared" si="229"/>
        <v>59.502927306072152</v>
      </c>
      <c r="BY282" s="143">
        <f>IF('DSS Model'!$I$38=1,0.0001*BX282^2-0.0266*BX282+1.3006,IF('DSS Model'!$I$38=2,-0.0001*BX282^2+0.0032*BX282+0.977, IF('DSS Model'!$I$38=3,-0.00046396*BX282^2 + 0.054267*BX282 - 0.57714, IF('DSS Model'!$I$38=4,0.000072066*BX282^2+0.0021761*BX282-0.038248,IF('DSS Model'!$I$38=5,-0.00012623*BX282^2+0.025656*BX282-0.30101,-0.00046396*BX282^2 + 0.054267*BX282 - 0.57714)))))</f>
        <v>0.81334953158026013</v>
      </c>
      <c r="BZ282" s="136">
        <v>1.9083196642993849E-2</v>
      </c>
      <c r="CA282" s="142">
        <f t="shared" si="230"/>
        <v>47.919213474741568</v>
      </c>
      <c r="CB282" s="143">
        <f>IF('DSS Model'!$I$38=1,0.0001*CA282^2-0.0266*CA282+1.3006,IF('DSS Model'!$I$38=2,-0.0001*CA282^2+0.0032*CA282+0.977, IF('DSS Model'!$I$38=3,-0.00046396*CA282^2 + 0.054267*CA282 - 0.57714, IF('DSS Model'!$I$38=4,0.000072066*CA282^2+0.0021761*CA282-0.038248,IF('DSS Model'!$I$38=5,-0.00012623*CA282^2+0.025656*CA282-0.30101,-0.00046396*CA282^2 + 0.054267*CA282 - 0.57714)))))</f>
        <v>0.90071638111538765</v>
      </c>
      <c r="CC282" s="136">
        <v>0.47463757253033723</v>
      </c>
      <c r="CD282" s="142">
        <f t="shared" si="231"/>
        <v>70.696813233852154</v>
      </c>
      <c r="CE282" s="143">
        <f>IF('DSS Model'!$I$38=1,0.0001*CD282^2-0.0266*CD282+1.3006,IF('DSS Model'!$I$38=2,-0.0001*CD282^2+0.0032*CD282+0.977, IF('DSS Model'!$I$38=3,-0.00046396*CD282^2 + 0.054267*CD282 - 0.57714, IF('DSS Model'!$I$38=4,0.000072066*CD282^2+0.0021761*CD282-0.038248,IF('DSS Model'!$I$38=5,-0.00012623*CD282^2+0.025656*CD282-0.30101,-0.00046396*CD282^2 + 0.054267*CD282 - 0.57714)))))</f>
        <v>0.70342586220610959</v>
      </c>
      <c r="CF282" s="136">
        <v>0.77451275922982166</v>
      </c>
      <c r="CG282" s="142">
        <f t="shared" si="232"/>
        <v>56.015183767982464</v>
      </c>
      <c r="CH282" s="143">
        <f>IF('DSS Model'!$I$38=1,0.0001*CG282^2-0.0266*CG282+1.3006,IF('DSS Model'!$I$38=2,-0.0001*CG282^2+0.0032*CG282+0.977, IF('DSS Model'!$I$38=3,-0.00046396*CG282^2 + 0.054267*CG282 - 0.57714, IF('DSS Model'!$I$38=4,0.000072066*CG282^2+0.0021761*CG282-0.038248,IF('DSS Model'!$I$38=5,-0.00012623*CG282^2+0.025656*CG282-0.30101,-0.00046396*CG282^2 + 0.054267*CG282 - 0.57714)))))</f>
        <v>0.8424785068014593</v>
      </c>
      <c r="CI282" s="136">
        <v>0.800253611781647</v>
      </c>
      <c r="CJ282" s="142">
        <f t="shared" si="233"/>
        <v>75.676827534998409</v>
      </c>
      <c r="CK282" s="143">
        <f>IF('DSS Model'!$I$38=1,0.0001*CJ282^2-0.0266*CJ282+1.3006,IF('DSS Model'!$I$38=2,-0.0001*CJ282^2+0.0032*CJ282+0.977, IF('DSS Model'!$I$38=3,-0.00046396*CJ282^2 + 0.054267*CJ282 - 0.57714, IF('DSS Model'!$I$38=4,0.000072066*CJ282^2+0.0021761*CJ282-0.038248,IF('DSS Model'!$I$38=5,-0.00012623*CJ282^2+0.025656*CJ282-0.30101,-0.00046396*CJ282^2 + 0.054267*CJ282 - 0.57714)))))</f>
        <v>0.6464676255358055</v>
      </c>
      <c r="CL282" s="136">
        <v>0.5943618169598367</v>
      </c>
      <c r="CM282" s="142">
        <f t="shared" si="234"/>
        <v>56.500478768181438</v>
      </c>
      <c r="CN282" s="143">
        <f>IF('DSS Model'!$I$38=1,0.0001*CM282^2-0.0266*CM282+1.3006,IF('DSS Model'!$I$38=2,-0.0001*CM282^2+0.0032*CM282+0.977, IF('DSS Model'!$I$38=3,-0.00046396*CM282^2 + 0.054267*CM282 - 0.57714, IF('DSS Model'!$I$38=4,0.000072066*CM282^2+0.0021761*CM282-0.038248,IF('DSS Model'!$I$38=5,-0.00012623*CM282^2+0.025656*CM282-0.30101,-0.00046396*CM282^2 + 0.054267*CM282 - 0.57714)))))</f>
        <v>0.83857112195480843</v>
      </c>
      <c r="CO282" s="136">
        <v>0.88411529409541978</v>
      </c>
      <c r="CP282" s="142">
        <f t="shared" si="235"/>
        <v>60.619966248681067</v>
      </c>
      <c r="CQ282" s="143">
        <f>IF('DSS Model'!$I$38=1,0.0001*CP282^2-0.0266*CP282+1.3006,IF('DSS Model'!$I$38=2,-0.0001*CP282^2+0.0032*CP282+0.977, IF('DSS Model'!$I$38=3,-0.00046396*CP282^2 + 0.054267*CP282 - 0.57714, IF('DSS Model'!$I$38=4,0.000072066*CP282^2+0.0021761*CP282-0.038248,IF('DSS Model'!$I$38=5,-0.00012623*CP282^2+0.025656*CP282-0.30101,-0.00046396*CP282^2 + 0.054267*CP282 - 0.57714)))))</f>
        <v>0.80350586119665612</v>
      </c>
      <c r="CR282" s="136">
        <v>0.10432185293817697</v>
      </c>
      <c r="CS282" s="142">
        <f t="shared" si="236"/>
        <v>39.160574215992824</v>
      </c>
      <c r="CT282" s="143">
        <f>IF('DSS Model'!$I$38=1,0.0001*CS282^2-0.0266*CS282+1.3006,IF('DSS Model'!$I$38=2,-0.0001*CS282^2+0.0032*CS282+0.977, IF('DSS Model'!$I$38=3,-0.00046396*CS282^2 + 0.054267*CS282 - 0.57714, IF('DSS Model'!$I$38=4,0.000072066*CS282^2+0.0021761*CS282-0.038248,IF('DSS Model'!$I$38=5,-0.00012623*CS282^2+0.025656*CS282-0.30101,-0.00046396*CS282^2 + 0.054267*CS282 - 0.57714)))))</f>
        <v>0.94895878019854885</v>
      </c>
      <c r="CU282" s="136">
        <v>0.62277845477377425</v>
      </c>
      <c r="CV282" s="142">
        <f t="shared" si="237"/>
        <v>58.750175052197584</v>
      </c>
      <c r="CW282" s="143">
        <f>IF('DSS Model'!$I$38=1,0.0001*CV282^2-0.0266*CV282+1.3006,IF('DSS Model'!$I$38=2,-0.0001*CV282^2+0.0032*CV282+0.977, IF('DSS Model'!$I$38=3,-0.00046396*CV282^2 + 0.054267*CV282 - 0.57714, IF('DSS Model'!$I$38=4,0.000072066*CV282^2+0.0021761*CV282-0.038248,IF('DSS Model'!$I$38=5,-0.00012623*CV282^2+0.025656*CV282-0.30101,-0.00046396*CV282^2 + 0.054267*CV282 - 0.57714)))))</f>
        <v>0.81984225330064631</v>
      </c>
      <c r="CX282" s="136">
        <v>0.61800555009970937</v>
      </c>
      <c r="CY282" s="142">
        <f t="shared" si="238"/>
        <v>67.125213640563146</v>
      </c>
      <c r="CZ282" s="143">
        <f>IF('DSS Model'!$I$38=1,0.0001*CY282^2-0.0266*CY282+1.3006,IF('DSS Model'!$I$38=2,-0.0001*CY282^2+0.0032*CY282+0.977, IF('DSS Model'!$I$38=3,-0.00046396*CY282^2 + 0.054267*CY282 - 0.57714, IF('DSS Model'!$I$38=4,0.000072066*CY282^2+0.0021761*CY282-0.038248,IF('DSS Model'!$I$38=5,-0.00012623*CY282^2+0.025656*CY282-0.30101,-0.00046396*CY282^2 + 0.054267*CY282 - 0.57714)))))</f>
        <v>0.74122125302067754</v>
      </c>
      <c r="DA282" s="136">
        <v>0.96731178265183926</v>
      </c>
      <c r="DB282" s="142">
        <f t="shared" si="239"/>
        <v>60.483652370677888</v>
      </c>
      <c r="DC282" s="143">
        <f>IF('DSS Model'!$I$38=1,0.0001*DB282^2-0.0266*DB282+1.3006,IF('DSS Model'!$I$38=2,-0.0001*DB282^2+0.0032*DB282+0.977, IF('DSS Model'!$I$38=3,-0.00046396*DB282^2 + 0.054267*DB282 - 0.57714, IF('DSS Model'!$I$38=4,0.000072066*DB282^2+0.0021761*DB282-0.038248,IF('DSS Model'!$I$38=5,-0.00012623*DB282^2+0.025656*DB282-0.30101,-0.00046396*DB282^2 + 0.054267*DB282 - 0.57714)))))</f>
        <v>0.80472046717646828</v>
      </c>
      <c r="DD282" s="136">
        <v>0.93472114434733899</v>
      </c>
      <c r="DE282" s="142">
        <f t="shared" si="240"/>
        <v>61.774779496775878</v>
      </c>
      <c r="DF282" s="143">
        <f>IF('DSS Model'!$I$38=1,0.0001*DE282^2-0.0266*DE282+1.3006,IF('DSS Model'!$I$38=2,-0.0001*DE282^2+0.0032*DE282+0.977, IF('DSS Model'!$I$38=3,-0.00046396*DE282^2 + 0.054267*DE282 - 0.57714, IF('DSS Model'!$I$38=4,0.000072066*DE282^2+0.0021761*DE282-0.038248,IF('DSS Model'!$I$38=5,-0.00012623*DE282^2+0.025656*DE282-0.30101,-0.00046396*DE282^2 + 0.054267*DE282 - 0.57714)))))</f>
        <v>0.79306695620215462</v>
      </c>
      <c r="DG282" s="136">
        <v>0.20581179571509345</v>
      </c>
      <c r="DH282" s="142">
        <f t="shared" si="241"/>
        <v>43.189003820444185</v>
      </c>
      <c r="DI282" s="143">
        <f>IF('DSS Model'!$I$38=1,0.0001*DH282^2-0.0266*DH282+1.3006,IF('DSS Model'!$I$38=2,-0.0001*DH282^2+0.0032*DH282+0.977, IF('DSS Model'!$I$38=3,-0.00046396*DH282^2 + 0.054267*DH282 - 0.57714, IF('DSS Model'!$I$38=4,0.000072066*DH282^2+0.0021761*DH282-0.038248,IF('DSS Model'!$I$38=5,-0.00012623*DH282^2+0.025656*DH282-0.30101,-0.00046396*DH282^2 + 0.054267*DH282 - 0.57714)))))</f>
        <v>0.92867580712518716</v>
      </c>
      <c r="DJ282" s="136">
        <v>0.9699534777042762</v>
      </c>
      <c r="DK282" s="142">
        <f t="shared" si="242"/>
        <v>69.77881059178074</v>
      </c>
      <c r="DL282" s="143">
        <f>IF('DSS Model'!$I$38=1,0.0001*DK282^2-0.0266*DK282+1.3006,IF('DSS Model'!$I$38=2,-0.0001*DK282^2+0.0032*DK282+0.977, IF('DSS Model'!$I$38=3,-0.00046396*DK282^2 + 0.054267*DK282 - 0.57714, IF('DSS Model'!$I$38=4,0.000072066*DK282^2+0.0021761*DK282-0.038248,IF('DSS Model'!$I$38=5,-0.00012623*DK282^2+0.025656*DK282-0.30101,-0.00046396*DK282^2 + 0.054267*DK282 - 0.57714)))))</f>
        <v>0.71338395313333702</v>
      </c>
      <c r="DM282" s="136">
        <v>0.33151255822393211</v>
      </c>
      <c r="DN282" s="142">
        <f t="shared" si="243"/>
        <v>52.082812012464771</v>
      </c>
      <c r="DO282" s="143">
        <f>IF('DSS Model'!$I$38=1,0.0001*DN282^2-0.0266*DN282+1.3006,IF('DSS Model'!$I$38=2,-0.0001*DN282^2+0.0032*DN282+0.977, IF('DSS Model'!$I$38=3,-0.00046396*DN282^2 + 0.054267*DN282 - 0.57714, IF('DSS Model'!$I$38=4,0.000072066*DN282^2+0.0021761*DN282-0.038248,IF('DSS Model'!$I$38=5,-0.00012623*DN282^2+0.025656*DN282-0.30101,-0.00046396*DN282^2 + 0.054267*DN282 - 0.57714)))))</f>
        <v>0.8724030677273128</v>
      </c>
      <c r="DP282" s="136">
        <v>0.56080686625623388</v>
      </c>
      <c r="DQ282" s="142">
        <f t="shared" si="244"/>
        <v>54.441722782675257</v>
      </c>
      <c r="DR282" s="143">
        <f>IF('DSS Model'!$I$38=1,0.0001*DQ282^2-0.0266*DQ282+1.3006,IF('DSS Model'!$I$38=2,-0.0001*DQ282^2+0.0032*DQ282+0.977, IF('DSS Model'!$I$38=3,-0.00046396*DQ282^2 + 0.054267*DQ282 - 0.57714, IF('DSS Model'!$I$38=4,0.000072066*DQ282^2+0.0021761*DQ282-0.038248,IF('DSS Model'!$I$38=5,-0.00012623*DQ282^2+0.025656*DQ282-0.30101,-0.00046396*DQ282^2 + 0.054267*DQ282 - 0.57714)))))</f>
        <v>0.8548233949499946</v>
      </c>
      <c r="DS282" s="136">
        <v>0.22555029226565593</v>
      </c>
      <c r="DT282" s="142">
        <f t="shared" si="245"/>
        <v>62.431406050658012</v>
      </c>
      <c r="DU282" s="143">
        <f>IF('DSS Model'!$I$38=1,0.0001*DT282^2-0.0266*DT282+1.3006,IF('DSS Model'!$I$38=2,-0.0001*DT282^2+0.0032*DT282+0.977, IF('DSS Model'!$I$38=3,-0.00046396*DT282^2 + 0.054267*DT282 - 0.57714, IF('DSS Model'!$I$38=4,0.000072066*DT282^2+0.0021761*DT282-0.038248,IF('DSS Model'!$I$38=5,-0.00012623*DT282^2+0.025656*DT282-0.30101,-0.00046396*DT282^2 + 0.054267*DT282 - 0.57714)))))</f>
        <v>0.78701245321589186</v>
      </c>
      <c r="DV282" s="136">
        <v>0.9685578237671546</v>
      </c>
      <c r="DW282" s="142">
        <f t="shared" si="246"/>
        <v>71.047858067916039</v>
      </c>
      <c r="DX282" s="143">
        <f>IF('DSS Model'!$I$38=1,0.0001*DW282^2-0.0266*DW282+1.3006,IF('DSS Model'!$I$38=2,-0.0001*DW282^2+0.0032*DW282+0.977, IF('DSS Model'!$I$38=3,-0.00046396*DW282^2 + 0.054267*DW282 - 0.57714, IF('DSS Model'!$I$38=4,0.000072066*DW282^2+0.0021761*DW282-0.038248,IF('DSS Model'!$I$38=5,-0.00012623*DW282^2+0.025656*DW282-0.30101,-0.00046396*DW282^2 + 0.054267*DW282 - 0.57714)))))</f>
        <v>0.69957333221345708</v>
      </c>
      <c r="DY282" s="136">
        <v>0.86085457801103149</v>
      </c>
      <c r="DZ282" s="142">
        <f t="shared" si="247"/>
        <v>58.586236906934289</v>
      </c>
      <c r="EA282" s="143">
        <f>IF('DSS Model'!$I$38=1,0.0001*DZ282^2-0.0266*DZ282+1.3006,IF('DSS Model'!$I$38=2,-0.0001*DZ282^2+0.0032*DZ282+0.977, IF('DSS Model'!$I$38=3,-0.00046396*DZ282^2 + 0.054267*DZ282 - 0.57714, IF('DSS Model'!$I$38=4,0.000072066*DZ282^2+0.0021761*DZ282-0.038248,IF('DSS Model'!$I$38=5,-0.00012623*DZ282^2+0.025656*DZ282-0.30101,-0.00046396*DZ282^2 + 0.054267*DZ282 - 0.57714)))))</f>
        <v>0.82124124261064679</v>
      </c>
      <c r="EB282" s="136">
        <v>7.0012005434453184E-2</v>
      </c>
      <c r="EC282" s="142">
        <f t="shared" si="248"/>
        <v>31.637206018102312</v>
      </c>
      <c r="ED282" s="143">
        <f>IF('DSS Model'!$I$38=1,0.0001*EC282^2-0.0266*EC282+1.3006,IF('DSS Model'!$I$38=2,-0.0001*EC282^2+0.0032*EC282+0.977, IF('DSS Model'!$I$38=3,-0.00046396*EC282^2 + 0.054267*EC282 - 0.57714, IF('DSS Model'!$I$38=4,0.000072066*EC282^2+0.0021761*EC282-0.038248,IF('DSS Model'!$I$38=5,-0.00012623*EC282^2+0.025656*EC282-0.30101,-0.00046396*EC282^2 + 0.054267*EC282 - 0.57714)))))</f>
        <v>0.97814777879474246</v>
      </c>
      <c r="EE282" s="136">
        <v>6.0326538766062754E-2</v>
      </c>
      <c r="EF282" s="142">
        <f t="shared" si="249"/>
        <v>32.919985113712741</v>
      </c>
      <c r="EG282" s="143">
        <f>IF('DSS Model'!$I$38=1,0.0001*EF282^2-0.0266*EF282+1.3006,IF('DSS Model'!$I$38=2,-0.0001*EF282^2+0.0032*EF282+0.977, IF('DSS Model'!$I$38=3,-0.00046396*EF282^2 + 0.054267*EF282 - 0.57714, IF('DSS Model'!$I$38=4,0.000072066*EF282^2+0.0021761*EF282-0.038248,IF('DSS Model'!$I$38=5,-0.00012623*EF282^2+0.025656*EF282-0.30101,-0.00046396*EF282^2 + 0.054267*EF282 - 0.57714)))))</f>
        <v>0.97397141037517387</v>
      </c>
      <c r="EH282" s="136">
        <v>0.49792272046766251</v>
      </c>
      <c r="EI282" s="142">
        <f t="shared" si="250"/>
        <v>69.024294692806507</v>
      </c>
      <c r="EJ282" s="143">
        <f>IF('DSS Model'!$I$38=1,0.0001*EI282^2-0.0266*EI282+1.3006,IF('DSS Model'!$I$38=2,-0.0001*EI282^2+0.0032*EI282+0.977, IF('DSS Model'!$I$38=3,-0.00046396*EI282^2 + 0.054267*EI282 - 0.57714, IF('DSS Model'!$I$38=4,0.000072066*EI282^2+0.0021761*EI282-0.038248,IF('DSS Model'!$I$38=5,-0.00012623*EI282^2+0.025656*EI282-0.30101,-0.00046396*EI282^2 + 0.054267*EI282 - 0.57714)))))</f>
        <v>0.72144241723304114</v>
      </c>
      <c r="EK282" s="136">
        <v>0.17851278101608359</v>
      </c>
      <c r="EL282" s="142">
        <f t="shared" si="251"/>
        <v>35.01047713893098</v>
      </c>
      <c r="EM282" s="143">
        <f>IF('DSS Model'!$I$38=1,0.0001*EL282^2-0.0266*EL282+1.3006,IF('DSS Model'!$I$38=2,-0.0001*EL282^2+0.0032*EL282+0.977, IF('DSS Model'!$I$38=3,-0.00046396*EL282^2 + 0.054267*EL282 - 0.57714, IF('DSS Model'!$I$38=4,0.000072066*EL282^2+0.0021761*EL282-0.038248,IF('DSS Model'!$I$38=5,-0.00012623*EL282^2+0.025656*EL282-0.30101,-0.00046396*EL282^2 + 0.054267*EL282 - 0.57714)))))</f>
        <v>0.9664601758950182</v>
      </c>
      <c r="EN282" s="136">
        <v>0.3131487009011098</v>
      </c>
      <c r="EO282" s="142">
        <f t="shared" si="252"/>
        <v>49.430281669208028</v>
      </c>
      <c r="EP282" s="143">
        <f>IF('DSS Model'!$I$38=1,0.0001*EO282^2-0.0266*EO282+1.3006,IF('DSS Model'!$I$38=2,-0.0001*EO282^2+0.0032*EO282+0.977, IF('DSS Model'!$I$38=3,-0.00046396*EO282^2 + 0.054267*EO282 - 0.57714, IF('DSS Model'!$I$38=4,0.000072066*EO282^2+0.0021761*EO282-0.038248,IF('DSS Model'!$I$38=5,-0.00012623*EO282^2+0.025656*EO282-0.30101,-0.00046396*EO282^2 + 0.054267*EO282 - 0.57714)))))</f>
        <v>0.89084162675174139</v>
      </c>
      <c r="EQ282" s="136">
        <v>0.33877727089824572</v>
      </c>
      <c r="ER282" s="142">
        <f t="shared" si="253"/>
        <v>47.719734562388112</v>
      </c>
      <c r="ES282" s="143">
        <f>IF('DSS Model'!$I$38=1,0.0001*ER282^2-0.0266*ER282+1.3006,IF('DSS Model'!$I$38=2,-0.0001*ER282^2+0.0032*ER282+0.977, IF('DSS Model'!$I$38=3,-0.00046396*ER282^2 + 0.054267*ER282 - 0.57714, IF('DSS Model'!$I$38=4,0.000072066*ER282^2+0.0021761*ER282-0.038248,IF('DSS Model'!$I$38=5,-0.00012623*ER282^2+0.025656*ER282-0.30101,-0.00046396*ER282^2 + 0.054267*ER282 - 0.57714)))))</f>
        <v>0.90198584392916403</v>
      </c>
      <c r="ET282" s="136">
        <v>0.55628640313863964</v>
      </c>
      <c r="EU282" s="141">
        <f t="shared" si="254"/>
        <v>56.952523240302895</v>
      </c>
      <c r="EV282" s="142">
        <f>IF('DSS Model'!$I$38=1,0.0001*EU282^2-0.0266*EU282+1.3006,IF('DSS Model'!$I$38=2,-0.0001*EU282^2+0.0032*EU282+0.977, IF('DSS Model'!$I$38=3,-0.00046396*EU282^2 + 0.054267*EU282 - 0.57714, IF('DSS Model'!$I$38=4,0.000072066*EU282^2+0.0021761*EU282-0.038248,IF('DSS Model'!$I$38=5,-0.00012623*EU282^2+0.025656*EU282-0.30101,-0.00046396*EU282^2 + 0.054267*EU282 - 0.57714)))))</f>
        <v>0.83488908402524509</v>
      </c>
    </row>
    <row r="283" spans="2:152" x14ac:dyDescent="0.2">
      <c r="B283" s="64">
        <f t="shared" ca="1" si="207"/>
        <v>0.92907620534170687</v>
      </c>
      <c r="C283" s="64">
        <v>8.110353103003487E-2</v>
      </c>
      <c r="D283" s="64">
        <f t="shared" si="208"/>
        <v>32.302658639832735</v>
      </c>
      <c r="E283" s="131">
        <f>IF('DSS Model'!$I$38=1,0.0001*D283^2-0.0266*D283+1.3006,IF('DSS Model'!$I$38=2,-0.0001*D283^2+0.0032*D283+0.977, IF('DSS Model'!$I$38=3,-0.00046396*D283^2 + 0.054267*D283 - 0.57714, IF('DSS Model'!$I$38=4,0.000072066*D283^2+0.0021761*D283-0.038248,IF('DSS Model'!$I$38=5,-0.00012623*D283^2+0.025656*D283-0.30101,-0.00046396*D283^2 + 0.054267*D283 - 0.57714)))))</f>
        <v>0.97602233212730871</v>
      </c>
      <c r="F283" s="136">
        <v>0.66710660510909059</v>
      </c>
      <c r="G283" s="138">
        <f t="shared" si="204"/>
        <v>69.752423813596053</v>
      </c>
      <c r="H283" s="136">
        <f>IF('DSS Model'!$I$38=1,0.0001*G283^2-0.0266*G283+1.3006,IF('DSS Model'!$I$38=2,-0.0001*G283^2+0.0032*G283+0.977, IF('DSS Model'!$I$38=3,-0.00046396*G283^2 + 0.054267*G283 - 0.57714, IF('DSS Model'!$I$38=4,0.000072066*G283^2+0.0021761*G283-0.038248,IF('DSS Model'!$I$38=5,-0.00012623*G283^2+0.025656*G283-0.30101,-0.00046396*G283^2 + 0.054267*G283 - 0.57714)))))</f>
        <v>0.71366769341635516</v>
      </c>
      <c r="I283" s="136">
        <v>0.91456320442969019</v>
      </c>
      <c r="J283" s="138">
        <f t="shared" si="205"/>
        <v>64.782952468331416</v>
      </c>
      <c r="K283" s="136">
        <f>IF('DSS Model'!$I$38=1,0.0001*J283^2-0.0266*J283+1.3006,IF('DSS Model'!$I$38=2,-0.0001*J283^2+0.0032*J283+0.977, IF('DSS Model'!$I$38=3,-0.00046396*J283^2 + 0.054267*J283 - 0.57714, IF('DSS Model'!$I$38=4,0.000072066*J283^2+0.0021761*J283-0.038248,IF('DSS Model'!$I$38=5,-0.00012623*J283^2+0.025656*J283-0.30101,-0.00046396*J283^2 + 0.054267*J283 - 0.57714)))))</f>
        <v>0.76462235484725172</v>
      </c>
      <c r="L283" s="136">
        <v>0.64545979048436475</v>
      </c>
      <c r="M283" s="138">
        <f t="shared" si="206"/>
        <v>72.590430669031832</v>
      </c>
      <c r="N283" s="136">
        <f>IF('DSS Model'!$I$38=1,0.0001*M283^2-0.0266*M283+1.3006,IF('DSS Model'!$I$38=2,-0.0001*M283^2+0.0032*M283+0.977, IF('DSS Model'!$I$38=3,-0.00046396*M283^2 + 0.054267*M283 - 0.57714, IF('DSS Model'!$I$38=4,0.000072066*M283^2+0.0021761*M283-0.038248,IF('DSS Model'!$I$38=5,-0.00012623*M283^2+0.025656*M283-0.30101,-0.00046396*M283^2 + 0.054267*M283 - 0.57714)))))</f>
        <v>0.68235231566935017</v>
      </c>
      <c r="O283" s="136">
        <v>0.96740034392165919</v>
      </c>
      <c r="P283" s="139">
        <f t="shared" si="209"/>
        <v>63.572424236616804</v>
      </c>
      <c r="Q283" s="138">
        <f>IF('DSS Model'!$I$38=1,0.0001*P283^2-0.0266*P283+1.3006,IF('DSS Model'!$I$38=2,-0.0001*P283^2+0.0032*P283+0.977, IF('DSS Model'!$I$38=3,-0.00046396*P283^2 + 0.054267*P283 - 0.57714, IF('DSS Model'!$I$38=4,0.000072066*P283^2+0.0021761*P283-0.038248,IF('DSS Model'!$I$38=5,-0.00012623*P283^2+0.025656*P283-0.30101,-0.00046396*P283^2 + 0.054267*P283 - 0.57714)))))</f>
        <v>0.77628644522513535</v>
      </c>
      <c r="R283" s="136">
        <v>0.17762231533930539</v>
      </c>
      <c r="S283" s="142">
        <f t="shared" si="210"/>
        <v>39.563006708573702</v>
      </c>
      <c r="T283" s="138">
        <f>IF('DSS Model'!$I$38=1,0.0001*S283^2-0.0266*S283+1.3006,IF('DSS Model'!$I$38=2,-0.0001*S283^2+0.0032*S283+0.977, IF('DSS Model'!$I$38=3,-0.00046396*S283^2 + 0.054267*S283 - 0.57714, IF('DSS Model'!$I$38=4,0.000072066*S283^2+0.0021761*S283-0.038248,IF('DSS Model'!$I$38=5,-0.00012623*S283^2+0.025656*S283-0.30101,-0.00046396*S283^2 + 0.054267*S283 - 0.57714)))))</f>
        <v>0.9470784714851711</v>
      </c>
      <c r="U283" s="136">
        <v>0.85285909330136145</v>
      </c>
      <c r="V283" s="142">
        <f t="shared" si="211"/>
        <v>59.002199714295088</v>
      </c>
      <c r="W283" s="138">
        <f>IF('DSS Model'!$I$38=1,0.0001*V283^2-0.0266*V283+1.3006,IF('DSS Model'!$I$38=2,-0.0001*V283^2+0.0032*V283+0.977, IF('DSS Model'!$I$38=3,-0.00046396*V283^2 + 0.054267*V283 - 0.57714, IF('DSS Model'!$I$38=4,0.000072066*V283^2+0.0021761*V283-0.038248,IF('DSS Model'!$I$38=5,-0.00012623*V283^2+0.025656*V283-0.30101,-0.00046396*V283^2 + 0.054267*V283 - 0.57714)))))</f>
        <v>0.8176810819731879</v>
      </c>
      <c r="X283" s="136">
        <v>0.51974242770114176</v>
      </c>
      <c r="Y283" s="142">
        <f t="shared" si="212"/>
        <v>62.386450995007479</v>
      </c>
      <c r="Z283" s="138">
        <f>IF('DSS Model'!$I$38=1,0.0001*Y283^2-0.0266*Y283+1.3006,IF('DSS Model'!$I$38=2,-0.0001*Y283^2+0.0032*Y283+0.977, IF('DSS Model'!$I$38=3,-0.00046396*Y283^2 + 0.054267*Y283 - 0.57714, IF('DSS Model'!$I$38=4,0.000072066*Y283^2+0.0021761*Y283-0.038248,IF('DSS Model'!$I$38=5,-0.00012623*Y283^2+0.025656*Y283-0.30101,-0.00046396*Y283^2 + 0.054267*Y283 - 0.57714)))))</f>
        <v>0.7874297164087769</v>
      </c>
      <c r="AA283" s="136">
        <v>0.50779186618988259</v>
      </c>
      <c r="AB283" s="142">
        <f t="shared" si="213"/>
        <v>62.534074676826037</v>
      </c>
      <c r="AC283" s="138">
        <f>IF('DSS Model'!$I$38=1,0.0001*AB283^2-0.0266*AB283+1.3006,IF('DSS Model'!$I$38=2,-0.0001*AB283^2+0.0032*AB283+0.977, IF('DSS Model'!$I$38=3,-0.00046396*AB283^2 + 0.054267*AB283 - 0.57714, IF('DSS Model'!$I$38=4,0.000072066*AB283^2+0.0021761*AB283-0.038248,IF('DSS Model'!$I$38=5,-0.00012623*AB283^2+0.025656*AB283-0.30101,-0.00046396*AB283^2 + 0.054267*AB283 - 0.57714)))))</f>
        <v>0.78605798939715776</v>
      </c>
      <c r="AD283" s="136">
        <v>0.45422849033079016</v>
      </c>
      <c r="AE283" s="142">
        <f t="shared" si="214"/>
        <v>51.36940411303253</v>
      </c>
      <c r="AF283" s="138">
        <f>IF('DSS Model'!$I$38=1,0.0001*AE283^2-0.0266*AE283+1.3006,IF('DSS Model'!$I$38=2,-0.0001*AE283^2+0.0032*AE283+0.977, IF('DSS Model'!$I$38=3,-0.00046396*AE283^2 + 0.054267*AE283 - 0.57714, IF('DSS Model'!$I$38=4,0.000072066*AE283^2+0.0021761*AE283-0.038248,IF('DSS Model'!$I$38=5,-0.00012623*AE283^2+0.025656*AE283-0.30101,-0.00046396*AE283^2 + 0.054267*AE283 - 0.57714)))))</f>
        <v>0.87750052526889966</v>
      </c>
      <c r="AG283" s="136">
        <v>0.44176906580308151</v>
      </c>
      <c r="AH283" s="142">
        <f t="shared" si="215"/>
        <v>67.707911211271167</v>
      </c>
      <c r="AI283" s="138">
        <f>IF('DSS Model'!$I$38=1,0.0001*AH283^2-0.0266*AH283+1.3006,IF('DSS Model'!$I$38=2,-0.0001*AH283^2+0.0032*AH283+0.977, IF('DSS Model'!$I$38=3,-0.00046396*AH283^2 + 0.054267*AH283 - 0.57714, IF('DSS Model'!$I$38=4,0.000072066*AH283^2+0.0021761*AH283-0.038248,IF('DSS Model'!$I$38=5,-0.00012623*AH283^2+0.025656*AH283-0.30101,-0.00046396*AH283^2 + 0.054267*AH283 - 0.57714)))))</f>
        <v>0.73522919181672974</v>
      </c>
      <c r="AJ283" s="136">
        <v>0.16853718719507682</v>
      </c>
      <c r="AK283" s="142">
        <f t="shared" si="216"/>
        <v>34.481048566227329</v>
      </c>
      <c r="AL283" s="138">
        <f>IF('DSS Model'!$I$38=1,0.0001*AK283^2-0.0266*AK283+1.3006,IF('DSS Model'!$I$38=2,-0.0001*AK283^2+0.0032*AK283+0.977, IF('DSS Model'!$I$38=3,-0.00046396*AK283^2 + 0.054267*AK283 - 0.57714, IF('DSS Model'!$I$38=4,0.000072066*AK283^2+0.0021761*AK283-0.038248,IF('DSS Model'!$I$38=5,-0.00012623*AK283^2+0.025656*AK283-0.30101,-0.00046396*AK283^2 + 0.054267*AK283 - 0.57714)))))</f>
        <v>0.96844508438927468</v>
      </c>
      <c r="AM283" s="136">
        <v>9.6509437234897466E-2</v>
      </c>
      <c r="AN283" s="142">
        <f t="shared" si="217"/>
        <v>53.168488538955089</v>
      </c>
      <c r="AO283" s="138">
        <f>IF('DSS Model'!$I$38=1,0.0001*AN283^2-0.0266*AN283+1.3006,IF('DSS Model'!$I$38=2,-0.0001*AN283^2+0.0032*AN283+0.977, IF('DSS Model'!$I$38=3,-0.00046396*AN283^2 + 0.054267*AN283 - 0.57714, IF('DSS Model'!$I$38=4,0.000072066*AN283^2+0.0021761*AN283-0.038248,IF('DSS Model'!$I$38=5,-0.00012623*AN283^2+0.025656*AN283-0.30101,-0.00046396*AN283^2 + 0.054267*AN283 - 0.57714)))))</f>
        <v>0.86445034597295645</v>
      </c>
      <c r="AP283" s="136">
        <v>0.92061229050571936</v>
      </c>
      <c r="AQ283" s="142">
        <f t="shared" si="218"/>
        <v>78.277501421606402</v>
      </c>
      <c r="AR283" s="138">
        <f>IF('DSS Model'!$I$38=1,0.0001*AQ283^2-0.0266*AQ283+1.3006,IF('DSS Model'!$I$38=2,-0.0001*AQ283^2+0.0032*AQ283+0.977, IF('DSS Model'!$I$38=3,-0.00046396*AQ283^2 + 0.054267*AQ283 - 0.57714, IF('DSS Model'!$I$38=4,0.000072066*AQ283^2+0.0021761*AQ283-0.038248,IF('DSS Model'!$I$38=5,-0.00012623*AQ283^2+0.025656*AQ283-0.30101,-0.00046396*AQ283^2 + 0.054267*AQ283 - 0.57714)))))</f>
        <v>0.61475128166818127</v>
      </c>
      <c r="AS283" s="136">
        <v>1.8955634382861852E-2</v>
      </c>
      <c r="AT283" s="142">
        <f t="shared" si="219"/>
        <v>29.962835364538357</v>
      </c>
      <c r="AU283" s="138">
        <f>IF('DSS Model'!$I$38=1,0.0001*AT283^2-0.0266*AT283+1.3006,IF('DSS Model'!$I$38=2,-0.0001*AT283^2+0.0032*AT283+0.977, IF('DSS Model'!$I$38=3,-0.00046396*AT283^2 + 0.054267*AT283 - 0.57714, IF('DSS Model'!$I$38=4,0.000072066*AT283^2+0.0021761*AT283-0.038248,IF('DSS Model'!$I$38=5,-0.00012623*AT283^2+0.025656*AT283-0.30101,-0.00046396*AT283^2 + 0.054267*AT283 - 0.57714)))))</f>
        <v>0.98310392285827963</v>
      </c>
      <c r="AV283" s="136">
        <v>0.7537751796284633</v>
      </c>
      <c r="AW283" s="142">
        <f t="shared" si="220"/>
        <v>69.98216495268322</v>
      </c>
      <c r="AX283" s="138">
        <f>IF('DSS Model'!$I$38=1,0.0001*AW283^2-0.0266*AW283+1.3006,IF('DSS Model'!$I$38=2,-0.0001*AW283^2+0.0032*AW283+0.977, IF('DSS Model'!$I$38=3,-0.00046396*AW283^2 + 0.054267*AW283 - 0.57714, IF('DSS Model'!$I$38=4,0.000072066*AW283^2+0.0021761*AW283-0.038248,IF('DSS Model'!$I$38=5,-0.00012623*AW283^2+0.025656*AW283-0.30101,-0.00046396*AW283^2 + 0.054267*AW283 - 0.57714)))))</f>
        <v>0.71119258670213004</v>
      </c>
      <c r="AY283" s="136">
        <v>3.0715786581189675E-2</v>
      </c>
      <c r="AZ283" s="142">
        <f t="shared" si="221"/>
        <v>34.124927704788576</v>
      </c>
      <c r="BA283" s="138">
        <f>IF('DSS Model'!$I$38=1,0.0001*AZ283^2-0.0266*AZ283+1.3006,IF('DSS Model'!$I$38=2,-0.0001*AZ283^2+0.0032*AZ283+0.977, IF('DSS Model'!$I$38=3,-0.00046396*AZ283^2 + 0.054267*AZ283 - 0.57714, IF('DSS Model'!$I$38=4,0.000072066*AZ283^2+0.0021761*AZ283-0.038248,IF('DSS Model'!$I$38=5,-0.00012623*AZ283^2+0.025656*AZ283-0.30101,-0.00046396*AZ283^2 + 0.054267*AZ283 - 0.57714)))))</f>
        <v>0.96974869956961873</v>
      </c>
      <c r="BB283" s="136">
        <v>0.97482582001951923</v>
      </c>
      <c r="BC283" s="142">
        <f t="shared" si="222"/>
        <v>66.974187243561232</v>
      </c>
      <c r="BD283" s="138">
        <f>IF('DSS Model'!$I$38=1,0.0001*BC283^2-0.0266*BC283+1.3006,IF('DSS Model'!$I$38=2,-0.0001*BC283^2+0.0032*BC283+0.977, IF('DSS Model'!$I$38=3,-0.00046396*BC283^2 + 0.054267*BC283 - 0.57714, IF('DSS Model'!$I$38=4,0.000072066*BC283^2+0.0021761*BC283-0.038248,IF('DSS Model'!$I$38=5,-0.00012623*BC283^2+0.025656*BC283-0.30101,-0.00046396*BC283^2 + 0.054267*BC283 - 0.57714)))))</f>
        <v>0.7427632234858359</v>
      </c>
      <c r="BE283" s="136">
        <v>0.92709496839454253</v>
      </c>
      <c r="BF283" s="142">
        <f t="shared" si="223"/>
        <v>61.353434508501323</v>
      </c>
      <c r="BG283" s="143">
        <f>IF('DSS Model'!$I$38=1,0.0001*BF283^2-0.0266*BF283+1.3006,IF('DSS Model'!$I$38=2,-0.0001*BF283^2+0.0032*BF283+0.977, IF('DSS Model'!$I$38=3,-0.00046396*BF283^2 + 0.054267*BF283 - 0.57714, IF('DSS Model'!$I$38=4,0.000072066*BF283^2+0.0021761*BF283-0.038248,IF('DSS Model'!$I$38=5,-0.00012623*BF283^2+0.025656*BF283-0.30101,-0.00046396*BF283^2 + 0.054267*BF283 - 0.57714)))))</f>
        <v>0.79690659782830808</v>
      </c>
      <c r="BH283" s="136">
        <v>3.1770802507868456E-2</v>
      </c>
      <c r="BI283" s="142">
        <f t="shared" si="224"/>
        <v>35.25865438376831</v>
      </c>
      <c r="BJ283" s="143">
        <f>IF('DSS Model'!$I$38=1,0.0001*BI283^2-0.0266*BI283+1.3006,IF('DSS Model'!$I$38=2,-0.0001*BI283^2+0.0032*BI283+0.977, IF('DSS Model'!$I$38=3,-0.00046396*BI283^2 + 0.054267*BI283 - 0.57714, IF('DSS Model'!$I$38=4,0.000072066*BI283^2+0.0021761*BI283-0.038248,IF('DSS Model'!$I$38=5,-0.00012623*BI283^2+0.025656*BI283-0.30101,-0.00046396*BI283^2 + 0.054267*BI283 - 0.57714)))))</f>
        <v>0.96551042313265611</v>
      </c>
      <c r="BK283" s="136">
        <v>0.11418239548878972</v>
      </c>
      <c r="BL283" s="142">
        <f t="shared" si="225"/>
        <v>34.597506172671388</v>
      </c>
      <c r="BM283" s="143">
        <f>IF('DSS Model'!$I$38=1,0.0001*BL283^2-0.0266*BL283+1.3006,IF('DSS Model'!$I$38=2,-0.0001*BL283^2+0.0032*BL283+0.977, IF('DSS Model'!$I$38=3,-0.00046396*BL283^2 + 0.054267*BL283 - 0.57714, IF('DSS Model'!$I$38=4,0.000072066*BL283^2+0.0021761*BL283-0.038248,IF('DSS Model'!$I$38=5,-0.00012623*BL283^2+0.025656*BL283-0.30101,-0.00046396*BL283^2 + 0.054267*BL283 - 0.57714)))))</f>
        <v>0.96801327641574497</v>
      </c>
      <c r="BN283" s="136">
        <v>0.71842433334583722</v>
      </c>
      <c r="BO283" s="142">
        <f t="shared" si="226"/>
        <v>60.620823814858298</v>
      </c>
      <c r="BP283" s="143">
        <f>IF('DSS Model'!$I$38=1,0.0001*BO283^2-0.0266*BO283+1.3006,IF('DSS Model'!$I$38=2,-0.0001*BO283^2+0.0032*BO283+0.977, IF('DSS Model'!$I$38=3,-0.00046396*BO283^2 + 0.054267*BO283 - 0.57714, IF('DSS Model'!$I$38=4,0.000072066*BO283^2+0.0021761*BO283-0.038248,IF('DSS Model'!$I$38=5,-0.00012623*BO283^2+0.025656*BO283-0.30101,-0.00046396*BO283^2 + 0.054267*BO283 - 0.57714)))))</f>
        <v>0.80349820820833739</v>
      </c>
      <c r="BQ283" s="136">
        <v>0.61664611270257164</v>
      </c>
      <c r="BR283" s="142">
        <f t="shared" si="227"/>
        <v>60.361275471582701</v>
      </c>
      <c r="BS283" s="143">
        <f>IF('DSS Model'!$I$38=1,0.0001*BR283^2-0.0266*BR283+1.3006,IF('DSS Model'!$I$38=2,-0.0001*BR283^2+0.0032*BR283+0.977, IF('DSS Model'!$I$38=3,-0.00046396*BR283^2 + 0.054267*BR283 - 0.57714, IF('DSS Model'!$I$38=4,0.000072066*BR283^2+0.0021761*BR283-0.038248,IF('DSS Model'!$I$38=5,-0.00012623*BR283^2+0.025656*BR283-0.30101,-0.00046396*BR283^2 + 0.054267*BR283 - 0.57714)))))</f>
        <v>0.80580772385343546</v>
      </c>
      <c r="BT283" s="136">
        <v>0.95391819575067227</v>
      </c>
      <c r="BU283" s="142">
        <f t="shared" si="228"/>
        <v>71.021347512049005</v>
      </c>
      <c r="BV283" s="143">
        <f>IF('DSS Model'!$I$38=1,0.0001*BU283^2-0.0266*BU283+1.3006,IF('DSS Model'!$I$38=2,-0.0001*BU283^2+0.0032*BU283+0.977, IF('DSS Model'!$I$38=3,-0.00046396*BU283^2 + 0.054267*BU283 - 0.57714, IF('DSS Model'!$I$38=4,0.000072066*BU283^2+0.0021761*BU283-0.038248,IF('DSS Model'!$I$38=5,-0.00012623*BU283^2+0.025656*BU283-0.30101,-0.00046396*BU283^2 + 0.054267*BU283 - 0.57714)))))</f>
        <v>0.69986513179583387</v>
      </c>
      <c r="BW283" s="136">
        <v>2.6953590323976817E-2</v>
      </c>
      <c r="BX283" s="142">
        <f t="shared" si="229"/>
        <v>40.61069593852708</v>
      </c>
      <c r="BY283" s="143">
        <f>IF('DSS Model'!$I$38=1,0.0001*BX283^2-0.0266*BX283+1.3006,IF('DSS Model'!$I$38=2,-0.0001*BX283^2+0.0032*BX283+0.977, IF('DSS Model'!$I$38=3,-0.00046396*BX283^2 + 0.054267*BX283 - 0.57714, IF('DSS Model'!$I$38=4,0.000072066*BX283^2+0.0021761*BX283-0.038248,IF('DSS Model'!$I$38=5,-0.00012623*BX283^2+0.025656*BX283-0.30101,-0.00046396*BX283^2 + 0.054267*BX283 - 0.57714)))))</f>
        <v>0.94203136454213665</v>
      </c>
      <c r="BZ283" s="136">
        <v>0.31232354173725729</v>
      </c>
      <c r="CA283" s="142">
        <f t="shared" si="230"/>
        <v>58.941682930881043</v>
      </c>
      <c r="CB283" s="143">
        <f>IF('DSS Model'!$I$38=1,0.0001*CA283^2-0.0266*CA283+1.3006,IF('DSS Model'!$I$38=2,-0.0001*CA283^2+0.0032*CA283+0.977, IF('DSS Model'!$I$38=3,-0.00046396*CA283^2 + 0.054267*CA283 - 0.57714, IF('DSS Model'!$I$38=4,0.000072066*CA283^2+0.0021761*CA283-0.038248,IF('DSS Model'!$I$38=5,-0.00012623*CA283^2+0.025656*CA283-0.30101,-0.00046396*CA283^2 + 0.054267*CA283 - 0.57714)))))</f>
        <v>0.81820118670636799</v>
      </c>
      <c r="CC283" s="136">
        <v>0.77460155472787806</v>
      </c>
      <c r="CD283" s="142">
        <f t="shared" si="231"/>
        <v>78.854188191106573</v>
      </c>
      <c r="CE283" s="143">
        <f>IF('DSS Model'!$I$38=1,0.0001*CD283^2-0.0266*CD283+1.3006,IF('DSS Model'!$I$38=2,-0.0001*CD283^2+0.0032*CD283+0.977, IF('DSS Model'!$I$38=3,-0.00046396*CD283^2 + 0.054267*CD283 - 0.57714, IF('DSS Model'!$I$38=4,0.000072066*CD283^2+0.0021761*CD283-0.038248,IF('DSS Model'!$I$38=5,-0.00012623*CD283^2+0.025656*CD283-0.30101,-0.00046396*CD283^2 + 0.054267*CD283 - 0.57714)))))</f>
        <v>0.60753510268369593</v>
      </c>
      <c r="CF283" s="136">
        <v>0.89151114776473039</v>
      </c>
      <c r="CG283" s="142">
        <f t="shared" si="232"/>
        <v>59.200925105713438</v>
      </c>
      <c r="CH283" s="143">
        <f>IF('DSS Model'!$I$38=1,0.0001*CG283^2-0.0266*CG283+1.3006,IF('DSS Model'!$I$38=2,-0.0001*CG283^2+0.0032*CG283+0.977, IF('DSS Model'!$I$38=3,-0.00046396*CG283^2 + 0.054267*CG283 - 0.57714, IF('DSS Model'!$I$38=4,0.000072066*CG283^2+0.0021761*CG283-0.038248,IF('DSS Model'!$I$38=5,-0.00012623*CG283^2+0.025656*CG283-0.30101,-0.00046396*CG283^2 + 0.054267*CG283 - 0.57714)))))</f>
        <v>0.81596800700105376</v>
      </c>
      <c r="CI283" s="136">
        <v>0.47558063557865593</v>
      </c>
      <c r="CJ283" s="142">
        <f t="shared" si="233"/>
        <v>68.923697561925991</v>
      </c>
      <c r="CK283" s="143">
        <f>IF('DSS Model'!$I$38=1,0.0001*CJ283^2-0.0266*CJ283+1.3006,IF('DSS Model'!$I$38=2,-0.0001*CJ283^2+0.0032*CJ283+0.977, IF('DSS Model'!$I$38=3,-0.00046396*CJ283^2 + 0.054267*CJ283 - 0.57714, IF('DSS Model'!$I$38=4,0.000072066*CJ283^2+0.0021761*CJ283-0.038248,IF('DSS Model'!$I$38=5,-0.00012623*CJ283^2+0.025656*CJ283-0.30101,-0.00046396*CJ283^2 + 0.054267*CJ283 - 0.57714)))))</f>
        <v>0.72250822363737888</v>
      </c>
      <c r="CL283" s="136">
        <v>0.79675173460303872</v>
      </c>
      <c r="CM283" s="142">
        <f t="shared" si="234"/>
        <v>61.04538724835291</v>
      </c>
      <c r="CN283" s="143">
        <f>IF('DSS Model'!$I$38=1,0.0001*CM283^2-0.0266*CM283+1.3006,IF('DSS Model'!$I$38=2,-0.0001*CM283^2+0.0032*CM283+0.977, IF('DSS Model'!$I$38=3,-0.00046396*CM283^2 + 0.054267*CM283 - 0.57714, IF('DSS Model'!$I$38=4,0.000072066*CM283^2+0.0021761*CM283-0.038248,IF('DSS Model'!$I$38=5,-0.00012623*CM283^2+0.025656*CM283-0.30101,-0.00046396*CM283^2 + 0.054267*CM283 - 0.57714)))))</f>
        <v>0.79969130876459249</v>
      </c>
      <c r="CO283" s="136">
        <v>0.71811463140830389</v>
      </c>
      <c r="CP283" s="142">
        <f t="shared" si="235"/>
        <v>56.578878273570297</v>
      </c>
      <c r="CQ283" s="143">
        <f>IF('DSS Model'!$I$38=1,0.0001*CP283^2-0.0266*CP283+1.3006,IF('DSS Model'!$I$38=2,-0.0001*CP283^2+0.0032*CP283+0.977, IF('DSS Model'!$I$38=3,-0.00046396*CP283^2 + 0.054267*CP283 - 0.57714, IF('DSS Model'!$I$38=4,0.000072066*CP283^2+0.0021761*CP283-0.038248,IF('DSS Model'!$I$38=5,-0.00012623*CP283^2+0.025656*CP283-0.30101,-0.00046396*CP283^2 + 0.054267*CP283 - 0.57714)))))</f>
        <v>0.83793546380587647</v>
      </c>
      <c r="CR283" s="136">
        <v>0.83029565872365396</v>
      </c>
      <c r="CS283" s="142">
        <f t="shared" si="236"/>
        <v>62.035472772364081</v>
      </c>
      <c r="CT283" s="143">
        <f>IF('DSS Model'!$I$38=1,0.0001*CS283^2-0.0266*CS283+1.3006,IF('DSS Model'!$I$38=2,-0.0001*CS283^2+0.0032*CS283+0.977, IF('DSS Model'!$I$38=3,-0.00046396*CS283^2 + 0.054267*CS283 - 0.57714, IF('DSS Model'!$I$38=4,0.000072066*CS283^2+0.0021761*CS283-0.038248,IF('DSS Model'!$I$38=5,-0.00012623*CS283^2+0.025656*CS283-0.30101,-0.00046396*CS283^2 + 0.054267*CS283 - 0.57714)))))</f>
        <v>0.79067352466249252</v>
      </c>
      <c r="CU283" s="136">
        <v>0.45800019341831666</v>
      </c>
      <c r="CV283" s="142">
        <f t="shared" si="237"/>
        <v>54.085338757308264</v>
      </c>
      <c r="CW283" s="143">
        <f>IF('DSS Model'!$I$38=1,0.0001*CV283^2-0.0266*CV283+1.3006,IF('DSS Model'!$I$38=2,-0.0001*CV283^2+0.0032*CV283+0.977, IF('DSS Model'!$I$38=3,-0.00046396*CV283^2 + 0.054267*CV283 - 0.57714, IF('DSS Model'!$I$38=4,0.000072066*CV283^2+0.0021761*CV283-0.038248,IF('DSS Model'!$I$38=5,-0.00012623*CV283^2+0.025656*CV283-0.30101,-0.00046396*CV283^2 + 0.054267*CV283 - 0.57714)))))</f>
        <v>0.85755069717410726</v>
      </c>
      <c r="CX283" s="136">
        <v>0.66451246567808553</v>
      </c>
      <c r="CY283" s="142">
        <f t="shared" si="238"/>
        <v>68.105165913427726</v>
      </c>
      <c r="CZ283" s="143">
        <f>IF('DSS Model'!$I$38=1,0.0001*CY283^2-0.0266*CY283+1.3006,IF('DSS Model'!$I$38=2,-0.0001*CY283^2+0.0032*CY283+0.977, IF('DSS Model'!$I$38=3,-0.00046396*CY283^2 + 0.054267*CY283 - 0.57714, IF('DSS Model'!$I$38=4,0.000072066*CY283^2+0.0021761*CY283-0.038248,IF('DSS Model'!$I$38=5,-0.00012623*CY283^2+0.025656*CY283-0.30101,-0.00046396*CY283^2 + 0.054267*CY283 - 0.57714)))))</f>
        <v>0.73110516851341689</v>
      </c>
      <c r="DA283" s="136">
        <v>7.2674920802552223E-2</v>
      </c>
      <c r="DB283" s="142">
        <f t="shared" si="239"/>
        <v>25.507139391882774</v>
      </c>
      <c r="DC283" s="143">
        <f>IF('DSS Model'!$I$38=1,0.0001*DB283^2-0.0266*DB283+1.3006,IF('DSS Model'!$I$38=2,-0.0001*DB283^2+0.0032*DB283+0.977, IF('DSS Model'!$I$38=3,-0.00046396*DB283^2 + 0.054267*DB283 - 0.57714, IF('DSS Model'!$I$38=4,0.000072066*DB283^2+0.0021761*DB283-0.038248,IF('DSS Model'!$I$38=5,-0.00012623*DB283^2+0.025656*DB283-0.30101,-0.00046396*DB283^2 + 0.054267*DB283 - 0.57714)))))</f>
        <v>0.99356143005833109</v>
      </c>
      <c r="DD283" s="136">
        <v>0.8266657039393005</v>
      </c>
      <c r="DE283" s="142">
        <f t="shared" si="240"/>
        <v>59.268152724188681</v>
      </c>
      <c r="DF283" s="143">
        <f>IF('DSS Model'!$I$38=1,0.0001*DE283^2-0.0266*DE283+1.3006,IF('DSS Model'!$I$38=2,-0.0001*DE283^2+0.0032*DE283+0.977, IF('DSS Model'!$I$38=3,-0.00046396*DE283^2 + 0.054267*DE283 - 0.57714, IF('DSS Model'!$I$38=4,0.000072066*DE283^2+0.0021761*DE283-0.038248,IF('DSS Model'!$I$38=5,-0.00012623*DE283^2+0.025656*DE283-0.30101,-0.00046396*DE283^2 + 0.054267*DE283 - 0.57714)))))</f>
        <v>0.81538669598362834</v>
      </c>
      <c r="DG283" s="136">
        <v>0.20074308054013634</v>
      </c>
      <c r="DH283" s="142">
        <f t="shared" si="241"/>
        <v>42.95371635453408</v>
      </c>
      <c r="DI283" s="143">
        <f>IF('DSS Model'!$I$38=1,0.0001*DH283^2-0.0266*DH283+1.3006,IF('DSS Model'!$I$38=2,-0.0001*DH283^2+0.0032*DH283+0.977, IF('DSS Model'!$I$38=3,-0.00046396*DH283^2 + 0.054267*DH283 - 0.57714, IF('DSS Model'!$I$38=4,0.000072066*DH283^2+0.0021761*DH283-0.038248,IF('DSS Model'!$I$38=5,-0.00012623*DH283^2+0.025656*DH283-0.30101,-0.00046396*DH283^2 + 0.054267*DH283 - 0.57714)))))</f>
        <v>0.9299497174679322</v>
      </c>
      <c r="DJ283" s="136">
        <v>0.56674612233832922</v>
      </c>
      <c r="DK283" s="142">
        <f t="shared" si="242"/>
        <v>64.270686610694298</v>
      </c>
      <c r="DL283" s="143">
        <f>IF('DSS Model'!$I$38=1,0.0001*DK283^2-0.0266*DK283+1.3006,IF('DSS Model'!$I$38=2,-0.0001*DK283^2+0.0032*DK283+0.977, IF('DSS Model'!$I$38=3,-0.00046396*DK283^2 + 0.054267*DK283 - 0.57714, IF('DSS Model'!$I$38=4,0.000072066*DK283^2+0.0021761*DK283-0.038248,IF('DSS Model'!$I$38=5,-0.00012623*DK283^2+0.025656*DK283-0.30101,-0.00046396*DK283^2 + 0.054267*DK283 - 0.57714)))))</f>
        <v>0.76959408141321384</v>
      </c>
      <c r="DM283" s="136">
        <v>0.61758775190597581</v>
      </c>
      <c r="DN283" s="142">
        <f t="shared" si="243"/>
        <v>60.578601163623482</v>
      </c>
      <c r="DO283" s="143">
        <f>IF('DSS Model'!$I$38=1,0.0001*DN283^2-0.0266*DN283+1.3006,IF('DSS Model'!$I$38=2,-0.0001*DN283^2+0.0032*DN283+0.977, IF('DSS Model'!$I$38=3,-0.00046396*DN283^2 + 0.054267*DN283 - 0.57714, IF('DSS Model'!$I$38=4,0.000072066*DN283^2+0.0021761*DN283-0.038248,IF('DSS Model'!$I$38=5,-0.00012623*DN283^2+0.025656*DN283-0.30101,-0.00046396*DN283^2 + 0.054267*DN283 - 0.57714)))))</f>
        <v>0.80387483182945862</v>
      </c>
      <c r="DP283" s="136">
        <v>0.69086136297787959</v>
      </c>
      <c r="DQ283" s="142">
        <f t="shared" si="244"/>
        <v>57.58980971575707</v>
      </c>
      <c r="DR283" s="143">
        <f>IF('DSS Model'!$I$38=1,0.0001*DQ283^2-0.0266*DQ283+1.3006,IF('DSS Model'!$I$38=2,-0.0001*DQ283^2+0.0032*DQ283+0.977, IF('DSS Model'!$I$38=3,-0.00046396*DQ283^2 + 0.054267*DQ283 - 0.57714, IF('DSS Model'!$I$38=4,0.000072066*DQ283^2+0.0021761*DQ283-0.038248,IF('DSS Model'!$I$38=5,-0.00012623*DQ283^2+0.025656*DQ283-0.30101,-0.00046396*DQ283^2 + 0.054267*DQ283 - 0.57714)))))</f>
        <v>0.8296287727807119</v>
      </c>
      <c r="DS283" s="136">
        <v>0.55687873376917518</v>
      </c>
      <c r="DT283" s="142">
        <f t="shared" si="245"/>
        <v>75.189298658759853</v>
      </c>
      <c r="DU283" s="143">
        <f>IF('DSS Model'!$I$38=1,0.0001*DT283^2-0.0266*DT283+1.3006,IF('DSS Model'!$I$38=2,-0.0001*DT283^2+0.0032*DT283+0.977, IF('DSS Model'!$I$38=3,-0.00046396*DT283^2 + 0.054267*DT283 - 0.57714, IF('DSS Model'!$I$38=4,0.000072066*DT283^2+0.0021761*DT283-0.038248,IF('DSS Model'!$I$38=5,-0.00012623*DT283^2+0.025656*DT283-0.30101,-0.00046396*DT283^2 + 0.054267*DT283 - 0.57714)))))</f>
        <v>0.65226269242841295</v>
      </c>
      <c r="DV283" s="136">
        <v>0.88874371407745911</v>
      </c>
      <c r="DW283" s="142">
        <f t="shared" si="246"/>
        <v>69.395983866216227</v>
      </c>
      <c r="DX283" s="143">
        <f>IF('DSS Model'!$I$38=1,0.0001*DW283^2-0.0266*DW283+1.3006,IF('DSS Model'!$I$38=2,-0.0001*DW283^2+0.0032*DW283+0.977, IF('DSS Model'!$I$38=3,-0.00046396*DW283^2 + 0.054267*DW283 - 0.57714, IF('DSS Model'!$I$38=4,0.000072066*DW283^2+0.0021761*DW283-0.038248,IF('DSS Model'!$I$38=5,-0.00012623*DW283^2+0.025656*DW283-0.30101,-0.00046396*DW283^2 + 0.054267*DW283 - 0.57714)))))</f>
        <v>0.71748689069587757</v>
      </c>
      <c r="DY283" s="136">
        <v>3.9809431427702102E-2</v>
      </c>
      <c r="DZ283" s="142">
        <f t="shared" si="247"/>
        <v>25.550408589343824</v>
      </c>
      <c r="EA283" s="143">
        <f>IF('DSS Model'!$I$38=1,0.0001*DZ283^2-0.0266*DZ283+1.3006,IF('DSS Model'!$I$38=2,-0.0001*DZ283^2+0.0032*DZ283+0.977, IF('DSS Model'!$I$38=3,-0.00046396*DZ283^2 + 0.054267*DZ283 - 0.57714, IF('DSS Model'!$I$38=4,0.000072066*DZ283^2+0.0021761*DZ283-0.038248,IF('DSS Model'!$I$38=5,-0.00012623*DZ283^2+0.025656*DZ283-0.30101,-0.00046396*DZ283^2 + 0.054267*DZ283 - 0.57714)))))</f>
        <v>0.99347896957765869</v>
      </c>
      <c r="EB283" s="136">
        <v>0.71291010141471534</v>
      </c>
      <c r="EC283" s="142">
        <f t="shared" si="248"/>
        <v>56.47738435519102</v>
      </c>
      <c r="ED283" s="143">
        <f>IF('DSS Model'!$I$38=1,0.0001*EC283^2-0.0266*EC283+1.3006,IF('DSS Model'!$I$38=2,-0.0001*EC283^2+0.0032*EC283+0.977, IF('DSS Model'!$I$38=3,-0.00046396*EC283^2 + 0.054267*EC283 - 0.57714, IF('DSS Model'!$I$38=4,0.000072066*EC283^2+0.0021761*EC283-0.038248,IF('DSS Model'!$I$38=5,-0.00012623*EC283^2+0.025656*EC283-0.30101,-0.00046396*EC283^2 + 0.054267*EC283 - 0.57714)))))</f>
        <v>0.8387581355762137</v>
      </c>
      <c r="EE283" s="136">
        <v>0.15620411711131299</v>
      </c>
      <c r="EF283" s="142">
        <f t="shared" si="249"/>
        <v>39.388972151262536</v>
      </c>
      <c r="EG283" s="143">
        <f>IF('DSS Model'!$I$38=1,0.0001*EF283^2-0.0266*EF283+1.3006,IF('DSS Model'!$I$38=2,-0.0001*EF283^2+0.0032*EF283+0.977, IF('DSS Model'!$I$38=3,-0.00046396*EF283^2 + 0.054267*EF283 - 0.57714, IF('DSS Model'!$I$38=4,0.000072066*EF283^2+0.0021761*EF283-0.038248,IF('DSS Model'!$I$38=5,-0.00012623*EF283^2+0.025656*EF283-0.30101,-0.00046396*EF283^2 + 0.054267*EF283 - 0.57714)))))</f>
        <v>0.94789559817074653</v>
      </c>
      <c r="EH283" s="136">
        <v>0.38926380941670891</v>
      </c>
      <c r="EI283" s="142">
        <f t="shared" si="250"/>
        <v>66.566112234005644</v>
      </c>
      <c r="EJ283" s="143">
        <f>IF('DSS Model'!$I$38=1,0.0001*EI283^2-0.0266*EI283+1.3006,IF('DSS Model'!$I$38=2,-0.0001*EI283^2+0.0032*EI283+0.977, IF('DSS Model'!$I$38=3,-0.00046396*EI283^2 + 0.054267*EI283 - 0.57714, IF('DSS Model'!$I$38=4,0.000072066*EI283^2+0.0021761*EI283-0.038248,IF('DSS Model'!$I$38=5,-0.00012623*EI283^2+0.025656*EI283-0.30101,-0.00046396*EI283^2 + 0.054267*EI283 - 0.57714)))))</f>
        <v>0.74690682935379449</v>
      </c>
      <c r="EK283" s="136">
        <v>5.6631550356406435E-2</v>
      </c>
      <c r="EL283" s="142">
        <f t="shared" si="251"/>
        <v>25.746618792662986</v>
      </c>
      <c r="EM283" s="143">
        <f>IF('DSS Model'!$I$38=1,0.0001*EL283^2-0.0266*EL283+1.3006,IF('DSS Model'!$I$38=2,-0.0001*EL283^2+0.0032*EL283+0.977, IF('DSS Model'!$I$38=3,-0.00046396*EL283^2 + 0.054267*EL283 - 0.57714, IF('DSS Model'!$I$38=4,0.000072066*EL283^2+0.0021761*EL283-0.038248,IF('DSS Model'!$I$38=5,-0.00012623*EL283^2+0.025656*EL283-0.30101,-0.00046396*EL283^2 + 0.054267*EL283 - 0.57714)))))</f>
        <v>0.99310034221105081</v>
      </c>
      <c r="EN283" s="136">
        <v>0.12429770034290322</v>
      </c>
      <c r="EO283" s="142">
        <f t="shared" si="252"/>
        <v>41.057592542038464</v>
      </c>
      <c r="EP283" s="143">
        <f>IF('DSS Model'!$I$38=1,0.0001*EO283^2-0.0266*EO283+1.3006,IF('DSS Model'!$I$38=2,-0.0001*EO283^2+0.0032*EO283+0.977, IF('DSS Model'!$I$38=3,-0.00046396*EO283^2 + 0.054267*EO283 - 0.57714, IF('DSS Model'!$I$38=4,0.000072066*EO283^2+0.0021761*EO283-0.038248,IF('DSS Model'!$I$38=5,-0.00012623*EO283^2+0.025656*EO283-0.30101,-0.00046396*EO283^2 + 0.054267*EO283 - 0.57714)))))</f>
        <v>0.93981170559971783</v>
      </c>
      <c r="EQ283" s="136">
        <v>0.83778003943571844</v>
      </c>
      <c r="ER283" s="142">
        <f t="shared" si="253"/>
        <v>62.388629822885775</v>
      </c>
      <c r="ES283" s="143">
        <f>IF('DSS Model'!$I$38=1,0.0001*ER283^2-0.0266*ER283+1.3006,IF('DSS Model'!$I$38=2,-0.0001*ER283^2+0.0032*ER283+0.977, IF('DSS Model'!$I$38=3,-0.00046396*ER283^2 + 0.054267*ER283 - 0.57714, IF('DSS Model'!$I$38=4,0.000072066*ER283^2+0.0021761*ER283-0.038248,IF('DSS Model'!$I$38=5,-0.00012623*ER283^2+0.025656*ER283-0.30101,-0.00046396*ER283^2 + 0.054267*ER283 - 0.57714)))))</f>
        <v>0.7874095023155272</v>
      </c>
      <c r="ET283" s="136">
        <v>0.53092267433894014</v>
      </c>
      <c r="EU283" s="141">
        <f t="shared" si="254"/>
        <v>56.238655172700661</v>
      </c>
      <c r="EV283" s="142">
        <f>IF('DSS Model'!$I$38=1,0.0001*EU283^2-0.0266*EU283+1.3006,IF('DSS Model'!$I$38=2,-0.0001*EU283^2+0.0032*EU283+0.977, IF('DSS Model'!$I$38=3,-0.00046396*EU283^2 + 0.054267*EU283 - 0.57714, IF('DSS Model'!$I$38=4,0.000072066*EU283^2+0.0021761*EU283-0.038248,IF('DSS Model'!$I$38=5,-0.00012623*EU283^2+0.025656*EU283-0.30101,-0.00046396*EU283^2 + 0.054267*EU283 - 0.57714)))))</f>
        <v>0.84068506298924905</v>
      </c>
    </row>
    <row r="284" spans="2:152" x14ac:dyDescent="0.2">
      <c r="B284" s="64">
        <f t="shared" ca="1" si="207"/>
        <v>0.48043491115289183</v>
      </c>
      <c r="C284" s="64">
        <v>0.79241916366998666</v>
      </c>
      <c r="D284" s="64">
        <f t="shared" si="208"/>
        <v>58.455333092315421</v>
      </c>
      <c r="E284" s="131">
        <f>IF('DSS Model'!$I$38=1,0.0001*D284^2-0.0266*D284+1.3006,IF('DSS Model'!$I$38=2,-0.0001*D284^2+0.0032*D284+0.977, IF('DSS Model'!$I$38=3,-0.00046396*D284^2 + 0.054267*D284 - 0.57714, IF('DSS Model'!$I$38=4,0.000072066*D284^2+0.0021761*D284-0.038248,IF('DSS Model'!$I$38=5,-0.00012623*D284^2+0.025656*D284-0.30101,-0.00046396*D284^2 + 0.054267*D284 - 0.57714)))))</f>
        <v>0.82235446920205468</v>
      </c>
      <c r="F284" s="136">
        <v>0.93691573432537367</v>
      </c>
      <c r="G284" s="138">
        <f t="shared" si="204"/>
        <v>75.944252738240266</v>
      </c>
      <c r="H284" s="136">
        <f>IF('DSS Model'!$I$38=1,0.0001*G284^2-0.0266*G284+1.3006,IF('DSS Model'!$I$38=2,-0.0001*G284^2+0.0032*G284+0.977, IF('DSS Model'!$I$38=3,-0.00046396*G284^2 + 0.054267*G284 - 0.57714, IF('DSS Model'!$I$38=4,0.000072066*G284^2+0.0021761*G284-0.038248,IF('DSS Model'!$I$38=5,-0.00012623*G284^2+0.025656*G284-0.30101,-0.00046396*G284^2 + 0.054267*G284 - 0.57714)))))</f>
        <v>0.64326865636539743</v>
      </c>
      <c r="I284" s="136">
        <v>0.22784878469475778</v>
      </c>
      <c r="J284" s="138">
        <f t="shared" si="205"/>
        <v>53.071208910901817</v>
      </c>
      <c r="K284" s="136">
        <f>IF('DSS Model'!$I$38=1,0.0001*J284^2-0.0266*J284+1.3006,IF('DSS Model'!$I$38=2,-0.0001*J284^2+0.0032*J284+0.977, IF('DSS Model'!$I$38=3,-0.00046396*J284^2 + 0.054267*J284 - 0.57714, IF('DSS Model'!$I$38=4,0.000072066*J284^2+0.0021761*J284-0.038248,IF('DSS Model'!$I$38=5,-0.00012623*J284^2+0.025656*J284-0.30101,-0.00046396*J284^2 + 0.054267*J284 - 0.57714)))))</f>
        <v>0.86517254698842738</v>
      </c>
      <c r="L284" s="136">
        <v>0.22876009662984353</v>
      </c>
      <c r="M284" s="138">
        <f t="shared" si="206"/>
        <v>62.153738293231839</v>
      </c>
      <c r="N284" s="136">
        <f>IF('DSS Model'!$I$38=1,0.0001*M284^2-0.0266*M284+1.3006,IF('DSS Model'!$I$38=2,-0.0001*M284^2+0.0032*M284+0.977, IF('DSS Model'!$I$38=3,-0.00046396*M284^2 + 0.054267*M284 - 0.57714, IF('DSS Model'!$I$38=4,0.000072066*M284^2+0.0021761*M284-0.038248,IF('DSS Model'!$I$38=5,-0.00012623*M284^2+0.025656*M284-0.30101,-0.00046396*M284^2 + 0.054267*M284 - 0.57714)))))</f>
        <v>0.78958324415598646</v>
      </c>
      <c r="O284" s="136">
        <v>0.22669451993984746</v>
      </c>
      <c r="P284" s="139">
        <f t="shared" si="209"/>
        <v>41.918022923908204</v>
      </c>
      <c r="Q284" s="138">
        <f>IF('DSS Model'!$I$38=1,0.0001*P284^2-0.0266*P284+1.3006,IF('DSS Model'!$I$38=2,-0.0001*P284^2+0.0032*P284+0.977, IF('DSS Model'!$I$38=3,-0.00046396*P284^2 + 0.054267*P284 - 0.57714, IF('DSS Model'!$I$38=4,0.000072066*P284^2+0.0021761*P284-0.038248,IF('DSS Model'!$I$38=5,-0.00012623*P284^2+0.025656*P284-0.30101,-0.00046396*P284^2 + 0.054267*P284 - 0.57714)))))</f>
        <v>0.93542560877157688</v>
      </c>
      <c r="R284" s="136">
        <v>0.94985709764603887</v>
      </c>
      <c r="S284" s="142">
        <f t="shared" si="210"/>
        <v>64.320565539714693</v>
      </c>
      <c r="T284" s="138">
        <f>IF('DSS Model'!$I$38=1,0.0001*S284^2-0.0266*S284+1.3006,IF('DSS Model'!$I$38=2,-0.0001*S284^2+0.0032*S284+0.977, IF('DSS Model'!$I$38=3,-0.00046396*S284^2 + 0.054267*S284 - 0.57714, IF('DSS Model'!$I$38=4,0.000072066*S284^2+0.0021761*S284-0.038248,IF('DSS Model'!$I$38=5,-0.00012623*S284^2+0.025656*S284-0.30101,-0.00046396*S284^2 + 0.054267*S284 - 0.57714)))))</f>
        <v>0.76911229459221364</v>
      </c>
      <c r="U284" s="136">
        <v>0.36264116685046044</v>
      </c>
      <c r="V284" s="142">
        <f t="shared" si="211"/>
        <v>44.632278201276513</v>
      </c>
      <c r="W284" s="138">
        <f>IF('DSS Model'!$I$38=1,0.0001*V284^2-0.0266*V284+1.3006,IF('DSS Model'!$I$38=2,-0.0001*V284^2+0.0032*V284+0.977, IF('DSS Model'!$I$38=3,-0.00046396*V284^2 + 0.054267*V284 - 0.57714, IF('DSS Model'!$I$38=4,0.000072066*V284^2+0.0021761*V284-0.038248,IF('DSS Model'!$I$38=5,-0.00012623*V284^2+0.025656*V284-0.30101,-0.00046396*V284^2 + 0.054267*V284 - 0.57714)))))</f>
        <v>0.9206192645004706</v>
      </c>
      <c r="X284" s="136">
        <v>0.49340682336043817</v>
      </c>
      <c r="Y284" s="142">
        <f t="shared" si="212"/>
        <v>61.701554406865242</v>
      </c>
      <c r="Z284" s="138">
        <f>IF('DSS Model'!$I$38=1,0.0001*Y284^2-0.0266*Y284+1.3006,IF('DSS Model'!$I$38=2,-0.0001*Y284^2+0.0032*Y284+0.977, IF('DSS Model'!$I$38=3,-0.00046396*Y284^2 + 0.054267*Y284 - 0.57714, IF('DSS Model'!$I$38=4,0.000072066*Y284^2+0.0021761*Y284-0.038248,IF('DSS Model'!$I$38=5,-0.00012623*Y284^2+0.025656*Y284-0.30101,-0.00046396*Y284^2 + 0.054267*Y284 - 0.57714)))))</f>
        <v>0.79373679247963358</v>
      </c>
      <c r="AA284" s="136">
        <v>0.55199208541961831</v>
      </c>
      <c r="AB284" s="142">
        <f t="shared" si="213"/>
        <v>63.157691244250216</v>
      </c>
      <c r="AC284" s="138">
        <f>IF('DSS Model'!$I$38=1,0.0001*AB284^2-0.0266*AB284+1.3006,IF('DSS Model'!$I$38=2,-0.0001*AB284^2+0.0032*AB284+0.977, IF('DSS Model'!$I$38=3,-0.00046396*AB284^2 + 0.054267*AB284 - 0.57714, IF('DSS Model'!$I$38=4,0.000072066*AB284^2+0.0021761*AB284-0.038248,IF('DSS Model'!$I$38=5,-0.00012623*AB284^2+0.025656*AB284-0.30101,-0.00046396*AB284^2 + 0.054267*AB284 - 0.57714)))))</f>
        <v>0.78021521565119667</v>
      </c>
      <c r="AD284" s="136">
        <v>0.92907116286538705</v>
      </c>
      <c r="AE284" s="142">
        <f t="shared" si="214"/>
        <v>64.304324130874619</v>
      </c>
      <c r="AF284" s="138">
        <f>IF('DSS Model'!$I$38=1,0.0001*AE284^2-0.0266*AE284+1.3006,IF('DSS Model'!$I$38=2,-0.0001*AE284^2+0.0032*AE284+0.977, IF('DSS Model'!$I$38=3,-0.00046396*AE284^2 + 0.054267*AE284 - 0.57714, IF('DSS Model'!$I$38=4,0.000072066*AE284^2+0.0021761*AE284-0.038248,IF('DSS Model'!$I$38=5,-0.00012623*AE284^2+0.025656*AE284-0.30101,-0.00046396*AE284^2 + 0.054267*AE284 - 0.57714)))))</f>
        <v>0.76926922702594036</v>
      </c>
      <c r="AG284" s="136">
        <v>0.81241054244048383</v>
      </c>
      <c r="AH284" s="142">
        <f t="shared" si="215"/>
        <v>76.292618580265184</v>
      </c>
      <c r="AI284" s="138">
        <f>IF('DSS Model'!$I$38=1,0.0001*AH284^2-0.0266*AH284+1.3006,IF('DSS Model'!$I$38=2,-0.0001*AH284^2+0.0032*AH284+0.977, IF('DSS Model'!$I$38=3,-0.00046396*AH284^2 + 0.054267*AH284 - 0.57714, IF('DSS Model'!$I$38=4,0.000072066*AH284^2+0.0021761*AH284-0.038248,IF('DSS Model'!$I$38=5,-0.00012623*AH284^2+0.025656*AH284-0.30101,-0.00046396*AH284^2 + 0.054267*AH284 - 0.57714)))))</f>
        <v>0.63908001447346618</v>
      </c>
      <c r="AJ284" s="136">
        <v>0.84241504551328705</v>
      </c>
      <c r="AK284" s="142">
        <f t="shared" si="216"/>
        <v>56.576813065116347</v>
      </c>
      <c r="AL284" s="138">
        <f>IF('DSS Model'!$I$38=1,0.0001*AK284^2-0.0266*AK284+1.3006,IF('DSS Model'!$I$38=2,-0.0001*AK284^2+0.0032*AK284+0.977, IF('DSS Model'!$I$38=3,-0.00046396*AK284^2 + 0.054267*AK284 - 0.57714, IF('DSS Model'!$I$38=4,0.000072066*AK284^2+0.0021761*AK284-0.038248,IF('DSS Model'!$I$38=5,-0.00012623*AK284^2+0.025656*AK284-0.30101,-0.00046396*AK284^2 + 0.054267*AK284 - 0.57714)))))</f>
        <v>0.8379522241478603</v>
      </c>
      <c r="AM284" s="136">
        <v>0.50885986502070157</v>
      </c>
      <c r="AN284" s="142">
        <f t="shared" si="217"/>
        <v>65.312146035339595</v>
      </c>
      <c r="AO284" s="138">
        <f>IF('DSS Model'!$I$38=1,0.0001*AN284^2-0.0266*AN284+1.3006,IF('DSS Model'!$I$38=2,-0.0001*AN284^2+0.0032*AN284+0.977, IF('DSS Model'!$I$38=3,-0.00046396*AN284^2 + 0.054267*AN284 - 0.57714, IF('DSS Model'!$I$38=4,0.000072066*AN284^2+0.0021761*AN284-0.038248,IF('DSS Model'!$I$38=5,-0.00012623*AN284^2+0.025656*AN284-0.30101,-0.00046396*AN284^2 + 0.054267*AN284 - 0.57714)))))</f>
        <v>0.75943122533893415</v>
      </c>
      <c r="AP284" s="136">
        <v>0.68034306101591702</v>
      </c>
      <c r="AQ284" s="142">
        <f t="shared" si="218"/>
        <v>73.32657838831372</v>
      </c>
      <c r="AR284" s="138">
        <f>IF('DSS Model'!$I$38=1,0.0001*AQ284^2-0.0266*AQ284+1.3006,IF('DSS Model'!$I$38=2,-0.0001*AQ284^2+0.0032*AQ284+0.977, IF('DSS Model'!$I$38=3,-0.00046396*AQ284^2 + 0.054267*AQ284 - 0.57714, IF('DSS Model'!$I$38=4,0.000072066*AQ284^2+0.0021761*AQ284-0.038248,IF('DSS Model'!$I$38=5,-0.00012623*AQ284^2+0.025656*AQ284-0.30101,-0.00046396*AQ284^2 + 0.054267*AQ284 - 0.57714)))))</f>
        <v>0.67396634102885211</v>
      </c>
      <c r="AS284" s="136">
        <v>0.8852557415898229</v>
      </c>
      <c r="AT284" s="142">
        <f t="shared" si="219"/>
        <v>63.582331815998018</v>
      </c>
      <c r="AU284" s="138">
        <f>IF('DSS Model'!$I$38=1,0.0001*AT284^2-0.0266*AT284+1.3006,IF('DSS Model'!$I$38=2,-0.0001*AT284^2+0.0032*AT284+0.977, IF('DSS Model'!$I$38=3,-0.00046396*AT284^2 + 0.054267*AT284 - 0.57714, IF('DSS Model'!$I$38=4,0.000072066*AT284^2+0.0021761*AT284-0.038248,IF('DSS Model'!$I$38=5,-0.00012623*AT284^2+0.025656*AT284-0.30101,-0.00046396*AT284^2 + 0.054267*AT284 - 0.57714)))))</f>
        <v>0.77619216989522621</v>
      </c>
      <c r="AV284" s="136">
        <v>0.73884930150559947</v>
      </c>
      <c r="AW284" s="142">
        <f t="shared" si="220"/>
        <v>69.721645786258193</v>
      </c>
      <c r="AX284" s="138">
        <f>IF('DSS Model'!$I$38=1,0.0001*AW284^2-0.0266*AW284+1.3006,IF('DSS Model'!$I$38=2,-0.0001*AW284^2+0.0032*AW284+0.977, IF('DSS Model'!$I$38=3,-0.00046396*AW284^2 + 0.054267*AW284 - 0.57714, IF('DSS Model'!$I$38=4,0.000072066*AW284^2+0.0021761*AW284-0.038248,IF('DSS Model'!$I$38=5,-0.00012623*AW284^2+0.025656*AW284-0.30101,-0.00046396*AW284^2 + 0.054267*AW284 - 0.57714)))))</f>
        <v>0.71399847740158073</v>
      </c>
      <c r="AY284" s="136">
        <v>0.66065257324754623</v>
      </c>
      <c r="AZ284" s="142">
        <f t="shared" si="221"/>
        <v>60.043512538131971</v>
      </c>
      <c r="BA284" s="138">
        <f>IF('DSS Model'!$I$38=1,0.0001*AZ284^2-0.0266*AZ284+1.3006,IF('DSS Model'!$I$38=2,-0.0001*AZ284^2+0.0032*AZ284+0.977, IF('DSS Model'!$I$38=3,-0.00046396*AZ284^2 + 0.054267*AZ284 - 0.57714, IF('DSS Model'!$I$38=4,0.000072066*AZ284^2+0.0021761*AZ284-0.038248,IF('DSS Model'!$I$38=5,-0.00012623*AZ284^2+0.025656*AZ284-0.30101,-0.00046396*AZ284^2 + 0.054267*AZ284 - 0.57714)))))</f>
        <v>0.80861690033034117</v>
      </c>
      <c r="BB284" s="136">
        <v>0.64477123361727307</v>
      </c>
      <c r="BC284" s="142">
        <f t="shared" si="222"/>
        <v>59.323427335509955</v>
      </c>
      <c r="BD284" s="138">
        <f>IF('DSS Model'!$I$38=1,0.0001*BC284^2-0.0266*BC284+1.3006,IF('DSS Model'!$I$38=2,-0.0001*BC284^2+0.0032*BC284+0.977, IF('DSS Model'!$I$38=3,-0.00046396*BC284^2 + 0.054267*BC284 - 0.57714, IF('DSS Model'!$I$38=4,0.000072066*BC284^2+0.0021761*BC284-0.038248,IF('DSS Model'!$I$38=5,-0.00012623*BC284^2+0.025656*BC284-0.30101,-0.00046396*BC284^2 + 0.054267*BC284 - 0.57714)))))</f>
        <v>0.81490806439047891</v>
      </c>
      <c r="BE284" s="136">
        <v>0.71595771426758281</v>
      </c>
      <c r="BF284" s="142">
        <f t="shared" si="223"/>
        <v>56.377054313251861</v>
      </c>
      <c r="BG284" s="143">
        <f>IF('DSS Model'!$I$38=1,0.0001*BF284^2-0.0266*BF284+1.3006,IF('DSS Model'!$I$38=2,-0.0001*BF284^2+0.0032*BF284+0.977, IF('DSS Model'!$I$38=3,-0.00046396*BF284^2 + 0.054267*BF284 - 0.57714, IF('DSS Model'!$I$38=4,0.000072066*BF284^2+0.0021761*BF284-0.038248,IF('DSS Model'!$I$38=5,-0.00012623*BF284^2+0.025656*BF284-0.30101,-0.00046396*BF284^2 + 0.054267*BF284 - 0.57714)))))</f>
        <v>0.83956934849847087</v>
      </c>
      <c r="BH284" s="136">
        <v>0.881146044767253</v>
      </c>
      <c r="BI284" s="142">
        <f t="shared" si="224"/>
        <v>66.226626554289567</v>
      </c>
      <c r="BJ284" s="143">
        <f>IF('DSS Model'!$I$38=1,0.0001*BI284^2-0.0266*BI284+1.3006,IF('DSS Model'!$I$38=2,-0.0001*BI284^2+0.0032*BI284+0.977, IF('DSS Model'!$I$38=3,-0.00046396*BI284^2 + 0.054267*BI284 - 0.57714, IF('DSS Model'!$I$38=4,0.000072066*BI284^2+0.0021761*BI284-0.038248,IF('DSS Model'!$I$38=5,-0.00012623*BI284^2+0.025656*BI284-0.30101,-0.00046396*BI284^2 + 0.054267*BI284 - 0.57714)))))</f>
        <v>0.75032859849759337</v>
      </c>
      <c r="BK284" s="136">
        <v>0.63224627945757794</v>
      </c>
      <c r="BL284" s="142">
        <f t="shared" si="225"/>
        <v>54.349643473022134</v>
      </c>
      <c r="BM284" s="143">
        <f>IF('DSS Model'!$I$38=1,0.0001*BL284^2-0.0266*BL284+1.3006,IF('DSS Model'!$I$38=2,-0.0001*BL284^2+0.0032*BL284+0.977, IF('DSS Model'!$I$38=3,-0.00046396*BL284^2 + 0.054267*BL284 - 0.57714, IF('DSS Model'!$I$38=4,0.000072066*BL284^2+0.0021761*BL284-0.038248,IF('DSS Model'!$I$38=5,-0.00012623*BL284^2+0.025656*BL284-0.30101,-0.00046396*BL284^2 + 0.054267*BL284 - 0.57714)))))</f>
        <v>0.8555304845492091</v>
      </c>
      <c r="BN284" s="136">
        <v>0.63462676458678147</v>
      </c>
      <c r="BO284" s="142">
        <f t="shared" si="226"/>
        <v>58.515088958778826</v>
      </c>
      <c r="BP284" s="143">
        <f>IF('DSS Model'!$I$38=1,0.0001*BO284^2-0.0266*BO284+1.3006,IF('DSS Model'!$I$38=2,-0.0001*BO284^2+0.0032*BO284+0.977, IF('DSS Model'!$I$38=3,-0.00046396*BO284^2 + 0.054267*BO284 - 0.57714, IF('DSS Model'!$I$38=4,0.000072066*BO284^2+0.0021761*BO284-0.038248,IF('DSS Model'!$I$38=5,-0.00012623*BO284^2+0.025656*BO284-0.30101,-0.00046396*BO284^2 + 0.054267*BO284 - 0.57714)))))</f>
        <v>0.82184672108271228</v>
      </c>
      <c r="BQ284" s="136">
        <v>0.37855414793155073</v>
      </c>
      <c r="BR284" s="142">
        <f t="shared" si="227"/>
        <v>53.312170816839384</v>
      </c>
      <c r="BS284" s="143">
        <f>IF('DSS Model'!$I$38=1,0.0001*BR284^2-0.0266*BR284+1.3006,IF('DSS Model'!$I$38=2,-0.0001*BR284^2+0.0032*BR284+0.977, IF('DSS Model'!$I$38=3,-0.00046396*BR284^2 + 0.054267*BR284 - 0.57714, IF('DSS Model'!$I$38=4,0.000072066*BR284^2+0.0021761*BR284-0.038248,IF('DSS Model'!$I$38=5,-0.00012623*BR284^2+0.025656*BR284-0.30101,-0.00046396*BR284^2 + 0.054267*BR284 - 0.57714)))))</f>
        <v>0.86338019089349993</v>
      </c>
      <c r="BT284" s="136">
        <v>0.92206672496351938</v>
      </c>
      <c r="BU284" s="142">
        <f t="shared" si="228"/>
        <v>70.37950548604428</v>
      </c>
      <c r="BV284" s="143">
        <f>IF('DSS Model'!$I$38=1,0.0001*BU284^2-0.0266*BU284+1.3006,IF('DSS Model'!$I$38=2,-0.0001*BU284^2+0.0032*BU284+0.977, IF('DSS Model'!$I$38=3,-0.00046396*BU284^2 + 0.054267*BU284 - 0.57714, IF('DSS Model'!$I$38=4,0.000072066*BU284^2+0.0021761*BU284-0.038248,IF('DSS Model'!$I$38=5,-0.00012623*BU284^2+0.025656*BU284-0.30101,-0.00046396*BU284^2 + 0.054267*BU284 - 0.57714)))))</f>
        <v>0.70688693830932792</v>
      </c>
      <c r="BW284" s="136">
        <v>0.45622380891380698</v>
      </c>
      <c r="BX284" s="142">
        <f t="shared" si="229"/>
        <v>59.95176644501062</v>
      </c>
      <c r="BY284" s="143">
        <f>IF('DSS Model'!$I$38=1,0.0001*BX284^2-0.0266*BX284+1.3006,IF('DSS Model'!$I$38=2,-0.0001*BX284^2+0.0032*BX284+0.977, IF('DSS Model'!$I$38=3,-0.00046396*BX284^2 + 0.054267*BX284 - 0.57714, IF('DSS Model'!$I$38=4,0.000072066*BX284^2+0.0021761*BX284-0.038248,IF('DSS Model'!$I$38=5,-0.00012623*BX284^2+0.025656*BX284-0.30101,-0.00046396*BX284^2 + 0.054267*BX284 - 0.57714)))))</f>
        <v>0.80942422263632385</v>
      </c>
      <c r="BZ284" s="136">
        <v>0.46697800216985852</v>
      </c>
      <c r="CA284" s="142">
        <f t="shared" si="230"/>
        <v>62.203454993084179</v>
      </c>
      <c r="CB284" s="143">
        <f>IF('DSS Model'!$I$38=1,0.0001*CA284^2-0.0266*CA284+1.3006,IF('DSS Model'!$I$38=2,-0.0001*CA284^2+0.0032*CA284+0.977, IF('DSS Model'!$I$38=3,-0.00046396*CA284^2 + 0.054267*CA284 - 0.57714, IF('DSS Model'!$I$38=4,0.000072066*CA284^2+0.0021761*CA284-0.038248,IF('DSS Model'!$I$38=5,-0.00012623*CA284^2+0.025656*CA284-0.30101,-0.00046396*CA284^2 + 0.054267*CA284 - 0.57714)))))</f>
        <v>0.7891240746702044</v>
      </c>
      <c r="CC284" s="136">
        <v>0.16183261583066733</v>
      </c>
      <c r="CD284" s="142">
        <f t="shared" si="231"/>
        <v>58.46533261090201</v>
      </c>
      <c r="CE284" s="143">
        <f>IF('DSS Model'!$I$38=1,0.0001*CD284^2-0.0266*CD284+1.3006,IF('DSS Model'!$I$38=2,-0.0001*CD284^2+0.0032*CD284+0.977, IF('DSS Model'!$I$38=3,-0.00046396*CD284^2 + 0.054267*CD284 - 0.57714, IF('DSS Model'!$I$38=4,0.000072066*CD284^2+0.0021761*CD284-0.038248,IF('DSS Model'!$I$38=5,-0.00012623*CD284^2+0.025656*CD284-0.30101,-0.00046396*CD284^2 + 0.054267*CD284 - 0.57714)))))</f>
        <v>0.82226955262454615</v>
      </c>
      <c r="CF284" s="136">
        <v>0.44405070438403393</v>
      </c>
      <c r="CG284" s="142">
        <f t="shared" si="232"/>
        <v>45.400480766645643</v>
      </c>
      <c r="CH284" s="143">
        <f>IF('DSS Model'!$I$38=1,0.0001*CG284^2-0.0266*CG284+1.3006,IF('DSS Model'!$I$38=2,-0.0001*CG284^2+0.0032*CG284+0.977, IF('DSS Model'!$I$38=3,-0.00046396*CG284^2 + 0.054267*CG284 - 0.57714, IF('DSS Model'!$I$38=4,0.000072066*CG284^2+0.0021761*CG284-0.038248,IF('DSS Model'!$I$38=5,-0.00012623*CG284^2+0.025656*CG284-0.30101,-0.00046396*CG284^2 + 0.054267*CG284 - 0.57714)))))</f>
        <v>0.9161611730690099</v>
      </c>
      <c r="CI284" s="136">
        <v>0.58287287648654973</v>
      </c>
      <c r="CJ284" s="142">
        <f t="shared" si="233"/>
        <v>71.356709927453466</v>
      </c>
      <c r="CK284" s="143">
        <f>IF('DSS Model'!$I$38=1,0.0001*CJ284^2-0.0266*CJ284+1.3006,IF('DSS Model'!$I$38=2,-0.0001*CJ284^2+0.0032*CJ284+0.977, IF('DSS Model'!$I$38=3,-0.00046396*CJ284^2 + 0.054267*CJ284 - 0.57714, IF('DSS Model'!$I$38=4,0.000072066*CJ284^2+0.0021761*CJ284-0.038248,IF('DSS Model'!$I$38=5,-0.00012623*CJ284^2+0.025656*CJ284-0.30101,-0.00046396*CJ284^2 + 0.054267*CJ284 - 0.57714)))))</f>
        <v>0.69616346660077755</v>
      </c>
      <c r="CL284" s="136">
        <v>0.12410749780299102</v>
      </c>
      <c r="CM284" s="142">
        <f t="shared" si="234"/>
        <v>40.860526571301854</v>
      </c>
      <c r="CN284" s="143">
        <f>IF('DSS Model'!$I$38=1,0.0001*CM284^2-0.0266*CM284+1.3006,IF('DSS Model'!$I$38=2,-0.0001*CM284^2+0.0032*CM284+0.977, IF('DSS Model'!$I$38=3,-0.00046396*CM284^2 + 0.054267*CM284 - 0.57714, IF('DSS Model'!$I$38=4,0.000072066*CM284^2+0.0021761*CM284-0.038248,IF('DSS Model'!$I$38=5,-0.00012623*CM284^2+0.025656*CM284-0.30101,-0.00046396*CM284^2 + 0.054267*CM284 - 0.57714)))))</f>
        <v>0.9407954218597594</v>
      </c>
      <c r="CO284" s="136">
        <v>0.86350388815665791</v>
      </c>
      <c r="CP284" s="142">
        <f t="shared" si="235"/>
        <v>60.140169186808023</v>
      </c>
      <c r="CQ284" s="143">
        <f>IF('DSS Model'!$I$38=1,0.0001*CP284^2-0.0266*CP284+1.3006,IF('DSS Model'!$I$38=2,-0.0001*CP284^2+0.0032*CP284+0.977, IF('DSS Model'!$I$38=3,-0.00046396*CP284^2 + 0.054267*CP284 - 0.57714, IF('DSS Model'!$I$38=4,0.000072066*CP284^2+0.0021761*CP284-0.038248,IF('DSS Model'!$I$38=5,-0.00012623*CP284^2+0.025656*CP284-0.30101,-0.00046396*CP284^2 + 0.054267*CP284 - 0.57714)))))</f>
        <v>0.80776454641599638</v>
      </c>
      <c r="CR284" s="136">
        <v>0.32454697881886418</v>
      </c>
      <c r="CS284" s="142">
        <f t="shared" si="236"/>
        <v>48.754432671755438</v>
      </c>
      <c r="CT284" s="143">
        <f>IF('DSS Model'!$I$38=1,0.0001*CS284^2-0.0266*CS284+1.3006,IF('DSS Model'!$I$38=2,-0.0001*CS284^2+0.0032*CS284+0.977, IF('DSS Model'!$I$38=3,-0.00046396*CS284^2 + 0.054267*CS284 - 0.57714, IF('DSS Model'!$I$38=4,0.000072066*CS284^2+0.0021761*CS284-0.038248,IF('DSS Model'!$I$38=5,-0.00012623*CS284^2+0.025656*CS284-0.30101,-0.00046396*CS284^2 + 0.054267*CS284 - 0.57714)))))</f>
        <v>0.89531471403514395</v>
      </c>
      <c r="CU284" s="136">
        <v>0.62485671052296365</v>
      </c>
      <c r="CV284" s="142">
        <f t="shared" si="237"/>
        <v>58.804774364885802</v>
      </c>
      <c r="CW284" s="143">
        <f>IF('DSS Model'!$I$38=1,0.0001*CV284^2-0.0266*CV284+1.3006,IF('DSS Model'!$I$38=2,-0.0001*CV284^2+0.0032*CV284+0.977, IF('DSS Model'!$I$38=3,-0.00046396*CV284^2 + 0.054267*CV284 - 0.57714, IF('DSS Model'!$I$38=4,0.000072066*CV284^2+0.0021761*CV284-0.038248,IF('DSS Model'!$I$38=5,-0.00012623*CV284^2+0.025656*CV284-0.30101,-0.00046396*CV284^2 + 0.054267*CV284 - 0.57714)))))</f>
        <v>0.81937512915712152</v>
      </c>
      <c r="CX284" s="136">
        <v>0.40450493068161752</v>
      </c>
      <c r="CY284" s="142">
        <f t="shared" si="238"/>
        <v>62.059747749738534</v>
      </c>
      <c r="CZ284" s="143">
        <f>IF('DSS Model'!$I$38=1,0.0001*CY284^2-0.0266*CY284+1.3006,IF('DSS Model'!$I$38=2,-0.0001*CY284^2+0.0032*CY284+0.977, IF('DSS Model'!$I$38=3,-0.00046396*CY284^2 + 0.054267*CY284 - 0.57714, IF('DSS Model'!$I$38=4,0.000072066*CY284^2+0.0021761*CY284-0.038248,IF('DSS Model'!$I$38=5,-0.00012623*CY284^2+0.025656*CY284-0.30101,-0.00046396*CY284^2 + 0.054267*CY284 - 0.57714)))))</f>
        <v>0.79044996372304555</v>
      </c>
      <c r="DA284" s="136">
        <v>0.27614818536429087</v>
      </c>
      <c r="DB284" s="142">
        <f t="shared" si="239"/>
        <v>38.04468455150581</v>
      </c>
      <c r="DC284" s="143">
        <f>IF('DSS Model'!$I$38=1,0.0001*DB284^2-0.0266*DB284+1.3006,IF('DSS Model'!$I$38=2,-0.0001*DB284^2+0.0032*DB284+0.977, IF('DSS Model'!$I$38=3,-0.00046396*DB284^2 + 0.054267*DB284 - 0.57714, IF('DSS Model'!$I$38=4,0.000072066*DB284^2+0.0021761*DB284-0.038248,IF('DSS Model'!$I$38=5,-0.00012623*DB284^2+0.025656*DB284-0.30101,-0.00046396*DB284^2 + 0.054267*DB284 - 0.57714)))))</f>
        <v>0.95400318830246011</v>
      </c>
      <c r="DD284" s="136">
        <v>5.3285549372925289E-2</v>
      </c>
      <c r="DE284" s="142">
        <f t="shared" si="240"/>
        <v>29.745823394245523</v>
      </c>
      <c r="DF284" s="143">
        <f>IF('DSS Model'!$I$38=1,0.0001*DE284^2-0.0266*DE284+1.3006,IF('DSS Model'!$I$38=2,-0.0001*DE284^2+0.0032*DE284+0.977, IF('DSS Model'!$I$38=3,-0.00046396*DE284^2 + 0.054267*DE284 - 0.57714, IF('DSS Model'!$I$38=4,0.000072066*DE284^2+0.0021761*DE284-0.038248,IF('DSS Model'!$I$38=5,-0.00012623*DE284^2+0.025656*DE284-0.30101,-0.00046396*DE284^2 + 0.054267*DE284 - 0.57714)))))</f>
        <v>0.98370523392142117</v>
      </c>
      <c r="DG284" s="136">
        <v>0.45805903675111859</v>
      </c>
      <c r="DH284" s="142">
        <f t="shared" si="241"/>
        <v>52.5287739301926</v>
      </c>
      <c r="DI284" s="143">
        <f>IF('DSS Model'!$I$38=1,0.0001*DH284^2-0.0266*DH284+1.3006,IF('DSS Model'!$I$38=2,-0.0001*DH284^2+0.0032*DH284+0.977, IF('DSS Model'!$I$38=3,-0.00046396*DH284^2 + 0.054267*DH284 - 0.57714, IF('DSS Model'!$I$38=4,0.000072066*DH284^2+0.0021761*DH284-0.038248,IF('DSS Model'!$I$38=5,-0.00012623*DH284^2+0.025656*DH284-0.30101,-0.00046396*DH284^2 + 0.054267*DH284 - 0.57714)))))</f>
        <v>0.86916486751568811</v>
      </c>
      <c r="DJ284" s="136">
        <v>0.9318266648350868</v>
      </c>
      <c r="DK284" s="142">
        <f t="shared" si="242"/>
        <v>69.314718537101243</v>
      </c>
      <c r="DL284" s="143">
        <f>IF('DSS Model'!$I$38=1,0.0001*DK284^2-0.0266*DK284+1.3006,IF('DSS Model'!$I$38=2,-0.0001*DK284^2+0.0032*DK284+0.977, IF('DSS Model'!$I$38=3,-0.00046396*DK284^2 + 0.054267*DK284 - 0.57714, IF('DSS Model'!$I$38=4,0.000072066*DK284^2+0.0021761*DK284-0.038248,IF('DSS Model'!$I$38=5,-0.00012623*DK284^2+0.025656*DK284-0.30101,-0.00046396*DK284^2 + 0.054267*DK284 - 0.57714)))))</f>
        <v>0.71835407873096724</v>
      </c>
      <c r="DM284" s="136">
        <v>0.52969923557701393</v>
      </c>
      <c r="DN284" s="142">
        <f t="shared" si="243"/>
        <v>58.230667508833932</v>
      </c>
      <c r="DO284" s="143">
        <f>IF('DSS Model'!$I$38=1,0.0001*DN284^2-0.0266*DN284+1.3006,IF('DSS Model'!$I$38=2,-0.0001*DN284^2+0.0032*DN284+0.977, IF('DSS Model'!$I$38=3,-0.00046396*DN284^2 + 0.054267*DN284 - 0.57714, IF('DSS Model'!$I$38=4,0.000072066*DN284^2+0.0021761*DN284-0.038248,IF('DSS Model'!$I$38=5,-0.00012623*DN284^2+0.025656*DN284-0.30101,-0.00046396*DN284^2 + 0.054267*DN284 - 0.57714)))))</f>
        <v>0.82425707217583177</v>
      </c>
      <c r="DP284" s="136">
        <v>0.6937795239566773</v>
      </c>
      <c r="DQ284" s="142">
        <f t="shared" si="244"/>
        <v>57.656878184213653</v>
      </c>
      <c r="DR284" s="143">
        <f>IF('DSS Model'!$I$38=1,0.0001*DQ284^2-0.0266*DQ284+1.3006,IF('DSS Model'!$I$38=2,-0.0001*DQ284^2+0.0032*DQ284+0.977, IF('DSS Model'!$I$38=3,-0.00046396*DQ284^2 + 0.054267*DQ284 - 0.57714, IF('DSS Model'!$I$38=4,0.000072066*DQ284^2+0.0021761*DQ284-0.038248,IF('DSS Model'!$I$38=5,-0.00012623*DQ284^2+0.025656*DQ284-0.30101,-0.00046396*DQ284^2 + 0.054267*DQ284 - 0.57714)))))</f>
        <v>0.82907044999455848</v>
      </c>
      <c r="DS284" s="136">
        <v>0.20979299502783666</v>
      </c>
      <c r="DT284" s="142">
        <f t="shared" si="245"/>
        <v>61.637230834221626</v>
      </c>
      <c r="DU284" s="143">
        <f>IF('DSS Model'!$I$38=1,0.0001*DT284^2-0.0266*DT284+1.3006,IF('DSS Model'!$I$38=2,-0.0001*DT284^2+0.0032*DT284+0.977, IF('DSS Model'!$I$38=3,-0.00046396*DT284^2 + 0.054267*DT284 - 0.57714, IF('DSS Model'!$I$38=4,0.000072066*DT284^2+0.0021761*DT284-0.038248,IF('DSS Model'!$I$38=5,-0.00012623*DT284^2+0.025656*DT284-0.30101,-0.00046396*DT284^2 + 0.054267*DT284 - 0.57714)))))</f>
        <v>0.79432431617839705</v>
      </c>
      <c r="DV284" s="136">
        <v>0.8170772940538239</v>
      </c>
      <c r="DW284" s="142">
        <f t="shared" si="246"/>
        <v>67.848297164543027</v>
      </c>
      <c r="DX284" s="143">
        <f>IF('DSS Model'!$I$38=1,0.0001*DW284^2-0.0266*DW284+1.3006,IF('DSS Model'!$I$38=2,-0.0001*DW284^2+0.0032*DW284+0.977, IF('DSS Model'!$I$38=3,-0.00046396*DW284^2 + 0.054267*DW284 - 0.57714, IF('DSS Model'!$I$38=4,0.000072066*DW284^2+0.0021761*DW284-0.038248,IF('DSS Model'!$I$38=5,-0.00012623*DW284^2+0.025656*DW284-0.30101,-0.00046396*DW284^2 + 0.054267*DW284 - 0.57714)))))</f>
        <v>0.73377540811372388</v>
      </c>
      <c r="DY284" s="136">
        <v>0.72177554332164717</v>
      </c>
      <c r="DZ284" s="142">
        <f t="shared" si="247"/>
        <v>55.03685598438792</v>
      </c>
      <c r="EA284" s="143">
        <f>IF('DSS Model'!$I$38=1,0.0001*DZ284^2-0.0266*DZ284+1.3006,IF('DSS Model'!$I$38=2,-0.0001*DZ284^2+0.0032*DZ284+0.977, IF('DSS Model'!$I$38=3,-0.00046396*DZ284^2 + 0.054267*DZ284 - 0.57714, IF('DSS Model'!$I$38=4,0.000072066*DZ284^2+0.0021761*DZ284-0.038248,IF('DSS Model'!$I$38=5,-0.00012623*DZ284^2+0.025656*DZ284-0.30101,-0.00046396*DZ284^2 + 0.054267*DZ284 - 0.57714)))))</f>
        <v>0.85021238748541572</v>
      </c>
      <c r="EB284" s="136">
        <v>0.81453423492386434</v>
      </c>
      <c r="EC284" s="142">
        <f t="shared" si="248"/>
        <v>58.970024832256385</v>
      </c>
      <c r="ED284" s="143">
        <f>IF('DSS Model'!$I$38=1,0.0001*EC284^2-0.0266*EC284+1.3006,IF('DSS Model'!$I$38=2,-0.0001*EC284^2+0.0032*EC284+0.977, IF('DSS Model'!$I$38=3,-0.00046396*EC284^2 + 0.054267*EC284 - 0.57714, IF('DSS Model'!$I$38=4,0.000072066*EC284^2+0.0021761*EC284-0.038248,IF('DSS Model'!$I$38=5,-0.00012623*EC284^2+0.025656*EC284-0.30101,-0.00046396*EC284^2 + 0.054267*EC284 - 0.57714)))))</f>
        <v>0.81795769659152695</v>
      </c>
      <c r="EE284" s="136">
        <v>0.55331812249390422</v>
      </c>
      <c r="EF284" s="142">
        <f t="shared" si="249"/>
        <v>54.463044462390428</v>
      </c>
      <c r="EG284" s="143">
        <f>IF('DSS Model'!$I$38=1,0.0001*EF284^2-0.0266*EF284+1.3006,IF('DSS Model'!$I$38=2,-0.0001*EF284^2+0.0032*EF284+0.977, IF('DSS Model'!$I$38=3,-0.00046396*EF284^2 + 0.054267*EF284 - 0.57714, IF('DSS Model'!$I$38=4,0.000072066*EF284^2+0.0021761*EF284-0.038248,IF('DSS Model'!$I$38=5,-0.00012623*EF284^2+0.025656*EF284-0.30101,-0.00046396*EF284^2 + 0.054267*EF284 - 0.57714)))))</f>
        <v>0.85465942106841775</v>
      </c>
      <c r="EH284" s="136">
        <v>0.40350315555017335</v>
      </c>
      <c r="EI284" s="142">
        <f t="shared" si="250"/>
        <v>66.906263497247224</v>
      </c>
      <c r="EJ284" s="143">
        <f>IF('DSS Model'!$I$38=1,0.0001*EI284^2-0.0266*EI284+1.3006,IF('DSS Model'!$I$38=2,-0.0001*EI284^2+0.0032*EI284+0.977, IF('DSS Model'!$I$38=3,-0.00046396*EI284^2 + 0.054267*EI284 - 0.57714, IF('DSS Model'!$I$38=4,0.000072066*EI284^2+0.0021761*EI284-0.038248,IF('DSS Model'!$I$38=5,-0.00012623*EI284^2+0.025656*EI284-0.30101,-0.00046396*EI284^2 + 0.054267*EI284 - 0.57714)))))</f>
        <v>0.74345523367488342</v>
      </c>
      <c r="EK284" s="136">
        <v>0.9864086224934242</v>
      </c>
      <c r="EL284" s="142">
        <f t="shared" si="251"/>
        <v>63.659074221604627</v>
      </c>
      <c r="EM284" s="143">
        <f>IF('DSS Model'!$I$38=1,0.0001*EL284^2-0.0266*EL284+1.3006,IF('DSS Model'!$I$38=2,-0.0001*EL284^2+0.0032*EL284+0.977, IF('DSS Model'!$I$38=3,-0.00046396*EL284^2 + 0.054267*EL284 - 0.57714, IF('DSS Model'!$I$38=4,0.000072066*EL284^2+0.0021761*EL284-0.038248,IF('DSS Model'!$I$38=5,-0.00012623*EL284^2+0.025656*EL284-0.30101,-0.00046396*EL284^2 + 0.054267*EL284 - 0.57714)))))</f>
        <v>0.77546126443395813</v>
      </c>
      <c r="EN284" s="136">
        <v>0.91214305333500101</v>
      </c>
      <c r="EO284" s="142">
        <f t="shared" si="252"/>
        <v>65.423011175789071</v>
      </c>
      <c r="EP284" s="143">
        <f>IF('DSS Model'!$I$38=1,0.0001*EO284^2-0.0266*EO284+1.3006,IF('DSS Model'!$I$38=2,-0.0001*EO284^2+0.0032*EO284+0.977, IF('DSS Model'!$I$38=3,-0.00046396*EO284^2 + 0.054267*EO284 - 0.57714, IF('DSS Model'!$I$38=4,0.000072066*EO284^2+0.0021761*EO284-0.038248,IF('DSS Model'!$I$38=5,-0.00012623*EO284^2+0.025656*EO284-0.30101,-0.00046396*EO284^2 + 0.054267*EO284 - 0.57714)))))</f>
        <v>0.75833659663178277</v>
      </c>
      <c r="EQ284" s="136">
        <v>0.76751561332231888</v>
      </c>
      <c r="ER284" s="142">
        <f t="shared" si="253"/>
        <v>60.662137847162896</v>
      </c>
      <c r="ES284" s="143">
        <f>IF('DSS Model'!$I$38=1,0.0001*ER284^2-0.0266*ER284+1.3006,IF('DSS Model'!$I$38=2,-0.0001*ER284^2+0.0032*ER284+0.977, IF('DSS Model'!$I$38=3,-0.00046396*ER284^2 + 0.054267*ER284 - 0.57714, IF('DSS Model'!$I$38=4,0.000072066*ER284^2+0.0021761*ER284-0.038248,IF('DSS Model'!$I$38=5,-0.00012623*ER284^2+0.025656*ER284-0.30101,-0.00046396*ER284^2 + 0.054267*ER284 - 0.57714)))))</f>
        <v>0.80312934429210192</v>
      </c>
      <c r="ET284" s="136">
        <v>0.86134437755374493</v>
      </c>
      <c r="EU284" s="141">
        <f t="shared" si="254"/>
        <v>64.515474043534255</v>
      </c>
      <c r="EV284" s="142">
        <f>IF('DSS Model'!$I$38=1,0.0001*EU284^2-0.0266*EU284+1.3006,IF('DSS Model'!$I$38=2,-0.0001*EU284^2+0.0032*EU284+0.977, IF('DSS Model'!$I$38=3,-0.00046396*EU284^2 + 0.054267*EU284 - 0.57714, IF('DSS Model'!$I$38=4,0.000072066*EU284^2+0.0021761*EU284-0.038248,IF('DSS Model'!$I$38=5,-0.00012623*EU284^2+0.025656*EU284-0.30101,-0.00046396*EU284^2 + 0.054267*EU284 - 0.57714)))))</f>
        <v>0.76722487783311544</v>
      </c>
    </row>
    <row r="285" spans="2:152" x14ac:dyDescent="0.2">
      <c r="B285" s="64">
        <f t="shared" ca="1" si="207"/>
        <v>0.73691153422585487</v>
      </c>
      <c r="C285" s="64">
        <v>0.50081342298917852</v>
      </c>
      <c r="D285" s="64">
        <f t="shared" si="208"/>
        <v>50.571522860047466</v>
      </c>
      <c r="E285" s="131">
        <f>IF('DSS Model'!$I$38=1,0.0001*D285^2-0.0266*D285+1.3006,IF('DSS Model'!$I$38=2,-0.0001*D285^2+0.0032*D285+0.977, IF('DSS Model'!$I$38=3,-0.00046396*D285^2 + 0.054267*D285 - 0.57714, IF('DSS Model'!$I$38=4,0.000072066*D285^2+0.0021761*D285-0.038248,IF('DSS Model'!$I$38=5,-0.00012623*D285^2+0.025656*D285-0.30101,-0.00046396*D285^2 + 0.054267*D285 - 0.57714)))))</f>
        <v>0.88308098071372154</v>
      </c>
      <c r="F285" s="136">
        <v>0.44988288070428506</v>
      </c>
      <c r="G285" s="138">
        <f t="shared" si="204"/>
        <v>63.771331120872745</v>
      </c>
      <c r="H285" s="136">
        <f>IF('DSS Model'!$I$38=1,0.0001*G285^2-0.0266*G285+1.3006,IF('DSS Model'!$I$38=2,-0.0001*G285^2+0.0032*G285+0.977, IF('DSS Model'!$I$38=3,-0.00046396*G285^2 + 0.054267*G285 - 0.57714, IF('DSS Model'!$I$38=4,0.000072066*G285^2+0.0021761*G285-0.038248,IF('DSS Model'!$I$38=5,-0.00012623*G285^2+0.025656*G285-0.30101,-0.00046396*G285^2 + 0.054267*G285 - 0.57714)))))</f>
        <v>0.77438999229399352</v>
      </c>
      <c r="I285" s="136">
        <v>0.53731874089468434</v>
      </c>
      <c r="J285" s="138">
        <f t="shared" si="205"/>
        <v>59.322908136139013</v>
      </c>
      <c r="K285" s="136">
        <f>IF('DSS Model'!$I$38=1,0.0001*J285^2-0.0266*J285+1.3006,IF('DSS Model'!$I$38=2,-0.0001*J285^2+0.0032*J285+0.977, IF('DSS Model'!$I$38=3,-0.00046396*J285^2 + 0.054267*J285 - 0.57714, IF('DSS Model'!$I$38=4,0.000072066*J285^2+0.0021761*J285-0.038248,IF('DSS Model'!$I$38=5,-0.00012623*J285^2+0.025656*J285-0.30101,-0.00046396*J285^2 + 0.054267*J285 - 0.57714)))))</f>
        <v>0.81491256306276605</v>
      </c>
      <c r="L285" s="136">
        <v>0.23281356240925344</v>
      </c>
      <c r="M285" s="138">
        <f t="shared" si="206"/>
        <v>62.28916963761246</v>
      </c>
      <c r="N285" s="136">
        <f>IF('DSS Model'!$I$38=1,0.0001*M285^2-0.0266*M285+1.3006,IF('DSS Model'!$I$38=2,-0.0001*M285^2+0.0032*M285+0.977, IF('DSS Model'!$I$38=3,-0.00046396*M285^2 + 0.054267*M285 - 0.57714, IF('DSS Model'!$I$38=4,0.000072066*M285^2+0.0021761*M285-0.038248,IF('DSS Model'!$I$38=5,-0.00012623*M285^2+0.025656*M285-0.30101,-0.00046396*M285^2 + 0.054267*M285 - 0.57714)))))</f>
        <v>0.78833127742603371</v>
      </c>
      <c r="O285" s="136">
        <v>0.62740251350546272</v>
      </c>
      <c r="P285" s="139">
        <f t="shared" si="209"/>
        <v>55.401351263213172</v>
      </c>
      <c r="Q285" s="138">
        <f>IF('DSS Model'!$I$38=1,0.0001*P285^2-0.0266*P285+1.3006,IF('DSS Model'!$I$38=2,-0.0001*P285^2+0.0032*P285+0.977, IF('DSS Model'!$I$38=3,-0.00046396*P285^2 + 0.054267*P285 - 0.57714, IF('DSS Model'!$I$38=4,0.000072066*P285^2+0.0021761*P285-0.038248,IF('DSS Model'!$I$38=5,-0.00012623*P285^2+0.025656*P285-0.30101,-0.00046396*P285^2 + 0.054267*P285 - 0.57714)))))</f>
        <v>0.84735335186328897</v>
      </c>
      <c r="R285" s="136">
        <v>0.77841918147386535</v>
      </c>
      <c r="S285" s="142">
        <f t="shared" si="210"/>
        <v>60.188343904606157</v>
      </c>
      <c r="T285" s="138">
        <f>IF('DSS Model'!$I$38=1,0.0001*S285^2-0.0266*S285+1.3006,IF('DSS Model'!$I$38=2,-0.0001*S285^2+0.0032*S285+0.977, IF('DSS Model'!$I$38=3,-0.00046396*S285^2 + 0.054267*S285 - 0.57714, IF('DSS Model'!$I$38=4,0.000072066*S285^2+0.0021761*S285-0.038248,IF('DSS Model'!$I$38=5,-0.00012623*S285^2+0.025656*S285-0.30101,-0.00046396*S285^2 + 0.054267*S285 - 0.57714)))))</f>
        <v>0.80733902629682552</v>
      </c>
      <c r="U285" s="136">
        <v>0.20190525109844104</v>
      </c>
      <c r="V285" s="142">
        <f t="shared" si="211"/>
        <v>37.79594101160928</v>
      </c>
      <c r="W285" s="138">
        <f>IF('DSS Model'!$I$38=1,0.0001*V285^2-0.0266*V285+1.3006,IF('DSS Model'!$I$38=2,-0.0001*V285^2+0.0032*V285+0.977, IF('DSS Model'!$I$38=3,-0.00046396*V285^2 + 0.054267*V285 - 0.57714, IF('DSS Model'!$I$38=4,0.000072066*V285^2+0.0021761*V285-0.038248,IF('DSS Model'!$I$38=5,-0.00012623*V285^2+0.025656*V285-0.30101,-0.00046396*V285^2 + 0.054267*V285 - 0.57714)))))</f>
        <v>0.95509369554184487</v>
      </c>
      <c r="X285" s="136">
        <v>2.2542642112658995E-2</v>
      </c>
      <c r="Y285" s="142">
        <f t="shared" si="212"/>
        <v>41.257751748866511</v>
      </c>
      <c r="Z285" s="138">
        <f>IF('DSS Model'!$I$38=1,0.0001*Y285^2-0.0266*Y285+1.3006,IF('DSS Model'!$I$38=2,-0.0001*Y285^2+0.0032*Y285+0.977, IF('DSS Model'!$I$38=3,-0.00046396*Y285^2 + 0.054267*Y285 - 0.57714, IF('DSS Model'!$I$38=4,0.000072066*Y285^2+0.0021761*Y285-0.038248,IF('DSS Model'!$I$38=5,-0.00012623*Y285^2+0.025656*Y285-0.30101,-0.00046396*Y285^2 + 0.054267*Y285 - 0.57714)))))</f>
        <v>0.93880459765926305</v>
      </c>
      <c r="AA285" s="136">
        <v>0.14828170273958308</v>
      </c>
      <c r="AB285" s="142">
        <f t="shared" si="213"/>
        <v>55.807991231241459</v>
      </c>
      <c r="AC285" s="138">
        <f>IF('DSS Model'!$I$38=1,0.0001*AB285^2-0.0266*AB285+1.3006,IF('DSS Model'!$I$38=2,-0.0001*AB285^2+0.0032*AB285+0.977, IF('DSS Model'!$I$38=3,-0.00046396*AB285^2 + 0.054267*AB285 - 0.57714, IF('DSS Model'!$I$38=4,0.000072066*AB285^2+0.0021761*AB285-0.038248,IF('DSS Model'!$I$38=5,-0.00012623*AB285^2+0.025656*AB285-0.30101,-0.00046396*AB285^2 + 0.054267*AB285 - 0.57714)))))</f>
        <v>0.84413238341334029</v>
      </c>
      <c r="AD285" s="136">
        <v>6.434203869754429E-2</v>
      </c>
      <c r="AE285" s="142">
        <f t="shared" si="214"/>
        <v>32.617097178595927</v>
      </c>
      <c r="AF285" s="138">
        <f>IF('DSS Model'!$I$38=1,0.0001*AE285^2-0.0266*AE285+1.3006,IF('DSS Model'!$I$38=2,-0.0001*AE285^2+0.0032*AE285+0.977, IF('DSS Model'!$I$38=3,-0.00046396*AE285^2 + 0.054267*AE285 - 0.57714, IF('DSS Model'!$I$38=4,0.000072066*AE285^2+0.0021761*AE285-0.038248,IF('DSS Model'!$I$38=5,-0.00012623*AE285^2+0.025656*AE285-0.30101,-0.00046396*AE285^2 + 0.054267*AE285 - 0.57714)))))</f>
        <v>0.97498720813570994</v>
      </c>
      <c r="AG285" s="136">
        <v>0.67075392865461703</v>
      </c>
      <c r="AH285" s="142">
        <f t="shared" si="215"/>
        <v>73.305956785433025</v>
      </c>
      <c r="AI285" s="138">
        <f>IF('DSS Model'!$I$38=1,0.0001*AH285^2-0.0266*AH285+1.3006,IF('DSS Model'!$I$38=2,-0.0001*AH285^2+0.0032*AH285+0.977, IF('DSS Model'!$I$38=3,-0.00046396*AH285^2 + 0.054267*AH285 - 0.57714, IF('DSS Model'!$I$38=4,0.000072066*AH285^2+0.0021761*AH285-0.038248,IF('DSS Model'!$I$38=5,-0.00012623*AH285^2+0.025656*AH285-0.30101,-0.00046396*AH285^2 + 0.054267*AH285 - 0.57714)))))</f>
        <v>0.67420273169060818</v>
      </c>
      <c r="AJ285" s="136">
        <v>0.80218905095681381</v>
      </c>
      <c r="AK285" s="142">
        <f t="shared" si="216"/>
        <v>55.610676084505016</v>
      </c>
      <c r="AL285" s="138">
        <f>IF('DSS Model'!$I$38=1,0.0001*AK285^2-0.0266*AK285+1.3006,IF('DSS Model'!$I$38=2,-0.0001*AK285^2+0.0032*AK285+0.977, IF('DSS Model'!$I$38=3,-0.00046396*AK285^2 + 0.054267*AK285 - 0.57714, IF('DSS Model'!$I$38=4,0.000072066*AK285^2+0.0021761*AK285-0.038248,IF('DSS Model'!$I$38=5,-0.00012623*AK285^2+0.025656*AK285-0.30101,-0.00046396*AK285^2 + 0.054267*AK285 - 0.57714)))))</f>
        <v>0.8456994340128422</v>
      </c>
      <c r="AM285" s="136">
        <v>0.75932235646598722</v>
      </c>
      <c r="AN285" s="142">
        <f t="shared" si="217"/>
        <v>70.078328155361461</v>
      </c>
      <c r="AO285" s="138">
        <f>IF('DSS Model'!$I$38=1,0.0001*AN285^2-0.0266*AN285+1.3006,IF('DSS Model'!$I$38=2,-0.0001*AN285^2+0.0032*AN285+0.977, IF('DSS Model'!$I$38=3,-0.00046396*AN285^2 + 0.054267*AN285 - 0.57714, IF('DSS Model'!$I$38=4,0.000072066*AN285^2+0.0021761*AN285-0.038248,IF('DSS Model'!$I$38=5,-0.00012623*AN285^2+0.025656*AN285-0.30101,-0.00046396*AN285^2 + 0.054267*AN285 - 0.57714)))))</f>
        <v>0.71015344239210387</v>
      </c>
      <c r="AP285" s="136">
        <v>3.281661282350723E-2</v>
      </c>
      <c r="AQ285" s="142">
        <f t="shared" si="218"/>
        <v>49.66049198986633</v>
      </c>
      <c r="AR285" s="138">
        <f>IF('DSS Model'!$I$38=1,0.0001*AQ285^2-0.0266*AQ285+1.3006,IF('DSS Model'!$I$38=2,-0.0001*AQ285^2+0.0032*AQ285+0.977, IF('DSS Model'!$I$38=3,-0.00046396*AQ285^2 + 0.054267*AQ285 - 0.57714, IF('DSS Model'!$I$38=4,0.000072066*AQ285^2+0.0021761*AQ285-0.038248,IF('DSS Model'!$I$38=5,-0.00012623*AQ285^2+0.025656*AQ285-0.30101,-0.00046396*AQ285^2 + 0.054267*AQ285 - 0.57714)))))</f>
        <v>0.88929712790001436</v>
      </c>
      <c r="AS285" s="136">
        <v>0.71098252113819738</v>
      </c>
      <c r="AT285" s="142">
        <f t="shared" si="219"/>
        <v>59.493644995014634</v>
      </c>
      <c r="AU285" s="138">
        <f>IF('DSS Model'!$I$38=1,0.0001*AT285^2-0.0266*AT285+1.3006,IF('DSS Model'!$I$38=2,-0.0001*AT285^2+0.0032*AT285+0.977, IF('DSS Model'!$I$38=3,-0.00046396*AT285^2 + 0.054267*AT285 - 0.57714, IF('DSS Model'!$I$38=4,0.000072066*AT285^2+0.0021761*AT285-0.038248,IF('DSS Model'!$I$38=5,-0.00012623*AT285^2+0.025656*AT285-0.30101,-0.00046396*AT285^2 + 0.054267*AT285 - 0.57714)))))</f>
        <v>0.81343028450476385</v>
      </c>
      <c r="AV285" s="136">
        <v>0.46554667355695023</v>
      </c>
      <c r="AW285" s="142">
        <f t="shared" si="220"/>
        <v>64.376251148664011</v>
      </c>
      <c r="AX285" s="138">
        <f>IF('DSS Model'!$I$38=1,0.0001*AW285^2-0.0266*AW285+1.3006,IF('DSS Model'!$I$38=2,-0.0001*AW285^2+0.0032*AW285+0.977, IF('DSS Model'!$I$38=3,-0.00046396*AW285^2 + 0.054267*AW285 - 0.57714, IF('DSS Model'!$I$38=4,0.000072066*AW285^2+0.0021761*AW285-0.038248,IF('DSS Model'!$I$38=5,-0.00012623*AW285^2+0.025656*AW285-0.30101,-0.00046396*AW285^2 + 0.054267*AW285 - 0.57714)))))</f>
        <v>0.76857383248013833</v>
      </c>
      <c r="AY285" s="136">
        <v>7.7699100801472132E-2</v>
      </c>
      <c r="AZ285" s="142">
        <f t="shared" si="221"/>
        <v>38.332027968400403</v>
      </c>
      <c r="BA285" s="138">
        <f>IF('DSS Model'!$I$38=1,0.0001*AZ285^2-0.0266*AZ285+1.3006,IF('DSS Model'!$I$38=2,-0.0001*AZ285^2+0.0032*AZ285+0.977, IF('DSS Model'!$I$38=3,-0.00046396*AZ285^2 + 0.054267*AZ285 - 0.57714, IF('DSS Model'!$I$38=4,0.000072066*AZ285^2+0.0021761*AZ285-0.038248,IF('DSS Model'!$I$38=5,-0.00012623*AZ285^2+0.025656*AZ285-0.30101,-0.00046396*AZ285^2 + 0.054267*AZ285 - 0.57714)))))</f>
        <v>0.95272805268185823</v>
      </c>
      <c r="BB285" s="136">
        <v>0.23650852094037922</v>
      </c>
      <c r="BC285" s="142">
        <f t="shared" si="222"/>
        <v>46.182280225592912</v>
      </c>
      <c r="BD285" s="138">
        <f>IF('DSS Model'!$I$38=1,0.0001*BC285^2-0.0266*BC285+1.3006,IF('DSS Model'!$I$38=2,-0.0001*BC285^2+0.0032*BC285+0.977, IF('DSS Model'!$I$38=3,-0.00046396*BC285^2 + 0.054267*BC285 - 0.57714, IF('DSS Model'!$I$38=4,0.000072066*BC285^2+0.0021761*BC285-0.038248,IF('DSS Model'!$I$38=5,-0.00012623*BC285^2+0.025656*BC285-0.30101,-0.00046396*BC285^2 + 0.054267*BC285 - 0.57714)))))</f>
        <v>0.91150299603837825</v>
      </c>
      <c r="BE285" s="136">
        <v>0.5988189414802636</v>
      </c>
      <c r="BF285" s="142">
        <f t="shared" si="223"/>
        <v>53.294013549366809</v>
      </c>
      <c r="BG285" s="143">
        <f>IF('DSS Model'!$I$38=1,0.0001*BF285^2-0.0266*BF285+1.3006,IF('DSS Model'!$I$38=2,-0.0001*BF285^2+0.0032*BF285+0.977, IF('DSS Model'!$I$38=3,-0.00046396*BF285^2 + 0.054267*BF285 - 0.57714, IF('DSS Model'!$I$38=4,0.000072066*BF285^2+0.0021761*BF285-0.038248,IF('DSS Model'!$I$38=5,-0.00012623*BF285^2+0.025656*BF285-0.30101,-0.00046396*BF285^2 + 0.054267*BF285 - 0.57714)))))</f>
        <v>0.86351565533796448</v>
      </c>
      <c r="BH285" s="136">
        <v>0.39020181667378939</v>
      </c>
      <c r="BI285" s="142">
        <f t="shared" si="224"/>
        <v>53.438217090344182</v>
      </c>
      <c r="BJ285" s="143">
        <f>IF('DSS Model'!$I$38=1,0.0001*BI285^2-0.0266*BI285+1.3006,IF('DSS Model'!$I$38=2,-0.0001*BI285^2+0.0032*BI285+0.977, IF('DSS Model'!$I$38=3,-0.00046396*BI285^2 + 0.054267*BI285 - 0.57714, IF('DSS Model'!$I$38=4,0.000072066*BI285^2+0.0021761*BI285-0.038248,IF('DSS Model'!$I$38=5,-0.00012623*BI285^2+0.025656*BI285-0.30101,-0.00046396*BI285^2 + 0.054267*BI285 - 0.57714)))))</f>
        <v>0.86243799010962596</v>
      </c>
      <c r="BK285" s="136">
        <v>0.63104728930977361</v>
      </c>
      <c r="BL285" s="142">
        <f t="shared" si="225"/>
        <v>54.317057730957934</v>
      </c>
      <c r="BM285" s="143">
        <f>IF('DSS Model'!$I$38=1,0.0001*BL285^2-0.0266*BL285+1.3006,IF('DSS Model'!$I$38=2,-0.0001*BL285^2+0.0032*BL285+0.977, IF('DSS Model'!$I$38=3,-0.00046396*BL285^2 + 0.054267*BL285 - 0.57714, IF('DSS Model'!$I$38=4,0.000072066*BL285^2+0.0021761*BL285-0.038248,IF('DSS Model'!$I$38=5,-0.00012623*BL285^2+0.025656*BL285-0.30101,-0.00046396*BL285^2 + 0.054267*BL285 - 0.57714)))))</f>
        <v>0.8557803086842436</v>
      </c>
      <c r="BN285" s="136">
        <v>0.30147711622580697</v>
      </c>
      <c r="BO285" s="142">
        <f t="shared" si="226"/>
        <v>48.286265866485969</v>
      </c>
      <c r="BP285" s="143">
        <f>IF('DSS Model'!$I$38=1,0.0001*BO285^2-0.0266*BO285+1.3006,IF('DSS Model'!$I$38=2,-0.0001*BO285^2+0.0032*BO285+0.977, IF('DSS Model'!$I$38=3,-0.00046396*BO285^2 + 0.054267*BO285 - 0.57714, IF('DSS Model'!$I$38=4,0.000072066*BO285^2+0.0021761*BO285-0.038248,IF('DSS Model'!$I$38=5,-0.00012623*BO285^2+0.025656*BO285-0.30101,-0.00046396*BO285^2 + 0.054267*BO285 - 0.57714)))))</f>
        <v>0.89835970363985829</v>
      </c>
      <c r="BQ285" s="136">
        <v>0.57442523061586104</v>
      </c>
      <c r="BR285" s="142">
        <f t="shared" si="227"/>
        <v>59.226800099782466</v>
      </c>
      <c r="BS285" s="143">
        <f>IF('DSS Model'!$I$38=1,0.0001*BR285^2-0.0266*BR285+1.3006,IF('DSS Model'!$I$38=2,-0.0001*BR285^2+0.0032*BR285+0.977, IF('DSS Model'!$I$38=3,-0.00046396*BR285^2 + 0.054267*BR285 - 0.57714, IF('DSS Model'!$I$38=4,0.000072066*BR285^2+0.0021761*BR285-0.038248,IF('DSS Model'!$I$38=5,-0.00012623*BR285^2+0.025656*BR285-0.30101,-0.00046396*BR285^2 + 0.054267*BR285 - 0.57714)))))</f>
        <v>0.81574437531334465</v>
      </c>
      <c r="BT285" s="136">
        <v>0.93822316303401931</v>
      </c>
      <c r="BU285" s="142">
        <f t="shared" si="228"/>
        <v>70.706437222945851</v>
      </c>
      <c r="BV285" s="143">
        <f>IF('DSS Model'!$I$38=1,0.0001*BU285^2-0.0266*BU285+1.3006,IF('DSS Model'!$I$38=2,-0.0001*BU285^2+0.0032*BU285+0.977, IF('DSS Model'!$I$38=3,-0.00046396*BU285^2 + 0.054267*BU285 - 0.57714, IF('DSS Model'!$I$38=4,0.000072066*BU285^2+0.0021761*BU285-0.038248,IF('DSS Model'!$I$38=5,-0.00012623*BU285^2+0.025656*BU285-0.30101,-0.00046396*BU285^2 + 0.054267*BU285 - 0.57714)))))</f>
        <v>0.70332057263718839</v>
      </c>
      <c r="BW285" s="136">
        <v>0.43268080606807624</v>
      </c>
      <c r="BX285" s="142">
        <f t="shared" si="229"/>
        <v>59.283746662186999</v>
      </c>
      <c r="BY285" s="143">
        <f>IF('DSS Model'!$I$38=1,0.0001*BX285^2-0.0266*BX285+1.3006,IF('DSS Model'!$I$38=2,-0.0001*BX285^2+0.0032*BX285+0.977, IF('DSS Model'!$I$38=3,-0.00046396*BX285^2 + 0.054267*BX285 - 0.57714, IF('DSS Model'!$I$38=4,0.000072066*BX285^2+0.0021761*BX285-0.038248,IF('DSS Model'!$I$38=5,-0.00012623*BX285^2+0.025656*BX285-0.30101,-0.00046396*BX285^2 + 0.054267*BX285 - 0.57714)))))</f>
        <v>0.8152517274883615</v>
      </c>
      <c r="BZ285" s="136">
        <v>0.4637960021558919</v>
      </c>
      <c r="CA285" s="142">
        <f t="shared" si="230"/>
        <v>62.142353428844643</v>
      </c>
      <c r="CB285" s="143">
        <f>IF('DSS Model'!$I$38=1,0.0001*CA285^2-0.0266*CA285+1.3006,IF('DSS Model'!$I$38=2,-0.0001*CA285^2+0.0032*CA285+0.977, IF('DSS Model'!$I$38=3,-0.00046396*CA285^2 + 0.054267*CA285 - 0.57714, IF('DSS Model'!$I$38=4,0.000072066*CA285^2+0.0021761*CA285-0.038248,IF('DSS Model'!$I$38=5,-0.00012623*CA285^2+0.025656*CA285-0.30101,-0.00046396*CA285^2 + 0.054267*CA285 - 0.57714)))))</f>
        <v>0.78968832200475891</v>
      </c>
      <c r="CC285" s="136">
        <v>0.68995924565931843</v>
      </c>
      <c r="CD285" s="142">
        <f t="shared" si="231"/>
        <v>76.743035967195596</v>
      </c>
      <c r="CE285" s="143">
        <f>IF('DSS Model'!$I$38=1,0.0001*CD285^2-0.0266*CD285+1.3006,IF('DSS Model'!$I$38=2,-0.0001*CD285^2+0.0032*CD285+0.977, IF('DSS Model'!$I$38=3,-0.00046396*CD285^2 + 0.054267*CD285 - 0.57714, IF('DSS Model'!$I$38=4,0.000072066*CD285^2+0.0021761*CD285-0.038248,IF('DSS Model'!$I$38=5,-0.00012623*CD285^2+0.025656*CD285-0.30101,-0.00046396*CD285^2 + 0.054267*CD285 - 0.57714)))))</f>
        <v>0.63362835814879814</v>
      </c>
      <c r="CF285" s="136">
        <v>0.97555762972566495</v>
      </c>
      <c r="CG285" s="142">
        <f t="shared" si="232"/>
        <v>61.361913786892899</v>
      </c>
      <c r="CH285" s="143">
        <f>IF('DSS Model'!$I$38=1,0.0001*CG285^2-0.0266*CG285+1.3006,IF('DSS Model'!$I$38=2,-0.0001*CG285^2+0.0032*CG285+0.977, IF('DSS Model'!$I$38=3,-0.00046396*CG285^2 + 0.054267*CG285 - 0.57714, IF('DSS Model'!$I$38=4,0.000072066*CG285^2+0.0021761*CG285-0.038248,IF('DSS Model'!$I$38=5,-0.00012623*CG285^2+0.025656*CG285-0.30101,-0.00046396*CG285^2 + 0.054267*CG285 - 0.57714)))))</f>
        <v>0.79682967775904956</v>
      </c>
      <c r="CI285" s="136">
        <v>0.149551813331121</v>
      </c>
      <c r="CJ285" s="142">
        <f t="shared" si="233"/>
        <v>58.942738200339747</v>
      </c>
      <c r="CK285" s="143">
        <f>IF('DSS Model'!$I$38=1,0.0001*CJ285^2-0.0266*CJ285+1.3006,IF('DSS Model'!$I$38=2,-0.0001*CJ285^2+0.0032*CJ285+0.977, IF('DSS Model'!$I$38=3,-0.00046396*CJ285^2 + 0.054267*CJ285 - 0.57714, IF('DSS Model'!$I$38=4,0.000072066*CJ285^2+0.0021761*CJ285-0.038248,IF('DSS Model'!$I$38=5,-0.00012623*CJ285^2+0.025656*CJ285-0.30101,-0.00046396*CJ285^2 + 0.054267*CJ285 - 0.57714)))))</f>
        <v>0.81819212358570814</v>
      </c>
      <c r="CL285" s="136">
        <v>0.3944342503867283</v>
      </c>
      <c r="CM285" s="142">
        <f t="shared" si="234"/>
        <v>51.161812855568144</v>
      </c>
      <c r="CN285" s="143">
        <f>IF('DSS Model'!$I$38=1,0.0001*CM285^2-0.0266*CM285+1.3006,IF('DSS Model'!$I$38=2,-0.0001*CM285^2+0.0032*CM285+0.977, IF('DSS Model'!$I$38=3,-0.00046396*CM285^2 + 0.054267*CM285 - 0.57714, IF('DSS Model'!$I$38=4,0.000072066*CM285^2+0.0021761*CM285-0.038248,IF('DSS Model'!$I$38=5,-0.00012623*CM285^2+0.025656*CM285-0.30101,-0.00046396*CM285^2 + 0.054267*CM285 - 0.57714)))))</f>
        <v>0.87896469167100022</v>
      </c>
      <c r="CO285" s="136">
        <v>0.37928499921416858</v>
      </c>
      <c r="CP285" s="142">
        <f t="shared" si="235"/>
        <v>46.501780644421707</v>
      </c>
      <c r="CQ285" s="143">
        <f>IF('DSS Model'!$I$38=1,0.0001*CP285^2-0.0266*CP285+1.3006,IF('DSS Model'!$I$38=2,-0.0001*CP285^2+0.0032*CP285+0.977, IF('DSS Model'!$I$38=3,-0.00046396*CP285^2 + 0.054267*CP285 - 0.57714, IF('DSS Model'!$I$38=4,0.000072066*CP285^2+0.0021761*CP285-0.038248,IF('DSS Model'!$I$38=5,-0.00012623*CP285^2+0.025656*CP285-0.30101,-0.00046396*CP285^2 + 0.054267*CP285 - 0.57714)))))</f>
        <v>0.9095641377519581</v>
      </c>
      <c r="CR285" s="136">
        <v>0.69318776218822231</v>
      </c>
      <c r="CS285" s="142">
        <f t="shared" si="236"/>
        <v>58.977796659323381</v>
      </c>
      <c r="CT285" s="143">
        <f>IF('DSS Model'!$I$38=1,0.0001*CS285^2-0.0266*CS285+1.3006,IF('DSS Model'!$I$38=2,-0.0001*CS285^2+0.0032*CS285+0.977, IF('DSS Model'!$I$38=3,-0.00046396*CS285^2 + 0.054267*CS285 - 0.57714, IF('DSS Model'!$I$38=4,0.000072066*CS285^2+0.0021761*CS285-0.038248,IF('DSS Model'!$I$38=5,-0.00012623*CS285^2+0.025656*CS285-0.30101,-0.00046396*CS285^2 + 0.054267*CS285 - 0.57714)))))</f>
        <v>0.81789089943098514</v>
      </c>
      <c r="CU285" s="136">
        <v>0.6217278493022943</v>
      </c>
      <c r="CV285" s="142">
        <f t="shared" si="237"/>
        <v>58.722539192159019</v>
      </c>
      <c r="CW285" s="143">
        <f>IF('DSS Model'!$I$38=1,0.0001*CV285^2-0.0266*CV285+1.3006,IF('DSS Model'!$I$38=2,-0.0001*CV285^2+0.0032*CV285+0.977, IF('DSS Model'!$I$38=3,-0.00046396*CV285^2 + 0.054267*CV285 - 0.57714, IF('DSS Model'!$I$38=4,0.000072066*CV285^2+0.0021761*CV285-0.038248,IF('DSS Model'!$I$38=5,-0.00012623*CV285^2+0.025656*CV285-0.30101,-0.00046396*CV285^2 + 0.054267*CV285 - 0.57714)))))</f>
        <v>0.8200784644974437</v>
      </c>
      <c r="CX285" s="136">
        <v>7.4817963027470791E-2</v>
      </c>
      <c r="CY285" s="142">
        <f t="shared" si="238"/>
        <v>49.829233692323264</v>
      </c>
      <c r="CZ285" s="143">
        <f>IF('DSS Model'!$I$38=1,0.0001*CY285^2-0.0266*CY285+1.3006,IF('DSS Model'!$I$38=2,-0.0001*CY285^2+0.0032*CY285+0.977, IF('DSS Model'!$I$38=3,-0.00046396*CY285^2 + 0.054267*CY285 - 0.57714, IF('DSS Model'!$I$38=4,0.000072066*CY285^2+0.0021761*CY285-0.038248,IF('DSS Model'!$I$38=5,-0.00012623*CY285^2+0.025656*CY285-0.30101,-0.00046396*CY285^2 + 0.054267*CY285 - 0.57714)))))</f>
        <v>0.88815829477901798</v>
      </c>
      <c r="DA285" s="136">
        <v>0.54910472006971212</v>
      </c>
      <c r="DB285" s="142">
        <f t="shared" si="239"/>
        <v>48.603129627261026</v>
      </c>
      <c r="DC285" s="143">
        <f>IF('DSS Model'!$I$38=1,0.0001*DB285^2-0.0266*DB285+1.3006,IF('DSS Model'!$I$38=2,-0.0001*DB285^2+0.0032*DB285+0.977, IF('DSS Model'!$I$38=3,-0.00046396*DB285^2 + 0.054267*DB285 - 0.57714, IF('DSS Model'!$I$38=4,0.000072066*DB285^2+0.0021761*DB285-0.038248,IF('DSS Model'!$I$38=5,-0.00012623*DB285^2+0.025656*DB285-0.30101,-0.00046396*DB285^2 + 0.054267*DB285 - 0.57714)))))</f>
        <v>0.89630359385080138</v>
      </c>
      <c r="DD285" s="136">
        <v>2.1246859129675832E-2</v>
      </c>
      <c r="DE285" s="142">
        <f t="shared" si="240"/>
        <v>26.043488901454438</v>
      </c>
      <c r="DF285" s="143">
        <f>IF('DSS Model'!$I$38=1,0.0001*DE285^2-0.0266*DE285+1.3006,IF('DSS Model'!$I$38=2,-0.0001*DE285^2+0.0032*DE285+0.977, IF('DSS Model'!$I$38=3,-0.00046396*DE285^2 + 0.054267*DE285 - 0.57714, IF('DSS Model'!$I$38=4,0.000072066*DE285^2+0.0021761*DE285-0.038248,IF('DSS Model'!$I$38=5,-0.00012623*DE285^2+0.025656*DE285-0.30101,-0.00046396*DE285^2 + 0.054267*DE285 - 0.57714)))))</f>
        <v>0.99251283306863614</v>
      </c>
      <c r="DG285" s="136">
        <v>0.75936405986072908</v>
      </c>
      <c r="DH285" s="142">
        <f t="shared" si="241"/>
        <v>60.674728688175293</v>
      </c>
      <c r="DI285" s="143">
        <f>IF('DSS Model'!$I$38=1,0.0001*DH285^2-0.0266*DH285+1.3006,IF('DSS Model'!$I$38=2,-0.0001*DH285^2+0.0032*DH285+0.977, IF('DSS Model'!$I$38=3,-0.00046396*DH285^2 + 0.054267*DH285 - 0.57714, IF('DSS Model'!$I$38=4,0.000072066*DH285^2+0.0021761*DH285-0.038248,IF('DSS Model'!$I$38=5,-0.00012623*DH285^2+0.025656*DH285-0.30101,-0.00046396*DH285^2 + 0.054267*DH285 - 0.57714)))))</f>
        <v>0.80301686166379271</v>
      </c>
      <c r="DJ285" s="136">
        <v>0.31919835194160129</v>
      </c>
      <c r="DK285" s="142">
        <f t="shared" si="242"/>
        <v>59.811497728407979</v>
      </c>
      <c r="DL285" s="143">
        <f>IF('DSS Model'!$I$38=1,0.0001*DK285^2-0.0266*DK285+1.3006,IF('DSS Model'!$I$38=2,-0.0001*DK285^2+0.0032*DK285+0.977, IF('DSS Model'!$I$38=3,-0.00046396*DK285^2 + 0.054267*DK285 - 0.57714, IF('DSS Model'!$I$38=4,0.000072066*DK285^2+0.0021761*DK285-0.038248,IF('DSS Model'!$I$38=5,-0.00012623*DK285^2+0.025656*DK285-0.30101,-0.00046396*DK285^2 + 0.054267*DK285 - 0.57714)))))</f>
        <v>0.81065526667937027</v>
      </c>
      <c r="DM285" s="136">
        <v>0.39629634841048844</v>
      </c>
      <c r="DN285" s="142">
        <f t="shared" si="243"/>
        <v>54.256311376961719</v>
      </c>
      <c r="DO285" s="143">
        <f>IF('DSS Model'!$I$38=1,0.0001*DN285^2-0.0266*DN285+1.3006,IF('DSS Model'!$I$38=2,-0.0001*DN285^2+0.0032*DN285+0.977, IF('DSS Model'!$I$38=3,-0.00046396*DN285^2 + 0.054267*DN285 - 0.57714, IF('DSS Model'!$I$38=4,0.000072066*DN285^2+0.0021761*DN285-0.038248,IF('DSS Model'!$I$38=5,-0.00012623*DN285^2+0.025656*DN285-0.30101,-0.00046396*DN285^2 + 0.054267*DN285 - 0.57714)))))</f>
        <v>0.85624546398289492</v>
      </c>
      <c r="DP285" s="136">
        <v>0.98330475179349763</v>
      </c>
      <c r="DQ285" s="142">
        <f t="shared" si="244"/>
        <v>63.725956690946219</v>
      </c>
      <c r="DR285" s="143">
        <f>IF('DSS Model'!$I$38=1,0.0001*DQ285^2-0.0266*DQ285+1.3006,IF('DSS Model'!$I$38=2,-0.0001*DQ285^2+0.0032*DQ285+0.977, IF('DSS Model'!$I$38=3,-0.00046396*DQ285^2 + 0.054267*DQ285 - 0.57714, IF('DSS Model'!$I$38=4,0.000072066*DQ285^2+0.0021761*DQ285-0.038248,IF('DSS Model'!$I$38=5,-0.00012623*DQ285^2+0.025656*DQ285-0.30101,-0.00046396*DQ285^2 + 0.054267*DQ285 - 0.57714)))))</f>
        <v>0.77482330579339254</v>
      </c>
      <c r="DS285" s="136">
        <v>0.48331022402290513</v>
      </c>
      <c r="DT285" s="142">
        <f t="shared" si="245"/>
        <v>72.789431094998321</v>
      </c>
      <c r="DU285" s="143">
        <f>IF('DSS Model'!$I$38=1,0.0001*DT285^2-0.0266*DT285+1.3006,IF('DSS Model'!$I$38=2,-0.0001*DT285^2+0.0032*DT285+0.977, IF('DSS Model'!$I$38=3,-0.00046396*DT285^2 + 0.054267*DT285 - 0.57714, IF('DSS Model'!$I$38=4,0.000072066*DT285^2+0.0021761*DT285-0.038248,IF('DSS Model'!$I$38=5,-0.00012623*DT285^2+0.025656*DT285-0.30101,-0.00046396*DT285^2 + 0.054267*DT285 - 0.57714)))))</f>
        <v>0.68009605159064368</v>
      </c>
      <c r="DV285" s="136">
        <v>0.32208225241954846</v>
      </c>
      <c r="DW285" s="142">
        <f t="shared" si="246"/>
        <v>54.432711155494601</v>
      </c>
      <c r="DX285" s="143">
        <f>IF('DSS Model'!$I$38=1,0.0001*DW285^2-0.0266*DW285+1.3006,IF('DSS Model'!$I$38=2,-0.0001*DW285^2+0.0032*DW285+0.977, IF('DSS Model'!$I$38=3,-0.00046396*DW285^2 + 0.054267*DW285 - 0.57714, IF('DSS Model'!$I$38=4,0.000072066*DW285^2+0.0021761*DW285-0.038248,IF('DSS Model'!$I$38=5,-0.00012623*DW285^2+0.025656*DW285-0.30101,-0.00046396*DW285^2 + 0.054267*DW285 - 0.57714)))))</f>
        <v>0.85489267132383207</v>
      </c>
      <c r="DY285" s="136">
        <v>0.68024849847147517</v>
      </c>
      <c r="DZ285" s="142">
        <f t="shared" si="247"/>
        <v>53.911833663026776</v>
      </c>
      <c r="EA285" s="143">
        <f>IF('DSS Model'!$I$38=1,0.0001*DZ285^2-0.0266*DZ285+1.3006,IF('DSS Model'!$I$38=2,-0.0001*DZ285^2+0.0032*DZ285+0.977, IF('DSS Model'!$I$38=3,-0.00046396*DZ285^2 + 0.054267*DZ285 - 0.57714, IF('DSS Model'!$I$38=4,0.000072066*DZ285^2+0.0021761*DZ285-0.038248,IF('DSS Model'!$I$38=5,-0.00012623*DZ285^2+0.025656*DZ285-0.30101,-0.00046396*DZ285^2 + 0.054267*DZ285 - 0.57714)))))</f>
        <v>0.85886928683069896</v>
      </c>
      <c r="EB285" s="136">
        <v>0.96906154703802094</v>
      </c>
      <c r="EC285" s="142">
        <f t="shared" si="248"/>
        <v>62.478920466806898</v>
      </c>
      <c r="ED285" s="143">
        <f>IF('DSS Model'!$I$38=1,0.0001*EC285^2-0.0266*EC285+1.3006,IF('DSS Model'!$I$38=2,-0.0001*EC285^2+0.0032*EC285+0.977, IF('DSS Model'!$I$38=3,-0.00046396*EC285^2 + 0.054267*EC285 - 0.57714, IF('DSS Model'!$I$38=4,0.000072066*EC285^2+0.0021761*EC285-0.038248,IF('DSS Model'!$I$38=5,-0.00012623*EC285^2+0.025656*EC285-0.30101,-0.00046396*EC285^2 + 0.054267*EC285 - 0.57714)))))</f>
        <v>0.78657099522402385</v>
      </c>
      <c r="EE285" s="136">
        <v>0.10308678895410661</v>
      </c>
      <c r="EF285" s="142">
        <f t="shared" si="249"/>
        <v>36.18261276406713</v>
      </c>
      <c r="EG285" s="143">
        <f>IF('DSS Model'!$I$38=1,0.0001*EF285^2-0.0266*EF285+1.3006,IF('DSS Model'!$I$38=2,-0.0001*EF285^2+0.0032*EF285+0.977, IF('DSS Model'!$I$38=3,-0.00046396*EF285^2 + 0.054267*EF285 - 0.57714, IF('DSS Model'!$I$38=4,0.000072066*EF285^2+0.0021761*EF285-0.038248,IF('DSS Model'!$I$38=5,-0.00012623*EF285^2+0.025656*EF285-0.30101,-0.00046396*EF285^2 + 0.054267*EF285 - 0.57714)))))</f>
        <v>0.96186621420157148</v>
      </c>
      <c r="EH285" s="136">
        <v>0.87970223580236784</v>
      </c>
      <c r="EI285" s="142">
        <f t="shared" si="250"/>
        <v>76.011107967082793</v>
      </c>
      <c r="EJ285" s="143">
        <f>IF('DSS Model'!$I$38=1,0.0001*EI285^2-0.0266*EI285+1.3006,IF('DSS Model'!$I$38=2,-0.0001*EI285^2+0.0032*EI285+0.977, IF('DSS Model'!$I$38=3,-0.00046396*EI285^2 + 0.054267*EI285 - 0.57714, IF('DSS Model'!$I$38=4,0.000072066*EI285^2+0.0021761*EI285-0.038248,IF('DSS Model'!$I$38=5,-0.00012623*EI285^2+0.025656*EI285-0.30101,-0.00046396*EI285^2 + 0.054267*EI285 - 0.57714)))))</f>
        <v>0.64246669205631313</v>
      </c>
      <c r="EK285" s="136">
        <v>0.395218443800468</v>
      </c>
      <c r="EL285" s="142">
        <f t="shared" si="251"/>
        <v>45.359810165732355</v>
      </c>
      <c r="EM285" s="143">
        <f>IF('DSS Model'!$I$38=1,0.0001*EL285^2-0.0266*EL285+1.3006,IF('DSS Model'!$I$38=2,-0.0001*EL285^2+0.0032*EL285+0.977, IF('DSS Model'!$I$38=3,-0.00046396*EL285^2 + 0.054267*EL285 - 0.57714, IF('DSS Model'!$I$38=4,0.000072066*EL285^2+0.0021761*EL285-0.038248,IF('DSS Model'!$I$38=5,-0.00012623*EL285^2+0.025656*EL285-0.30101,-0.00046396*EL285^2 + 0.054267*EL285 - 0.57714)))))</f>
        <v>0.9164001547032159</v>
      </c>
      <c r="EN285" s="136">
        <v>0.17591755695117006</v>
      </c>
      <c r="EO285" s="142">
        <f t="shared" si="252"/>
        <v>43.761694814760773</v>
      </c>
      <c r="EP285" s="143">
        <f>IF('DSS Model'!$I$38=1,0.0001*EO285^2-0.0266*EO285+1.3006,IF('DSS Model'!$I$38=2,-0.0001*EO285^2+0.0032*EO285+0.977, IF('DSS Model'!$I$38=3,-0.00046396*EO285^2 + 0.054267*EO285 - 0.57714, IF('DSS Model'!$I$38=4,0.000072066*EO285^2+0.0021761*EO285-0.038248,IF('DSS Model'!$I$38=5,-0.00012623*EO285^2+0.025656*EO285-0.30101,-0.00046396*EO285^2 + 0.054267*EO285 - 0.57714)))))</f>
        <v>0.92552883010120846</v>
      </c>
      <c r="EQ285" s="136">
        <v>0.59994027689435747</v>
      </c>
      <c r="ER285" s="142">
        <f t="shared" si="253"/>
        <v>56.193493342198167</v>
      </c>
      <c r="ES285" s="143">
        <f>IF('DSS Model'!$I$38=1,0.0001*ER285^2-0.0266*ER285+1.3006,IF('DSS Model'!$I$38=2,-0.0001*ER285^2+0.0032*ER285+0.977, IF('DSS Model'!$I$38=3,-0.00046396*ER285^2 + 0.054267*ER285 - 0.57714, IF('DSS Model'!$I$38=4,0.000072066*ER285^2+0.0021761*ER285-0.038248,IF('DSS Model'!$I$38=5,-0.00012623*ER285^2+0.025656*ER285-0.30101,-0.00046396*ER285^2 + 0.054267*ER285 - 0.57714)))))</f>
        <v>0.84104830929506713</v>
      </c>
      <c r="ET285" s="136">
        <v>0.67048109966154257</v>
      </c>
      <c r="EU285" s="141">
        <f t="shared" si="254"/>
        <v>59.981309113703887</v>
      </c>
      <c r="EV285" s="142">
        <f>IF('DSS Model'!$I$38=1,0.0001*EU285^2-0.0266*EU285+1.3006,IF('DSS Model'!$I$38=2,-0.0001*EU285^2+0.0032*EU285+0.977, IF('DSS Model'!$I$38=3,-0.00046396*EU285^2 + 0.054267*EU285 - 0.57714, IF('DSS Model'!$I$38=4,0.000072066*EU285^2+0.0021761*EU285-0.038248,IF('DSS Model'!$I$38=5,-0.00012623*EU285^2+0.025656*EU285-0.30101,-0.00046396*EU285^2 + 0.054267*EU285 - 0.57714)))))</f>
        <v>0.80916444486448269</v>
      </c>
    </row>
    <row r="286" spans="2:152" x14ac:dyDescent="0.2">
      <c r="B286" s="64">
        <f t="shared" ca="1" si="207"/>
        <v>0.68870378698524093</v>
      </c>
      <c r="C286" s="64">
        <v>0.55871424707193029</v>
      </c>
      <c r="D286" s="64">
        <f t="shared" si="208"/>
        <v>52.290440193432424</v>
      </c>
      <c r="E286" s="131">
        <f>IF('DSS Model'!$I$38=1,0.0001*D286^2-0.0266*D286+1.3006,IF('DSS Model'!$I$38=2,-0.0001*D286^2+0.0032*D286+0.977, IF('DSS Model'!$I$38=3,-0.00046396*D286^2 + 0.054267*D286 - 0.57714, IF('DSS Model'!$I$38=4,0.000072066*D286^2+0.0021761*D286-0.038248,IF('DSS Model'!$I$38=5,-0.00012623*D286^2+0.025656*D286-0.30101,-0.00046396*D286^2 + 0.054267*D286 - 0.57714)))))</f>
        <v>0.87090039505669048</v>
      </c>
      <c r="F286" s="136">
        <v>0.879182134256421</v>
      </c>
      <c r="G286" s="138">
        <f t="shared" si="204"/>
        <v>74.703375351572987</v>
      </c>
      <c r="H286" s="136">
        <f>IF('DSS Model'!$I$38=1,0.0001*G286^2-0.0266*G286+1.3006,IF('DSS Model'!$I$38=2,-0.0001*G286^2+0.0032*G286+0.977, IF('DSS Model'!$I$38=3,-0.00046396*G286^2 + 0.054267*G286 - 0.57714, IF('DSS Model'!$I$38=4,0.000072066*G286^2+0.0021761*G286-0.038248,IF('DSS Model'!$I$38=5,-0.00012623*G286^2+0.025656*G286-0.30101,-0.00046396*G286^2 + 0.054267*G286 - 0.57714)))))</f>
        <v>0.65799137223323334</v>
      </c>
      <c r="I286" s="136">
        <v>0.68765635096494493</v>
      </c>
      <c r="J286" s="138">
        <f t="shared" si="205"/>
        <v>61.675810042039814</v>
      </c>
      <c r="K286" s="136">
        <f>IF('DSS Model'!$I$38=1,0.0001*J286^2-0.0266*J286+1.3006,IF('DSS Model'!$I$38=2,-0.0001*J286^2+0.0032*J286+0.977, IF('DSS Model'!$I$38=3,-0.00046396*J286^2 + 0.054267*J286 - 0.57714, IF('DSS Model'!$I$38=4,0.000072066*J286^2+0.0021761*J286-0.038248,IF('DSS Model'!$I$38=5,-0.00012623*J286^2+0.025656*J286-0.30101,-0.00046396*J286^2 + 0.054267*J286 - 0.57714)))))</f>
        <v>0.79397203770034941</v>
      </c>
      <c r="L286" s="136">
        <v>0.1210587771999192</v>
      </c>
      <c r="M286" s="138">
        <f t="shared" si="206"/>
        <v>57.969201847245699</v>
      </c>
      <c r="N286" s="136">
        <f>IF('DSS Model'!$I$38=1,0.0001*M286^2-0.0266*M286+1.3006,IF('DSS Model'!$I$38=2,-0.0001*M286^2+0.0032*M286+0.977, IF('DSS Model'!$I$38=3,-0.00046396*M286^2 + 0.054267*M286 - 0.57714, IF('DSS Model'!$I$38=4,0.000072066*M286^2+0.0021761*M286-0.038248,IF('DSS Model'!$I$38=5,-0.00012623*M286^2+0.025656*M286-0.30101,-0.00046396*M286^2 + 0.054267*M286 - 0.57714)))))</f>
        <v>0.82645860963051476</v>
      </c>
      <c r="O286" s="136">
        <v>0.90774717378896719</v>
      </c>
      <c r="P286" s="139">
        <f t="shared" si="209"/>
        <v>62.257754375129949</v>
      </c>
      <c r="Q286" s="138">
        <f>IF('DSS Model'!$I$38=1,0.0001*P286^2-0.0266*P286+1.3006,IF('DSS Model'!$I$38=2,-0.0001*P286^2+0.0032*P286+0.977, IF('DSS Model'!$I$38=3,-0.00046396*P286^2 + 0.054267*P286 - 0.57714, IF('DSS Model'!$I$38=4,0.000072066*P286^2+0.0021761*P286-0.038248,IF('DSS Model'!$I$38=5,-0.00012623*P286^2+0.025656*P286-0.30101,-0.00046396*P286^2 + 0.054267*P286 - 0.57714)))))</f>
        <v>0.78862201601701454</v>
      </c>
      <c r="R286" s="136">
        <v>0.41551148058826803</v>
      </c>
      <c r="S286" s="142">
        <f t="shared" si="210"/>
        <v>49.550521622917294</v>
      </c>
      <c r="T286" s="138">
        <f>IF('DSS Model'!$I$38=1,0.0001*S286^2-0.0266*S286+1.3006,IF('DSS Model'!$I$38=2,-0.0001*S286^2+0.0032*S286+0.977, IF('DSS Model'!$I$38=3,-0.00046396*S286^2 + 0.054267*S286 - 0.57714, IF('DSS Model'!$I$38=4,0.000072066*S286^2+0.0021761*S286-0.038248,IF('DSS Model'!$I$38=5,-0.00012623*S286^2+0.025656*S286-0.30101,-0.00046396*S286^2 + 0.054267*S286 - 0.57714)))))</f>
        <v>0.89003624988301588</v>
      </c>
      <c r="U286" s="136">
        <v>0.86460192953479698</v>
      </c>
      <c r="V286" s="142">
        <f t="shared" si="211"/>
        <v>59.285568258915376</v>
      </c>
      <c r="W286" s="138">
        <f>IF('DSS Model'!$I$38=1,0.0001*V286^2-0.0266*V286+1.3006,IF('DSS Model'!$I$38=2,-0.0001*V286^2+0.0032*V286+0.977, IF('DSS Model'!$I$38=3,-0.00046396*V286^2 + 0.054267*V286 - 0.57714, IF('DSS Model'!$I$38=4,0.000072066*V286^2+0.0021761*V286-0.038248,IF('DSS Model'!$I$38=5,-0.00012623*V286^2+0.025656*V286-0.30101,-0.00046396*V286^2 + 0.054267*V286 - 0.57714)))))</f>
        <v>0.81523595805027771</v>
      </c>
      <c r="X286" s="136">
        <v>0.46372918556470799</v>
      </c>
      <c r="Y286" s="142">
        <f t="shared" si="212"/>
        <v>60.907452111158122</v>
      </c>
      <c r="Z286" s="138">
        <f>IF('DSS Model'!$I$38=1,0.0001*Y286^2-0.0266*Y286+1.3006,IF('DSS Model'!$I$38=2,-0.0001*Y286^2+0.0032*Y286+0.977, IF('DSS Model'!$I$38=3,-0.00046396*Y286^2 + 0.054267*Y286 - 0.57714, IF('DSS Model'!$I$38=4,0.000072066*Y286^2+0.0021761*Y286-0.038248,IF('DSS Model'!$I$38=5,-0.00012623*Y286^2+0.025656*Y286-0.30101,-0.00046396*Y286^2 + 0.054267*Y286 - 0.57714)))))</f>
        <v>0.80093207448840387</v>
      </c>
      <c r="AA286" s="136">
        <v>0.71908318013681138</v>
      </c>
      <c r="AB286" s="142">
        <f t="shared" si="213"/>
        <v>65.314538190572236</v>
      </c>
      <c r="AC286" s="138">
        <f>IF('DSS Model'!$I$38=1,0.0001*AB286^2-0.0266*AB286+1.3006,IF('DSS Model'!$I$38=2,-0.0001*AB286^2+0.0032*AB286+0.977, IF('DSS Model'!$I$38=3,-0.00046396*AB286^2 + 0.054267*AB286 - 0.57714, IF('DSS Model'!$I$38=4,0.000072066*AB286^2+0.0021761*AB286-0.038248,IF('DSS Model'!$I$38=5,-0.00012623*AB286^2+0.025656*AB286-0.30101,-0.00046396*AB286^2 + 0.054267*AB286 - 0.57714)))))</f>
        <v>0.75940763230505914</v>
      </c>
      <c r="AD286" s="136">
        <v>0.81515062084419088</v>
      </c>
      <c r="AE286" s="142">
        <f t="shared" si="214"/>
        <v>61.581586610107763</v>
      </c>
      <c r="AF286" s="138">
        <f>IF('DSS Model'!$I$38=1,0.0001*AE286^2-0.0266*AE286+1.3006,IF('DSS Model'!$I$38=2,-0.0001*AE286^2+0.0032*AE286+0.977, IF('DSS Model'!$I$38=3,-0.00046396*AE286^2 + 0.054267*AE286 - 0.57714, IF('DSS Model'!$I$38=4,0.000072066*AE286^2+0.0021761*AE286-0.038248,IF('DSS Model'!$I$38=5,-0.00012623*AE286^2+0.025656*AE286-0.30101,-0.00046396*AE286^2 + 0.054267*AE286 - 0.57714)))))</f>
        <v>0.79483189621052441</v>
      </c>
      <c r="AG286" s="136">
        <v>0.93720947003972277</v>
      </c>
      <c r="AH286" s="142">
        <f t="shared" si="215"/>
        <v>78.713996906992222</v>
      </c>
      <c r="AI286" s="138">
        <f>IF('DSS Model'!$I$38=1,0.0001*AH286^2-0.0266*AH286+1.3006,IF('DSS Model'!$I$38=2,-0.0001*AH286^2+0.0032*AH286+0.977, IF('DSS Model'!$I$38=3,-0.00046396*AH286^2 + 0.054267*AH286 - 0.57714, IF('DSS Model'!$I$38=4,0.000072066*AH286^2+0.0021761*AH286-0.038248,IF('DSS Model'!$I$38=5,-0.00012623*AH286^2+0.025656*AH286-0.30101,-0.00046396*AH286^2 + 0.054267*AH286 - 0.57714)))))</f>
        <v>0.60929545919497707</v>
      </c>
      <c r="AJ286" s="136">
        <v>0.12080727241315847</v>
      </c>
      <c r="AK286" s="142">
        <f t="shared" si="216"/>
        <v>31.738806970663276</v>
      </c>
      <c r="AL286" s="138">
        <f>IF('DSS Model'!$I$38=1,0.0001*AK286^2-0.0266*AK286+1.3006,IF('DSS Model'!$I$38=2,-0.0001*AK286^2+0.0032*AK286+0.977, IF('DSS Model'!$I$38=3,-0.00046396*AK286^2 + 0.054267*AK286 - 0.57714, IF('DSS Model'!$I$38=4,0.000072066*AK286^2+0.0021761*AK286-0.038248,IF('DSS Model'!$I$38=5,-0.00012623*AK286^2+0.025656*AK286-0.30101,-0.00046396*AK286^2 + 0.054267*AK286 - 0.57714)))))</f>
        <v>0.97782899551402003</v>
      </c>
      <c r="AM286" s="136">
        <v>0.27146397538952793</v>
      </c>
      <c r="AN286" s="142">
        <f t="shared" si="217"/>
        <v>59.51233538142877</v>
      </c>
      <c r="AO286" s="138">
        <f>IF('DSS Model'!$I$38=1,0.0001*AN286^2-0.0266*AN286+1.3006,IF('DSS Model'!$I$38=2,-0.0001*AN286^2+0.0032*AN286+0.977, IF('DSS Model'!$I$38=3,-0.00046396*AN286^2 + 0.054267*AN286 - 0.57714, IF('DSS Model'!$I$38=4,0.000072066*AN286^2+0.0021761*AN286-0.038248,IF('DSS Model'!$I$38=5,-0.00012623*AN286^2+0.025656*AN286-0.30101,-0.00046396*AN286^2 + 0.054267*AN286 - 0.57714)))))</f>
        <v>0.8132676669654062</v>
      </c>
      <c r="AP286" s="136">
        <v>8.0347696069567931E-2</v>
      </c>
      <c r="AQ286" s="142">
        <f t="shared" si="218"/>
        <v>53.421881907830432</v>
      </c>
      <c r="AR286" s="138">
        <f>IF('DSS Model'!$I$38=1,0.0001*AQ286^2-0.0266*AQ286+1.3006,IF('DSS Model'!$I$38=2,-0.0001*AQ286^2+0.0032*AQ286+0.977, IF('DSS Model'!$I$38=3,-0.00046396*AQ286^2 + 0.054267*AQ286 - 0.57714, IF('DSS Model'!$I$38=4,0.000072066*AQ286^2+0.0021761*AQ286-0.038248,IF('DSS Model'!$I$38=5,-0.00012623*AQ286^2+0.025656*AQ286-0.30101,-0.00046396*AQ286^2 + 0.054267*AQ286 - 0.57714)))))</f>
        <v>0.86256027544763936</v>
      </c>
      <c r="AS286" s="136">
        <v>0.84641754908621558</v>
      </c>
      <c r="AT286" s="142">
        <f t="shared" si="219"/>
        <v>62.70874635714658</v>
      </c>
      <c r="AU286" s="138">
        <f>IF('DSS Model'!$I$38=1,0.0001*AT286^2-0.0266*AT286+1.3006,IF('DSS Model'!$I$38=2,-0.0001*AT286^2+0.0032*AT286+0.977, IF('DSS Model'!$I$38=3,-0.00046396*AT286^2 + 0.054267*AT286 - 0.57714, IF('DSS Model'!$I$38=4,0.000072066*AT286^2+0.0021761*AT286-0.038248,IF('DSS Model'!$I$38=5,-0.00012623*AT286^2+0.025656*AT286-0.30101,-0.00046396*AT286^2 + 0.054267*AT286 - 0.57714)))))</f>
        <v>0.78442930137437461</v>
      </c>
      <c r="AV286" s="136">
        <v>0.25908487352861176</v>
      </c>
      <c r="AW286" s="142">
        <f t="shared" si="220"/>
        <v>59.149904121300736</v>
      </c>
      <c r="AX286" s="138">
        <f>IF('DSS Model'!$I$38=1,0.0001*AW286^2-0.0266*AW286+1.3006,IF('DSS Model'!$I$38=2,-0.0001*AW286^2+0.0032*AW286+0.977, IF('DSS Model'!$I$38=3,-0.00046396*AW286^2 + 0.054267*AW286 - 0.57714, IF('DSS Model'!$I$38=4,0.000072066*AW286^2+0.0021761*AW286-0.038248,IF('DSS Model'!$I$38=5,-0.00012623*AW286^2+0.025656*AW286-0.30101,-0.00046396*AW286^2 + 0.054267*AW286 - 0.57714)))))</f>
        <v>0.81640857743225537</v>
      </c>
      <c r="AY286" s="136">
        <v>0.18262060783140566</v>
      </c>
      <c r="AZ286" s="142">
        <f t="shared" si="221"/>
        <v>44.372988544724272</v>
      </c>
      <c r="BA286" s="138">
        <f>IF('DSS Model'!$I$38=1,0.0001*AZ286^2-0.0266*AZ286+1.3006,IF('DSS Model'!$I$38=2,-0.0001*AZ286^2+0.0032*AZ286+0.977, IF('DSS Model'!$I$38=3,-0.00046396*AZ286^2 + 0.054267*AZ286 - 0.57714, IF('DSS Model'!$I$38=4,0.000072066*AZ286^2+0.0021761*AZ286-0.038248,IF('DSS Model'!$I$38=5,-0.00012623*AZ286^2+0.025656*AZ286-0.30101,-0.00046396*AZ286^2 + 0.054267*AZ286 - 0.57714)))))</f>
        <v>0.92209735210409449</v>
      </c>
      <c r="BB286" s="136">
        <v>3.2281729191733444E-2</v>
      </c>
      <c r="BC286" s="142">
        <f t="shared" si="222"/>
        <v>33.456331891967459</v>
      </c>
      <c r="BD286" s="138">
        <f>IF('DSS Model'!$I$38=1,0.0001*BC286^2-0.0266*BC286+1.3006,IF('DSS Model'!$I$38=2,-0.0001*BC286^2+0.0032*BC286+0.977, IF('DSS Model'!$I$38=3,-0.00046396*BC286^2 + 0.054267*BC286 - 0.57714, IF('DSS Model'!$I$38=4,0.000072066*BC286^2+0.0021761*BC286-0.038248,IF('DSS Model'!$I$38=5,-0.00012623*BC286^2+0.025656*BC286-0.30101,-0.00046396*BC286^2 + 0.054267*BC286 - 0.57714)))))</f>
        <v>0.97212764768774795</v>
      </c>
      <c r="BE286" s="136">
        <v>0.6127981155947364</v>
      </c>
      <c r="BF286" s="142">
        <f t="shared" si="223"/>
        <v>53.676907440653991</v>
      </c>
      <c r="BG286" s="143">
        <f>IF('DSS Model'!$I$38=1,0.0001*BF286^2-0.0266*BF286+1.3006,IF('DSS Model'!$I$38=2,-0.0001*BF286^2+0.0032*BF286+0.977, IF('DSS Model'!$I$38=3,-0.00046396*BF286^2 + 0.054267*BF286 - 0.57714, IF('DSS Model'!$I$38=4,0.000072066*BF286^2+0.0021761*BF286-0.038248,IF('DSS Model'!$I$38=5,-0.00012623*BF286^2+0.025656*BF286-0.30101,-0.00046396*BF286^2 + 0.054267*BF286 - 0.57714)))))</f>
        <v>0.86064506457083911</v>
      </c>
      <c r="BH286" s="136">
        <v>0.75773851138627069</v>
      </c>
      <c r="BI286" s="142">
        <f t="shared" si="224"/>
        <v>63.448813696832836</v>
      </c>
      <c r="BJ286" s="143">
        <f>IF('DSS Model'!$I$38=1,0.0001*BI286^2-0.0266*BI286+1.3006,IF('DSS Model'!$I$38=2,-0.0001*BI286^2+0.0032*BI286+0.977, IF('DSS Model'!$I$38=3,-0.00046396*BI286^2 + 0.054267*BI286 - 0.57714, IF('DSS Model'!$I$38=4,0.000072066*BI286^2+0.0021761*BI286-0.038248,IF('DSS Model'!$I$38=5,-0.00012623*BI286^2+0.025656*BI286-0.30101,-0.00046396*BI286^2 + 0.054267*BI286 - 0.57714)))))</f>
        <v>0.77746100787632488</v>
      </c>
      <c r="BK286" s="136">
        <v>7.1477134353260863E-2</v>
      </c>
      <c r="BL286" s="142">
        <f t="shared" si="225"/>
        <v>31.549486054801548</v>
      </c>
      <c r="BM286" s="143">
        <f>IF('DSS Model'!$I$38=1,0.0001*BL286^2-0.0266*BL286+1.3006,IF('DSS Model'!$I$38=2,-0.0001*BL286^2+0.0032*BL286+0.977, IF('DSS Model'!$I$38=3,-0.00046396*BL286^2 + 0.054267*BL286 - 0.57714, IF('DSS Model'!$I$38=4,0.000072066*BL286^2+0.0021761*BL286-0.038248,IF('DSS Model'!$I$38=5,-0.00012623*BL286^2+0.025656*BL286-0.30101,-0.00046396*BL286^2 + 0.054267*BL286 - 0.57714)))))</f>
        <v>0.9784213483431532</v>
      </c>
      <c r="BN286" s="136">
        <v>0.35126208535757886</v>
      </c>
      <c r="BO286" s="142">
        <f t="shared" si="226"/>
        <v>50.087896377969884</v>
      </c>
      <c r="BP286" s="143">
        <f>IF('DSS Model'!$I$38=1,0.0001*BO286^2-0.0266*BO286+1.3006,IF('DSS Model'!$I$38=2,-0.0001*BO286^2+0.0032*BO286+0.977, IF('DSS Model'!$I$38=3,-0.00046396*BO286^2 + 0.054267*BO286 - 0.57714, IF('DSS Model'!$I$38=4,0.000072066*BO286^2+0.0021761*BO286-0.038248,IF('DSS Model'!$I$38=5,-0.00012623*BO286^2+0.025656*BO286-0.30101,-0.00046396*BO286^2 + 0.054267*BO286 - 0.57714)))))</f>
        <v>0.88640153205247874</v>
      </c>
      <c r="BQ286" s="136">
        <v>0.86491015326979792</v>
      </c>
      <c r="BR286" s="142">
        <f t="shared" si="227"/>
        <v>66.362830823552883</v>
      </c>
      <c r="BS286" s="143">
        <f>IF('DSS Model'!$I$38=1,0.0001*BR286^2-0.0266*BR286+1.3006,IF('DSS Model'!$I$38=2,-0.0001*BR286^2+0.0032*BR286+0.977, IF('DSS Model'!$I$38=3,-0.00046396*BR286^2 + 0.054267*BR286 - 0.57714, IF('DSS Model'!$I$38=4,0.000072066*BR286^2+0.0021761*BR286-0.038248,IF('DSS Model'!$I$38=5,-0.00012623*BR286^2+0.025656*BR286-0.30101,-0.00046396*BR286^2 + 0.054267*BR286 - 0.57714)))))</f>
        <v>0.74895852714381916</v>
      </c>
      <c r="BT286" s="136">
        <v>0.66241420590351474</v>
      </c>
      <c r="BU286" s="142">
        <f t="shared" si="228"/>
        <v>64.667094576647244</v>
      </c>
      <c r="BV286" s="143">
        <f>IF('DSS Model'!$I$38=1,0.0001*BU286^2-0.0266*BU286+1.3006,IF('DSS Model'!$I$38=2,-0.0001*BU286^2+0.0032*BU286+0.977, IF('DSS Model'!$I$38=3,-0.00046396*BU286^2 + 0.054267*BU286 - 0.57714, IF('DSS Model'!$I$38=4,0.000072066*BU286^2+0.0021761*BU286-0.038248,IF('DSS Model'!$I$38=5,-0.00012623*BU286^2+0.025656*BU286-0.30101,-0.00046396*BU286^2 + 0.054267*BU286 - 0.57714)))))</f>
        <v>0.76575139054676722</v>
      </c>
      <c r="BW286" s="136">
        <v>0.18035218028026134</v>
      </c>
      <c r="BX286" s="142">
        <f t="shared" si="229"/>
        <v>50.465441113006406</v>
      </c>
      <c r="BY286" s="143">
        <f>IF('DSS Model'!$I$38=1,0.0001*BX286^2-0.0266*BX286+1.3006,IF('DSS Model'!$I$38=2,-0.0001*BX286^2+0.0032*BX286+0.977, IF('DSS Model'!$I$38=3,-0.00046396*BX286^2 + 0.054267*BX286 - 0.57714, IF('DSS Model'!$I$38=4,0.000072066*BX286^2+0.0021761*BX286-0.038248,IF('DSS Model'!$I$38=5,-0.00012623*BX286^2+0.025656*BX286-0.30101,-0.00046396*BX286^2 + 0.054267*BX286 - 0.57714)))))</f>
        <v>0.88381333688858876</v>
      </c>
      <c r="BZ286" s="136">
        <v>0.93223780474727691</v>
      </c>
      <c r="CA286" s="142">
        <f t="shared" si="230"/>
        <v>69.596008166873503</v>
      </c>
      <c r="CB286" s="143">
        <f>IF('DSS Model'!$I$38=1,0.0001*CA286^2-0.0266*CA286+1.3006,IF('DSS Model'!$I$38=2,-0.0001*CA286^2+0.0032*CA286+0.977, IF('DSS Model'!$I$38=3,-0.00046396*CA286^2 + 0.054267*CA286 - 0.57714, IF('DSS Model'!$I$38=4,0.000072066*CA286^2+0.0021761*CA286-0.038248,IF('DSS Model'!$I$38=5,-0.00012623*CA286^2+0.025656*CA286-0.30101,-0.00046396*CA286^2 + 0.054267*CA286 - 0.57714)))))</f>
        <v>0.71534679085764286</v>
      </c>
      <c r="CC286" s="136">
        <v>0.79016633228356459</v>
      </c>
      <c r="CD286" s="142">
        <f t="shared" si="231"/>
        <v>79.229616939651351</v>
      </c>
      <c r="CE286" s="143">
        <f>IF('DSS Model'!$I$38=1,0.0001*CD286^2-0.0266*CD286+1.3006,IF('DSS Model'!$I$38=2,-0.0001*CD286^2+0.0032*CD286+0.977, IF('DSS Model'!$I$38=3,-0.00046396*CD286^2 + 0.054267*CD286 - 0.57714, IF('DSS Model'!$I$38=4,0.000072066*CD286^2+0.0021761*CD286-0.038248,IF('DSS Model'!$I$38=5,-0.00012623*CD286^2+0.025656*CD286-0.30101,-0.00046396*CD286^2 + 0.054267*CD286 - 0.57714)))))</f>
        <v>0.6028015541664955</v>
      </c>
      <c r="CF286" s="136">
        <v>0.9690031233792803</v>
      </c>
      <c r="CG286" s="142">
        <f t="shared" si="232"/>
        <v>61.196819186564369</v>
      </c>
      <c r="CH286" s="143">
        <f>IF('DSS Model'!$I$38=1,0.0001*CG286^2-0.0266*CG286+1.3006,IF('DSS Model'!$I$38=2,-0.0001*CG286^2+0.0032*CG286+0.977, IF('DSS Model'!$I$38=3,-0.00046396*CG286^2 + 0.054267*CG286 - 0.57714, IF('DSS Model'!$I$38=4,0.000072066*CG286^2+0.0021761*CG286-0.038248,IF('DSS Model'!$I$38=5,-0.00012623*CG286^2+0.025656*CG286-0.30101,-0.00046396*CG286^2 + 0.054267*CG286 - 0.57714)))))</f>
        <v>0.79832475354170063</v>
      </c>
      <c r="CI286" s="136">
        <v>0.21237127354594187</v>
      </c>
      <c r="CJ286" s="142">
        <f t="shared" si="233"/>
        <v>61.385000295200584</v>
      </c>
      <c r="CK286" s="143">
        <f>IF('DSS Model'!$I$38=1,0.0001*CJ286^2-0.0266*CJ286+1.3006,IF('DSS Model'!$I$38=2,-0.0001*CJ286^2+0.0032*CJ286+0.977, IF('DSS Model'!$I$38=3,-0.00046396*CJ286^2 + 0.054267*CJ286 - 0.57714, IF('DSS Model'!$I$38=4,0.000072066*CJ286^2+0.0021761*CJ286-0.038248,IF('DSS Model'!$I$38=5,-0.00012623*CJ286^2+0.025656*CJ286-0.30101,-0.00046396*CJ286^2 + 0.054267*CJ286 - 0.57714)))))</f>
        <v>0.79662017482046432</v>
      </c>
      <c r="CL286" s="136">
        <v>7.1593013069442657E-2</v>
      </c>
      <c r="CM286" s="142">
        <f t="shared" si="234"/>
        <v>37.695616305120524</v>
      </c>
      <c r="CN286" s="143">
        <f>IF('DSS Model'!$I$38=1,0.0001*CM286^2-0.0266*CM286+1.3006,IF('DSS Model'!$I$38=2,-0.0001*CM286^2+0.0032*CM286+0.977, IF('DSS Model'!$I$38=3,-0.00046396*CM286^2 + 0.054267*CM286 - 0.57714, IF('DSS Model'!$I$38=4,0.000072066*CM286^2+0.0021761*CM286-0.038248,IF('DSS Model'!$I$38=5,-0.00012623*CM286^2+0.025656*CM286-0.30101,-0.00046396*CM286^2 + 0.054267*CM286 - 0.57714)))))</f>
        <v>0.95553002331409886</v>
      </c>
      <c r="CO286" s="136">
        <v>0.9270224435742771</v>
      </c>
      <c r="CP286" s="142">
        <f t="shared" si="235"/>
        <v>61.601149701818386</v>
      </c>
      <c r="CQ286" s="143">
        <f>IF('DSS Model'!$I$38=1,0.0001*CP286^2-0.0266*CP286+1.3006,IF('DSS Model'!$I$38=2,-0.0001*CP286^2+0.0032*CP286+0.977, IF('DSS Model'!$I$38=3,-0.00046396*CP286^2 + 0.054267*CP286 - 0.57714, IF('DSS Model'!$I$38=4,0.000072066*CP286^2+0.0021761*CP286-0.038248,IF('DSS Model'!$I$38=5,-0.00012623*CP286^2+0.025656*CP286-0.30101,-0.00046396*CP286^2 + 0.054267*CP286 - 0.57714)))))</f>
        <v>0.79465351458723488</v>
      </c>
      <c r="CR286" s="136">
        <v>0.57020149463421421</v>
      </c>
      <c r="CS286" s="142">
        <f t="shared" si="236"/>
        <v>55.965406933417668</v>
      </c>
      <c r="CT286" s="143">
        <f>IF('DSS Model'!$I$38=1,0.0001*CS286^2-0.0266*CS286+1.3006,IF('DSS Model'!$I$38=2,-0.0001*CS286^2+0.0032*CS286+0.977, IF('DSS Model'!$I$38=3,-0.00046396*CS286^2 + 0.054267*CS286 - 0.57714, IF('DSS Model'!$I$38=4,0.000072066*CS286^2+0.0021761*CS286-0.038248,IF('DSS Model'!$I$38=5,-0.00012623*CS286^2+0.025656*CS286-0.30101,-0.00046396*CS286^2 + 0.054267*CS286 - 0.57714)))))</f>
        <v>0.84287662486463311</v>
      </c>
      <c r="CU286" s="136">
        <v>0.94035364121875387</v>
      </c>
      <c r="CV286" s="142">
        <f t="shared" si="237"/>
        <v>66.243193897261506</v>
      </c>
      <c r="CW286" s="143">
        <f>IF('DSS Model'!$I$38=1,0.0001*CV286^2-0.0266*CV286+1.3006,IF('DSS Model'!$I$38=2,-0.0001*CV286^2+0.0032*CV286+0.977, IF('DSS Model'!$I$38=3,-0.00046396*CV286^2 + 0.054267*CV286 - 0.57714, IF('DSS Model'!$I$38=4,0.000072066*CV286^2+0.0021761*CV286-0.038248,IF('DSS Model'!$I$38=5,-0.00012623*CV286^2+0.025656*CV286-0.30101,-0.00046396*CV286^2 + 0.054267*CV286 - 0.57714)))))</f>
        <v>0.75016214670021841</v>
      </c>
      <c r="CX286" s="136">
        <v>0.78550604294094883</v>
      </c>
      <c r="CY286" s="142">
        <f t="shared" si="238"/>
        <v>70.504563527451978</v>
      </c>
      <c r="CZ286" s="143">
        <f>IF('DSS Model'!$I$38=1,0.0001*CY286^2-0.0266*CY286+1.3006,IF('DSS Model'!$I$38=2,-0.0001*CY286^2+0.0032*CY286+0.977, IF('DSS Model'!$I$38=3,-0.00046396*CY286^2 + 0.054267*CY286 - 0.57714, IF('DSS Model'!$I$38=4,0.000072066*CY286^2+0.0021761*CY286-0.038248,IF('DSS Model'!$I$38=5,-0.00012623*CY286^2+0.025656*CY286-0.30101,-0.00046396*CY286^2 + 0.054267*CY286 - 0.57714)))))</f>
        <v>0.70552525546819511</v>
      </c>
      <c r="DA286" s="136">
        <v>0.48747071482739568</v>
      </c>
      <c r="DB286" s="142">
        <f t="shared" si="239"/>
        <v>46.505090440920185</v>
      </c>
      <c r="DC286" s="143">
        <f>IF('DSS Model'!$I$38=1,0.0001*DB286^2-0.0266*DB286+1.3006,IF('DSS Model'!$I$38=2,-0.0001*DB286^2+0.0032*DB286+0.977, IF('DSS Model'!$I$38=3,-0.00046396*DB286^2 + 0.054267*DB286 - 0.57714, IF('DSS Model'!$I$38=4,0.000072066*DB286^2+0.0021761*DB286-0.038248,IF('DSS Model'!$I$38=5,-0.00012623*DB286^2+0.025656*DB286-0.30101,-0.00046396*DB286^2 + 0.054267*DB286 - 0.57714)))))</f>
        <v>0.909543945719128</v>
      </c>
      <c r="DD286" s="136">
        <v>0.6031031853747667</v>
      </c>
      <c r="DE286" s="142">
        <f t="shared" si="240"/>
        <v>53.496881288736958</v>
      </c>
      <c r="DF286" s="143">
        <f>IF('DSS Model'!$I$38=1,0.0001*DE286^2-0.0266*DE286+1.3006,IF('DSS Model'!$I$38=2,-0.0001*DE286^2+0.0032*DE286+0.977, IF('DSS Model'!$I$38=3,-0.00046396*DE286^2 + 0.054267*DE286 - 0.57714, IF('DSS Model'!$I$38=4,0.000072066*DE286^2+0.0021761*DE286-0.038248,IF('DSS Model'!$I$38=5,-0.00012623*DE286^2+0.025656*DE286-0.30101,-0.00046396*DE286^2 + 0.054267*DE286 - 0.57714)))))</f>
        <v>0.86199838936183681</v>
      </c>
      <c r="DG286" s="136">
        <v>0.70622562313691584</v>
      </c>
      <c r="DH286" s="142">
        <f t="shared" si="241"/>
        <v>59.375379056036863</v>
      </c>
      <c r="DI286" s="143">
        <f>IF('DSS Model'!$I$38=1,0.0001*DH286^2-0.0266*DH286+1.3006,IF('DSS Model'!$I$38=2,-0.0001*DH286^2+0.0032*DH286+0.977, IF('DSS Model'!$I$38=3,-0.00046396*DH286^2 + 0.054267*DH286 - 0.57714, IF('DSS Model'!$I$38=4,0.000072066*DH286^2+0.0021761*DH286-0.038248,IF('DSS Model'!$I$38=5,-0.00012623*DH286^2+0.025656*DH286-0.30101,-0.00046396*DH286^2 + 0.054267*DH286 - 0.57714)))))</f>
        <v>0.8144576491745118</v>
      </c>
      <c r="DJ286" s="136">
        <v>0.45401300629130081</v>
      </c>
      <c r="DK286" s="142">
        <f t="shared" si="242"/>
        <v>62.394884464889017</v>
      </c>
      <c r="DL286" s="143">
        <f>IF('DSS Model'!$I$38=1,0.0001*DK286^2-0.0266*DK286+1.3006,IF('DSS Model'!$I$38=2,-0.0001*DK286^2+0.0032*DK286+0.977, IF('DSS Model'!$I$38=3,-0.00046396*DK286^2 + 0.054267*DK286 - 0.57714, IF('DSS Model'!$I$38=4,0.000072066*DK286^2+0.0021761*DK286-0.038248,IF('DSS Model'!$I$38=5,-0.00012623*DK286^2+0.025656*DK286-0.30101,-0.00046396*DK286^2 + 0.054267*DK286 - 0.57714)))))</f>
        <v>0.78735146954895996</v>
      </c>
      <c r="DM286" s="136">
        <v>0.62576330981197503</v>
      </c>
      <c r="DN286" s="142">
        <f t="shared" si="243"/>
        <v>60.788250408619433</v>
      </c>
      <c r="DO286" s="143">
        <f>IF('DSS Model'!$I$38=1,0.0001*DN286^2-0.0266*DN286+1.3006,IF('DSS Model'!$I$38=2,-0.0001*DN286^2+0.0032*DN286+0.977, IF('DSS Model'!$I$38=3,-0.00046396*DN286^2 + 0.054267*DN286 - 0.57714, IF('DSS Model'!$I$38=4,0.000072066*DN286^2+0.0021761*DN286-0.038248,IF('DSS Model'!$I$38=5,-0.00012623*DN286^2+0.025656*DN286-0.30101,-0.00046396*DN286^2 + 0.054267*DN286 - 0.57714)))))</f>
        <v>0.80200126253348003</v>
      </c>
      <c r="DP286" s="136">
        <v>0.3336816613775998</v>
      </c>
      <c r="DQ286" s="142">
        <f t="shared" si="244"/>
        <v>47.893201086831056</v>
      </c>
      <c r="DR286" s="143">
        <f>IF('DSS Model'!$I$38=1,0.0001*DQ286^2-0.0266*DQ286+1.3006,IF('DSS Model'!$I$38=2,-0.0001*DQ286^2+0.0032*DQ286+0.977, IF('DSS Model'!$I$38=3,-0.00046396*DQ286^2 + 0.054267*DQ286 - 0.57714, IF('DSS Model'!$I$38=4,0.000072066*DQ286^2+0.0021761*DQ286-0.038248,IF('DSS Model'!$I$38=5,-0.00012623*DQ286^2+0.025656*DQ286-0.30101,-0.00046396*DQ286^2 + 0.054267*DQ286 - 0.57714)))))</f>
        <v>0.90088237244349578</v>
      </c>
      <c r="DS286" s="136">
        <v>0.57343338901030139</v>
      </c>
      <c r="DT286" s="142">
        <f t="shared" si="245"/>
        <v>75.7070389544227</v>
      </c>
      <c r="DU286" s="143">
        <f>IF('DSS Model'!$I$38=1,0.0001*DT286^2-0.0266*DT286+1.3006,IF('DSS Model'!$I$38=2,-0.0001*DT286^2+0.0032*DT286+0.977, IF('DSS Model'!$I$38=3,-0.00046396*DT286^2 + 0.054267*DT286 - 0.57714, IF('DSS Model'!$I$38=4,0.000072066*DT286^2+0.0021761*DT286-0.038248,IF('DSS Model'!$I$38=5,-0.00012623*DT286^2+0.025656*DT286-0.30101,-0.00046396*DT286^2 + 0.054267*DT286 - 0.57714)))))</f>
        <v>0.64610694992950501</v>
      </c>
      <c r="DV286" s="136">
        <v>0.52755026993163368</v>
      </c>
      <c r="DW286" s="142">
        <f t="shared" si="246"/>
        <v>60.765772030092172</v>
      </c>
      <c r="DX286" s="143">
        <f>IF('DSS Model'!$I$38=1,0.0001*DW286^2-0.0266*DW286+1.3006,IF('DSS Model'!$I$38=2,-0.0001*DW286^2+0.0032*DW286+0.977, IF('DSS Model'!$I$38=3,-0.00046396*DW286^2 + 0.054267*DW286 - 0.57714, IF('DSS Model'!$I$38=4,0.000072066*DW286^2+0.0021761*DW286-0.038248,IF('DSS Model'!$I$38=5,-0.00012623*DW286^2+0.025656*DW286-0.30101,-0.00046396*DW286^2 + 0.054267*DW286 - 0.57714)))))</f>
        <v>0.8022025654549817</v>
      </c>
      <c r="DY286" s="136">
        <v>8.8785726714818436E-3</v>
      </c>
      <c r="DZ286" s="142">
        <f t="shared" si="247"/>
        <v>20.774120634727975</v>
      </c>
      <c r="EA286" s="143">
        <f>IF('DSS Model'!$I$38=1,0.0001*DZ286^2-0.0266*DZ286+1.3006,IF('DSS Model'!$I$38=2,-0.0001*DZ286^2+0.0032*DZ286+0.977, IF('DSS Model'!$I$38=3,-0.00046396*DZ286^2 + 0.054267*DZ286 - 0.57714, IF('DSS Model'!$I$38=4,0.000072066*DZ286^2+0.0021761*DZ286-0.038248,IF('DSS Model'!$I$38=5,-0.00012623*DZ286^2+0.025656*DZ286-0.30101,-0.00046396*DZ286^2 + 0.054267*DZ286 - 0.57714)))))</f>
        <v>1.0003207772165064</v>
      </c>
      <c r="EB286" s="136">
        <v>0.62561582362921897</v>
      </c>
      <c r="EC286" s="142">
        <f t="shared" si="248"/>
        <v>54.190161787278896</v>
      </c>
      <c r="ED286" s="143">
        <f>IF('DSS Model'!$I$38=1,0.0001*EC286^2-0.0266*EC286+1.3006,IF('DSS Model'!$I$38=2,-0.0001*EC286^2+0.0032*EC286+0.977, IF('DSS Model'!$I$38=3,-0.00046396*EC286^2 + 0.054267*EC286 - 0.57714, IF('DSS Model'!$I$38=4,0.000072066*EC286^2+0.0021761*EC286-0.038248,IF('DSS Model'!$I$38=5,-0.00012623*EC286^2+0.025656*EC286-0.30101,-0.00046396*EC286^2 + 0.054267*EC286 - 0.57714)))))</f>
        <v>0.85675115426614623</v>
      </c>
      <c r="EE286" s="136">
        <v>0.7875238202608752</v>
      </c>
      <c r="EF286" s="142">
        <f t="shared" si="249"/>
        <v>60.670861775661521</v>
      </c>
      <c r="EG286" s="143">
        <f>IF('DSS Model'!$I$38=1,0.0001*EF286^2-0.0266*EF286+1.3006,IF('DSS Model'!$I$38=2,-0.0001*EF286^2+0.0032*EF286+0.977, IF('DSS Model'!$I$38=3,-0.00046396*EF286^2 + 0.054267*EF286 - 0.57714, IF('DSS Model'!$I$38=4,0.000072066*EF286^2+0.0021761*EF286-0.038248,IF('DSS Model'!$I$38=5,-0.00012623*EF286^2+0.025656*EF286-0.30101,-0.00046396*EF286^2 + 0.054267*EF286 - 0.57714)))))</f>
        <v>0.80305141082197418</v>
      </c>
      <c r="EH286" s="136">
        <v>0.37933463797881894</v>
      </c>
      <c r="EI286" s="142">
        <f t="shared" si="250"/>
        <v>66.325227312490313</v>
      </c>
      <c r="EJ286" s="143">
        <f>IF('DSS Model'!$I$38=1,0.0001*EI286^2-0.0266*EI286+1.3006,IF('DSS Model'!$I$38=2,-0.0001*EI286^2+0.0032*EI286+0.977, IF('DSS Model'!$I$38=3,-0.00046396*EI286^2 + 0.054267*EI286 - 0.57714, IF('DSS Model'!$I$38=4,0.000072066*EI286^2+0.0021761*EI286-0.038248,IF('DSS Model'!$I$38=5,-0.00012623*EI286^2+0.025656*EI286-0.30101,-0.00046396*EI286^2 + 0.054267*EI286 - 0.57714)))))</f>
        <v>0.74933714959461795</v>
      </c>
      <c r="EK286" s="136">
        <v>0.39485417297674852</v>
      </c>
      <c r="EL286" s="142">
        <f t="shared" si="251"/>
        <v>45.345262554820209</v>
      </c>
      <c r="EM286" s="143">
        <f>IF('DSS Model'!$I$38=1,0.0001*EL286^2-0.0266*EL286+1.3006,IF('DSS Model'!$I$38=2,-0.0001*EL286^2+0.0032*EL286+0.977, IF('DSS Model'!$I$38=3,-0.00046396*EL286^2 + 0.054267*EL286 - 0.57714, IF('DSS Model'!$I$38=4,0.000072066*EL286^2+0.0021761*EL286-0.038248,IF('DSS Model'!$I$38=5,-0.00012623*EL286^2+0.025656*EL286-0.30101,-0.00046396*EL286^2 + 0.054267*EL286 - 0.57714)))))</f>
        <v>0.91648555655886677</v>
      </c>
      <c r="EN286" s="136">
        <v>0.12624415895429209</v>
      </c>
      <c r="EO286" s="142">
        <f t="shared" si="252"/>
        <v>41.1687933535502</v>
      </c>
      <c r="EP286" s="143">
        <f>IF('DSS Model'!$I$38=1,0.0001*EO286^2-0.0266*EO286+1.3006,IF('DSS Model'!$I$38=2,-0.0001*EO286^2+0.0032*EO286+0.977, IF('DSS Model'!$I$38=3,-0.00046396*EO286^2 + 0.054267*EO286 - 0.57714, IF('DSS Model'!$I$38=4,0.000072066*EO286^2+0.0021761*EO286-0.038248,IF('DSS Model'!$I$38=5,-0.00012623*EO286^2+0.025656*EO286-0.30101,-0.00046396*EO286^2 + 0.054267*EO286 - 0.57714)))))</f>
        <v>0.9392531841126287</v>
      </c>
      <c r="EQ286" s="136">
        <v>0.1944247254683209</v>
      </c>
      <c r="ER286" s="142">
        <f t="shared" si="253"/>
        <v>41.508556691652984</v>
      </c>
      <c r="ES286" s="143">
        <f>IF('DSS Model'!$I$38=1,0.0001*ER286^2-0.0266*ER286+1.3006,IF('DSS Model'!$I$38=2,-0.0001*ER286^2+0.0032*ER286+0.977, IF('DSS Model'!$I$38=3,-0.00046396*ER286^2 + 0.054267*ER286 - 0.57714, IF('DSS Model'!$I$38=4,0.000072066*ER286^2+0.0021761*ER286-0.038248,IF('DSS Model'!$I$38=5,-0.00012623*ER286^2+0.025656*ER286-0.30101,-0.00046396*ER286^2 + 0.054267*ER286 - 0.57714)))))</f>
        <v>0.93753135355087258</v>
      </c>
      <c r="ET286" s="136">
        <v>0.99781818389683175</v>
      </c>
      <c r="EU286" s="141">
        <f t="shared" si="254"/>
        <v>67.454582244119635</v>
      </c>
      <c r="EV286" s="142">
        <f>IF('DSS Model'!$I$38=1,0.0001*EU286^2-0.0266*EU286+1.3006,IF('DSS Model'!$I$38=2,-0.0001*EU286^2+0.0032*EU286+0.977, IF('DSS Model'!$I$38=3,-0.00046396*EU286^2 + 0.054267*EU286 - 0.57714, IF('DSS Model'!$I$38=4,0.000072066*EU286^2+0.0021761*EU286-0.038248,IF('DSS Model'!$I$38=5,-0.00012623*EU286^2+0.025656*EU286-0.30101,-0.00046396*EU286^2 + 0.054267*EU286 - 0.57714)))))</f>
        <v>0.73784259660831286</v>
      </c>
    </row>
    <row r="287" spans="2:152" x14ac:dyDescent="0.2">
      <c r="B287" s="64">
        <f t="shared" ca="1" si="207"/>
        <v>0.19734786313381636</v>
      </c>
      <c r="C287" s="64">
        <v>0.54335927906057124</v>
      </c>
      <c r="D287" s="64">
        <f t="shared" si="208"/>
        <v>51.843634946137009</v>
      </c>
      <c r="E287" s="131">
        <f>IF('DSS Model'!$I$38=1,0.0001*D287^2-0.0266*D287+1.3006,IF('DSS Model'!$I$38=2,-0.0001*D287^2+0.0032*D287+0.977, IF('DSS Model'!$I$38=3,-0.00046396*D287^2 + 0.054267*D287 - 0.57714, IF('DSS Model'!$I$38=4,0.000072066*D287^2+0.0021761*D287-0.038248,IF('DSS Model'!$I$38=5,-0.00012623*D287^2+0.025656*D287-0.30101,-0.00046396*D287^2 + 0.054267*D287 - 0.57714)))))</f>
        <v>0.87412338338480655</v>
      </c>
      <c r="F287" s="136">
        <v>0.9438021283138186</v>
      </c>
      <c r="G287" s="138">
        <f t="shared" si="204"/>
        <v>76.089679971383873</v>
      </c>
      <c r="H287" s="136">
        <f>IF('DSS Model'!$I$38=1,0.0001*G287^2-0.0266*G287+1.3006,IF('DSS Model'!$I$38=2,-0.0001*G287^2+0.0032*G287+0.977, IF('DSS Model'!$I$38=3,-0.00046396*G287^2 + 0.054267*G287 - 0.57714, IF('DSS Model'!$I$38=4,0.000072066*G287^2+0.0021761*G287-0.038248,IF('DSS Model'!$I$38=5,-0.00012623*G287^2+0.025656*G287-0.30101,-0.00046396*G287^2 + 0.054267*G287 - 0.57714)))))</f>
        <v>0.64152303609366679</v>
      </c>
      <c r="I287" s="136">
        <v>0.4869835084171954</v>
      </c>
      <c r="J287" s="138">
        <f t="shared" si="205"/>
        <v>58.462772947916058</v>
      </c>
      <c r="K287" s="136">
        <f>IF('DSS Model'!$I$38=1,0.0001*J287^2-0.0266*J287+1.3006,IF('DSS Model'!$I$38=2,-0.0001*J287^2+0.0032*J287+0.977, IF('DSS Model'!$I$38=3,-0.00046396*J287^2 + 0.054267*J287 - 0.57714, IF('DSS Model'!$I$38=4,0.000072066*J287^2+0.0021761*J287-0.038248,IF('DSS Model'!$I$38=5,-0.00012623*J287^2+0.025656*J287-0.30101,-0.00046396*J287^2 + 0.054267*J287 - 0.57714)))))</f>
        <v>0.82229129135737278</v>
      </c>
      <c r="L287" s="136">
        <v>0.94129493029949196</v>
      </c>
      <c r="M287" s="138">
        <f t="shared" si="206"/>
        <v>77.944894054621955</v>
      </c>
      <c r="N287" s="136">
        <f>IF('DSS Model'!$I$38=1,0.0001*M287^2-0.0266*M287+1.3006,IF('DSS Model'!$I$38=2,-0.0001*M287^2+0.0032*M287+0.977, IF('DSS Model'!$I$38=3,-0.00046396*M287^2 + 0.054267*M287 - 0.57714, IF('DSS Model'!$I$38=4,0.000072066*M287^2+0.0021761*M287-0.038248,IF('DSS Model'!$I$38=5,-0.00012623*M287^2+0.025656*M287-0.30101,-0.00046396*M287^2 + 0.054267*M287 - 0.57714)))))</f>
        <v>0.61888301005616608</v>
      </c>
      <c r="O287" s="136">
        <v>0.8857024696368957</v>
      </c>
      <c r="P287" s="139">
        <f t="shared" si="209"/>
        <v>61.761031888290283</v>
      </c>
      <c r="Q287" s="138">
        <f>IF('DSS Model'!$I$38=1,0.0001*P287^2-0.0266*P287+1.3006,IF('DSS Model'!$I$38=2,-0.0001*P287^2+0.0032*P287+0.977, IF('DSS Model'!$I$38=3,-0.00046396*P287^2 + 0.054267*P287 - 0.57714, IF('DSS Model'!$I$38=4,0.000072066*P287^2+0.0021761*P287-0.038248,IF('DSS Model'!$I$38=5,-0.00012623*P287^2+0.025656*P287-0.30101,-0.00046396*P287^2 + 0.054267*P287 - 0.57714)))))</f>
        <v>0.79319279605188797</v>
      </c>
      <c r="R287" s="136">
        <v>0.72183196570900998</v>
      </c>
      <c r="S287" s="142">
        <f t="shared" si="210"/>
        <v>58.72596210102104</v>
      </c>
      <c r="T287" s="138">
        <f>IF('DSS Model'!$I$38=1,0.0001*S287^2-0.0266*S287+1.3006,IF('DSS Model'!$I$38=2,-0.0001*S287^2+0.0032*S287+0.977, IF('DSS Model'!$I$38=3,-0.00046396*S287^2 + 0.054267*S287 - 0.57714, IF('DSS Model'!$I$38=4,0.000072066*S287^2+0.0021761*S287-0.038248,IF('DSS Model'!$I$38=5,-0.00012623*S287^2+0.025656*S287-0.30101,-0.00046396*S287^2 + 0.054267*S287 - 0.57714)))))</f>
        <v>0.82004921625421134</v>
      </c>
      <c r="U287" s="136">
        <v>0.98468765118059631</v>
      </c>
      <c r="V287" s="142">
        <f t="shared" si="211"/>
        <v>62.079641122235373</v>
      </c>
      <c r="W287" s="138">
        <f>IF('DSS Model'!$I$38=1,0.0001*V287^2-0.0266*V287+1.3006,IF('DSS Model'!$I$38=2,-0.0001*V287^2+0.0032*V287+0.977, IF('DSS Model'!$I$38=3,-0.00046396*V287^2 + 0.054267*V287 - 0.57714, IF('DSS Model'!$I$38=4,0.000072066*V287^2+0.0021761*V287-0.038248,IF('DSS Model'!$I$38=5,-0.00012623*V287^2+0.025656*V287-0.30101,-0.00046396*V287^2 + 0.054267*V287 - 0.57714)))))</f>
        <v>0.7902666674045995</v>
      </c>
      <c r="X287" s="136">
        <v>0.58489446853631655</v>
      </c>
      <c r="Y287" s="142">
        <f t="shared" si="212"/>
        <v>64.009714721673134</v>
      </c>
      <c r="Z287" s="138">
        <f>IF('DSS Model'!$I$38=1,0.0001*Y287^2-0.0266*Y287+1.3006,IF('DSS Model'!$I$38=2,-0.0001*Y287^2+0.0032*Y287+0.977, IF('DSS Model'!$I$38=3,-0.00046396*Y287^2 + 0.054267*Y287 - 0.57714, IF('DSS Model'!$I$38=4,0.000072066*Y287^2+0.0021761*Y287-0.038248,IF('DSS Model'!$I$38=5,-0.00012623*Y287^2+0.025656*Y287-0.30101,-0.00046396*Y287^2 + 0.054267*Y287 - 0.57714)))))</f>
        <v>0.77210672923435619</v>
      </c>
      <c r="AA287" s="136">
        <v>0.86034728665291982</v>
      </c>
      <c r="AB287" s="142">
        <f t="shared" si="213"/>
        <v>66.948434704011831</v>
      </c>
      <c r="AC287" s="138">
        <f>IF('DSS Model'!$I$38=1,0.0001*AB287^2-0.0266*AB287+1.3006,IF('DSS Model'!$I$38=2,-0.0001*AB287^2+0.0032*AB287+0.977, IF('DSS Model'!$I$38=3,-0.00046396*AB287^2 + 0.054267*AB287 - 0.57714, IF('DSS Model'!$I$38=4,0.000072066*AB287^2+0.0021761*AB287-0.038248,IF('DSS Model'!$I$38=5,-0.00012623*AB287^2+0.025656*AB287-0.30101,-0.00046396*AB287^2 + 0.054267*AB287 - 0.57714)))))</f>
        <v>0.74302570012110425</v>
      </c>
      <c r="AD287" s="136">
        <v>0.42493900018196795</v>
      </c>
      <c r="AE287" s="142">
        <f t="shared" si="214"/>
        <v>50.383785451729253</v>
      </c>
      <c r="AF287" s="138">
        <f>IF('DSS Model'!$I$38=1,0.0001*AE287^2-0.0266*AE287+1.3006,IF('DSS Model'!$I$38=2,-0.0001*AE287^2+0.0032*AE287+0.977, IF('DSS Model'!$I$38=3,-0.00046396*AE287^2 + 0.054267*AE287 - 0.57714, IF('DSS Model'!$I$38=4,0.000072066*AE287^2+0.0021761*AE287-0.038248,IF('DSS Model'!$I$38=5,-0.00012623*AE287^2+0.025656*AE287-0.30101,-0.00046396*AE287^2 + 0.054267*AE287 - 0.57714)))))</f>
        <v>0.88437552980094525</v>
      </c>
      <c r="AG287" s="136">
        <v>0.85076470467381438</v>
      </c>
      <c r="AH287" s="142">
        <f t="shared" si="215"/>
        <v>77.055433721129219</v>
      </c>
      <c r="AI287" s="138">
        <f>IF('DSS Model'!$I$38=1,0.0001*AH287^2-0.0266*AH287+1.3006,IF('DSS Model'!$I$38=2,-0.0001*AH287^2+0.0032*AH287+0.977, IF('DSS Model'!$I$38=3,-0.00046396*AH287^2 + 0.054267*AH287 - 0.57714, IF('DSS Model'!$I$38=4,0.000072066*AH287^2+0.0021761*AH287-0.038248,IF('DSS Model'!$I$38=5,-0.00012623*AH287^2+0.025656*AH287-0.30101,-0.00046396*AH287^2 + 0.054267*AH287 - 0.57714)))))</f>
        <v>0.62982340131247971</v>
      </c>
      <c r="AJ287" s="136">
        <v>0.8794141445917425</v>
      </c>
      <c r="AK287" s="142">
        <f t="shared" si="216"/>
        <v>57.445276026794026</v>
      </c>
      <c r="AL287" s="138">
        <f>IF('DSS Model'!$I$38=1,0.0001*AK287^2-0.0266*AK287+1.3006,IF('DSS Model'!$I$38=2,-0.0001*AK287^2+0.0032*AK287+0.977, IF('DSS Model'!$I$38=3,-0.00046396*AK287^2 + 0.054267*AK287 - 0.57714, IF('DSS Model'!$I$38=4,0.000072066*AK287^2+0.0021761*AK287-0.038248,IF('DSS Model'!$I$38=5,-0.00012623*AK287^2+0.025656*AK287-0.30101,-0.00046396*AK287^2 + 0.054267*AK287 - 0.57714)))))</f>
        <v>0.83082890950628518</v>
      </c>
      <c r="AM287" s="136">
        <v>0.92477324111736203</v>
      </c>
      <c r="AN287" s="142">
        <f t="shared" si="217"/>
        <v>72.800284975657789</v>
      </c>
      <c r="AO287" s="138">
        <f>IF('DSS Model'!$I$38=1,0.0001*AN287^2-0.0266*AN287+1.3006,IF('DSS Model'!$I$38=2,-0.0001*AN287^2+0.0032*AN287+0.977, IF('DSS Model'!$I$38=3,-0.00046396*AN287^2 + 0.054267*AN287 - 0.57714, IF('DSS Model'!$I$38=4,0.000072066*AN287^2+0.0021761*AN287-0.038248,IF('DSS Model'!$I$38=5,-0.00012623*AN287^2+0.025656*AN287-0.30101,-0.00046396*AN287^2 + 0.054267*AN287 - 0.57714)))))</f>
        <v>0.67997276266840645</v>
      </c>
      <c r="AP287" s="136">
        <v>0.80011406901644078</v>
      </c>
      <c r="AQ287" s="142">
        <f t="shared" si="218"/>
        <v>75.887842750442076</v>
      </c>
      <c r="AR287" s="138">
        <f>IF('DSS Model'!$I$38=1,0.0001*AQ287^2-0.0266*AQ287+1.3006,IF('DSS Model'!$I$38=2,-0.0001*AQ287^2+0.0032*AQ287+0.977, IF('DSS Model'!$I$38=3,-0.00046396*AQ287^2 + 0.054267*AQ287 - 0.57714, IF('DSS Model'!$I$38=4,0.000072066*AQ287^2+0.0021761*AQ287-0.038248,IF('DSS Model'!$I$38=5,-0.00012623*AQ287^2+0.025656*AQ287-0.30101,-0.00046396*AQ287^2 + 0.054267*AQ287 - 0.57714)))))</f>
        <v>0.64394462906983219</v>
      </c>
      <c r="AS287" s="136">
        <v>0.90572804583343003</v>
      </c>
      <c r="AT287" s="142">
        <f t="shared" si="219"/>
        <v>64.035104321442034</v>
      </c>
      <c r="AU287" s="138">
        <f>IF('DSS Model'!$I$38=1,0.0001*AT287^2-0.0266*AT287+1.3006,IF('DSS Model'!$I$38=2,-0.0001*AT287^2+0.0032*AT287+0.977, IF('DSS Model'!$I$38=3,-0.00046396*AT287^2 + 0.054267*AT287 - 0.57714, IF('DSS Model'!$I$38=4,0.000072066*AT287^2+0.0021761*AT287-0.038248,IF('DSS Model'!$I$38=5,-0.00012623*AT287^2+0.025656*AT287-0.30101,-0.00046396*AT287^2 + 0.054267*AT287 - 0.57714)))))</f>
        <v>0.77186287528281805</v>
      </c>
      <c r="AV287" s="136">
        <v>0.55367643300385694</v>
      </c>
      <c r="AW287" s="142">
        <f t="shared" si="220"/>
        <v>66.239473221684534</v>
      </c>
      <c r="AX287" s="138">
        <f>IF('DSS Model'!$I$38=1,0.0001*AW287^2-0.0266*AW287+1.3006,IF('DSS Model'!$I$38=2,-0.0001*AW287^2+0.0032*AW287+0.977, IF('DSS Model'!$I$38=3,-0.00046396*AW287^2 + 0.054267*AW287 - 0.57714, IF('DSS Model'!$I$38=4,0.000072066*AW287^2+0.0021761*AW287-0.038248,IF('DSS Model'!$I$38=5,-0.00012623*AW287^2+0.025656*AW287-0.30101,-0.00046396*AW287^2 + 0.054267*AW287 - 0.57714)))))</f>
        <v>0.75019953304076425</v>
      </c>
      <c r="AY287" s="136">
        <v>0.65829863618508033</v>
      </c>
      <c r="AZ287" s="142">
        <f t="shared" si="221"/>
        <v>59.984592190836707</v>
      </c>
      <c r="BA287" s="138">
        <f>IF('DSS Model'!$I$38=1,0.0001*AZ287^2-0.0266*AZ287+1.3006,IF('DSS Model'!$I$38=2,-0.0001*AZ287^2+0.0032*AZ287+0.977, IF('DSS Model'!$I$38=3,-0.00046396*AZ287^2 + 0.054267*AZ287 - 0.57714, IF('DSS Model'!$I$38=4,0.000072066*AZ287^2+0.0021761*AZ287-0.038248,IF('DSS Model'!$I$38=5,-0.00012623*AZ287^2+0.025656*AZ287-0.30101,-0.00046396*AZ287^2 + 0.054267*AZ287 - 0.57714)))))</f>
        <v>0.80913556498057859</v>
      </c>
      <c r="BB287" s="136">
        <v>0.10450702522417943</v>
      </c>
      <c r="BC287" s="142">
        <f t="shared" si="222"/>
        <v>39.415892781402611</v>
      </c>
      <c r="BD287" s="138">
        <f>IF('DSS Model'!$I$38=1,0.0001*BC287^2-0.0266*BC287+1.3006,IF('DSS Model'!$I$38=2,-0.0001*BC287^2+0.0032*BC287+0.977, IF('DSS Model'!$I$38=3,-0.00046396*BC287^2 + 0.054267*BC287 - 0.57714, IF('DSS Model'!$I$38=4,0.000072066*BC287^2+0.0021761*BC287-0.038248,IF('DSS Model'!$I$38=5,-0.00012623*BC287^2+0.025656*BC287-0.30101,-0.00046396*BC287^2 + 0.054267*BC287 - 0.57714)))))</f>
        <v>0.94776959652498571</v>
      </c>
      <c r="BE287" s="136">
        <v>0.68297401912531053</v>
      </c>
      <c r="BF287" s="142">
        <f t="shared" si="223"/>
        <v>55.536233181886573</v>
      </c>
      <c r="BG287" s="143">
        <f>IF('DSS Model'!$I$38=1,0.0001*BF287^2-0.0266*BF287+1.3006,IF('DSS Model'!$I$38=2,-0.0001*BF287^2+0.0032*BF287+0.977, IF('DSS Model'!$I$38=3,-0.00046396*BF287^2 + 0.054267*BF287 - 0.57714, IF('DSS Model'!$I$38=4,0.000072066*BF287^2+0.0021761*BF287-0.038248,IF('DSS Model'!$I$38=5,-0.00012623*BF287^2+0.025656*BF287-0.30101,-0.00046396*BF287^2 + 0.054267*BF287 - 0.57714)))))</f>
        <v>0.84628862657874904</v>
      </c>
      <c r="BH287" s="136">
        <v>0.4443595545296426</v>
      </c>
      <c r="BI287" s="142">
        <f t="shared" si="224"/>
        <v>55.146215169722439</v>
      </c>
      <c r="BJ287" s="143">
        <f>IF('DSS Model'!$I$38=1,0.0001*BI287^2-0.0266*BI287+1.3006,IF('DSS Model'!$I$38=2,-0.0001*BI287^2+0.0032*BI287+0.977, IF('DSS Model'!$I$38=3,-0.00046396*BI287^2 + 0.054267*BI287 - 0.57714, IF('DSS Model'!$I$38=4,0.000072066*BI287^2+0.0021761*BI287-0.038248,IF('DSS Model'!$I$38=5,-0.00012623*BI287^2+0.025656*BI287-0.30101,-0.00046396*BI287^2 + 0.054267*BI287 - 0.57714)))))</f>
        <v>0.84935738378857928</v>
      </c>
      <c r="BK287" s="136">
        <v>0.15099129580871451</v>
      </c>
      <c r="BL287" s="142">
        <f t="shared" si="225"/>
        <v>36.786302637514403</v>
      </c>
      <c r="BM287" s="143">
        <f>IF('DSS Model'!$I$38=1,0.0001*BL287^2-0.0266*BL287+1.3006,IF('DSS Model'!$I$38=2,-0.0001*BL287^2+0.0032*BL287+0.977, IF('DSS Model'!$I$38=3,-0.00046396*BL287^2 + 0.054267*BL287 - 0.57714, IF('DSS Model'!$I$38=4,0.000072066*BL287^2+0.0021761*BL287-0.038248,IF('DSS Model'!$I$38=5,-0.00012623*BL287^2+0.025656*BL287-0.30101,-0.00046396*BL287^2 + 0.054267*BL287 - 0.57714)))))</f>
        <v>0.9593929622661661</v>
      </c>
      <c r="BN287" s="136">
        <v>0.12654303690305246</v>
      </c>
      <c r="BO287" s="142">
        <f t="shared" si="226"/>
        <v>40.297889149433871</v>
      </c>
      <c r="BP287" s="143">
        <f>IF('DSS Model'!$I$38=1,0.0001*BO287^2-0.0266*BO287+1.3006,IF('DSS Model'!$I$38=2,-0.0001*BO287^2+0.0032*BO287+0.977, IF('DSS Model'!$I$38=3,-0.00046396*BO287^2 + 0.054267*BO287 - 0.57714, IF('DSS Model'!$I$38=4,0.000072066*BO287^2+0.0021761*BO287-0.038248,IF('DSS Model'!$I$38=5,-0.00012623*BO287^2+0.025656*BO287-0.30101,-0.00046396*BO287^2 + 0.054267*BO287 - 0.57714)))))</f>
        <v>0.94356125828818238</v>
      </c>
      <c r="BQ287" s="136">
        <v>0.51747867420021965</v>
      </c>
      <c r="BR287" s="142">
        <f t="shared" si="227"/>
        <v>57.628377985953072</v>
      </c>
      <c r="BS287" s="143">
        <f>IF('DSS Model'!$I$38=1,0.0001*BR287^2-0.0266*BR287+1.3006,IF('DSS Model'!$I$38=2,-0.0001*BR287^2+0.0032*BR287+0.977, IF('DSS Model'!$I$38=3,-0.00046396*BR287^2 + 0.054267*BR287 - 0.57714, IF('DSS Model'!$I$38=4,0.000072066*BR287^2+0.0021761*BR287-0.038248,IF('DSS Model'!$I$38=5,-0.00012623*BR287^2+0.025656*BR287-0.30101,-0.00046396*BR287^2 + 0.054267*BR287 - 0.57714)))))</f>
        <v>0.82930781462586167</v>
      </c>
      <c r="BT287" s="136">
        <v>0.47650060997743782</v>
      </c>
      <c r="BU287" s="142">
        <f t="shared" si="228"/>
        <v>59.842904247018879</v>
      </c>
      <c r="BV287" s="143">
        <f>IF('DSS Model'!$I$38=1,0.0001*BU287^2-0.0266*BU287+1.3006,IF('DSS Model'!$I$38=2,-0.0001*BU287^2+0.0032*BU287+0.977, IF('DSS Model'!$I$38=3,-0.00046396*BU287^2 + 0.054267*BU287 - 0.57714, IF('DSS Model'!$I$38=4,0.000072066*BU287^2+0.0021761*BU287-0.038248,IF('DSS Model'!$I$38=5,-0.00012623*BU287^2+0.025656*BU287-0.30101,-0.00046396*BU287^2 + 0.054267*BU287 - 0.57714)))))</f>
        <v>0.81037997471867329</v>
      </c>
      <c r="BW287" s="136">
        <v>0.88490719533084572</v>
      </c>
      <c r="BX287" s="142">
        <f t="shared" si="229"/>
        <v>69.986134787218276</v>
      </c>
      <c r="BY287" s="143">
        <f>IF('DSS Model'!$I$38=1,0.0001*BX287^2-0.0266*BX287+1.3006,IF('DSS Model'!$I$38=2,-0.0001*BX287^2+0.0032*BX287+0.977, IF('DSS Model'!$I$38=3,-0.00046396*BX287^2 + 0.054267*BX287 - 0.57714, IF('DSS Model'!$I$38=4,0.000072066*BX287^2+0.0021761*BX287-0.038248,IF('DSS Model'!$I$38=5,-0.00012623*BX287^2+0.025656*BX287-0.30101,-0.00046396*BX287^2 + 0.054267*BX287 - 0.57714)))))</f>
        <v>0.71114972507363006</v>
      </c>
      <c r="BZ287" s="136">
        <v>0.5443829997502283</v>
      </c>
      <c r="CA287" s="142">
        <f t="shared" si="230"/>
        <v>63.630403281580982</v>
      </c>
      <c r="CB287" s="143">
        <f>IF('DSS Model'!$I$38=1,0.0001*CA287^2-0.0266*CA287+1.3006,IF('DSS Model'!$I$38=2,-0.0001*CA287^2+0.0032*CA287+0.977, IF('DSS Model'!$I$38=3,-0.00046396*CA287^2 + 0.054267*CA287 - 0.57714, IF('DSS Model'!$I$38=4,0.000072066*CA287^2+0.0021761*CA287-0.038248,IF('DSS Model'!$I$38=5,-0.00012623*CA287^2+0.025656*CA287-0.30101,-0.00046396*CA287^2 + 0.054267*CA287 - 0.57714)))))</f>
        <v>0.77573446832339599</v>
      </c>
      <c r="CC287" s="136">
        <v>0.89090485307753187</v>
      </c>
      <c r="CD287" s="142">
        <f t="shared" si="231"/>
        <v>81.574935952751844</v>
      </c>
      <c r="CE287" s="143">
        <f>IF('DSS Model'!$I$38=1,0.0001*CD287^2-0.0266*CD287+1.3006,IF('DSS Model'!$I$38=2,-0.0001*CD287^2+0.0032*CD287+0.977, IF('DSS Model'!$I$38=3,-0.00046396*CD287^2 + 0.054267*CD287 - 0.57714, IF('DSS Model'!$I$38=4,0.000072066*CD287^2+0.0021761*CD287-0.038248,IF('DSS Model'!$I$38=5,-0.00012623*CD287^2+0.025656*CD287-0.30101,-0.00046396*CD287^2 + 0.054267*CD287 - 0.57714)))))</f>
        <v>0.5725927774792493</v>
      </c>
      <c r="CF287" s="136">
        <v>0.44823729357424669</v>
      </c>
      <c r="CG287" s="142">
        <f t="shared" si="232"/>
        <v>45.556153316630372</v>
      </c>
      <c r="CH287" s="143">
        <f>IF('DSS Model'!$I$38=1,0.0001*CG287^2-0.0266*CG287+1.3006,IF('DSS Model'!$I$38=2,-0.0001*CG287^2+0.0032*CG287+0.977, IF('DSS Model'!$I$38=3,-0.00046396*CG287^2 + 0.054267*CG287 - 0.57714, IF('DSS Model'!$I$38=4,0.000072066*CG287^2+0.0021761*CG287-0.038248,IF('DSS Model'!$I$38=5,-0.00012623*CG287^2+0.025656*CG287-0.30101,-0.00046396*CG287^2 + 0.054267*CG287 - 0.57714)))))</f>
        <v>0.91524338011238393</v>
      </c>
      <c r="CI287" s="136">
        <v>0.20345077084845642</v>
      </c>
      <c r="CJ287" s="142">
        <f t="shared" si="233"/>
        <v>61.062661570405886</v>
      </c>
      <c r="CK287" s="143">
        <f>IF('DSS Model'!$I$38=1,0.0001*CJ287^2-0.0266*CJ287+1.3006,IF('DSS Model'!$I$38=2,-0.0001*CJ287^2+0.0032*CJ287+0.977, IF('DSS Model'!$I$38=3,-0.00046396*CJ287^2 + 0.054267*CJ287 - 0.57714, IF('DSS Model'!$I$38=4,0.000072066*CJ287^2+0.0021761*CJ287-0.038248,IF('DSS Model'!$I$38=5,-0.00012623*CJ287^2+0.025656*CJ287-0.30101,-0.00046396*CJ287^2 + 0.054267*CJ287 - 0.57714)))))</f>
        <v>0.79953565321910636</v>
      </c>
      <c r="CL287" s="136">
        <v>0.50342284304057139</v>
      </c>
      <c r="CM287" s="142">
        <f t="shared" si="234"/>
        <v>54.205787723319972</v>
      </c>
      <c r="CN287" s="143">
        <f>IF('DSS Model'!$I$38=1,0.0001*CM287^2-0.0266*CM287+1.3006,IF('DSS Model'!$I$38=2,-0.0001*CM287^2+0.0032*CM287+0.977, IF('DSS Model'!$I$38=3,-0.00046396*CM287^2 + 0.054267*CM287 - 0.57714, IF('DSS Model'!$I$38=4,0.000072066*CM287^2+0.0021761*CM287-0.038248,IF('DSS Model'!$I$38=5,-0.00012623*CM287^2+0.025656*CM287-0.30101,-0.00046396*CM287^2 + 0.054267*CM287 - 0.57714)))))</f>
        <v>0.85663177844406124</v>
      </c>
      <c r="CO287" s="136">
        <v>0.92622835510950186</v>
      </c>
      <c r="CP287" s="142">
        <f t="shared" si="235"/>
        <v>61.58319957105698</v>
      </c>
      <c r="CQ287" s="143">
        <f>IF('DSS Model'!$I$38=1,0.0001*CP287^2-0.0266*CP287+1.3006,IF('DSS Model'!$I$38=2,-0.0001*CP287^2+0.0032*CP287+0.977, IF('DSS Model'!$I$38=3,-0.00046396*CP287^2 + 0.054267*CP287 - 0.57714, IF('DSS Model'!$I$38=4,0.000072066*CP287^2+0.0021761*CP287-0.038248,IF('DSS Model'!$I$38=5,-0.00012623*CP287^2+0.025656*CP287-0.30101,-0.00046396*CP287^2 + 0.054267*CP287 - 0.57714)))))</f>
        <v>0.7948171916865191</v>
      </c>
      <c r="CR287" s="136">
        <v>0.96310681053535663</v>
      </c>
      <c r="CS287" s="142">
        <f t="shared" si="236"/>
        <v>64.764455868108882</v>
      </c>
      <c r="CT287" s="143">
        <f>IF('DSS Model'!$I$38=1,0.0001*CS287^2-0.0266*CS287+1.3006,IF('DSS Model'!$I$38=2,-0.0001*CS287^2+0.0032*CS287+0.977, IF('DSS Model'!$I$38=3,-0.00046396*CS287^2 + 0.054267*CS287 - 0.57714, IF('DSS Model'!$I$38=4,0.000072066*CS287^2+0.0021761*CS287-0.038248,IF('DSS Model'!$I$38=5,-0.00012623*CS287^2+0.025656*CS287-0.30101,-0.00046396*CS287^2 + 0.054267*CS287 - 0.57714)))))</f>
        <v>0.76480278438872606</v>
      </c>
      <c r="CU287" s="136">
        <v>0.65718707111539021</v>
      </c>
      <c r="CV287" s="142">
        <f t="shared" si="237"/>
        <v>59.64273861263036</v>
      </c>
      <c r="CW287" s="143">
        <f>IF('DSS Model'!$I$38=1,0.0001*CV287^2-0.0266*CV287+1.3006,IF('DSS Model'!$I$38=2,-0.0001*CV287^2+0.0032*CV287+0.977, IF('DSS Model'!$I$38=3,-0.00046396*CV287^2 + 0.054267*CV287 - 0.57714, IF('DSS Model'!$I$38=4,0.000072066*CV287^2+0.0021761*CV287-0.038248,IF('DSS Model'!$I$38=5,-0.00012623*CV287^2+0.025656*CV287-0.30101,-0.00046396*CV287^2 + 0.054267*CV287 - 0.57714)))))</f>
        <v>0.8121311366389623</v>
      </c>
      <c r="CX287" s="136">
        <v>0.32617845529404133</v>
      </c>
      <c r="CY287" s="142">
        <f t="shared" si="238"/>
        <v>59.870382657932879</v>
      </c>
      <c r="CZ287" s="143">
        <f>IF('DSS Model'!$I$38=1,0.0001*CY287^2-0.0266*CY287+1.3006,IF('DSS Model'!$I$38=2,-0.0001*CY287^2+0.0032*CY287+0.977, IF('DSS Model'!$I$38=3,-0.00046396*CY287^2 + 0.054267*CY287 - 0.57714, IF('DSS Model'!$I$38=4,0.000072066*CY287^2+0.0021761*CY287-0.038248,IF('DSS Model'!$I$38=5,-0.00012623*CY287^2+0.025656*CY287-0.30101,-0.00046396*CY287^2 + 0.054267*CY287 - 0.57714)))))</f>
        <v>0.81013895254465418</v>
      </c>
      <c r="DA287" s="136">
        <v>0.88636811942545923</v>
      </c>
      <c r="DB287" s="142">
        <f t="shared" si="239"/>
        <v>58.423636573837427</v>
      </c>
      <c r="DC287" s="143">
        <f>IF('DSS Model'!$I$38=1,0.0001*DB287^2-0.0266*DB287+1.3006,IF('DSS Model'!$I$38=2,-0.0001*DB287^2+0.0032*DB287+0.977, IF('DSS Model'!$I$38=3,-0.00046396*DB287^2 + 0.054267*DB287 - 0.57714, IF('DSS Model'!$I$38=4,0.000072066*DB287^2+0.0021761*DB287-0.038248,IF('DSS Model'!$I$38=5,-0.00012623*DB287^2+0.025656*DB287-0.30101,-0.00046396*DB287^2 + 0.054267*DB287 - 0.57714)))))</f>
        <v>0.82262350598509637</v>
      </c>
      <c r="DD287" s="136">
        <v>0.34240695763509255</v>
      </c>
      <c r="DE287" s="142">
        <f t="shared" si="240"/>
        <v>45.165494010606871</v>
      </c>
      <c r="DF287" s="143">
        <f>IF('DSS Model'!$I$38=1,0.0001*DE287^2-0.0266*DE287+1.3006,IF('DSS Model'!$I$38=2,-0.0001*DE287^2+0.0032*DE287+0.977, IF('DSS Model'!$I$38=3,-0.00046396*DE287^2 + 0.054267*DE287 - 0.57714, IF('DSS Model'!$I$38=4,0.000072066*DE287^2+0.0021761*DE287-0.038248,IF('DSS Model'!$I$38=5,-0.00012623*DE287^2+0.025656*DE287-0.30101,-0.00046396*DE287^2 + 0.054267*DE287 - 0.57714)))))</f>
        <v>0.91753739591172545</v>
      </c>
      <c r="DG287" s="136">
        <v>0.94227621487571633</v>
      </c>
      <c r="DH287" s="142">
        <f t="shared" si="241"/>
        <v>64.830874079476246</v>
      </c>
      <c r="DI287" s="143">
        <f>IF('DSS Model'!$I$38=1,0.0001*DH287^2-0.0266*DH287+1.3006,IF('DSS Model'!$I$38=2,-0.0001*DH287^2+0.0032*DH287+0.977, IF('DSS Model'!$I$38=3,-0.00046396*DH287^2 + 0.054267*DH287 - 0.57714, IF('DSS Model'!$I$38=4,0.000072066*DH287^2+0.0021761*DH287-0.038248,IF('DSS Model'!$I$38=5,-0.00012623*DH287^2+0.025656*DH287-0.30101,-0.00046396*DH287^2 + 0.054267*DH287 - 0.57714)))))</f>
        <v>0.76415457366343353</v>
      </c>
      <c r="DJ287" s="136">
        <v>0.42015027427789808</v>
      </c>
      <c r="DK287" s="142">
        <f t="shared" si="242"/>
        <v>61.786834617802185</v>
      </c>
      <c r="DL287" s="143">
        <f>IF('DSS Model'!$I$38=1,0.0001*DK287^2-0.0266*DK287+1.3006,IF('DSS Model'!$I$38=2,-0.0001*DK287^2+0.0032*DK287+0.977, IF('DSS Model'!$I$38=3,-0.00046396*DK287^2 + 0.054267*DK287 - 0.57714, IF('DSS Model'!$I$38=4,0.000072066*DK287^2+0.0021761*DK287-0.038248,IF('DSS Model'!$I$38=5,-0.00012623*DK287^2+0.025656*DK287-0.30101,-0.00046396*DK287^2 + 0.054267*DK287 - 0.57714)))))</f>
        <v>0.79295657756820315</v>
      </c>
      <c r="DM287" s="136">
        <v>6.6015745589323105E-2</v>
      </c>
      <c r="DN287" s="142">
        <f t="shared" si="243"/>
        <v>39.189848275488011</v>
      </c>
      <c r="DO287" s="143">
        <f>IF('DSS Model'!$I$38=1,0.0001*DN287^2-0.0266*DN287+1.3006,IF('DSS Model'!$I$38=2,-0.0001*DN287^2+0.0032*DN287+0.977, IF('DSS Model'!$I$38=3,-0.00046396*DN287^2 + 0.054267*DN287 - 0.57714, IF('DSS Model'!$I$38=4,0.000072066*DN287^2+0.0021761*DN287-0.038248,IF('DSS Model'!$I$38=5,-0.00012623*DN287^2+0.025656*DN287-0.30101,-0.00046396*DN287^2 + 0.054267*DN287 - 0.57714)))))</f>
        <v>0.94882309369598461</v>
      </c>
      <c r="DP287" s="136">
        <v>0.78744336752066435</v>
      </c>
      <c r="DQ287" s="142">
        <f t="shared" si="244"/>
        <v>59.739242154314937</v>
      </c>
      <c r="DR287" s="143">
        <f>IF('DSS Model'!$I$38=1,0.0001*DQ287^2-0.0266*DQ287+1.3006,IF('DSS Model'!$I$38=2,-0.0001*DQ287^2+0.0032*DQ287+0.977, IF('DSS Model'!$I$38=3,-0.00046396*DQ287^2 + 0.054267*DQ287 - 0.57714, IF('DSS Model'!$I$38=4,0.000072066*DQ287^2+0.0021761*DQ287-0.038248,IF('DSS Model'!$I$38=5,-0.00012623*DQ287^2+0.025656*DQ287-0.30101,-0.00046396*DQ287^2 + 0.054267*DQ287 - 0.57714)))))</f>
        <v>0.81128786957661991</v>
      </c>
      <c r="DS287" s="136">
        <v>0.48402085506714276</v>
      </c>
      <c r="DT287" s="142">
        <f t="shared" si="245"/>
        <v>72.813454579934728</v>
      </c>
      <c r="DU287" s="143">
        <f>IF('DSS Model'!$I$38=1,0.0001*DT287^2-0.0266*DT287+1.3006,IF('DSS Model'!$I$38=2,-0.0001*DT287^2+0.0032*DT287+0.977, IF('DSS Model'!$I$38=3,-0.00046396*DT287^2 + 0.054267*DT287 - 0.57714, IF('DSS Model'!$I$38=4,0.000072066*DT287^2+0.0021761*DT287-0.038248,IF('DSS Model'!$I$38=5,-0.00012623*DT287^2+0.025656*DT287-0.30101,-0.00046396*DT287^2 + 0.054267*DT287 - 0.57714)))))</f>
        <v>0.67982313786936932</v>
      </c>
      <c r="DV287" s="136">
        <v>0.81202480787992548</v>
      </c>
      <c r="DW287" s="142">
        <f t="shared" si="246"/>
        <v>67.736670052360623</v>
      </c>
      <c r="DX287" s="143">
        <f>IF('DSS Model'!$I$38=1,0.0001*DW287^2-0.0266*DW287+1.3006,IF('DSS Model'!$I$38=2,-0.0001*DW287^2+0.0032*DW287+0.977, IF('DSS Model'!$I$38=3,-0.00046396*DW287^2 + 0.054267*DW287 - 0.57714, IF('DSS Model'!$I$38=4,0.000072066*DW287^2+0.0021761*DW287-0.038248,IF('DSS Model'!$I$38=5,-0.00012623*DW287^2+0.025656*DW287-0.30101,-0.00046396*DW287^2 + 0.054267*DW287 - 0.57714)))))</f>
        <v>0.73493169718931717</v>
      </c>
      <c r="DY287" s="136">
        <v>0.65723033291444344</v>
      </c>
      <c r="DZ287" s="142">
        <f t="shared" si="247"/>
        <v>53.273418001161012</v>
      </c>
      <c r="EA287" s="143">
        <f>IF('DSS Model'!$I$38=1,0.0001*DZ287^2-0.0266*DZ287+1.3006,IF('DSS Model'!$I$38=2,-0.0001*DZ287^2+0.0032*DZ287+0.977, IF('DSS Model'!$I$38=3,-0.00046396*DZ287^2 + 0.054267*DZ287 - 0.57714, IF('DSS Model'!$I$38=4,0.000072066*DZ287^2+0.0021761*DZ287-0.038248,IF('DSS Model'!$I$38=5,-0.00012623*DZ287^2+0.025656*DZ287-0.30101,-0.00046396*DZ287^2 + 0.054267*DZ287 - 0.57714)))))</f>
        <v>0.86366923105107263</v>
      </c>
      <c r="EB287" s="136">
        <v>0.32147219235542035</v>
      </c>
      <c r="EC287" s="142">
        <f t="shared" si="248"/>
        <v>44.593578144390797</v>
      </c>
      <c r="ED287" s="143">
        <f>IF('DSS Model'!$I$38=1,0.0001*EC287^2-0.0266*EC287+1.3006,IF('DSS Model'!$I$38=2,-0.0001*EC287^2+0.0032*EC287+0.977, IF('DSS Model'!$I$38=3,-0.00046396*EC287^2 + 0.054267*EC287 - 0.57714, IF('DSS Model'!$I$38=4,0.000072066*EC287^2+0.0021761*EC287-0.038248,IF('DSS Model'!$I$38=5,-0.00012623*EC287^2+0.025656*EC287-0.30101,-0.00046396*EC287^2 + 0.054267*EC287 - 0.57714)))))</f>
        <v>0.92084072889006174</v>
      </c>
      <c r="EE287" s="136">
        <v>0.12087084538939619</v>
      </c>
      <c r="EF287" s="142">
        <f t="shared" si="249"/>
        <v>37.332474769850755</v>
      </c>
      <c r="EG287" s="143">
        <f>IF('DSS Model'!$I$38=1,0.0001*EF287^2-0.0266*EF287+1.3006,IF('DSS Model'!$I$38=2,-0.0001*EF287^2+0.0032*EF287+0.977, IF('DSS Model'!$I$38=3,-0.00046396*EF287^2 + 0.054267*EF287 - 0.57714, IF('DSS Model'!$I$38=4,0.000072066*EF287^2+0.0021761*EF287-0.038248,IF('DSS Model'!$I$38=5,-0.00012623*EF287^2+0.025656*EF287-0.30101,-0.00046396*EF287^2 + 0.054267*EF287 - 0.57714)))))</f>
        <v>0.95709255201936805</v>
      </c>
      <c r="EH287" s="136">
        <v>1.9200126200205281E-2</v>
      </c>
      <c r="EI287" s="142">
        <f t="shared" si="250"/>
        <v>51.967775686541408</v>
      </c>
      <c r="EJ287" s="143">
        <f>IF('DSS Model'!$I$38=1,0.0001*EI287^2-0.0266*EI287+1.3006,IF('DSS Model'!$I$38=2,-0.0001*EI287^2+0.0032*EI287+0.977, IF('DSS Model'!$I$38=3,-0.00046396*EI287^2 + 0.054267*EI287 - 0.57714, IF('DSS Model'!$I$38=4,0.000072066*EI287^2+0.0021761*EI287-0.038248,IF('DSS Model'!$I$38=5,-0.00012623*EI287^2+0.025656*EI287-0.30101,-0.00046396*EI287^2 + 0.054267*EI287 - 0.57714)))))</f>
        <v>0.87323191121626409</v>
      </c>
      <c r="EK287" s="136">
        <v>0.78739859557599545</v>
      </c>
      <c r="EL287" s="142">
        <f t="shared" si="251"/>
        <v>58.346449831593901</v>
      </c>
      <c r="EM287" s="143">
        <f>IF('DSS Model'!$I$38=1,0.0001*EL287^2-0.0266*EL287+1.3006,IF('DSS Model'!$I$38=2,-0.0001*EL287^2+0.0032*EL287+0.977, IF('DSS Model'!$I$38=3,-0.00046396*EL287^2 + 0.054267*EL287 - 0.57714, IF('DSS Model'!$I$38=4,0.000072066*EL287^2+0.0021761*EL287-0.038248,IF('DSS Model'!$I$38=5,-0.00012623*EL287^2+0.025656*EL287-0.30101,-0.00046396*EL287^2 + 0.054267*EL287 - 0.57714)))))</f>
        <v>0.82327781866603011</v>
      </c>
      <c r="EN287" s="136">
        <v>0.44486954223759057</v>
      </c>
      <c r="EO287" s="142">
        <f t="shared" si="252"/>
        <v>53.773107844039785</v>
      </c>
      <c r="EP287" s="143">
        <f>IF('DSS Model'!$I$38=1,0.0001*EO287^2-0.0266*EO287+1.3006,IF('DSS Model'!$I$38=2,-0.0001*EO287^2+0.0032*EO287+0.977, IF('DSS Model'!$I$38=3,-0.00046396*EO287^2 + 0.054267*EO287 - 0.57714, IF('DSS Model'!$I$38=4,0.000072066*EO287^2+0.0021761*EO287-0.038248,IF('DSS Model'!$I$38=5,-0.00012623*EO287^2+0.025656*EO287-0.30101,-0.00046396*EO287^2 + 0.054267*EO287 - 0.57714)))))</f>
        <v>0.85991923238025403</v>
      </c>
      <c r="EQ287" s="136">
        <v>0.72469457654401848</v>
      </c>
      <c r="ER287" s="142">
        <f t="shared" si="253"/>
        <v>59.570975450563594</v>
      </c>
      <c r="ES287" s="143">
        <f>IF('DSS Model'!$I$38=1,0.0001*ER287^2-0.0266*ER287+1.3006,IF('DSS Model'!$I$38=2,-0.0001*ER287^2+0.0032*ER287+0.977, IF('DSS Model'!$I$38=3,-0.00046396*ER287^2 + 0.054267*ER287 - 0.57714, IF('DSS Model'!$I$38=4,0.000072066*ER287^2+0.0021761*ER287-0.038248,IF('DSS Model'!$I$38=5,-0.00012623*ER287^2+0.025656*ER287-0.30101,-0.00046396*ER287^2 + 0.054267*ER287 - 0.57714)))))</f>
        <v>0.81275700982863841</v>
      </c>
      <c r="ET287" s="136">
        <v>0.4874955157847991</v>
      </c>
      <c r="EU287" s="141">
        <f t="shared" si="254"/>
        <v>54.975580703502942</v>
      </c>
      <c r="EV287" s="142">
        <f>IF('DSS Model'!$I$38=1,0.0001*EU287^2-0.0266*EU287+1.3006,IF('DSS Model'!$I$38=2,-0.0001*EU287^2+0.0032*EU287+0.977, IF('DSS Model'!$I$38=3,-0.00046396*EU287^2 + 0.054267*EU287 - 0.57714, IF('DSS Model'!$I$38=4,0.000072066*EU287^2+0.0021761*EU287-0.038248,IF('DSS Model'!$I$38=5,-0.00012623*EU287^2+0.025656*EU287-0.30101,-0.00046396*EU287^2 + 0.054267*EU287 - 0.57714)))))</f>
        <v>0.85069041088247288</v>
      </c>
    </row>
    <row r="288" spans="2:152" x14ac:dyDescent="0.2">
      <c r="B288" s="64">
        <f t="shared" ca="1" si="207"/>
        <v>0.24208192232246684</v>
      </c>
      <c r="C288" s="64">
        <v>3.9241747946090477E-2</v>
      </c>
      <c r="D288" s="64">
        <f t="shared" si="208"/>
        <v>28.557625255699975</v>
      </c>
      <c r="E288" s="131">
        <f>IF('DSS Model'!$I$38=1,0.0001*D288^2-0.0266*D288+1.3006,IF('DSS Model'!$I$38=2,-0.0001*D288^2+0.0032*D288+0.977, IF('DSS Model'!$I$38=3,-0.00046396*D288^2 + 0.054267*D288 - 0.57714, IF('DSS Model'!$I$38=4,0.000072066*D288^2+0.0021761*D288-0.038248,IF('DSS Model'!$I$38=5,-0.00012623*D288^2+0.025656*D288-0.30101,-0.00046396*D288^2 + 0.054267*D288 - 0.57714)))))</f>
        <v>0.98683060479374063</v>
      </c>
      <c r="F288" s="136">
        <v>0.21043880467050269</v>
      </c>
      <c r="G288" s="138">
        <f t="shared" si="204"/>
        <v>55.088533483130647</v>
      </c>
      <c r="H288" s="136">
        <f>IF('DSS Model'!$I$38=1,0.0001*G288^2-0.0266*G288+1.3006,IF('DSS Model'!$I$38=2,-0.0001*G288^2+0.0032*G288+0.977, IF('DSS Model'!$I$38=3,-0.00046396*G288^2 + 0.054267*G288 - 0.57714, IF('DSS Model'!$I$38=4,0.000072066*G288^2+0.0021761*G288-0.038248,IF('DSS Model'!$I$38=5,-0.00012623*G288^2+0.025656*G288-0.30101,-0.00046396*G288^2 + 0.054267*G288 - 0.57714)))))</f>
        <v>0.84980865501381742</v>
      </c>
      <c r="I288" s="136">
        <v>2.1199175968135142E-2</v>
      </c>
      <c r="J288" s="138">
        <f t="shared" si="205"/>
        <v>44.960016202321263</v>
      </c>
      <c r="K288" s="136">
        <f>IF('DSS Model'!$I$38=1,0.0001*J288^2-0.0266*J288+1.3006,IF('DSS Model'!$I$38=2,-0.0001*J288^2+0.0032*J288+0.977, IF('DSS Model'!$I$38=3,-0.00046396*J288^2 + 0.054267*J288 - 0.57714, IF('DSS Model'!$I$38=4,0.000072066*J288^2+0.0021761*J288-0.038248,IF('DSS Model'!$I$38=5,-0.00012623*J288^2+0.025656*J288-0.30101,-0.00046396*J288^2 + 0.054267*J288 - 0.57714)))))</f>
        <v>0.91873174615612896</v>
      </c>
      <c r="L288" s="136">
        <v>0.13658064035514605</v>
      </c>
      <c r="M288" s="138">
        <f t="shared" si="206"/>
        <v>58.663656682742385</v>
      </c>
      <c r="N288" s="136">
        <f>IF('DSS Model'!$I$38=1,0.0001*M288^2-0.0266*M288+1.3006,IF('DSS Model'!$I$38=2,-0.0001*M288^2+0.0032*M288+0.977, IF('DSS Model'!$I$38=3,-0.00046396*M288^2 + 0.054267*M288 - 0.57714, IF('DSS Model'!$I$38=4,0.000072066*M288^2+0.0021761*M288-0.038248,IF('DSS Model'!$I$38=5,-0.00012623*M288^2+0.025656*M288-0.30101,-0.00046396*M288^2 + 0.054267*M288 - 0.57714)))))</f>
        <v>0.82058123984570908</v>
      </c>
      <c r="O288" s="136">
        <v>0.13490725468626619</v>
      </c>
      <c r="P288" s="139">
        <f t="shared" si="209"/>
        <v>37.273954706659872</v>
      </c>
      <c r="Q288" s="138">
        <f>IF('DSS Model'!$I$38=1,0.0001*P288^2-0.0266*P288+1.3006,IF('DSS Model'!$I$38=2,-0.0001*P288^2+0.0032*P288+0.977, IF('DSS Model'!$I$38=3,-0.00046396*P288^2 + 0.054267*P288 - 0.57714, IF('DSS Model'!$I$38=4,0.000072066*P288^2+0.0021761*P288-0.038248,IF('DSS Model'!$I$38=5,-0.00012623*P288^2+0.025656*P288-0.30101,-0.00046396*P288^2 + 0.054267*P288 - 0.57714)))))</f>
        <v>0.95734188511389839</v>
      </c>
      <c r="R288" s="136">
        <v>0.45155674660712275</v>
      </c>
      <c r="S288" s="142">
        <f t="shared" si="210"/>
        <v>50.775878620638636</v>
      </c>
      <c r="T288" s="138">
        <f>IF('DSS Model'!$I$38=1,0.0001*S288^2-0.0266*S288+1.3006,IF('DSS Model'!$I$38=2,-0.0001*S288^2+0.0032*S288+0.977, IF('DSS Model'!$I$38=3,-0.00046396*S288^2 + 0.054267*S288 - 0.57714, IF('DSS Model'!$I$38=4,0.000072066*S288^2+0.0021761*S288-0.038248,IF('DSS Model'!$I$38=5,-0.00012623*S288^2+0.025656*S288-0.30101,-0.00046396*S288^2 + 0.054267*S288 - 0.57714)))))</f>
        <v>0.88166382661626086</v>
      </c>
      <c r="U288" s="136">
        <v>0.83772166919152802</v>
      </c>
      <c r="V288" s="142">
        <f t="shared" si="211"/>
        <v>58.634021648055921</v>
      </c>
      <c r="W288" s="138">
        <f>IF('DSS Model'!$I$38=1,0.0001*V288^2-0.0266*V288+1.3006,IF('DSS Model'!$I$38=2,-0.0001*V288^2+0.0032*V288+0.977, IF('DSS Model'!$I$38=3,-0.00046396*V288^2 + 0.054267*V288 - 0.57714, IF('DSS Model'!$I$38=4,0.000072066*V288^2+0.0021761*V288-0.038248,IF('DSS Model'!$I$38=5,-0.00012623*V288^2+0.025656*V288-0.30101,-0.00046396*V288^2 + 0.054267*V288 - 0.57714)))))</f>
        <v>0.82083401981130988</v>
      </c>
      <c r="X288" s="136">
        <v>0.69938196927592067</v>
      </c>
      <c r="Y288" s="142">
        <f t="shared" si="212"/>
        <v>66.656649621057909</v>
      </c>
      <c r="Z288" s="138">
        <f>IF('DSS Model'!$I$38=1,0.0001*Y288^2-0.0266*Y288+1.3006,IF('DSS Model'!$I$38=2,-0.0001*Y288^2+0.0032*Y288+0.977, IF('DSS Model'!$I$38=3,-0.00046396*Y288^2 + 0.054267*Y288 - 0.57714, IF('DSS Model'!$I$38=4,0.000072066*Y288^2+0.0021761*Y288-0.038248,IF('DSS Model'!$I$38=5,-0.00012623*Y288^2+0.025656*Y288-0.30101,-0.00046396*Y288^2 + 0.054267*Y288 - 0.57714)))))</f>
        <v>0.74599038491693737</v>
      </c>
      <c r="AA288" s="136">
        <v>0.22766545398949822</v>
      </c>
      <c r="AB288" s="142">
        <f t="shared" si="213"/>
        <v>57.698756480570935</v>
      </c>
      <c r="AC288" s="138">
        <f>IF('DSS Model'!$I$38=1,0.0001*AB288^2-0.0266*AB288+1.3006,IF('DSS Model'!$I$38=2,-0.0001*AB288^2+0.0032*AB288+0.977, IF('DSS Model'!$I$38=3,-0.00046396*AB288^2 + 0.054267*AB288 - 0.57714, IF('DSS Model'!$I$38=4,0.000072066*AB288^2+0.0021761*AB288-0.038248,IF('DSS Model'!$I$38=5,-0.00012623*AB288^2+0.025656*AB288-0.30101,-0.00046396*AB288^2 + 0.054267*AB288 - 0.57714)))))</f>
        <v>0.82872137079740427</v>
      </c>
      <c r="AD288" s="136">
        <v>0.7659473535049891</v>
      </c>
      <c r="AE288" s="142">
        <f t="shared" si="214"/>
        <v>60.346948203321745</v>
      </c>
      <c r="AF288" s="138">
        <f>IF('DSS Model'!$I$38=1,0.0001*AE288^2-0.0266*AE288+1.3006,IF('DSS Model'!$I$38=2,-0.0001*AE288^2+0.0032*AE288+0.977, IF('DSS Model'!$I$38=3,-0.00046396*AE288^2 + 0.054267*AE288 - 0.57714, IF('DSS Model'!$I$38=4,0.000072066*AE288^2+0.0021761*AE288-0.038248,IF('DSS Model'!$I$38=5,-0.00012623*AE288^2+0.025656*AE288-0.30101,-0.00046396*AE288^2 + 0.054267*AE288 - 0.57714)))))</f>
        <v>0.80593481850518978</v>
      </c>
      <c r="AG288" s="136">
        <v>8.1908984270722796E-2</v>
      </c>
      <c r="AH288" s="142">
        <f t="shared" si="215"/>
        <v>53.980725394044626</v>
      </c>
      <c r="AI288" s="138">
        <f>IF('DSS Model'!$I$38=1,0.0001*AH288^2-0.0266*AH288+1.3006,IF('DSS Model'!$I$38=2,-0.0001*AH288^2+0.0032*AH288+0.977, IF('DSS Model'!$I$38=3,-0.00046396*AH288^2 + 0.054267*AH288 - 0.57714, IF('DSS Model'!$I$38=4,0.000072066*AH288^2+0.0021761*AH288-0.038248,IF('DSS Model'!$I$38=5,-0.00012623*AH288^2+0.025656*AH288-0.30101,-0.00046396*AH288^2 + 0.054267*AH288 - 0.57714)))))</f>
        <v>0.85834644985421737</v>
      </c>
      <c r="AJ288" s="136">
        <v>0.39824396497570691</v>
      </c>
      <c r="AK288" s="142">
        <f t="shared" si="216"/>
        <v>44.08651716670218</v>
      </c>
      <c r="AL288" s="138">
        <f>IF('DSS Model'!$I$38=1,0.0001*AK288^2-0.0266*AK288+1.3006,IF('DSS Model'!$I$38=2,-0.0001*AK288^2+0.0032*AK288+0.977, IF('DSS Model'!$I$38=3,-0.00046396*AK288^2 + 0.054267*AK288 - 0.57714, IF('DSS Model'!$I$38=4,0.000072066*AK288^2+0.0021761*AK288-0.038248,IF('DSS Model'!$I$38=5,-0.00012623*AK288^2+0.025656*AK288-0.30101,-0.00046396*AK288^2 + 0.054267*AK288 - 0.57714)))))</f>
        <v>0.92371475534445435</v>
      </c>
      <c r="AM288" s="136">
        <v>0.59863965600820868</v>
      </c>
      <c r="AN288" s="142">
        <f t="shared" si="217"/>
        <v>67.132827997556262</v>
      </c>
      <c r="AO288" s="138">
        <f>IF('DSS Model'!$I$38=1,0.0001*AN288^2-0.0266*AN288+1.3006,IF('DSS Model'!$I$38=2,-0.0001*AN288^2+0.0032*AN288+0.977, IF('DSS Model'!$I$38=3,-0.00046396*AN288^2 + 0.054267*AN288 - 0.57714, IF('DSS Model'!$I$38=4,0.000072066*AN288^2+0.0021761*AN288-0.038248,IF('DSS Model'!$I$38=5,-0.00012623*AN288^2+0.025656*AN288-0.30101,-0.00046396*AN288^2 + 0.054267*AN288 - 0.57714)))))</f>
        <v>0.74114339009723262</v>
      </c>
      <c r="AP288" s="136">
        <v>8.8398602651379776E-2</v>
      </c>
      <c r="AQ288" s="142">
        <f t="shared" si="218"/>
        <v>53.931559771422748</v>
      </c>
      <c r="AR288" s="138">
        <f>IF('DSS Model'!$I$38=1,0.0001*AQ288^2-0.0266*AQ288+1.3006,IF('DSS Model'!$I$38=2,-0.0001*AQ288^2+0.0032*AQ288+0.977, IF('DSS Model'!$I$38=3,-0.00046396*AQ288^2 + 0.054267*AQ288 - 0.57714, IF('DSS Model'!$I$38=4,0.000072066*AQ288^2+0.0021761*AQ288-0.038248,IF('DSS Model'!$I$38=5,-0.00012623*AQ288^2+0.025656*AQ288-0.30101,-0.00046396*AQ288^2 + 0.054267*AQ288 - 0.57714)))))</f>
        <v>0.85871967733069832</v>
      </c>
      <c r="AS288" s="136">
        <v>0.23468432968021202</v>
      </c>
      <c r="AT288" s="142">
        <f t="shared" si="219"/>
        <v>44.477251924255697</v>
      </c>
      <c r="AU288" s="138">
        <f>IF('DSS Model'!$I$38=1,0.0001*AT288^2-0.0266*AT288+1.3006,IF('DSS Model'!$I$38=2,-0.0001*AT288^2+0.0032*AT288+0.977, IF('DSS Model'!$I$38=3,-0.00046396*AT288^2 + 0.054267*AT288 - 0.57714, IF('DSS Model'!$I$38=4,0.000072066*AT288^2+0.0021761*AT288-0.038248,IF('DSS Model'!$I$38=5,-0.00012623*AT288^2+0.025656*AT288-0.30101,-0.00046396*AT288^2 + 0.054267*AT288 - 0.57714)))))</f>
        <v>0.92150461228424752</v>
      </c>
      <c r="AV288" s="136">
        <v>0.87139514218493619</v>
      </c>
      <c r="AW288" s="142">
        <f t="shared" si="220"/>
        <v>71.950894908639171</v>
      </c>
      <c r="AX288" s="138">
        <f>IF('DSS Model'!$I$38=1,0.0001*AW288^2-0.0266*AW288+1.3006,IF('DSS Model'!$I$38=2,-0.0001*AW288^2+0.0032*AW288+0.977, IF('DSS Model'!$I$38=3,-0.00046396*AW288^2 + 0.054267*AW288 - 0.57714, IF('DSS Model'!$I$38=4,0.000072066*AW288^2+0.0021761*AW288-0.038248,IF('DSS Model'!$I$38=5,-0.00012623*AW288^2+0.025656*AW288-0.30101,-0.00046396*AW288^2 + 0.054267*AW288 - 0.57714)))))</f>
        <v>0.68954973589224144</v>
      </c>
      <c r="AY288" s="136">
        <v>0.94378791530893469</v>
      </c>
      <c r="AZ288" s="142">
        <f t="shared" si="221"/>
        <v>66.494520675523873</v>
      </c>
      <c r="BA288" s="138">
        <f>IF('DSS Model'!$I$38=1,0.0001*AZ288^2-0.0266*AZ288+1.3006,IF('DSS Model'!$I$38=2,-0.0001*AZ288^2+0.0032*AZ288+0.977, IF('DSS Model'!$I$38=3,-0.00046396*AZ288^2 + 0.054267*AZ288 - 0.57714, IF('DSS Model'!$I$38=4,0.000072066*AZ288^2+0.0021761*AZ288-0.038248,IF('DSS Model'!$I$38=5,-0.00012623*AZ288^2+0.025656*AZ288-0.30101,-0.00046396*AZ288^2 + 0.054267*AZ288 - 0.57714)))))</f>
        <v>0.7476303381749092</v>
      </c>
      <c r="BB288" s="136">
        <v>0.89943298310383812</v>
      </c>
      <c r="BC288" s="142">
        <f t="shared" si="222"/>
        <v>65.357838619781376</v>
      </c>
      <c r="BD288" s="138">
        <f>IF('DSS Model'!$I$38=1,0.0001*BC288^2-0.0266*BC288+1.3006,IF('DSS Model'!$I$38=2,-0.0001*BC288^2+0.0032*BC288+0.977, IF('DSS Model'!$I$38=3,-0.00046396*BC288^2 + 0.054267*BC288 - 0.57714, IF('DSS Model'!$I$38=4,0.000072066*BC288^2+0.0021761*BC288-0.038248,IF('DSS Model'!$I$38=5,-0.00012623*BC288^2+0.025656*BC288-0.30101,-0.00046396*BC288^2 + 0.054267*BC288 - 0.57714)))))</f>
        <v>0.75898037667836182</v>
      </c>
      <c r="BE288" s="136">
        <v>0.47777770365109917</v>
      </c>
      <c r="BF288" s="142">
        <f t="shared" si="223"/>
        <v>49.771369887085442</v>
      </c>
      <c r="BG288" s="143">
        <f>IF('DSS Model'!$I$38=1,0.0001*BF288^2-0.0266*BF288+1.3006,IF('DSS Model'!$I$38=2,-0.0001*BF288^2+0.0032*BF288+0.977, IF('DSS Model'!$I$38=3,-0.00046396*BF288^2 + 0.054267*BF288 - 0.57714, IF('DSS Model'!$I$38=4,0.000072066*BF288^2+0.0021761*BF288-0.038248,IF('DSS Model'!$I$38=5,-0.00012623*BF288^2+0.025656*BF288-0.30101,-0.00046396*BF288^2 + 0.054267*BF288 - 0.57714)))))</f>
        <v>0.88854945759496584</v>
      </c>
      <c r="BH288" s="136">
        <v>6.1965913257727157E-2</v>
      </c>
      <c r="BI288" s="142">
        <f t="shared" si="224"/>
        <v>38.13721022906941</v>
      </c>
      <c r="BJ288" s="143">
        <f>IF('DSS Model'!$I$38=1,0.0001*BI288^2-0.0266*BI288+1.3006,IF('DSS Model'!$I$38=2,-0.0001*BI288^2+0.0032*BI288+0.977, IF('DSS Model'!$I$38=3,-0.00046396*BI288^2 + 0.054267*BI288 - 0.57714, IF('DSS Model'!$I$38=4,0.000072066*BI288^2+0.0021761*BI288-0.038248,IF('DSS Model'!$I$38=5,-0.00012623*BI288^2+0.025656*BI288-0.30101,-0.00046396*BI288^2 + 0.054267*BI288 - 0.57714)))))</f>
        <v>0.9535943923273984</v>
      </c>
      <c r="BK288" s="136">
        <v>0.69226561549882737</v>
      </c>
      <c r="BL288" s="142">
        <f t="shared" si="225"/>
        <v>55.943095187308394</v>
      </c>
      <c r="BM288" s="143">
        <f>IF('DSS Model'!$I$38=1,0.0001*BL288^2-0.0266*BL288+1.3006,IF('DSS Model'!$I$38=2,-0.0001*BL288^2+0.0032*BL288+0.977, IF('DSS Model'!$I$38=3,-0.00046396*BL288^2 + 0.054267*BL288 - 0.57714, IF('DSS Model'!$I$38=4,0.000072066*BL288^2+0.0021761*BL288-0.038248,IF('DSS Model'!$I$38=5,-0.00012623*BL288^2+0.025656*BL288-0.30101,-0.00046396*BL288^2 + 0.054267*BL288 - 0.57714)))))</f>
        <v>0.84305491468576199</v>
      </c>
      <c r="BN288" s="136">
        <v>0.78559324987394852</v>
      </c>
      <c r="BO288" s="142">
        <f t="shared" si="226"/>
        <v>62.221380592794574</v>
      </c>
      <c r="BP288" s="143">
        <f>IF('DSS Model'!$I$38=1,0.0001*BO288^2-0.0266*BO288+1.3006,IF('DSS Model'!$I$38=2,-0.0001*BO288^2+0.0032*BO288+0.977, IF('DSS Model'!$I$38=3,-0.00046396*BO288^2 + 0.054267*BO288 - 0.57714, IF('DSS Model'!$I$38=4,0.000072066*BO288^2+0.0021761*BO288-0.038248,IF('DSS Model'!$I$38=5,-0.00012623*BO288^2+0.025656*BO288-0.30101,-0.00046396*BO288^2 + 0.054267*BO288 - 0.57714)))))</f>
        <v>0.78895839760960329</v>
      </c>
      <c r="BQ288" s="136">
        <v>0.55007590992492594</v>
      </c>
      <c r="BR288" s="142">
        <f t="shared" si="227"/>
        <v>58.553512262642798</v>
      </c>
      <c r="BS288" s="143">
        <f>IF('DSS Model'!$I$38=1,0.0001*BR288^2-0.0266*BR288+1.3006,IF('DSS Model'!$I$38=2,-0.0001*BR288^2+0.0032*BR288+0.977, IF('DSS Model'!$I$38=3,-0.00046396*BR288^2 + 0.054267*BR288 - 0.57714, IF('DSS Model'!$I$38=4,0.000072066*BR288^2+0.0021761*BR288-0.038248,IF('DSS Model'!$I$38=5,-0.00012623*BR288^2+0.025656*BR288-0.30101,-0.00046396*BR288^2 + 0.054267*BR288 - 0.57714)))))</f>
        <v>0.82151985941131089</v>
      </c>
      <c r="BT288" s="136">
        <v>0.72577164773815661</v>
      </c>
      <c r="BU288" s="142">
        <f t="shared" si="228"/>
        <v>66.151609871256113</v>
      </c>
      <c r="BV288" s="143">
        <f>IF('DSS Model'!$I$38=1,0.0001*BU288^2-0.0266*BU288+1.3006,IF('DSS Model'!$I$38=2,-0.0001*BU288^2+0.0032*BU288+0.977, IF('DSS Model'!$I$38=3,-0.00046396*BU288^2 + 0.054267*BU288 - 0.57714, IF('DSS Model'!$I$38=4,0.000072066*BU288^2+0.0021761*BU288-0.038248,IF('DSS Model'!$I$38=5,-0.00012623*BU288^2+0.025656*BU288-0.30101,-0.00046396*BU288^2 + 0.054267*BU288 - 0.57714)))))</f>
        <v>0.75108160273213254</v>
      </c>
      <c r="BW288" s="136">
        <v>0.19624607069735445</v>
      </c>
      <c r="BX288" s="142">
        <f t="shared" si="229"/>
        <v>51.158395712405465</v>
      </c>
      <c r="BY288" s="143">
        <f>IF('DSS Model'!$I$38=1,0.0001*BX288^2-0.0266*BX288+1.3006,IF('DSS Model'!$I$38=2,-0.0001*BX288^2+0.0032*BX288+0.977, IF('DSS Model'!$I$38=3,-0.00046396*BX288^2 + 0.054267*BX288 - 0.57714, IF('DSS Model'!$I$38=4,0.000072066*BX288^2+0.0021761*BX288-0.038248,IF('DSS Model'!$I$38=5,-0.00012623*BX288^2+0.025656*BX288-0.30101,-0.00046396*BX288^2 + 0.054267*BX288 - 0.57714)))))</f>
        <v>0.87898872109299087</v>
      </c>
      <c r="BZ288" s="136">
        <v>0.2784515922594144</v>
      </c>
      <c r="CA288" s="142">
        <f t="shared" si="230"/>
        <v>58.124947483692736</v>
      </c>
      <c r="CB288" s="143">
        <f>IF('DSS Model'!$I$38=1,0.0001*CA288^2-0.0266*CA288+1.3006,IF('DSS Model'!$I$38=2,-0.0001*CA288^2+0.0032*CA288+0.977, IF('DSS Model'!$I$38=3,-0.00046396*CA288^2 + 0.054267*CA288 - 0.57714, IF('DSS Model'!$I$38=4,0.000072066*CA288^2+0.0021761*CA288-0.038248,IF('DSS Model'!$I$38=5,-0.00012623*CA288^2+0.025656*CA288-0.30101,-0.00046396*CA288^2 + 0.054267*CA288 - 0.57714)))))</f>
        <v>0.82514887994961295</v>
      </c>
      <c r="CC288" s="136">
        <v>2.6060918859033722E-2</v>
      </c>
      <c r="CD288" s="142">
        <f t="shared" si="231"/>
        <v>48.188331798530228</v>
      </c>
      <c r="CE288" s="143">
        <f>IF('DSS Model'!$I$38=1,0.0001*CD288^2-0.0266*CD288+1.3006,IF('DSS Model'!$I$38=2,-0.0001*CD288^2+0.0032*CD288+0.977, IF('DSS Model'!$I$38=3,-0.00046396*CD288^2 + 0.054267*CD288 - 0.57714, IF('DSS Model'!$I$38=4,0.000072066*CD288^2+0.0021761*CD288-0.038248,IF('DSS Model'!$I$38=5,-0.00012623*CD288^2+0.025656*CD288-0.30101,-0.00046396*CD288^2 + 0.054267*CD288 - 0.57714)))))</f>
        <v>0.89899112960277272</v>
      </c>
      <c r="CF288" s="136">
        <v>0.22182863685406462</v>
      </c>
      <c r="CG288" s="142">
        <f t="shared" si="232"/>
        <v>35.695203397298812</v>
      </c>
      <c r="CH288" s="143">
        <f>IF('DSS Model'!$I$38=1,0.0001*CG288^2-0.0266*CG288+1.3006,IF('DSS Model'!$I$38=2,-0.0001*CG288^2+0.0032*CG288+0.977, IF('DSS Model'!$I$38=3,-0.00046396*CG288^2 + 0.054267*CG288 - 0.57714, IF('DSS Model'!$I$38=4,0.000072066*CG288^2+0.0021761*CG288-0.038248,IF('DSS Model'!$I$38=5,-0.00012623*CG288^2+0.025656*CG288-0.30101,-0.00046396*CG288^2 + 0.054267*CG288 - 0.57714)))))</f>
        <v>0.9638098963139029</v>
      </c>
      <c r="CI288" s="136">
        <v>0.47723740909612267</v>
      </c>
      <c r="CJ288" s="142">
        <f t="shared" si="233"/>
        <v>68.96324426131315</v>
      </c>
      <c r="CK288" s="143">
        <f>IF('DSS Model'!$I$38=1,0.0001*CJ288^2-0.0266*CJ288+1.3006,IF('DSS Model'!$I$38=2,-0.0001*CJ288^2+0.0032*CJ288+0.977, IF('DSS Model'!$I$38=3,-0.00046396*CJ288^2 + 0.054267*CJ288 - 0.57714, IF('DSS Model'!$I$38=4,0.000072066*CJ288^2+0.0021761*CJ288-0.038248,IF('DSS Model'!$I$38=5,-0.00012623*CJ288^2+0.025656*CJ288-0.30101,-0.00046396*CJ288^2 + 0.054267*CJ288 - 0.57714)))))</f>
        <v>0.72208947573164795</v>
      </c>
      <c r="CL288" s="136">
        <v>0.59120731292128581</v>
      </c>
      <c r="CM288" s="142">
        <f t="shared" si="234"/>
        <v>56.4239495477281</v>
      </c>
      <c r="CN288" s="143">
        <f>IF('DSS Model'!$I$38=1,0.0001*CM288^2-0.0266*CM288+1.3006,IF('DSS Model'!$I$38=2,-0.0001*CM288^2+0.0032*CM288+0.977, IF('DSS Model'!$I$38=3,-0.00046396*CM288^2 + 0.054267*CM288 - 0.57714, IF('DSS Model'!$I$38=4,0.000072066*CM288^2+0.0021761*CM288-0.038248,IF('DSS Model'!$I$38=5,-0.00012623*CM288^2+0.025656*CM288-0.30101,-0.00046396*CM288^2 + 0.054267*CM288 - 0.57714)))))</f>
        <v>0.83919043029627327</v>
      </c>
      <c r="CO288" s="136">
        <v>0.32843461652306027</v>
      </c>
      <c r="CP288" s="142">
        <f t="shared" si="235"/>
        <v>44.640506990142647</v>
      </c>
      <c r="CQ288" s="143">
        <f>IF('DSS Model'!$I$38=1,0.0001*CP288^2-0.0266*CP288+1.3006,IF('DSS Model'!$I$38=2,-0.0001*CP288^2+0.0032*CP288+0.977, IF('DSS Model'!$I$38=3,-0.00046396*CP288^2 + 0.054267*CP288 - 0.57714, IF('DSS Model'!$I$38=4,0.000072066*CP288^2+0.0021761*CP288-0.038248,IF('DSS Model'!$I$38=5,-0.00012623*CP288^2+0.025656*CP288-0.30101,-0.00046396*CP288^2 + 0.054267*CP288 - 0.57714)))))</f>
        <v>0.92057213593475895</v>
      </c>
      <c r="CR288" s="136">
        <v>0.31156610866283896</v>
      </c>
      <c r="CS288" s="142">
        <f t="shared" si="236"/>
        <v>48.306857383163148</v>
      </c>
      <c r="CT288" s="143">
        <f>IF('DSS Model'!$I$38=1,0.0001*CS288^2-0.0266*CS288+1.3006,IF('DSS Model'!$I$38=2,-0.0001*CS288^2+0.0032*CS288+0.977, IF('DSS Model'!$I$38=3,-0.00046396*CS288^2 + 0.054267*CS288 - 0.57714, IF('DSS Model'!$I$38=4,0.000072066*CS288^2+0.0021761*CS288-0.038248,IF('DSS Model'!$I$38=5,-0.00012623*CS288^2+0.025656*CS288-0.30101,-0.00046396*CS288^2 + 0.054267*CS288 - 0.57714)))))</f>
        <v>0.89822669660239562</v>
      </c>
      <c r="CU288" s="136">
        <v>0.64200841355502081</v>
      </c>
      <c r="CV288" s="142">
        <f t="shared" si="237"/>
        <v>59.251955884744568</v>
      </c>
      <c r="CW288" s="143">
        <f>IF('DSS Model'!$I$38=1,0.0001*CV288^2-0.0266*CV288+1.3006,IF('DSS Model'!$I$38=2,-0.0001*CV288^2+0.0032*CV288+0.977, IF('DSS Model'!$I$38=3,-0.00046396*CV288^2 + 0.054267*CV288 - 0.57714, IF('DSS Model'!$I$38=4,0.000072066*CV288^2+0.0021761*CV288-0.038248,IF('DSS Model'!$I$38=5,-0.00012623*CV288^2+0.025656*CV288-0.30101,-0.00046396*CV288^2 + 0.054267*CV288 - 0.57714)))))</f>
        <v>0.81552683121441094</v>
      </c>
      <c r="CX288" s="136">
        <v>0.66729898456998682</v>
      </c>
      <c r="CY288" s="142">
        <f t="shared" si="238"/>
        <v>68.162774678055158</v>
      </c>
      <c r="CZ288" s="143">
        <f>IF('DSS Model'!$I$38=1,0.0001*CY288^2-0.0266*CY288+1.3006,IF('DSS Model'!$I$38=2,-0.0001*CY288^2+0.0032*CY288+0.977, IF('DSS Model'!$I$38=3,-0.00046396*CY288^2 + 0.054267*CY288 - 0.57714, IF('DSS Model'!$I$38=4,0.000072066*CY288^2+0.0021761*CY288-0.038248,IF('DSS Model'!$I$38=5,-0.00012623*CY288^2+0.025656*CY288-0.30101,-0.00046396*CY288^2 + 0.054267*CY288 - 0.57714)))))</f>
        <v>0.73050449378864468</v>
      </c>
      <c r="DA288" s="136">
        <v>1.6012723228097103E-3</v>
      </c>
      <c r="DB288" s="142">
        <f t="shared" si="239"/>
        <v>14.260419783470379</v>
      </c>
      <c r="DC288" s="143">
        <f>IF('DSS Model'!$I$38=1,0.0001*DB288^2-0.0266*DB288+1.3006,IF('DSS Model'!$I$38=2,-0.0001*DB288^2+0.0032*DB288+0.977, IF('DSS Model'!$I$38=3,-0.00046396*DB288^2 + 0.054267*DB288 - 0.57714, IF('DSS Model'!$I$38=4,0.000072066*DB288^2+0.0021761*DB288-0.038248,IF('DSS Model'!$I$38=5,-0.00012623*DB288^2+0.025656*DB288-0.30101,-0.00046396*DB288^2 + 0.054267*DB288 - 0.57714)))))</f>
        <v>1.0022973860670259</v>
      </c>
      <c r="DD288" s="136">
        <v>0.87091363589496584</v>
      </c>
      <c r="DE288" s="142">
        <f t="shared" si="240"/>
        <v>60.313307588697995</v>
      </c>
      <c r="DF288" s="143">
        <f>IF('DSS Model'!$I$38=1,0.0001*DE288^2-0.0266*DE288+1.3006,IF('DSS Model'!$I$38=2,-0.0001*DE288^2+0.0032*DE288+0.977, IF('DSS Model'!$I$38=3,-0.00046396*DE288^2 + 0.054267*DE288 - 0.57714, IF('DSS Model'!$I$38=4,0.000072066*DE288^2+0.0021761*DE288-0.038248,IF('DSS Model'!$I$38=5,-0.00012623*DE288^2+0.025656*DE288-0.30101,-0.00046396*DE288^2 + 0.054267*DE288 - 0.57714)))))</f>
        <v>0.80623307705494407</v>
      </c>
      <c r="DG288" s="136">
        <v>0.57508338110017254</v>
      </c>
      <c r="DH288" s="142">
        <f t="shared" si="241"/>
        <v>55.941866417832181</v>
      </c>
      <c r="DI288" s="143">
        <f>IF('DSS Model'!$I$38=1,0.0001*DH288^2-0.0266*DH288+1.3006,IF('DSS Model'!$I$38=2,-0.0001*DH288^2+0.0032*DH288+0.977, IF('DSS Model'!$I$38=3,-0.00046396*DH288^2 + 0.054267*DH288 - 0.57714, IF('DSS Model'!$I$38=4,0.000072066*DH288^2+0.0021761*DH288-0.038248,IF('DSS Model'!$I$38=5,-0.00012623*DH288^2+0.025656*DH288-0.30101,-0.00046396*DH288^2 + 0.054267*DH288 - 0.57714)))))</f>
        <v>0.84306473070600496</v>
      </c>
      <c r="DJ288" s="136">
        <v>0.25624887778731176</v>
      </c>
      <c r="DK288" s="142">
        <f t="shared" si="242"/>
        <v>58.416498767658993</v>
      </c>
      <c r="DL288" s="143">
        <f>IF('DSS Model'!$I$38=1,0.0001*DK288^2-0.0266*DK288+1.3006,IF('DSS Model'!$I$38=2,-0.0001*DK288^2+0.0032*DK288+0.977, IF('DSS Model'!$I$38=3,-0.00046396*DK288^2 + 0.054267*DK288 - 0.57714, IF('DSS Model'!$I$38=4,0.000072066*DK288^2+0.0021761*DK288-0.038248,IF('DSS Model'!$I$38=5,-0.00012623*DK288^2+0.025656*DK288-0.30101,-0.00046396*DK288^2 + 0.054267*DK288 - 0.57714)))))</f>
        <v>0.82268406322931831</v>
      </c>
      <c r="DM288" s="136">
        <v>0.71414223819807698</v>
      </c>
      <c r="DN288" s="142">
        <f t="shared" si="243"/>
        <v>62.972582400244434</v>
      </c>
      <c r="DO288" s="143">
        <f>IF('DSS Model'!$I$38=1,0.0001*DN288^2-0.0266*DN288+1.3006,IF('DSS Model'!$I$38=2,-0.0001*DN288^2+0.0032*DN288+0.977, IF('DSS Model'!$I$38=3,-0.00046396*DN288^2 + 0.054267*DN288 - 0.57714, IF('DSS Model'!$I$38=4,0.000072066*DN288^2+0.0021761*DN288-0.038248,IF('DSS Model'!$I$38=5,-0.00012623*DN288^2+0.025656*DN288-0.30101,-0.00046396*DN288^2 + 0.054267*DN288 - 0.57714)))))</f>
        <v>0.78195765026522468</v>
      </c>
      <c r="DP288" s="136">
        <v>0.94829191177908279</v>
      </c>
      <c r="DQ288" s="142">
        <f t="shared" si="244"/>
        <v>63.04461583303609</v>
      </c>
      <c r="DR288" s="143">
        <f>IF('DSS Model'!$I$38=1,0.0001*DQ288^2-0.0266*DQ288+1.3006,IF('DSS Model'!$I$38=2,-0.0001*DQ288^2+0.0032*DQ288+0.977, IF('DSS Model'!$I$38=3,-0.00046396*DQ288^2 + 0.054267*DQ288 - 0.57714, IF('DSS Model'!$I$38=4,0.000072066*DQ288^2+0.0021761*DQ288-0.038248,IF('DSS Model'!$I$38=5,-0.00012623*DQ288^2+0.025656*DQ288-0.30101,-0.00046396*DQ288^2 + 0.054267*DQ288 - 0.57714)))))</f>
        <v>0.781280412112205</v>
      </c>
      <c r="DS288" s="136">
        <v>0.31930247347790353</v>
      </c>
      <c r="DT288" s="142">
        <f t="shared" si="245"/>
        <v>66.670242167877291</v>
      </c>
      <c r="DU288" s="143">
        <f>IF('DSS Model'!$I$38=1,0.0001*DT288^2-0.0266*DT288+1.3006,IF('DSS Model'!$I$38=2,-0.0001*DT288^2+0.0032*DT288+0.977, IF('DSS Model'!$I$38=3,-0.00046396*DT288^2 + 0.054267*DT288 - 0.57714, IF('DSS Model'!$I$38=4,0.000072066*DT288^2+0.0021761*DT288-0.038248,IF('DSS Model'!$I$38=5,-0.00012623*DT288^2+0.025656*DT288-0.30101,-0.00046396*DT288^2 + 0.054267*DT288 - 0.57714)))))</f>
        <v>0.74585265586486704</v>
      </c>
      <c r="DV288" s="136">
        <v>0.3214010330969238</v>
      </c>
      <c r="DW288" s="142">
        <f t="shared" si="246"/>
        <v>54.408763854694655</v>
      </c>
      <c r="DX288" s="143">
        <f>IF('DSS Model'!$I$38=1,0.0001*DW288^2-0.0266*DW288+1.3006,IF('DSS Model'!$I$38=2,-0.0001*DW288^2+0.0032*DW288+0.977, IF('DSS Model'!$I$38=3,-0.00046396*DW288^2 + 0.054267*DW288 - 0.57714, IF('DSS Model'!$I$38=4,0.000072066*DW288^2+0.0021761*DW288-0.038248,IF('DSS Model'!$I$38=5,-0.00012623*DW288^2+0.025656*DW288-0.30101,-0.00046396*DW288^2 + 0.054267*DW288 - 0.57714)))))</f>
        <v>0.85507668591543018</v>
      </c>
      <c r="DY288" s="136">
        <v>7.9136177696808585E-2</v>
      </c>
      <c r="DZ288" s="142">
        <f t="shared" si="247"/>
        <v>29.260354321885757</v>
      </c>
      <c r="EA288" s="143">
        <f>IF('DSS Model'!$I$38=1,0.0001*DZ288^2-0.0266*DZ288+1.3006,IF('DSS Model'!$I$38=2,-0.0001*DZ288^2+0.0032*DZ288+0.977, IF('DSS Model'!$I$38=3,-0.00046396*DZ288^2 + 0.054267*DZ288 - 0.57714, IF('DSS Model'!$I$38=4,0.000072066*DZ288^2+0.0021761*DZ288-0.038248,IF('DSS Model'!$I$38=5,-0.00012623*DZ288^2+0.025656*DZ288-0.30101,-0.00046396*DZ288^2 + 0.054267*DZ288 - 0.57714)))))</f>
        <v>0.98501630032580456</v>
      </c>
      <c r="EB288" s="136">
        <v>0.7529634588797125</v>
      </c>
      <c r="EC288" s="142">
        <f t="shared" si="248"/>
        <v>57.479772667660427</v>
      </c>
      <c r="ED288" s="143">
        <f>IF('DSS Model'!$I$38=1,0.0001*EC288^2-0.0266*EC288+1.3006,IF('DSS Model'!$I$38=2,-0.0001*EC288^2+0.0032*EC288+0.977, IF('DSS Model'!$I$38=3,-0.00046396*EC288^2 + 0.054267*EC288 - 0.57714, IF('DSS Model'!$I$38=4,0.000072066*EC288^2+0.0021761*EC288-0.038248,IF('DSS Model'!$I$38=5,-0.00012623*EC288^2+0.025656*EC288-0.30101,-0.00046396*EC288^2 + 0.054267*EC288 - 0.57714)))))</f>
        <v>0.83054284594392103</v>
      </c>
      <c r="EE288" s="136">
        <v>0.58204980286284647</v>
      </c>
      <c r="EF288" s="142">
        <f t="shared" si="249"/>
        <v>55.287528392413151</v>
      </c>
      <c r="EG288" s="143">
        <f>IF('DSS Model'!$I$38=1,0.0001*EF288^2-0.0266*EF288+1.3006,IF('DSS Model'!$I$38=2,-0.0001*EF288^2+0.0032*EF288+0.977, IF('DSS Model'!$I$38=3,-0.00046396*EF288^2 + 0.054267*EF288 - 0.57714, IF('DSS Model'!$I$38=4,0.000072066*EF288^2+0.0021761*EF288-0.038248,IF('DSS Model'!$I$38=5,-0.00012623*EF288^2+0.025656*EF288-0.30101,-0.00046396*EF288^2 + 0.054267*EF288 - 0.57714)))))</f>
        <v>0.84824901128153307</v>
      </c>
      <c r="EH288" s="136">
        <v>0.12179619509260831</v>
      </c>
      <c r="EI288" s="142">
        <f t="shared" si="250"/>
        <v>58.297095679295424</v>
      </c>
      <c r="EJ288" s="143">
        <f>IF('DSS Model'!$I$38=1,0.0001*EI288^2-0.0266*EI288+1.3006,IF('DSS Model'!$I$38=2,-0.0001*EI288^2+0.0032*EI288+0.977, IF('DSS Model'!$I$38=3,-0.00046396*EI288^2 + 0.054267*EI288 - 0.57714, IF('DSS Model'!$I$38=4,0.000072066*EI288^2+0.0021761*EI288-0.038248,IF('DSS Model'!$I$38=5,-0.00012623*EI288^2+0.025656*EI288-0.30101,-0.00046396*EI288^2 + 0.054267*EI288 - 0.57714)))))</f>
        <v>0.82369556970965285</v>
      </c>
      <c r="EK288" s="136">
        <v>0.59322706433357519</v>
      </c>
      <c r="EL288" s="142">
        <f t="shared" si="251"/>
        <v>52.465733964224569</v>
      </c>
      <c r="EM288" s="143">
        <f>IF('DSS Model'!$I$38=1,0.0001*EL288^2-0.0266*EL288+1.3006,IF('DSS Model'!$I$38=2,-0.0001*EL288^2+0.0032*EL288+0.977, IF('DSS Model'!$I$38=3,-0.00046396*EL288^2 + 0.054267*EL288 - 0.57714, IF('DSS Model'!$I$38=4,0.000072066*EL288^2+0.0021761*EL288-0.038248,IF('DSS Model'!$I$38=5,-0.00012623*EL288^2+0.025656*EL288-0.30101,-0.00046396*EL288^2 + 0.054267*EL288 - 0.57714)))))</f>
        <v>0.86962502464503988</v>
      </c>
      <c r="EN288" s="136">
        <v>0.30780305059219859</v>
      </c>
      <c r="EO288" s="142">
        <f t="shared" si="252"/>
        <v>49.236293477299085</v>
      </c>
      <c r="EP288" s="143">
        <f>IF('DSS Model'!$I$38=1,0.0001*EO288^2-0.0266*EO288+1.3006,IF('DSS Model'!$I$38=2,-0.0001*EO288^2+0.0032*EO288+0.977, IF('DSS Model'!$I$38=3,-0.00046396*EO288^2 + 0.054267*EO288 - 0.57714, IF('DSS Model'!$I$38=4,0.000072066*EO288^2+0.0021761*EO288-0.038248,IF('DSS Model'!$I$38=5,-0.00012623*EO288^2+0.025656*EO288-0.30101,-0.00046396*EO288^2 + 0.054267*EO288 - 0.57714)))))</f>
        <v>0.89213487958908466</v>
      </c>
      <c r="EQ288" s="136">
        <v>3.1475129925418566E-2</v>
      </c>
      <c r="ER288" s="142">
        <f t="shared" si="253"/>
        <v>29.909104940811126</v>
      </c>
      <c r="ES288" s="143">
        <f>IF('DSS Model'!$I$38=1,0.0001*ER288^2-0.0266*ER288+1.3006,IF('DSS Model'!$I$38=2,-0.0001*ER288^2+0.0032*ER288+0.977, IF('DSS Model'!$I$38=3,-0.00046396*ER288^2 + 0.054267*ER288 - 0.57714, IF('DSS Model'!$I$38=4,0.000072066*ER288^2+0.0021761*ER288-0.038248,IF('DSS Model'!$I$38=5,-0.00012623*ER288^2+0.025656*ER288-0.30101,-0.00046396*ER288^2 + 0.054267*ER288 - 0.57714)))))</f>
        <v>0.98325367997455038</v>
      </c>
      <c r="ET288" s="136">
        <v>0.14697486267110704</v>
      </c>
      <c r="EU288" s="141">
        <f t="shared" si="254"/>
        <v>41.909933610379625</v>
      </c>
      <c r="EV288" s="142">
        <f>IF('DSS Model'!$I$38=1,0.0001*EU288^2-0.0266*EU288+1.3006,IF('DSS Model'!$I$38=2,-0.0001*EU288^2+0.0032*EU288+0.977, IF('DSS Model'!$I$38=3,-0.00046396*EU288^2 + 0.054267*EU288 - 0.57714, IF('DSS Model'!$I$38=4,0.000072066*EU288^2+0.0021761*EU288-0.038248,IF('DSS Model'!$I$38=5,-0.00012623*EU288^2+0.025656*EU288-0.30101,-0.00046396*EU288^2 + 0.054267*EU288 - 0.57714)))))</f>
        <v>0.93546753403057203</v>
      </c>
    </row>
    <row r="289" spans="2:152" x14ac:dyDescent="0.2">
      <c r="B289" s="64">
        <f t="shared" ca="1" si="207"/>
        <v>0.84368198731450084</v>
      </c>
      <c r="C289" s="64">
        <v>0.99848674488436573</v>
      </c>
      <c r="D289" s="64">
        <f t="shared" si="208"/>
        <v>63.166838699436902</v>
      </c>
      <c r="E289" s="131">
        <f>IF('DSS Model'!$I$38=1,0.0001*D289^2-0.0266*D289+1.3006,IF('DSS Model'!$I$38=2,-0.0001*D289^2+0.0032*D289+0.977, IF('DSS Model'!$I$38=3,-0.00046396*D289^2 + 0.054267*D289 - 0.57714, IF('DSS Model'!$I$38=4,0.000072066*D289^2+0.0021761*D289-0.038248,IF('DSS Model'!$I$38=5,-0.00012623*D289^2+0.025656*D289-0.30101,-0.00046396*D289^2 + 0.054267*D289 - 0.57714)))))</f>
        <v>0.78012893271013017</v>
      </c>
      <c r="F289" s="136">
        <v>0.58281791678736428</v>
      </c>
      <c r="G289" s="138">
        <f t="shared" si="204"/>
        <v>67.567734603447619</v>
      </c>
      <c r="H289" s="136">
        <f>IF('DSS Model'!$I$38=1,0.0001*G289^2-0.0266*G289+1.3006,IF('DSS Model'!$I$38=2,-0.0001*G289^2+0.0032*G289+0.977, IF('DSS Model'!$I$38=3,-0.00046396*G289^2 + 0.054267*G289 - 0.57714, IF('DSS Model'!$I$38=4,0.000072066*G289^2+0.0021761*G289-0.038248,IF('DSS Model'!$I$38=5,-0.00012623*G289^2+0.025656*G289-0.30101,-0.00046396*G289^2 + 0.054267*G289 - 0.57714)))))</f>
        <v>0.73667687478683908</v>
      </c>
      <c r="I289" s="136">
        <v>0.73767019125588007</v>
      </c>
      <c r="J289" s="138">
        <f t="shared" si="205"/>
        <v>62.400208264215266</v>
      </c>
      <c r="K289" s="136">
        <f>IF('DSS Model'!$I$38=1,0.0001*J289^2-0.0266*J289+1.3006,IF('DSS Model'!$I$38=2,-0.0001*J289^2+0.0032*J289+0.977, IF('DSS Model'!$I$38=3,-0.00046396*J289^2 + 0.054267*J289 - 0.57714, IF('DSS Model'!$I$38=4,0.000072066*J289^2+0.0021761*J289-0.038248,IF('DSS Model'!$I$38=5,-0.00012623*J289^2+0.025656*J289-0.30101,-0.00046396*J289^2 + 0.054267*J289 - 0.57714)))))</f>
        <v>0.78730206730374486</v>
      </c>
      <c r="L289" s="136">
        <v>0.86995083565085607</v>
      </c>
      <c r="M289" s="138">
        <f t="shared" si="206"/>
        <v>76.741348268543405</v>
      </c>
      <c r="N289" s="136">
        <f>IF('DSS Model'!$I$38=1,0.0001*M289^2-0.0266*M289+1.3006,IF('DSS Model'!$I$38=2,-0.0001*M289^2+0.0032*M289+0.977, IF('DSS Model'!$I$38=3,-0.00046396*M289^2 + 0.054267*M289 - 0.57714, IF('DSS Model'!$I$38=4,0.000072066*M289^2+0.0021761*M289-0.038248,IF('DSS Model'!$I$38=5,-0.00012623*M289^2+0.025656*M289-0.30101,-0.00046396*M289^2 + 0.054267*M289 - 0.57714)))))</f>
        <v>0.63364886105195184</v>
      </c>
      <c r="O289" s="136">
        <v>0.33726165622224691</v>
      </c>
      <c r="P289" s="139">
        <f t="shared" si="209"/>
        <v>46.382460310944168</v>
      </c>
      <c r="Q289" s="138">
        <f>IF('DSS Model'!$I$38=1,0.0001*P289^2-0.0266*P289+1.3006,IF('DSS Model'!$I$38=2,-0.0001*P289^2+0.0032*P289+0.977, IF('DSS Model'!$I$38=3,-0.00046396*P289^2 + 0.054267*P289 - 0.57714, IF('DSS Model'!$I$38=4,0.000072066*P289^2+0.0021761*P289-0.038248,IF('DSS Model'!$I$38=5,-0.00012623*P289^2+0.025656*P289-0.30101,-0.00046396*P289^2 + 0.054267*P289 - 0.57714)))))</f>
        <v>0.91029061054539029</v>
      </c>
      <c r="R289" s="136">
        <v>6.7697604250846366E-2</v>
      </c>
      <c r="S289" s="142">
        <f t="shared" si="210"/>
        <v>32.345249711161003</v>
      </c>
      <c r="T289" s="138">
        <f>IF('DSS Model'!$I$38=1,0.0001*S289^2-0.0266*S289+1.3006,IF('DSS Model'!$I$38=2,-0.0001*S289^2+0.0032*S289+0.977, IF('DSS Model'!$I$38=3,-0.00046396*S289^2 + 0.054267*S289 - 0.57714, IF('DSS Model'!$I$38=4,0.000072066*S289^2+0.0021761*S289-0.038248,IF('DSS Model'!$I$38=5,-0.00012623*S289^2+0.025656*S289-0.30101,-0.00046396*S289^2 + 0.054267*S289 - 0.57714)))))</f>
        <v>0.97588328118797907</v>
      </c>
      <c r="U289" s="136">
        <v>0.8864291449100753</v>
      </c>
      <c r="V289" s="142">
        <f t="shared" si="211"/>
        <v>59.807218467457986</v>
      </c>
      <c r="W289" s="138">
        <f>IF('DSS Model'!$I$38=1,0.0001*V289^2-0.0266*V289+1.3006,IF('DSS Model'!$I$38=2,-0.0001*V289^2+0.0032*V289+0.977, IF('DSS Model'!$I$38=3,-0.00046396*V289^2 + 0.054267*V289 - 0.57714, IF('DSS Model'!$I$38=4,0.000072066*V289^2+0.0021761*V289-0.038248,IF('DSS Model'!$I$38=5,-0.00012623*V289^2+0.025656*V289-0.30101,-0.00046396*V289^2 + 0.054267*V289 - 0.57714)))))</f>
        <v>0.81069276101444077</v>
      </c>
      <c r="X289" s="136">
        <v>0.59633413199029162</v>
      </c>
      <c r="Y289" s="142">
        <f t="shared" si="212"/>
        <v>64.285222015528532</v>
      </c>
      <c r="Z289" s="138">
        <f>IF('DSS Model'!$I$38=1,0.0001*Y289^2-0.0266*Y289+1.3006,IF('DSS Model'!$I$38=2,-0.0001*Y289^2+0.0032*Y289+0.977, IF('DSS Model'!$I$38=3,-0.00046396*Y289^2 + 0.054267*Y289 - 0.57714, IF('DSS Model'!$I$38=4,0.000072066*Y289^2+0.0021761*Y289-0.038248,IF('DSS Model'!$I$38=5,-0.00012623*Y289^2+0.025656*Y289-0.30101,-0.00046396*Y289^2 + 0.054267*Y289 - 0.57714)))))</f>
        <v>0.7694537334911119</v>
      </c>
      <c r="AA289" s="136">
        <v>0.40081609608761881</v>
      </c>
      <c r="AB289" s="142">
        <f t="shared" si="213"/>
        <v>60.901545306769975</v>
      </c>
      <c r="AC289" s="138">
        <f>IF('DSS Model'!$I$38=1,0.0001*AB289^2-0.0266*AB289+1.3006,IF('DSS Model'!$I$38=2,-0.0001*AB289^2+0.0032*AB289+0.977, IF('DSS Model'!$I$38=3,-0.00046396*AB289^2 + 0.054267*AB289 - 0.57714, IF('DSS Model'!$I$38=4,0.000072066*AB289^2+0.0021761*AB289-0.038248,IF('DSS Model'!$I$38=5,-0.00012623*AB289^2+0.025656*AB289-0.30101,-0.00046396*AB289^2 + 0.054267*AB289 - 0.57714)))))</f>
        <v>0.80098512290640822</v>
      </c>
      <c r="AD289" s="136">
        <v>0.81144577083229752</v>
      </c>
      <c r="AE289" s="142">
        <f t="shared" si="214"/>
        <v>61.489942692021074</v>
      </c>
      <c r="AF289" s="138">
        <f>IF('DSS Model'!$I$38=1,0.0001*AE289^2-0.0266*AE289+1.3006,IF('DSS Model'!$I$38=2,-0.0001*AE289^2+0.0032*AE289+0.977, IF('DSS Model'!$I$38=3,-0.00046396*AE289^2 + 0.054267*AE289 - 0.57714, IF('DSS Model'!$I$38=4,0.000072066*AE289^2+0.0021761*AE289-0.038248,IF('DSS Model'!$I$38=5,-0.00012623*AE289^2+0.025656*AE289-0.30101,-0.00046396*AE289^2 + 0.054267*AE289 - 0.57714)))))</f>
        <v>0.79566651138766376</v>
      </c>
      <c r="AG289" s="136">
        <v>0.17833580048678932</v>
      </c>
      <c r="AH289" s="142">
        <f t="shared" si="215"/>
        <v>58.91726408731077</v>
      </c>
      <c r="AI289" s="138">
        <f>IF('DSS Model'!$I$38=1,0.0001*AH289^2-0.0266*AH289+1.3006,IF('DSS Model'!$I$38=2,-0.0001*AH289^2+0.0032*AH289+0.977, IF('DSS Model'!$I$38=3,-0.00046396*AH289^2 + 0.054267*AH289 - 0.57714, IF('DSS Model'!$I$38=4,0.000072066*AH289^2+0.0021761*AH289-0.038248,IF('DSS Model'!$I$38=5,-0.00012623*AH289^2+0.025656*AH289-0.30101,-0.00046396*AH289^2 + 0.054267*AH289 - 0.57714)))))</f>
        <v>0.81841084432600253</v>
      </c>
      <c r="AJ289" s="136">
        <v>0.62616922085052684</v>
      </c>
      <c r="AK289" s="142">
        <f t="shared" si="216"/>
        <v>51.066006860028544</v>
      </c>
      <c r="AL289" s="138">
        <f>IF('DSS Model'!$I$38=1,0.0001*AK289^2-0.0266*AK289+1.3006,IF('DSS Model'!$I$38=2,-0.0001*AK289^2+0.0032*AK289+0.977, IF('DSS Model'!$I$38=3,-0.00046396*AK289^2 + 0.054267*AK289 - 0.57714, IF('DSS Model'!$I$38=4,0.000072066*AK289^2+0.0021761*AK289-0.038248,IF('DSS Model'!$I$38=5,-0.00012623*AK289^2+0.025656*AK289-0.30101,-0.00046396*AK289^2 + 0.054267*AK289 - 0.57714)))))</f>
        <v>0.87963751628924314</v>
      </c>
      <c r="AM289" s="136">
        <v>0.57121108916911245</v>
      </c>
      <c r="AN289" s="142">
        <f t="shared" si="217"/>
        <v>66.592027132816995</v>
      </c>
      <c r="AO289" s="138">
        <f>IF('DSS Model'!$I$38=1,0.0001*AN289^2-0.0266*AN289+1.3006,IF('DSS Model'!$I$38=2,-0.0001*AN289^2+0.0032*AN289+0.977, IF('DSS Model'!$I$38=3,-0.00046396*AN289^2 + 0.054267*AN289 - 0.57714, IF('DSS Model'!$I$38=4,0.000072066*AN289^2+0.0021761*AN289-0.038248,IF('DSS Model'!$I$38=5,-0.00012623*AN289^2+0.025656*AN289-0.30101,-0.00046396*AN289^2 + 0.054267*AN289 - 0.57714)))))</f>
        <v>0.74664467905923082</v>
      </c>
      <c r="AP289" s="136">
        <v>0.58362087967455556</v>
      </c>
      <c r="AQ289" s="142">
        <f t="shared" si="218"/>
        <v>71.088260493694833</v>
      </c>
      <c r="AR289" s="138">
        <f>IF('DSS Model'!$I$38=1,0.0001*AQ289^2-0.0266*AQ289+1.3006,IF('DSS Model'!$I$38=2,-0.0001*AQ289^2+0.0032*AQ289+0.977, IF('DSS Model'!$I$38=3,-0.00046396*AQ289^2 + 0.054267*AQ289 - 0.57714, IF('DSS Model'!$I$38=4,0.000072066*AQ289^2+0.0021761*AQ289-0.038248,IF('DSS Model'!$I$38=5,-0.00012623*AQ289^2+0.025656*AQ289-0.30101,-0.00046396*AQ289^2 + 0.054267*AQ289 - 0.57714)))))</f>
        <v>0.69912835557788211</v>
      </c>
      <c r="AS289" s="136">
        <v>0.14336249131095302</v>
      </c>
      <c r="AT289" s="142">
        <f t="shared" si="219"/>
        <v>40.048377985673795</v>
      </c>
      <c r="AU289" s="138">
        <f>IF('DSS Model'!$I$38=1,0.0001*AT289^2-0.0266*AT289+1.3006,IF('DSS Model'!$I$38=2,-0.0001*AT289^2+0.0032*AT289+0.977, IF('DSS Model'!$I$38=3,-0.00046396*AT289^2 + 0.054267*AT289 - 0.57714, IF('DSS Model'!$I$38=4,0.000072066*AT289^2+0.0021761*AT289-0.038248,IF('DSS Model'!$I$38=5,-0.00012623*AT289^2+0.025656*AT289-0.30101,-0.00046396*AT289^2 + 0.054267*AT289 - 0.57714)))))</f>
        <v>0.94476755162581594</v>
      </c>
      <c r="AV289" s="136">
        <v>0.10450449114752558</v>
      </c>
      <c r="AW289" s="142">
        <f t="shared" si="220"/>
        <v>53.548821435655398</v>
      </c>
      <c r="AX289" s="138">
        <f>IF('DSS Model'!$I$38=1,0.0001*AW289^2-0.0266*AW289+1.3006,IF('DSS Model'!$I$38=2,-0.0001*AW289^2+0.0032*AW289+0.977, IF('DSS Model'!$I$38=3,-0.00046396*AW289^2 + 0.054267*AW289 - 0.57714, IF('DSS Model'!$I$38=4,0.000072066*AW289^2+0.0021761*AW289-0.038248,IF('DSS Model'!$I$38=5,-0.00012623*AW289^2+0.025656*AW289-0.30101,-0.00046396*AW289^2 + 0.054267*AW289 - 0.57714)))))</f>
        <v>0.86160860087932645</v>
      </c>
      <c r="AY289" s="136">
        <v>0.42785259391640118</v>
      </c>
      <c r="AZ289" s="142">
        <f t="shared" si="221"/>
        <v>53.591738172175106</v>
      </c>
      <c r="BA289" s="138">
        <f>IF('DSS Model'!$I$38=1,0.0001*AZ289^2-0.0266*AZ289+1.3006,IF('DSS Model'!$I$38=2,-0.0001*AZ289^2+0.0032*AZ289+0.977, IF('DSS Model'!$I$38=3,-0.00046396*AZ289^2 + 0.054267*AZ289 - 0.57714, IF('DSS Model'!$I$38=4,0.000072066*AZ289^2+0.0021761*AZ289-0.038248,IF('DSS Model'!$I$38=5,-0.00012623*AZ289^2+0.025656*AZ289-0.30101,-0.00046396*AZ289^2 + 0.054267*AZ289 - 0.57714)))))</f>
        <v>0.8612861221194632</v>
      </c>
      <c r="BB289" s="136">
        <v>7.5649442003323242E-2</v>
      </c>
      <c r="BC289" s="142">
        <f t="shared" si="222"/>
        <v>37.414310973326572</v>
      </c>
      <c r="BD289" s="138">
        <f>IF('DSS Model'!$I$38=1,0.0001*BC289^2-0.0266*BC289+1.3006,IF('DSS Model'!$I$38=2,-0.0001*BC289^2+0.0032*BC289+0.977, IF('DSS Model'!$I$38=3,-0.00046396*BC289^2 + 0.054267*BC289 - 0.57714, IF('DSS Model'!$I$38=4,0.000072066*BC289^2+0.0021761*BC289-0.038248,IF('DSS Model'!$I$38=5,-0.00012623*BC289^2+0.025656*BC289-0.30101,-0.00046396*BC289^2 + 0.054267*BC289 - 0.57714)))))</f>
        <v>0.95674272855376652</v>
      </c>
      <c r="BE289" s="136">
        <v>0.37177239591442379</v>
      </c>
      <c r="BF289" s="142">
        <f t="shared" si="223"/>
        <v>46.297162806366956</v>
      </c>
      <c r="BG289" s="143">
        <f>IF('DSS Model'!$I$38=1,0.0001*BF289^2-0.0266*BF289+1.3006,IF('DSS Model'!$I$38=2,-0.0001*BF289^2+0.0032*BF289+0.977, IF('DSS Model'!$I$38=3,-0.00046396*BF289^2 + 0.054267*BF289 - 0.57714, IF('DSS Model'!$I$38=4,0.000072066*BF289^2+0.0021761*BF289-0.038248,IF('DSS Model'!$I$38=5,-0.00012623*BF289^2+0.025656*BF289-0.30101,-0.00046396*BF289^2 + 0.054267*BF289 - 0.57714)))))</f>
        <v>0.91080819258844947</v>
      </c>
      <c r="BH289" s="136">
        <v>0.28554475813661784</v>
      </c>
      <c r="BI289" s="142">
        <f t="shared" si="224"/>
        <v>49.761013671210364</v>
      </c>
      <c r="BJ289" s="143">
        <f>IF('DSS Model'!$I$38=1,0.0001*BI289^2-0.0266*BI289+1.3006,IF('DSS Model'!$I$38=2,-0.0001*BI289^2+0.0032*BI289+0.977, IF('DSS Model'!$I$38=3,-0.00046396*BI289^2 + 0.054267*BI289 - 0.57714, IF('DSS Model'!$I$38=4,0.000072066*BI289^2+0.0021761*BI289-0.038248,IF('DSS Model'!$I$38=5,-0.00012623*BI289^2+0.025656*BI289-0.30101,-0.00046396*BI289^2 + 0.054267*BI289 - 0.57714)))))</f>
        <v>0.88861939558923464</v>
      </c>
      <c r="BK289" s="136">
        <v>0.64416702943343951</v>
      </c>
      <c r="BL289" s="142">
        <f t="shared" si="225"/>
        <v>54.671955674993079</v>
      </c>
      <c r="BM289" s="143">
        <f>IF('DSS Model'!$I$38=1,0.0001*BL289^2-0.0266*BL289+1.3006,IF('DSS Model'!$I$38=2,-0.0001*BL289^2+0.0032*BL289+0.977, IF('DSS Model'!$I$38=3,-0.00046396*BL289^2 + 0.054267*BL289 - 0.57714, IF('DSS Model'!$I$38=4,0.000072066*BL289^2+0.0021761*BL289-0.038248,IF('DSS Model'!$I$38=5,-0.00012623*BL289^2+0.025656*BL289-0.30101,-0.00046396*BL289^2 + 0.054267*BL289 - 0.57714)))))</f>
        <v>0.85304798442713703</v>
      </c>
      <c r="BN289" s="136">
        <v>0.89264386708910681</v>
      </c>
      <c r="BO289" s="142">
        <f t="shared" si="226"/>
        <v>64.636866904263314</v>
      </c>
      <c r="BP289" s="143">
        <f>IF('DSS Model'!$I$38=1,0.0001*BO289^2-0.0266*BO289+1.3006,IF('DSS Model'!$I$38=2,-0.0001*BO289^2+0.0032*BO289+0.977, IF('DSS Model'!$I$38=3,-0.00046396*BO289^2 + 0.054267*BO289 - 0.57714, IF('DSS Model'!$I$38=4,0.000072066*BO289^2+0.0021761*BO289-0.038248,IF('DSS Model'!$I$38=5,-0.00012623*BO289^2+0.025656*BO289-0.30101,-0.00046396*BO289^2 + 0.054267*BO289 - 0.57714)))))</f>
        <v>0.76604551777369756</v>
      </c>
      <c r="BQ289" s="136">
        <v>6.7671302358279339E-2</v>
      </c>
      <c r="BR289" s="142">
        <f t="shared" si="227"/>
        <v>38.586627388703626</v>
      </c>
      <c r="BS289" s="143">
        <f>IF('DSS Model'!$I$38=1,0.0001*BR289^2-0.0266*BR289+1.3006,IF('DSS Model'!$I$38=2,-0.0001*BR289^2+0.0032*BR289+0.977, IF('DSS Model'!$I$38=3,-0.00046396*BR289^2 + 0.054267*BR289 - 0.57714, IF('DSS Model'!$I$38=4,0.000072066*BR289^2+0.0021761*BR289-0.038248,IF('DSS Model'!$I$38=5,-0.00012623*BR289^2+0.025656*BR289-0.30101,-0.00046396*BR289^2 + 0.054267*BR289 - 0.57714)))))</f>
        <v>0.95158442632038631</v>
      </c>
      <c r="BT289" s="136">
        <v>0.90559182787181902</v>
      </c>
      <c r="BU289" s="142">
        <f t="shared" si="228"/>
        <v>70.04316645431625</v>
      </c>
      <c r="BV289" s="143">
        <f>IF('DSS Model'!$I$38=1,0.0001*BU289^2-0.0266*BU289+1.3006,IF('DSS Model'!$I$38=2,-0.0001*BU289^2+0.0032*BU289+0.977, IF('DSS Model'!$I$38=3,-0.00046396*BU289^2 + 0.054267*BU289 - 0.57714, IF('DSS Model'!$I$38=4,0.000072066*BU289^2+0.0021761*BU289-0.038248,IF('DSS Model'!$I$38=5,-0.00012623*BU289^2+0.025656*BU289-0.30101,-0.00046396*BU289^2 + 0.054267*BU289 - 0.57714)))))</f>
        <v>0.71053361595910669</v>
      </c>
      <c r="BW289" s="136">
        <v>0.75504730138548648</v>
      </c>
      <c r="BX289" s="142">
        <f t="shared" si="229"/>
        <v>67.271463187189312</v>
      </c>
      <c r="BY289" s="143">
        <f>IF('DSS Model'!$I$38=1,0.0001*BX289^2-0.0266*BX289+1.3006,IF('DSS Model'!$I$38=2,-0.0001*BX289^2+0.0032*BX289+0.977, IF('DSS Model'!$I$38=3,-0.00046396*BX289^2 + 0.054267*BX289 - 0.57714, IF('DSS Model'!$I$38=4,0.000072066*BX289^2+0.0021761*BX289-0.038248,IF('DSS Model'!$I$38=5,-0.00012623*BX289^2+0.025656*BX289-0.30101,-0.00046396*BX289^2 + 0.054267*BX289 - 0.57714)))))</f>
        <v>0.73972370626446904</v>
      </c>
      <c r="BZ289" s="136">
        <v>0.97158198312469624</v>
      </c>
      <c r="CA289" s="142">
        <f t="shared" si="230"/>
        <v>70.124288435827069</v>
      </c>
      <c r="CB289" s="143">
        <f>IF('DSS Model'!$I$38=1,0.0001*CA289^2-0.0266*CA289+1.3006,IF('DSS Model'!$I$38=2,-0.0001*CA289^2+0.0032*CA289+0.977, IF('DSS Model'!$I$38=3,-0.00046396*CA289^2 + 0.054267*CA289 - 0.57714, IF('DSS Model'!$I$38=4,0.000072066*CA289^2+0.0021761*CA289-0.038248,IF('DSS Model'!$I$38=5,-0.00012623*CA289^2+0.025656*CA289-0.30101,-0.00046396*CA289^2 + 0.054267*CA289 - 0.57714)))))</f>
        <v>0.70965614013153955</v>
      </c>
      <c r="CC289" s="136">
        <v>0.61068252100791554</v>
      </c>
      <c r="CD289" s="142">
        <f t="shared" si="231"/>
        <v>74.644709715322335</v>
      </c>
      <c r="CE289" s="143">
        <f>IF('DSS Model'!$I$38=1,0.0001*CD289^2-0.0266*CD289+1.3006,IF('DSS Model'!$I$38=2,-0.0001*CD289^2+0.0032*CD289+0.977, IF('DSS Model'!$I$38=3,-0.00046396*CD289^2 + 0.054267*CD289 - 0.57714, IF('DSS Model'!$I$38=4,0.000072066*CD289^2+0.0021761*CD289-0.038248,IF('DSS Model'!$I$38=5,-0.00012623*CD289^2+0.025656*CD289-0.30101,-0.00046396*CD289^2 + 0.054267*CD289 - 0.57714)))))</f>
        <v>0.65867980224055778</v>
      </c>
      <c r="CF289" s="136">
        <v>0.34235780231668189</v>
      </c>
      <c r="CG289" s="142">
        <f t="shared" si="232"/>
        <v>41.364184046350502</v>
      </c>
      <c r="CH289" s="143">
        <f>IF('DSS Model'!$I$38=1,0.0001*CG289^2-0.0266*CG289+1.3006,IF('DSS Model'!$I$38=2,-0.0001*CG289^2+0.0032*CG289+0.977, IF('DSS Model'!$I$38=3,-0.00046396*CG289^2 + 0.054267*CG289 - 0.57714, IF('DSS Model'!$I$38=4,0.000072066*CG289^2+0.0021761*CG289-0.038248,IF('DSS Model'!$I$38=5,-0.00012623*CG289^2+0.025656*CG289-0.30101,-0.00046396*CG289^2 + 0.054267*CG289 - 0.57714)))))</f>
        <v>0.93826581676628584</v>
      </c>
      <c r="CI289" s="136">
        <v>0.61921528815742044</v>
      </c>
      <c r="CJ289" s="142">
        <f t="shared" si="233"/>
        <v>72.129118598012553</v>
      </c>
      <c r="CK289" s="143">
        <f>IF('DSS Model'!$I$38=1,0.0001*CJ289^2-0.0266*CJ289+1.3006,IF('DSS Model'!$I$38=2,-0.0001*CJ289^2+0.0032*CJ289+0.977, IF('DSS Model'!$I$38=3,-0.00046396*CJ289^2 + 0.054267*CJ289 - 0.57714, IF('DSS Model'!$I$38=4,0.000072066*CJ289^2+0.0021761*CJ289-0.038248,IF('DSS Model'!$I$38=5,-0.00012623*CJ289^2+0.025656*CJ289-0.30101,-0.00046396*CJ289^2 + 0.054267*CJ289 - 0.57714)))))</f>
        <v>0.68755220454102406</v>
      </c>
      <c r="CL289" s="136">
        <v>0.64205599258206425</v>
      </c>
      <c r="CM289" s="142">
        <f t="shared" si="234"/>
        <v>57.63372113533206</v>
      </c>
      <c r="CN289" s="143">
        <f>IF('DSS Model'!$I$38=1,0.0001*CM289^2-0.0266*CM289+1.3006,IF('DSS Model'!$I$38=2,-0.0001*CM289^2+0.0032*CM289+0.977, IF('DSS Model'!$I$38=3,-0.00046396*CM289^2 + 0.054267*CM289 - 0.57714, IF('DSS Model'!$I$38=4,0.000072066*CM289^2+0.0021761*CM289-0.038248,IF('DSS Model'!$I$38=5,-0.00012623*CM289^2+0.025656*CM289-0.30101,-0.00046396*CM289^2 + 0.054267*CM289 - 0.57714)))))</f>
        <v>0.82926332644254042</v>
      </c>
      <c r="CO289" s="136">
        <v>0.91410083745473403</v>
      </c>
      <c r="CP289" s="142">
        <f t="shared" si="235"/>
        <v>61.308098467392981</v>
      </c>
      <c r="CQ289" s="143">
        <f>IF('DSS Model'!$I$38=1,0.0001*CP289^2-0.0266*CP289+1.3006,IF('DSS Model'!$I$38=2,-0.0001*CP289^2+0.0032*CP289+0.977, IF('DSS Model'!$I$38=3,-0.00046396*CP289^2 + 0.054267*CP289 - 0.57714, IF('DSS Model'!$I$38=4,0.000072066*CP289^2+0.0021761*CP289-0.038248,IF('DSS Model'!$I$38=5,-0.00012623*CP289^2+0.025656*CP289-0.30101,-0.00046396*CP289^2 + 0.054267*CP289 - 0.57714)))))</f>
        <v>0.7973176213269022</v>
      </c>
      <c r="CR289" s="136">
        <v>0.34229458811644453</v>
      </c>
      <c r="CS289" s="142">
        <f t="shared" si="236"/>
        <v>49.352119714441145</v>
      </c>
      <c r="CT289" s="143">
        <f>IF('DSS Model'!$I$38=1,0.0001*CS289^2-0.0266*CS289+1.3006,IF('DSS Model'!$I$38=2,-0.0001*CS289^2+0.0032*CS289+0.977, IF('DSS Model'!$I$38=3,-0.00046396*CS289^2 + 0.054267*CS289 - 0.57714, IF('DSS Model'!$I$38=4,0.000072066*CS289^2+0.0021761*CS289-0.038248,IF('DSS Model'!$I$38=5,-0.00012623*CS289^2+0.025656*CS289-0.30101,-0.00046396*CS289^2 + 0.054267*CS289 - 0.57714)))))</f>
        <v>0.89136361105535855</v>
      </c>
      <c r="CU289" s="136">
        <v>0.8683817177657569</v>
      </c>
      <c r="CV289" s="142">
        <f t="shared" si="237"/>
        <v>64.672493190960637</v>
      </c>
      <c r="CW289" s="143">
        <f>IF('DSS Model'!$I$38=1,0.0001*CV289^2-0.0266*CV289+1.3006,IF('DSS Model'!$I$38=2,-0.0001*CV289^2+0.0032*CV289+0.977, IF('DSS Model'!$I$38=3,-0.00046396*CV289^2 + 0.054267*CV289 - 0.57714, IF('DSS Model'!$I$38=4,0.000072066*CV289^2+0.0021761*CV289-0.038248,IF('DSS Model'!$I$38=5,-0.00012623*CV289^2+0.025656*CV289-0.30101,-0.00046396*CV289^2 + 0.054267*CV289 - 0.57714)))))</f>
        <v>0.76569884065758909</v>
      </c>
      <c r="CX289" s="136">
        <v>0.48995512812852493</v>
      </c>
      <c r="CY289" s="142">
        <f t="shared" si="238"/>
        <v>64.217877006025816</v>
      </c>
      <c r="CZ289" s="143">
        <f>IF('DSS Model'!$I$38=1,0.0001*CY289^2-0.0266*CY289+1.3006,IF('DSS Model'!$I$38=2,-0.0001*CY289^2+0.0032*CY289+0.977, IF('DSS Model'!$I$38=3,-0.00046396*CY289^2 + 0.054267*CY289 - 0.57714, IF('DSS Model'!$I$38=4,0.000072066*CY289^2+0.0021761*CY289-0.038248,IF('DSS Model'!$I$38=5,-0.00012623*CY289^2+0.025656*CY289-0.30101,-0.00046396*CY289^2 + 0.054267*CY289 - 0.57714)))))</f>
        <v>0.77010363370317669</v>
      </c>
      <c r="DA289" s="136">
        <v>0.65310048109036789</v>
      </c>
      <c r="DB289" s="142">
        <f t="shared" si="239"/>
        <v>51.891912389711791</v>
      </c>
      <c r="DC289" s="143">
        <f>IF('DSS Model'!$I$38=1,0.0001*DB289^2-0.0266*DB289+1.3006,IF('DSS Model'!$I$38=2,-0.0001*DB289^2+0.0032*DB289+0.977, IF('DSS Model'!$I$38=3,-0.00046396*DB289^2 + 0.054267*DB289 - 0.57714, IF('DSS Model'!$I$38=4,0.000072066*DB289^2+0.0021761*DB289-0.038248,IF('DSS Model'!$I$38=5,-0.00012623*DB289^2+0.025656*DB289-0.30101,-0.00046396*DB289^2 + 0.054267*DB289 - 0.57714)))))</f>
        <v>0.87377706250092535</v>
      </c>
      <c r="DD289" s="136">
        <v>0.58947436708636169</v>
      </c>
      <c r="DE289" s="142">
        <f t="shared" si="240"/>
        <v>53.112831267526587</v>
      </c>
      <c r="DF289" s="143">
        <f>IF('DSS Model'!$I$38=1,0.0001*DE289^2-0.0266*DE289+1.3006,IF('DSS Model'!$I$38=2,-0.0001*DE289^2+0.0032*DE289+0.977, IF('DSS Model'!$I$38=3,-0.00046396*DE289^2 + 0.054267*DE289 - 0.57714, IF('DSS Model'!$I$38=4,0.000072066*DE289^2+0.0021761*DE289-0.038248,IF('DSS Model'!$I$38=5,-0.00012623*DE289^2+0.025656*DE289-0.30101,-0.00046396*DE289^2 + 0.054267*DE289 - 0.57714)))))</f>
        <v>0.86486377553081006</v>
      </c>
      <c r="DG289" s="136">
        <v>0.47319498846275865</v>
      </c>
      <c r="DH289" s="142">
        <f t="shared" si="241"/>
        <v>52.993013384964641</v>
      </c>
      <c r="DI289" s="143">
        <f>IF('DSS Model'!$I$38=1,0.0001*DH289^2-0.0266*DH289+1.3006,IF('DSS Model'!$I$38=2,-0.0001*DH289^2+0.0032*DH289+0.977, IF('DSS Model'!$I$38=3,-0.00046396*DH289^2 + 0.054267*DH289 - 0.57714, IF('DSS Model'!$I$38=4,0.000072066*DH289^2+0.0021761*DH289-0.038248,IF('DSS Model'!$I$38=5,-0.00012623*DH289^2+0.025656*DH289-0.30101,-0.00046396*DH289^2 + 0.054267*DH289 - 0.57714)))))</f>
        <v>0.8657516960699827</v>
      </c>
      <c r="DJ289" s="136">
        <v>0.69990411375869932</v>
      </c>
      <c r="DK289" s="142">
        <f t="shared" si="242"/>
        <v>66.259405028928413</v>
      </c>
      <c r="DL289" s="143">
        <f>IF('DSS Model'!$I$38=1,0.0001*DK289^2-0.0266*DK289+1.3006,IF('DSS Model'!$I$38=2,-0.0001*DK289^2+0.0032*DK289+0.977, IF('DSS Model'!$I$38=3,-0.00046396*DK289^2 + 0.054267*DK289 - 0.57714, IF('DSS Model'!$I$38=4,0.000072066*DK289^2+0.0021761*DK289-0.038248,IF('DSS Model'!$I$38=5,-0.00012623*DK289^2+0.025656*DK289-0.30101,-0.00046396*DK289^2 + 0.054267*DK289 - 0.57714)))))</f>
        <v>0.74999922061381252</v>
      </c>
      <c r="DM289" s="136">
        <v>0.80260361624102683</v>
      </c>
      <c r="DN289" s="142">
        <f t="shared" si="243"/>
        <v>65.02730231851838</v>
      </c>
      <c r="DO289" s="143">
        <f>IF('DSS Model'!$I$38=1,0.0001*DN289^2-0.0266*DN289+1.3006,IF('DSS Model'!$I$38=2,-0.0001*DN289^2+0.0032*DN289+0.977, IF('DSS Model'!$I$38=3,-0.00046396*DN289^2 + 0.054267*DN289 - 0.57714, IF('DSS Model'!$I$38=4,0.000072066*DN289^2+0.0021761*DN289-0.038248,IF('DSS Model'!$I$38=5,-0.00012623*DN289^2+0.025656*DN289-0.30101,-0.00046396*DN289^2 + 0.054267*DN289 - 0.57714)))))</f>
        <v>0.76223236273686013</v>
      </c>
      <c r="DP289" s="136">
        <v>0.39281888019467925</v>
      </c>
      <c r="DQ289" s="142">
        <f t="shared" si="244"/>
        <v>49.77113801947619</v>
      </c>
      <c r="DR289" s="143">
        <f>IF('DSS Model'!$I$38=1,0.0001*DQ289^2-0.0266*DQ289+1.3006,IF('DSS Model'!$I$38=2,-0.0001*DQ289^2+0.0032*DQ289+0.977, IF('DSS Model'!$I$38=3,-0.00046396*DQ289^2 + 0.054267*DQ289 - 0.57714, IF('DSS Model'!$I$38=4,0.000072066*DQ289^2+0.0021761*DQ289-0.038248,IF('DSS Model'!$I$38=5,-0.00012623*DQ289^2+0.025656*DQ289-0.30101,-0.00046396*DQ289^2 + 0.054267*DQ289 - 0.57714)))))</f>
        <v>0.88855102368694894</v>
      </c>
      <c r="DS289" s="136">
        <v>8.2014547484193234E-2</v>
      </c>
      <c r="DT289" s="142">
        <f t="shared" si="245"/>
        <v>53.566037445646408</v>
      </c>
      <c r="DU289" s="143">
        <f>IF('DSS Model'!$I$38=1,0.0001*DT289^2-0.0266*DT289+1.3006,IF('DSS Model'!$I$38=2,-0.0001*DT289^2+0.0032*DT289+0.977, IF('DSS Model'!$I$38=3,-0.00046396*DT289^2 + 0.054267*DT289 - 0.57714, IF('DSS Model'!$I$38=4,0.000072066*DT289^2+0.0021761*DT289-0.038248,IF('DSS Model'!$I$38=5,-0.00012623*DT289^2+0.025656*DT289-0.30101,-0.00046396*DT289^2 + 0.054267*DT289 - 0.57714)))))</f>
        <v>0.86147928306322918</v>
      </c>
      <c r="DV289" s="136">
        <v>0.24313352573962965</v>
      </c>
      <c r="DW289" s="142">
        <f t="shared" si="246"/>
        <v>51.464169429098874</v>
      </c>
      <c r="DX289" s="143">
        <f>IF('DSS Model'!$I$38=1,0.0001*DW289^2-0.0266*DW289+1.3006,IF('DSS Model'!$I$38=2,-0.0001*DW289^2+0.0032*DW289+0.977, IF('DSS Model'!$I$38=3,-0.00046396*DW289^2 + 0.054267*DW289 - 0.57714, IF('DSS Model'!$I$38=4,0.000072066*DW289^2+0.0021761*DW289-0.038248,IF('DSS Model'!$I$38=5,-0.00012623*DW289^2+0.025656*DW289-0.30101,-0.00046396*DW289^2 + 0.054267*DW289 - 0.57714)))))</f>
        <v>0.87682926867041688</v>
      </c>
      <c r="DY289" s="136">
        <v>0.26303693283475182</v>
      </c>
      <c r="DZ289" s="142">
        <f t="shared" si="247"/>
        <v>39.763955836317763</v>
      </c>
      <c r="EA289" s="143">
        <f>IF('DSS Model'!$I$38=1,0.0001*DZ289^2-0.0266*DZ289+1.3006,IF('DSS Model'!$I$38=2,-0.0001*DZ289^2+0.0032*DZ289+0.977, IF('DSS Model'!$I$38=3,-0.00046396*DZ289^2 + 0.054267*DZ289 - 0.57714, IF('DSS Model'!$I$38=4,0.000072066*DZ289^2+0.0021761*DZ289-0.038248,IF('DSS Model'!$I$38=5,-0.00012623*DZ289^2+0.025656*DZ289-0.30101,-0.00046396*DZ289^2 + 0.054267*DZ289 - 0.57714)))))</f>
        <v>0.94612744030095386</v>
      </c>
      <c r="EB289" s="136">
        <v>4.6940491678365337E-2</v>
      </c>
      <c r="EC289" s="142">
        <f t="shared" si="248"/>
        <v>29.583112142629961</v>
      </c>
      <c r="ED289" s="143">
        <f>IF('DSS Model'!$I$38=1,0.0001*EC289^2-0.0266*EC289+1.3006,IF('DSS Model'!$I$38=2,-0.0001*EC289^2+0.0032*EC289+0.977, IF('DSS Model'!$I$38=3,-0.00046396*EC289^2 + 0.054267*EC289 - 0.57714, IF('DSS Model'!$I$38=4,0.000072066*EC289^2+0.0021761*EC289-0.038248,IF('DSS Model'!$I$38=5,-0.00012623*EC289^2+0.025656*EC289-0.30101,-0.00046396*EC289^2 + 0.054267*EC289 - 0.57714)))))</f>
        <v>0.98414990645207379</v>
      </c>
      <c r="EE289" s="136">
        <v>0.60086289926326442</v>
      </c>
      <c r="EF289" s="142">
        <f t="shared" si="249"/>
        <v>55.81640258062653</v>
      </c>
      <c r="EG289" s="143">
        <f>IF('DSS Model'!$I$38=1,0.0001*EF289^2-0.0266*EF289+1.3006,IF('DSS Model'!$I$38=2,-0.0001*EF289^2+0.0032*EF289+0.977, IF('DSS Model'!$I$38=3,-0.00046396*EF289^2 + 0.054267*EF289 - 0.57714, IF('DSS Model'!$I$38=4,0.000072066*EF289^2+0.0021761*EF289-0.038248,IF('DSS Model'!$I$38=5,-0.00012623*EF289^2+0.025656*EF289-0.30101,-0.00046396*EF289^2 + 0.054267*EF289 - 0.57714)))))</f>
        <v>0.84406540855374768</v>
      </c>
      <c r="EH289" s="136">
        <v>0.16946516389982924</v>
      </c>
      <c r="EI289" s="142">
        <f t="shared" si="250"/>
        <v>60.182048852277049</v>
      </c>
      <c r="EJ289" s="143">
        <f>IF('DSS Model'!$I$38=1,0.0001*EI289^2-0.0266*EI289+1.3006,IF('DSS Model'!$I$38=2,-0.0001*EI289^2+0.0032*EI289+0.977, IF('DSS Model'!$I$38=3,-0.00046396*EI289^2 + 0.054267*EI289 - 0.57714, IF('DSS Model'!$I$38=4,0.000072066*EI289^2+0.0021761*EI289-0.038248,IF('DSS Model'!$I$38=5,-0.00012623*EI289^2+0.025656*EI289-0.30101,-0.00046396*EI289^2 + 0.054267*EI289 - 0.57714)))))</f>
        <v>0.80739465592150039</v>
      </c>
      <c r="EK289" s="136">
        <v>9.8415557538248599E-2</v>
      </c>
      <c r="EL289" s="142">
        <f t="shared" si="251"/>
        <v>29.548806932486769</v>
      </c>
      <c r="EM289" s="143">
        <f>IF('DSS Model'!$I$38=1,0.0001*EL289^2-0.0266*EL289+1.3006,IF('DSS Model'!$I$38=2,-0.0001*EL289^2+0.0032*EL289+0.977, IF('DSS Model'!$I$38=3,-0.00046396*EL289^2 + 0.054267*EL289 - 0.57714, IF('DSS Model'!$I$38=4,0.000072066*EL289^2+0.0021761*EL289-0.038248,IF('DSS Model'!$I$38=5,-0.00012623*EL289^2+0.025656*EL289-0.30101,-0.00046396*EL289^2 + 0.054267*EL289 - 0.57714)))))</f>
        <v>0.98424298307061986</v>
      </c>
      <c r="EN289" s="136">
        <v>8.3024423362082378E-2</v>
      </c>
      <c r="EO289" s="142">
        <f t="shared" si="252"/>
        <v>38.452459073295074</v>
      </c>
      <c r="EP289" s="143">
        <f>IF('DSS Model'!$I$38=1,0.0001*EO289^2-0.0266*EO289+1.3006,IF('DSS Model'!$I$38=2,-0.0001*EO289^2+0.0032*EO289+0.977, IF('DSS Model'!$I$38=3,-0.00046396*EO289^2 + 0.054267*EO289 - 0.57714, IF('DSS Model'!$I$38=4,0.000072066*EO289^2+0.0021761*EO289-0.038248,IF('DSS Model'!$I$38=5,-0.00012623*EO289^2+0.025656*EO289-0.30101,-0.00046396*EO289^2 + 0.054267*EO289 - 0.57714)))))</f>
        <v>0.95218870815620094</v>
      </c>
      <c r="EQ289" s="136">
        <v>0.85762461746234053</v>
      </c>
      <c r="ER289" s="142">
        <f t="shared" si="253"/>
        <v>62.862997529558115</v>
      </c>
      <c r="ES289" s="143">
        <f>IF('DSS Model'!$I$38=1,0.0001*ER289^2-0.0266*ER289+1.3006,IF('DSS Model'!$I$38=2,-0.0001*ER289^2+0.0032*ER289+0.977, IF('DSS Model'!$I$38=3,-0.00046396*ER289^2 + 0.054267*ER289 - 0.57714, IF('DSS Model'!$I$38=4,0.000072066*ER289^2+0.0021761*ER289-0.038248,IF('DSS Model'!$I$38=5,-0.00012623*ER289^2+0.025656*ER289-0.30101,-0.00046396*ER289^2 + 0.054267*ER289 - 0.57714)))))</f>
        <v>0.78298594625446294</v>
      </c>
      <c r="ET289" s="136">
        <v>0.27893355007357401</v>
      </c>
      <c r="EU289" s="141">
        <f t="shared" si="254"/>
        <v>47.917812785009183</v>
      </c>
      <c r="EV289" s="142">
        <f>IF('DSS Model'!$I$38=1,0.0001*EU289^2-0.0266*EU289+1.3006,IF('DSS Model'!$I$38=2,-0.0001*EU289^2+0.0032*EU289+0.977, IF('DSS Model'!$I$38=3,-0.00046396*EU289^2 + 0.054267*EU289 - 0.57714, IF('DSS Model'!$I$38=4,0.000072066*EU289^2+0.0021761*EU289-0.038248,IF('DSS Model'!$I$38=5,-0.00012623*EU289^2+0.025656*EU289-0.30101,-0.00046396*EU289^2 + 0.054267*EU289 - 0.57714)))))</f>
        <v>0.90072532270211036</v>
      </c>
    </row>
    <row r="290" spans="2:152" x14ac:dyDescent="0.2">
      <c r="B290" s="64">
        <f t="shared" ca="1" si="207"/>
        <v>0.69973353197271393</v>
      </c>
      <c r="C290" s="64">
        <v>0.31941564362892338</v>
      </c>
      <c r="D290" s="64">
        <f t="shared" si="208"/>
        <v>44.415025581397551</v>
      </c>
      <c r="E290" s="131">
        <f>IF('DSS Model'!$I$38=1,0.0001*D290^2-0.0266*D290+1.3006,IF('DSS Model'!$I$38=2,-0.0001*D290^2+0.0032*D290+0.977, IF('DSS Model'!$I$38=3,-0.00046396*D290^2 + 0.054267*D290 - 0.57714, IF('DSS Model'!$I$38=4,0.000072066*D290^2+0.0021761*D290-0.038248,IF('DSS Model'!$I$38=5,-0.00012623*D290^2+0.025656*D290-0.30101,-0.00046396*D290^2 + 0.054267*D290 - 0.57714)))))</f>
        <v>0.92185863212085228</v>
      </c>
      <c r="F290" s="136">
        <v>0.98416614984578465</v>
      </c>
      <c r="G290" s="138">
        <f t="shared" si="204"/>
        <v>76.931624071710516</v>
      </c>
      <c r="H290" s="136">
        <f>IF('DSS Model'!$I$38=1,0.0001*G290^2-0.0266*G290+1.3006,IF('DSS Model'!$I$38=2,-0.0001*G290^2+0.0032*G290+0.977, IF('DSS Model'!$I$38=3,-0.00046396*G290^2 + 0.054267*G290 - 0.57714, IF('DSS Model'!$I$38=4,0.000072066*G290^2+0.0021761*G290-0.038248,IF('DSS Model'!$I$38=5,-0.00012623*G290^2+0.025656*G290-0.30101,-0.00046396*G290^2 + 0.054267*G290 - 0.57714)))))</f>
        <v>0.63133371879837474</v>
      </c>
      <c r="I290" s="136">
        <v>0.48126018115841651</v>
      </c>
      <c r="J290" s="138">
        <f t="shared" si="205"/>
        <v>58.362210548856766</v>
      </c>
      <c r="K290" s="136">
        <f>IF('DSS Model'!$I$38=1,0.0001*J290^2-0.0266*J290+1.3006,IF('DSS Model'!$I$38=2,-0.0001*J290^2+0.0032*J290+0.977, IF('DSS Model'!$I$38=3,-0.00046396*J290^2 + 0.054267*J290 - 0.57714, IF('DSS Model'!$I$38=4,0.000072066*J290^2+0.0021761*J290-0.038248,IF('DSS Model'!$I$38=5,-0.00012623*J290^2+0.025656*J290-0.30101,-0.00046396*J290^2 + 0.054267*J290 - 0.57714)))))</f>
        <v>0.82314431174143277</v>
      </c>
      <c r="L290" s="136">
        <v>0.17033206939567436</v>
      </c>
      <c r="M290" s="138">
        <f t="shared" si="206"/>
        <v>60.048667763675049</v>
      </c>
      <c r="N290" s="136">
        <f>IF('DSS Model'!$I$38=1,0.0001*M290^2-0.0266*M290+1.3006,IF('DSS Model'!$I$38=2,-0.0001*M290^2+0.0032*M290+0.977, IF('DSS Model'!$I$38=3,-0.00046396*M290^2 + 0.054267*M290 - 0.57714, IF('DSS Model'!$I$38=4,0.000072066*M290^2+0.0021761*M290-0.038248,IF('DSS Model'!$I$38=5,-0.00012623*M290^2+0.025656*M290-0.30101,-0.00046396*M290^2 + 0.054267*M290 - 0.57714)))))</f>
        <v>0.80857148682453739</v>
      </c>
      <c r="O290" s="136">
        <v>0.43937173224177462</v>
      </c>
      <c r="P290" s="139">
        <f t="shared" si="209"/>
        <v>49.886355244161166</v>
      </c>
      <c r="Q290" s="138">
        <f>IF('DSS Model'!$I$38=1,0.0001*P290^2-0.0266*P290+1.3006,IF('DSS Model'!$I$38=2,-0.0001*P290^2+0.0032*P290+0.977, IF('DSS Model'!$I$38=3,-0.00046396*P290^2 + 0.054267*P290 - 0.57714, IF('DSS Model'!$I$38=4,0.000072066*P290^2+0.0021761*P290-0.038248,IF('DSS Model'!$I$38=5,-0.00012623*P290^2+0.025656*P290-0.30101,-0.00046396*P290^2 + 0.054267*P290 - 0.57714)))))</f>
        <v>0.88777149282665113</v>
      </c>
      <c r="R290" s="136">
        <v>7.9046588528568273E-2</v>
      </c>
      <c r="S290" s="142">
        <f t="shared" si="210"/>
        <v>33.283565716458426</v>
      </c>
      <c r="T290" s="138">
        <f>IF('DSS Model'!$I$38=1,0.0001*S290^2-0.0266*S290+1.3006,IF('DSS Model'!$I$38=2,-0.0001*S290^2+0.0032*S290+0.977, IF('DSS Model'!$I$38=3,-0.00046396*S290^2 + 0.054267*S290 - 0.57714, IF('DSS Model'!$I$38=4,0.000072066*S290^2+0.0021761*S290-0.038248,IF('DSS Model'!$I$38=5,-0.00012623*S290^2+0.025656*S290-0.30101,-0.00046396*S290^2 + 0.054267*S290 - 0.57714)))))</f>
        <v>0.97272783561248632</v>
      </c>
      <c r="U290" s="136">
        <v>0.5659983102826236</v>
      </c>
      <c r="V290" s="142">
        <f t="shared" si="211"/>
        <v>51.346671458869423</v>
      </c>
      <c r="W290" s="138">
        <f>IF('DSS Model'!$I$38=1,0.0001*V290^2-0.0266*V290+1.3006,IF('DSS Model'!$I$38=2,-0.0001*V290^2+0.0032*V290+0.977, IF('DSS Model'!$I$38=3,-0.00046396*V290^2 + 0.054267*V290 - 0.57714, IF('DSS Model'!$I$38=4,0.000072066*V290^2+0.0021761*V290-0.038248,IF('DSS Model'!$I$38=5,-0.00012623*V290^2+0.025656*V290-0.30101,-0.00046396*V290^2 + 0.054267*V290 - 0.57714)))))</f>
        <v>0.87766128167787449</v>
      </c>
      <c r="X290" s="136">
        <v>9.223081590630644E-2</v>
      </c>
      <c r="Y290" s="142">
        <f t="shared" si="212"/>
        <v>46.941771696636536</v>
      </c>
      <c r="Z290" s="138">
        <f>IF('DSS Model'!$I$38=1,0.0001*Y290^2-0.0266*Y290+1.3006,IF('DSS Model'!$I$38=2,-0.0001*Y290^2+0.0032*Y290+0.977, IF('DSS Model'!$I$38=3,-0.00046396*Y290^2 + 0.054267*Y290 - 0.57714, IF('DSS Model'!$I$38=4,0.000072066*Y290^2+0.0021761*Y290-0.038248,IF('DSS Model'!$I$38=5,-0.00012623*Y290^2+0.025656*Y290-0.30101,-0.00046396*Y290^2 + 0.054267*Y290 - 0.57714)))))</f>
        <v>0.90686067642732215</v>
      </c>
      <c r="AA290" s="136">
        <v>9.4342268003323904E-2</v>
      </c>
      <c r="AB290" s="142">
        <f t="shared" si="213"/>
        <v>54.20776569854349</v>
      </c>
      <c r="AC290" s="138">
        <f>IF('DSS Model'!$I$38=1,0.0001*AB290^2-0.0266*AB290+1.3006,IF('DSS Model'!$I$38=2,-0.0001*AB290^2+0.0032*AB290+0.977, IF('DSS Model'!$I$38=3,-0.00046396*AB290^2 + 0.054267*AB290 - 0.57714, IF('DSS Model'!$I$38=4,0.000072066*AB290^2+0.0021761*AB290-0.038248,IF('DSS Model'!$I$38=5,-0.00012623*AB290^2+0.025656*AB290-0.30101,-0.00046396*AB290^2 + 0.054267*AB290 - 0.57714)))))</f>
        <v>0.85661666403252035</v>
      </c>
      <c r="AD290" s="136">
        <v>0.93612429776030703</v>
      </c>
      <c r="AE290" s="142">
        <f t="shared" si="214"/>
        <v>64.467251269333303</v>
      </c>
      <c r="AF290" s="138">
        <f>IF('DSS Model'!$I$38=1,0.0001*AE290^2-0.0266*AE290+1.3006,IF('DSS Model'!$I$38=2,-0.0001*AE290^2+0.0032*AE290+0.977, IF('DSS Model'!$I$38=3,-0.00046396*AE290^2 + 0.054267*AE290 - 0.57714, IF('DSS Model'!$I$38=4,0.000072066*AE290^2+0.0021761*AE290-0.038248,IF('DSS Model'!$I$38=5,-0.00012623*AE290^2+0.025656*AE290-0.30101,-0.00046396*AE290^2 + 0.054267*AE290 - 0.57714)))))</f>
        <v>0.76769255543953085</v>
      </c>
      <c r="AG290" s="136">
        <v>0.97794661376025882</v>
      </c>
      <c r="AH290" s="142">
        <f t="shared" si="215"/>
        <v>79.469019572090303</v>
      </c>
      <c r="AI290" s="138">
        <f>IF('DSS Model'!$I$38=1,0.0001*AH290^2-0.0266*AH290+1.3006,IF('DSS Model'!$I$38=2,-0.0001*AH290^2+0.0032*AH290+0.977, IF('DSS Model'!$I$38=3,-0.00046396*AH290^2 + 0.054267*AH290 - 0.57714, IF('DSS Model'!$I$38=4,0.000072066*AH290^2+0.0021761*AH290-0.038248,IF('DSS Model'!$I$38=5,-0.00012623*AH290^2+0.025656*AH290-0.30101,-0.00046396*AH290^2 + 0.054267*AH290 - 0.57714)))))</f>
        <v>0.59976835545576168</v>
      </c>
      <c r="AJ290" s="136">
        <v>0.16491549222795332</v>
      </c>
      <c r="AK290" s="142">
        <f t="shared" si="216"/>
        <v>34.287882301328509</v>
      </c>
      <c r="AL290" s="138">
        <f>IF('DSS Model'!$I$38=1,0.0001*AK290^2-0.0266*AK290+1.3006,IF('DSS Model'!$I$38=2,-0.0001*AK290^2+0.0032*AK290+0.977, IF('DSS Model'!$I$38=3,-0.00046396*AK290^2 + 0.054267*AK290 - 0.57714, IF('DSS Model'!$I$38=4,0.000072066*AK290^2+0.0021761*AK290-0.038248,IF('DSS Model'!$I$38=5,-0.00012623*AK290^2+0.025656*AK290-0.30101,-0.00046396*AK290^2 + 0.054267*AK290 - 0.57714)))))</f>
        <v>0.96915533609327553</v>
      </c>
      <c r="AM290" s="136">
        <v>0.32468295011424186</v>
      </c>
      <c r="AN290" s="142">
        <f t="shared" si="217"/>
        <v>60.983608914381023</v>
      </c>
      <c r="AO290" s="138">
        <f>IF('DSS Model'!$I$38=1,0.0001*AN290^2-0.0266*AN290+1.3006,IF('DSS Model'!$I$38=2,-0.0001*AN290^2+0.0032*AN290+0.977, IF('DSS Model'!$I$38=3,-0.00046396*AN290^2 + 0.054267*AN290 - 0.57714, IF('DSS Model'!$I$38=4,0.000072066*AN290^2+0.0021761*AN290-0.038248,IF('DSS Model'!$I$38=5,-0.00012623*AN290^2+0.025656*AN290-0.30101,-0.00046396*AN290^2 + 0.054267*AN290 - 0.57714)))))</f>
        <v>0.80024749290380193</v>
      </c>
      <c r="AP290" s="136">
        <v>0.34544638380251613</v>
      </c>
      <c r="AQ290" s="142">
        <f t="shared" si="218"/>
        <v>64.609750821143621</v>
      </c>
      <c r="AR290" s="138">
        <f>IF('DSS Model'!$I$38=1,0.0001*AQ290^2-0.0266*AQ290+1.3006,IF('DSS Model'!$I$38=2,-0.0001*AQ290^2+0.0032*AQ290+0.977, IF('DSS Model'!$I$38=3,-0.00046396*AQ290^2 + 0.054267*AQ290 - 0.57714, IF('DSS Model'!$I$38=4,0.000072066*AQ290^2+0.0021761*AQ290-0.038248,IF('DSS Model'!$I$38=5,-0.00012623*AQ290^2+0.025656*AQ290-0.30101,-0.00046396*AQ290^2 + 0.054267*AQ290 - 0.57714)))))</f>
        <v>0.76630921251063266</v>
      </c>
      <c r="AS290" s="136">
        <v>0.27118180754382271</v>
      </c>
      <c r="AT290" s="142">
        <f t="shared" si="219"/>
        <v>45.997030229294481</v>
      </c>
      <c r="AU290" s="138">
        <f>IF('DSS Model'!$I$38=1,0.0001*AT290^2-0.0266*AT290+1.3006,IF('DSS Model'!$I$38=2,-0.0001*AT290^2+0.0032*AT290+0.977, IF('DSS Model'!$I$38=3,-0.00046396*AT290^2 + 0.054267*AT290 - 0.57714, IF('DSS Model'!$I$38=4,0.000072066*AT290^2+0.0021761*AT290-0.038248,IF('DSS Model'!$I$38=5,-0.00012623*AT290^2+0.025656*AT290-0.30101,-0.00046396*AT290^2 + 0.054267*AT290 - 0.57714)))))</f>
        <v>0.91261781774227924</v>
      </c>
      <c r="AV290" s="136">
        <v>0.88358502061400179</v>
      </c>
      <c r="AW290" s="142">
        <f t="shared" si="220"/>
        <v>72.147111410106533</v>
      </c>
      <c r="AX290" s="138">
        <f>IF('DSS Model'!$I$38=1,0.0001*AW290^2-0.0266*AW290+1.3006,IF('DSS Model'!$I$38=2,-0.0001*AW290^2+0.0032*AW290+0.977, IF('DSS Model'!$I$38=3,-0.00046396*AW290^2 + 0.054267*AW290 - 0.57714, IF('DSS Model'!$I$38=4,0.000072066*AW290^2+0.0021761*AW290-0.038248,IF('DSS Model'!$I$38=5,-0.00012623*AW290^2+0.025656*AW290-0.30101,-0.00046396*AW290^2 + 0.054267*AW290 - 0.57714)))))</f>
        <v>0.68735018803010839</v>
      </c>
      <c r="AY290" s="136">
        <v>0.22128110000473888</v>
      </c>
      <c r="AZ290" s="142">
        <f t="shared" si="221"/>
        <v>46.123694716237026</v>
      </c>
      <c r="BA290" s="138">
        <f>IF('DSS Model'!$I$38=1,0.0001*AZ290^2-0.0266*AZ290+1.3006,IF('DSS Model'!$I$38=2,-0.0001*AZ290^2+0.0032*AZ290+0.977, IF('DSS Model'!$I$38=3,-0.00046396*AZ290^2 + 0.054267*AZ290 - 0.57714, IF('DSS Model'!$I$38=4,0.000072066*AZ290^2+0.0021761*AZ290-0.038248,IF('DSS Model'!$I$38=5,-0.00012623*AZ290^2+0.025656*AZ290-0.30101,-0.00046396*AZ290^2 + 0.054267*AZ290 - 0.57714)))))</f>
        <v>0.91185630166429532</v>
      </c>
      <c r="BB290" s="136">
        <v>8.2058024552583708E-2</v>
      </c>
      <c r="BC290" s="142">
        <f t="shared" si="222"/>
        <v>37.887960809383657</v>
      </c>
      <c r="BD290" s="138">
        <f>IF('DSS Model'!$I$38=1,0.0001*BC290^2-0.0266*BC290+1.3006,IF('DSS Model'!$I$38=2,-0.0001*BC290^2+0.0032*BC290+0.977, IF('DSS Model'!$I$38=3,-0.00046396*BC290^2 + 0.054267*BC290 - 0.57714, IF('DSS Model'!$I$38=4,0.000072066*BC290^2+0.0021761*BC290-0.038248,IF('DSS Model'!$I$38=5,-0.00012623*BC290^2+0.025656*BC290-0.30101,-0.00046396*BC290^2 + 0.054267*BC290 - 0.57714)))))</f>
        <v>0.95469171716068846</v>
      </c>
      <c r="BE290" s="136">
        <v>0.6862310386702839</v>
      </c>
      <c r="BF290" s="142">
        <f t="shared" si="223"/>
        <v>55.620151894060172</v>
      </c>
      <c r="BG290" s="143">
        <f>IF('DSS Model'!$I$38=1,0.0001*BF290^2-0.0266*BF290+1.3006,IF('DSS Model'!$I$38=2,-0.0001*BF290^2+0.0032*BF290+0.977, IF('DSS Model'!$I$38=3,-0.00046396*BF290^2 + 0.054267*BF290 - 0.57714, IF('DSS Model'!$I$38=4,0.000072066*BF290^2+0.0021761*BF290-0.038248,IF('DSS Model'!$I$38=5,-0.00012623*BF290^2+0.025656*BF290-0.30101,-0.00046396*BF290^2 + 0.054267*BF290 - 0.57714)))))</f>
        <v>0.84562435638916</v>
      </c>
      <c r="BH290" s="136">
        <v>0.94568626075982931</v>
      </c>
      <c r="BI290" s="142">
        <f t="shared" si="224"/>
        <v>67.601858303858478</v>
      </c>
      <c r="BJ290" s="143">
        <f>IF('DSS Model'!$I$38=1,0.0001*BI290^2-0.0266*BI290+1.3006,IF('DSS Model'!$I$38=2,-0.0001*BI290^2+0.0032*BI290+0.977, IF('DSS Model'!$I$38=3,-0.00046396*BI290^2 + 0.054267*BI290 - 0.57714, IF('DSS Model'!$I$38=4,0.000072066*BI290^2+0.0021761*BI290-0.038248,IF('DSS Model'!$I$38=5,-0.00012623*BI290^2+0.025656*BI290-0.30101,-0.00046396*BI290^2 + 0.054267*BI290 - 0.57714)))))</f>
        <v>0.73632482195885118</v>
      </c>
      <c r="BK290" s="136">
        <v>0.65429778674960282</v>
      </c>
      <c r="BL290" s="142">
        <f t="shared" si="225"/>
        <v>54.943533445147025</v>
      </c>
      <c r="BM290" s="143">
        <f>IF('DSS Model'!$I$38=1,0.0001*BL290^2-0.0266*BL290+1.3006,IF('DSS Model'!$I$38=2,-0.0001*BL290^2+0.0032*BL290+0.977, IF('DSS Model'!$I$38=3,-0.00046396*BL290^2 + 0.054267*BL290 - 0.57714, IF('DSS Model'!$I$38=4,0.000072066*BL290^2+0.0021761*BL290-0.038248,IF('DSS Model'!$I$38=5,-0.00012623*BL290^2+0.025656*BL290-0.30101,-0.00046396*BL290^2 + 0.054267*BL290 - 0.57714)))))</f>
        <v>0.85094012028067145</v>
      </c>
      <c r="BN290" s="136">
        <v>0.26145316427842835</v>
      </c>
      <c r="BO290" s="142">
        <f t="shared" si="226"/>
        <v>46.726754824106777</v>
      </c>
      <c r="BP290" s="143">
        <f>IF('DSS Model'!$I$38=1,0.0001*BO290^2-0.0266*BO290+1.3006,IF('DSS Model'!$I$38=2,-0.0001*BO290^2+0.0032*BO290+0.977, IF('DSS Model'!$I$38=3,-0.00046396*BO290^2 + 0.054267*BO290 - 0.57714, IF('DSS Model'!$I$38=4,0.000072066*BO290^2+0.0021761*BO290-0.038248,IF('DSS Model'!$I$38=5,-0.00012623*BO290^2+0.025656*BO290-0.30101,-0.00046396*BO290^2 + 0.054267*BO290 - 0.57714)))))</f>
        <v>0.90818665379792307</v>
      </c>
      <c r="BQ290" s="136">
        <v>0.27177648430600065</v>
      </c>
      <c r="BR290" s="142">
        <f t="shared" si="227"/>
        <v>49.416697621430643</v>
      </c>
      <c r="BS290" s="143">
        <f>IF('DSS Model'!$I$38=1,0.0001*BR290^2-0.0266*BR290+1.3006,IF('DSS Model'!$I$38=2,-0.0001*BR290^2+0.0032*BR290+0.977, IF('DSS Model'!$I$38=3,-0.00046396*BR290^2 + 0.054267*BR290 - 0.57714, IF('DSS Model'!$I$38=4,0.000072066*BR290^2+0.0021761*BR290-0.038248,IF('DSS Model'!$I$38=5,-0.00012623*BR290^2+0.025656*BR290-0.30101,-0.00046396*BR290^2 + 0.054267*BR290 - 0.57714)))))</f>
        <v>0.89093243200778716</v>
      </c>
      <c r="BT290" s="136">
        <v>0.97580186061780116</v>
      </c>
      <c r="BU290" s="142">
        <f t="shared" si="228"/>
        <v>71.456135523929049</v>
      </c>
      <c r="BV290" s="143">
        <f>IF('DSS Model'!$I$38=1,0.0001*BU290^2-0.0266*BU290+1.3006,IF('DSS Model'!$I$38=2,-0.0001*BU290^2+0.0032*BU290+0.977, IF('DSS Model'!$I$38=3,-0.00046396*BU290^2 + 0.054267*BU290 - 0.57714, IF('DSS Model'!$I$38=4,0.000072066*BU290^2+0.0021761*BU290-0.038248,IF('DSS Model'!$I$38=5,-0.00012623*BU290^2+0.025656*BU290-0.30101,-0.00046396*BU290^2 + 0.054267*BU290 - 0.57714)))))</f>
        <v>0.69506170327516137</v>
      </c>
      <c r="BW290" s="136">
        <v>0.56500639751745507</v>
      </c>
      <c r="BX290" s="142">
        <f t="shared" si="229"/>
        <v>62.83535396929814</v>
      </c>
      <c r="BY290" s="143">
        <f>IF('DSS Model'!$I$38=1,0.0001*BX290^2-0.0266*BX290+1.3006,IF('DSS Model'!$I$38=2,-0.0001*BX290^2+0.0032*BX290+0.977, IF('DSS Model'!$I$38=3,-0.00046396*BX290^2 + 0.054267*BX290 - 0.57714, IF('DSS Model'!$I$38=4,0.000072066*BX290^2+0.0021761*BX290-0.038248,IF('DSS Model'!$I$38=5,-0.00012623*BX290^2+0.025656*BX290-0.30101,-0.00046396*BX290^2 + 0.054267*BX290 - 0.57714)))))</f>
        <v>0.78324496185705483</v>
      </c>
      <c r="BZ290" s="136">
        <v>0.14008492244183346</v>
      </c>
      <c r="CA290" s="142">
        <f t="shared" si="230"/>
        <v>54.105829427645297</v>
      </c>
      <c r="CB290" s="143">
        <f>IF('DSS Model'!$I$38=1,0.0001*CA290^2-0.0266*CA290+1.3006,IF('DSS Model'!$I$38=2,-0.0001*CA290^2+0.0032*CA290+0.977, IF('DSS Model'!$I$38=3,-0.00046396*CA290^2 + 0.054267*CA290 - 0.57714, IF('DSS Model'!$I$38=4,0.000072066*CA290^2+0.0021761*CA290-0.038248,IF('DSS Model'!$I$38=5,-0.00012623*CA290^2+0.025656*CA290-0.30101,-0.00046396*CA290^2 + 0.054267*CA290 - 0.57714)))))</f>
        <v>0.85739457636312011</v>
      </c>
      <c r="CC290" s="136">
        <v>0.85734484440234304</v>
      </c>
      <c r="CD290" s="142">
        <f t="shared" si="231"/>
        <v>80.809084502217274</v>
      </c>
      <c r="CE290" s="143">
        <f>IF('DSS Model'!$I$38=1,0.0001*CD290^2-0.0266*CD290+1.3006,IF('DSS Model'!$I$38=2,-0.0001*CD290^2+0.0032*CD290+0.977, IF('DSS Model'!$I$38=3,-0.00046396*CD290^2 + 0.054267*CD290 - 0.57714, IF('DSS Model'!$I$38=4,0.000072066*CD290^2+0.0021761*CD290-0.038248,IF('DSS Model'!$I$38=5,-0.00012623*CD290^2+0.025656*CD290-0.30101,-0.00046396*CD290^2 + 0.054267*CD290 - 0.57714)))))</f>
        <v>0.58257825659844609</v>
      </c>
      <c r="CF290" s="136">
        <v>0.97809215537820227</v>
      </c>
      <c r="CG290" s="142">
        <f t="shared" si="232"/>
        <v>61.425604549329151</v>
      </c>
      <c r="CH290" s="143">
        <f>IF('DSS Model'!$I$38=1,0.0001*CG290^2-0.0266*CG290+1.3006,IF('DSS Model'!$I$38=2,-0.0001*CG290^2+0.0032*CG290+0.977, IF('DSS Model'!$I$38=3,-0.00046396*CG290^2 + 0.054267*CG290 - 0.57714, IF('DSS Model'!$I$38=4,0.000072066*CG290^2+0.0021761*CG290-0.038248,IF('DSS Model'!$I$38=5,-0.00012623*CG290^2+0.025656*CG290-0.30101,-0.00046396*CG290^2 + 0.054267*CG290 - 0.57714)))))</f>
        <v>0.79625144513279666</v>
      </c>
      <c r="CI290" s="136">
        <v>0.21416737885196524</v>
      </c>
      <c r="CJ290" s="142">
        <f t="shared" si="233"/>
        <v>61.449077783994341</v>
      </c>
      <c r="CK290" s="143">
        <f>IF('DSS Model'!$I$38=1,0.0001*CJ290^2-0.0266*CJ290+1.3006,IF('DSS Model'!$I$38=2,-0.0001*CJ290^2+0.0032*CJ290+0.977, IF('DSS Model'!$I$38=3,-0.00046396*CJ290^2 + 0.054267*CJ290 - 0.57714, IF('DSS Model'!$I$38=4,0.000072066*CJ290^2+0.0021761*CJ290-0.038248,IF('DSS Model'!$I$38=5,-0.00012623*CJ290^2+0.025656*CJ290-0.30101,-0.00046396*CJ290^2 + 0.054267*CJ290 - 0.57714)))))</f>
        <v>0.79603813285844316</v>
      </c>
      <c r="CL290" s="136">
        <v>0.79112724284591396</v>
      </c>
      <c r="CM290" s="142">
        <f t="shared" si="234"/>
        <v>60.927481623289538</v>
      </c>
      <c r="CN290" s="143">
        <f>IF('DSS Model'!$I$38=1,0.0001*CM290^2-0.0266*CM290+1.3006,IF('DSS Model'!$I$38=2,-0.0001*CM290^2+0.0032*CM290+0.977, IF('DSS Model'!$I$38=3,-0.00046396*CM290^2 + 0.054267*CM290 - 0.57714, IF('DSS Model'!$I$38=4,0.000072066*CM290^2+0.0021761*CM290-0.038248,IF('DSS Model'!$I$38=5,-0.00012623*CM290^2+0.025656*CM290-0.30101,-0.00046396*CM290^2 + 0.054267*CM290 - 0.57714)))))</f>
        <v>0.80075213949889812</v>
      </c>
      <c r="CO290" s="136">
        <v>0.5344125326143867</v>
      </c>
      <c r="CP290" s="142">
        <f t="shared" si="235"/>
        <v>51.514062673117358</v>
      </c>
      <c r="CQ290" s="143">
        <f>IF('DSS Model'!$I$38=1,0.0001*CP290^2-0.0266*CP290+1.3006,IF('DSS Model'!$I$38=2,-0.0001*CP290^2+0.0032*CP290+0.977, IF('DSS Model'!$I$38=3,-0.00046396*CP290^2 + 0.054267*CP290 - 0.57714, IF('DSS Model'!$I$38=4,0.000072066*CP290^2+0.0021761*CP290-0.038248,IF('DSS Model'!$I$38=5,-0.00012623*CP290^2+0.025656*CP290-0.30101,-0.00046396*CP290^2 + 0.054267*CP290 - 0.57714)))))</f>
        <v>0.87647513524498921</v>
      </c>
      <c r="CR290" s="136">
        <v>0.71434432619104071</v>
      </c>
      <c r="CS290" s="142">
        <f t="shared" si="236"/>
        <v>59.468179313512856</v>
      </c>
      <c r="CT290" s="143">
        <f>IF('DSS Model'!$I$38=1,0.0001*CS290^2-0.0266*CS290+1.3006,IF('DSS Model'!$I$38=2,-0.0001*CS290^2+0.0032*CS290+0.977, IF('DSS Model'!$I$38=3,-0.00046396*CS290^2 + 0.054267*CS290 - 0.57714, IF('DSS Model'!$I$38=4,0.000072066*CS290^2+0.0021761*CS290-0.038248,IF('DSS Model'!$I$38=5,-0.00012623*CS290^2+0.025656*CS290-0.30101,-0.00046396*CS290^2 + 0.054267*CS290 - 0.57714)))))</f>
        <v>0.81365173871682928</v>
      </c>
      <c r="CU290" s="136">
        <v>0.64807485818562283</v>
      </c>
      <c r="CV290" s="142">
        <f t="shared" si="237"/>
        <v>59.408688147869661</v>
      </c>
      <c r="CW290" s="143">
        <f>IF('DSS Model'!$I$38=1,0.0001*CV290^2-0.0266*CV290+1.3006,IF('DSS Model'!$I$38=2,-0.0001*CV290^2+0.0032*CV290+0.977, IF('DSS Model'!$I$38=3,-0.00046396*CV290^2 + 0.054267*CV290 - 0.57714, IF('DSS Model'!$I$38=4,0.000072066*CV290^2+0.0021761*CV290-0.038248,IF('DSS Model'!$I$38=5,-0.00012623*CV290^2+0.025656*CV290-0.30101,-0.00046396*CV290^2 + 0.054267*CV290 - 0.57714)))))</f>
        <v>0.81416857932809994</v>
      </c>
      <c r="CX290" s="136">
        <v>0.2318220247199505</v>
      </c>
      <c r="CY290" s="142">
        <f t="shared" si="238"/>
        <v>56.845760637876246</v>
      </c>
      <c r="CZ290" s="143">
        <f>IF('DSS Model'!$I$38=1,0.0001*CY290^2-0.0266*CY290+1.3006,IF('DSS Model'!$I$38=2,-0.0001*CY290^2+0.0032*CY290+0.977, IF('DSS Model'!$I$38=3,-0.00046396*CY290^2 + 0.054267*CY290 - 0.57714, IF('DSS Model'!$I$38=4,0.000072066*CY290^2+0.0021761*CY290-0.038248,IF('DSS Model'!$I$38=5,-0.00012623*CY290^2+0.025656*CY290-0.30101,-0.00046396*CY290^2 + 0.054267*CY290 - 0.57714)))))</f>
        <v>0.83576238379133194</v>
      </c>
      <c r="DA290" s="136">
        <v>0.29955496214472843</v>
      </c>
      <c r="DB290" s="142">
        <f t="shared" si="239"/>
        <v>39.113575959629216</v>
      </c>
      <c r="DC290" s="143">
        <f>IF('DSS Model'!$I$38=1,0.0001*DB290^2-0.0266*DB290+1.3006,IF('DSS Model'!$I$38=2,-0.0001*DB290^2+0.0032*DB290+0.977, IF('DSS Model'!$I$38=3,-0.00046396*DB290^2 + 0.054267*DB290 - 0.57714, IF('DSS Model'!$I$38=4,0.000072066*DB290^2+0.0021761*DB290-0.038248,IF('DSS Model'!$I$38=5,-0.00012623*DB290^2+0.025656*DB290-0.30101,-0.00046396*DB290^2 + 0.054267*DB290 - 0.57714)))))</f>
        <v>0.94917626063584504</v>
      </c>
      <c r="DD290" s="136">
        <v>0.66648316259138418</v>
      </c>
      <c r="DE290" s="142">
        <f t="shared" si="240"/>
        <v>55.228380082619509</v>
      </c>
      <c r="DF290" s="143">
        <f>IF('DSS Model'!$I$38=1,0.0001*DE290^2-0.0266*DE290+1.3006,IF('DSS Model'!$I$38=2,-0.0001*DE290^2+0.0032*DE290+0.977, IF('DSS Model'!$I$38=3,-0.00046396*DE290^2 + 0.054267*DE290 - 0.57714, IF('DSS Model'!$I$38=4,0.000072066*DE290^2+0.0021761*DE290-0.038248,IF('DSS Model'!$I$38=5,-0.00012623*DE290^2+0.025656*DE290-0.30101,-0.00046396*DE290^2 + 0.054267*DE290 - 0.57714)))))</f>
        <v>0.84871341960935409</v>
      </c>
      <c r="DG290" s="136">
        <v>0.3706716426891673</v>
      </c>
      <c r="DH290" s="142">
        <f t="shared" si="241"/>
        <v>49.683655899250823</v>
      </c>
      <c r="DI290" s="143">
        <f>IF('DSS Model'!$I$38=1,0.0001*DH290^2-0.0266*DH290+1.3006,IF('DSS Model'!$I$38=2,-0.0001*DH290^2+0.0032*DH290+0.977, IF('DSS Model'!$I$38=3,-0.00046396*DH290^2 + 0.054267*DH290 - 0.57714, IF('DSS Model'!$I$38=4,0.000072066*DH290^2+0.0021761*DH290-0.038248,IF('DSS Model'!$I$38=5,-0.00012623*DH290^2+0.025656*DH290-0.30101,-0.00046396*DH290^2 + 0.054267*DH290 - 0.57714)))))</f>
        <v>0.88914113252608651</v>
      </c>
      <c r="DJ290" s="136">
        <v>0.43118587405201081</v>
      </c>
      <c r="DK290" s="142">
        <f t="shared" si="242"/>
        <v>61.987598917995939</v>
      </c>
      <c r="DL290" s="143">
        <f>IF('DSS Model'!$I$38=1,0.0001*DK290^2-0.0266*DK290+1.3006,IF('DSS Model'!$I$38=2,-0.0001*DK290^2+0.0032*DK290+0.977, IF('DSS Model'!$I$38=3,-0.00046396*DK290^2 + 0.054267*DK290 - 0.57714, IF('DSS Model'!$I$38=4,0.000072066*DK290^2+0.0021761*DK290-0.038248,IF('DSS Model'!$I$38=5,-0.00012623*DK290^2+0.025656*DK290-0.30101,-0.00046396*DK290^2 + 0.054267*DK290 - 0.57714)))))</f>
        <v>0.79111407457575389</v>
      </c>
      <c r="DM290" s="136">
        <v>0.22168814643979051</v>
      </c>
      <c r="DN290" s="142">
        <f t="shared" si="243"/>
        <v>47.839549812386466</v>
      </c>
      <c r="DO290" s="143">
        <f>IF('DSS Model'!$I$38=1,0.0001*DN290^2-0.0266*DN290+1.3006,IF('DSS Model'!$I$38=2,-0.0001*DN290^2+0.0032*DN290+0.977, IF('DSS Model'!$I$38=3,-0.00046396*DN290^2 + 0.054267*DN290 - 0.57714, IF('DSS Model'!$I$38=4,0.000072066*DN290^2+0.0021761*DN290-0.038248,IF('DSS Model'!$I$38=5,-0.00012623*DN290^2+0.025656*DN290-0.30101,-0.00046396*DN290^2 + 0.054267*DN290 - 0.57714)))))</f>
        <v>0.90122430677445609</v>
      </c>
      <c r="DP290" s="136">
        <v>0.44912441021622063</v>
      </c>
      <c r="DQ290" s="142">
        <f t="shared" si="244"/>
        <v>51.431605241659909</v>
      </c>
      <c r="DR290" s="143">
        <f>IF('DSS Model'!$I$38=1,0.0001*DQ290^2-0.0266*DQ290+1.3006,IF('DSS Model'!$I$38=2,-0.0001*DQ290^2+0.0032*DQ290+0.977, IF('DSS Model'!$I$38=3,-0.00046396*DQ290^2 + 0.054267*DQ290 - 0.57714, IF('DSS Model'!$I$38=4,0.000072066*DQ290^2+0.0021761*DQ290-0.038248,IF('DSS Model'!$I$38=5,-0.00012623*DQ290^2+0.025656*DQ290-0.30101,-0.00046396*DQ290^2 + 0.054267*DQ290 - 0.57714)))))</f>
        <v>0.87706013499991786</v>
      </c>
      <c r="DS290" s="136">
        <v>0.52560537003162378</v>
      </c>
      <c r="DT290" s="142">
        <f t="shared" si="245"/>
        <v>74.189785466322903</v>
      </c>
      <c r="DU290" s="143">
        <f>IF('DSS Model'!$I$38=1,0.0001*DT290^2-0.0266*DT290+1.3006,IF('DSS Model'!$I$38=2,-0.0001*DT290^2+0.0032*DT290+0.977, IF('DSS Model'!$I$38=3,-0.00046396*DT290^2 + 0.054267*DT290 - 0.57714, IF('DSS Model'!$I$38=4,0.000072066*DT290^2+0.0021761*DT290-0.038248,IF('DSS Model'!$I$38=5,-0.00012623*DT290^2+0.025656*DT290-0.30101,-0.00046396*DT290^2 + 0.054267*DT290 - 0.57714)))))</f>
        <v>0.66399488673833162</v>
      </c>
      <c r="DV290" s="136">
        <v>0.65013182482660548</v>
      </c>
      <c r="DW290" s="142">
        <f t="shared" si="246"/>
        <v>63.955398523486423</v>
      </c>
      <c r="DX290" s="143">
        <f>IF('DSS Model'!$I$38=1,0.0001*DW290^2-0.0266*DW290+1.3006,IF('DSS Model'!$I$38=2,-0.0001*DW290^2+0.0032*DW290+0.977, IF('DSS Model'!$I$38=3,-0.00046396*DW290^2 + 0.054267*DW290 - 0.57714, IF('DSS Model'!$I$38=4,0.000072066*DW290^2+0.0021761*DW290-0.038248,IF('DSS Model'!$I$38=5,-0.00012623*DW290^2+0.025656*DW290-0.30101,-0.00046396*DW290^2 + 0.054267*DW290 - 0.57714)))))</f>
        <v>0.77262797524535964</v>
      </c>
      <c r="DY290" s="136">
        <v>0.54579708785776693</v>
      </c>
      <c r="DZ290" s="142">
        <f t="shared" si="247"/>
        <v>50.011263749995287</v>
      </c>
      <c r="EA290" s="143">
        <f>IF('DSS Model'!$I$38=1,0.0001*DZ290^2-0.0266*DZ290+1.3006,IF('DSS Model'!$I$38=2,-0.0001*DZ290^2+0.0032*DZ290+0.977, IF('DSS Model'!$I$38=3,-0.00046396*DZ290^2 + 0.054267*DZ290 - 0.57714, IF('DSS Model'!$I$38=4,0.000072066*DZ290^2+0.0021761*DZ290-0.038248,IF('DSS Model'!$I$38=5,-0.00012623*DZ290^2+0.025656*DZ290-0.30101,-0.00046396*DZ290^2 + 0.054267*DZ290 - 0.57714)))))</f>
        <v>0.88692339381282559</v>
      </c>
      <c r="EB290" s="136">
        <v>0.96114510919151985</v>
      </c>
      <c r="EC290" s="142">
        <f t="shared" si="248"/>
        <v>62.306283579487769</v>
      </c>
      <c r="ED290" s="143">
        <f>IF('DSS Model'!$I$38=1,0.0001*EC290^2-0.0266*EC290+1.3006,IF('DSS Model'!$I$38=2,-0.0001*EC290^2+0.0032*EC290+0.977, IF('DSS Model'!$I$38=3,-0.00046396*EC290^2 + 0.054267*EC290 - 0.57714, IF('DSS Model'!$I$38=4,0.000072066*EC290^2+0.0021761*EC290-0.038248,IF('DSS Model'!$I$38=5,-0.00012623*EC290^2+0.025656*EC290-0.30101,-0.00046396*EC290^2 + 0.054267*EC290 - 0.57714)))))</f>
        <v>0.78817281010560603</v>
      </c>
      <c r="EE290" s="136">
        <v>0.65365241132531615</v>
      </c>
      <c r="EF290" s="142">
        <f t="shared" si="249"/>
        <v>57.257723068262877</v>
      </c>
      <c r="EG290" s="143">
        <f>IF('DSS Model'!$I$38=1,0.0001*EF290^2-0.0266*EF290+1.3006,IF('DSS Model'!$I$38=2,-0.0001*EF290^2+0.0032*EF290+0.977, IF('DSS Model'!$I$38=3,-0.00046396*EF290^2 + 0.054267*EF290 - 0.57714, IF('DSS Model'!$I$38=4,0.000072066*EF290^2+0.0021761*EF290-0.038248,IF('DSS Model'!$I$38=5,-0.00012623*EF290^2+0.025656*EF290-0.30101,-0.00046396*EF290^2 + 0.054267*EF290 - 0.57714)))))</f>
        <v>0.83238002872225292</v>
      </c>
      <c r="EH290" s="136">
        <v>0.72879691527812374</v>
      </c>
      <c r="EI290" s="142">
        <f t="shared" si="250"/>
        <v>73.477666740810349</v>
      </c>
      <c r="EJ290" s="143">
        <f>IF('DSS Model'!$I$38=1,0.0001*EI290^2-0.0266*EI290+1.3006,IF('DSS Model'!$I$38=2,-0.0001*EI290^2+0.0032*EI290+0.977, IF('DSS Model'!$I$38=3,-0.00046396*EI290^2 + 0.054267*EI290 - 0.57714, IF('DSS Model'!$I$38=4,0.000072066*EI290^2+0.0021761*EI290-0.038248,IF('DSS Model'!$I$38=5,-0.00012623*EI290^2+0.025656*EI290-0.30101,-0.00046396*EI290^2 + 0.054267*EI290 - 0.57714)))))</f>
        <v>0.67223178260323435</v>
      </c>
      <c r="EK290" s="136">
        <v>0.87643685578264818</v>
      </c>
      <c r="EL290" s="142">
        <f t="shared" si="251"/>
        <v>60.797644996385884</v>
      </c>
      <c r="EM290" s="143">
        <f>IF('DSS Model'!$I$38=1,0.0001*EL290^2-0.0266*EL290+1.3006,IF('DSS Model'!$I$38=2,-0.0001*EL290^2+0.0032*EL290+0.977, IF('DSS Model'!$I$38=3,-0.00046396*EL290^2 + 0.054267*EL290 - 0.57714, IF('DSS Model'!$I$38=4,0.000072066*EL290^2+0.0021761*EL290-0.038248,IF('DSS Model'!$I$38=5,-0.00012623*EL290^2+0.025656*EL290-0.30101,-0.00046396*EL290^2 + 0.054267*EL290 - 0.57714)))))</f>
        <v>0.80191710027777829</v>
      </c>
      <c r="EN290" s="136">
        <v>0.35688885767985745</v>
      </c>
      <c r="EO290" s="142">
        <f t="shared" si="252"/>
        <v>50.959121996190021</v>
      </c>
      <c r="EP290" s="143">
        <f>IF('DSS Model'!$I$38=1,0.0001*EO290^2-0.0266*EO290+1.3006,IF('DSS Model'!$I$38=2,-0.0001*EO290^2+0.0032*EO290+0.977, IF('DSS Model'!$I$38=3,-0.00046396*EO290^2 + 0.054267*EO290 - 0.57714, IF('DSS Model'!$I$38=4,0.000072066*EO290^2+0.0021761*EO290-0.038248,IF('DSS Model'!$I$38=5,-0.00012623*EO290^2+0.025656*EO290-0.30101,-0.00046396*EO290^2 + 0.054267*EO290 - 0.57714)))))</f>
        <v>0.88038597892555026</v>
      </c>
      <c r="EQ290" s="136">
        <v>0.45728658082327167</v>
      </c>
      <c r="ER290" s="142">
        <f t="shared" si="253"/>
        <v>51.865399909083436</v>
      </c>
      <c r="ES290" s="143">
        <f>IF('DSS Model'!$I$38=1,0.0001*ER290^2-0.0266*ER290+1.3006,IF('DSS Model'!$I$38=2,-0.0001*ER290^2+0.0032*ER290+0.977, IF('DSS Model'!$I$38=3,-0.00046396*ER290^2 + 0.054267*ER290 - 0.57714, IF('DSS Model'!$I$38=4,0.000072066*ER290^2+0.0021761*ER290-0.038248,IF('DSS Model'!$I$38=5,-0.00012623*ER290^2+0.025656*ER290-0.30101,-0.00046396*ER290^2 + 0.054267*ER290 - 0.57714)))))</f>
        <v>0.87396730893615171</v>
      </c>
      <c r="ET290" s="136">
        <v>0.20714977273532809</v>
      </c>
      <c r="EU290" s="141">
        <f t="shared" si="254"/>
        <v>44.888134492206774</v>
      </c>
      <c r="EV290" s="142">
        <f>IF('DSS Model'!$I$38=1,0.0001*EU290^2-0.0266*EU290+1.3006,IF('DSS Model'!$I$38=2,-0.0001*EU290^2+0.0032*EU290+0.977, IF('DSS Model'!$I$38=3,-0.00046396*EU290^2 + 0.054267*EU290 - 0.57714, IF('DSS Model'!$I$38=4,0.000072066*EU290^2+0.0021761*EU290-0.038248,IF('DSS Model'!$I$38=5,-0.00012623*EU290^2+0.025656*EU290-0.30101,-0.00046396*EU290^2 + 0.054267*EU290 - 0.57714)))))</f>
        <v>0.91914756855601731</v>
      </c>
    </row>
    <row r="291" spans="2:152" x14ac:dyDescent="0.2">
      <c r="B291" s="64">
        <f t="shared" ca="1" si="207"/>
        <v>0.54789615387844837</v>
      </c>
      <c r="C291" s="64">
        <v>0.94017714552068832</v>
      </c>
      <c r="D291" s="64">
        <f t="shared" si="208"/>
        <v>61.887451449935561</v>
      </c>
      <c r="E291" s="131">
        <f>IF('DSS Model'!$I$38=1,0.0001*D291^2-0.0266*D291+1.3006,IF('DSS Model'!$I$38=2,-0.0001*D291^2+0.0032*D291+0.977, IF('DSS Model'!$I$38=3,-0.00046396*D291^2 + 0.054267*D291 - 0.57714, IF('DSS Model'!$I$38=4,0.000072066*D291^2+0.0021761*D291-0.038248,IF('DSS Model'!$I$38=5,-0.00012623*D291^2+0.025656*D291-0.30101,-0.00046396*D291^2 + 0.054267*D291 - 0.57714)))))</f>
        <v>0.79203417994298064</v>
      </c>
      <c r="F291" s="136">
        <v>8.7018270116871466E-2</v>
      </c>
      <c r="G291" s="138">
        <f t="shared" si="204"/>
        <v>48.381898772061895</v>
      </c>
      <c r="H291" s="136">
        <f>IF('DSS Model'!$I$38=1,0.0001*G291^2-0.0266*G291+1.3006,IF('DSS Model'!$I$38=2,-0.0001*G291^2+0.0032*G291+0.977, IF('DSS Model'!$I$38=3,-0.00046396*G291^2 + 0.054267*G291 - 0.57714, IF('DSS Model'!$I$38=4,0.000072066*G291^2+0.0021761*G291-0.038248,IF('DSS Model'!$I$38=5,-0.00012623*G291^2+0.025656*G291-0.30101,-0.00046396*G291^2 + 0.054267*G291 - 0.57714)))))</f>
        <v>0.89774126319159353</v>
      </c>
      <c r="I291" s="136">
        <v>0.22246147281229323</v>
      </c>
      <c r="J291" s="138">
        <f t="shared" si="205"/>
        <v>52.932405078998109</v>
      </c>
      <c r="K291" s="136">
        <f>IF('DSS Model'!$I$38=1,0.0001*J291^2-0.0266*J291+1.3006,IF('DSS Model'!$I$38=2,-0.0001*J291^2+0.0032*J291+0.977, IF('DSS Model'!$I$38=3,-0.00046396*J291^2 + 0.054267*J291 - 0.57714, IF('DSS Model'!$I$38=4,0.000072066*J291^2+0.0021761*J291-0.038248,IF('DSS Model'!$I$38=5,-0.00012623*J291^2+0.025656*J291-0.30101,-0.00046396*J291^2 + 0.054267*J291 - 0.57714)))))</f>
        <v>0.86619974550807943</v>
      </c>
      <c r="L291" s="136">
        <v>0.95580723349764685</v>
      </c>
      <c r="M291" s="138">
        <f t="shared" si="206"/>
        <v>78.18406210354749</v>
      </c>
      <c r="N291" s="136">
        <f>IF('DSS Model'!$I$38=1,0.0001*M291^2-0.0266*M291+1.3006,IF('DSS Model'!$I$38=2,-0.0001*M291^2+0.0032*M291+0.977, IF('DSS Model'!$I$38=3,-0.00046396*M291^2 + 0.054267*M291 - 0.57714, IF('DSS Model'!$I$38=4,0.000072066*M291^2+0.0021761*M291-0.038248,IF('DSS Model'!$I$38=5,-0.00012623*M291^2+0.025656*M291-0.30101,-0.00046396*M291^2 + 0.054267*M291 - 0.57714)))))</f>
        <v>0.61591424203021483</v>
      </c>
      <c r="O291" s="136">
        <v>0.71275932969691669</v>
      </c>
      <c r="P291" s="139">
        <f t="shared" si="209"/>
        <v>57.627355958279402</v>
      </c>
      <c r="Q291" s="138">
        <f>IF('DSS Model'!$I$38=1,0.0001*P291^2-0.0266*P291+1.3006,IF('DSS Model'!$I$38=2,-0.0001*P291^2+0.0032*P291+0.977, IF('DSS Model'!$I$38=3,-0.00046396*P291^2 + 0.054267*P291 - 0.57714, IF('DSS Model'!$I$38=4,0.000072066*P291^2+0.0021761*P291-0.038248,IF('DSS Model'!$I$38=5,-0.00012623*P291^2+0.025656*P291-0.30101,-0.00046396*P291^2 + 0.054267*P291 - 0.57714)))))</f>
        <v>0.82931632359227003</v>
      </c>
      <c r="R291" s="136">
        <v>0.38628803131010636</v>
      </c>
      <c r="S291" s="142">
        <f t="shared" si="210"/>
        <v>48.517479834097209</v>
      </c>
      <c r="T291" s="138">
        <f>IF('DSS Model'!$I$38=1,0.0001*S291^2-0.0266*S291+1.3006,IF('DSS Model'!$I$38=2,-0.0001*S291^2+0.0032*S291+0.977, IF('DSS Model'!$I$38=3,-0.00046396*S291^2 + 0.054267*S291 - 0.57714, IF('DSS Model'!$I$38=4,0.000072066*S291^2+0.0021761*S291-0.038248,IF('DSS Model'!$I$38=5,-0.00012623*S291^2+0.025656*S291-0.30101,-0.00046396*S291^2 + 0.054267*S291 - 0.57714)))))</f>
        <v>0.89686135052390803</v>
      </c>
      <c r="U291" s="136">
        <v>0.40762337050166075</v>
      </c>
      <c r="V291" s="142">
        <f t="shared" si="211"/>
        <v>46.253810835158447</v>
      </c>
      <c r="W291" s="138">
        <f>IF('DSS Model'!$I$38=1,0.0001*V291^2-0.0266*V291+1.3006,IF('DSS Model'!$I$38=2,-0.0001*V291^2+0.0032*V291+0.977, IF('DSS Model'!$I$38=3,-0.00046396*V291^2 + 0.054267*V291 - 0.57714, IF('DSS Model'!$I$38=4,0.000072066*V291^2+0.0021761*V291-0.038248,IF('DSS Model'!$I$38=5,-0.00012623*V291^2+0.025656*V291-0.30101,-0.00046396*V291^2 + 0.054267*V291 - 0.57714)))))</f>
        <v>0.91107069299504495</v>
      </c>
      <c r="X291" s="136">
        <v>3.4983851649167175E-2</v>
      </c>
      <c r="Y291" s="142">
        <f t="shared" si="212"/>
        <v>42.623577330054047</v>
      </c>
      <c r="Z291" s="138">
        <f>IF('DSS Model'!$I$38=1,0.0001*Y291^2-0.0266*Y291+1.3006,IF('DSS Model'!$I$38=2,-0.0001*Y291^2+0.0032*Y291+0.977, IF('DSS Model'!$I$38=3,-0.00046396*Y291^2 + 0.054267*Y291 - 0.57714, IF('DSS Model'!$I$38=4,0.000072066*Y291^2+0.0021761*Y291-0.038248,IF('DSS Model'!$I$38=5,-0.00012623*Y291^2+0.025656*Y291-0.30101,-0.00046396*Y291^2 + 0.054267*Y291 - 0.57714)))))</f>
        <v>0.93171851301506314</v>
      </c>
      <c r="AA291" s="136">
        <v>0.67222352947836861</v>
      </c>
      <c r="AB291" s="142">
        <f t="shared" si="213"/>
        <v>64.737563699128415</v>
      </c>
      <c r="AC291" s="138">
        <f>IF('DSS Model'!$I$38=1,0.0001*AB291^2-0.0266*AB291+1.3006,IF('DSS Model'!$I$38=2,-0.0001*AB291^2+0.0032*AB291+0.977, IF('DSS Model'!$I$38=3,-0.00046396*AB291^2 + 0.054267*AB291 - 0.57714, IF('DSS Model'!$I$38=4,0.000072066*AB291^2+0.0021761*AB291-0.038248,IF('DSS Model'!$I$38=5,-0.00012623*AB291^2+0.025656*AB291-0.30101,-0.00046396*AB291^2 + 0.054267*AB291 - 0.57714)))))</f>
        <v>0.76506498846733995</v>
      </c>
      <c r="AD291" s="136">
        <v>0.82131121506157201</v>
      </c>
      <c r="AE291" s="142">
        <f t="shared" si="214"/>
        <v>61.733516446791555</v>
      </c>
      <c r="AF291" s="138">
        <f>IF('DSS Model'!$I$38=1,0.0001*AE291^2-0.0266*AE291+1.3006,IF('DSS Model'!$I$38=2,-0.0001*AE291^2+0.0032*AE291+0.977, IF('DSS Model'!$I$38=3,-0.00046396*AE291^2 + 0.054267*AE291 - 0.57714, IF('DSS Model'!$I$38=4,0.000072066*AE291^2+0.0021761*AE291-0.038248,IF('DSS Model'!$I$38=5,-0.00012623*AE291^2+0.025656*AE291-0.30101,-0.00046396*AE291^2 + 0.054267*AE291 - 0.57714)))))</f>
        <v>0.79344454734110459</v>
      </c>
      <c r="AG291" s="136">
        <v>0.30488708989694768</v>
      </c>
      <c r="AH291" s="142">
        <f t="shared" si="215"/>
        <v>63.627717180658024</v>
      </c>
      <c r="AI291" s="138">
        <f>IF('DSS Model'!$I$38=1,0.0001*AH291^2-0.0266*AH291+1.3006,IF('DSS Model'!$I$38=2,-0.0001*AH291^2+0.0032*AH291+0.977, IF('DSS Model'!$I$38=3,-0.00046396*AH291^2 + 0.054267*AH291 - 0.57714, IF('DSS Model'!$I$38=4,0.000072066*AH291^2+0.0021761*AH291-0.038248,IF('DSS Model'!$I$38=5,-0.00012623*AH291^2+0.025656*AH291-0.30101,-0.00046396*AH291^2 + 0.054267*AH291 - 0.57714)))))</f>
        <v>0.7757600556159252</v>
      </c>
      <c r="AJ291" s="136">
        <v>0.8653879828605735</v>
      </c>
      <c r="AK291" s="142">
        <f t="shared" si="216"/>
        <v>57.118237156677907</v>
      </c>
      <c r="AL291" s="138">
        <f>IF('DSS Model'!$I$38=1,0.0001*AK291^2-0.0266*AK291+1.3006,IF('DSS Model'!$I$38=2,-0.0001*AK291^2+0.0032*AK291+0.977, IF('DSS Model'!$I$38=3,-0.00046396*AK291^2 + 0.054267*AK291 - 0.57714, IF('DSS Model'!$I$38=4,0.000072066*AK291^2+0.0021761*AK291-0.038248,IF('DSS Model'!$I$38=5,-0.00012623*AK291^2+0.025656*AK291-0.30101,-0.00046396*AK291^2 + 0.054267*AK291 - 0.57714)))))</f>
        <v>0.8335290573127192</v>
      </c>
      <c r="AM291" s="136">
        <v>0.38882174327865249</v>
      </c>
      <c r="AN291" s="142">
        <f t="shared" si="217"/>
        <v>62.604418576225768</v>
      </c>
      <c r="AO291" s="138">
        <f>IF('DSS Model'!$I$38=1,0.0001*AN291^2-0.0266*AN291+1.3006,IF('DSS Model'!$I$38=2,-0.0001*AN291^2+0.0032*AN291+0.977, IF('DSS Model'!$I$38=3,-0.00046396*AN291^2 + 0.054267*AN291 - 0.57714, IF('DSS Model'!$I$38=4,0.000072066*AN291^2+0.0021761*AN291-0.038248,IF('DSS Model'!$I$38=5,-0.00012623*AN291^2+0.025656*AN291-0.30101,-0.00046396*AN291^2 + 0.054267*AN291 - 0.57714)))))</f>
        <v>0.78540281691719427</v>
      </c>
      <c r="AP291" s="136">
        <v>0.32786027714233412</v>
      </c>
      <c r="AQ291" s="142">
        <f t="shared" si="218"/>
        <v>64.05250768546469</v>
      </c>
      <c r="AR291" s="138">
        <f>IF('DSS Model'!$I$38=1,0.0001*AQ291^2-0.0266*AQ291+1.3006,IF('DSS Model'!$I$38=2,-0.0001*AQ291^2+0.0032*AQ291+0.977, IF('DSS Model'!$I$38=3,-0.00046396*AQ291^2 + 0.054267*AQ291 - 0.57714, IF('DSS Model'!$I$38=4,0.000072066*AQ291^2+0.0021761*AQ291-0.038248,IF('DSS Model'!$I$38=5,-0.00012623*AQ291^2+0.025656*AQ291-0.30101,-0.00046396*AQ291^2 + 0.054267*AQ291 - 0.57714)))))</f>
        <v>0.77169565051383571</v>
      </c>
      <c r="AS291" s="136">
        <v>8.728613282429909E-2</v>
      </c>
      <c r="AT291" s="142">
        <f t="shared" si="219"/>
        <v>36.566297130029341</v>
      </c>
      <c r="AU291" s="138">
        <f>IF('DSS Model'!$I$38=1,0.0001*AT291^2-0.0266*AT291+1.3006,IF('DSS Model'!$I$38=2,-0.0001*AT291^2+0.0032*AT291+0.977, IF('DSS Model'!$I$38=3,-0.00046396*AT291^2 + 0.054267*AT291 - 0.57714, IF('DSS Model'!$I$38=4,0.000072066*AT291^2+0.0021761*AT291-0.038248,IF('DSS Model'!$I$38=5,-0.00012623*AT291^2+0.025656*AT291-0.30101,-0.00046396*AT291^2 + 0.054267*AT291 - 0.57714)))))</f>
        <v>0.9603027422359347</v>
      </c>
      <c r="AV291" s="136">
        <v>0.55719130531449468</v>
      </c>
      <c r="AW291" s="142">
        <f t="shared" si="220"/>
        <v>66.310586149457791</v>
      </c>
      <c r="AX291" s="138">
        <f>IF('DSS Model'!$I$38=1,0.0001*AW291^2-0.0266*AW291+1.3006,IF('DSS Model'!$I$38=2,-0.0001*AW291^2+0.0032*AW291+0.977, IF('DSS Model'!$I$38=3,-0.00046396*AW291^2 + 0.054267*AW291 - 0.57714, IF('DSS Model'!$I$38=4,0.000072066*AW291^2+0.0021761*AW291-0.038248,IF('DSS Model'!$I$38=5,-0.00012623*AW291^2+0.025656*AW291-0.30101,-0.00046396*AW291^2 + 0.054267*AW291 - 0.57714)))))</f>
        <v>0.74948449212979862</v>
      </c>
      <c r="AY291" s="136">
        <v>0.45694458082002676</v>
      </c>
      <c r="AZ291" s="142">
        <f t="shared" si="221"/>
        <v>54.480928798220674</v>
      </c>
      <c r="BA291" s="138">
        <f>IF('DSS Model'!$I$38=1,0.0001*AZ291^2-0.0266*AZ291+1.3006,IF('DSS Model'!$I$38=2,-0.0001*AZ291^2+0.0032*AZ291+0.977, IF('DSS Model'!$I$38=3,-0.00046396*AZ291^2 + 0.054267*AZ291 - 0.57714, IF('DSS Model'!$I$38=4,0.000072066*AZ291^2+0.0021761*AZ291-0.038248,IF('DSS Model'!$I$38=5,-0.00012623*AZ291^2+0.025656*AZ291-0.30101,-0.00046396*AZ291^2 + 0.054267*AZ291 - 0.57714)))))</f>
        <v>0.85452181188262699</v>
      </c>
      <c r="BB291" s="136">
        <v>0.25442904482872575</v>
      </c>
      <c r="BC291" s="142">
        <f t="shared" si="222"/>
        <v>46.932937638225184</v>
      </c>
      <c r="BD291" s="138">
        <f>IF('DSS Model'!$I$38=1,0.0001*BC291^2-0.0266*BC291+1.3006,IF('DSS Model'!$I$38=2,-0.0001*BC291^2+0.0032*BC291+0.977, IF('DSS Model'!$I$38=3,-0.00046396*BC291^2 + 0.054267*BC291 - 0.57714, IF('DSS Model'!$I$38=4,0.000072066*BC291^2+0.0021761*BC291-0.038248,IF('DSS Model'!$I$38=5,-0.00012623*BC291^2+0.025656*BC291-0.30101,-0.00046396*BC291^2 + 0.054267*BC291 - 0.57714)))))</f>
        <v>0.90691533690696713</v>
      </c>
      <c r="BE291" s="136">
        <v>0.35111113204987499</v>
      </c>
      <c r="BF291" s="142">
        <f t="shared" si="223"/>
        <v>45.564440408924732</v>
      </c>
      <c r="BG291" s="143">
        <f>IF('DSS Model'!$I$38=1,0.0001*BF291^2-0.0266*BF291+1.3006,IF('DSS Model'!$I$38=2,-0.0001*BF291^2+0.0032*BF291+0.977, IF('DSS Model'!$I$38=3,-0.00046396*BF291^2 + 0.054267*BF291 - 0.57714, IF('DSS Model'!$I$38=4,0.000072066*BF291^2+0.0021761*BF291-0.038248,IF('DSS Model'!$I$38=5,-0.00012623*BF291^2+0.025656*BF291-0.30101,-0.00046396*BF291^2 + 0.054267*BF291 - 0.57714)))))</f>
        <v>0.91519438633071382</v>
      </c>
      <c r="BH291" s="136">
        <v>0.7648514472255078</v>
      </c>
      <c r="BI291" s="142">
        <f t="shared" si="224"/>
        <v>63.614805110372814</v>
      </c>
      <c r="BJ291" s="143">
        <f>IF('DSS Model'!$I$38=1,0.0001*BI291^2-0.0266*BI291+1.3006,IF('DSS Model'!$I$38=2,-0.0001*BI291^2+0.0032*BI291+0.977, IF('DSS Model'!$I$38=3,-0.00046396*BI291^2 + 0.054267*BI291 - 0.57714, IF('DSS Model'!$I$38=4,0.000072066*BI291^2+0.0021761*BI291-0.038248,IF('DSS Model'!$I$38=5,-0.00012623*BI291^2+0.025656*BI291-0.30101,-0.00046396*BI291^2 + 0.054267*BI291 - 0.57714)))))</f>
        <v>0.77588303343012144</v>
      </c>
      <c r="BK291" s="136">
        <v>0.76030990493704631</v>
      </c>
      <c r="BL291" s="142">
        <f t="shared" si="225"/>
        <v>57.668160886795576</v>
      </c>
      <c r="BM291" s="143">
        <f>IF('DSS Model'!$I$38=1,0.0001*BL291^2-0.0266*BL291+1.3006,IF('DSS Model'!$I$38=2,-0.0001*BL291^2+0.0032*BL291+0.977, IF('DSS Model'!$I$38=3,-0.00046396*BL291^2 + 0.054267*BL291 - 0.57714, IF('DSS Model'!$I$38=4,0.000072066*BL291^2+0.0021761*BL291-0.038248,IF('DSS Model'!$I$38=5,-0.00012623*BL291^2+0.025656*BL291-0.30101,-0.00046396*BL291^2 + 0.054267*BL291 - 0.57714)))))</f>
        <v>0.8289764368312118</v>
      </c>
      <c r="BN291" s="136">
        <v>8.9199949550647695E-2</v>
      </c>
      <c r="BO291" s="142">
        <f t="shared" si="226"/>
        <v>37.940084840688421</v>
      </c>
      <c r="BP291" s="143">
        <f>IF('DSS Model'!$I$38=1,0.0001*BO291^2-0.0266*BO291+1.3006,IF('DSS Model'!$I$38=2,-0.0001*BO291^2+0.0032*BO291+0.977, IF('DSS Model'!$I$38=3,-0.00046396*BO291^2 + 0.054267*BO291 - 0.57714, IF('DSS Model'!$I$38=4,0.000072066*BO291^2+0.0021761*BO291-0.038248,IF('DSS Model'!$I$38=5,-0.00012623*BO291^2+0.025656*BO291-0.30101,-0.00046396*BO291^2 + 0.054267*BO291 - 0.57714)))))</f>
        <v>0.95446326771833934</v>
      </c>
      <c r="BQ291" s="136">
        <v>8.6573851587394501E-2</v>
      </c>
      <c r="BR291" s="142">
        <f t="shared" si="227"/>
        <v>40.000476116336714</v>
      </c>
      <c r="BS291" s="143">
        <f>IF('DSS Model'!$I$38=1,0.0001*BR291^2-0.0266*BR291+1.3006,IF('DSS Model'!$I$38=2,-0.0001*BR291^2+0.0032*BR291+0.977, IF('DSS Model'!$I$38=3,-0.00046396*BR291^2 + 0.054267*BR291 - 0.57714, IF('DSS Model'!$I$38=4,0.000072066*BR291^2+0.0021761*BR291-0.038248,IF('DSS Model'!$I$38=5,-0.00012623*BR291^2+0.025656*BR291-0.30101,-0.00046396*BR291^2 + 0.054267*BR291 - 0.57714)))))</f>
        <v>0.94499771461891502</v>
      </c>
      <c r="BT291" s="136">
        <v>0.7999671057729939</v>
      </c>
      <c r="BU291" s="142">
        <f t="shared" si="228"/>
        <v>67.809911022785627</v>
      </c>
      <c r="BV291" s="143">
        <f>IF('DSS Model'!$I$38=1,0.0001*BU291^2-0.0266*BU291+1.3006,IF('DSS Model'!$I$38=2,-0.0001*BU291^2+0.0032*BU291+0.977, IF('DSS Model'!$I$38=3,-0.00046396*BU291^2 + 0.054267*BU291 - 0.57714, IF('DSS Model'!$I$38=4,0.000072066*BU291^2+0.0021761*BU291-0.038248,IF('DSS Model'!$I$38=5,-0.00012623*BU291^2+0.025656*BU291-0.30101,-0.00046396*BU291^2 + 0.054267*BU291 - 0.57714)))))</f>
        <v>0.73417331198110358</v>
      </c>
      <c r="BW291" s="136">
        <v>0.89864441330645595</v>
      </c>
      <c r="BX291" s="142">
        <f t="shared" si="229"/>
        <v>70.261288975643396</v>
      </c>
      <c r="BY291" s="143">
        <f>IF('DSS Model'!$I$38=1,0.0001*BX291^2-0.0266*BX291+1.3006,IF('DSS Model'!$I$38=2,-0.0001*BX291^2+0.0032*BX291+0.977, IF('DSS Model'!$I$38=3,-0.00046396*BX291^2 + 0.054267*BX291 - 0.57714, IF('DSS Model'!$I$38=4,0.000072066*BX291^2+0.0021761*BX291-0.038248,IF('DSS Model'!$I$38=5,-0.00012623*BX291^2+0.025656*BX291-0.30101,-0.00046396*BX291^2 + 0.054267*BX291 - 0.57714)))))</f>
        <v>0.70817125187017205</v>
      </c>
      <c r="BZ291" s="136">
        <v>0.50707100579893627</v>
      </c>
      <c r="CA291" s="142">
        <f t="shared" si="230"/>
        <v>62.956193030208226</v>
      </c>
      <c r="CB291" s="143">
        <f>IF('DSS Model'!$I$38=1,0.0001*CA291^2-0.0266*CA291+1.3006,IF('DSS Model'!$I$38=2,-0.0001*CA291^2+0.0032*CA291+0.977, IF('DSS Model'!$I$38=3,-0.00046396*CA291^2 + 0.054267*CA291 - 0.57714, IF('DSS Model'!$I$38=4,0.000072066*CA291^2+0.0021761*CA291-0.038248,IF('DSS Model'!$I$38=5,-0.00012623*CA291^2+0.025656*CA291-0.30101,-0.00046396*CA291^2 + 0.054267*CA291 - 0.57714)))))</f>
        <v>0.78211159361098237</v>
      </c>
      <c r="CC291" s="136">
        <v>0.18231389649916074</v>
      </c>
      <c r="CD291" s="142">
        <f t="shared" si="231"/>
        <v>59.519190743719165</v>
      </c>
      <c r="CE291" s="143">
        <f>IF('DSS Model'!$I$38=1,0.0001*CD291^2-0.0266*CD291+1.3006,IF('DSS Model'!$I$38=2,-0.0001*CD291^2+0.0032*CD291+0.977, IF('DSS Model'!$I$38=3,-0.00046396*CD291^2 + 0.054267*CD291 - 0.57714, IF('DSS Model'!$I$38=4,0.000072066*CD291^2+0.0021761*CD291-0.038248,IF('DSS Model'!$I$38=5,-0.00012623*CD291^2+0.025656*CD291-0.30101,-0.00046396*CD291^2 + 0.054267*CD291 - 0.57714)))))</f>
        <v>0.81320800370117885</v>
      </c>
      <c r="CF291" s="136">
        <v>0.12188260906540394</v>
      </c>
      <c r="CG291" s="142">
        <f t="shared" si="232"/>
        <v>29.641589083927588</v>
      </c>
      <c r="CH291" s="143">
        <f>IF('DSS Model'!$I$38=1,0.0001*CG291^2-0.0266*CG291+1.3006,IF('DSS Model'!$I$38=2,-0.0001*CG291^2+0.0032*CG291+0.977, IF('DSS Model'!$I$38=3,-0.00046396*CG291^2 + 0.054267*CG291 - 0.57714, IF('DSS Model'!$I$38=4,0.000072066*CG291^2+0.0021761*CG291-0.038248,IF('DSS Model'!$I$38=5,-0.00012623*CG291^2+0.025656*CG291-0.30101,-0.00046396*CG291^2 + 0.054267*CG291 - 0.57714)))))</f>
        <v>0.98399070472652672</v>
      </c>
      <c r="CI291" s="136">
        <v>0.57439408921698165</v>
      </c>
      <c r="CJ291" s="142">
        <f t="shared" si="233"/>
        <v>71.173068019533162</v>
      </c>
      <c r="CK291" s="143">
        <f>IF('DSS Model'!$I$38=1,0.0001*CJ291^2-0.0266*CJ291+1.3006,IF('DSS Model'!$I$38=2,-0.0001*CJ291^2+0.0032*CJ291+0.977, IF('DSS Model'!$I$38=3,-0.00046396*CJ291^2 + 0.054267*CJ291 - 0.57714, IF('DSS Model'!$I$38=4,0.000072066*CJ291^2+0.0021761*CJ291-0.038248,IF('DSS Model'!$I$38=5,-0.00012623*CJ291^2+0.025656*CJ291-0.30101,-0.00046396*CJ291^2 + 0.054267*CJ291 - 0.57714)))))</f>
        <v>0.69819325653119668</v>
      </c>
      <c r="CL291" s="136">
        <v>0.47150166691399265</v>
      </c>
      <c r="CM291" s="142">
        <f t="shared" si="234"/>
        <v>53.35168349794008</v>
      </c>
      <c r="CN291" s="143">
        <f>IF('DSS Model'!$I$38=1,0.0001*CM291^2-0.0266*CM291+1.3006,IF('DSS Model'!$I$38=2,-0.0001*CM291^2+0.0032*CM291+0.977, IF('DSS Model'!$I$38=3,-0.00046396*CM291^2 + 0.054267*CM291 - 0.57714, IF('DSS Model'!$I$38=4,0.000072066*CM291^2+0.0021761*CM291-0.038248,IF('DSS Model'!$I$38=5,-0.00012623*CM291^2+0.025656*CM291-0.30101,-0.00046396*CM291^2 + 0.054267*CM291 - 0.57714)))))</f>
        <v>0.86308517398697104</v>
      </c>
      <c r="CO291" s="136">
        <v>0.25029307262867861</v>
      </c>
      <c r="CP291" s="142">
        <f t="shared" si="235"/>
        <v>41.472346132488958</v>
      </c>
      <c r="CQ291" s="143">
        <f>IF('DSS Model'!$I$38=1,0.0001*CP291^2-0.0266*CP291+1.3006,IF('DSS Model'!$I$38=2,-0.0001*CP291^2+0.0032*CP291+0.977, IF('DSS Model'!$I$38=3,-0.00046396*CP291^2 + 0.054267*CP291 - 0.57714, IF('DSS Model'!$I$38=4,0.000072066*CP291^2+0.0021761*CP291-0.038248,IF('DSS Model'!$I$38=5,-0.00012623*CP291^2+0.025656*CP291-0.30101,-0.00046396*CP291^2 + 0.054267*CP291 - 0.57714)))))</f>
        <v>0.93771595825066745</v>
      </c>
      <c r="CR291" s="136">
        <v>0.8147447966558895</v>
      </c>
      <c r="CS291" s="142">
        <f t="shared" si="236"/>
        <v>61.702063342183102</v>
      </c>
      <c r="CT291" s="143">
        <f>IF('DSS Model'!$I$38=1,0.0001*CS291^2-0.0266*CS291+1.3006,IF('DSS Model'!$I$38=2,-0.0001*CS291^2+0.0032*CS291+0.977, IF('DSS Model'!$I$38=3,-0.00046396*CS291^2 + 0.054267*CS291 - 0.57714, IF('DSS Model'!$I$38=4,0.000072066*CS291^2+0.0021761*CS291-0.038248,IF('DSS Model'!$I$38=5,-0.00012623*CS291^2+0.025656*CS291-0.30101,-0.00046396*CS291^2 + 0.054267*CS291 - 0.57714)))))</f>
        <v>0.79373214062670838</v>
      </c>
      <c r="CU291" s="136">
        <v>0.87408901777065051</v>
      </c>
      <c r="CV291" s="142">
        <f t="shared" si="237"/>
        <v>64.799369453192469</v>
      </c>
      <c r="CW291" s="143">
        <f>IF('DSS Model'!$I$38=1,0.0001*CV291^2-0.0266*CV291+1.3006,IF('DSS Model'!$I$38=2,-0.0001*CV291^2+0.0032*CV291+0.977, IF('DSS Model'!$I$38=3,-0.00046396*CV291^2 + 0.054267*CV291 - 0.57714, IF('DSS Model'!$I$38=4,0.000072066*CV291^2+0.0021761*CV291-0.038248,IF('DSS Model'!$I$38=5,-0.00012623*CV291^2+0.025656*CV291-0.30101,-0.00046396*CV291^2 + 0.054267*CV291 - 0.57714)))))</f>
        <v>0.76446215409708251</v>
      </c>
      <c r="CX291" s="136">
        <v>0.52360437358513134</v>
      </c>
      <c r="CY291" s="142">
        <f t="shared" si="238"/>
        <v>65.015427648091688</v>
      </c>
      <c r="CZ291" s="143">
        <f>IF('DSS Model'!$I$38=1,0.0001*CY291^2-0.0266*CY291+1.3006,IF('DSS Model'!$I$38=2,-0.0001*CY291^2+0.0032*CY291+0.977, IF('DSS Model'!$I$38=3,-0.00046396*CY291^2 + 0.054267*CY291 - 0.57714, IF('DSS Model'!$I$38=4,0.000072066*CY291^2+0.0021761*CY291-0.038248,IF('DSS Model'!$I$38=5,-0.00012623*CY291^2+0.025656*CY291-0.30101,-0.00046396*CY291^2 + 0.054267*CY291 - 0.57714)))))</f>
        <v>0.76234878524746885</v>
      </c>
      <c r="DA291" s="136">
        <v>0.17186757679197562</v>
      </c>
      <c r="DB291" s="142">
        <f t="shared" si="239"/>
        <v>32.610165149745995</v>
      </c>
      <c r="DC291" s="143">
        <f>IF('DSS Model'!$I$38=1,0.0001*DB291^2-0.0266*DB291+1.3006,IF('DSS Model'!$I$38=2,-0.0001*DB291^2+0.0032*DB291+0.977, IF('DSS Model'!$I$38=3,-0.00046396*DB291^2 + 0.054267*DB291 - 0.57714, IF('DSS Model'!$I$38=4,0.000072066*DB291^2+0.0021761*DB291-0.038248,IF('DSS Model'!$I$38=5,-0.00012623*DB291^2+0.025656*DB291-0.30101,-0.00046396*DB291^2 + 0.054267*DB291 - 0.57714)))))</f>
        <v>0.97501024136981629</v>
      </c>
      <c r="DD291" s="136">
        <v>0.33905064780137062</v>
      </c>
      <c r="DE291" s="142">
        <f t="shared" si="240"/>
        <v>45.040378901744383</v>
      </c>
      <c r="DF291" s="143">
        <f>IF('DSS Model'!$I$38=1,0.0001*DE291^2-0.0266*DE291+1.3006,IF('DSS Model'!$I$38=2,-0.0001*DE291^2+0.0032*DE291+0.977, IF('DSS Model'!$I$38=3,-0.00046396*DE291^2 + 0.054267*DE291 - 0.57714, IF('DSS Model'!$I$38=4,0.000072066*DE291^2+0.0021761*DE291-0.038248,IF('DSS Model'!$I$38=5,-0.00012623*DE291^2+0.025656*DE291-0.30101,-0.00046396*DE291^2 + 0.054267*DE291 - 0.57714)))))</f>
        <v>0.91826563932431193</v>
      </c>
      <c r="DG291" s="136">
        <v>0.10247524361434091</v>
      </c>
      <c r="DH291" s="142">
        <f t="shared" si="241"/>
        <v>37.599127837748441</v>
      </c>
      <c r="DI291" s="143">
        <f>IF('DSS Model'!$I$38=1,0.0001*DH291^2-0.0266*DH291+1.3006,IF('DSS Model'!$I$38=2,-0.0001*DH291^2+0.0032*DH291+0.977, IF('DSS Model'!$I$38=3,-0.00046396*DH291^2 + 0.054267*DH291 - 0.57714, IF('DSS Model'!$I$38=4,0.000072066*DH291^2+0.0021761*DH291-0.038248,IF('DSS Model'!$I$38=5,-0.00012623*DH291^2+0.025656*DH291-0.30101,-0.00046396*DH291^2 + 0.054267*DH291 - 0.57714)))))</f>
        <v>0.95594776766486</v>
      </c>
      <c r="DJ291" s="136">
        <v>0.41259158593365719</v>
      </c>
      <c r="DK291" s="142">
        <f t="shared" si="242"/>
        <v>61.647798486129588</v>
      </c>
      <c r="DL291" s="143">
        <f>IF('DSS Model'!$I$38=1,0.0001*DK291^2-0.0266*DK291+1.3006,IF('DSS Model'!$I$38=2,-0.0001*DK291^2+0.0032*DK291+0.977, IF('DSS Model'!$I$38=3,-0.00046396*DK291^2 + 0.054267*DK291 - 0.57714, IF('DSS Model'!$I$38=4,0.000072066*DK291^2+0.0021761*DK291-0.038248,IF('DSS Model'!$I$38=5,-0.00012623*DK291^2+0.025656*DK291-0.30101,-0.00046396*DK291^2 + 0.054267*DK291 - 0.57714)))))</f>
        <v>0.79422784933697055</v>
      </c>
      <c r="DM291" s="136">
        <v>0.17815654834912831</v>
      </c>
      <c r="DN291" s="142">
        <f t="shared" si="243"/>
        <v>45.868145413620503</v>
      </c>
      <c r="DO291" s="143">
        <f>IF('DSS Model'!$I$38=1,0.0001*DN291^2-0.0266*DN291+1.3006,IF('DSS Model'!$I$38=2,-0.0001*DN291^2+0.0032*DN291+0.977, IF('DSS Model'!$I$38=3,-0.00046396*DN291^2 + 0.054267*DN291 - 0.57714, IF('DSS Model'!$I$38=4,0.000072066*DN291^2+0.0021761*DN291-0.038248,IF('DSS Model'!$I$38=5,-0.00012623*DN291^2+0.025656*DN291-0.30101,-0.00046396*DN291^2 + 0.054267*DN291 - 0.57714)))))</f>
        <v>0.91338938895508204</v>
      </c>
      <c r="DP291" s="136">
        <v>1.9564821116654141E-2</v>
      </c>
      <c r="DQ291" s="142">
        <f t="shared" si="244"/>
        <v>31.149712172579164</v>
      </c>
      <c r="DR291" s="143">
        <f>IF('DSS Model'!$I$38=1,0.0001*DQ291^2-0.0266*DQ291+1.3006,IF('DSS Model'!$I$38=2,-0.0001*DQ291^2+0.0032*DQ291+0.977, IF('DSS Model'!$I$38=3,-0.00046396*DQ291^2 + 0.054267*DQ291 - 0.57714, IF('DSS Model'!$I$38=4,0.000072066*DQ291^2+0.0021761*DQ291-0.038248,IF('DSS Model'!$I$38=5,-0.00012623*DQ291^2+0.025656*DQ291-0.30101,-0.00046396*DQ291^2 + 0.054267*DQ291 - 0.57714)))))</f>
        <v>0.97964862210880066</v>
      </c>
      <c r="DS291" s="136">
        <v>0.35931137554994386</v>
      </c>
      <c r="DT291" s="142">
        <f t="shared" si="245"/>
        <v>68.285766821942701</v>
      </c>
      <c r="DU291" s="143">
        <f>IF('DSS Model'!$I$38=1,0.0001*DT291^2-0.0266*DT291+1.3006,IF('DSS Model'!$I$38=2,-0.0001*DT291^2+0.0032*DT291+0.977, IF('DSS Model'!$I$38=3,-0.00046396*DT291^2 + 0.054267*DT291 - 0.57714, IF('DSS Model'!$I$38=4,0.000072066*DT291^2+0.0021761*DT291-0.038248,IF('DSS Model'!$I$38=5,-0.00012623*DT291^2+0.025656*DT291-0.30101,-0.00046396*DT291^2 + 0.054267*DT291 - 0.57714)))))</f>
        <v>0.72921985878414353</v>
      </c>
      <c r="DV291" s="136">
        <v>0.11080078153866502</v>
      </c>
      <c r="DW291" s="142">
        <f t="shared" si="246"/>
        <v>45.074696341502232</v>
      </c>
      <c r="DX291" s="143">
        <f>IF('DSS Model'!$I$38=1,0.0001*DW291^2-0.0266*DW291+1.3006,IF('DSS Model'!$I$38=2,-0.0001*DW291^2+0.0032*DW291+0.977, IF('DSS Model'!$I$38=3,-0.00046396*DW291^2 + 0.054267*DW291 - 0.57714, IF('DSS Model'!$I$38=4,0.000072066*DW291^2+0.0021761*DW291-0.038248,IF('DSS Model'!$I$38=5,-0.00012623*DW291^2+0.025656*DW291-0.30101,-0.00046396*DW291^2 + 0.054267*DW291 - 0.57714)))))</f>
        <v>0.91806620326494359</v>
      </c>
      <c r="DY291" s="136">
        <v>6.9361607891927024E-2</v>
      </c>
      <c r="DZ291" s="142">
        <f t="shared" si="247"/>
        <v>28.446337359962442</v>
      </c>
      <c r="EA291" s="143">
        <f>IF('DSS Model'!$I$38=1,0.0001*DZ291^2-0.0266*DZ291+1.3006,IF('DSS Model'!$I$38=2,-0.0001*DZ291^2+0.0032*DZ291+0.977, IF('DSS Model'!$I$38=3,-0.00046396*DZ291^2 + 0.054267*DZ291 - 0.57714, IF('DSS Model'!$I$38=4,0.000072066*DZ291^2+0.0021761*DZ291-0.038248,IF('DSS Model'!$I$38=5,-0.00012623*DZ291^2+0.025656*DZ291-0.30101,-0.00046396*DZ291^2 + 0.054267*DZ291 - 0.57714)))))</f>
        <v>0.98710886863220026</v>
      </c>
      <c r="EB291" s="136">
        <v>0.77722992251642598</v>
      </c>
      <c r="EC291" s="142">
        <f t="shared" si="248"/>
        <v>58.074135669145448</v>
      </c>
      <c r="ED291" s="143">
        <f>IF('DSS Model'!$I$38=1,0.0001*EC291^2-0.0266*EC291+1.3006,IF('DSS Model'!$I$38=2,-0.0001*EC291^2+0.0032*EC291+0.977, IF('DSS Model'!$I$38=3,-0.00046396*EC291^2 + 0.054267*EC291 - 0.57714, IF('DSS Model'!$I$38=4,0.000072066*EC291^2+0.0021761*EC291-0.038248,IF('DSS Model'!$I$38=5,-0.00012623*EC291^2+0.025656*EC291-0.30101,-0.00046396*EC291^2 + 0.054267*EC291 - 0.57714)))))</f>
        <v>0.82557671076943417</v>
      </c>
      <c r="EE291" s="136">
        <v>0.67278447969640842</v>
      </c>
      <c r="EF291" s="142">
        <f t="shared" si="249"/>
        <v>57.765630571882085</v>
      </c>
      <c r="EG291" s="143">
        <f>IF('DSS Model'!$I$38=1,0.0001*EF291^2-0.0266*EF291+1.3006,IF('DSS Model'!$I$38=2,-0.0001*EF291^2+0.0032*EF291+0.977, IF('DSS Model'!$I$38=3,-0.00046396*EF291^2 + 0.054267*EF291 - 0.57714, IF('DSS Model'!$I$38=4,0.000072066*EF291^2+0.0021761*EF291-0.038248,IF('DSS Model'!$I$38=5,-0.00012623*EF291^2+0.025656*EF291-0.30101,-0.00046396*EF291^2 + 0.054267*EF291 - 0.57714)))))</f>
        <v>0.82816321029330675</v>
      </c>
      <c r="EH291" s="136">
        <v>0.48019080082339771</v>
      </c>
      <c r="EI291" s="142">
        <f t="shared" si="250"/>
        <v>68.642951266673535</v>
      </c>
      <c r="EJ291" s="143">
        <f>IF('DSS Model'!$I$38=1,0.0001*EI291^2-0.0266*EI291+1.3006,IF('DSS Model'!$I$38=2,-0.0001*EI291^2+0.0032*EI291+0.977, IF('DSS Model'!$I$38=3,-0.00046396*EI291^2 + 0.054267*EI291 - 0.57714, IF('DSS Model'!$I$38=4,0.000072066*EI291^2+0.0021761*EI291-0.038248,IF('DSS Model'!$I$38=5,-0.00012623*EI291^2+0.025656*EI291-0.30101,-0.00046396*EI291^2 + 0.054267*EI291 - 0.57714)))))</f>
        <v>0.72547196819346349</v>
      </c>
      <c r="EK291" s="136">
        <v>0.12696906966251253</v>
      </c>
      <c r="EL291" s="142">
        <f t="shared" si="251"/>
        <v>31.688122036202429</v>
      </c>
      <c r="EM291" s="143">
        <f>IF('DSS Model'!$I$38=1,0.0001*EL291^2-0.0266*EL291+1.3006,IF('DSS Model'!$I$38=2,-0.0001*EL291^2+0.0032*EL291+0.977, IF('DSS Model'!$I$38=3,-0.00046396*EL291^2 + 0.054267*EL291 - 0.57714, IF('DSS Model'!$I$38=4,0.000072066*EL291^2+0.0021761*EL291-0.038248,IF('DSS Model'!$I$38=5,-0.00012623*EL291^2+0.025656*EL291-0.30101,-0.00046396*EL291^2 + 0.054267*EL291 - 0.57714)))))</f>
        <v>0.97798828269772198</v>
      </c>
      <c r="EN291" s="136">
        <v>0.33178416984921455</v>
      </c>
      <c r="EO291" s="142">
        <f t="shared" si="252"/>
        <v>50.093914807408446</v>
      </c>
      <c r="EP291" s="143">
        <f>IF('DSS Model'!$I$38=1,0.0001*EO291^2-0.0266*EO291+1.3006,IF('DSS Model'!$I$38=2,-0.0001*EO291^2+0.0032*EO291+0.977, IF('DSS Model'!$I$38=3,-0.00046396*EO291^2 + 0.054267*EO291 - 0.57714, IF('DSS Model'!$I$38=4,0.000072066*EO291^2+0.0021761*EO291-0.038248,IF('DSS Model'!$I$38=5,-0.00012623*EO291^2+0.025656*EO291-0.30101,-0.00046396*EO291^2 + 0.054267*EO291 - 0.57714)))))</f>
        <v>0.88636049731051747</v>
      </c>
      <c r="EQ291" s="136">
        <v>0.99400149896012335</v>
      </c>
      <c r="ER291" s="142">
        <f t="shared" si="253"/>
        <v>65.984485689025348</v>
      </c>
      <c r="ES291" s="143">
        <f>IF('DSS Model'!$I$38=1,0.0001*ER291^2-0.0266*ER291+1.3006,IF('DSS Model'!$I$38=2,-0.0001*ER291^2+0.0032*ER291+0.977, IF('DSS Model'!$I$38=3,-0.00046396*ER291^2 + 0.054267*ER291 - 0.57714, IF('DSS Model'!$I$38=4,0.000072066*ER291^2+0.0021761*ER291-0.038248,IF('DSS Model'!$I$38=5,-0.00012623*ER291^2+0.025656*ER291-0.30101,-0.00046396*ER291^2 + 0.054267*ER291 - 0.57714)))))</f>
        <v>0.75275511904036196</v>
      </c>
      <c r="ET291" s="136">
        <v>0.57505664733541928</v>
      </c>
      <c r="EU291" s="141">
        <f t="shared" si="254"/>
        <v>57.470391804153827</v>
      </c>
      <c r="EV291" s="142">
        <f>IF('DSS Model'!$I$38=1,0.0001*EU291^2-0.0266*EU291+1.3006,IF('DSS Model'!$I$38=2,-0.0001*EU291^2+0.0032*EU291+0.977, IF('DSS Model'!$I$38=3,-0.00046396*EU291^2 + 0.054267*EU291 - 0.57714, IF('DSS Model'!$I$38=4,0.000072066*EU291^2+0.0021761*EU291-0.038248,IF('DSS Model'!$I$38=5,-0.00012623*EU291^2+0.025656*EU291-0.30101,-0.00046396*EU291^2 + 0.054267*EU291 - 0.57714)))))</f>
        <v>0.83062066036099713</v>
      </c>
    </row>
    <row r="292" spans="2:152" x14ac:dyDescent="0.2">
      <c r="B292" s="64">
        <f t="shared" ca="1" si="207"/>
        <v>0.62393182286118287</v>
      </c>
      <c r="C292" s="64">
        <v>0.63077753487697497</v>
      </c>
      <c r="D292" s="64">
        <f t="shared" si="208"/>
        <v>54.309722172984884</v>
      </c>
      <c r="E292" s="131">
        <f>IF('DSS Model'!$I$38=1,0.0001*D292^2-0.0266*D292+1.3006,IF('DSS Model'!$I$38=2,-0.0001*D292^2+0.0032*D292+0.977, IF('DSS Model'!$I$38=3,-0.00046396*D292^2 + 0.054267*D292 - 0.57714, IF('DSS Model'!$I$38=4,0.000072066*D292^2+0.0021761*D292-0.038248,IF('DSS Model'!$I$38=5,-0.00012623*D292^2+0.025656*D292-0.30101,-0.00046396*D292^2 + 0.054267*D292 - 0.57714)))))</f>
        <v>0.85583651870287103</v>
      </c>
      <c r="F292" s="136">
        <v>0.9793897915053652</v>
      </c>
      <c r="G292" s="138">
        <f t="shared" si="204"/>
        <v>76.832907388347252</v>
      </c>
      <c r="H292" s="136">
        <f>IF('DSS Model'!$I$38=1,0.0001*G292^2-0.0266*G292+1.3006,IF('DSS Model'!$I$38=2,-0.0001*G292^2+0.0032*G292+0.977, IF('DSS Model'!$I$38=3,-0.00046396*G292^2 + 0.054267*G292 - 0.57714, IF('DSS Model'!$I$38=4,0.000072066*G292^2+0.0021761*G292-0.038248,IF('DSS Model'!$I$38=5,-0.00012623*G292^2+0.025656*G292-0.30101,-0.00046396*G292^2 + 0.054267*G292 - 0.57714)))))</f>
        <v>0.6325357378680766</v>
      </c>
      <c r="I292" s="136">
        <v>0.89326418532664997</v>
      </c>
      <c r="J292" s="138">
        <f t="shared" si="205"/>
        <v>64.509068794646055</v>
      </c>
      <c r="K292" s="136">
        <f>IF('DSS Model'!$I$38=1,0.0001*J292^2-0.0266*J292+1.3006,IF('DSS Model'!$I$38=2,-0.0001*J292^2+0.0032*J292+0.977, IF('DSS Model'!$I$38=3,-0.00046396*J292^2 + 0.054267*J292 - 0.57714, IF('DSS Model'!$I$38=4,0.000072066*J292^2+0.0021761*J292-0.038248,IF('DSS Model'!$I$38=5,-0.00012623*J292^2+0.025656*J292-0.30101,-0.00046396*J292^2 + 0.054267*J292 - 0.57714)))))</f>
        <v>0.76728702446762964</v>
      </c>
      <c r="L292" s="136">
        <v>0.81450561304845104</v>
      </c>
      <c r="M292" s="138">
        <f t="shared" si="206"/>
        <v>75.771503831289607</v>
      </c>
      <c r="N292" s="136">
        <f>IF('DSS Model'!$I$38=1,0.0001*M292^2-0.0266*M292+1.3006,IF('DSS Model'!$I$38=2,-0.0001*M292^2+0.0032*M292+0.977, IF('DSS Model'!$I$38=3,-0.00046396*M292^2 + 0.054267*M292 - 0.57714, IF('DSS Model'!$I$38=4,0.000072066*M292^2+0.0021761*M292-0.038248,IF('DSS Model'!$I$38=5,-0.00012623*M292^2+0.025656*M292-0.30101,-0.00046396*M292^2 + 0.054267*M292 - 0.57714)))))</f>
        <v>0.64533673297461314</v>
      </c>
      <c r="O292" s="136">
        <v>0.62777558980758519</v>
      </c>
      <c r="P292" s="139">
        <f t="shared" si="209"/>
        <v>55.411399524703249</v>
      </c>
      <c r="Q292" s="138">
        <f>IF('DSS Model'!$I$38=1,0.0001*P292^2-0.0266*P292+1.3006,IF('DSS Model'!$I$38=2,-0.0001*P292^2+0.0032*P292+0.977, IF('DSS Model'!$I$38=3,-0.00046396*P292^2 + 0.054267*P292 - 0.57714, IF('DSS Model'!$I$38=4,0.000072066*P292^2+0.0021761*P292-0.038248,IF('DSS Model'!$I$38=5,-0.00012623*P292^2+0.025656*P292-0.30101,-0.00046396*P292^2 + 0.054267*P292 - 0.57714)))))</f>
        <v>0.847274158750422</v>
      </c>
      <c r="R292" s="136">
        <v>0.64600389072182463</v>
      </c>
      <c r="S292" s="142">
        <f t="shared" si="210"/>
        <v>56.673253868589072</v>
      </c>
      <c r="T292" s="138">
        <f>IF('DSS Model'!$I$38=1,0.0001*S292^2-0.0266*S292+1.3006,IF('DSS Model'!$I$38=2,-0.0001*S292^2+0.0032*S292+0.977, IF('DSS Model'!$I$38=3,-0.00046396*S292^2 + 0.054267*S292 - 0.57714, IF('DSS Model'!$I$38=4,0.000072066*S292^2+0.0021761*S292-0.038248,IF('DSS Model'!$I$38=5,-0.00012623*S292^2+0.025656*S292-0.30101,-0.00046396*S292^2 + 0.054267*S292 - 0.57714)))))</f>
        <v>0.83716864197413043</v>
      </c>
      <c r="U292" s="136">
        <v>0.88729689398102185</v>
      </c>
      <c r="V292" s="142">
        <f t="shared" si="211"/>
        <v>59.827823364173</v>
      </c>
      <c r="W292" s="138">
        <f>IF('DSS Model'!$I$38=1,0.0001*V292^2-0.0266*V292+1.3006,IF('DSS Model'!$I$38=2,-0.0001*V292^2+0.0032*V292+0.977, IF('DSS Model'!$I$38=3,-0.00046396*V292^2 + 0.054267*V292 - 0.57714, IF('DSS Model'!$I$38=4,0.000072066*V292^2+0.0021761*V292-0.038248,IF('DSS Model'!$I$38=5,-0.00012623*V292^2+0.025656*V292-0.30101,-0.00046396*V292^2 + 0.054267*V292 - 0.57714)))))</f>
        <v>0.81051218991588514</v>
      </c>
      <c r="X292" s="136">
        <v>0.59705726173574492</v>
      </c>
      <c r="Y292" s="142">
        <f t="shared" si="212"/>
        <v>64.302548343603405</v>
      </c>
      <c r="Z292" s="138">
        <f>IF('DSS Model'!$I$38=1,0.0001*Y292^2-0.0266*Y292+1.3006,IF('DSS Model'!$I$38=2,-0.0001*Y292^2+0.0032*Y292+0.977, IF('DSS Model'!$I$38=3,-0.00046396*Y292^2 + 0.054267*Y292 - 0.57714, IF('DSS Model'!$I$38=4,0.000072066*Y292^2+0.0021761*Y292-0.038248,IF('DSS Model'!$I$38=5,-0.00012623*Y292^2+0.025656*Y292-0.30101,-0.00046396*Y292^2 + 0.054267*Y292 - 0.57714)))))</f>
        <v>0.76928638235138558</v>
      </c>
      <c r="AA292" s="136">
        <v>0.32045420070282438</v>
      </c>
      <c r="AB292" s="142">
        <f t="shared" si="213"/>
        <v>59.525332451349904</v>
      </c>
      <c r="AC292" s="138">
        <f>IF('DSS Model'!$I$38=1,0.0001*AB292^2-0.0266*AB292+1.3006,IF('DSS Model'!$I$38=2,-0.0001*AB292^2+0.0032*AB292+0.977, IF('DSS Model'!$I$38=3,-0.00046396*AB292^2 + 0.054267*AB292 - 0.57714, IF('DSS Model'!$I$38=4,0.000072066*AB292^2+0.0021761*AB292-0.038248,IF('DSS Model'!$I$38=5,-0.00012623*AB292^2+0.025656*AB292-0.30101,-0.00046396*AB292^2 + 0.054267*AB292 - 0.57714)))))</f>
        <v>0.81315454349994665</v>
      </c>
      <c r="AD292" s="136">
        <v>0.51565116841456582</v>
      </c>
      <c r="AE292" s="142">
        <f t="shared" si="214"/>
        <v>53.338017881874308</v>
      </c>
      <c r="AF292" s="138">
        <f>IF('DSS Model'!$I$38=1,0.0001*AE292^2-0.0266*AE292+1.3006,IF('DSS Model'!$I$38=2,-0.0001*AE292^2+0.0032*AE292+0.977, IF('DSS Model'!$I$38=3,-0.00046396*AE292^2 + 0.054267*AE292 - 0.57714, IF('DSS Model'!$I$38=4,0.000072066*AE292^2+0.0021761*AE292-0.038248,IF('DSS Model'!$I$38=5,-0.00012623*AE292^2+0.025656*AE292-0.30101,-0.00046396*AE292^2 + 0.054267*AE292 - 0.57714)))))</f>
        <v>0.86318724206528341</v>
      </c>
      <c r="AG292" s="136">
        <v>0.84101370315975132</v>
      </c>
      <c r="AH292" s="142">
        <f t="shared" si="215"/>
        <v>76.863157214506401</v>
      </c>
      <c r="AI292" s="138">
        <f>IF('DSS Model'!$I$38=1,0.0001*AH292^2-0.0266*AH292+1.3006,IF('DSS Model'!$I$38=2,-0.0001*AH292^2+0.0032*AH292+0.977, IF('DSS Model'!$I$38=3,-0.00046396*AH292^2 + 0.054267*AH292 - 0.57714, IF('DSS Model'!$I$38=4,0.000072066*AH292^2+0.0021761*AH292-0.038248,IF('DSS Model'!$I$38=5,-0.00012623*AH292^2+0.025656*AH292-0.30101,-0.00046396*AH292^2 + 0.054267*AH292 - 0.57714)))))</f>
        <v>0.63216760938822769</v>
      </c>
      <c r="AJ292" s="136">
        <v>0.60962412708892821</v>
      </c>
      <c r="AK292" s="142">
        <f t="shared" si="216"/>
        <v>50.60761578676761</v>
      </c>
      <c r="AL292" s="138">
        <f>IF('DSS Model'!$I$38=1,0.0001*AK292^2-0.0266*AK292+1.3006,IF('DSS Model'!$I$38=2,-0.0001*AK292^2+0.0032*AK292+0.977, IF('DSS Model'!$I$38=3,-0.00046396*AK292^2 + 0.054267*AK292 - 0.57714, IF('DSS Model'!$I$38=4,0.000072066*AK292^2+0.0021761*AK292-0.038248,IF('DSS Model'!$I$38=5,-0.00012623*AK292^2+0.025656*AK292-0.30101,-0.00046396*AK292^2 + 0.054267*AK292 - 0.57714)))))</f>
        <v>0.8828312929555473</v>
      </c>
      <c r="AM292" s="136">
        <v>0.90918521932943042</v>
      </c>
      <c r="AN292" s="142">
        <f t="shared" si="217"/>
        <v>72.55483114217094</v>
      </c>
      <c r="AO292" s="138">
        <f>IF('DSS Model'!$I$38=1,0.0001*AN292^2-0.0266*AN292+1.3006,IF('DSS Model'!$I$38=2,-0.0001*AN292^2+0.0032*AN292+0.977, IF('DSS Model'!$I$38=3,-0.00046396*AN292^2 + 0.054267*AN292 - 0.57714, IF('DSS Model'!$I$38=4,0.000072066*AN292^2+0.0021761*AN292-0.038248,IF('DSS Model'!$I$38=5,-0.00012623*AN292^2+0.025656*AN292-0.30101,-0.00046396*AN292^2 + 0.054267*AN292 - 0.57714)))))</f>
        <v>0.68275510744805323</v>
      </c>
      <c r="AP292" s="136">
        <v>0.44861426526068449</v>
      </c>
      <c r="AQ292" s="142">
        <f t="shared" si="218"/>
        <v>67.626118980966098</v>
      </c>
      <c r="AR292" s="138">
        <f>IF('DSS Model'!$I$38=1,0.0001*AQ292^2-0.0266*AQ292+1.3006,IF('DSS Model'!$I$38=2,-0.0001*AQ292^2+0.0032*AQ292+0.977, IF('DSS Model'!$I$38=3,-0.00046396*AQ292^2 + 0.054267*AQ292 - 0.57714, IF('DSS Model'!$I$38=4,0.000072066*AQ292^2+0.0021761*AQ292-0.038248,IF('DSS Model'!$I$38=5,-0.00012623*AQ292^2+0.025656*AQ292-0.30101,-0.00046396*AQ292^2 + 0.054267*AQ292 - 0.57714)))))</f>
        <v>0.73607438389631319</v>
      </c>
      <c r="AS292" s="136">
        <v>0.76115975235574995</v>
      </c>
      <c r="AT292" s="142">
        <f t="shared" si="219"/>
        <v>60.717829701767243</v>
      </c>
      <c r="AU292" s="138">
        <f>IF('DSS Model'!$I$38=1,0.0001*AT292^2-0.0266*AT292+1.3006,IF('DSS Model'!$I$38=2,-0.0001*AT292^2+0.0032*AT292+0.977, IF('DSS Model'!$I$38=3,-0.00046396*AT292^2 + 0.054267*AT292 - 0.57714, IF('DSS Model'!$I$38=4,0.000072066*AT292^2+0.0021761*AT292-0.038248,IF('DSS Model'!$I$38=5,-0.00012623*AT292^2+0.025656*AT292-0.30101,-0.00046396*AT292^2 + 0.054267*AT292 - 0.57714)))))</f>
        <v>0.80263157067637425</v>
      </c>
      <c r="AV292" s="136">
        <v>4.571897879741893E-2</v>
      </c>
      <c r="AW292" s="142">
        <f t="shared" si="220"/>
        <v>50.248116848176423</v>
      </c>
      <c r="AX292" s="138">
        <f>IF('DSS Model'!$I$38=1,0.0001*AW292^2-0.0266*AW292+1.3006,IF('DSS Model'!$I$38=2,-0.0001*AW292^2+0.0032*AW292+0.977, IF('DSS Model'!$I$38=3,-0.00046396*AW292^2 + 0.054267*AW292 - 0.57714, IF('DSS Model'!$I$38=4,0.000072066*AW292^2+0.0021761*AW292-0.038248,IF('DSS Model'!$I$38=5,-0.00012623*AW292^2+0.025656*AW292-0.30101,-0.00046396*AW292^2 + 0.054267*AW292 - 0.57714)))))</f>
        <v>0.88530664923536539</v>
      </c>
      <c r="AY292" s="136">
        <v>0.16635661328250562</v>
      </c>
      <c r="AZ292" s="142">
        <f t="shared" si="221"/>
        <v>43.581341981403753</v>
      </c>
      <c r="BA292" s="138">
        <f>IF('DSS Model'!$I$38=1,0.0001*AZ292^2-0.0266*AZ292+1.3006,IF('DSS Model'!$I$38=2,-0.0001*AZ292^2+0.0032*AZ292+0.977, IF('DSS Model'!$I$38=3,-0.00046396*AZ292^2 + 0.054267*AZ292 - 0.57714, IF('DSS Model'!$I$38=4,0.000072066*AZ292^2+0.0021761*AZ292-0.038248,IF('DSS Model'!$I$38=5,-0.00012623*AZ292^2+0.025656*AZ292-0.30101,-0.00046396*AZ292^2 + 0.054267*AZ292 - 0.57714)))))</f>
        <v>0.92652695745048552</v>
      </c>
      <c r="BB292" s="136">
        <v>7.5577390174375592E-2</v>
      </c>
      <c r="BC292" s="142">
        <f t="shared" si="222"/>
        <v>37.408873934526433</v>
      </c>
      <c r="BD292" s="138">
        <f>IF('DSS Model'!$I$38=1,0.0001*BC292^2-0.0266*BC292+1.3006,IF('DSS Model'!$I$38=2,-0.0001*BC292^2+0.0032*BC292+0.977, IF('DSS Model'!$I$38=3,-0.00046396*BC292^2 + 0.054267*BC292 - 0.57714, IF('DSS Model'!$I$38=4,0.000072066*BC292^2+0.0021761*BC292-0.038248,IF('DSS Model'!$I$38=5,-0.00012623*BC292^2+0.025656*BC292-0.30101,-0.00046396*BC292^2 + 0.054267*BC292 - 0.57714)))))</f>
        <v>0.95676601168555542</v>
      </c>
      <c r="BE292" s="136">
        <v>0.42841811450524991</v>
      </c>
      <c r="BF292" s="142">
        <f t="shared" si="223"/>
        <v>48.207523335498337</v>
      </c>
      <c r="BG292" s="143">
        <f>IF('DSS Model'!$I$38=1,0.0001*BF292^2-0.0266*BF292+1.3006,IF('DSS Model'!$I$38=2,-0.0001*BF292^2+0.0032*BF292+0.977, IF('DSS Model'!$I$38=3,-0.00046396*BF292^2 + 0.054267*BF292 - 0.57714, IF('DSS Model'!$I$38=4,0.000072066*BF292^2+0.0021761*BF292-0.038248,IF('DSS Model'!$I$38=5,-0.00012623*BF292^2+0.025656*BF292-0.30101,-0.00046396*BF292^2 + 0.054267*BF292 - 0.57714)))))</f>
        <v>0.898867544059333</v>
      </c>
      <c r="BH292" s="136">
        <v>0.30232602457953339</v>
      </c>
      <c r="BI292" s="142">
        <f t="shared" si="224"/>
        <v>50.391324941642168</v>
      </c>
      <c r="BJ292" s="143">
        <f>IF('DSS Model'!$I$38=1,0.0001*BI292^2-0.0266*BI292+1.3006,IF('DSS Model'!$I$38=2,-0.0001*BI292^2+0.0032*BI292+0.977, IF('DSS Model'!$I$38=3,-0.00046396*BI292^2 + 0.054267*BI292 - 0.57714, IF('DSS Model'!$I$38=4,0.000072066*BI292^2+0.0021761*BI292-0.038248,IF('DSS Model'!$I$38=5,-0.00012623*BI292^2+0.025656*BI292-0.30101,-0.00046396*BI292^2 + 0.054267*BI292 - 0.57714)))))</f>
        <v>0.88432367687583813</v>
      </c>
      <c r="BK292" s="136">
        <v>7.8760690423361646E-2</v>
      </c>
      <c r="BL292" s="142">
        <f t="shared" si="225"/>
        <v>32.123662832167412</v>
      </c>
      <c r="BM292" s="143">
        <f>IF('DSS Model'!$I$38=1,0.0001*BL292^2-0.0266*BL292+1.3006,IF('DSS Model'!$I$38=2,-0.0001*BL292^2+0.0032*BL292+0.977, IF('DSS Model'!$I$38=3,-0.00046396*BL292^2 + 0.054267*BL292 - 0.57714, IF('DSS Model'!$I$38=4,0.000072066*BL292^2+0.0021761*BL292-0.038248,IF('DSS Model'!$I$38=5,-0.00012623*BL292^2+0.025656*BL292-0.30101,-0.00046396*BL292^2 + 0.054267*BL292 - 0.57714)))))</f>
        <v>0.9766027496874583</v>
      </c>
      <c r="BN292" s="136">
        <v>0.96965303958019677</v>
      </c>
      <c r="BO292" s="142">
        <f t="shared" si="226"/>
        <v>66.285908943015301</v>
      </c>
      <c r="BP292" s="143">
        <f>IF('DSS Model'!$I$38=1,0.0001*BO292^2-0.0266*BO292+1.3006,IF('DSS Model'!$I$38=2,-0.0001*BO292^2+0.0032*BO292+0.977, IF('DSS Model'!$I$38=3,-0.00046396*BO292^2 + 0.054267*BO292 - 0.57714, IF('DSS Model'!$I$38=4,0.000072066*BO292^2+0.0021761*BO292-0.038248,IF('DSS Model'!$I$38=5,-0.00012623*BO292^2+0.025656*BO292-0.30101,-0.00046396*BO292^2 + 0.054267*BO292 - 0.57714)))))</f>
        <v>0.74973273617747727</v>
      </c>
      <c r="BQ292" s="136">
        <v>0.85314837548579858</v>
      </c>
      <c r="BR292" s="142">
        <f t="shared" si="227"/>
        <v>66.099728339444695</v>
      </c>
      <c r="BS292" s="143">
        <f>IF('DSS Model'!$I$38=1,0.0001*BR292^2-0.0266*BR292+1.3006,IF('DSS Model'!$I$38=2,-0.0001*BR292^2+0.0032*BR292+0.977, IF('DSS Model'!$I$38=3,-0.00046396*BR292^2 + 0.054267*BR292 - 0.57714, IF('DSS Model'!$I$38=4,0.000072066*BR292^2+0.0021761*BR292-0.038248,IF('DSS Model'!$I$38=5,-0.00012623*BR292^2+0.025656*BR292-0.30101,-0.00046396*BR292^2 + 0.054267*BR292 - 0.57714)))))</f>
        <v>0.7516017220313842</v>
      </c>
      <c r="BT292" s="136">
        <v>0.30907818151981881</v>
      </c>
      <c r="BU292" s="142">
        <f t="shared" si="228"/>
        <v>54.599356323507678</v>
      </c>
      <c r="BV292" s="143">
        <f>IF('DSS Model'!$I$38=1,0.0001*BU292^2-0.0266*BU292+1.3006,IF('DSS Model'!$I$38=2,-0.0001*BU292^2+0.0032*BU292+0.977, IF('DSS Model'!$I$38=3,-0.00046396*BU292^2 + 0.054267*BU292 - 0.57714, IF('DSS Model'!$I$38=4,0.000072066*BU292^2+0.0021761*BU292-0.038248,IF('DSS Model'!$I$38=5,-0.00012623*BU292^2+0.025656*BU292-0.30101,-0.00046396*BU292^2 + 0.054267*BU292 - 0.57714)))))</f>
        <v>0.85360896914108886</v>
      </c>
      <c r="BW292" s="136">
        <v>7.7306714251851316E-2</v>
      </c>
      <c r="BX292" s="142">
        <f t="shared" si="229"/>
        <v>44.918179150002118</v>
      </c>
      <c r="BY292" s="143">
        <f>IF('DSS Model'!$I$38=1,0.0001*BX292^2-0.0266*BX292+1.3006,IF('DSS Model'!$I$38=2,-0.0001*BX292^2+0.0032*BX292+0.977, IF('DSS Model'!$I$38=3,-0.00046396*BX292^2 + 0.054267*BX292 - 0.57714, IF('DSS Model'!$I$38=4,0.000072066*BX292^2+0.0021761*BX292-0.038248,IF('DSS Model'!$I$38=5,-0.00012623*BX292^2+0.025656*BX292-0.30101,-0.00046396*BX292^2 + 0.054267*BX292 - 0.57714)))))</f>
        <v>0.91897389146483821</v>
      </c>
      <c r="BZ292" s="136">
        <v>0.45002462763284101</v>
      </c>
      <c r="CA292" s="142">
        <f t="shared" si="230"/>
        <v>61.875463134927116</v>
      </c>
      <c r="CB292" s="143">
        <f>IF('DSS Model'!$I$38=1,0.0001*CA292^2-0.0266*CA292+1.3006,IF('DSS Model'!$I$38=2,-0.0001*CA292^2+0.0032*CA292+0.977, IF('DSS Model'!$I$38=3,-0.00046396*CA292^2 + 0.054267*CA292 - 0.57714, IF('DSS Model'!$I$38=4,0.000072066*CA292^2+0.0021761*CA292-0.038248,IF('DSS Model'!$I$38=5,-0.00012623*CA292^2+0.025656*CA292-0.30101,-0.00046396*CA292^2 + 0.054267*CA292 - 0.57714)))))</f>
        <v>0.79214418821559429</v>
      </c>
      <c r="CC292" s="136">
        <v>0.88492523576584425</v>
      </c>
      <c r="CD292" s="142">
        <f t="shared" si="231"/>
        <v>81.43954878618932</v>
      </c>
      <c r="CE292" s="143">
        <f>IF('DSS Model'!$I$38=1,0.0001*CD292^2-0.0266*CD292+1.3006,IF('DSS Model'!$I$38=2,-0.0001*CD292^2+0.0032*CD292+0.977, IF('DSS Model'!$I$38=3,-0.00046396*CD292^2 + 0.054267*CD292 - 0.57714, IF('DSS Model'!$I$38=4,0.000072066*CD292^2+0.0021761*CD292-0.038248,IF('DSS Model'!$I$38=5,-0.00012623*CD292^2+0.025656*CD292-0.30101,-0.00046396*CD292^2 + 0.054267*CD292 - 0.57714)))))</f>
        <v>0.57436654546599475</v>
      </c>
      <c r="CF292" s="136">
        <v>0.81253500267039414</v>
      </c>
      <c r="CG292" s="142">
        <f t="shared" si="232"/>
        <v>57.075357227931505</v>
      </c>
      <c r="CH292" s="143">
        <f>IF('DSS Model'!$I$38=1,0.0001*CG292^2-0.0266*CG292+1.3006,IF('DSS Model'!$I$38=2,-0.0001*CG292^2+0.0032*CG292+0.977, IF('DSS Model'!$I$38=3,-0.00046396*CG292^2 + 0.054267*CG292 - 0.57714, IF('DSS Model'!$I$38=4,0.000072066*CG292^2+0.0021761*CG292-0.038248,IF('DSS Model'!$I$38=5,-0.00012623*CG292^2+0.025656*CG292-0.30101,-0.00046396*CG292^2 + 0.054267*CG292 - 0.57714)))))</f>
        <v>0.83388150285978146</v>
      </c>
      <c r="CI292" s="136">
        <v>0.73280072535919116</v>
      </c>
      <c r="CJ292" s="142">
        <f t="shared" si="233"/>
        <v>74.407192621138236</v>
      </c>
      <c r="CK292" s="143">
        <f>IF('DSS Model'!$I$38=1,0.0001*CJ292^2-0.0266*CJ292+1.3006,IF('DSS Model'!$I$38=2,-0.0001*CJ292^2+0.0032*CJ292+0.977, IF('DSS Model'!$I$38=3,-0.00046396*CJ292^2 + 0.054267*CJ292 - 0.57714, IF('DSS Model'!$I$38=4,0.000072066*CJ292^2+0.0021761*CJ292-0.038248,IF('DSS Model'!$I$38=5,-0.00012623*CJ292^2+0.025656*CJ292-0.30101,-0.00046396*CJ292^2 + 0.054267*CJ292 - 0.57714)))))</f>
        <v>0.66145998501172554</v>
      </c>
      <c r="CL292" s="136">
        <v>0.66675985636101798</v>
      </c>
      <c r="CM292" s="142">
        <f t="shared" si="234"/>
        <v>58.204153571983966</v>
      </c>
      <c r="CN292" s="143">
        <f>IF('DSS Model'!$I$38=1,0.0001*CM292^2-0.0266*CM292+1.3006,IF('DSS Model'!$I$38=2,-0.0001*CM292^2+0.0032*CM292+0.977, IF('DSS Model'!$I$38=3,-0.00046396*CM292^2 + 0.054267*CM292 - 0.57714, IF('DSS Model'!$I$38=4,0.000072066*CM292^2+0.0021761*CM292-0.038248,IF('DSS Model'!$I$38=5,-0.00012623*CM292^2+0.025656*CM292-0.30101,-0.00046396*CM292^2 + 0.054267*CM292 - 0.57714)))))</f>
        <v>0.82448094212723921</v>
      </c>
      <c r="CO292" s="136">
        <v>0.84154595875233207</v>
      </c>
      <c r="CP292" s="142">
        <f t="shared" si="235"/>
        <v>59.622684306046068</v>
      </c>
      <c r="CQ292" s="143">
        <f>IF('DSS Model'!$I$38=1,0.0001*CP292^2-0.0266*CP292+1.3006,IF('DSS Model'!$I$38=2,-0.0001*CP292^2+0.0032*CP292+0.977, IF('DSS Model'!$I$38=3,-0.00046396*CP292^2 + 0.054267*CP292 - 0.57714, IF('DSS Model'!$I$38=4,0.000072066*CP292^2+0.0021761*CP292-0.038248,IF('DSS Model'!$I$38=5,-0.00012623*CP292^2+0.025656*CP292-0.30101,-0.00046396*CP292^2 + 0.054267*CP292 - 0.57714)))))</f>
        <v>0.81230614139350421</v>
      </c>
      <c r="CR292" s="136">
        <v>0.41739031434919649</v>
      </c>
      <c r="CS292" s="142">
        <f t="shared" si="236"/>
        <v>51.72424566422994</v>
      </c>
      <c r="CT292" s="143">
        <f>IF('DSS Model'!$I$38=1,0.0001*CS292^2-0.0266*CS292+1.3006,IF('DSS Model'!$I$38=2,-0.0001*CS292^2+0.0032*CS292+0.977, IF('DSS Model'!$I$38=3,-0.00046396*CS292^2 + 0.054267*CS292 - 0.57714, IF('DSS Model'!$I$38=4,0.000072066*CS292^2+0.0021761*CS292-0.038248,IF('DSS Model'!$I$38=5,-0.00012623*CS292^2+0.025656*CS292-0.30101,-0.00046396*CS292^2 + 0.054267*CS292 - 0.57714)))))</f>
        <v>0.87497782717217476</v>
      </c>
      <c r="CU292" s="136">
        <v>0.42638303770823716</v>
      </c>
      <c r="CV292" s="142">
        <f t="shared" si="237"/>
        <v>53.098596326426843</v>
      </c>
      <c r="CW292" s="143">
        <f>IF('DSS Model'!$I$38=1,0.0001*CV292^2-0.0266*CV292+1.3006,IF('DSS Model'!$I$38=2,-0.0001*CV292^2+0.0032*CV292+0.977, IF('DSS Model'!$I$38=3,-0.00046396*CV292^2 + 0.054267*CV292 - 0.57714, IF('DSS Model'!$I$38=4,0.000072066*CV292^2+0.0021761*CV292-0.038248,IF('DSS Model'!$I$38=5,-0.00012623*CV292^2+0.025656*CV292-0.30101,-0.00046396*CV292^2 + 0.054267*CV292 - 0.57714)))))</f>
        <v>0.86496941506088287</v>
      </c>
      <c r="CX292" s="136">
        <v>0.48636861002994292</v>
      </c>
      <c r="CY292" s="142">
        <f t="shared" si="238"/>
        <v>64.131275680397977</v>
      </c>
      <c r="CZ292" s="143">
        <f>IF('DSS Model'!$I$38=1,0.0001*CY292^2-0.0266*CY292+1.3006,IF('DSS Model'!$I$38=2,-0.0001*CY292^2+0.0032*CY292+0.977, IF('DSS Model'!$I$38=3,-0.00046396*CY292^2 + 0.054267*CY292 - 0.57714, IF('DSS Model'!$I$38=4,0.000072066*CY292^2+0.0021761*CY292-0.038248,IF('DSS Model'!$I$38=5,-0.00012623*CY292^2+0.025656*CY292-0.30101,-0.00046396*CY292^2 + 0.054267*CY292 - 0.57714)))))</f>
        <v>0.77093803013775297</v>
      </c>
      <c r="DA292" s="136">
        <v>0.90109119533027027</v>
      </c>
      <c r="DB292" s="142">
        <f t="shared" si="239"/>
        <v>58.805128746581147</v>
      </c>
      <c r="DC292" s="143">
        <f>IF('DSS Model'!$I$38=1,0.0001*DB292^2-0.0266*DB292+1.3006,IF('DSS Model'!$I$38=2,-0.0001*DB292^2+0.0032*DB292+0.977, IF('DSS Model'!$I$38=3,-0.00046396*DB292^2 + 0.054267*DB292 - 0.57714, IF('DSS Model'!$I$38=4,0.000072066*DB292^2+0.0021761*DB292-0.038248,IF('DSS Model'!$I$38=5,-0.00012623*DB292^2+0.025656*DB292-0.30101,-0.00046396*DB292^2 + 0.054267*DB292 - 0.57714)))))</f>
        <v>0.81937209529886124</v>
      </c>
      <c r="DD292" s="136">
        <v>0.91411190822804778</v>
      </c>
      <c r="DE292" s="142">
        <f t="shared" si="240"/>
        <v>61.308350426702376</v>
      </c>
      <c r="DF292" s="143">
        <f>IF('DSS Model'!$I$38=1,0.0001*DE292^2-0.0266*DE292+1.3006,IF('DSS Model'!$I$38=2,-0.0001*DE292^2+0.0032*DE292+0.977, IF('DSS Model'!$I$38=3,-0.00046396*DE292^2 + 0.054267*DE292 - 0.57714, IF('DSS Model'!$I$38=4,0.000072066*DE292^2+0.0021761*DE292-0.038248,IF('DSS Model'!$I$38=5,-0.00012623*DE292^2+0.025656*DE292-0.30101,-0.00046396*DE292^2 + 0.054267*DE292 - 0.57714)))))</f>
        <v>0.79731533816111377</v>
      </c>
      <c r="DG292" s="136">
        <v>0.40755271566679319</v>
      </c>
      <c r="DH292" s="142">
        <f t="shared" si="241"/>
        <v>50.921383905932373</v>
      </c>
      <c r="DI292" s="143">
        <f>IF('DSS Model'!$I$38=1,0.0001*DH292^2-0.0266*DH292+1.3006,IF('DSS Model'!$I$38=2,-0.0001*DH292^2+0.0032*DH292+0.977, IF('DSS Model'!$I$38=3,-0.00046396*DH292^2 + 0.054267*DH292 - 0.57714, IF('DSS Model'!$I$38=4,0.000072066*DH292^2+0.0021761*DH292-0.038248,IF('DSS Model'!$I$38=5,-0.00012623*DH292^2+0.025656*DH292-0.30101,-0.00046396*DH292^2 + 0.054267*DH292 - 0.57714)))))</f>
        <v>0.88064969460944875</v>
      </c>
      <c r="DJ292" s="136">
        <v>0.23603675538092295</v>
      </c>
      <c r="DK292" s="142">
        <f t="shared" si="242"/>
        <v>57.932853578241165</v>
      </c>
      <c r="DL292" s="143">
        <f>IF('DSS Model'!$I$38=1,0.0001*DK292^2-0.0266*DK292+1.3006,IF('DSS Model'!$I$38=2,-0.0001*DK292^2+0.0032*DK292+0.977, IF('DSS Model'!$I$38=3,-0.00046396*DK292^2 + 0.054267*DK292 - 0.57714, IF('DSS Model'!$I$38=4,0.000072066*DK292^2+0.0021761*DK292-0.038248,IF('DSS Model'!$I$38=5,-0.00012623*DK292^2+0.025656*DK292-0.30101,-0.00046396*DK292^2 + 0.054267*DK292 - 0.57714)))))</f>
        <v>0.82676357907857867</v>
      </c>
      <c r="DM292" s="136">
        <v>0.36512413806542288</v>
      </c>
      <c r="DN292" s="142">
        <f t="shared" si="243"/>
        <v>53.234626875902556</v>
      </c>
      <c r="DO292" s="143">
        <f>IF('DSS Model'!$I$38=1,0.0001*DN292^2-0.0266*DN292+1.3006,IF('DSS Model'!$I$38=2,-0.0001*DN292^2+0.0032*DN292+0.977, IF('DSS Model'!$I$38=3,-0.00046396*DN292^2 + 0.054267*DN292 - 0.57714, IF('DSS Model'!$I$38=4,0.000072066*DN292^2+0.0021761*DN292-0.038248,IF('DSS Model'!$I$38=5,-0.00012623*DN292^2+0.025656*DN292-0.30101,-0.00046396*DN292^2 + 0.054267*DN292 - 0.57714)))))</f>
        <v>0.86395825614123145</v>
      </c>
      <c r="DP292" s="136">
        <v>4.5782088254587183E-2</v>
      </c>
      <c r="DQ292" s="142">
        <f t="shared" si="244"/>
        <v>33.983522389461044</v>
      </c>
      <c r="DR292" s="143">
        <f>IF('DSS Model'!$I$38=1,0.0001*DQ292^2-0.0266*DQ292+1.3006,IF('DSS Model'!$I$38=2,-0.0001*DQ292^2+0.0032*DQ292+0.977, IF('DSS Model'!$I$38=3,-0.00046396*DQ292^2 + 0.054267*DQ292 - 0.57714, IF('DSS Model'!$I$38=4,0.000072066*DQ292^2+0.0021761*DQ292-0.038248,IF('DSS Model'!$I$38=5,-0.00012623*DQ292^2+0.025656*DQ292-0.30101,-0.00046396*DQ292^2 + 0.054267*DQ292 - 0.57714)))))</f>
        <v>0.97025929224677532</v>
      </c>
      <c r="DS292" s="136">
        <v>6.0659997754143102E-2</v>
      </c>
      <c r="DT292" s="142">
        <f t="shared" si="245"/>
        <v>51.680986790183745</v>
      </c>
      <c r="DU292" s="143">
        <f>IF('DSS Model'!$I$38=1,0.0001*DT292^2-0.0266*DT292+1.3006,IF('DSS Model'!$I$38=2,-0.0001*DT292^2+0.0032*DT292+0.977, IF('DSS Model'!$I$38=3,-0.00046396*DT292^2 + 0.054267*DT292 - 0.57714, IF('DSS Model'!$I$38=4,0.000072066*DT292^2+0.0021761*DT292-0.038248,IF('DSS Model'!$I$38=5,-0.00012623*DT292^2+0.025656*DT292-0.30101,-0.00046396*DT292^2 + 0.054267*DT292 - 0.57714)))))</f>
        <v>0.87528671816787329</v>
      </c>
      <c r="DV292" s="136">
        <v>0.29714591282374492</v>
      </c>
      <c r="DW292" s="142">
        <f t="shared" si="246"/>
        <v>53.538924990782867</v>
      </c>
      <c r="DX292" s="143">
        <f>IF('DSS Model'!$I$38=1,0.0001*DW292^2-0.0266*DW292+1.3006,IF('DSS Model'!$I$38=2,-0.0001*DW292^2+0.0032*DW292+0.977, IF('DSS Model'!$I$38=3,-0.00046396*DW292^2 + 0.054267*DW292 - 0.57714, IF('DSS Model'!$I$38=4,0.000072066*DW292^2+0.0021761*DW292-0.038248,IF('DSS Model'!$I$38=5,-0.00012623*DW292^2+0.025656*DW292-0.30101,-0.00046396*DW292^2 + 0.054267*DW292 - 0.57714)))))</f>
        <v>0.8616829110536377</v>
      </c>
      <c r="DY292" s="136">
        <v>0.34172258223590446</v>
      </c>
      <c r="DZ292" s="142">
        <f t="shared" si="247"/>
        <v>43.016245946202204</v>
      </c>
      <c r="EA292" s="143">
        <f>IF('DSS Model'!$I$38=1,0.0001*DZ292^2-0.0266*DZ292+1.3006,IF('DSS Model'!$I$38=2,-0.0001*DZ292^2+0.0032*DZ292+0.977, IF('DSS Model'!$I$38=3,-0.00046396*DZ292^2 + 0.054267*DZ292 - 0.57714, IF('DSS Model'!$I$38=4,0.000072066*DZ292^2+0.0021761*DZ292-0.038248,IF('DSS Model'!$I$38=5,-0.00012623*DZ292^2+0.025656*DZ292-0.30101,-0.00046396*DZ292^2 + 0.054267*DZ292 - 0.57714)))))</f>
        <v>0.92961224549743127</v>
      </c>
      <c r="EB292" s="136">
        <v>0.36484656000830218</v>
      </c>
      <c r="EC292" s="142">
        <f t="shared" si="248"/>
        <v>46.180633795501258</v>
      </c>
      <c r="ED292" s="143">
        <f>IF('DSS Model'!$I$38=1,0.0001*EC292^2-0.0266*EC292+1.3006,IF('DSS Model'!$I$38=2,-0.0001*EC292^2+0.0032*EC292+0.977, IF('DSS Model'!$I$38=3,-0.00046396*EC292^2 + 0.054267*EC292 - 0.57714, IF('DSS Model'!$I$38=4,0.000072066*EC292^2+0.0021761*EC292-0.038248,IF('DSS Model'!$I$38=5,-0.00012623*EC292^2+0.025656*EC292-0.30101,-0.00046396*EC292^2 + 0.054267*EC292 - 0.57714)))))</f>
        <v>0.91151293437018466</v>
      </c>
      <c r="EE292" s="136">
        <v>0.70416465541154039</v>
      </c>
      <c r="EF292" s="142">
        <f t="shared" si="249"/>
        <v>58.583302952890051</v>
      </c>
      <c r="EG292" s="143">
        <f>IF('DSS Model'!$I$38=1,0.0001*EF292^2-0.0266*EF292+1.3006,IF('DSS Model'!$I$38=2,-0.0001*EF292^2+0.0032*EF292+0.977, IF('DSS Model'!$I$38=3,-0.00046396*EF292^2 + 0.054267*EF292 - 0.57714, IF('DSS Model'!$I$38=4,0.000072066*EF292^2+0.0021761*EF292-0.038248,IF('DSS Model'!$I$38=5,-0.00012623*EF292^2+0.025656*EF292-0.30101,-0.00046396*EF292^2 + 0.054267*EF292 - 0.57714)))))</f>
        <v>0.8212662309622385</v>
      </c>
      <c r="EH292" s="136">
        <v>0.20268612956819165</v>
      </c>
      <c r="EI292" s="142">
        <f t="shared" si="250"/>
        <v>61.341423168202923</v>
      </c>
      <c r="EJ292" s="143">
        <f>IF('DSS Model'!$I$38=1,0.0001*EI292^2-0.0266*EI292+1.3006,IF('DSS Model'!$I$38=2,-0.0001*EI292^2+0.0032*EI292+0.977, IF('DSS Model'!$I$38=3,-0.00046396*EI292^2 + 0.054267*EI292 - 0.57714, IF('DSS Model'!$I$38=4,0.000072066*EI292^2+0.0021761*EI292-0.038248,IF('DSS Model'!$I$38=5,-0.00012623*EI292^2+0.025656*EI292-0.30101,-0.00046396*EI292^2 + 0.054267*EI292 - 0.57714)))))</f>
        <v>0.79701553450819507</v>
      </c>
      <c r="EK292" s="136">
        <v>0.79953536386045865</v>
      </c>
      <c r="EL292" s="142">
        <f t="shared" si="251"/>
        <v>58.688451001274828</v>
      </c>
      <c r="EM292" s="143">
        <f>IF('DSS Model'!$I$38=1,0.0001*EL292^2-0.0266*EL292+1.3006,IF('DSS Model'!$I$38=2,-0.0001*EL292^2+0.0032*EL292+0.977, IF('DSS Model'!$I$38=3,-0.00046396*EL292^2 + 0.054267*EL292 - 0.57714, IF('DSS Model'!$I$38=4,0.000072066*EL292^2+0.0021761*EL292-0.038248,IF('DSS Model'!$I$38=5,-0.00012623*EL292^2+0.025656*EL292-0.30101,-0.00046396*EL292^2 + 0.054267*EL292 - 0.57714)))))</f>
        <v>0.82036961511117579</v>
      </c>
      <c r="EN292" s="136">
        <v>0.99062269959533267</v>
      </c>
      <c r="EO292" s="142">
        <f t="shared" si="252"/>
        <v>67.050269258381348</v>
      </c>
      <c r="EP292" s="143">
        <f>IF('DSS Model'!$I$38=1,0.0001*EO292^2-0.0266*EO292+1.3006,IF('DSS Model'!$I$38=2,-0.0001*EO292^2+0.0032*EO292+0.977, IF('DSS Model'!$I$38=3,-0.00046396*EO292^2 + 0.054267*EO292 - 0.57714, IF('DSS Model'!$I$38=4,0.000072066*EO292^2+0.0021761*EO292-0.038248,IF('DSS Model'!$I$38=5,-0.00012623*EO292^2+0.025656*EO292-0.30101,-0.00046396*EO292^2 + 0.054267*EO292 - 0.57714)))))</f>
        <v>0.74198700086467639</v>
      </c>
      <c r="EQ292" s="136">
        <v>0.3164654051610416</v>
      </c>
      <c r="ER292" s="142">
        <f t="shared" si="253"/>
        <v>46.861708917951589</v>
      </c>
      <c r="ES292" s="143">
        <f>IF('DSS Model'!$I$38=1,0.0001*ER292^2-0.0266*ER292+1.3006,IF('DSS Model'!$I$38=2,-0.0001*ER292^2+0.0032*ER292+0.977, IF('DSS Model'!$I$38=3,-0.00046396*ER292^2 + 0.054267*ER292 - 0.57714, IF('DSS Model'!$I$38=4,0.000072066*ER292^2+0.0021761*ER292-0.038248,IF('DSS Model'!$I$38=5,-0.00012623*ER292^2+0.025656*ER292-0.30101,-0.00046396*ER292^2 + 0.054267*ER292 - 0.57714)))))</f>
        <v>0.9073554922663627</v>
      </c>
      <c r="ET292" s="136">
        <v>0.17572821661818361</v>
      </c>
      <c r="EU292" s="141">
        <f t="shared" si="254"/>
        <v>43.396728536954882</v>
      </c>
      <c r="EV292" s="142">
        <f>IF('DSS Model'!$I$38=1,0.0001*EU292^2-0.0266*EU292+1.3006,IF('DSS Model'!$I$38=2,-0.0001*EU292^2+0.0032*EU292+0.977, IF('DSS Model'!$I$38=3,-0.00046396*EU292^2 + 0.054267*EU292 - 0.57714, IF('DSS Model'!$I$38=4,0.000072066*EU292^2+0.0021761*EU292-0.038248,IF('DSS Model'!$I$38=5,-0.00012623*EU292^2+0.025656*EU292-0.30101,-0.00046396*EU292^2 + 0.054267*EU292 - 0.57714)))))</f>
        <v>0.92754192654724021</v>
      </c>
    </row>
    <row r="293" spans="2:152" x14ac:dyDescent="0.2">
      <c r="B293" s="64">
        <f t="shared" ca="1" si="207"/>
        <v>7.064459655460098E-3</v>
      </c>
      <c r="C293" s="64">
        <v>0.77037409006510438</v>
      </c>
      <c r="D293" s="64">
        <f t="shared" si="208"/>
        <v>57.916647094376607</v>
      </c>
      <c r="E293" s="131">
        <f>IF('DSS Model'!$I$38=1,0.0001*D293^2-0.0266*D293+1.3006,IF('DSS Model'!$I$38=2,-0.0001*D293^2+0.0032*D293+0.977, IF('DSS Model'!$I$38=3,-0.00046396*D293^2 + 0.054267*D293 - 0.57714, IF('DSS Model'!$I$38=4,0.000072066*D293^2+0.0021761*D293-0.038248,IF('DSS Model'!$I$38=5,-0.00012623*D293^2+0.025656*D293-0.30101,-0.00046396*D293^2 + 0.054267*D293 - 0.57714)))))</f>
        <v>0.82689946963654892</v>
      </c>
      <c r="F293" s="136">
        <v>0.74027228091422026</v>
      </c>
      <c r="G293" s="138">
        <f t="shared" si="204"/>
        <v>71.539173493582325</v>
      </c>
      <c r="H293" s="136">
        <f>IF('DSS Model'!$I$38=1,0.0001*G293^2-0.0266*G293+1.3006,IF('DSS Model'!$I$38=2,-0.0001*G293^2+0.0032*G293+0.977, IF('DSS Model'!$I$38=3,-0.00046396*G293^2 + 0.054267*G293 - 0.57714, IF('DSS Model'!$I$38=4,0.000072066*G293^2+0.0021761*G293-0.038248,IF('DSS Model'!$I$38=5,-0.00012623*G293^2+0.025656*G293-0.30101,-0.00046396*G293^2 + 0.054267*G293 - 0.57714)))))</f>
        <v>0.69414002076497627</v>
      </c>
      <c r="I293" s="136">
        <v>0.71864121507787782</v>
      </c>
      <c r="J293" s="138">
        <f t="shared" si="205"/>
        <v>62.127577379475838</v>
      </c>
      <c r="K293" s="136">
        <f>IF('DSS Model'!$I$38=1,0.0001*J293^2-0.0266*J293+1.3006,IF('DSS Model'!$I$38=2,-0.0001*J293^2+0.0032*J293+0.977, IF('DSS Model'!$I$38=3,-0.00046396*J293^2 + 0.054267*J293 - 0.57714, IF('DSS Model'!$I$38=4,0.000072066*J293^2+0.0021761*J293-0.038248,IF('DSS Model'!$I$38=5,-0.00012623*J293^2+0.025656*J293-0.30101,-0.00046396*J293^2 + 0.054267*J293 - 0.57714)))))</f>
        <v>0.78982466051004685</v>
      </c>
      <c r="L293" s="136">
        <v>0.45682547153498787</v>
      </c>
      <c r="M293" s="138">
        <f t="shared" si="206"/>
        <v>68.496973254737739</v>
      </c>
      <c r="N293" s="136">
        <f>IF('DSS Model'!$I$38=1,0.0001*M293^2-0.0266*M293+1.3006,IF('DSS Model'!$I$38=2,-0.0001*M293^2+0.0032*M293+0.977, IF('DSS Model'!$I$38=3,-0.00046396*M293^2 + 0.054267*M293 - 0.57714, IF('DSS Model'!$I$38=4,0.000072066*M293^2+0.0021761*M293-0.038248,IF('DSS Model'!$I$38=5,-0.00012623*M293^2+0.025656*M293-0.30101,-0.00046396*M293^2 + 0.054267*M293 - 0.57714)))))</f>
        <v>0.72700677990913498</v>
      </c>
      <c r="O293" s="136">
        <v>0.30080304716908512</v>
      </c>
      <c r="P293" s="139">
        <f t="shared" si="209"/>
        <v>45.004644604164838</v>
      </c>
      <c r="Q293" s="138">
        <f>IF('DSS Model'!$I$38=1,0.0001*P293^2-0.0266*P293+1.3006,IF('DSS Model'!$I$38=2,-0.0001*P293^2+0.0032*P293+0.977, IF('DSS Model'!$I$38=3,-0.00046396*P293^2 + 0.054267*P293 - 0.57714, IF('DSS Model'!$I$38=4,0.000072066*P293^2+0.0021761*P293-0.038248,IF('DSS Model'!$I$38=5,-0.00012623*P293^2+0.025656*P293-0.30101,-0.00046396*P293^2 + 0.054267*P293 - 0.57714)))))</f>
        <v>0.9184730591386091</v>
      </c>
      <c r="R293" s="136">
        <v>9.2527700245084166E-2</v>
      </c>
      <c r="S293" s="142">
        <f t="shared" si="210"/>
        <v>34.314385374703939</v>
      </c>
      <c r="T293" s="138">
        <f>IF('DSS Model'!$I$38=1,0.0001*S293^2-0.0266*S293+1.3006,IF('DSS Model'!$I$38=2,-0.0001*S293^2+0.0032*S293+0.977, IF('DSS Model'!$I$38=3,-0.00046396*S293^2 + 0.054267*S293 - 0.57714, IF('DSS Model'!$I$38=4,0.000072066*S293^2+0.0021761*S293-0.038248,IF('DSS Model'!$I$38=5,-0.00012623*S293^2+0.025656*S293-0.30101,-0.00046396*S293^2 + 0.054267*S293 - 0.57714)))))</f>
        <v>0.96905832883468301</v>
      </c>
      <c r="U293" s="136">
        <v>0.55110926460374976</v>
      </c>
      <c r="V293" s="142">
        <f t="shared" si="211"/>
        <v>50.901170594952347</v>
      </c>
      <c r="W293" s="138">
        <f>IF('DSS Model'!$I$38=1,0.0001*V293^2-0.0266*V293+1.3006,IF('DSS Model'!$I$38=2,-0.0001*V293^2+0.0032*V293+0.977, IF('DSS Model'!$I$38=3,-0.00046396*V293^2 + 0.054267*V293 - 0.57714, IF('DSS Model'!$I$38=4,0.000072066*V293^2+0.0021761*V293-0.038248,IF('DSS Model'!$I$38=5,-0.00012623*V293^2+0.025656*V293-0.30101,-0.00046396*V293^2 + 0.054267*V293 - 0.57714)))))</f>
        <v>0.88079082911020334</v>
      </c>
      <c r="X293" s="136">
        <v>0.28986856995925048</v>
      </c>
      <c r="Y293" s="142">
        <f t="shared" si="212"/>
        <v>55.629541154157664</v>
      </c>
      <c r="Z293" s="138">
        <f>IF('DSS Model'!$I$38=1,0.0001*Y293^2-0.0266*Y293+1.3006,IF('DSS Model'!$I$38=2,-0.0001*Y293^2+0.0032*Y293+0.977, IF('DSS Model'!$I$38=3,-0.00046396*Y293^2 + 0.054267*Y293 - 0.57714, IF('DSS Model'!$I$38=4,0.000072066*Y293^2+0.0021761*Y293-0.038248,IF('DSS Model'!$I$38=5,-0.00012623*Y293^2+0.025656*Y293-0.30101,-0.00046396*Y293^2 + 0.054267*Y293 - 0.57714)))))</f>
        <v>0.84554994679109241</v>
      </c>
      <c r="AA293" s="136">
        <v>0.30901028899294125</v>
      </c>
      <c r="AB293" s="142">
        <f t="shared" si="213"/>
        <v>59.315866120443204</v>
      </c>
      <c r="AC293" s="138">
        <f>IF('DSS Model'!$I$38=1,0.0001*AB293^2-0.0266*AB293+1.3006,IF('DSS Model'!$I$38=2,-0.0001*AB293^2+0.0032*AB293+0.977, IF('DSS Model'!$I$38=3,-0.00046396*AB293^2 + 0.054267*AB293 - 0.57714, IF('DSS Model'!$I$38=4,0.000072066*AB293^2+0.0021761*AB293-0.038248,IF('DSS Model'!$I$38=5,-0.00012623*AB293^2+0.025656*AB293-0.30101,-0.00046396*AB293^2 + 0.054267*AB293 - 0.57714)))))</f>
        <v>0.81497357422358396</v>
      </c>
      <c r="AD293" s="136">
        <v>0.12895487457381793</v>
      </c>
      <c r="AE293" s="142">
        <f t="shared" si="214"/>
        <v>37.32162336130952</v>
      </c>
      <c r="AF293" s="138">
        <f>IF('DSS Model'!$I$38=1,0.0001*AE293^2-0.0266*AE293+1.3006,IF('DSS Model'!$I$38=2,-0.0001*AE293^2+0.0032*AE293+0.977, IF('DSS Model'!$I$38=3,-0.00046396*AE293^2 + 0.054267*AE293 - 0.57714, IF('DSS Model'!$I$38=4,0.000072066*AE293^2+0.0021761*AE293-0.038248,IF('DSS Model'!$I$38=5,-0.00012623*AE293^2+0.025656*AE293-0.30101,-0.00046396*AE293^2 + 0.054267*AE293 - 0.57714)))))</f>
        <v>0.957138837723846</v>
      </c>
      <c r="AG293" s="136">
        <v>0.95236817185622025</v>
      </c>
      <c r="AH293" s="142">
        <f t="shared" si="215"/>
        <v>78.996829898933655</v>
      </c>
      <c r="AI293" s="138">
        <f>IF('DSS Model'!$I$38=1,0.0001*AH293^2-0.0266*AH293+1.3006,IF('DSS Model'!$I$38=2,-0.0001*AH293^2+0.0032*AH293+0.977, IF('DSS Model'!$I$38=3,-0.00046396*AH293^2 + 0.054267*AH293 - 0.57714, IF('DSS Model'!$I$38=4,0.000072066*AH293^2+0.0021761*AH293-0.038248,IF('DSS Model'!$I$38=5,-0.00012623*AH293^2+0.025656*AH293-0.30101,-0.00046396*AH293^2 + 0.054267*AH293 - 0.57714)))))</f>
        <v>0.60573994226848171</v>
      </c>
      <c r="AJ293" s="136">
        <v>0.98382943888577334</v>
      </c>
      <c r="AK293" s="142">
        <f t="shared" si="216"/>
        <v>59.802116018896584</v>
      </c>
      <c r="AL293" s="138">
        <f>IF('DSS Model'!$I$38=1,0.0001*AK293^2-0.0266*AK293+1.3006,IF('DSS Model'!$I$38=2,-0.0001*AK293^2+0.0032*AK293+0.977, IF('DSS Model'!$I$38=3,-0.00046396*AK293^2 + 0.054267*AK293 - 0.57714, IF('DSS Model'!$I$38=4,0.000072066*AK293^2+0.0021761*AK293-0.038248,IF('DSS Model'!$I$38=5,-0.00012623*AK293^2+0.025656*AK293-0.30101,-0.00046396*AK293^2 + 0.054267*AK293 - 0.57714)))))</f>
        <v>0.81073746322671236</v>
      </c>
      <c r="AM293" s="136">
        <v>0.96019579665725086</v>
      </c>
      <c r="AN293" s="142">
        <f t="shared" si="217"/>
        <v>73.350479917490404</v>
      </c>
      <c r="AO293" s="138">
        <f>IF('DSS Model'!$I$38=1,0.0001*AN293^2-0.0266*AN293+1.3006,IF('DSS Model'!$I$38=2,-0.0001*AN293^2+0.0032*AN293+0.977, IF('DSS Model'!$I$38=3,-0.00046396*AN293^2 + 0.054267*AN293 - 0.57714, IF('DSS Model'!$I$38=4,0.000072066*AN293^2+0.0021761*AN293-0.038248,IF('DSS Model'!$I$38=5,-0.00012623*AN293^2+0.025656*AN293-0.30101,-0.00046396*AN293^2 + 0.054267*AN293 - 0.57714)))))</f>
        <v>0.67369224532335292</v>
      </c>
      <c r="AP293" s="136">
        <v>0.69206424938403976</v>
      </c>
      <c r="AQ293" s="142">
        <f t="shared" si="218"/>
        <v>73.586701254014514</v>
      </c>
      <c r="AR293" s="138">
        <f>IF('DSS Model'!$I$38=1,0.0001*AQ293^2-0.0266*AQ293+1.3006,IF('DSS Model'!$I$38=2,-0.0001*AQ293^2+0.0032*AQ293+0.977, IF('DSS Model'!$I$38=3,-0.00046396*AQ293^2 + 0.054267*AQ293 - 0.57714, IF('DSS Model'!$I$38=4,0.000072066*AQ293^2+0.0021761*AQ293-0.038248,IF('DSS Model'!$I$38=5,-0.00012623*AQ293^2+0.025656*AQ293-0.30101,-0.00046396*AQ293^2 + 0.054267*AQ293 - 0.57714)))))</f>
        <v>0.67097718386808824</v>
      </c>
      <c r="AS293" s="136">
        <v>0.60897540929051286</v>
      </c>
      <c r="AT293" s="142">
        <f t="shared" si="219"/>
        <v>56.86381663365411</v>
      </c>
      <c r="AU293" s="138">
        <f>IF('DSS Model'!$I$38=1,0.0001*AT293^2-0.0266*AT293+1.3006,IF('DSS Model'!$I$38=2,-0.0001*AT293^2+0.0032*AT293+0.977, IF('DSS Model'!$I$38=3,-0.00046396*AT293^2 + 0.054267*AT293 - 0.57714, IF('DSS Model'!$I$38=4,0.000072066*AT293^2+0.0021761*AT293-0.038248,IF('DSS Model'!$I$38=5,-0.00012623*AT293^2+0.025656*AT293-0.30101,-0.00046396*AT293^2 + 0.054267*AT293 - 0.57714)))))</f>
        <v>0.83561484901310934</v>
      </c>
      <c r="AV293" s="136">
        <v>0.47548923439312618</v>
      </c>
      <c r="AW293" s="142">
        <f t="shared" si="220"/>
        <v>64.594811238242599</v>
      </c>
      <c r="AX293" s="138">
        <f>IF('DSS Model'!$I$38=1,0.0001*AW293^2-0.0266*AW293+1.3006,IF('DSS Model'!$I$38=2,-0.0001*AW293^2+0.0032*AW293+0.977, IF('DSS Model'!$I$38=3,-0.00046396*AW293^2 + 0.054267*AW293 - 0.57714, IF('DSS Model'!$I$38=4,0.000072066*AW293^2+0.0021761*AW293-0.038248,IF('DSS Model'!$I$38=5,-0.00012623*AW293^2+0.025656*AW293-0.30101,-0.00046396*AW293^2 + 0.054267*AW293 - 0.57714)))))</f>
        <v>0.76645443207195707</v>
      </c>
      <c r="AY293" s="136">
        <v>0.69884649323661963</v>
      </c>
      <c r="AZ293" s="142">
        <f t="shared" si="221"/>
        <v>60.985255277870522</v>
      </c>
      <c r="BA293" s="138">
        <f>IF('DSS Model'!$I$38=1,0.0001*AZ293^2-0.0266*AZ293+1.3006,IF('DSS Model'!$I$38=2,-0.0001*AZ293^2+0.0032*AZ293+0.977, IF('DSS Model'!$I$38=3,-0.00046396*AZ293^2 + 0.054267*AZ293 - 0.57714, IF('DSS Model'!$I$38=4,0.000072066*AZ293^2+0.0021761*AZ293-0.038248,IF('DSS Model'!$I$38=5,-0.00012623*AZ293^2+0.025656*AZ293-0.30101,-0.00046396*AZ293^2 + 0.054267*AZ293 - 0.57714)))))</f>
        <v>0.8002326807584822</v>
      </c>
      <c r="BB293" s="136">
        <v>0.53267852081571221</v>
      </c>
      <c r="BC293" s="142">
        <f t="shared" si="222"/>
        <v>56.288615942126711</v>
      </c>
      <c r="BD293" s="138">
        <f>IF('DSS Model'!$I$38=1,0.0001*BC293^2-0.0266*BC293+1.3006,IF('DSS Model'!$I$38=2,-0.0001*BC293^2+0.0032*BC293+0.977, IF('DSS Model'!$I$38=3,-0.00046396*BC293^2 + 0.054267*BC293 - 0.57714, IF('DSS Model'!$I$38=4,0.000072066*BC293^2+0.0021761*BC293-0.038248,IF('DSS Model'!$I$38=5,-0.00012623*BC293^2+0.025656*BC293-0.30101,-0.00046396*BC293^2 + 0.054267*BC293 - 0.57714)))))</f>
        <v>0.84028274254678137</v>
      </c>
      <c r="BE293" s="136">
        <v>3.4687273667527885E-2</v>
      </c>
      <c r="BF293" s="142">
        <f t="shared" si="223"/>
        <v>28.240950103461948</v>
      </c>
      <c r="BG293" s="143">
        <f>IF('DSS Model'!$I$38=1,0.0001*BF293^2-0.0266*BF293+1.3006,IF('DSS Model'!$I$38=2,-0.0001*BF293^2+0.0032*BF293+0.977, IF('DSS Model'!$I$38=3,-0.00046396*BF293^2 + 0.054267*BF293 - 0.57714, IF('DSS Model'!$I$38=4,0.000072066*BF293^2+0.0021761*BF293-0.038248,IF('DSS Model'!$I$38=5,-0.00012623*BF293^2+0.025656*BF293-0.30101,-0.00046396*BF293^2 + 0.054267*BF293 - 0.57714)))))</f>
        <v>0.98761591405645544</v>
      </c>
      <c r="BH293" s="136">
        <v>0.51530607484818347</v>
      </c>
      <c r="BI293" s="142">
        <f t="shared" si="224"/>
        <v>57.233085509516954</v>
      </c>
      <c r="BJ293" s="143">
        <f>IF('DSS Model'!$I$38=1,0.0001*BI293^2-0.0266*BI293+1.3006,IF('DSS Model'!$I$38=2,-0.0001*BI293^2+0.0032*BI293+0.977, IF('DSS Model'!$I$38=3,-0.00046396*BI293^2 + 0.054267*BI293 - 0.57714, IF('DSS Model'!$I$38=4,0.000072066*BI293^2+0.0021761*BI293-0.038248,IF('DSS Model'!$I$38=5,-0.00012623*BI293^2+0.025656*BI293-0.30101,-0.00046396*BI293^2 + 0.054267*BI293 - 0.57714)))))</f>
        <v>0.83258326593648624</v>
      </c>
      <c r="BK293" s="136">
        <v>0.95857951580324396</v>
      </c>
      <c r="BL293" s="142">
        <f t="shared" si="225"/>
        <v>62.295402733536108</v>
      </c>
      <c r="BM293" s="143">
        <f>IF('DSS Model'!$I$38=1,0.0001*BL293^2-0.0266*BL293+1.3006,IF('DSS Model'!$I$38=2,-0.0001*BL293^2+0.0032*BL293+0.977, IF('DSS Model'!$I$38=3,-0.00046396*BL293^2 + 0.054267*BL293 - 0.57714, IF('DSS Model'!$I$38=4,0.000072066*BL293^2+0.0021761*BL293-0.038248,IF('DSS Model'!$I$38=5,-0.00012623*BL293^2+0.025656*BL293-0.30101,-0.00046396*BL293^2 + 0.054267*BL293 - 0.57714)))))</f>
        <v>0.78827356857396969</v>
      </c>
      <c r="BN293" s="136">
        <v>0.11303630573584955</v>
      </c>
      <c r="BO293" s="142">
        <f t="shared" si="226"/>
        <v>39.491361680445713</v>
      </c>
      <c r="BP293" s="143">
        <f>IF('DSS Model'!$I$38=1,0.0001*BO293^2-0.0266*BO293+1.3006,IF('DSS Model'!$I$38=2,-0.0001*BO293^2+0.0032*BO293+0.977, IF('DSS Model'!$I$38=3,-0.00046396*BO293^2 + 0.054267*BO293 - 0.57714, IF('DSS Model'!$I$38=4,0.000072066*BO293^2+0.0021761*BO293-0.038248,IF('DSS Model'!$I$38=5,-0.00012623*BO293^2+0.025656*BO293-0.30101,-0.00046396*BO293^2 + 0.054267*BO293 - 0.57714)))))</f>
        <v>0.94741559263984865</v>
      </c>
      <c r="BQ293" s="136">
        <v>0.40013423849357588</v>
      </c>
      <c r="BR293" s="142">
        <f t="shared" si="227"/>
        <v>54.029273804211869</v>
      </c>
      <c r="BS293" s="143">
        <f>IF('DSS Model'!$I$38=1,0.0001*BR293^2-0.0266*BR293+1.3006,IF('DSS Model'!$I$38=2,-0.0001*BR293^2+0.0032*BR293+0.977, IF('DSS Model'!$I$38=3,-0.00046396*BR293^2 + 0.054267*BR293 - 0.57714, IF('DSS Model'!$I$38=4,0.000072066*BR293^2+0.0021761*BR293-0.038248,IF('DSS Model'!$I$38=5,-0.00012623*BR293^2+0.025656*BR293-0.30101,-0.00046396*BR293^2 + 0.054267*BR293 - 0.57714)))))</f>
        <v>0.85797743339242849</v>
      </c>
      <c r="BT293" s="136">
        <v>0.76908966593086447</v>
      </c>
      <c r="BU293" s="142">
        <f t="shared" si="228"/>
        <v>67.129548064000431</v>
      </c>
      <c r="BV293" s="143">
        <f>IF('DSS Model'!$I$38=1,0.0001*BU293^2-0.0266*BU293+1.3006,IF('DSS Model'!$I$38=2,-0.0001*BU293^2+0.0032*BU293+0.977, IF('DSS Model'!$I$38=3,-0.00046396*BU293^2 + 0.054267*BU293 - 0.57714, IF('DSS Model'!$I$38=4,0.000072066*BU293^2+0.0021761*BU293-0.038248,IF('DSS Model'!$I$38=5,-0.00012623*BU293^2+0.025656*BU293-0.30101,-0.00046396*BU293^2 + 0.054267*BU293 - 0.57714)))))</f>
        <v>0.74117693147710695</v>
      </c>
      <c r="BW293" s="136">
        <v>8.1484399026417798E-2</v>
      </c>
      <c r="BX293" s="142">
        <f t="shared" si="229"/>
        <v>45.198643144336515</v>
      </c>
      <c r="BY293" s="143">
        <f>IF('DSS Model'!$I$38=1,0.0001*BX293^2-0.0266*BX293+1.3006,IF('DSS Model'!$I$38=2,-0.0001*BX293^2+0.0032*BX293+0.977, IF('DSS Model'!$I$38=3,-0.00046396*BX293^2 + 0.054267*BX293 - 0.57714, IF('DSS Model'!$I$38=4,0.000072066*BX293^2+0.0021761*BX293-0.038248,IF('DSS Model'!$I$38=5,-0.00012623*BX293^2+0.025656*BX293-0.30101,-0.00046396*BX293^2 + 0.054267*BX293 - 0.57714)))))</f>
        <v>0.91734392385296903</v>
      </c>
      <c r="BZ293" s="136">
        <v>0.44849597163448129</v>
      </c>
      <c r="CA293" s="142">
        <f t="shared" si="230"/>
        <v>61.845587334994171</v>
      </c>
      <c r="CB293" s="143">
        <f>IF('DSS Model'!$I$38=1,0.0001*CA293^2-0.0266*CA293+1.3006,IF('DSS Model'!$I$38=2,-0.0001*CA293^2+0.0032*CA293+0.977, IF('DSS Model'!$I$38=3,-0.00046396*CA293^2 + 0.054267*CA293 - 0.57714, IF('DSS Model'!$I$38=4,0.000072066*CA293^2+0.0021761*CA293-0.038248,IF('DSS Model'!$I$38=5,-0.00012623*CA293^2+0.025656*CA293-0.30101,-0.00046396*CA293^2 + 0.054267*CA293 - 0.57714)))))</f>
        <v>0.79241821219094222</v>
      </c>
      <c r="CC293" s="136">
        <v>0.33487506591681482</v>
      </c>
      <c r="CD293" s="142">
        <f t="shared" si="231"/>
        <v>65.992246404787565</v>
      </c>
      <c r="CE293" s="143">
        <f>IF('DSS Model'!$I$38=1,0.0001*CD293^2-0.0266*CD293+1.3006,IF('DSS Model'!$I$38=2,-0.0001*CD293^2+0.0032*CD293+0.977, IF('DSS Model'!$I$38=3,-0.00046396*CD293^2 + 0.054267*CD293 - 0.57714, IF('DSS Model'!$I$38=4,0.000072066*CD293^2+0.0021761*CD293-0.038248,IF('DSS Model'!$I$38=5,-0.00012623*CD293^2+0.025656*CD293-0.30101,-0.00046396*CD293^2 + 0.054267*CD293 - 0.57714)))))</f>
        <v>0.75267752994030046</v>
      </c>
      <c r="CF293" s="136">
        <v>0.28837549715803634</v>
      </c>
      <c r="CG293" s="142">
        <f t="shared" si="232"/>
        <v>38.974555932157443</v>
      </c>
      <c r="CH293" s="143">
        <f>IF('DSS Model'!$I$38=1,0.0001*CG293^2-0.0266*CG293+1.3006,IF('DSS Model'!$I$38=2,-0.0001*CG293^2+0.0032*CG293+0.977, IF('DSS Model'!$I$38=3,-0.00046396*CG293^2 + 0.054267*CG293 - 0.57714, IF('DSS Model'!$I$38=4,0.000072066*CG293^2+0.0021761*CG293-0.038248,IF('DSS Model'!$I$38=5,-0.00012623*CG293^2+0.025656*CG293-0.30101,-0.00046396*CG293^2 + 0.054267*CG293 - 0.57714)))))</f>
        <v>0.94981697797201692</v>
      </c>
      <c r="CI293" s="136">
        <v>0.8100424854924444</v>
      </c>
      <c r="CJ293" s="142">
        <f t="shared" si="233"/>
        <v>75.856563001269649</v>
      </c>
      <c r="CK293" s="143">
        <f>IF('DSS Model'!$I$38=1,0.0001*CJ293^2-0.0266*CJ293+1.3006,IF('DSS Model'!$I$38=2,-0.0001*CJ293^2+0.0032*CJ293+0.977, IF('DSS Model'!$I$38=3,-0.00046396*CJ293^2 + 0.054267*CJ293 - 0.57714, IF('DSS Model'!$I$38=4,0.000072066*CJ293^2+0.0021761*CJ293-0.038248,IF('DSS Model'!$I$38=5,-0.00012623*CJ293^2+0.025656*CJ293-0.30101,-0.00046396*CJ293^2 + 0.054267*CJ293 - 0.57714)))))</f>
        <v>0.64431918656750375</v>
      </c>
      <c r="CL293" s="136">
        <v>0.61133685298992091</v>
      </c>
      <c r="CM293" s="142">
        <f t="shared" si="234"/>
        <v>56.908855824195058</v>
      </c>
      <c r="CN293" s="143">
        <f>IF('DSS Model'!$I$38=1,0.0001*CM293^2-0.0266*CM293+1.3006,IF('DSS Model'!$I$38=2,-0.0001*CM293^2+0.0032*CM293+0.977, IF('DSS Model'!$I$38=3,-0.00046396*CM293^2 + 0.054267*CM293 - 0.57714, IF('DSS Model'!$I$38=4,0.000072066*CM293^2+0.0021761*CM293-0.038248,IF('DSS Model'!$I$38=5,-0.00012623*CM293^2+0.025656*CM293-0.30101,-0.00046396*CM293^2 + 0.054267*CM293 - 0.57714)))))</f>
        <v>0.83524655151552218</v>
      </c>
      <c r="CO293" s="136">
        <v>0.79911112693231967</v>
      </c>
      <c r="CP293" s="142">
        <f t="shared" si="235"/>
        <v>58.60311742675205</v>
      </c>
      <c r="CQ293" s="143">
        <f>IF('DSS Model'!$I$38=1,0.0001*CP293^2-0.0266*CP293+1.3006,IF('DSS Model'!$I$38=2,-0.0001*CP293^2+0.0032*CP293+0.977, IF('DSS Model'!$I$38=3,-0.00046396*CP293^2 + 0.054267*CP293 - 0.57714, IF('DSS Model'!$I$38=4,0.000072066*CP293^2+0.0021761*CP293-0.038248,IF('DSS Model'!$I$38=5,-0.00012623*CP293^2+0.025656*CP293-0.30101,-0.00046396*CP293^2 + 0.054267*CP293 - 0.57714)))))</f>
        <v>0.8210974385522376</v>
      </c>
      <c r="CR293" s="136">
        <v>0.13529042007003145</v>
      </c>
      <c r="CS293" s="142">
        <f t="shared" si="236"/>
        <v>40.903929812478452</v>
      </c>
      <c r="CT293" s="143">
        <f>IF('DSS Model'!$I$38=1,0.0001*CS293^2-0.0266*CS293+1.3006,IF('DSS Model'!$I$38=2,-0.0001*CS293^2+0.0032*CS293+0.977, IF('DSS Model'!$I$38=3,-0.00046396*CS293^2 + 0.054267*CS293 - 0.57714, IF('DSS Model'!$I$38=4,0.000072066*CS293^2+0.0021761*CS293-0.038248,IF('DSS Model'!$I$38=5,-0.00012623*CS293^2+0.025656*CS293-0.30101,-0.00046396*CS293^2 + 0.054267*CS293 - 0.57714)))))</f>
        <v>0.94057942798951466</v>
      </c>
      <c r="CU293" s="136">
        <v>0.78275313406860247</v>
      </c>
      <c r="CV293" s="142">
        <f t="shared" si="237"/>
        <v>62.71632821536366</v>
      </c>
      <c r="CW293" s="143">
        <f>IF('DSS Model'!$I$38=1,0.0001*CV293^2-0.0266*CV293+1.3006,IF('DSS Model'!$I$38=2,-0.0001*CV293^2+0.0032*CV293+0.977, IF('DSS Model'!$I$38=3,-0.00046396*CV293^2 + 0.054267*CV293 - 0.57714, IF('DSS Model'!$I$38=4,0.000072066*CV293^2+0.0021761*CV293-0.038248,IF('DSS Model'!$I$38=5,-0.00012623*CV293^2+0.025656*CV293-0.30101,-0.00046396*CV293^2 + 0.054267*CV293 - 0.57714)))))</f>
        <v>0.78435846780744167</v>
      </c>
      <c r="CX293" s="136">
        <v>0.80866490848012251</v>
      </c>
      <c r="CY293" s="142">
        <f t="shared" si="238"/>
        <v>70.942195454621441</v>
      </c>
      <c r="CZ293" s="143">
        <f>IF('DSS Model'!$I$38=1,0.0001*CY293^2-0.0266*CY293+1.3006,IF('DSS Model'!$I$38=2,-0.0001*CY293^2+0.0032*CY293+0.977, IF('DSS Model'!$I$38=3,-0.00046396*CY293^2 + 0.054267*CY293 - 0.57714, IF('DSS Model'!$I$38=4,0.000072066*CY293^2+0.0021761*CY293-0.038248,IF('DSS Model'!$I$38=5,-0.00012623*CY293^2+0.025656*CY293-0.30101,-0.00046396*CY293^2 + 0.054267*CY293 - 0.57714)))))</f>
        <v>0.7007355158626174</v>
      </c>
      <c r="DA293" s="136">
        <v>0.94577128025128088</v>
      </c>
      <c r="DB293" s="142">
        <f t="shared" si="239"/>
        <v>59.94414512987619</v>
      </c>
      <c r="DC293" s="143">
        <f>IF('DSS Model'!$I$38=1,0.0001*DB293^2-0.0266*DB293+1.3006,IF('DSS Model'!$I$38=2,-0.0001*DB293^2+0.0032*DB293+0.977, IF('DSS Model'!$I$38=3,-0.00046396*DB293^2 + 0.054267*DB293 - 0.57714, IF('DSS Model'!$I$38=4,0.000072066*DB293^2+0.0021761*DB293-0.038248,IF('DSS Model'!$I$38=5,-0.00012623*DB293^2+0.025656*DB293-0.30101,-0.00046396*DB293^2 + 0.054267*DB293 - 0.57714)))))</f>
        <v>0.80949121088043774</v>
      </c>
      <c r="DD293" s="136">
        <v>0.1330904500808191</v>
      </c>
      <c r="DE293" s="142">
        <f t="shared" si="240"/>
        <v>35.576481512509787</v>
      </c>
      <c r="DF293" s="143">
        <f>IF('DSS Model'!$I$38=1,0.0001*DE293^2-0.0266*DE293+1.3006,IF('DSS Model'!$I$38=2,-0.0001*DE293^2+0.0032*DE293+0.977, IF('DSS Model'!$I$38=3,-0.00046396*DE293^2 + 0.054267*DE293 - 0.57714, IF('DSS Model'!$I$38=4,0.000072066*DE293^2+0.0021761*DE293-0.038248,IF('DSS Model'!$I$38=5,-0.00012623*DE293^2+0.025656*DE293-0.30101,-0.00046396*DE293^2 + 0.054267*DE293 - 0.57714)))))</f>
        <v>0.96427613715903626</v>
      </c>
      <c r="DG293" s="136">
        <v>0.46971215076587158</v>
      </c>
      <c r="DH293" s="142">
        <f t="shared" si="241"/>
        <v>52.886855668438237</v>
      </c>
      <c r="DI293" s="143">
        <f>IF('DSS Model'!$I$38=1,0.0001*DH293^2-0.0266*DH293+1.3006,IF('DSS Model'!$I$38=2,-0.0001*DH293^2+0.0032*DH293+0.977, IF('DSS Model'!$I$38=3,-0.00046396*DH293^2 + 0.054267*DH293 - 0.57714, IF('DSS Model'!$I$38=4,0.000072066*DH293^2+0.0021761*DH293-0.038248,IF('DSS Model'!$I$38=5,-0.00012623*DH293^2+0.025656*DH293-0.30101,-0.00046396*DH293^2 + 0.054267*DH293 - 0.57714)))))</f>
        <v>0.86653598788958053</v>
      </c>
      <c r="DJ293" s="136">
        <v>0.16879326310329656</v>
      </c>
      <c r="DK293" s="142">
        <f t="shared" si="242"/>
        <v>56.152692128776934</v>
      </c>
      <c r="DL293" s="143">
        <f>IF('DSS Model'!$I$38=1,0.0001*DK293^2-0.0266*DK293+1.3006,IF('DSS Model'!$I$38=2,-0.0001*DK293^2+0.0032*DK293+0.977, IF('DSS Model'!$I$38=3,-0.00046396*DK293^2 + 0.054267*DK293 - 0.57714, IF('DSS Model'!$I$38=4,0.000072066*DK293^2+0.0021761*DK293-0.038248,IF('DSS Model'!$I$38=5,-0.00012623*DK293^2+0.025656*DK293-0.30101,-0.00046396*DK293^2 + 0.054267*DK293 - 0.57714)))))</f>
        <v>0.84137613148116541</v>
      </c>
      <c r="DM293" s="136">
        <v>0.54073733526288259</v>
      </c>
      <c r="DN293" s="142">
        <f t="shared" si="243"/>
        <v>58.535730874183429</v>
      </c>
      <c r="DO293" s="143">
        <f>IF('DSS Model'!$I$38=1,0.0001*DN293^2-0.0266*DN293+1.3006,IF('DSS Model'!$I$38=2,-0.0001*DN293^2+0.0032*DN293+0.977, IF('DSS Model'!$I$38=3,-0.00046396*DN293^2 + 0.054267*DN293 - 0.57714, IF('DSS Model'!$I$38=4,0.000072066*DN293^2+0.0021761*DN293-0.038248,IF('DSS Model'!$I$38=5,-0.00012623*DN293^2+0.025656*DN293-0.30101,-0.00046396*DN293^2 + 0.054267*DN293 - 0.57714)))))</f>
        <v>0.8216711598999038</v>
      </c>
      <c r="DP293" s="136">
        <v>5.0575818067429057E-2</v>
      </c>
      <c r="DQ293" s="142">
        <f t="shared" si="244"/>
        <v>34.401296801589588</v>
      </c>
      <c r="DR293" s="143">
        <f>IF('DSS Model'!$I$38=1,0.0001*DQ293^2-0.0266*DQ293+1.3006,IF('DSS Model'!$I$38=2,-0.0001*DQ293^2+0.0032*DQ293+0.977, IF('DSS Model'!$I$38=3,-0.00046396*DQ293^2 + 0.054267*DQ293 - 0.57714, IF('DSS Model'!$I$38=4,0.000072066*DQ293^2+0.0021761*DQ293-0.038248,IF('DSS Model'!$I$38=5,-0.00012623*DQ293^2+0.025656*DQ293-0.30101,-0.00046396*DQ293^2 + 0.054267*DQ293 - 0.57714)))))</f>
        <v>0.96873922760198083</v>
      </c>
      <c r="DS293" s="136">
        <v>2.0559492828339243E-3</v>
      </c>
      <c r="DT293" s="142">
        <f t="shared" si="245"/>
        <v>42.232065633217189</v>
      </c>
      <c r="DU293" s="143">
        <f>IF('DSS Model'!$I$38=1,0.0001*DT293^2-0.0266*DT293+1.3006,IF('DSS Model'!$I$38=2,-0.0001*DT293^2+0.0032*DT293+0.977, IF('DSS Model'!$I$38=3,-0.00046396*DT293^2 + 0.054267*DT293 - 0.57714, IF('DSS Model'!$I$38=4,0.000072066*DT293^2+0.0021761*DT293-0.038248,IF('DSS Model'!$I$38=5,-0.00012623*DT293^2+0.025656*DT293-0.30101,-0.00046396*DT293^2 + 0.054267*DT293 - 0.57714)))))</f>
        <v>0.93378787326145862</v>
      </c>
      <c r="DV293" s="136">
        <v>0.27993001621604707</v>
      </c>
      <c r="DW293" s="142">
        <f t="shared" si="246"/>
        <v>52.899779567332004</v>
      </c>
      <c r="DX293" s="143">
        <f>IF('DSS Model'!$I$38=1,0.0001*DW293^2-0.0266*DW293+1.3006,IF('DSS Model'!$I$38=2,-0.0001*DW293^2+0.0032*DW293+0.977, IF('DSS Model'!$I$38=3,-0.00046396*DW293^2 + 0.054267*DW293 - 0.57714, IF('DSS Model'!$I$38=4,0.000072066*DW293^2+0.0021761*DW293-0.038248,IF('DSS Model'!$I$38=5,-0.00012623*DW293^2+0.025656*DW293-0.30101,-0.00046396*DW293^2 + 0.054267*DW293 - 0.57714)))))</f>
        <v>0.86644062678823075</v>
      </c>
      <c r="DY293" s="136">
        <v>8.2505944537399456E-2</v>
      </c>
      <c r="DZ293" s="142">
        <f t="shared" si="247"/>
        <v>29.529202054727918</v>
      </c>
      <c r="EA293" s="143">
        <f>IF('DSS Model'!$I$38=1,0.0001*DZ293^2-0.0266*DZ293+1.3006,IF('DSS Model'!$I$38=2,-0.0001*DZ293^2+0.0032*DZ293+0.977, IF('DSS Model'!$I$38=3,-0.00046396*DZ293^2 + 0.054267*DZ293 - 0.57714, IF('DSS Model'!$I$38=4,0.000072066*DZ293^2+0.0021761*DZ293-0.038248,IF('DSS Model'!$I$38=5,-0.00012623*DZ293^2+0.025656*DZ293-0.30101,-0.00046396*DZ293^2 + 0.054267*DZ293 - 0.57714)))))</f>
        <v>0.98429606917623458</v>
      </c>
      <c r="EB293" s="136">
        <v>0.19128406228391925</v>
      </c>
      <c r="EC293" s="142">
        <f t="shared" si="248"/>
        <v>39.039550650550723</v>
      </c>
      <c r="ED293" s="143">
        <f>IF('DSS Model'!$I$38=1,0.0001*EC293^2-0.0266*EC293+1.3006,IF('DSS Model'!$I$38=2,-0.0001*EC293^2+0.0032*EC293+0.977, IF('DSS Model'!$I$38=3,-0.00046396*EC293^2 + 0.054267*EC293 - 0.57714, IF('DSS Model'!$I$38=4,0.000072066*EC293^2+0.0021761*EC293-0.038248,IF('DSS Model'!$I$38=5,-0.00012623*EC293^2+0.025656*EC293-0.30101,-0.00046396*EC293^2 + 0.054267*EC293 - 0.57714)))))</f>
        <v>0.9495179105820708</v>
      </c>
      <c r="EE293" s="136">
        <v>0.97160184087322143</v>
      </c>
      <c r="EF293" s="142">
        <f t="shared" si="249"/>
        <v>64.920041501891333</v>
      </c>
      <c r="EG293" s="143">
        <f>IF('DSS Model'!$I$38=1,0.0001*EF293^2-0.0266*EF293+1.3006,IF('DSS Model'!$I$38=2,-0.0001*EF293^2+0.0032*EF293+0.977, IF('DSS Model'!$I$38=3,-0.00046396*EF293^2 + 0.054267*EF293 - 0.57714, IF('DSS Model'!$I$38=4,0.000072066*EF293^2+0.0021761*EF293-0.038248,IF('DSS Model'!$I$38=5,-0.00012623*EF293^2+0.025656*EF293-0.30101,-0.00046396*EF293^2 + 0.054267*EF293 - 0.57714)))))</f>
        <v>0.76328295394532286</v>
      </c>
      <c r="EH293" s="136">
        <v>0.84221098741078582</v>
      </c>
      <c r="EI293" s="142">
        <f t="shared" si="250"/>
        <v>75.40341066445481</v>
      </c>
      <c r="EJ293" s="143">
        <f>IF('DSS Model'!$I$38=1,0.0001*EI293^2-0.0266*EI293+1.3006,IF('DSS Model'!$I$38=2,-0.0001*EI293^2+0.0032*EI293+0.977, IF('DSS Model'!$I$38=3,-0.00046396*EI293^2 + 0.054267*EI293 - 0.57714, IF('DSS Model'!$I$38=4,0.000072066*EI293^2+0.0021761*EI293-0.038248,IF('DSS Model'!$I$38=5,-0.00012623*EI293^2+0.025656*EI293-0.30101,-0.00046396*EI293^2 + 0.054267*EI293 - 0.57714)))))</f>
        <v>0.64972348014301362</v>
      </c>
      <c r="EK293" s="136">
        <v>0.9477403838096341</v>
      </c>
      <c r="EL293" s="142">
        <f t="shared" si="251"/>
        <v>62.672040682473693</v>
      </c>
      <c r="EM293" s="143">
        <f>IF('DSS Model'!$I$38=1,0.0001*EL293^2-0.0266*EL293+1.3006,IF('DSS Model'!$I$38=2,-0.0001*EL293^2+0.0032*EL293+0.977, IF('DSS Model'!$I$38=3,-0.00046396*EL293^2 + 0.054267*EL293 - 0.57714, IF('DSS Model'!$I$38=4,0.000072066*EL293^2+0.0021761*EL293-0.038248,IF('DSS Model'!$I$38=5,-0.00012623*EL293^2+0.025656*EL293-0.30101,-0.00046396*EL293^2 + 0.054267*EL293 - 0.57714)))))</f>
        <v>0.78477206185335202</v>
      </c>
      <c r="EN293" s="136">
        <v>0.52953327720031151</v>
      </c>
      <c r="EO293" s="142">
        <f t="shared" si="252"/>
        <v>56.22803615939965</v>
      </c>
      <c r="EP293" s="143">
        <f>IF('DSS Model'!$I$38=1,0.0001*EO293^2-0.0266*EO293+1.3006,IF('DSS Model'!$I$38=2,-0.0001*EO293^2+0.0032*EO293+0.977, IF('DSS Model'!$I$38=3,-0.00046396*EO293^2 + 0.054267*EO293 - 0.57714, IF('DSS Model'!$I$38=4,0.000072066*EO293^2+0.0021761*EO293-0.038248,IF('DSS Model'!$I$38=5,-0.00012623*EO293^2+0.025656*EO293-0.30101,-0.00046396*EO293^2 + 0.054267*EO293 - 0.57714)))))</f>
        <v>0.84077051067580344</v>
      </c>
      <c r="EQ293" s="136">
        <v>0.56333036275497594</v>
      </c>
      <c r="ER293" s="142">
        <f t="shared" si="253"/>
        <v>55.13688359889418</v>
      </c>
      <c r="ES293" s="143">
        <f>IF('DSS Model'!$I$38=1,0.0001*ER293^2-0.0266*ER293+1.3006,IF('DSS Model'!$I$38=2,-0.0001*ER293^2+0.0032*ER293+0.977, IF('DSS Model'!$I$38=3,-0.00046396*ER293^2 + 0.054267*ER293 - 0.57714, IF('DSS Model'!$I$38=4,0.000072066*ER293^2+0.0021761*ER293-0.038248,IF('DSS Model'!$I$38=5,-0.00012623*ER293^2+0.025656*ER293-0.30101,-0.00046396*ER293^2 + 0.054267*ER293 - 0.57714)))))</f>
        <v>0.84943043421666076</v>
      </c>
      <c r="ET293" s="136">
        <v>0.7215295985996627</v>
      </c>
      <c r="EU293" s="141">
        <f t="shared" si="254"/>
        <v>61.251200488668225</v>
      </c>
      <c r="EV293" s="142">
        <f>IF('DSS Model'!$I$38=1,0.0001*EU293^2-0.0266*EU293+1.3006,IF('DSS Model'!$I$38=2,-0.0001*EU293^2+0.0032*EU293+0.977, IF('DSS Model'!$I$38=3,-0.00046396*EU293^2 + 0.054267*EU293 - 0.57714, IF('DSS Model'!$I$38=4,0.000072066*EU293^2+0.0021761*EU293-0.038248,IF('DSS Model'!$I$38=5,-0.00012623*EU293^2+0.025656*EU293-0.30101,-0.00046396*EU293^2 + 0.054267*EU293 - 0.57714)))))</f>
        <v>0.79783288543343522</v>
      </c>
    </row>
    <row r="294" spans="2:152" x14ac:dyDescent="0.2">
      <c r="B294" s="64">
        <f t="shared" ca="1" si="207"/>
        <v>0.28163766392087686</v>
      </c>
      <c r="C294" s="64">
        <v>0.69778066188239152</v>
      </c>
      <c r="D294" s="64">
        <f t="shared" si="208"/>
        <v>56.085984415073384</v>
      </c>
      <c r="E294" s="131">
        <f>IF('DSS Model'!$I$38=1,0.0001*D294^2-0.0266*D294+1.3006,IF('DSS Model'!$I$38=2,-0.0001*D294^2+0.0032*D294+0.977, IF('DSS Model'!$I$38=3,-0.00046396*D294^2 + 0.054267*D294 - 0.57714, IF('DSS Model'!$I$38=4,0.000072066*D294^2+0.0021761*D294-0.038248,IF('DSS Model'!$I$38=5,-0.00012623*D294^2+0.025656*D294-0.30101,-0.00046396*D294^2 + 0.054267*D294 - 0.57714)))))</f>
        <v>0.84191138534744936</v>
      </c>
      <c r="F294" s="136">
        <v>0.64140268805364054</v>
      </c>
      <c r="G294" s="138">
        <f t="shared" si="204"/>
        <v>69.101624886323862</v>
      </c>
      <c r="H294" s="136">
        <f>IF('DSS Model'!$I$38=1,0.0001*G294^2-0.0266*G294+1.3006,IF('DSS Model'!$I$38=2,-0.0001*G294^2+0.0032*G294+0.977, IF('DSS Model'!$I$38=3,-0.00046396*G294^2 + 0.054267*G294 - 0.57714, IF('DSS Model'!$I$38=4,0.000072066*G294^2+0.0021761*G294-0.038248,IF('DSS Model'!$I$38=5,-0.00012623*G294^2+0.025656*G294-0.30101,-0.00046396*G294^2 + 0.054267*G294 - 0.57714)))))</f>
        <v>0.72062174344321495</v>
      </c>
      <c r="I294" s="136">
        <v>0.97502154076588077</v>
      </c>
      <c r="J294" s="138">
        <f t="shared" si="205"/>
        <v>65.543464497281121</v>
      </c>
      <c r="K294" s="136">
        <f>IF('DSS Model'!$I$38=1,0.0001*J294^2-0.0266*J294+1.3006,IF('DSS Model'!$I$38=2,-0.0001*J294^2+0.0032*J294+0.977, IF('DSS Model'!$I$38=3,-0.00046396*J294^2 + 0.054267*J294 - 0.57714, IF('DSS Model'!$I$38=4,0.000072066*J294^2+0.0021761*J294-0.038248,IF('DSS Model'!$I$38=5,-0.00012623*J294^2+0.025656*J294-0.30101,-0.00046396*J294^2 + 0.054267*J294 - 0.57714)))))</f>
        <v>0.75714451256066451</v>
      </c>
      <c r="L294" s="136">
        <v>3.9030963864742918E-2</v>
      </c>
      <c r="M294" s="138">
        <f t="shared" si="206"/>
        <v>53.142035025338281</v>
      </c>
      <c r="N294" s="136">
        <f>IF('DSS Model'!$I$38=1,0.0001*M294^2-0.0266*M294+1.3006,IF('DSS Model'!$I$38=2,-0.0001*M294^2+0.0032*M294+0.977, IF('DSS Model'!$I$38=3,-0.00046396*M294^2 + 0.054267*M294 - 0.57714, IF('DSS Model'!$I$38=4,0.000072066*M294^2+0.0021761*M294-0.038248,IF('DSS Model'!$I$38=5,-0.00012623*M294^2+0.025656*M294-0.30101,-0.00046396*M294^2 + 0.054267*M294 - 0.57714)))))</f>
        <v>0.86464692341765437</v>
      </c>
      <c r="O294" s="136">
        <v>0.98622086831120892</v>
      </c>
      <c r="P294" s="139">
        <f t="shared" si="209"/>
        <v>63.978738917505879</v>
      </c>
      <c r="Q294" s="138">
        <f>IF('DSS Model'!$I$38=1,0.0001*P294^2-0.0266*P294+1.3006,IF('DSS Model'!$I$38=2,-0.0001*P294^2+0.0032*P294+0.977, IF('DSS Model'!$I$38=3,-0.00046396*P294^2 + 0.054267*P294 - 0.57714, IF('DSS Model'!$I$38=4,0.000072066*P294^2+0.0021761*P294-0.038248,IF('DSS Model'!$I$38=5,-0.00012623*P294^2+0.025656*P294-0.30101,-0.00046396*P294^2 + 0.054267*P294 - 0.57714)))))</f>
        <v>0.77240406118858074</v>
      </c>
      <c r="R294" s="136">
        <v>0.69828229697771749</v>
      </c>
      <c r="S294" s="142">
        <f t="shared" si="210"/>
        <v>58.100522687601085</v>
      </c>
      <c r="T294" s="138">
        <f>IF('DSS Model'!$I$38=1,0.0001*S294^2-0.0266*S294+1.3006,IF('DSS Model'!$I$38=2,-0.0001*S294^2+0.0032*S294+0.977, IF('DSS Model'!$I$38=3,-0.00046396*S294^2 + 0.054267*S294 - 0.57714, IF('DSS Model'!$I$38=4,0.000072066*S294^2+0.0021761*S294-0.038248,IF('DSS Model'!$I$38=5,-0.00012623*S294^2+0.025656*S294-0.30101,-0.00046396*S294^2 + 0.054267*S294 - 0.57714)))))</f>
        <v>0.82535459894307861</v>
      </c>
      <c r="U294" s="136">
        <v>0.60698852002875237</v>
      </c>
      <c r="V294" s="142">
        <f t="shared" si="211"/>
        <v>52.543741159512564</v>
      </c>
      <c r="W294" s="138">
        <f>IF('DSS Model'!$I$38=1,0.0001*V294^2-0.0266*V294+1.3006,IF('DSS Model'!$I$38=2,-0.0001*V294^2+0.0032*V294+0.977, IF('DSS Model'!$I$38=3,-0.00046396*V294^2 + 0.054267*V294 - 0.57714, IF('DSS Model'!$I$38=4,0.000072066*V294^2+0.0021761*V294-0.038248,IF('DSS Model'!$I$38=5,-0.00012623*V294^2+0.025656*V294-0.30101,-0.00046396*V294^2 + 0.054267*V294 - 0.57714)))))</f>
        <v>0.86905549820665473</v>
      </c>
      <c r="X294" s="136">
        <v>0.81891910279683078</v>
      </c>
      <c r="Y294" s="142">
        <f t="shared" si="212"/>
        <v>69.197873398550257</v>
      </c>
      <c r="Z294" s="138">
        <f>IF('DSS Model'!$I$38=1,0.0001*Y294^2-0.0266*Y294+1.3006,IF('DSS Model'!$I$38=2,-0.0001*Y294^2+0.0032*Y294+0.977, IF('DSS Model'!$I$38=3,-0.00046396*Y294^2 + 0.054267*Y294 - 0.57714, IF('DSS Model'!$I$38=4,0.000072066*Y294^2+0.0021761*Y294-0.038248,IF('DSS Model'!$I$38=5,-0.00012623*Y294^2+0.025656*Y294-0.30101,-0.00046396*Y294^2 + 0.054267*Y294 - 0.57714)))))</f>
        <v>0.71959862658718188</v>
      </c>
      <c r="AA294" s="136">
        <v>0.9746815799304247</v>
      </c>
      <c r="AB294" s="142">
        <f t="shared" si="213"/>
        <v>68.174669159319393</v>
      </c>
      <c r="AC294" s="138">
        <f>IF('DSS Model'!$I$38=1,0.0001*AB294^2-0.0266*AB294+1.3006,IF('DSS Model'!$I$38=2,-0.0001*AB294^2+0.0032*AB294+0.977, IF('DSS Model'!$I$38=3,-0.00046396*AB294^2 + 0.054267*AB294 - 0.57714, IF('DSS Model'!$I$38=4,0.000072066*AB294^2+0.0021761*AB294-0.038248,IF('DSS Model'!$I$38=5,-0.00012623*AB294^2+0.025656*AB294-0.30101,-0.00046396*AB294^2 + 0.054267*AB294 - 0.57714)))))</f>
        <v>0.73038038981155662</v>
      </c>
      <c r="AD294" s="136">
        <v>0.43300630665332762</v>
      </c>
      <c r="AE294" s="142">
        <f t="shared" si="214"/>
        <v>50.658559804115868</v>
      </c>
      <c r="AF294" s="138">
        <f>IF('DSS Model'!$I$38=1,0.0001*AE294^2-0.0266*AE294+1.3006,IF('DSS Model'!$I$38=2,-0.0001*AE294^2+0.0032*AE294+0.977, IF('DSS Model'!$I$38=3,-0.00046396*AE294^2 + 0.054267*AE294 - 0.57714, IF('DSS Model'!$I$38=4,0.000072066*AE294^2+0.0021761*AE294-0.038248,IF('DSS Model'!$I$38=5,-0.00012623*AE294^2+0.025656*AE294-0.30101,-0.00046396*AE294^2 + 0.054267*AE294 - 0.57714)))))</f>
        <v>0.88247842323045234</v>
      </c>
      <c r="AG294" s="136">
        <v>0.58177039086594029</v>
      </c>
      <c r="AH294" s="142">
        <f t="shared" si="215"/>
        <v>71.265450045557387</v>
      </c>
      <c r="AI294" s="138">
        <f>IF('DSS Model'!$I$38=1,0.0001*AH294^2-0.0266*AH294+1.3006,IF('DSS Model'!$I$38=2,-0.0001*AH294^2+0.0032*AH294+0.977, IF('DSS Model'!$I$38=3,-0.00046396*AH294^2 + 0.054267*AH294 - 0.57714, IF('DSS Model'!$I$38=4,0.000072066*AH294^2+0.0021761*AH294-0.038248,IF('DSS Model'!$I$38=5,-0.00012623*AH294^2+0.025656*AH294-0.30101,-0.00046396*AH294^2 + 0.054267*AH294 - 0.57714)))))</f>
        <v>0.69717300312620012</v>
      </c>
      <c r="AJ294" s="136">
        <v>0.7895248334217243</v>
      </c>
      <c r="AK294" s="142">
        <f t="shared" si="216"/>
        <v>55.301518852421715</v>
      </c>
      <c r="AL294" s="138">
        <f>IF('DSS Model'!$I$38=1,0.0001*AK294^2-0.0266*AK294+1.3006,IF('DSS Model'!$I$38=2,-0.0001*AK294^2+0.0032*AK294+0.977, IF('DSS Model'!$I$38=3,-0.00046396*AK294^2 + 0.054267*AK294 - 0.57714, IF('DSS Model'!$I$38=4,0.000072066*AK294^2+0.0021761*AK294-0.038248,IF('DSS Model'!$I$38=5,-0.00012623*AK294^2+0.025656*AK294-0.30101,-0.00046396*AK294^2 + 0.054267*AK294 - 0.57714)))))</f>
        <v>0.8481390615892741</v>
      </c>
      <c r="AM294" s="136">
        <v>0.21161991006384417</v>
      </c>
      <c r="AN294" s="142">
        <f t="shared" si="217"/>
        <v>57.672760893541046</v>
      </c>
      <c r="AO294" s="138">
        <f>IF('DSS Model'!$I$38=1,0.0001*AN294^2-0.0266*AN294+1.3006,IF('DSS Model'!$I$38=2,-0.0001*AN294^2+0.0032*AN294+0.977, IF('DSS Model'!$I$38=3,-0.00046396*AN294^2 + 0.054267*AN294 - 0.57714, IF('DSS Model'!$I$38=4,0.000072066*AN294^2+0.0021761*AN294-0.038248,IF('DSS Model'!$I$38=5,-0.00012623*AN294^2+0.025656*AN294-0.30101,-0.00046396*AN294^2 + 0.054267*AN294 - 0.57714)))))</f>
        <v>0.82893809995097556</v>
      </c>
      <c r="AP294" s="136">
        <v>0.46068727865576098</v>
      </c>
      <c r="AQ294" s="142">
        <f t="shared" si="218"/>
        <v>67.955285553013226</v>
      </c>
      <c r="AR294" s="138">
        <f>IF('DSS Model'!$I$38=1,0.0001*AQ294^2-0.0266*AQ294+1.3006,IF('DSS Model'!$I$38=2,-0.0001*AQ294^2+0.0032*AQ294+0.977, IF('DSS Model'!$I$38=3,-0.00046396*AQ294^2 + 0.054267*AQ294 - 0.57714, IF('DSS Model'!$I$38=4,0.000072066*AQ294^2+0.0021761*AQ294-0.038248,IF('DSS Model'!$I$38=5,-0.00012623*AQ294^2+0.025656*AQ294-0.30101,-0.00046396*AQ294^2 + 0.054267*AQ294 - 0.57714)))))</f>
        <v>0.73266483031048546</v>
      </c>
      <c r="AS294" s="136">
        <v>7.2224574578633183E-3</v>
      </c>
      <c r="AT294" s="142">
        <f t="shared" si="219"/>
        <v>27.757210348879656</v>
      </c>
      <c r="AU294" s="138">
        <f>IF('DSS Model'!$I$38=1,0.0001*AT294^2-0.0266*AT294+1.3006,IF('DSS Model'!$I$38=2,-0.0001*AT294^2+0.0032*AT294+0.977, IF('DSS Model'!$I$38=3,-0.00046396*AT294^2 + 0.054267*AT294 - 0.57714, IF('DSS Model'!$I$38=4,0.000072066*AT294^2+0.0021761*AT294-0.038248,IF('DSS Model'!$I$38=5,-0.00012623*AT294^2+0.025656*AT294-0.30101,-0.00046396*AT294^2 + 0.054267*AT294 - 0.57714)))))</f>
        <v>0.98877680048121963</v>
      </c>
      <c r="AV294" s="136">
        <v>0.28986964203677712</v>
      </c>
      <c r="AW294" s="142">
        <f t="shared" si="220"/>
        <v>60.036260300866886</v>
      </c>
      <c r="AX294" s="138">
        <f>IF('DSS Model'!$I$38=1,0.0001*AW294^2-0.0266*AW294+1.3006,IF('DSS Model'!$I$38=2,-0.0001*AW294^2+0.0032*AW294+0.977, IF('DSS Model'!$I$38=3,-0.00046396*AW294^2 + 0.054267*AW294 - 0.57714, IF('DSS Model'!$I$38=4,0.000072066*AW294^2+0.0021761*AW294-0.038248,IF('DSS Model'!$I$38=5,-0.00012623*AW294^2+0.025656*AW294-0.30101,-0.00046396*AW294^2 + 0.054267*AW294 - 0.57714)))))</f>
        <v>0.80868077787142945</v>
      </c>
      <c r="AY294" s="136">
        <v>3.2136533899816522E-2</v>
      </c>
      <c r="AZ294" s="142">
        <f t="shared" si="221"/>
        <v>34.287845518869396</v>
      </c>
      <c r="BA294" s="138">
        <f>IF('DSS Model'!$I$38=1,0.0001*AZ294^2-0.0266*AZ294+1.3006,IF('DSS Model'!$I$38=2,-0.0001*AZ294^2+0.0032*AZ294+0.977, IF('DSS Model'!$I$38=3,-0.00046396*AZ294^2 + 0.054267*AZ294 - 0.57714, IF('DSS Model'!$I$38=4,0.000072066*AZ294^2+0.0021761*AZ294-0.038248,IF('DSS Model'!$I$38=5,-0.00012623*AZ294^2+0.025656*AZ294-0.30101,-0.00046396*AZ294^2 + 0.054267*AZ294 - 0.57714)))))</f>
        <v>0.96915547062779683</v>
      </c>
      <c r="BB294" s="136">
        <v>0.32618127698848653</v>
      </c>
      <c r="BC294" s="142">
        <f t="shared" si="222"/>
        <v>49.701528273101943</v>
      </c>
      <c r="BD294" s="138">
        <f>IF('DSS Model'!$I$38=1,0.0001*BC294^2-0.0266*BC294+1.3006,IF('DSS Model'!$I$38=2,-0.0001*BC294^2+0.0032*BC294+0.977, IF('DSS Model'!$I$38=3,-0.00046396*BC294^2 + 0.054267*BC294 - 0.57714, IF('DSS Model'!$I$38=4,0.000072066*BC294^2+0.0021761*BC294-0.038248,IF('DSS Model'!$I$38=5,-0.00012623*BC294^2+0.025656*BC294-0.30101,-0.00046396*BC294^2 + 0.054267*BC294 - 0.57714)))))</f>
        <v>0.88902069920573101</v>
      </c>
      <c r="BE294" s="136">
        <v>0.36681101369234903</v>
      </c>
      <c r="BF294" s="142">
        <f t="shared" si="223"/>
        <v>46.123111315478525</v>
      </c>
      <c r="BG294" s="143">
        <f>IF('DSS Model'!$I$38=1,0.0001*BF294^2-0.0266*BF294+1.3006,IF('DSS Model'!$I$38=2,-0.0001*BF294^2+0.0032*BF294+0.977, IF('DSS Model'!$I$38=3,-0.00046396*BF294^2 + 0.054267*BF294 - 0.57714, IF('DSS Model'!$I$38=4,0.000072066*BF294^2+0.0021761*BF294-0.038248,IF('DSS Model'!$I$38=5,-0.00012623*BF294^2+0.025656*BF294-0.30101,-0.00046396*BF294^2 + 0.054267*BF294 - 0.57714)))))</f>
        <v>0.91185981646752889</v>
      </c>
      <c r="BH294" s="136">
        <v>0.67548108757987857</v>
      </c>
      <c r="BI294" s="142">
        <f t="shared" si="224"/>
        <v>61.469453625966452</v>
      </c>
      <c r="BJ294" s="143">
        <f>IF('DSS Model'!$I$38=1,0.0001*BI294^2-0.0266*BI294+1.3006,IF('DSS Model'!$I$38=2,-0.0001*BI294^2+0.0032*BI294+0.977, IF('DSS Model'!$I$38=3,-0.00046396*BI294^2 + 0.054267*BI294 - 0.57714, IF('DSS Model'!$I$38=4,0.000072066*BI294^2+0.0021761*BI294-0.038248,IF('DSS Model'!$I$38=5,-0.00012623*BI294^2+0.025656*BI294-0.30101,-0.00046396*BI294^2 + 0.054267*BI294 - 0.57714)))))</f>
        <v>0.79585287869560861</v>
      </c>
      <c r="BK294" s="136">
        <v>0.39973346351902506</v>
      </c>
      <c r="BL294" s="142">
        <f t="shared" si="225"/>
        <v>47.312681845970459</v>
      </c>
      <c r="BM294" s="143">
        <f>IF('DSS Model'!$I$38=1,0.0001*BL294^2-0.0266*BL294+1.3006,IF('DSS Model'!$I$38=2,-0.0001*BL294^2+0.0032*BL294+0.977, IF('DSS Model'!$I$38=3,-0.00046396*BL294^2 + 0.054267*BL294 - 0.57714, IF('DSS Model'!$I$38=4,0.000072066*BL294^2+0.0021761*BL294-0.038248,IF('DSS Model'!$I$38=5,-0.00012623*BL294^2+0.025656*BL294-0.30101,-0.00046396*BL294^2 + 0.054267*BL294 - 0.57714)))))</f>
        <v>0.90455159556130316</v>
      </c>
      <c r="BN294" s="136">
        <v>2.8658839981634987E-2</v>
      </c>
      <c r="BO294" s="142">
        <f t="shared" si="226"/>
        <v>32.594636421905584</v>
      </c>
      <c r="BP294" s="143">
        <f>IF('DSS Model'!$I$38=1,0.0001*BO294^2-0.0266*BO294+1.3006,IF('DSS Model'!$I$38=2,-0.0001*BO294^2+0.0032*BO294+0.977, IF('DSS Model'!$I$38=3,-0.00046396*BO294^2 + 0.054267*BO294 - 0.57714, IF('DSS Model'!$I$38=4,0.000072066*BO294^2+0.0021761*BO294-0.038248,IF('DSS Model'!$I$38=5,-0.00012623*BO294^2+0.025656*BO294-0.30101,-0.00046396*BO294^2 + 0.054267*BO294 - 0.57714)))))</f>
        <v>0.97506180420247646</v>
      </c>
      <c r="BQ294" s="136">
        <v>0.36714069990311171</v>
      </c>
      <c r="BR294" s="142">
        <f t="shared" si="227"/>
        <v>52.924630022856341</v>
      </c>
      <c r="BS294" s="143">
        <f>IF('DSS Model'!$I$38=1,0.0001*BR294^2-0.0266*BR294+1.3006,IF('DSS Model'!$I$38=2,-0.0001*BR294^2+0.0032*BR294+0.977, IF('DSS Model'!$I$38=3,-0.00046396*BR294^2 + 0.054267*BR294 - 0.57714, IF('DSS Model'!$I$38=4,0.000072066*BR294^2+0.0021761*BR294-0.038248,IF('DSS Model'!$I$38=5,-0.00012623*BR294^2+0.025656*BR294-0.30101,-0.00046396*BR294^2 + 0.054267*BR294 - 0.57714)))))</f>
        <v>0.86625716976751765</v>
      </c>
      <c r="BT294" s="136">
        <v>0.45008861031123426</v>
      </c>
      <c r="BU294" s="142">
        <f t="shared" si="228"/>
        <v>59.085549306679567</v>
      </c>
      <c r="BV294" s="143">
        <f>IF('DSS Model'!$I$38=1,0.0001*BU294^2-0.0266*BU294+1.3006,IF('DSS Model'!$I$38=2,-0.0001*BU294^2+0.0032*BU294+0.977, IF('DSS Model'!$I$38=3,-0.00046396*BU294^2 + 0.054267*BU294 - 0.57714, IF('DSS Model'!$I$38=4,0.000072066*BU294^2+0.0021761*BU294-0.038248,IF('DSS Model'!$I$38=5,-0.00012623*BU294^2+0.025656*BU294-0.30101,-0.00046396*BU294^2 + 0.054267*BU294 - 0.57714)))))</f>
        <v>0.81696354409416838</v>
      </c>
      <c r="BW294" s="136">
        <v>0.26108349004514175</v>
      </c>
      <c r="BX294" s="142">
        <f t="shared" si="229"/>
        <v>53.729546319916601</v>
      </c>
      <c r="BY294" s="143">
        <f>IF('DSS Model'!$I$38=1,0.0001*BX294^2-0.0266*BX294+1.3006,IF('DSS Model'!$I$38=2,-0.0001*BX294^2+0.0032*BX294+0.977, IF('DSS Model'!$I$38=3,-0.00046396*BX294^2 + 0.054267*BX294 - 0.57714, IF('DSS Model'!$I$38=4,0.000072066*BX294^2+0.0021761*BX294-0.038248,IF('DSS Model'!$I$38=5,-0.00012623*BX294^2+0.025656*BX294-0.30101,-0.00046396*BX294^2 + 0.054267*BX294 - 0.57714)))))</f>
        <v>0.86024813344932671</v>
      </c>
      <c r="BZ294" s="136">
        <v>0.74766502179138516</v>
      </c>
      <c r="CA294" s="142">
        <f t="shared" si="230"/>
        <v>66.953857750008211</v>
      </c>
      <c r="CB294" s="143">
        <f>IF('DSS Model'!$I$38=1,0.0001*CA294^2-0.0266*CA294+1.3006,IF('DSS Model'!$I$38=2,-0.0001*CA294^2+0.0032*CA294+0.977, IF('DSS Model'!$I$38=3,-0.00046396*CA294^2 + 0.054267*CA294 - 0.57714, IF('DSS Model'!$I$38=4,0.000072066*CA294^2+0.0021761*CA294-0.038248,IF('DSS Model'!$I$38=5,-0.00012623*CA294^2+0.025656*CA294-0.30101,-0.00046396*CA294^2 + 0.054267*CA294 - 0.57714)))))</f>
        <v>0.74297043803919272</v>
      </c>
      <c r="CC294" s="136">
        <v>7.3902453721072736E-2</v>
      </c>
      <c r="CD294" s="142">
        <f t="shared" si="231"/>
        <v>52.899749889112137</v>
      </c>
      <c r="CE294" s="143">
        <f>IF('DSS Model'!$I$38=1,0.0001*CD294^2-0.0266*CD294+1.3006,IF('DSS Model'!$I$38=2,-0.0001*CD294^2+0.0032*CD294+0.977, IF('DSS Model'!$I$38=3,-0.00046396*CD294^2 + 0.054267*CD294 - 0.57714, IF('DSS Model'!$I$38=4,0.000072066*CD294^2+0.0021761*CD294-0.038248,IF('DSS Model'!$I$38=5,-0.00012623*CD294^2+0.025656*CD294-0.30101,-0.00046396*CD294^2 + 0.054267*CD294 - 0.57714)))))</f>
        <v>0.86644084581209679</v>
      </c>
      <c r="CF294" s="136">
        <v>0.76417217672551074</v>
      </c>
      <c r="CG294" s="142">
        <f t="shared" si="232"/>
        <v>55.722380697158826</v>
      </c>
      <c r="CH294" s="143">
        <f>IF('DSS Model'!$I$38=1,0.0001*CG294^2-0.0266*CG294+1.3006,IF('DSS Model'!$I$38=2,-0.0001*CG294^2+0.0032*CG294+0.977, IF('DSS Model'!$I$38=3,-0.00046396*CG294^2 + 0.054267*CG294 - 0.57714, IF('DSS Model'!$I$38=4,0.000072066*CG294^2+0.0021761*CG294-0.038248,IF('DSS Model'!$I$38=5,-0.00012623*CG294^2+0.025656*CG294-0.30101,-0.00046396*CG294^2 + 0.054267*CG294 - 0.57714)))))</f>
        <v>0.84481324717499828</v>
      </c>
      <c r="CI294" s="136">
        <v>0.59479420419532369</v>
      </c>
      <c r="CJ294" s="142">
        <f t="shared" si="233"/>
        <v>71.612669185804037</v>
      </c>
      <c r="CK294" s="143">
        <f>IF('DSS Model'!$I$38=1,0.0001*CJ294^2-0.0266*CJ294+1.3006,IF('DSS Model'!$I$38=2,-0.0001*CJ294^2+0.0032*CJ294+0.977, IF('DSS Model'!$I$38=3,-0.00046396*CJ294^2 + 0.054267*CJ294 - 0.57714, IF('DSS Model'!$I$38=4,0.000072066*CJ294^2+0.0021761*CJ294-0.038248,IF('DSS Model'!$I$38=5,-0.00012623*CJ294^2+0.025656*CJ294-0.30101,-0.00046396*CJ294^2 + 0.054267*CJ294 - 0.57714)))))</f>
        <v>0.6933231026030322</v>
      </c>
      <c r="CL294" s="136">
        <v>0.89323517418855714</v>
      </c>
      <c r="CM294" s="142">
        <f t="shared" si="234"/>
        <v>63.006703041923672</v>
      </c>
      <c r="CN294" s="143">
        <f>IF('DSS Model'!$I$38=1,0.0001*CM294^2-0.0266*CM294+1.3006,IF('DSS Model'!$I$38=2,-0.0001*CM294^2+0.0032*CM294+0.977, IF('DSS Model'!$I$38=3,-0.00046396*CM294^2 + 0.054267*CM294 - 0.57714, IF('DSS Model'!$I$38=4,0.000072066*CM294^2+0.0021761*CM294-0.038248,IF('DSS Model'!$I$38=5,-0.00012623*CM294^2+0.025656*CM294-0.30101,-0.00046396*CM294^2 + 0.054267*CM294 - 0.57714)))))</f>
        <v>0.78163698691284034</v>
      </c>
      <c r="CO294" s="136">
        <v>8.5944369999402692E-2</v>
      </c>
      <c r="CP294" s="142">
        <f t="shared" si="235"/>
        <v>32.458203683484157</v>
      </c>
      <c r="CQ294" s="143">
        <f>IF('DSS Model'!$I$38=1,0.0001*CP294^2-0.0266*CP294+1.3006,IF('DSS Model'!$I$38=2,-0.0001*CP294^2+0.0032*CP294+0.977, IF('DSS Model'!$I$38=3,-0.00046396*CP294^2 + 0.054267*CP294 - 0.57714, IF('DSS Model'!$I$38=4,0.000072066*CP294^2+0.0021761*CP294-0.038248,IF('DSS Model'!$I$38=5,-0.00012623*CP294^2+0.025656*CP294-0.30101,-0.00046396*CP294^2 + 0.054267*CP294 - 0.57714)))))</f>
        <v>0.97551275315129482</v>
      </c>
      <c r="CR294" s="136">
        <v>0.1833946948056282</v>
      </c>
      <c r="CS294" s="142">
        <f t="shared" si="236"/>
        <v>43.253872367964384</v>
      </c>
      <c r="CT294" s="143">
        <f>IF('DSS Model'!$I$38=1,0.0001*CS294^2-0.0266*CS294+1.3006,IF('DSS Model'!$I$38=2,-0.0001*CS294^2+0.0032*CS294+0.977, IF('DSS Model'!$I$38=3,-0.00046396*CS294^2 + 0.054267*CS294 - 0.57714, IF('DSS Model'!$I$38=4,0.000072066*CS294^2+0.0021761*CS294-0.038248,IF('DSS Model'!$I$38=5,-0.00012623*CS294^2+0.025656*CS294-0.30101,-0.00046396*CS294^2 + 0.054267*CS294 - 0.57714)))))</f>
        <v>0.9283226440950707</v>
      </c>
      <c r="CU294" s="136">
        <v>0.80986873649327751</v>
      </c>
      <c r="CV294" s="142">
        <f t="shared" si="237"/>
        <v>63.346865099204543</v>
      </c>
      <c r="CW294" s="143">
        <f>IF('DSS Model'!$I$38=1,0.0001*CV294^2-0.0266*CV294+1.3006,IF('DSS Model'!$I$38=2,-0.0001*CV294^2+0.0032*CV294+0.977, IF('DSS Model'!$I$38=3,-0.00046396*CV294^2 + 0.054267*CV294 - 0.57714, IF('DSS Model'!$I$38=4,0.000072066*CV294^2+0.0021761*CV294-0.038248,IF('DSS Model'!$I$38=5,-0.00012623*CV294^2+0.025656*CV294-0.30101,-0.00046396*CV294^2 + 0.054267*CV294 - 0.57714)))))</f>
        <v>0.77842743652777269</v>
      </c>
      <c r="CX294" s="136">
        <v>0.78673319492349514</v>
      </c>
      <c r="CY294" s="142">
        <f t="shared" si="238"/>
        <v>70.527913521602215</v>
      </c>
      <c r="CZ294" s="143">
        <f>IF('DSS Model'!$I$38=1,0.0001*CY294^2-0.0266*CY294+1.3006,IF('DSS Model'!$I$38=2,-0.0001*CY294^2+0.0032*CY294+0.977, IF('DSS Model'!$I$38=3,-0.00046396*CY294^2 + 0.054267*CY294 - 0.57714, IF('DSS Model'!$I$38=4,0.000072066*CY294^2+0.0021761*CY294-0.038248,IF('DSS Model'!$I$38=5,-0.00012623*CY294^2+0.025656*CY294-0.30101,-0.00046396*CY294^2 + 0.054267*CY294 - 0.57714)))))</f>
        <v>0.7052706646980671</v>
      </c>
      <c r="DA294" s="136">
        <v>0.48438429449685694</v>
      </c>
      <c r="DB294" s="142">
        <f t="shared" si="239"/>
        <v>46.396633747450736</v>
      </c>
      <c r="DC294" s="143">
        <f>IF('DSS Model'!$I$38=1,0.0001*DB294^2-0.0266*DB294+1.3006,IF('DSS Model'!$I$38=2,-0.0001*DB294^2+0.0032*DB294+0.977, IF('DSS Model'!$I$38=3,-0.00046396*DB294^2 + 0.054267*DB294 - 0.57714, IF('DSS Model'!$I$38=4,0.000072066*DB294^2+0.0021761*DB294-0.038248,IF('DSS Model'!$I$38=5,-0.00012623*DB294^2+0.025656*DB294-0.30101,-0.00046396*DB294^2 + 0.054267*DB294 - 0.57714)))))</f>
        <v>0.91020446568233393</v>
      </c>
      <c r="DD294" s="136">
        <v>0.14745915036154023</v>
      </c>
      <c r="DE294" s="142">
        <f t="shared" si="240"/>
        <v>36.411547925094439</v>
      </c>
      <c r="DF294" s="143">
        <f>IF('DSS Model'!$I$38=1,0.0001*DE294^2-0.0266*DE294+1.3006,IF('DSS Model'!$I$38=2,-0.0001*DE294^2+0.0032*DE294+0.977, IF('DSS Model'!$I$38=3,-0.00046396*DE294^2 + 0.054267*DE294 - 0.57714, IF('DSS Model'!$I$38=4,0.000072066*DE294^2+0.0021761*DE294-0.038248,IF('DSS Model'!$I$38=5,-0.00012623*DE294^2+0.025656*DE294-0.30101,-0.00046396*DE294^2 + 0.054267*DE294 - 0.57714)))))</f>
        <v>0.96093687113015724</v>
      </c>
      <c r="DG294" s="136">
        <v>0.99609027273008144</v>
      </c>
      <c r="DH294" s="142">
        <f t="shared" si="241"/>
        <v>65.974994408414972</v>
      </c>
      <c r="DI294" s="143">
        <f>IF('DSS Model'!$I$38=1,0.0001*DH294^2-0.0266*DH294+1.3006,IF('DSS Model'!$I$38=2,-0.0001*DH294^2+0.0032*DH294+0.977, IF('DSS Model'!$I$38=3,-0.00046396*DH294^2 + 0.054267*DH294 - 0.57714, IF('DSS Model'!$I$38=4,0.000072066*DH294^2+0.0021761*DH294-0.038248,IF('DSS Model'!$I$38=5,-0.00012623*DH294^2+0.025656*DH294-0.30101,-0.00046396*DH294^2 + 0.054267*DH294 - 0.57714)))))</f>
        <v>0.75284999338788916</v>
      </c>
      <c r="DJ294" s="136">
        <v>0.58012854700887473</v>
      </c>
      <c r="DK294" s="142">
        <f t="shared" si="242"/>
        <v>64.48044347463582</v>
      </c>
      <c r="DL294" s="143">
        <f>IF('DSS Model'!$I$38=1,0.0001*DK294^2-0.0266*DK294+1.3006,IF('DSS Model'!$I$38=2,-0.0001*DK294^2+0.0032*DK294+0.977, IF('DSS Model'!$I$38=3,-0.00046396*DK294^2 + 0.054267*DK294 - 0.57714, IF('DSS Model'!$I$38=4,0.000072066*DK294^2+0.0021761*DK294-0.038248,IF('DSS Model'!$I$38=5,-0.00012623*DK294^2+0.025656*DK294-0.30101,-0.00046396*DK294^2 + 0.054267*DK294 - 0.57714)))))</f>
        <v>0.76756466005026414</v>
      </c>
      <c r="DM294" s="136">
        <v>0.31152415040022774</v>
      </c>
      <c r="DN294" s="142">
        <f t="shared" si="243"/>
        <v>51.369986502752994</v>
      </c>
      <c r="DO294" s="143">
        <f>IF('DSS Model'!$I$38=1,0.0001*DN294^2-0.0266*DN294+1.3006,IF('DSS Model'!$I$38=2,-0.0001*DN294^2+0.0032*DN294+0.977, IF('DSS Model'!$I$38=3,-0.00046396*DN294^2 + 0.054267*DN294 - 0.57714, IF('DSS Model'!$I$38=4,0.000072066*DN294^2+0.0021761*DN294-0.038248,IF('DSS Model'!$I$38=5,-0.00012623*DN294^2+0.025656*DN294-0.30101,-0.00046396*DN294^2 + 0.054267*DN294 - 0.57714)))))</f>
        <v>0.87749640547950714</v>
      </c>
      <c r="DP294" s="136">
        <v>0.39327180956120278</v>
      </c>
      <c r="DQ294" s="142">
        <f t="shared" si="244"/>
        <v>49.784953679882882</v>
      </c>
      <c r="DR294" s="143">
        <f>IF('DSS Model'!$I$38=1,0.0001*DQ294^2-0.0266*DQ294+1.3006,IF('DSS Model'!$I$38=2,-0.0001*DQ294^2+0.0032*DQ294+0.977, IF('DSS Model'!$I$38=3,-0.00046396*DQ294^2 + 0.054267*DQ294 - 0.57714, IF('DSS Model'!$I$38=4,0.000072066*DQ294^2+0.0021761*DQ294-0.038248,IF('DSS Model'!$I$38=5,-0.00012623*DQ294^2+0.025656*DQ294-0.30101,-0.00046396*DQ294^2 + 0.054267*DQ294 - 0.57714)))))</f>
        <v>0.88845769048481682</v>
      </c>
      <c r="DS294" s="136">
        <v>0.46137045919338426</v>
      </c>
      <c r="DT294" s="142">
        <f t="shared" si="245"/>
        <v>72.03884915391555</v>
      </c>
      <c r="DU294" s="143">
        <f>IF('DSS Model'!$I$38=1,0.0001*DT294^2-0.0266*DT294+1.3006,IF('DSS Model'!$I$38=2,-0.0001*DT294^2+0.0032*DT294+0.977, IF('DSS Model'!$I$38=3,-0.00046396*DT294^2 + 0.054267*DT294 - 0.57714, IF('DSS Model'!$I$38=4,0.000072066*DT294^2+0.0021761*DT294-0.038248,IF('DSS Model'!$I$38=5,-0.00012623*DT294^2+0.025656*DT294-0.30101,-0.00046396*DT294^2 + 0.054267*DT294 - 0.57714)))))</f>
        <v>0.68856473855046985</v>
      </c>
      <c r="DV294" s="136">
        <v>0.61203097163040454</v>
      </c>
      <c r="DW294" s="142">
        <f t="shared" si="246"/>
        <v>62.998943207759382</v>
      </c>
      <c r="DX294" s="143">
        <f>IF('DSS Model'!$I$38=1,0.0001*DW294^2-0.0266*DW294+1.3006,IF('DSS Model'!$I$38=2,-0.0001*DW294^2+0.0032*DW294+0.977, IF('DSS Model'!$I$38=3,-0.00046396*DW294^2 + 0.054267*DW294 - 0.57714, IF('DSS Model'!$I$38=4,0.000072066*DW294^2+0.0021761*DW294-0.038248,IF('DSS Model'!$I$38=5,-0.00012623*DW294^2+0.025656*DW294-0.30101,-0.00046396*DW294^2 + 0.054267*DW294 - 0.57714)))))</f>
        <v>0.78170993373538078</v>
      </c>
      <c r="DY294" s="136">
        <v>0.57089043964482578</v>
      </c>
      <c r="DZ294" s="142">
        <f t="shared" si="247"/>
        <v>50.772957621005098</v>
      </c>
      <c r="EA294" s="143">
        <f>IF('DSS Model'!$I$38=1,0.0001*DZ294^2-0.0266*DZ294+1.3006,IF('DSS Model'!$I$38=2,-0.0001*DZ294^2+0.0032*DZ294+0.977, IF('DSS Model'!$I$38=3,-0.00046396*DZ294^2 + 0.054267*DZ294 - 0.57714, IF('DSS Model'!$I$38=4,0.000072066*DZ294^2+0.0021761*DZ294-0.038248,IF('DSS Model'!$I$38=5,-0.00012623*DZ294^2+0.025656*DZ294-0.30101,-0.00046396*DZ294^2 + 0.054267*DZ294 - 0.57714)))))</f>
        <v>0.8816841418287783</v>
      </c>
      <c r="EB294" s="136">
        <v>0.32525542192934376</v>
      </c>
      <c r="EC294" s="142">
        <f t="shared" si="248"/>
        <v>44.736108914948083</v>
      </c>
      <c r="ED294" s="143">
        <f>IF('DSS Model'!$I$38=1,0.0001*EC294^2-0.0266*EC294+1.3006,IF('DSS Model'!$I$38=2,-0.0001*EC294^2+0.0032*EC294+0.977, IF('DSS Model'!$I$38=3,-0.00046396*EC294^2 + 0.054267*EC294 - 0.57714, IF('DSS Model'!$I$38=4,0.000072066*EC294^2+0.0021761*EC294-0.038248,IF('DSS Model'!$I$38=5,-0.00012623*EC294^2+0.025656*EC294-0.30101,-0.00046396*EC294^2 + 0.054267*EC294 - 0.57714)))))</f>
        <v>0.92002360444282405</v>
      </c>
      <c r="EE294" s="136">
        <v>0.70124127569219141</v>
      </c>
      <c r="EF294" s="142">
        <f t="shared" si="249"/>
        <v>58.507908519867499</v>
      </c>
      <c r="EG294" s="143">
        <f>IF('DSS Model'!$I$38=1,0.0001*EF294^2-0.0266*EF294+1.3006,IF('DSS Model'!$I$38=2,-0.0001*EF294^2+0.0032*EF294+0.977, IF('DSS Model'!$I$38=3,-0.00046396*EF294^2 + 0.054267*EF294 - 0.57714, IF('DSS Model'!$I$38=4,0.000072066*EF294^2+0.0021761*EF294-0.038248,IF('DSS Model'!$I$38=5,-0.00012623*EF294^2+0.025656*EF294-0.30101,-0.00046396*EF294^2 + 0.054267*EF294 - 0.57714)))))</f>
        <v>0.8219077713266576</v>
      </c>
      <c r="EH294" s="136">
        <v>4.7967160281747745E-4</v>
      </c>
      <c r="EI294" s="142">
        <f t="shared" si="250"/>
        <v>48.45875556852976</v>
      </c>
      <c r="EJ294" s="143">
        <f>IF('DSS Model'!$I$38=1,0.0001*EI294^2-0.0266*EI294+1.3006,IF('DSS Model'!$I$38=2,-0.0001*EI294^2+0.0032*EI294+0.977, IF('DSS Model'!$I$38=3,-0.00046396*EI294^2 + 0.054267*EI294 - 0.57714, IF('DSS Model'!$I$38=4,0.000072066*EI294^2+0.0021761*EI294-0.038248,IF('DSS Model'!$I$38=5,-0.00012623*EI294^2+0.025656*EI294-0.30101,-0.00046396*EI294^2 + 0.054267*EI294 - 0.57714)))))</f>
        <v>0.89724291869424389</v>
      </c>
      <c r="EK294" s="136">
        <v>0.4974535198610438</v>
      </c>
      <c r="EL294" s="142">
        <f t="shared" si="251"/>
        <v>49.207236713465875</v>
      </c>
      <c r="EM294" s="143">
        <f>IF('DSS Model'!$I$38=1,0.0001*EL294^2-0.0266*EL294+1.3006,IF('DSS Model'!$I$38=2,-0.0001*EL294^2+0.0032*EL294+0.977, IF('DSS Model'!$I$38=3,-0.00046396*EL294^2 + 0.054267*EL294 - 0.57714, IF('DSS Model'!$I$38=4,0.000072066*EL294^2+0.0021761*EL294-0.038248,IF('DSS Model'!$I$38=5,-0.00012623*EL294^2+0.025656*EL294-0.30101,-0.00046396*EL294^2 + 0.054267*EL294 - 0.57714)))))</f>
        <v>0.89232794298558438</v>
      </c>
      <c r="EN294" s="136">
        <v>0.93014753208860679</v>
      </c>
      <c r="EO294" s="142">
        <f t="shared" si="252"/>
        <v>65.802331685789625</v>
      </c>
      <c r="EP294" s="143">
        <f>IF('DSS Model'!$I$38=1,0.0001*EO294^2-0.0266*EO294+1.3006,IF('DSS Model'!$I$38=2,-0.0001*EO294^2+0.0032*EO294+0.977, IF('DSS Model'!$I$38=3,-0.00046396*EO294^2 + 0.054267*EO294 - 0.57714, IF('DSS Model'!$I$38=4,0.000072066*EO294^2+0.0021761*EO294-0.038248,IF('DSS Model'!$I$38=5,-0.00012623*EO294^2+0.025656*EO294-0.30101,-0.00046396*EO294^2 + 0.054267*EO294 - 0.57714)))))</f>
        <v>0.75457277586585947</v>
      </c>
      <c r="EQ294" s="136">
        <v>0.30203065587794986</v>
      </c>
      <c r="ER294" s="142">
        <f t="shared" si="253"/>
        <v>46.290397575150593</v>
      </c>
      <c r="ES294" s="143">
        <f>IF('DSS Model'!$I$38=1,0.0001*ER294^2-0.0266*ER294+1.3006,IF('DSS Model'!$I$38=2,-0.0001*ER294^2+0.0032*ER294+0.977, IF('DSS Model'!$I$38=3,-0.00046396*ER294^2 + 0.054267*ER294 - 0.57714, IF('DSS Model'!$I$38=4,0.000072066*ER294^2+0.0021761*ER294-0.038248,IF('DSS Model'!$I$38=5,-0.00012623*ER294^2+0.025656*ER294-0.30101,-0.00046396*ER294^2 + 0.054267*ER294 - 0.57714)))))</f>
        <v>0.91084918147393101</v>
      </c>
      <c r="ET294" s="136">
        <v>0.2341126361778636</v>
      </c>
      <c r="EU294" s="141">
        <f t="shared" si="254"/>
        <v>46.079794484281052</v>
      </c>
      <c r="EV294" s="142">
        <f>IF('DSS Model'!$I$38=1,0.0001*EU294^2-0.0266*EU294+1.3006,IF('DSS Model'!$I$38=2,-0.0001*EU294^2+0.0032*EU294+0.977, IF('DSS Model'!$I$38=3,-0.00046396*EU294^2 + 0.054267*EU294 - 0.57714, IF('DSS Model'!$I$38=4,0.000072066*EU294^2+0.0021761*EU294-0.038248,IF('DSS Model'!$I$38=5,-0.00012623*EU294^2+0.025656*EU294-0.30101,-0.00046396*EU294^2 + 0.054267*EU294 - 0.57714)))))</f>
        <v>0.91212059637834142</v>
      </c>
    </row>
    <row r="295" spans="2:152" x14ac:dyDescent="0.2">
      <c r="B295" s="64">
        <f t="shared" ca="1" si="207"/>
        <v>0.32359147054262194</v>
      </c>
      <c r="C295" s="64">
        <v>0.63874871602000705</v>
      </c>
      <c r="D295" s="64">
        <f t="shared" si="208"/>
        <v>54.525828792898473</v>
      </c>
      <c r="E295" s="131">
        <f>IF('DSS Model'!$I$38=1,0.0001*D295^2-0.0266*D295+1.3006,IF('DSS Model'!$I$38=2,-0.0001*D295^2+0.0032*D295+0.977, IF('DSS Model'!$I$38=3,-0.00046396*D295^2 + 0.054267*D295 - 0.57714, IF('DSS Model'!$I$38=4,0.000072066*D295^2+0.0021761*D295-0.038248,IF('DSS Model'!$I$38=5,-0.00012623*D295^2+0.025656*D295-0.30101,-0.00046396*D295^2 + 0.054267*D295 - 0.57714)))))</f>
        <v>0.85417605158202747</v>
      </c>
      <c r="F295" s="136">
        <v>0.77842837726049474</v>
      </c>
      <c r="G295" s="138">
        <f t="shared" si="204"/>
        <v>72.435935280143326</v>
      </c>
      <c r="H295" s="136">
        <f>IF('DSS Model'!$I$38=1,0.0001*G295^2-0.0266*G295+1.3006,IF('DSS Model'!$I$38=2,-0.0001*G295^2+0.0032*G295+0.977, IF('DSS Model'!$I$38=3,-0.00046396*G295^2 + 0.054267*G295 - 0.57714, IF('DSS Model'!$I$38=4,0.000072066*G295^2+0.0021761*G295-0.038248,IF('DSS Model'!$I$38=5,-0.00012623*G295^2+0.025656*G295-0.30101,-0.00046396*G295^2 + 0.054267*G295 - 0.57714)))))</f>
        <v>0.68409852090554735</v>
      </c>
      <c r="I295" s="136">
        <v>0.98957025724851344</v>
      </c>
      <c r="J295" s="138">
        <f t="shared" si="205"/>
        <v>65.72292504189106</v>
      </c>
      <c r="K295" s="136">
        <f>IF('DSS Model'!$I$38=1,0.0001*J295^2-0.0266*J295+1.3006,IF('DSS Model'!$I$38=2,-0.0001*J295^2+0.0032*J295+0.977, IF('DSS Model'!$I$38=3,-0.00046396*J295^2 + 0.054267*J295 - 0.57714, IF('DSS Model'!$I$38=4,0.000072066*J295^2+0.0021761*J295-0.038248,IF('DSS Model'!$I$38=5,-0.00012623*J295^2+0.025656*J295-0.30101,-0.00046396*J295^2 + 0.054267*J295 - 0.57714)))))</f>
        <v>0.75536307252784829</v>
      </c>
      <c r="L295" s="136">
        <v>0.3883207563833655</v>
      </c>
      <c r="M295" s="138">
        <f t="shared" si="206"/>
        <v>66.804113063394198</v>
      </c>
      <c r="N295" s="136">
        <f>IF('DSS Model'!$I$38=1,0.0001*M295^2-0.0266*M295+1.3006,IF('DSS Model'!$I$38=2,-0.0001*M295^2+0.0032*M295+0.977, IF('DSS Model'!$I$38=3,-0.00046396*M295^2 + 0.054267*M295 - 0.57714, IF('DSS Model'!$I$38=4,0.000072066*M295^2+0.0021761*M295-0.038248,IF('DSS Model'!$I$38=5,-0.00012623*M295^2+0.025656*M295-0.30101,-0.00046396*M295^2 + 0.054267*M295 - 0.57714)))))</f>
        <v>0.74449420958418577</v>
      </c>
      <c r="O295" s="136">
        <v>0.19703295610627414</v>
      </c>
      <c r="P295" s="139">
        <f t="shared" si="209"/>
        <v>40.542197990659119</v>
      </c>
      <c r="Q295" s="138">
        <f>IF('DSS Model'!$I$38=1,0.0001*P295^2-0.0266*P295+1.3006,IF('DSS Model'!$I$38=2,-0.0001*P295^2+0.0032*P295+0.977, IF('DSS Model'!$I$38=3,-0.00046396*P295^2 + 0.054267*P295 - 0.57714, IF('DSS Model'!$I$38=4,0.000072066*P295^2+0.0021761*P295-0.038248,IF('DSS Model'!$I$38=5,-0.00012623*P295^2+0.025656*P295-0.30101,-0.00046396*P295^2 + 0.054267*P295 - 0.57714)))))</f>
        <v>0.94236805177872873</v>
      </c>
      <c r="R295" s="136">
        <v>0.91658356484293535</v>
      </c>
      <c r="S295" s="142">
        <f t="shared" si="210"/>
        <v>63.549739755258344</v>
      </c>
      <c r="T295" s="138">
        <f>IF('DSS Model'!$I$38=1,0.0001*S295^2-0.0266*S295+1.3006,IF('DSS Model'!$I$38=2,-0.0001*S295^2+0.0032*S295+0.977, IF('DSS Model'!$I$38=3,-0.00046396*S295^2 + 0.054267*S295 - 0.57714, IF('DSS Model'!$I$38=4,0.000072066*S295^2+0.0021761*S295-0.038248,IF('DSS Model'!$I$38=5,-0.00012623*S295^2+0.025656*S295-0.30101,-0.00046396*S295^2 + 0.054267*S295 - 0.57714)))))</f>
        <v>0.77650222492072041</v>
      </c>
      <c r="U295" s="136">
        <v>0.29832924557585472</v>
      </c>
      <c r="V295" s="142">
        <f t="shared" si="211"/>
        <v>42.127693104669405</v>
      </c>
      <c r="W295" s="138">
        <f>IF('DSS Model'!$I$38=1,0.0001*V295^2-0.0266*V295+1.3006,IF('DSS Model'!$I$38=2,-0.0001*V295^2+0.0032*V295+0.977, IF('DSS Model'!$I$38=3,-0.00046396*V295^2 + 0.054267*V295 - 0.57714, IF('DSS Model'!$I$38=4,0.000072066*V295^2+0.0021761*V295-0.038248,IF('DSS Model'!$I$38=5,-0.00012623*V295^2+0.025656*V295-0.30101,-0.00046396*V295^2 + 0.054267*V295 - 0.57714)))))</f>
        <v>0.9343343653028211</v>
      </c>
      <c r="X295" s="136">
        <v>4.2093878009652475E-2</v>
      </c>
      <c r="Y295" s="142">
        <f t="shared" si="212"/>
        <v>43.294622733563934</v>
      </c>
      <c r="Z295" s="138">
        <f>IF('DSS Model'!$I$38=1,0.0001*Y295^2-0.0266*Y295+1.3006,IF('DSS Model'!$I$38=2,-0.0001*Y295^2+0.0032*Y295+0.977, IF('DSS Model'!$I$38=3,-0.00046396*Y295^2 + 0.054267*Y295 - 0.57714, IF('DSS Model'!$I$38=4,0.000072066*Y295^2+0.0021761*Y295-0.038248,IF('DSS Model'!$I$38=5,-0.00012623*Y295^2+0.025656*Y295-0.30101,-0.00046396*Y295^2 + 0.054267*Y295 - 0.57714)))))</f>
        <v>0.92810035698324145</v>
      </c>
      <c r="AA295" s="136">
        <v>0.18708154974182634</v>
      </c>
      <c r="AB295" s="142">
        <f t="shared" si="213"/>
        <v>56.782554406707447</v>
      </c>
      <c r="AC295" s="138">
        <f>IF('DSS Model'!$I$38=1,0.0001*AB295^2-0.0266*AB295+1.3006,IF('DSS Model'!$I$38=2,-0.0001*AB295^2+0.0032*AB295+0.977, IF('DSS Model'!$I$38=3,-0.00046396*AB295^2 + 0.054267*AB295 - 0.57714, IF('DSS Model'!$I$38=4,0.000072066*AB295^2+0.0021761*AB295-0.038248,IF('DSS Model'!$I$38=5,-0.00012623*AB295^2+0.025656*AB295-0.30101,-0.00046396*AB295^2 + 0.054267*AB295 - 0.57714)))))</f>
        <v>0.83627832560639459</v>
      </c>
      <c r="AD295" s="136">
        <v>0.63895722692801182</v>
      </c>
      <c r="AE295" s="142">
        <f t="shared" si="214"/>
        <v>56.963464464824838</v>
      </c>
      <c r="AF295" s="138">
        <f>IF('DSS Model'!$I$38=1,0.0001*AE295^2-0.0266*AE295+1.3006,IF('DSS Model'!$I$38=2,-0.0001*AE295^2+0.0032*AE295+0.977, IF('DSS Model'!$I$38=3,-0.00046396*AE295^2 + 0.054267*AE295 - 0.57714, IF('DSS Model'!$I$38=4,0.000072066*AE295^2+0.0021761*AE295-0.038248,IF('DSS Model'!$I$38=5,-0.00012623*AE295^2+0.025656*AE295-0.30101,-0.00046396*AE295^2 + 0.054267*AE295 - 0.57714)))))</f>
        <v>0.83479945790390331</v>
      </c>
      <c r="AG295" s="136">
        <v>0.43008258942099664</v>
      </c>
      <c r="AH295" s="142">
        <f t="shared" si="215"/>
        <v>67.386900904537001</v>
      </c>
      <c r="AI295" s="138">
        <f>IF('DSS Model'!$I$38=1,0.0001*AH295^2-0.0266*AH295+1.3006,IF('DSS Model'!$I$38=2,-0.0001*AH295^2+0.0032*AH295+0.977, IF('DSS Model'!$I$38=3,-0.00046396*AH295^2 + 0.054267*AH295 - 0.57714, IF('DSS Model'!$I$38=4,0.000072066*AH295^2+0.0021761*AH295-0.038248,IF('DSS Model'!$I$38=5,-0.00012623*AH295^2+0.025656*AH295-0.30101,-0.00046396*AH295^2 + 0.054267*AH295 - 0.57714)))))</f>
        <v>0.73853864154272941</v>
      </c>
      <c r="AJ295" s="136">
        <v>0.23378207169688114</v>
      </c>
      <c r="AK295" s="142">
        <f t="shared" si="216"/>
        <v>37.659628871757292</v>
      </c>
      <c r="AL295" s="138">
        <f>IF('DSS Model'!$I$38=1,0.0001*AK295^2-0.0266*AK295+1.3006,IF('DSS Model'!$I$38=2,-0.0001*AK295^2+0.0032*AK295+0.977, IF('DSS Model'!$I$38=3,-0.00046396*AK295^2 + 0.054267*AK295 - 0.57714, IF('DSS Model'!$I$38=4,0.000072066*AK295^2+0.0021761*AK295-0.038248,IF('DSS Model'!$I$38=5,-0.00012623*AK295^2+0.025656*AK295-0.30101,-0.00046396*AK295^2 + 0.054267*AK295 - 0.57714)))))</f>
        <v>0.95568604771377375</v>
      </c>
      <c r="AM295" s="136">
        <v>0.94173438886005967</v>
      </c>
      <c r="AN295" s="142">
        <f t="shared" si="217"/>
        <v>73.06502187357809</v>
      </c>
      <c r="AO295" s="138">
        <f>IF('DSS Model'!$I$38=1,0.0001*AN295^2-0.0266*AN295+1.3006,IF('DSS Model'!$I$38=2,-0.0001*AN295^2+0.0032*AN295+0.977, IF('DSS Model'!$I$38=3,-0.00046396*AN295^2 + 0.054267*AN295 - 0.57714, IF('DSS Model'!$I$38=4,0.000072066*AN295^2+0.0021761*AN295-0.038248,IF('DSS Model'!$I$38=5,-0.00012623*AN295^2+0.025656*AN295-0.30101,-0.00046396*AN295^2 + 0.054267*AN295 - 0.57714)))))</f>
        <v>0.67695832785680543</v>
      </c>
      <c r="AP295" s="136">
        <v>0.94828046589405401</v>
      </c>
      <c r="AQ295" s="142">
        <f t="shared" si="218"/>
        <v>78.803693935191944</v>
      </c>
      <c r="AR295" s="138">
        <f>IF('DSS Model'!$I$38=1,0.0001*AQ295^2-0.0266*AQ295+1.3006,IF('DSS Model'!$I$38=2,-0.0001*AQ295^2+0.0032*AQ295+0.977, IF('DSS Model'!$I$38=3,-0.00046396*AQ295^2 + 0.054267*AQ295 - 0.57714, IF('DSS Model'!$I$38=4,0.000072066*AQ295^2+0.0021761*AQ295-0.038248,IF('DSS Model'!$I$38=5,-0.00012623*AQ295^2+0.025656*AQ295-0.30101,-0.00046396*AQ295^2 + 0.054267*AQ295 - 0.57714)))))</f>
        <v>0.60816960280947341</v>
      </c>
      <c r="AS295" s="136">
        <v>0.84739525738064103</v>
      </c>
      <c r="AT295" s="142">
        <f t="shared" si="219"/>
        <v>62.730980923548827</v>
      </c>
      <c r="AU295" s="138">
        <f>IF('DSS Model'!$I$38=1,0.0001*AT295^2-0.0266*AT295+1.3006,IF('DSS Model'!$I$38=2,-0.0001*AT295^2+0.0032*AT295+0.977, IF('DSS Model'!$I$38=3,-0.00046396*AT295^2 + 0.054267*AT295 - 0.57714, IF('DSS Model'!$I$38=4,0.000072066*AT295^2+0.0021761*AT295-0.038248,IF('DSS Model'!$I$38=5,-0.00012623*AT295^2+0.025656*AT295-0.30101,-0.00046396*AT295^2 + 0.054267*AT295 - 0.57714)))))</f>
        <v>0.78422154219229157</v>
      </c>
      <c r="AV295" s="136">
        <v>0.7291748060373564</v>
      </c>
      <c r="AW295" s="142">
        <f t="shared" si="220"/>
        <v>69.551377513728326</v>
      </c>
      <c r="AX295" s="138">
        <f>IF('DSS Model'!$I$38=1,0.0001*AW295^2-0.0266*AW295+1.3006,IF('DSS Model'!$I$38=2,-0.0001*AW295^2+0.0032*AW295+0.977, IF('DSS Model'!$I$38=3,-0.00046396*AW295^2 + 0.054267*AW295 - 0.57714, IF('DSS Model'!$I$38=4,0.000072066*AW295^2+0.0021761*AW295-0.038248,IF('DSS Model'!$I$38=5,-0.00012623*AW295^2+0.025656*AW295-0.30101,-0.00046396*AW295^2 + 0.054267*AW295 - 0.57714)))))</f>
        <v>0.71582499663821519</v>
      </c>
      <c r="AY295" s="136">
        <v>5.9878472039996411E-2</v>
      </c>
      <c r="AZ295" s="142">
        <f t="shared" si="221"/>
        <v>36.947982122518255</v>
      </c>
      <c r="BA295" s="138">
        <f>IF('DSS Model'!$I$38=1,0.0001*AZ295^2-0.0266*AZ295+1.3006,IF('DSS Model'!$I$38=2,-0.0001*AZ295^2+0.0032*AZ295+0.977, IF('DSS Model'!$I$38=3,-0.00046396*AZ295^2 + 0.054267*AZ295 - 0.57714, IF('DSS Model'!$I$38=4,0.000072066*AZ295^2+0.0021761*AZ295-0.038248,IF('DSS Model'!$I$38=5,-0.00012623*AZ295^2+0.025656*AZ295-0.30101,-0.00046396*AZ295^2 + 0.054267*AZ295 - 0.57714)))))</f>
        <v>0.95871820449946554</v>
      </c>
      <c r="BB295" s="136">
        <v>0.28300443946440146</v>
      </c>
      <c r="BC295" s="142">
        <f t="shared" si="222"/>
        <v>48.077172958129637</v>
      </c>
      <c r="BD295" s="138">
        <f>IF('DSS Model'!$I$38=1,0.0001*BC295^2-0.0266*BC295+1.3006,IF('DSS Model'!$I$38=2,-0.0001*BC295^2+0.0032*BC295+0.977, IF('DSS Model'!$I$38=3,-0.00046396*BC295^2 + 0.054267*BC295 - 0.57714, IF('DSS Model'!$I$38=4,0.000072066*BC295^2+0.0021761*BC295-0.038248,IF('DSS Model'!$I$38=5,-0.00012623*BC295^2+0.025656*BC295-0.30101,-0.00046396*BC295^2 + 0.054267*BC295 - 0.57714)))))</f>
        <v>0.89970549750142359</v>
      </c>
      <c r="BE295" s="136">
        <v>0.43112479949269567</v>
      </c>
      <c r="BF295" s="142">
        <f t="shared" si="223"/>
        <v>48.295542421852829</v>
      </c>
      <c r="BG295" s="143">
        <f>IF('DSS Model'!$I$38=1,0.0001*BF295^2-0.0266*BF295+1.3006,IF('DSS Model'!$I$38=2,-0.0001*BF295^2+0.0032*BF295+0.977, IF('DSS Model'!$I$38=3,-0.00046396*BF295^2 + 0.054267*BF295 - 0.57714, IF('DSS Model'!$I$38=4,0.000072066*BF295^2+0.0021761*BF295-0.038248,IF('DSS Model'!$I$38=5,-0.00012623*BF295^2+0.025656*BF295-0.30101,-0.00046396*BF295^2 + 0.054267*BF295 - 0.57714)))))</f>
        <v>0.89829979396783033</v>
      </c>
      <c r="BH295" s="136">
        <v>0.270736888298583</v>
      </c>
      <c r="BI295" s="142">
        <f t="shared" si="224"/>
        <v>49.18925767497776</v>
      </c>
      <c r="BJ295" s="143">
        <f>IF('DSS Model'!$I$38=1,0.0001*BI295^2-0.0266*BI295+1.3006,IF('DSS Model'!$I$38=2,-0.0001*BI295^2+0.0032*BI295+0.977, IF('DSS Model'!$I$38=3,-0.00046396*BI295^2 + 0.054267*BI295 - 0.57714, IF('DSS Model'!$I$38=4,0.000072066*BI295^2+0.0021761*BI295-0.038248,IF('DSS Model'!$I$38=5,-0.00012623*BI295^2+0.025656*BI295-0.30101,-0.00046396*BI295^2 + 0.054267*BI295 - 0.57714)))))</f>
        <v>0.89244731749839301</v>
      </c>
      <c r="BK295" s="136">
        <v>0.5267119379708638</v>
      </c>
      <c r="BL295" s="142">
        <f t="shared" si="225"/>
        <v>51.352030534579825</v>
      </c>
      <c r="BM295" s="143">
        <f>IF('DSS Model'!$I$38=1,0.0001*BL295^2-0.0266*BL295+1.3006,IF('DSS Model'!$I$38=2,-0.0001*BL295^2+0.0032*BL295+0.977, IF('DSS Model'!$I$38=3,-0.00046396*BL295^2 + 0.054267*BL295 - 0.57714, IF('DSS Model'!$I$38=4,0.000072066*BL295^2+0.0021761*BL295-0.038248,IF('DSS Model'!$I$38=5,-0.00012623*BL295^2+0.025656*BL295-0.30101,-0.00046396*BL295^2 + 0.054267*BL295 - 0.57714)))))</f>
        <v>0.87762339370821352</v>
      </c>
      <c r="BN295" s="136">
        <v>0.66435345657228095</v>
      </c>
      <c r="BO295" s="142">
        <f t="shared" si="226"/>
        <v>59.277158481489636</v>
      </c>
      <c r="BP295" s="143">
        <f>IF('DSS Model'!$I$38=1,0.0001*BO295^2-0.0266*BO295+1.3006,IF('DSS Model'!$I$38=2,-0.0001*BO295^2+0.0032*BO295+0.977, IF('DSS Model'!$I$38=3,-0.00046396*BO295^2 + 0.054267*BO295 - 0.57714, IF('DSS Model'!$I$38=4,0.000072066*BO295^2+0.0021761*BO295-0.038248,IF('DSS Model'!$I$38=5,-0.00012623*BO295^2+0.025656*BO295-0.30101,-0.00046396*BO295^2 + 0.054267*BO295 - 0.57714)))))</f>
        <v>0.81530875537680292</v>
      </c>
      <c r="BQ295" s="136">
        <v>0.31894594369307028</v>
      </c>
      <c r="BR295" s="142">
        <f t="shared" si="227"/>
        <v>51.21757668393802</v>
      </c>
      <c r="BS295" s="143">
        <f>IF('DSS Model'!$I$38=1,0.0001*BR295^2-0.0266*BR295+1.3006,IF('DSS Model'!$I$38=2,-0.0001*BR295^2+0.0032*BR295+0.977, IF('DSS Model'!$I$38=3,-0.00046396*BR295^2 + 0.054267*BR295 - 0.57714, IF('DSS Model'!$I$38=4,0.000072066*BR295^2+0.0021761*BR295-0.038248,IF('DSS Model'!$I$38=5,-0.00012623*BR295^2+0.025656*BR295-0.30101,-0.00046396*BR295^2 + 0.054267*BR295 - 0.57714)))))</f>
        <v>0.87857222925109446</v>
      </c>
      <c r="BT295" s="136">
        <v>0.25513541240103177</v>
      </c>
      <c r="BU295" s="142">
        <f t="shared" si="228"/>
        <v>52.615057511156991</v>
      </c>
      <c r="BV295" s="143">
        <f>IF('DSS Model'!$I$38=1,0.0001*BU295^2-0.0266*BU295+1.3006,IF('DSS Model'!$I$38=2,-0.0001*BU295^2+0.0032*BU295+0.977, IF('DSS Model'!$I$38=3,-0.00046396*BU295^2 + 0.054267*BU295 - 0.57714, IF('DSS Model'!$I$38=4,0.000072066*BU295^2+0.0021761*BU295-0.038248,IF('DSS Model'!$I$38=5,-0.00012623*BU295^2+0.025656*BU295-0.30101,-0.00046396*BU295^2 + 0.054267*BU295 - 0.57714)))))</f>
        <v>0.86853375634546659</v>
      </c>
      <c r="BW295" s="136">
        <v>0.29428785138718139</v>
      </c>
      <c r="BX295" s="142">
        <f t="shared" si="229"/>
        <v>54.921926282958125</v>
      </c>
      <c r="BY295" s="143">
        <f>IF('DSS Model'!$I$38=1,0.0001*BX295^2-0.0266*BX295+1.3006,IF('DSS Model'!$I$38=2,-0.0001*BX295^2+0.0032*BX295+0.977, IF('DSS Model'!$I$38=3,-0.00046396*BX295^2 + 0.054267*BX295 - 0.57714, IF('DSS Model'!$I$38=4,0.000072066*BX295^2+0.0021761*BX295-0.038248,IF('DSS Model'!$I$38=5,-0.00012623*BX295^2+0.025656*BX295-0.30101,-0.00046396*BX295^2 + 0.054267*BX295 - 0.57714)))))</f>
        <v>0.85110836544239732</v>
      </c>
      <c r="BZ295" s="136">
        <v>0.55189048163491328</v>
      </c>
      <c r="CA295" s="142">
        <f t="shared" si="230"/>
        <v>63.763237824015931</v>
      </c>
      <c r="CB295" s="143">
        <f>IF('DSS Model'!$I$38=1,0.0001*CA295^2-0.0266*CA295+1.3006,IF('DSS Model'!$I$38=2,-0.0001*CA295^2+0.0032*CA295+0.977, IF('DSS Model'!$I$38=3,-0.00046396*CA295^2 + 0.054267*CA295 - 0.57714, IF('DSS Model'!$I$38=4,0.000072066*CA295^2+0.0021761*CA295-0.038248,IF('DSS Model'!$I$38=5,-0.00012623*CA295^2+0.025656*CA295-0.30101,-0.00046396*CA295^2 + 0.054267*CA295 - 0.57714)))))</f>
        <v>0.77446731125664936</v>
      </c>
      <c r="CC295" s="136">
        <v>0.24025414717324745</v>
      </c>
      <c r="CD295" s="142">
        <f t="shared" si="231"/>
        <v>62.214844626683977</v>
      </c>
      <c r="CE295" s="143">
        <f>IF('DSS Model'!$I$38=1,0.0001*CD295^2-0.0266*CD295+1.3006,IF('DSS Model'!$I$38=2,-0.0001*CD295^2+0.0032*CD295+0.977, IF('DSS Model'!$I$38=3,-0.00046396*CD295^2 + 0.054267*CD295 - 0.57714, IF('DSS Model'!$I$38=4,0.000072066*CD295^2+0.0021761*CD295-0.038248,IF('DSS Model'!$I$38=5,-0.00012623*CD295^2+0.025656*CD295-0.30101,-0.00046396*CD295^2 + 0.054267*CD295 - 0.57714)))))</f>
        <v>0.78901881361314596</v>
      </c>
      <c r="CF295" s="136">
        <v>0.28023403394623758</v>
      </c>
      <c r="CG295" s="142">
        <f t="shared" si="232"/>
        <v>38.595319938693805</v>
      </c>
      <c r="CH295" s="143">
        <f>IF('DSS Model'!$I$38=1,0.0001*CG295^2-0.0266*CG295+1.3006,IF('DSS Model'!$I$38=2,-0.0001*CG295^2+0.0032*CG295+0.977, IF('DSS Model'!$I$38=3,-0.00046396*CG295^2 + 0.054267*CG295 - 0.57714, IF('DSS Model'!$I$38=4,0.000072066*CG295^2+0.0021761*CG295-0.038248,IF('DSS Model'!$I$38=5,-0.00012623*CG295^2+0.025656*CG295-0.30101,-0.00046396*CG295^2 + 0.054267*CG295 - 0.57714)))))</f>
        <v>0.95154515168680665</v>
      </c>
      <c r="CI295" s="136">
        <v>0.80142223287542613</v>
      </c>
      <c r="CJ295" s="142">
        <f t="shared" si="233"/>
        <v>75.698342386765091</v>
      </c>
      <c r="CK295" s="143">
        <f>IF('DSS Model'!$I$38=1,0.0001*CJ295^2-0.0266*CJ295+1.3006,IF('DSS Model'!$I$38=2,-0.0001*CJ295^2+0.0032*CJ295+0.977, IF('DSS Model'!$I$38=3,-0.00046396*CJ295^2 + 0.054267*CJ295 - 0.57714, IF('DSS Model'!$I$38=4,0.000072066*CJ295^2+0.0021761*CJ295-0.038248,IF('DSS Model'!$I$38=5,-0.00012623*CJ295^2+0.025656*CJ295-0.30101,-0.00046396*CJ295^2 + 0.054267*CJ295 - 0.57714)))))</f>
        <v>0.64621079162725659</v>
      </c>
      <c r="CL295" s="136">
        <v>0.51646688321469614</v>
      </c>
      <c r="CM295" s="142">
        <f t="shared" si="234"/>
        <v>54.546983509122605</v>
      </c>
      <c r="CN295" s="143">
        <f>IF('DSS Model'!$I$38=1,0.0001*CM295^2-0.0266*CM295+1.3006,IF('DSS Model'!$I$38=2,-0.0001*CM295^2+0.0032*CM295+0.977, IF('DSS Model'!$I$38=3,-0.00046396*CM295^2 + 0.054267*CM295 - 0.57714, IF('DSS Model'!$I$38=4,0.000072066*CM295^2+0.0021761*CM295-0.038248,IF('DSS Model'!$I$38=5,-0.00012623*CM295^2+0.025656*CM295-0.30101,-0.00046396*CM295^2 + 0.054267*CM295 - 0.57714)))))</f>
        <v>0.85401300623474297</v>
      </c>
      <c r="CO295" s="136">
        <v>0.1314701332239453</v>
      </c>
      <c r="CP295" s="142">
        <f t="shared" si="235"/>
        <v>35.479541017263287</v>
      </c>
      <c r="CQ295" s="143">
        <f>IF('DSS Model'!$I$38=1,0.0001*CP295^2-0.0266*CP295+1.3006,IF('DSS Model'!$I$38=2,-0.0001*CP295^2+0.0032*CP295+0.977, IF('DSS Model'!$I$38=3,-0.00046396*CP295^2 + 0.054267*CP295 - 0.57714, IF('DSS Model'!$I$38=4,0.000072066*CP295^2+0.0021761*CP295-0.038248,IF('DSS Model'!$I$38=5,-0.00012623*CP295^2+0.025656*CP295-0.30101,-0.00046396*CP295^2 + 0.054267*CP295 - 0.57714)))))</f>
        <v>0.96465474817567565</v>
      </c>
      <c r="CR295" s="136">
        <v>1.8696814017672425E-2</v>
      </c>
      <c r="CS295" s="142">
        <f t="shared" si="236"/>
        <v>31.917477388311713</v>
      </c>
      <c r="CT295" s="143">
        <f>IF('DSS Model'!$I$38=1,0.0001*CS295^2-0.0266*CS295+1.3006,IF('DSS Model'!$I$38=2,-0.0001*CS295^2+0.0032*CS295+0.977, IF('DSS Model'!$I$38=3,-0.00046396*CS295^2 + 0.054267*CS295 - 0.57714, IF('DSS Model'!$I$38=4,0.000072066*CS295^2+0.0021761*CS295-0.038248,IF('DSS Model'!$I$38=5,-0.00012623*CS295^2+0.025656*CS295-0.30101,-0.00046396*CS295^2 + 0.054267*CS295 - 0.57714)))))</f>
        <v>0.97726339135925855</v>
      </c>
      <c r="CU295" s="136">
        <v>0.7021461592878725</v>
      </c>
      <c r="CV295" s="142">
        <f t="shared" si="237"/>
        <v>60.774476291842923</v>
      </c>
      <c r="CW295" s="143">
        <f>IF('DSS Model'!$I$38=1,0.0001*CV295^2-0.0266*CV295+1.3006,IF('DSS Model'!$I$38=2,-0.0001*CV295^2+0.0032*CV295+0.977, IF('DSS Model'!$I$38=3,-0.00046396*CV295^2 + 0.054267*CV295 - 0.57714, IF('DSS Model'!$I$38=4,0.000072066*CV295^2+0.0021761*CV295-0.038248,IF('DSS Model'!$I$38=5,-0.00012623*CV295^2+0.025656*CV295-0.30101,-0.00046396*CV295^2 + 0.054267*CV295 - 0.57714)))))</f>
        <v>0.8021246272791196</v>
      </c>
      <c r="CX295" s="136">
        <v>0.55848965513611426</v>
      </c>
      <c r="CY295" s="142">
        <f t="shared" si="238"/>
        <v>65.81565590222398</v>
      </c>
      <c r="CZ295" s="143">
        <f>IF('DSS Model'!$I$38=1,0.0001*CY295^2-0.0266*CY295+1.3006,IF('DSS Model'!$I$38=2,-0.0001*CY295^2+0.0032*CY295+0.977, IF('DSS Model'!$I$38=3,-0.00046396*CY295^2 + 0.054267*CY295 - 0.57714, IF('DSS Model'!$I$38=4,0.000072066*CY295^2+0.0021761*CY295-0.038248,IF('DSS Model'!$I$38=5,-0.00012623*CY295^2+0.025656*CY295-0.30101,-0.00046396*CY295^2 + 0.054267*CY295 - 0.57714)))))</f>
        <v>0.7544400427031217</v>
      </c>
      <c r="DA295" s="136">
        <v>0.81911144430443017</v>
      </c>
      <c r="DB295" s="142">
        <f t="shared" si="239"/>
        <v>56.639212438923053</v>
      </c>
      <c r="DC295" s="143">
        <f>IF('DSS Model'!$I$38=1,0.0001*DB295^2-0.0266*DB295+1.3006,IF('DSS Model'!$I$38=2,-0.0001*DB295^2+0.0032*DB295+0.977, IF('DSS Model'!$I$38=3,-0.00046396*DB295^2 + 0.054267*DB295 - 0.57714, IF('DSS Model'!$I$38=4,0.000072066*DB295^2+0.0021761*DB295-0.038248,IF('DSS Model'!$I$38=5,-0.00012623*DB295^2+0.025656*DB295-0.30101,-0.00046396*DB295^2 + 0.054267*DB295 - 0.57714)))))</f>
        <v>0.83744544123440812</v>
      </c>
      <c r="DD295" s="136">
        <v>0.21798384910776714</v>
      </c>
      <c r="DE295" s="142">
        <f t="shared" si="240"/>
        <v>40.018562240035152</v>
      </c>
      <c r="DF295" s="143">
        <f>IF('DSS Model'!$I$38=1,0.0001*DE295^2-0.0266*DE295+1.3006,IF('DSS Model'!$I$38=2,-0.0001*DE295^2+0.0032*DE295+0.977, IF('DSS Model'!$I$38=3,-0.00046396*DE295^2 + 0.054267*DE295 - 0.57714, IF('DSS Model'!$I$38=4,0.000072066*DE295^2+0.0021761*DE295-0.038248,IF('DSS Model'!$I$38=5,-0.00012623*DE295^2+0.025656*DE295-0.30101,-0.00046396*DE295^2 + 0.054267*DE295 - 0.57714)))))</f>
        <v>0.94491086679215575</v>
      </c>
      <c r="DG295" s="136">
        <v>3.617762817418646E-2</v>
      </c>
      <c r="DH295" s="142">
        <f t="shared" si="241"/>
        <v>32.161356954764351</v>
      </c>
      <c r="DI295" s="143">
        <f>IF('DSS Model'!$I$38=1,0.0001*DH295^2-0.0266*DH295+1.3006,IF('DSS Model'!$I$38=2,-0.0001*DH295^2+0.0032*DH295+0.977, IF('DSS Model'!$I$38=3,-0.00046396*DH295^2 + 0.054267*DH295 - 0.57714, IF('DSS Model'!$I$38=4,0.000072066*DH295^2+0.0021761*DH295-0.038248,IF('DSS Model'!$I$38=5,-0.00012623*DH295^2+0.025656*DH295-0.30101,-0.00046396*DH295^2 + 0.054267*DH295 - 0.57714)))))</f>
        <v>0.97648105413806896</v>
      </c>
      <c r="DJ295" s="136">
        <v>0.35528818868690848</v>
      </c>
      <c r="DK295" s="142">
        <f t="shared" si="242"/>
        <v>60.549377877669144</v>
      </c>
      <c r="DL295" s="143">
        <f>IF('DSS Model'!$I$38=1,0.0001*DK295^2-0.0266*DK295+1.3006,IF('DSS Model'!$I$38=2,-0.0001*DK295^2+0.0032*DK295+0.977, IF('DSS Model'!$I$38=3,-0.00046396*DK295^2 + 0.054267*DK295 - 0.57714, IF('DSS Model'!$I$38=4,0.000072066*DK295^2+0.0021761*DK295-0.038248,IF('DSS Model'!$I$38=5,-0.00012623*DK295^2+0.025656*DK295-0.30101,-0.00046396*DK295^2 + 0.054267*DK295 - 0.57714)))))</f>
        <v>0.8041352930712643</v>
      </c>
      <c r="DM295" s="136">
        <v>0.83569464501924373</v>
      </c>
      <c r="DN295" s="142">
        <f t="shared" si="243"/>
        <v>65.76657792568129</v>
      </c>
      <c r="DO295" s="143">
        <f>IF('DSS Model'!$I$38=1,0.0001*DN295^2-0.0266*DN295+1.3006,IF('DSS Model'!$I$38=2,-0.0001*DN295^2+0.0032*DN295+0.977, IF('DSS Model'!$I$38=3,-0.00046396*DN295^2 + 0.054267*DN295 - 0.57714, IF('DSS Model'!$I$38=4,0.000072066*DN295^2+0.0021761*DN295-0.038248,IF('DSS Model'!$I$38=5,-0.00012623*DN295^2+0.025656*DN295-0.30101,-0.00046396*DN295^2 + 0.054267*DN295 - 0.57714)))))</f>
        <v>0.75492877215670917</v>
      </c>
      <c r="DP295" s="136">
        <v>0.85441402024960833</v>
      </c>
      <c r="DQ295" s="142">
        <f t="shared" si="244"/>
        <v>61.153031395074549</v>
      </c>
      <c r="DR295" s="143">
        <f>IF('DSS Model'!$I$38=1,0.0001*DQ295^2-0.0266*DQ295+1.3006,IF('DSS Model'!$I$38=2,-0.0001*DQ295^2+0.0032*DQ295+0.977, IF('DSS Model'!$I$38=3,-0.00046396*DQ295^2 + 0.054267*DQ295 - 0.57714, IF('DSS Model'!$I$38=4,0.000072066*DQ295^2+0.0021761*DQ295-0.038248,IF('DSS Model'!$I$38=5,-0.00012623*DQ295^2+0.025656*DQ295-0.30101,-0.00046396*DQ295^2 + 0.054267*DQ295 - 0.57714)))))</f>
        <v>0.79872037558354125</v>
      </c>
      <c r="DS295" s="136">
        <v>0.90212156239365338</v>
      </c>
      <c r="DT295" s="142">
        <f t="shared" si="245"/>
        <v>84.760841622750092</v>
      </c>
      <c r="DU295" s="143">
        <f>IF('DSS Model'!$I$38=1,0.0001*DT295^2-0.0266*DT295+1.3006,IF('DSS Model'!$I$38=2,-0.0001*DT295^2+0.0032*DT295+0.977, IF('DSS Model'!$I$38=3,-0.00046396*DT295^2 + 0.054267*DT295 - 0.57714, IF('DSS Model'!$I$38=4,0.000072066*DT295^2+0.0021761*DT295-0.038248,IF('DSS Model'!$I$38=5,-0.00012623*DT295^2+0.025656*DT295-0.30101,-0.00046396*DT295^2 + 0.054267*DT295 - 0.57714)))))</f>
        <v>0.52979466593310787</v>
      </c>
      <c r="DV295" s="136">
        <v>7.254587060577633E-2</v>
      </c>
      <c r="DW295" s="142">
        <f t="shared" si="246"/>
        <v>42.541366421988712</v>
      </c>
      <c r="DX295" s="143">
        <f>IF('DSS Model'!$I$38=1,0.0001*DW295^2-0.0266*DW295+1.3006,IF('DSS Model'!$I$38=2,-0.0001*DW295^2+0.0032*DW295+0.977, IF('DSS Model'!$I$38=3,-0.00046396*DW295^2 + 0.054267*DW295 - 0.57714, IF('DSS Model'!$I$38=4,0.000072066*DW295^2+0.0021761*DW295-0.038248,IF('DSS Model'!$I$38=5,-0.00012623*DW295^2+0.025656*DW295-0.30101,-0.00046396*DW295^2 + 0.054267*DW295 - 0.57714)))))</f>
        <v>0.93215558684537303</v>
      </c>
      <c r="DY295" s="136">
        <v>0.68697906682299703</v>
      </c>
      <c r="DZ295" s="142">
        <f t="shared" si="247"/>
        <v>54.096459659676171</v>
      </c>
      <c r="EA295" s="143">
        <f>IF('DSS Model'!$I$38=1,0.0001*DZ295^2-0.0266*DZ295+1.3006,IF('DSS Model'!$I$38=2,-0.0001*DZ295^2+0.0032*DZ295+0.977, IF('DSS Model'!$I$38=3,-0.00046396*DZ295^2 + 0.054267*DZ295 - 0.57714, IF('DSS Model'!$I$38=4,0.000072066*DZ295^2+0.0021761*DZ295-0.038248,IF('DSS Model'!$I$38=5,-0.00012623*DZ295^2+0.025656*DZ295-0.30101,-0.00046396*DZ295^2 + 0.054267*DZ295 - 0.57714)))))</f>
        <v>0.85746597613986664</v>
      </c>
      <c r="EB295" s="136">
        <v>0.50187833307254359</v>
      </c>
      <c r="EC295" s="142">
        <f t="shared" si="248"/>
        <v>50.654214807083378</v>
      </c>
      <c r="ED295" s="143">
        <f>IF('DSS Model'!$I$38=1,0.0001*EC295^2-0.0266*EC295+1.3006,IF('DSS Model'!$I$38=2,-0.0001*EC295^2+0.0032*EC295+0.977, IF('DSS Model'!$I$38=3,-0.00046396*EC295^2 + 0.054267*EC295 - 0.57714, IF('DSS Model'!$I$38=4,0.000072066*EC295^2+0.0021761*EC295-0.038248,IF('DSS Model'!$I$38=5,-0.00012623*EC295^2+0.025656*EC295-0.30101,-0.00046396*EC295^2 + 0.054267*EC295 - 0.57714)))))</f>
        <v>0.88250853961045228</v>
      </c>
      <c r="EE295" s="136">
        <v>0.99236056345308366</v>
      </c>
      <c r="EF295" s="142">
        <f t="shared" si="249"/>
        <v>65.372933670802453</v>
      </c>
      <c r="EG295" s="143">
        <f>IF('DSS Model'!$I$38=1,0.0001*EF295^2-0.0266*EF295+1.3006,IF('DSS Model'!$I$38=2,-0.0001*EF295^2+0.0032*EF295+0.977, IF('DSS Model'!$I$38=3,-0.00046396*EF295^2 + 0.054267*EF295 - 0.57714, IF('DSS Model'!$I$38=4,0.000072066*EF295^2+0.0021761*EF295-0.038248,IF('DSS Model'!$I$38=5,-0.00012623*EF295^2+0.025656*EF295-0.30101,-0.00046396*EF295^2 + 0.054267*EF295 - 0.57714)))))</f>
        <v>0.75883134207385416</v>
      </c>
      <c r="EH295" s="136">
        <v>0.65759729567388037</v>
      </c>
      <c r="EI295" s="142">
        <f t="shared" si="250"/>
        <v>72.191151538952795</v>
      </c>
      <c r="EJ295" s="143">
        <f>IF('DSS Model'!$I$38=1,0.0001*EI295^2-0.0266*EI295+1.3006,IF('DSS Model'!$I$38=2,-0.0001*EI295^2+0.0032*EI295+0.977, IF('DSS Model'!$I$38=3,-0.00046396*EI295^2 + 0.054267*EI295 - 0.57714, IF('DSS Model'!$I$38=4,0.000072066*EI295^2+0.0021761*EI295-0.038248,IF('DSS Model'!$I$38=5,-0.00012623*EI295^2+0.025656*EI295-0.30101,-0.00046396*EI295^2 + 0.054267*EI295 - 0.57714)))))</f>
        <v>0.68685544887264427</v>
      </c>
      <c r="EK295" s="136">
        <v>9.4908205961314329E-2</v>
      </c>
      <c r="EL295" s="142">
        <f t="shared" si="251"/>
        <v>29.265631655370083</v>
      </c>
      <c r="EM295" s="143">
        <f>IF('DSS Model'!$I$38=1,0.0001*EL295^2-0.0266*EL295+1.3006,IF('DSS Model'!$I$38=2,-0.0001*EL295^2+0.0032*EL295+0.977, IF('DSS Model'!$I$38=3,-0.00046396*EL295^2 + 0.054267*EL295 - 0.57714, IF('DSS Model'!$I$38=4,0.000072066*EL295^2+0.0021761*EL295-0.038248,IF('DSS Model'!$I$38=5,-0.00012623*EL295^2+0.025656*EL295-0.30101,-0.00046396*EL295^2 + 0.054267*EL295 - 0.57714)))))</f>
        <v>0.9850023016784043</v>
      </c>
      <c r="EN295" s="136">
        <v>0.19855609675594532</v>
      </c>
      <c r="EO295" s="142">
        <f t="shared" si="252"/>
        <v>44.820061369390729</v>
      </c>
      <c r="EP295" s="143">
        <f>IF('DSS Model'!$I$38=1,0.0001*EO295^2-0.0266*EO295+1.3006,IF('DSS Model'!$I$38=2,-0.0001*EO295^2+0.0032*EO295+0.977, IF('DSS Model'!$I$38=3,-0.00046396*EO295^2 + 0.054267*EO295 - 0.57714, IF('DSS Model'!$I$38=4,0.000072066*EO295^2+0.0021761*EO295-0.038248,IF('DSS Model'!$I$38=5,-0.00012623*EO295^2+0.025656*EO295-0.30101,-0.00046396*EO295^2 + 0.054267*EO295 - 0.57714)))))</f>
        <v>0.91954040626645517</v>
      </c>
      <c r="EQ295" s="136">
        <v>0.75385403742372126</v>
      </c>
      <c r="ER295" s="142">
        <f t="shared" si="253"/>
        <v>60.317398941939224</v>
      </c>
      <c r="ES295" s="143">
        <f>IF('DSS Model'!$I$38=1,0.0001*ER295^2-0.0266*ER295+1.3006,IF('DSS Model'!$I$38=2,-0.0001*ER295^2+0.0032*ER295+0.977, IF('DSS Model'!$I$38=3,-0.00046396*ER295^2 + 0.054267*ER295 - 0.57714, IF('DSS Model'!$I$38=4,0.000072066*ER295^2+0.0021761*ER295-0.038248,IF('DSS Model'!$I$38=5,-0.00012623*ER295^2+0.025656*ER295-0.30101,-0.00046396*ER295^2 + 0.054267*ER295 - 0.57714)))))</f>
        <v>0.80619681510210039</v>
      </c>
      <c r="ET295" s="136">
        <v>7.185141194238065E-2</v>
      </c>
      <c r="EU295" s="141">
        <f t="shared" si="254"/>
        <v>37.124089882037346</v>
      </c>
      <c r="EV295" s="142">
        <f>IF('DSS Model'!$I$38=1,0.0001*EU295^2-0.0266*EU295+1.3006,IF('DSS Model'!$I$38=2,-0.0001*EU295^2+0.0032*EU295+0.977, IF('DSS Model'!$I$38=3,-0.00046396*EU295^2 + 0.054267*EU295 - 0.57714, IF('DSS Model'!$I$38=4,0.000072066*EU295^2+0.0021761*EU295-0.038248,IF('DSS Model'!$I$38=5,-0.00012623*EU295^2+0.025656*EU295-0.30101,-0.00046396*EU295^2 + 0.054267*EU295 - 0.57714)))))</f>
        <v>0.9579772826655607</v>
      </c>
    </row>
    <row r="296" spans="2:152" x14ac:dyDescent="0.2">
      <c r="B296" s="64">
        <f t="shared" ca="1" si="207"/>
        <v>0.6439454623311025</v>
      </c>
      <c r="C296" s="64">
        <v>6.0995637595887553E-2</v>
      </c>
      <c r="D296" s="64">
        <f t="shared" si="208"/>
        <v>30.669117061943098</v>
      </c>
      <c r="E296" s="131">
        <f>IF('DSS Model'!$I$38=1,0.0001*D296^2-0.0266*D296+1.3006,IF('DSS Model'!$I$38=2,-0.0001*D296^2+0.0032*D296+0.977, IF('DSS Model'!$I$38=3,-0.00046396*D296^2 + 0.054267*D296 - 0.57714, IF('DSS Model'!$I$38=4,0.000072066*D296^2+0.0021761*D296-0.038248,IF('DSS Model'!$I$38=5,-0.00012623*D296^2+0.025656*D296-0.30101,-0.00046396*D296^2 + 0.054267*D296 - 0.57714)))))</f>
        <v>0.98108170046230092</v>
      </c>
      <c r="F296" s="136">
        <v>0.38960998264736224</v>
      </c>
      <c r="G296" s="138">
        <f t="shared" si="204"/>
        <v>61.86495354564768</v>
      </c>
      <c r="H296" s="136">
        <f>IF('DSS Model'!$I$38=1,0.0001*G296^2-0.0266*G296+1.3006,IF('DSS Model'!$I$38=2,-0.0001*G296^2+0.0032*G296+0.977, IF('DSS Model'!$I$38=3,-0.00046396*G296^2 + 0.054267*G296 - 0.57714, IF('DSS Model'!$I$38=4,0.000072066*G296^2+0.0021761*G296-0.038248,IF('DSS Model'!$I$38=5,-0.00012623*G296^2+0.025656*G296-0.30101,-0.00046396*G296^2 + 0.054267*G296 - 0.57714)))))</f>
        <v>0.79224060362555804</v>
      </c>
      <c r="I296" s="136">
        <v>0.90480663179178933</v>
      </c>
      <c r="J296" s="138">
        <f t="shared" si="205"/>
        <v>64.657893213926386</v>
      </c>
      <c r="K296" s="136">
        <f>IF('DSS Model'!$I$38=1,0.0001*J296^2-0.0266*J296+1.3006,IF('DSS Model'!$I$38=2,-0.0001*J296^2+0.0032*J296+0.977, IF('DSS Model'!$I$38=3,-0.00046396*J296^2 + 0.054267*J296 - 0.57714, IF('DSS Model'!$I$38=4,0.000072066*J296^2+0.0021761*J296-0.038248,IF('DSS Model'!$I$38=5,-0.00012623*J296^2+0.025656*J296-0.30101,-0.00046396*J296^2 + 0.054267*J296 - 0.57714)))))</f>
        <v>0.76584094279821369</v>
      </c>
      <c r="L296" s="136">
        <v>0.67032576958660839</v>
      </c>
      <c r="M296" s="138">
        <f t="shared" si="206"/>
        <v>73.082517108507702</v>
      </c>
      <c r="N296" s="136">
        <f>IF('DSS Model'!$I$38=1,0.0001*M296^2-0.0266*M296+1.3006,IF('DSS Model'!$I$38=2,-0.0001*M296^2+0.0032*M296+0.977, IF('DSS Model'!$I$38=3,-0.00046396*M296^2 + 0.054267*M296 - 0.57714, IF('DSS Model'!$I$38=4,0.000072066*M296^2+0.0021761*M296-0.038248,IF('DSS Model'!$I$38=5,-0.00012623*M296^2+0.025656*M296-0.30101,-0.00046396*M296^2 + 0.054267*M296 - 0.57714)))))</f>
        <v>0.67675862405569243</v>
      </c>
      <c r="O296" s="136">
        <v>0.87308629277597338</v>
      </c>
      <c r="P296" s="139">
        <f t="shared" si="209"/>
        <v>61.473973885978388</v>
      </c>
      <c r="Q296" s="138">
        <f>IF('DSS Model'!$I$38=1,0.0001*P296^2-0.0266*P296+1.3006,IF('DSS Model'!$I$38=2,-0.0001*P296^2+0.0032*P296+0.977, IF('DSS Model'!$I$38=3,-0.00046396*P296^2 + 0.054267*P296 - 0.57714, IF('DSS Model'!$I$38=4,0.000072066*P296^2+0.0021761*P296-0.038248,IF('DSS Model'!$I$38=5,-0.00012623*P296^2+0.025656*P296-0.30101,-0.00046396*P296^2 + 0.054267*P296 - 0.57714)))))</f>
        <v>0.79581176990173552</v>
      </c>
      <c r="R296" s="136">
        <v>0.78859824858256111</v>
      </c>
      <c r="S296" s="142">
        <f t="shared" si="210"/>
        <v>60.44569173584209</v>
      </c>
      <c r="T296" s="138">
        <f>IF('DSS Model'!$I$38=1,0.0001*S296^2-0.0266*S296+1.3006,IF('DSS Model'!$I$38=2,-0.0001*S296^2+0.0032*S296+0.977, IF('DSS Model'!$I$38=3,-0.00046396*S296^2 + 0.054267*S296 - 0.57714, IF('DSS Model'!$I$38=4,0.000072066*S296^2+0.0021761*S296-0.038248,IF('DSS Model'!$I$38=5,-0.00012623*S296^2+0.025656*S296-0.30101,-0.00046396*S296^2 + 0.054267*S296 - 0.57714)))))</f>
        <v>0.80505804861224983</v>
      </c>
      <c r="U296" s="136">
        <v>0.188457228193608</v>
      </c>
      <c r="V296" s="142">
        <f t="shared" si="211"/>
        <v>37.115158477032601</v>
      </c>
      <c r="W296" s="138">
        <f>IF('DSS Model'!$I$38=1,0.0001*V296^2-0.0266*V296+1.3006,IF('DSS Model'!$I$38=2,-0.0001*V296^2+0.0032*V296+0.977, IF('DSS Model'!$I$38=3,-0.00046396*V296^2 + 0.054267*V296 - 0.57714, IF('DSS Model'!$I$38=4,0.000072066*V296^2+0.0021761*V296-0.038248,IF('DSS Model'!$I$38=5,-0.00012623*V296^2+0.025656*V296-0.30101,-0.00046396*V296^2 + 0.054267*V296 - 0.57714)))))</f>
        <v>0.95801500824897978</v>
      </c>
      <c r="X296" s="136">
        <v>0.65567054763167076</v>
      </c>
      <c r="Y296" s="142">
        <f t="shared" si="212"/>
        <v>65.673645999133043</v>
      </c>
      <c r="Z296" s="138">
        <f>IF('DSS Model'!$I$38=1,0.0001*Y296^2-0.0266*Y296+1.3006,IF('DSS Model'!$I$38=2,-0.0001*Y296^2+0.0032*Y296+0.977, IF('DSS Model'!$I$38=3,-0.00046396*Y296^2 + 0.054267*Y296 - 0.57714, IF('DSS Model'!$I$38=4,0.000072066*Y296^2+0.0021761*Y296-0.038248,IF('DSS Model'!$I$38=5,-0.00012623*Y296^2+0.025656*Y296-0.30101,-0.00046396*Y296^2 + 0.054267*Y296 - 0.57714)))))</f>
        <v>0.75585288931528138</v>
      </c>
      <c r="AA296" s="136">
        <v>0.20294689570918856</v>
      </c>
      <c r="AB296" s="142">
        <f t="shared" si="213"/>
        <v>57.151530889338972</v>
      </c>
      <c r="AC296" s="138">
        <f>IF('DSS Model'!$I$38=1,0.0001*AB296^2-0.0266*AB296+1.3006,IF('DSS Model'!$I$38=2,-0.0001*AB296^2+0.0032*AB296+0.977, IF('DSS Model'!$I$38=3,-0.00046396*AB296^2 + 0.054267*AB296 - 0.57714, IF('DSS Model'!$I$38=4,0.000072066*AB296^2+0.0021761*AB296-0.038248,IF('DSS Model'!$I$38=5,-0.00012623*AB296^2+0.025656*AB296-0.30101,-0.00046396*AB296^2 + 0.054267*AB296 - 0.57714)))))</f>
        <v>0.833255150546378</v>
      </c>
      <c r="AD296" s="136">
        <v>0.38709466265112791</v>
      </c>
      <c r="AE296" s="142">
        <f t="shared" si="214"/>
        <v>49.058514940227425</v>
      </c>
      <c r="AF296" s="138">
        <f>IF('DSS Model'!$I$38=1,0.0001*AE296^2-0.0266*AE296+1.3006,IF('DSS Model'!$I$38=2,-0.0001*AE296^2+0.0032*AE296+0.977, IF('DSS Model'!$I$38=3,-0.00046396*AE296^2 + 0.054267*AE296 - 0.57714, IF('DSS Model'!$I$38=4,0.000072066*AE296^2+0.0021761*AE296-0.038248,IF('DSS Model'!$I$38=5,-0.00012623*AE296^2+0.025656*AE296-0.30101,-0.00046396*AE296^2 + 0.054267*AE296 - 0.57714)))))</f>
        <v>0.89331345899467596</v>
      </c>
      <c r="AG296" s="136">
        <v>0.44098008322543603</v>
      </c>
      <c r="AH296" s="142">
        <f t="shared" si="215"/>
        <v>67.686373689108621</v>
      </c>
      <c r="AI296" s="138">
        <f>IF('DSS Model'!$I$38=1,0.0001*AH296^2-0.0266*AH296+1.3006,IF('DSS Model'!$I$38=2,-0.0001*AH296^2+0.0032*AH296+0.977, IF('DSS Model'!$I$38=3,-0.00046396*AH296^2 + 0.054267*AH296 - 0.57714, IF('DSS Model'!$I$38=4,0.000072066*AH296^2+0.0021761*AH296-0.038248,IF('DSS Model'!$I$38=5,-0.00012623*AH296^2+0.025656*AH296-0.30101,-0.00046396*AH296^2 + 0.054267*AH296 - 0.57714)))))</f>
        <v>0.73545187748698193</v>
      </c>
      <c r="AJ296" s="136">
        <v>0.53846530154096295</v>
      </c>
      <c r="AK296" s="142">
        <f t="shared" si="216"/>
        <v>48.561265987963637</v>
      </c>
      <c r="AL296" s="138">
        <f>IF('DSS Model'!$I$38=1,0.0001*AK296^2-0.0266*AK296+1.3006,IF('DSS Model'!$I$38=2,-0.0001*AK296^2+0.0032*AK296+0.977, IF('DSS Model'!$I$38=3,-0.00046396*AK296^2 + 0.054267*AK296 - 0.57714, IF('DSS Model'!$I$38=4,0.000072066*AK296^2+0.0021761*AK296-0.038248,IF('DSS Model'!$I$38=5,-0.00012623*AK296^2+0.025656*AK296-0.30101,-0.00046396*AK296^2 + 0.054267*AK296 - 0.57714)))))</f>
        <v>0.89657639572610814</v>
      </c>
      <c r="AM296" s="136">
        <v>7.6730866324409397E-2</v>
      </c>
      <c r="AN296" s="142">
        <f t="shared" si="217"/>
        <v>52.153523314231407</v>
      </c>
      <c r="AO296" s="138">
        <f>IF('DSS Model'!$I$38=1,0.0001*AN296^2-0.0266*AN296+1.3006,IF('DSS Model'!$I$38=2,-0.0001*AN296^2+0.0032*AN296+0.977, IF('DSS Model'!$I$38=3,-0.00046396*AN296^2 + 0.054267*AN296 - 0.57714, IF('DSS Model'!$I$38=4,0.000072066*AN296^2+0.0021761*AN296-0.038248,IF('DSS Model'!$I$38=5,-0.00012623*AN296^2+0.025656*AN296-0.30101,-0.00046396*AN296^2 + 0.054267*AN296 - 0.57714)))))</f>
        <v>0.87189227519673251</v>
      </c>
      <c r="AP296" s="136">
        <v>0.56524917521677165</v>
      </c>
      <c r="AQ296" s="142">
        <f t="shared" si="218"/>
        <v>70.642632653955673</v>
      </c>
      <c r="AR296" s="138">
        <f>IF('DSS Model'!$I$38=1,0.0001*AQ296^2-0.0266*AQ296+1.3006,IF('DSS Model'!$I$38=2,-0.0001*AQ296^2+0.0032*AQ296+0.977, IF('DSS Model'!$I$38=3,-0.00046396*AQ296^2 + 0.054267*AQ296 - 0.57714, IF('DSS Model'!$I$38=4,0.000072066*AQ296^2+0.0021761*AQ296-0.038248,IF('DSS Model'!$I$38=5,-0.00012623*AQ296^2+0.025656*AQ296-0.30101,-0.00046396*AQ296^2 + 0.054267*AQ296 - 0.57714)))))</f>
        <v>0.70401826966448566</v>
      </c>
      <c r="AS296" s="136">
        <v>0.46582419720383117</v>
      </c>
      <c r="AT296" s="142">
        <f t="shared" si="219"/>
        <v>52.767883952108036</v>
      </c>
      <c r="AU296" s="138">
        <f>IF('DSS Model'!$I$38=1,0.0001*AT296^2-0.0266*AT296+1.3006,IF('DSS Model'!$I$38=2,-0.0001*AT296^2+0.0032*AT296+0.977, IF('DSS Model'!$I$38=3,-0.00046396*AT296^2 + 0.054267*AT296 - 0.57714, IF('DSS Model'!$I$38=4,0.000072066*AT296^2+0.0021761*AT296-0.038248,IF('DSS Model'!$I$38=5,-0.00012623*AT296^2+0.025656*AT296-0.30101,-0.00046396*AT296^2 + 0.054267*AT296 - 0.57714)))))</f>
        <v>0.86741227096843154</v>
      </c>
      <c r="AV296" s="136">
        <v>0.51014022796115832</v>
      </c>
      <c r="AW296" s="142">
        <f t="shared" si="220"/>
        <v>65.339192824122179</v>
      </c>
      <c r="AX296" s="138">
        <f>IF('DSS Model'!$I$38=1,0.0001*AW296^2-0.0266*AW296+1.3006,IF('DSS Model'!$I$38=2,-0.0001*AW296^2+0.0032*AW296+0.977, IF('DSS Model'!$I$38=3,-0.00046396*AW296^2 + 0.054267*AW296 - 0.57714, IF('DSS Model'!$I$38=4,0.000072066*AW296^2+0.0021761*AW296-0.038248,IF('DSS Model'!$I$38=5,-0.00012623*AW296^2+0.025656*AW296-0.30101,-0.00046396*AW296^2 + 0.054267*AW296 - 0.57714)))))</f>
        <v>0.75916440514640904</v>
      </c>
      <c r="AY296" s="136">
        <v>0.75664761212344245</v>
      </c>
      <c r="AZ296" s="142">
        <f t="shared" si="221"/>
        <v>62.362786110665205</v>
      </c>
      <c r="BA296" s="138">
        <f>IF('DSS Model'!$I$38=1,0.0001*AZ296^2-0.0266*AZ296+1.3006,IF('DSS Model'!$I$38=2,-0.0001*AZ296^2+0.0032*AZ296+0.977, IF('DSS Model'!$I$38=3,-0.00046396*AZ296^2 + 0.054267*AZ296 - 0.57714, IF('DSS Model'!$I$38=4,0.000072066*AZ296^2+0.0021761*AZ296-0.038248,IF('DSS Model'!$I$38=5,-0.00012623*AZ296^2+0.025656*AZ296-0.30101,-0.00046396*AZ296^2 + 0.054267*AZ296 - 0.57714)))))</f>
        <v>0.78764920640567093</v>
      </c>
      <c r="BB296" s="136">
        <v>0.62244026952206855</v>
      </c>
      <c r="BC296" s="142">
        <f t="shared" si="222"/>
        <v>58.741281737001181</v>
      </c>
      <c r="BD296" s="138">
        <f>IF('DSS Model'!$I$38=1,0.0001*BC296^2-0.0266*BC296+1.3006,IF('DSS Model'!$I$38=2,-0.0001*BC296^2+0.0032*BC296+0.977, IF('DSS Model'!$I$38=3,-0.00046396*BC296^2 + 0.054267*BC296 - 0.57714, IF('DSS Model'!$I$38=4,0.000072066*BC296^2+0.0021761*BC296-0.038248,IF('DSS Model'!$I$38=5,-0.00012623*BC296^2+0.025656*BC296-0.30101,-0.00046396*BC296^2 + 0.054267*BC296 - 0.57714)))))</f>
        <v>0.81991828354782892</v>
      </c>
      <c r="BE296" s="136">
        <v>0.37737714132147138</v>
      </c>
      <c r="BF296" s="142">
        <f t="shared" si="223"/>
        <v>46.492393032159725</v>
      </c>
      <c r="BG296" s="143">
        <f>IF('DSS Model'!$I$38=1,0.0001*BF296^2-0.0266*BF296+1.3006,IF('DSS Model'!$I$38=2,-0.0001*BF296^2+0.0032*BF296+0.977, IF('DSS Model'!$I$38=3,-0.00046396*BF296^2 + 0.054267*BF296 - 0.57714, IF('DSS Model'!$I$38=4,0.000072066*BF296^2+0.0021761*BF296-0.038248,IF('DSS Model'!$I$38=5,-0.00012623*BF296^2+0.025656*BF296-0.30101,-0.00046396*BF296^2 + 0.054267*BF296 - 0.57714)))))</f>
        <v>0.90962139671722975</v>
      </c>
      <c r="BH296" s="136">
        <v>0.7794896672132704</v>
      </c>
      <c r="BI296" s="142">
        <f t="shared" si="224"/>
        <v>63.95399942027511</v>
      </c>
      <c r="BJ296" s="143">
        <f>IF('DSS Model'!$I$38=1,0.0001*BI296^2-0.0266*BI296+1.3006,IF('DSS Model'!$I$38=2,-0.0001*BI296^2+0.0032*BI296+0.977, IF('DSS Model'!$I$38=3,-0.00046396*BI296^2 + 0.054267*BI296 - 0.57714, IF('DSS Model'!$I$38=4,0.000072066*BI296^2+0.0021761*BI296-0.038248,IF('DSS Model'!$I$38=5,-0.00012623*BI296^2+0.025656*BI296-0.30101,-0.00046396*BI296^2 + 0.054267*BI296 - 0.57714)))))</f>
        <v>0.7726413939600254</v>
      </c>
      <c r="BK296" s="136">
        <v>5.2268585593085892E-2</v>
      </c>
      <c r="BL296" s="142">
        <f t="shared" si="225"/>
        <v>29.876418097357814</v>
      </c>
      <c r="BM296" s="143">
        <f>IF('DSS Model'!$I$38=1,0.0001*BL296^2-0.0266*BL296+1.3006,IF('DSS Model'!$I$38=2,-0.0001*BL296^2+0.0032*BL296+0.977, IF('DSS Model'!$I$38=3,-0.00046396*BL296^2 + 0.054267*BL296 - 0.57714, IF('DSS Model'!$I$38=4,0.000072066*BL296^2+0.0021761*BL296-0.038248,IF('DSS Model'!$I$38=5,-0.00012623*BL296^2+0.025656*BL296-0.30101,-0.00046396*BL296^2 + 0.054267*BL296 - 0.57714)))))</f>
        <v>0.98334450207873203</v>
      </c>
      <c r="BN296" s="136">
        <v>5.8531198677288399E-2</v>
      </c>
      <c r="BO296" s="142">
        <f t="shared" si="226"/>
        <v>35.59607602121617</v>
      </c>
      <c r="BP296" s="143">
        <f>IF('DSS Model'!$I$38=1,0.0001*BO296^2-0.0266*BO296+1.3006,IF('DSS Model'!$I$38=2,-0.0001*BO296^2+0.0032*BO296+0.977, IF('DSS Model'!$I$38=3,-0.00046396*BO296^2 + 0.054267*BO296 - 0.57714, IF('DSS Model'!$I$38=4,0.000072066*BO296^2+0.0021761*BO296-0.038248,IF('DSS Model'!$I$38=5,-0.00012623*BO296^2+0.025656*BO296-0.30101,-0.00046396*BO296^2 + 0.054267*BO296 - 0.57714)))))</f>
        <v>0.96419938045707165</v>
      </c>
      <c r="BQ296" s="136">
        <v>0.56322487513325703</v>
      </c>
      <c r="BR296" s="142">
        <f t="shared" si="227"/>
        <v>58.91890617147584</v>
      </c>
      <c r="BS296" s="143">
        <f>IF('DSS Model'!$I$38=1,0.0001*BR296^2-0.0266*BR296+1.3006,IF('DSS Model'!$I$38=2,-0.0001*BR296^2+0.0032*BR296+0.977, IF('DSS Model'!$I$38=3,-0.00046396*BR296^2 + 0.054267*BR296 - 0.57714, IF('DSS Model'!$I$38=4,0.000072066*BR296^2+0.0021761*BR296-0.038248,IF('DSS Model'!$I$38=5,-0.00012623*BR296^2+0.025656*BR296-0.30101,-0.00046396*BR296^2 + 0.054267*BR296 - 0.57714)))))</f>
        <v>0.81839674930440531</v>
      </c>
      <c r="BT296" s="136">
        <v>0.67560346286885098</v>
      </c>
      <c r="BU296" s="142">
        <f t="shared" si="228"/>
        <v>64.981791400620409</v>
      </c>
      <c r="BV296" s="143">
        <f>IF('DSS Model'!$I$38=1,0.0001*BU296^2-0.0266*BU296+1.3006,IF('DSS Model'!$I$38=2,-0.0001*BU296^2+0.0032*BU296+0.977, IF('DSS Model'!$I$38=3,-0.00046396*BU296^2 + 0.054267*BU296 - 0.57714, IF('DSS Model'!$I$38=4,0.000072066*BU296^2+0.0021761*BU296-0.038248,IF('DSS Model'!$I$38=5,-0.00012623*BU296^2+0.025656*BU296-0.30101,-0.00046396*BU296^2 + 0.054267*BU296 - 0.57714)))))</f>
        <v>0.7626784111186109</v>
      </c>
      <c r="BW296" s="136">
        <v>0.75846220991027691</v>
      </c>
      <c r="BX296" s="142">
        <f t="shared" si="229"/>
        <v>67.345714430839095</v>
      </c>
      <c r="BY296" s="143">
        <f>IF('DSS Model'!$I$38=1,0.0001*BX296^2-0.0266*BX296+1.3006,IF('DSS Model'!$I$38=2,-0.0001*BX296^2+0.0032*BX296+0.977, IF('DSS Model'!$I$38=3,-0.00046396*BX296^2 + 0.054267*BX296 - 0.57714, IF('DSS Model'!$I$38=4,0.000072066*BX296^2+0.0021761*BX296-0.038248,IF('DSS Model'!$I$38=5,-0.00012623*BX296^2+0.025656*BX296-0.30101,-0.00046396*BX296^2 + 0.054267*BX296 - 0.57714)))))</f>
        <v>0.73896176095867216</v>
      </c>
      <c r="BZ296" s="136">
        <v>0.29547532122440556</v>
      </c>
      <c r="CA296" s="142">
        <f t="shared" si="230"/>
        <v>58.541287178076004</v>
      </c>
      <c r="CB296" s="143">
        <f>IF('DSS Model'!$I$38=1,0.0001*CA296^2-0.0266*CA296+1.3006,IF('DSS Model'!$I$38=2,-0.0001*CA296^2+0.0032*CA296+0.977, IF('DSS Model'!$I$38=3,-0.00046396*CA296^2 + 0.054267*CA296 - 0.57714, IF('DSS Model'!$I$38=4,0.000072066*CA296^2+0.0021761*CA296-0.038248,IF('DSS Model'!$I$38=5,-0.00012623*CA296^2+0.025656*CA296-0.30101,-0.00046396*CA296^2 + 0.054267*CA296 - 0.57714)))))</f>
        <v>0.82162388852324664</v>
      </c>
      <c r="CC296" s="136">
        <v>0.57114256811800224</v>
      </c>
      <c r="CD296" s="142">
        <f t="shared" si="231"/>
        <v>73.547159158171539</v>
      </c>
      <c r="CE296" s="143">
        <f>IF('DSS Model'!$I$38=1,0.0001*CD296^2-0.0266*CD296+1.3006,IF('DSS Model'!$I$38=2,-0.0001*CD296^2+0.0032*CD296+0.977, IF('DSS Model'!$I$38=3,-0.00046396*CD296^2 + 0.054267*CD296 - 0.57714, IF('DSS Model'!$I$38=4,0.000072066*CD296^2+0.0021761*CD296-0.038248,IF('DSS Model'!$I$38=5,-0.00012623*CD296^2+0.025656*CD296-0.30101,-0.00046396*CD296^2 + 0.054267*CD296 - 0.57714)))))</f>
        <v>0.67143244728240736</v>
      </c>
      <c r="CF296" s="136">
        <v>0.78863159802910177</v>
      </c>
      <c r="CG296" s="142">
        <f t="shared" si="232"/>
        <v>56.411833246250893</v>
      </c>
      <c r="CH296" s="143">
        <f>IF('DSS Model'!$I$38=1,0.0001*CG296^2-0.0266*CG296+1.3006,IF('DSS Model'!$I$38=2,-0.0001*CG296^2+0.0032*CG296+0.977, IF('DSS Model'!$I$38=3,-0.00046396*CG296^2 + 0.054267*CG296 - 0.57714, IF('DSS Model'!$I$38=4,0.000072066*CG296^2+0.0021761*CG296-0.038248,IF('DSS Model'!$I$38=5,-0.00012623*CG296^2+0.025656*CG296-0.30101,-0.00046396*CG296^2 + 0.054267*CG296 - 0.57714)))))</f>
        <v>0.839288373367721</v>
      </c>
      <c r="CI296" s="136">
        <v>0.46169798606799084</v>
      </c>
      <c r="CJ296" s="142">
        <f t="shared" si="233"/>
        <v>68.589578052146976</v>
      </c>
      <c r="CK296" s="143">
        <f>IF('DSS Model'!$I$38=1,0.0001*CJ296^2-0.0266*CJ296+1.3006,IF('DSS Model'!$I$38=2,-0.0001*CJ296^2+0.0032*CJ296+0.977, IF('DSS Model'!$I$38=3,-0.00046396*CJ296^2 + 0.054267*CJ296 - 0.57714, IF('DSS Model'!$I$38=4,0.000072066*CJ296^2+0.0021761*CJ296-0.038248,IF('DSS Model'!$I$38=5,-0.00012623*CJ296^2+0.025656*CJ296-0.30101,-0.00046396*CJ296^2 + 0.054267*CJ296 - 0.57714)))))</f>
        <v>0.72603362802971416</v>
      </c>
      <c r="CL296" s="136">
        <v>0.56742396318807953</v>
      </c>
      <c r="CM296" s="142">
        <f t="shared" si="234"/>
        <v>55.840259168436177</v>
      </c>
      <c r="CN296" s="143">
        <f>IF('DSS Model'!$I$38=1,0.0001*CM296^2-0.0266*CM296+1.3006,IF('DSS Model'!$I$38=2,-0.0001*CM296^2+0.0032*CM296+0.977, IF('DSS Model'!$I$38=3,-0.00046396*CM296^2 + 0.054267*CM296 - 0.57714, IF('DSS Model'!$I$38=4,0.000072066*CM296^2+0.0021761*CM296-0.038248,IF('DSS Model'!$I$38=5,-0.00012623*CM296^2+0.025656*CM296-0.30101,-0.00046396*CM296^2 + 0.054267*CM296 - 0.57714)))))</f>
        <v>0.84387537493918363</v>
      </c>
      <c r="CO296" s="136">
        <v>0.44127058153830701</v>
      </c>
      <c r="CP296" s="142">
        <f t="shared" si="235"/>
        <v>48.609015545103404</v>
      </c>
      <c r="CQ296" s="143">
        <f>IF('DSS Model'!$I$38=1,0.0001*CP296^2-0.0266*CP296+1.3006,IF('DSS Model'!$I$38=2,-0.0001*CP296^2+0.0032*CP296+0.977, IF('DSS Model'!$I$38=3,-0.00046396*CP296^2 + 0.054267*CP296 - 0.57714, IF('DSS Model'!$I$38=4,0.000072066*CP296^2+0.0021761*CP296-0.038248,IF('DSS Model'!$I$38=5,-0.00012623*CP296^2+0.025656*CP296-0.30101,-0.00046396*CP296^2 + 0.054267*CP296 - 0.57714)))))</f>
        <v>0.89626521051792041</v>
      </c>
      <c r="CR296" s="136">
        <v>0.65161967604157778</v>
      </c>
      <c r="CS296" s="142">
        <f t="shared" si="236"/>
        <v>57.991996885690448</v>
      </c>
      <c r="CT296" s="143">
        <f>IF('DSS Model'!$I$38=1,0.0001*CS296^2-0.0266*CS296+1.3006,IF('DSS Model'!$I$38=2,-0.0001*CS296^2+0.0032*CS296+0.977, IF('DSS Model'!$I$38=3,-0.00046396*CS296^2 + 0.054267*CS296 - 0.57714, IF('DSS Model'!$I$38=4,0.000072066*CS296^2+0.0021761*CS296-0.038248,IF('DSS Model'!$I$38=5,-0.00012623*CS296^2+0.025656*CS296-0.30101,-0.00046396*CS296^2 + 0.054267*CS296 - 0.57714)))))</f>
        <v>0.82626721975521633</v>
      </c>
      <c r="CU296" s="136">
        <v>6.0821710505566284E-2</v>
      </c>
      <c r="CV296" s="142">
        <f t="shared" si="237"/>
        <v>36.234724358824053</v>
      </c>
      <c r="CW296" s="143">
        <f>IF('DSS Model'!$I$38=1,0.0001*CV296^2-0.0266*CV296+1.3006,IF('DSS Model'!$I$38=2,-0.0001*CV296^2+0.0032*CV296+0.977, IF('DSS Model'!$I$38=3,-0.00046396*CV296^2 + 0.054267*CV296 - 0.57714, IF('DSS Model'!$I$38=4,0.000072066*CV296^2+0.0021761*CV296-0.038248,IF('DSS Model'!$I$38=5,-0.00012623*CV296^2+0.025656*CV296-0.30101,-0.00046396*CV296^2 + 0.054267*CV296 - 0.57714)))))</f>
        <v>0.96165559301224124</v>
      </c>
      <c r="CX296" s="136">
        <v>0.49239260206343882</v>
      </c>
      <c r="CY296" s="142">
        <f t="shared" si="238"/>
        <v>64.276552316525809</v>
      </c>
      <c r="CZ296" s="143">
        <f>IF('DSS Model'!$I$38=1,0.0001*CY296^2-0.0266*CY296+1.3006,IF('DSS Model'!$I$38=2,-0.0001*CY296^2+0.0032*CY296+0.977, IF('DSS Model'!$I$38=3,-0.00046396*CY296^2 + 0.054267*CY296 - 0.57714, IF('DSS Model'!$I$38=4,0.000072066*CY296^2+0.0021761*CY296-0.038248,IF('DSS Model'!$I$38=5,-0.00012623*CY296^2+0.025656*CY296-0.30101,-0.00046396*CY296^2 + 0.054267*CY296 - 0.57714)))))</f>
        <v>0.76953744964297455</v>
      </c>
      <c r="DA296" s="136">
        <v>0.1355970250112627</v>
      </c>
      <c r="DB296" s="142">
        <f t="shared" si="239"/>
        <v>30.340208747961647</v>
      </c>
      <c r="DC296" s="143">
        <f>IF('DSS Model'!$I$38=1,0.0001*DB296^2-0.0266*DB296+1.3006,IF('DSS Model'!$I$38=2,-0.0001*DB296^2+0.0032*DB296+0.977, IF('DSS Model'!$I$38=3,-0.00046396*DB296^2 + 0.054267*DB296 - 0.57714, IF('DSS Model'!$I$38=4,0.000072066*DB296^2+0.0021761*DB296-0.038248,IF('DSS Model'!$I$38=5,-0.00012623*DB296^2+0.025656*DB296-0.30101,-0.00046396*DB296^2 + 0.054267*DB296 - 0.57714)))))</f>
        <v>0.98203584130648847</v>
      </c>
      <c r="DD296" s="136">
        <v>0.13987399084046959</v>
      </c>
      <c r="DE296" s="142">
        <f t="shared" si="240"/>
        <v>35.976060602387243</v>
      </c>
      <c r="DF296" s="143">
        <f>IF('DSS Model'!$I$38=1,0.0001*DE296^2-0.0266*DE296+1.3006,IF('DSS Model'!$I$38=2,-0.0001*DE296^2+0.0032*DE296+0.977, IF('DSS Model'!$I$38=3,-0.00046396*DE296^2 + 0.054267*DE296 - 0.57714, IF('DSS Model'!$I$38=4,0.000072066*DE296^2+0.0021761*DE296-0.038248,IF('DSS Model'!$I$38=5,-0.00012623*DE296^2+0.025656*DE296-0.30101,-0.00046396*DE296^2 + 0.054267*DE296 - 0.57714)))))</f>
        <v>0.96269570028097518</v>
      </c>
      <c r="DG296" s="136">
        <v>0.51270631758988117</v>
      </c>
      <c r="DH296" s="142">
        <f t="shared" si="241"/>
        <v>54.171010467074211</v>
      </c>
      <c r="DI296" s="143">
        <f>IF('DSS Model'!$I$38=1,0.0001*DH296^2-0.0266*DH296+1.3006,IF('DSS Model'!$I$38=2,-0.0001*DH296^2+0.0032*DH296+0.977, IF('DSS Model'!$I$38=3,-0.00046396*DH296^2 + 0.054267*DH296 - 0.57714, IF('DSS Model'!$I$38=4,0.000072066*DH296^2+0.0021761*DH296-0.038248,IF('DSS Model'!$I$38=5,-0.00012623*DH296^2+0.025656*DH296-0.30101,-0.00046396*DH296^2 + 0.054267*DH296 - 0.57714)))))</f>
        <v>0.85689739599225101</v>
      </c>
      <c r="DJ296" s="136">
        <v>0.11555594808644443</v>
      </c>
      <c r="DK296" s="142">
        <f t="shared" si="242"/>
        <v>54.469434722873189</v>
      </c>
      <c r="DL296" s="143">
        <f>IF('DSS Model'!$I$38=1,0.0001*DK296^2-0.0266*DK296+1.3006,IF('DSS Model'!$I$38=2,-0.0001*DK296^2+0.0032*DK296+0.977, IF('DSS Model'!$I$38=3,-0.00046396*DK296^2 + 0.054267*DK296 - 0.57714, IF('DSS Model'!$I$38=4,0.000072066*DK296^2+0.0021761*DK296-0.038248,IF('DSS Model'!$I$38=5,-0.00012623*DK296^2+0.025656*DK296-0.30101,-0.00046396*DK296^2 + 0.054267*DK296 - 0.57714)))))</f>
        <v>0.85461025921025979</v>
      </c>
      <c r="DM296" s="136">
        <v>0.75309682591250704</v>
      </c>
      <c r="DN296" s="142">
        <f t="shared" si="243"/>
        <v>63.892220359107114</v>
      </c>
      <c r="DO296" s="143">
        <f>IF('DSS Model'!$I$38=1,0.0001*DN296^2-0.0266*DN296+1.3006,IF('DSS Model'!$I$38=2,-0.0001*DN296^2+0.0032*DN296+0.977, IF('DSS Model'!$I$38=3,-0.00046396*DN296^2 + 0.054267*DN296 - 0.57714, IF('DSS Model'!$I$38=4,0.000072066*DN296^2+0.0021761*DN296-0.038248,IF('DSS Model'!$I$38=5,-0.00012623*DN296^2+0.025656*DN296-0.30101,-0.00046396*DN296^2 + 0.054267*DN296 - 0.57714)))))</f>
        <v>0.7732335229074726</v>
      </c>
      <c r="DP296" s="136">
        <v>0.25523789763763849</v>
      </c>
      <c r="DQ296" s="142">
        <f t="shared" si="244"/>
        <v>45.122577381507298</v>
      </c>
      <c r="DR296" s="143">
        <f>IF('DSS Model'!$I$38=1,0.0001*DQ296^2-0.0266*DQ296+1.3006,IF('DSS Model'!$I$38=2,-0.0001*DQ296^2+0.0032*DQ296+0.977, IF('DSS Model'!$I$38=3,-0.00046396*DQ296^2 + 0.054267*DQ296 - 0.57714, IF('DSS Model'!$I$38=4,0.000072066*DQ296^2+0.0021761*DQ296-0.038248,IF('DSS Model'!$I$38=5,-0.00012623*DQ296^2+0.025656*DQ296-0.30101,-0.00046396*DQ296^2 + 0.054267*DQ296 - 0.57714)))))</f>
        <v>0.91778754866581191</v>
      </c>
      <c r="DS296" s="136">
        <v>0.26084928650804673</v>
      </c>
      <c r="DT296" s="142">
        <f t="shared" si="245"/>
        <v>64.115365341157968</v>
      </c>
      <c r="DU296" s="143">
        <f>IF('DSS Model'!$I$38=1,0.0001*DT296^2-0.0266*DT296+1.3006,IF('DSS Model'!$I$38=2,-0.0001*DT296^2+0.0032*DT296+0.977, IF('DSS Model'!$I$38=3,-0.00046396*DT296^2 + 0.054267*DT296 - 0.57714, IF('DSS Model'!$I$38=4,0.000072066*DT296^2+0.0021761*DT296-0.038248,IF('DSS Model'!$I$38=5,-0.00012623*DT296^2+0.025656*DT296-0.30101,-0.00046396*DT296^2 + 0.054267*DT296 - 0.57714)))))</f>
        <v>0.77109116180868931</v>
      </c>
      <c r="DV296" s="136">
        <v>0.18028352484509003</v>
      </c>
      <c r="DW296" s="142">
        <f t="shared" si="246"/>
        <v>48.732894552132279</v>
      </c>
      <c r="DX296" s="143">
        <f>IF('DSS Model'!$I$38=1,0.0001*DW296^2-0.0266*DW296+1.3006,IF('DSS Model'!$I$38=2,-0.0001*DW296^2+0.0032*DW296+0.977, IF('DSS Model'!$I$38=3,-0.00046396*DW296^2 + 0.054267*DW296 - 0.57714, IF('DSS Model'!$I$38=4,0.000072066*DW296^2+0.0021761*DW296-0.038248,IF('DSS Model'!$I$38=5,-0.00012623*DW296^2+0.025656*DW296-0.30101,-0.00046396*DW296^2 + 0.054267*DW296 - 0.57714)))))</f>
        <v>0.89545576142389893</v>
      </c>
      <c r="DY296" s="136">
        <v>0.72065809044058826</v>
      </c>
      <c r="DZ296" s="142">
        <f t="shared" si="247"/>
        <v>55.007013049391823</v>
      </c>
      <c r="EA296" s="143">
        <f>IF('DSS Model'!$I$38=1,0.0001*DZ296^2-0.0266*DZ296+1.3006,IF('DSS Model'!$I$38=2,-0.0001*DZ296^2+0.0032*DZ296+0.977, IF('DSS Model'!$I$38=3,-0.00046396*DZ296^2 + 0.054267*DZ296 - 0.57714, IF('DSS Model'!$I$38=4,0.000072066*DZ296^2+0.0021761*DZ296-0.038248,IF('DSS Model'!$I$38=5,-0.00012623*DZ296^2+0.025656*DZ296-0.30101,-0.00046396*DZ296^2 + 0.054267*DZ296 - 0.57714)))))</f>
        <v>0.85044529329645757</v>
      </c>
      <c r="EB296" s="136">
        <v>0.1449238670675933</v>
      </c>
      <c r="EC296" s="142">
        <f t="shared" si="248"/>
        <v>36.611343617087826</v>
      </c>
      <c r="ED296" s="143">
        <f>IF('DSS Model'!$I$38=1,0.0001*EC296^2-0.0266*EC296+1.3006,IF('DSS Model'!$I$38=2,-0.0001*EC296^2+0.0032*EC296+0.977, IF('DSS Model'!$I$38=3,-0.00046396*EC296^2 + 0.054267*EC296 - 0.57714, IF('DSS Model'!$I$38=4,0.000072066*EC296^2+0.0021761*EC296-0.038248,IF('DSS Model'!$I$38=5,-0.00012623*EC296^2+0.025656*EC296-0.30101,-0.00046396*EC296^2 + 0.054267*EC296 - 0.57714)))))</f>
        <v>0.96011725142983328</v>
      </c>
      <c r="EE296" s="136">
        <v>0.91184045303521732</v>
      </c>
      <c r="EF296" s="142">
        <f t="shared" si="249"/>
        <v>63.58850248406354</v>
      </c>
      <c r="EG296" s="143">
        <f>IF('DSS Model'!$I$38=1,0.0001*EF296^2-0.0266*EF296+1.3006,IF('DSS Model'!$I$38=2,-0.0001*EF296^2+0.0032*EF296+0.977, IF('DSS Model'!$I$38=3,-0.00046396*EF296^2 + 0.054267*EF296 - 0.57714, IF('DSS Model'!$I$38=4,0.000072066*EF296^2+0.0021761*EF296-0.038248,IF('DSS Model'!$I$38=5,-0.00012623*EF296^2+0.025656*EF296-0.30101,-0.00046396*EF296^2 + 0.054267*EF296 - 0.57714)))))</f>
        <v>0.77613344313242782</v>
      </c>
      <c r="EH296" s="136">
        <v>0.71367859371811737</v>
      </c>
      <c r="EI296" s="142">
        <f t="shared" si="250"/>
        <v>73.209939467397021</v>
      </c>
      <c r="EJ296" s="143">
        <f>IF('DSS Model'!$I$38=1,0.0001*EI296^2-0.0266*EI296+1.3006,IF('DSS Model'!$I$38=2,-0.0001*EI296^2+0.0032*EI296+0.977, IF('DSS Model'!$I$38=3,-0.00046396*EI296^2 + 0.054267*EI296 - 0.57714, IF('DSS Model'!$I$38=4,0.000072066*EI296^2+0.0021761*EI296-0.038248,IF('DSS Model'!$I$38=5,-0.00012623*EI296^2+0.025656*EI296-0.30101,-0.00046396*EI296^2 + 0.054267*EI296 - 0.57714)))))</f>
        <v>0.67530228261367675</v>
      </c>
      <c r="EK296" s="136">
        <v>0.43494946534776968</v>
      </c>
      <c r="EL296" s="142">
        <f t="shared" si="251"/>
        <v>46.908170344797711</v>
      </c>
      <c r="EM296" s="143">
        <f>IF('DSS Model'!$I$38=1,0.0001*EL296^2-0.0266*EL296+1.3006,IF('DSS Model'!$I$38=2,-0.0001*EL296^2+0.0032*EL296+0.977, IF('DSS Model'!$I$38=3,-0.00046396*EL296^2 + 0.054267*EL296 - 0.57714, IF('DSS Model'!$I$38=4,0.000072066*EL296^2+0.0021761*EL296-0.038248,IF('DSS Model'!$I$38=5,-0.00012623*EL296^2+0.025656*EL296-0.30101,-0.00046396*EL296^2 + 0.054267*EL296 - 0.57714)))))</f>
        <v>0.9070685005936967</v>
      </c>
      <c r="EN296" s="136">
        <v>0.36202879184218484</v>
      </c>
      <c r="EO296" s="142">
        <f t="shared" si="252"/>
        <v>51.132470625782041</v>
      </c>
      <c r="EP296" s="143">
        <f>IF('DSS Model'!$I$38=1,0.0001*EO296^2-0.0266*EO296+1.3006,IF('DSS Model'!$I$38=2,-0.0001*EO296^2+0.0032*EO296+0.977, IF('DSS Model'!$I$38=3,-0.00046396*EO296^2 + 0.054267*EO296 - 0.57714, IF('DSS Model'!$I$38=4,0.000072066*EO296^2+0.0021761*EO296-0.038248,IF('DSS Model'!$I$38=5,-0.00012623*EO296^2+0.025656*EO296-0.30101,-0.00046396*EO296^2 + 0.054267*EO296 - 0.57714)))))</f>
        <v>0.87917095077285623</v>
      </c>
      <c r="EQ296" s="136">
        <v>0.73731149857438105</v>
      </c>
      <c r="ER296" s="142">
        <f t="shared" si="253"/>
        <v>59.895752527802721</v>
      </c>
      <c r="ES296" s="143">
        <f>IF('DSS Model'!$I$38=1,0.0001*ER296^2-0.0266*ER296+1.3006,IF('DSS Model'!$I$38=2,-0.0001*ER296^2+0.0032*ER296+0.977, IF('DSS Model'!$I$38=3,-0.00046396*ER296^2 + 0.054267*ER296 - 0.57714, IF('DSS Model'!$I$38=4,0.000072066*ER296^2+0.0021761*ER296-0.038248,IF('DSS Model'!$I$38=5,-0.00012623*ER296^2+0.025656*ER296-0.30101,-0.00046396*ER296^2 + 0.054267*ER296 - 0.57714)))))</f>
        <v>0.80991629100179008</v>
      </c>
      <c r="ET296" s="136">
        <v>0.75165638824572445</v>
      </c>
      <c r="EU296" s="141">
        <f t="shared" si="254"/>
        <v>61.97961503535462</v>
      </c>
      <c r="EV296" s="142">
        <f>IF('DSS Model'!$I$38=1,0.0001*EU296^2-0.0266*EU296+1.3006,IF('DSS Model'!$I$38=2,-0.0001*EU296^2+0.0032*EU296+0.977, IF('DSS Model'!$I$38=3,-0.00046396*EU296^2 + 0.054267*EU296 - 0.57714, IF('DSS Model'!$I$38=4,0.000072066*EU296^2+0.0021761*EU296-0.038248,IF('DSS Model'!$I$38=5,-0.00012623*EU296^2+0.025656*EU296-0.30101,-0.00046396*EU296^2 + 0.054267*EU296 - 0.57714)))))</f>
        <v>0.79118750012005912</v>
      </c>
    </row>
    <row r="297" spans="2:152" x14ac:dyDescent="0.2">
      <c r="B297" s="64">
        <f t="shared" ca="1" si="207"/>
        <v>0.19667592286806446</v>
      </c>
      <c r="C297" s="64">
        <v>0.38384808831062123</v>
      </c>
      <c r="D297" s="64">
        <f t="shared" si="208"/>
        <v>46.764478369758699</v>
      </c>
      <c r="E297" s="131">
        <f>IF('DSS Model'!$I$38=1,0.0001*D297^2-0.0266*D297+1.3006,IF('DSS Model'!$I$38=2,-0.0001*D297^2+0.0032*D297+0.977, IF('DSS Model'!$I$38=3,-0.00046396*D297^2 + 0.054267*D297 - 0.57714, IF('DSS Model'!$I$38=4,0.000072066*D297^2+0.0021761*D297-0.038248,IF('DSS Model'!$I$38=5,-0.00012623*D297^2+0.025656*D297-0.30101,-0.00046396*D297^2 + 0.054267*D297 - 0.57714)))))</f>
        <v>0.90795468706366489</v>
      </c>
      <c r="F297" s="136">
        <v>0.69886630804780314</v>
      </c>
      <c r="G297" s="138">
        <f t="shared" si="204"/>
        <v>70.539469083020393</v>
      </c>
      <c r="H297" s="136">
        <f>IF('DSS Model'!$I$38=1,0.0001*G297^2-0.0266*G297+1.3006,IF('DSS Model'!$I$38=2,-0.0001*G297^2+0.0032*G297+0.977, IF('DSS Model'!$I$38=3,-0.00046396*G297^2 + 0.054267*G297 - 0.57714, IF('DSS Model'!$I$38=4,0.000072066*G297^2+0.0021761*G297-0.038248,IF('DSS Model'!$I$38=5,-0.00012623*G297^2+0.025656*G297-0.30101,-0.00046396*G297^2 + 0.054267*G297 - 0.57714)))))</f>
        <v>0.70514463121422621</v>
      </c>
      <c r="I297" s="136">
        <v>3.7846616073464734E-3</v>
      </c>
      <c r="J297" s="138">
        <f t="shared" si="205"/>
        <v>42.904201480964574</v>
      </c>
      <c r="K297" s="136">
        <f>IF('DSS Model'!$I$38=1,0.0001*J297^2-0.0266*J297+1.3006,IF('DSS Model'!$I$38=2,-0.0001*J297^2+0.0032*J297+0.977, IF('DSS Model'!$I$38=3,-0.00046396*J297^2 + 0.054267*J297 - 0.57714, IF('DSS Model'!$I$38=4,0.000072066*J297^2+0.0021761*J297-0.038248,IF('DSS Model'!$I$38=5,-0.00012623*J297^2+0.025656*J297-0.30101,-0.00046396*J297^2 + 0.054267*J297 - 0.57714)))))</f>
        <v>0.93021639426716629</v>
      </c>
      <c r="L297" s="136">
        <v>0.43709013924317719</v>
      </c>
      <c r="M297" s="138">
        <f t="shared" si="206"/>
        <v>68.023133333466433</v>
      </c>
      <c r="N297" s="136">
        <f>IF('DSS Model'!$I$38=1,0.0001*M297^2-0.0266*M297+1.3006,IF('DSS Model'!$I$38=2,-0.0001*M297^2+0.0032*M297+0.977, IF('DSS Model'!$I$38=3,-0.00046396*M297^2 + 0.054267*M297 - 0.57714, IF('DSS Model'!$I$38=4,0.000072066*M297^2+0.0021761*M297-0.038248,IF('DSS Model'!$I$38=5,-0.00012623*M297^2+0.025656*M297-0.30101,-0.00046396*M297^2 + 0.054267*M297 - 0.57714)))))</f>
        <v>0.73195935981683735</v>
      </c>
      <c r="O297" s="136">
        <v>0.66003368662314876</v>
      </c>
      <c r="P297" s="139">
        <f t="shared" si="209"/>
        <v>56.269213216124264</v>
      </c>
      <c r="Q297" s="138">
        <f>IF('DSS Model'!$I$38=1,0.0001*P297^2-0.0266*P297+1.3006,IF('DSS Model'!$I$38=2,-0.0001*P297^2+0.0032*P297+0.977, IF('DSS Model'!$I$38=3,-0.00046396*P297^2 + 0.054267*P297 - 0.57714, IF('DSS Model'!$I$38=4,0.000072066*P297^2+0.0021761*P297-0.038248,IF('DSS Model'!$I$38=5,-0.00012623*P297^2+0.025656*P297-0.30101,-0.00046396*P297^2 + 0.054267*P297 - 0.57714)))))</f>
        <v>0.84043904669543223</v>
      </c>
      <c r="R297" s="136">
        <v>0.93882479744029124</v>
      </c>
      <c r="S297" s="142">
        <f t="shared" si="210"/>
        <v>64.06650590297069</v>
      </c>
      <c r="T297" s="138">
        <f>IF('DSS Model'!$I$38=1,0.0001*S297^2-0.0266*S297+1.3006,IF('DSS Model'!$I$38=2,-0.0001*S297^2+0.0032*S297+0.977, IF('DSS Model'!$I$38=3,-0.00046396*S297^2 + 0.054267*S297 - 0.57714, IF('DSS Model'!$I$38=4,0.000072066*S297^2+0.0021761*S297-0.038248,IF('DSS Model'!$I$38=5,-0.00012623*S297^2+0.025656*S297-0.30101,-0.00046396*S297^2 + 0.054267*S297 - 0.57714)))))</f>
        <v>0.77156110102796838</v>
      </c>
      <c r="U297" s="136">
        <v>0.97112068334642476</v>
      </c>
      <c r="V297" s="142">
        <f t="shared" si="211"/>
        <v>61.772850695364056</v>
      </c>
      <c r="W297" s="138">
        <f>IF('DSS Model'!$I$38=1,0.0001*V297^2-0.0266*V297+1.3006,IF('DSS Model'!$I$38=2,-0.0001*V297^2+0.0032*V297+0.977, IF('DSS Model'!$I$38=3,-0.00046396*V297^2 + 0.054267*V297 - 0.57714, IF('DSS Model'!$I$38=4,0.000072066*V297^2+0.0021761*V297-0.038248,IF('DSS Model'!$I$38=5,-0.00012623*V297^2+0.025656*V297-0.30101,-0.00046396*V297^2 + 0.054267*V297 - 0.57714)))))</f>
        <v>0.79308461392199092</v>
      </c>
      <c r="X297" s="136">
        <v>0.39138943255177183</v>
      </c>
      <c r="Y297" s="142">
        <f t="shared" si="212"/>
        <v>58.858012483056797</v>
      </c>
      <c r="Z297" s="138">
        <f>IF('DSS Model'!$I$38=1,0.0001*Y297^2-0.0266*Y297+1.3006,IF('DSS Model'!$I$38=2,-0.0001*Y297^2+0.0032*Y297+0.977, IF('DSS Model'!$I$38=3,-0.00046396*Y297^2 + 0.054267*Y297 - 0.57714, IF('DSS Model'!$I$38=4,0.000072066*Y297^2+0.0021761*Y297-0.038248,IF('DSS Model'!$I$38=5,-0.00012623*Y297^2+0.025656*Y297-0.30101,-0.00046396*Y297^2 + 0.054267*Y297 - 0.57714)))))</f>
        <v>0.81891907660021479</v>
      </c>
      <c r="AA297" s="136">
        <v>0.49286519900727777</v>
      </c>
      <c r="AB297" s="142">
        <f t="shared" si="213"/>
        <v>62.317384264467989</v>
      </c>
      <c r="AC297" s="138">
        <f>IF('DSS Model'!$I$38=1,0.0001*AB297^2-0.0266*AB297+1.3006,IF('DSS Model'!$I$38=2,-0.0001*AB297^2+0.0032*AB297+0.977, IF('DSS Model'!$I$38=3,-0.00046396*AB297^2 + 0.054267*AB297 - 0.57714, IF('DSS Model'!$I$38=4,0.000072066*AB297^2+0.0021761*AB297-0.038248,IF('DSS Model'!$I$38=5,-0.00012623*AB297^2+0.025656*AB297-0.30101,-0.00046396*AB297^2 + 0.054267*AB297 - 0.57714)))))</f>
        <v>0.78806999148976131</v>
      </c>
      <c r="AD297" s="136">
        <v>0.76279154241766067</v>
      </c>
      <c r="AE297" s="142">
        <f t="shared" si="214"/>
        <v>60.26642571079492</v>
      </c>
      <c r="AF297" s="138">
        <f>IF('DSS Model'!$I$38=1,0.0001*AE297^2-0.0266*AE297+1.3006,IF('DSS Model'!$I$38=2,-0.0001*AE297^2+0.0032*AE297+0.977, IF('DSS Model'!$I$38=3,-0.00046396*AE297^2 + 0.054267*AE297 - 0.57714, IF('DSS Model'!$I$38=4,0.000072066*AE297^2+0.0021761*AE297-0.038248,IF('DSS Model'!$I$38=5,-0.00012623*AE297^2+0.025656*AE297-0.30101,-0.00046396*AE297^2 + 0.054267*AE297 - 0.57714)))))</f>
        <v>0.80664835547906744</v>
      </c>
      <c r="AG297" s="136">
        <v>0.72585277051841901</v>
      </c>
      <c r="AH297" s="142">
        <f t="shared" si="215"/>
        <v>74.501972508143098</v>
      </c>
      <c r="AI297" s="138">
        <f>IF('DSS Model'!$I$38=1,0.0001*AH297^2-0.0266*AH297+1.3006,IF('DSS Model'!$I$38=2,-0.0001*AH297^2+0.0032*AH297+0.977, IF('DSS Model'!$I$38=3,-0.00046396*AH297^2 + 0.054267*AH297 - 0.57714, IF('DSS Model'!$I$38=4,0.000072066*AH297^2+0.0021761*AH297-0.038248,IF('DSS Model'!$I$38=5,-0.00012623*AH297^2+0.025656*AH297-0.30101,-0.00046396*AH297^2 + 0.054267*AH297 - 0.57714)))))</f>
        <v>0.66035192126564679</v>
      </c>
      <c r="AJ297" s="136">
        <v>0.57941623762409777</v>
      </c>
      <c r="AK297" s="142">
        <f t="shared" si="216"/>
        <v>49.754344276379165</v>
      </c>
      <c r="AL297" s="138">
        <f>IF('DSS Model'!$I$38=1,0.0001*AK297^2-0.0266*AK297+1.3006,IF('DSS Model'!$I$38=2,-0.0001*AK297^2+0.0032*AK297+0.977, IF('DSS Model'!$I$38=3,-0.00046396*AK297^2 + 0.054267*AK297 - 0.57714, IF('DSS Model'!$I$38=4,0.000072066*AK297^2+0.0021761*AK297-0.038248,IF('DSS Model'!$I$38=5,-0.00012623*AK297^2+0.025656*AK297-0.30101,-0.00046396*AK297^2 + 0.054267*AK297 - 0.57714)))))</f>
        <v>0.88866442424716685</v>
      </c>
      <c r="AM297" s="136">
        <v>0.19019343824477886</v>
      </c>
      <c r="AN297" s="142">
        <f t="shared" si="217"/>
        <v>56.951715422063742</v>
      </c>
      <c r="AO297" s="138">
        <f>IF('DSS Model'!$I$38=1,0.0001*AN297^2-0.0266*AN297+1.3006,IF('DSS Model'!$I$38=2,-0.0001*AN297^2+0.0032*AN297+0.977, IF('DSS Model'!$I$38=3,-0.00046396*AN297^2 + 0.054267*AN297 - 0.57714, IF('DSS Model'!$I$38=4,0.000072066*AN297^2+0.0021761*AN297-0.038248,IF('DSS Model'!$I$38=5,-0.00012623*AN297^2+0.025656*AN297-0.30101,-0.00046396*AN297^2 + 0.054267*AN297 - 0.57714)))))</f>
        <v>0.8348957003990306</v>
      </c>
      <c r="AP297" s="136">
        <v>0.42475161582374288</v>
      </c>
      <c r="AQ297" s="142">
        <f t="shared" si="218"/>
        <v>66.962214615991826</v>
      </c>
      <c r="AR297" s="138">
        <f>IF('DSS Model'!$I$38=1,0.0001*AQ297^2-0.0266*AQ297+1.3006,IF('DSS Model'!$I$38=2,-0.0001*AQ297^2+0.0032*AQ297+0.977, IF('DSS Model'!$I$38=3,-0.00046396*AQ297^2 + 0.054267*AQ297 - 0.57714, IF('DSS Model'!$I$38=4,0.000072066*AQ297^2+0.0021761*AQ297-0.038248,IF('DSS Model'!$I$38=5,-0.00012623*AQ297^2+0.025656*AQ297-0.30101,-0.00046396*AQ297^2 + 0.054267*AQ297 - 0.57714)))))</f>
        <v>0.74288526814335887</v>
      </c>
      <c r="AS297" s="136">
        <v>0.81814724527856286</v>
      </c>
      <c r="AT297" s="142">
        <f t="shared" si="219"/>
        <v>62.060189826888646</v>
      </c>
      <c r="AU297" s="138">
        <f>IF('DSS Model'!$I$38=1,0.0001*AT297^2-0.0266*AT297+1.3006,IF('DSS Model'!$I$38=2,-0.0001*AT297^2+0.0032*AT297+0.977, IF('DSS Model'!$I$38=3,-0.00046396*AT297^2 + 0.054267*AT297 - 0.57714, IF('DSS Model'!$I$38=4,0.000072066*AT297^2+0.0021761*AT297-0.038248,IF('DSS Model'!$I$38=5,-0.00012623*AT297^2+0.025656*AT297-0.30101,-0.00046396*AT297^2 + 0.054267*AT297 - 0.57714)))))</f>
        <v>0.79044589131109833</v>
      </c>
      <c r="AV297" s="136">
        <v>0.52330808718900579</v>
      </c>
      <c r="AW297" s="142">
        <f t="shared" si="220"/>
        <v>65.615409089272134</v>
      </c>
      <c r="AX297" s="138">
        <f>IF('DSS Model'!$I$38=1,0.0001*AW297^2-0.0266*AW297+1.3006,IF('DSS Model'!$I$38=2,-0.0001*AW297^2+0.0032*AW297+0.977, IF('DSS Model'!$I$38=3,-0.00046396*AW297^2 + 0.054267*AW297 - 0.57714, IF('DSS Model'!$I$38=4,0.000072066*AW297^2+0.0021761*AW297-0.038248,IF('DSS Model'!$I$38=5,-0.00012623*AW297^2+0.025656*AW297-0.30101,-0.00046396*AW297^2 + 0.054267*AW297 - 0.57714)))))</f>
        <v>0.75643111809041719</v>
      </c>
      <c r="AY297" s="136">
        <v>0.20500916833255722</v>
      </c>
      <c r="AZ297" s="142">
        <f t="shared" si="221"/>
        <v>45.407138633872023</v>
      </c>
      <c r="BA297" s="138">
        <f>IF('DSS Model'!$I$38=1,0.0001*AZ297^2-0.0266*AZ297+1.3006,IF('DSS Model'!$I$38=2,-0.0001*AZ297^2+0.0032*AZ297+0.977, IF('DSS Model'!$I$38=3,-0.00046396*AZ297^2 + 0.054267*AZ297 - 0.57714, IF('DSS Model'!$I$38=4,0.000072066*AZ297^2+0.0021761*AZ297-0.038248,IF('DSS Model'!$I$38=5,-0.00012623*AZ297^2+0.025656*AZ297-0.30101,-0.00046396*AZ297^2 + 0.054267*AZ297 - 0.57714)))))</f>
        <v>0.91612201973682317</v>
      </c>
      <c r="BB297" s="136">
        <v>0.47398357078819342</v>
      </c>
      <c r="BC297" s="142">
        <f t="shared" si="222"/>
        <v>54.571199921498888</v>
      </c>
      <c r="BD297" s="138">
        <f>IF('DSS Model'!$I$38=1,0.0001*BC297^2-0.0266*BC297+1.3006,IF('DSS Model'!$I$38=2,-0.0001*BC297^2+0.0032*BC297+0.977, IF('DSS Model'!$I$38=3,-0.00046396*BC297^2 + 0.054267*BC297 - 0.57714, IF('DSS Model'!$I$38=4,0.000072066*BC297^2+0.0021761*BC297-0.038248,IF('DSS Model'!$I$38=5,-0.00012623*BC297^2+0.025656*BC297-0.30101,-0.00046396*BC297^2 + 0.054267*BC297 - 0.57714)))))</f>
        <v>0.85382625366157638</v>
      </c>
      <c r="BE297" s="136">
        <v>0.35900096710996432</v>
      </c>
      <c r="BF297" s="142">
        <f t="shared" si="223"/>
        <v>45.84672264946223</v>
      </c>
      <c r="BG297" s="143">
        <f>IF('DSS Model'!$I$38=1,0.0001*BF297^2-0.0266*BF297+1.3006,IF('DSS Model'!$I$38=2,-0.0001*BF297^2+0.0032*BF297+0.977, IF('DSS Model'!$I$38=3,-0.00046396*BF297^2 + 0.054267*BF297 - 0.57714, IF('DSS Model'!$I$38=4,0.000072066*BF297^2+0.0021761*BF297-0.038248,IF('DSS Model'!$I$38=5,-0.00012623*BF297^2+0.025656*BF297-0.30101,-0.00046396*BF297^2 + 0.054267*BF297 - 0.57714)))))</f>
        <v>0.91351731470860786</v>
      </c>
      <c r="BH297" s="136">
        <v>0.55912826806729987</v>
      </c>
      <c r="BI297" s="142">
        <f t="shared" si="224"/>
        <v>58.450732950085921</v>
      </c>
      <c r="BJ297" s="143">
        <f>IF('DSS Model'!$I$38=1,0.0001*BI297^2-0.0266*BI297+1.3006,IF('DSS Model'!$I$38=2,-0.0001*BI297^2+0.0032*BI297+0.977, IF('DSS Model'!$I$38=3,-0.00046396*BI297^2 + 0.054267*BI297 - 0.57714, IF('DSS Model'!$I$38=4,0.000072066*BI297^2+0.0021761*BI297-0.038248,IF('DSS Model'!$I$38=5,-0.00012623*BI297^2+0.025656*BI297-0.30101,-0.00046396*BI297^2 + 0.054267*BI297 - 0.57714)))))</f>
        <v>0.82239352720004888</v>
      </c>
      <c r="BK297" s="136">
        <v>0.2262661365070272</v>
      </c>
      <c r="BL297" s="142">
        <f t="shared" si="225"/>
        <v>40.548913936006791</v>
      </c>
      <c r="BM297" s="143">
        <f>IF('DSS Model'!$I$38=1,0.0001*BL297^2-0.0266*BL297+1.3006,IF('DSS Model'!$I$38=2,-0.0001*BL297^2+0.0032*BL297+0.977, IF('DSS Model'!$I$38=3,-0.00046396*BL297^2 + 0.054267*BL297 - 0.57714, IF('DSS Model'!$I$38=4,0.000072066*BL297^2+0.0021761*BL297-0.038248,IF('DSS Model'!$I$38=5,-0.00012623*BL297^2+0.025656*BL297-0.30101,-0.00046396*BL297^2 + 0.054267*BL297 - 0.57714)))))</f>
        <v>0.94233508245625319</v>
      </c>
      <c r="BN297" s="136">
        <v>0.9120181680088113</v>
      </c>
      <c r="BO297" s="142">
        <f t="shared" si="226"/>
        <v>65.058228742763433</v>
      </c>
      <c r="BP297" s="143">
        <f>IF('DSS Model'!$I$38=1,0.0001*BO297^2-0.0266*BO297+1.3006,IF('DSS Model'!$I$38=2,-0.0001*BO297^2+0.0032*BO297+0.977, IF('DSS Model'!$I$38=3,-0.00046396*BO297^2 + 0.054267*BO297 - 0.57714, IF('DSS Model'!$I$38=4,0.000072066*BO297^2+0.0021761*BO297-0.038248,IF('DSS Model'!$I$38=5,-0.00012623*BO297^2+0.025656*BO297-0.30101,-0.00046396*BO297^2 + 0.054267*BO297 - 0.57714)))))</f>
        <v>0.76192901926226997</v>
      </c>
      <c r="BQ297" s="136">
        <v>0.94862222590418299</v>
      </c>
      <c r="BR297" s="142">
        <f t="shared" si="227"/>
        <v>68.185927132240209</v>
      </c>
      <c r="BS297" s="143">
        <f>IF('DSS Model'!$I$38=1,0.0001*BR297^2-0.0266*BR297+1.3006,IF('DSS Model'!$I$38=2,-0.0001*BR297^2+0.0032*BR297+0.977, IF('DSS Model'!$I$38=3,-0.00046396*BR297^2 + 0.054267*BR297 - 0.57714, IF('DSS Model'!$I$38=4,0.000072066*BR297^2+0.0021761*BR297-0.038248,IF('DSS Model'!$I$38=5,-0.00012623*BR297^2+0.025656*BR297-0.30101,-0.00046396*BR297^2 + 0.054267*BR297 - 0.57714)))))</f>
        <v>0.73026290093485147</v>
      </c>
      <c r="BT297" s="136">
        <v>0.67311308072254039</v>
      </c>
      <c r="BU297" s="142">
        <f t="shared" si="228"/>
        <v>64.922607509319832</v>
      </c>
      <c r="BV297" s="143">
        <f>IF('DSS Model'!$I$38=1,0.0001*BU297^2-0.0266*BU297+1.3006,IF('DSS Model'!$I$38=2,-0.0001*BU297^2+0.0032*BU297+0.977, IF('DSS Model'!$I$38=3,-0.00046396*BU297^2 + 0.054267*BU297 - 0.57714, IF('DSS Model'!$I$38=4,0.000072066*BU297^2+0.0021761*BU297-0.038248,IF('DSS Model'!$I$38=5,-0.00012623*BU297^2+0.025656*BU297-0.30101,-0.00046396*BU297^2 + 0.054267*BU297 - 0.57714)))))</f>
        <v>0.76325784744890424</v>
      </c>
      <c r="BW297" s="136">
        <v>0.53451511875962721</v>
      </c>
      <c r="BX297" s="142">
        <f t="shared" si="229"/>
        <v>62.057438351274101</v>
      </c>
      <c r="BY297" s="143">
        <f>IF('DSS Model'!$I$38=1,0.0001*BX297^2-0.0266*BX297+1.3006,IF('DSS Model'!$I$38=2,-0.0001*BX297^2+0.0032*BX297+0.977, IF('DSS Model'!$I$38=3,-0.00046396*BX297^2 + 0.054267*BX297 - 0.57714, IF('DSS Model'!$I$38=4,0.000072066*BX297^2+0.0021761*BX297-0.038248,IF('DSS Model'!$I$38=5,-0.00012623*BX297^2+0.025656*BX297-0.30101,-0.00046396*BX297^2 + 0.054267*BX297 - 0.57714)))))</f>
        <v>0.79047123725185853</v>
      </c>
      <c r="BZ297" s="136">
        <v>0.39388278354683681</v>
      </c>
      <c r="CA297" s="142">
        <f t="shared" si="230"/>
        <v>60.742662273079404</v>
      </c>
      <c r="CB297" s="143">
        <f>IF('DSS Model'!$I$38=1,0.0001*CA297^2-0.0266*CA297+1.3006,IF('DSS Model'!$I$38=2,-0.0001*CA297^2+0.0032*CA297+0.977, IF('DSS Model'!$I$38=3,-0.00046396*CA297^2 + 0.054267*CA297 - 0.57714, IF('DSS Model'!$I$38=4,0.000072066*CA297^2+0.0021761*CA297-0.038248,IF('DSS Model'!$I$38=5,-0.00012623*CA297^2+0.025656*CA297-0.30101,-0.00046396*CA297^2 + 0.054267*CA297 - 0.57714)))))</f>
        <v>0.80240941727171566</v>
      </c>
      <c r="CC297" s="136">
        <v>0.70478094441506145</v>
      </c>
      <c r="CD297" s="142">
        <f t="shared" si="231"/>
        <v>77.121706624566372</v>
      </c>
      <c r="CE297" s="143">
        <f>IF('DSS Model'!$I$38=1,0.0001*CD297^2-0.0266*CD297+1.3006,IF('DSS Model'!$I$38=2,-0.0001*CD297^2+0.0032*CD297+0.977, IF('DSS Model'!$I$38=3,-0.00046396*CD297^2 + 0.054267*CD297 - 0.57714, IF('DSS Model'!$I$38=4,0.000072066*CD297^2+0.0021761*CD297-0.038248,IF('DSS Model'!$I$38=5,-0.00012623*CD297^2+0.025656*CD297-0.30101,-0.00046396*CD297^2 + 0.054267*CD297 - 0.57714)))))</f>
        <v>0.62901369793004402</v>
      </c>
      <c r="CF297" s="136">
        <v>6.5233611196622299E-2</v>
      </c>
      <c r="CG297" s="142">
        <f t="shared" si="232"/>
        <v>24.986847819467293</v>
      </c>
      <c r="CH297" s="143">
        <f>IF('DSS Model'!$I$38=1,0.0001*CG297^2-0.0266*CG297+1.3006,IF('DSS Model'!$I$38=2,-0.0001*CG297^2+0.0032*CG297+0.977, IF('DSS Model'!$I$38=3,-0.00046396*CG297^2 + 0.054267*CG297 - 0.57714, IF('DSS Model'!$I$38=4,0.000072066*CG297^2+0.0021761*CG297-0.038248,IF('DSS Model'!$I$38=5,-0.00012623*CG297^2+0.025656*CG297-0.30101,-0.00046396*CG297^2 + 0.054267*CG297 - 0.57714)))))</f>
        <v>0.99452365662697362</v>
      </c>
      <c r="CI297" s="136">
        <v>0.83247834451584513</v>
      </c>
      <c r="CJ297" s="142">
        <f t="shared" si="233"/>
        <v>76.264458873253034</v>
      </c>
      <c r="CK297" s="143">
        <f>IF('DSS Model'!$I$38=1,0.0001*CJ297^2-0.0266*CJ297+1.3006,IF('DSS Model'!$I$38=2,-0.0001*CJ297^2+0.0032*CJ297+0.977, IF('DSS Model'!$I$38=3,-0.00046396*CJ297^2 + 0.054267*CJ297 - 0.57714, IF('DSS Model'!$I$38=4,0.000072066*CJ297^2+0.0021761*CJ297-0.038248,IF('DSS Model'!$I$38=5,-0.00012623*CJ297^2+0.025656*CJ297-0.30101,-0.00046396*CJ297^2 + 0.054267*CJ297 - 0.57714)))))</f>
        <v>0.63941949967139933</v>
      </c>
      <c r="CL297" s="136">
        <v>0.8875706060391807</v>
      </c>
      <c r="CM297" s="142">
        <f t="shared" si="234"/>
        <v>62.894573942072924</v>
      </c>
      <c r="CN297" s="143">
        <f>IF('DSS Model'!$I$38=1,0.0001*CM297^2-0.0266*CM297+1.3006,IF('DSS Model'!$I$38=2,-0.0001*CM297^2+0.0032*CM297+0.977, IF('DSS Model'!$I$38=3,-0.00046396*CM297^2 + 0.054267*CM297 - 0.57714, IF('DSS Model'!$I$38=4,0.000072066*CM297^2+0.0021761*CM297-0.038248,IF('DSS Model'!$I$38=5,-0.00012623*CM297^2+0.025656*CM297-0.30101,-0.00046396*CM297^2 + 0.054267*CM297 - 0.57714)))))</f>
        <v>0.78268989347914553</v>
      </c>
      <c r="CO297" s="136">
        <v>0.74309375214933782</v>
      </c>
      <c r="CP297" s="142">
        <f t="shared" si="235"/>
        <v>57.214798667601485</v>
      </c>
      <c r="CQ297" s="143">
        <f>IF('DSS Model'!$I$38=1,0.0001*CP297^2-0.0266*CP297+1.3006,IF('DSS Model'!$I$38=2,-0.0001*CP297^2+0.0032*CP297+0.977, IF('DSS Model'!$I$38=3,-0.00046396*CP297^2 + 0.054267*CP297 - 0.57714, IF('DSS Model'!$I$38=4,0.000072066*CP297^2+0.0021761*CP297-0.038248,IF('DSS Model'!$I$38=5,-0.00012623*CP297^2+0.025656*CP297-0.30101,-0.00046396*CP297^2 + 0.054267*CP297 - 0.57714)))))</f>
        <v>0.83273403707890747</v>
      </c>
      <c r="CR297" s="136">
        <v>0.98879578878868635</v>
      </c>
      <c r="CS297" s="142">
        <f t="shared" si="236"/>
        <v>65.270087241961406</v>
      </c>
      <c r="CT297" s="143">
        <f>IF('DSS Model'!$I$38=1,0.0001*CS297^2-0.0266*CS297+1.3006,IF('DSS Model'!$I$38=2,-0.0001*CS297^2+0.0032*CS297+0.977, IF('DSS Model'!$I$38=3,-0.00046396*CS297^2 + 0.054267*CS297 - 0.57714, IF('DSS Model'!$I$38=4,0.000072066*CS297^2+0.0021761*CS297-0.038248,IF('DSS Model'!$I$38=5,-0.00012623*CS297^2+0.025656*CS297-0.30101,-0.00046396*CS297^2 + 0.054267*CS297 - 0.57714)))))</f>
        <v>0.75984585031695118</v>
      </c>
      <c r="CU297" s="136">
        <v>0.65321192489158719</v>
      </c>
      <c r="CV297" s="142">
        <f t="shared" si="237"/>
        <v>59.540836386788079</v>
      </c>
      <c r="CW297" s="143">
        <f>IF('DSS Model'!$I$38=1,0.0001*CV297^2-0.0266*CV297+1.3006,IF('DSS Model'!$I$38=2,-0.0001*CV297^2+0.0032*CV297+0.977, IF('DSS Model'!$I$38=3,-0.00046396*CV297^2 + 0.054267*CV297 - 0.57714, IF('DSS Model'!$I$38=4,0.000072066*CV297^2+0.0021761*CV297-0.038248,IF('DSS Model'!$I$38=5,-0.00012623*CV297^2+0.025656*CV297-0.30101,-0.00046396*CV297^2 + 0.054267*CV297 - 0.57714)))))</f>
        <v>0.81301955667389514</v>
      </c>
      <c r="CX297" s="136">
        <v>0.15051957930004944</v>
      </c>
      <c r="CY297" s="142">
        <f t="shared" si="238"/>
        <v>53.690589392442206</v>
      </c>
      <c r="CZ297" s="143">
        <f>IF('DSS Model'!$I$38=1,0.0001*CY297^2-0.0266*CY297+1.3006,IF('DSS Model'!$I$38=2,-0.0001*CY297^2+0.0032*CY297+0.977, IF('DSS Model'!$I$38=3,-0.00046396*CY297^2 + 0.054267*CY297 - 0.57714, IF('DSS Model'!$I$38=4,0.000072066*CY297^2+0.0021761*CY297-0.038248,IF('DSS Model'!$I$38=5,-0.00012623*CY297^2+0.025656*CY297-0.30101,-0.00046396*CY297^2 + 0.054267*CY297 - 0.57714)))))</f>
        <v>0.86054194712503229</v>
      </c>
      <c r="DA297" s="136">
        <v>0.94401612435401705</v>
      </c>
      <c r="DB297" s="142">
        <f t="shared" si="239"/>
        <v>59.899915760267518</v>
      </c>
      <c r="DC297" s="143">
        <f>IF('DSS Model'!$I$38=1,0.0001*DB297^2-0.0266*DB297+1.3006,IF('DSS Model'!$I$38=2,-0.0001*DB297^2+0.0032*DB297+0.977, IF('DSS Model'!$I$38=3,-0.00046396*DB297^2 + 0.054267*DB297 - 0.57714, IF('DSS Model'!$I$38=4,0.000072066*DB297^2+0.0021761*DB297-0.038248,IF('DSS Model'!$I$38=5,-0.00012623*DB297^2+0.025656*DB297-0.30101,-0.00046396*DB297^2 + 0.054267*DB297 - 0.57714)))))</f>
        <v>0.8098797396241415</v>
      </c>
      <c r="DD297" s="136">
        <v>9.1185208718873145E-2</v>
      </c>
      <c r="DE297" s="142">
        <f t="shared" si="240"/>
        <v>32.841441720635075</v>
      </c>
      <c r="DF297" s="143">
        <f>IF('DSS Model'!$I$38=1,0.0001*DE297^2-0.0266*DE297+1.3006,IF('DSS Model'!$I$38=2,-0.0001*DE297^2+0.0032*DE297+0.977, IF('DSS Model'!$I$38=3,-0.00046396*DE297^2 + 0.054267*DE297 - 0.57714, IF('DSS Model'!$I$38=4,0.000072066*DE297^2+0.0021761*DE297-0.038248,IF('DSS Model'!$I$38=5,-0.00012623*DE297^2+0.025656*DE297-0.30101,-0.00046396*DE297^2 + 0.054267*DE297 - 0.57714)))))</f>
        <v>0.97423658407704516</v>
      </c>
      <c r="DG297" s="136">
        <v>0.87148713180247583</v>
      </c>
      <c r="DH297" s="142">
        <f t="shared" si="241"/>
        <v>63.274869864376228</v>
      </c>
      <c r="DI297" s="143">
        <f>IF('DSS Model'!$I$38=1,0.0001*DH297^2-0.0266*DH297+1.3006,IF('DSS Model'!$I$38=2,-0.0001*DH297^2+0.0032*DH297+0.977, IF('DSS Model'!$I$38=3,-0.00046396*DH297^2 + 0.054267*DH297 - 0.57714, IF('DSS Model'!$I$38=4,0.000072066*DH297^2+0.0021761*DH297-0.038248,IF('DSS Model'!$I$38=5,-0.00012623*DH297^2+0.025656*DH297-0.30101,-0.00046396*DH297^2 + 0.054267*DH297 - 0.57714)))))</f>
        <v>0.77910866793062916</v>
      </c>
      <c r="DJ297" s="136">
        <v>0.80824741961082791</v>
      </c>
      <c r="DK297" s="142">
        <f t="shared" si="242"/>
        <v>67.741214139563425</v>
      </c>
      <c r="DL297" s="143">
        <f>IF('DSS Model'!$I$38=1,0.0001*DK297^2-0.0266*DK297+1.3006,IF('DSS Model'!$I$38=2,-0.0001*DK297^2+0.0032*DK297+0.977, IF('DSS Model'!$I$38=3,-0.00046396*DK297^2 + 0.054267*DK297 - 0.57714, IF('DSS Model'!$I$38=4,0.000072066*DK297^2+0.0021761*DK297-0.038248,IF('DSS Model'!$I$38=5,-0.00012623*DK297^2+0.025656*DK297-0.30101,-0.00046396*DK297^2 + 0.054267*DK297 - 0.57714)))))</f>
        <v>0.73488467593638407</v>
      </c>
      <c r="DM297" s="136">
        <v>0.67339309375169631</v>
      </c>
      <c r="DN297" s="142">
        <f t="shared" si="243"/>
        <v>61.983314887195547</v>
      </c>
      <c r="DO297" s="143">
        <f>IF('DSS Model'!$I$38=1,0.0001*DN297^2-0.0266*DN297+1.3006,IF('DSS Model'!$I$38=2,-0.0001*DN297^2+0.0032*DN297+0.977, IF('DSS Model'!$I$38=3,-0.00046396*DN297^2 + 0.054267*DN297 - 0.57714, IF('DSS Model'!$I$38=4,0.000072066*DN297^2+0.0021761*DN297-0.038248,IF('DSS Model'!$I$38=5,-0.00012623*DN297^2+0.025656*DN297-0.30101,-0.00046396*DN297^2 + 0.054267*DN297 - 0.57714)))))</f>
        <v>0.79115347519850199</v>
      </c>
      <c r="DP297" s="136">
        <v>0.36109511908205805</v>
      </c>
      <c r="DQ297" s="142">
        <f t="shared" si="244"/>
        <v>48.782818369234761</v>
      </c>
      <c r="DR297" s="143">
        <f>IF('DSS Model'!$I$38=1,0.0001*DQ297^2-0.0266*DQ297+1.3006,IF('DSS Model'!$I$38=2,-0.0001*DQ297^2+0.0032*DQ297+0.977, IF('DSS Model'!$I$38=3,-0.00046396*DQ297^2 + 0.054267*DQ297 - 0.57714, IF('DSS Model'!$I$38=4,0.000072066*DQ297^2+0.0021761*DQ297-0.038248,IF('DSS Model'!$I$38=5,-0.00012623*DQ297^2+0.025656*DQ297-0.30101,-0.00046396*DQ297^2 + 0.054267*DQ297 - 0.57714)))))</f>
        <v>0.89512868197697637</v>
      </c>
      <c r="DS297" s="136">
        <v>0.71919668945349979</v>
      </c>
      <c r="DT297" s="142">
        <f t="shared" si="245"/>
        <v>79.976608185522593</v>
      </c>
      <c r="DU297" s="143">
        <f>IF('DSS Model'!$I$38=1,0.0001*DT297^2-0.0266*DT297+1.3006,IF('DSS Model'!$I$38=2,-0.0001*DT297^2+0.0032*DT297+0.977, IF('DSS Model'!$I$38=3,-0.00046396*DT297^2 + 0.054267*DT297 - 0.57714, IF('DSS Model'!$I$38=4,0.000072066*DT297^2+0.0021761*DT297-0.038248,IF('DSS Model'!$I$38=5,-0.00012623*DT297^2+0.025656*DT297-0.30101,-0.00046396*DT297^2 + 0.054267*DT297 - 0.57714)))))</f>
        <v>0.59329936050761223</v>
      </c>
      <c r="DV297" s="136">
        <v>0.43664936396673248</v>
      </c>
      <c r="DW297" s="142">
        <f t="shared" si="246"/>
        <v>58.152365139635783</v>
      </c>
      <c r="DX297" s="143">
        <f>IF('DSS Model'!$I$38=1,0.0001*DW297^2-0.0266*DW297+1.3006,IF('DSS Model'!$I$38=2,-0.0001*DW297^2+0.0032*DW297+0.977, IF('DSS Model'!$I$38=3,-0.00046396*DW297^2 + 0.054267*DW297 - 0.57714, IF('DSS Model'!$I$38=4,0.000072066*DW297^2+0.0021761*DW297-0.038248,IF('DSS Model'!$I$38=5,-0.00012623*DW297^2+0.025656*DW297-0.30101,-0.00046396*DW297^2 + 0.054267*DW297 - 0.57714)))))</f>
        <v>0.82491781131348174</v>
      </c>
      <c r="DY297" s="136">
        <v>0.57487188790411603</v>
      </c>
      <c r="DZ297" s="142">
        <f t="shared" si="247"/>
        <v>50.892261527226061</v>
      </c>
      <c r="EA297" s="143">
        <f>IF('DSS Model'!$I$38=1,0.0001*DZ297^2-0.0266*DZ297+1.3006,IF('DSS Model'!$I$38=2,-0.0001*DZ297^2+0.0032*DZ297+0.977, IF('DSS Model'!$I$38=3,-0.00046396*DZ297^2 + 0.054267*DZ297 - 0.57714, IF('DSS Model'!$I$38=4,0.000072066*DZ297^2+0.0021761*DZ297-0.038248,IF('DSS Model'!$I$38=5,-0.00012623*DZ297^2+0.025656*DZ297-0.30101,-0.00046396*DZ297^2 + 0.054267*DZ297 - 0.57714)))))</f>
        <v>0.88085300855156601</v>
      </c>
      <c r="EB297" s="136">
        <v>0.37839368610503044</v>
      </c>
      <c r="EC297" s="142">
        <f t="shared" si="248"/>
        <v>46.656741691126797</v>
      </c>
      <c r="ED297" s="143">
        <f>IF('DSS Model'!$I$38=1,0.0001*EC297^2-0.0266*EC297+1.3006,IF('DSS Model'!$I$38=2,-0.0001*EC297^2+0.0032*EC297+0.977, IF('DSS Model'!$I$38=3,-0.00046396*EC297^2 + 0.054267*EC297 - 0.57714, IF('DSS Model'!$I$38=4,0.000072066*EC297^2+0.0021761*EC297-0.038248,IF('DSS Model'!$I$38=5,-0.00012623*EC297^2+0.025656*EC297-0.30101,-0.00046396*EC297^2 + 0.054267*EC297 - 0.57714)))))</f>
        <v>0.90861641888835276</v>
      </c>
      <c r="EE297" s="136">
        <v>0.74844068727831092</v>
      </c>
      <c r="EF297" s="142">
        <f t="shared" si="249"/>
        <v>59.706614004852668</v>
      </c>
      <c r="EG297" s="143">
        <f>IF('DSS Model'!$I$38=1,0.0001*EF297^2-0.0266*EF297+1.3006,IF('DSS Model'!$I$38=2,-0.0001*EF297^2+0.0032*EF297+0.977, IF('DSS Model'!$I$38=3,-0.00046396*EF297^2 + 0.054267*EF297 - 0.57714, IF('DSS Model'!$I$38=4,0.000072066*EF297^2+0.0021761*EF297-0.038248,IF('DSS Model'!$I$38=5,-0.00012623*EF297^2+0.025656*EF297-0.30101,-0.00046396*EF297^2 + 0.054267*EF297 - 0.57714)))))</f>
        <v>0.81157318922308164</v>
      </c>
      <c r="EH297" s="136">
        <v>0.20935847872425173</v>
      </c>
      <c r="EI297" s="142">
        <f t="shared" si="250"/>
        <v>61.562507609510355</v>
      </c>
      <c r="EJ297" s="143">
        <f>IF('DSS Model'!$I$38=1,0.0001*EI297^2-0.0266*EI297+1.3006,IF('DSS Model'!$I$38=2,-0.0001*EI297^2+0.0032*EI297+0.977, IF('DSS Model'!$I$38=3,-0.00046396*EI297^2 + 0.054267*EI297 - 0.57714, IF('DSS Model'!$I$38=4,0.000072066*EI297^2+0.0021761*EI297-0.038248,IF('DSS Model'!$I$38=5,-0.00012623*EI297^2+0.025656*EI297-0.30101,-0.00046396*EI297^2 + 0.054267*EI297 - 0.57714)))))</f>
        <v>0.79500579003333105</v>
      </c>
      <c r="EK297" s="136">
        <v>0.46849907581043082</v>
      </c>
      <c r="EL297" s="142">
        <f t="shared" si="251"/>
        <v>48.16134457316727</v>
      </c>
      <c r="EM297" s="143">
        <f>IF('DSS Model'!$I$38=1,0.0001*EL297^2-0.0266*EL297+1.3006,IF('DSS Model'!$I$38=2,-0.0001*EL297^2+0.0032*EL297+0.977, IF('DSS Model'!$I$38=3,-0.00046396*EL297^2 + 0.054267*EL297 - 0.57714, IF('DSS Model'!$I$38=4,0.000072066*EL297^2+0.0021761*EL297-0.038248,IF('DSS Model'!$I$38=5,-0.00012623*EL297^2+0.025656*EL297-0.30101,-0.00046396*EL297^2 + 0.054267*EL297 - 0.57714)))))</f>
        <v>0.89916479152460038</v>
      </c>
      <c r="EN297" s="136">
        <v>0.70556760537273255</v>
      </c>
      <c r="EO297" s="142">
        <f t="shared" si="252"/>
        <v>60.769094382668996</v>
      </c>
      <c r="EP297" s="143">
        <f>IF('DSS Model'!$I$38=1,0.0001*EO297^2-0.0266*EO297+1.3006,IF('DSS Model'!$I$38=2,-0.0001*EO297^2+0.0032*EO297+0.977, IF('DSS Model'!$I$38=3,-0.00046396*EO297^2 + 0.054267*EO297 - 0.57714, IF('DSS Model'!$I$38=4,0.000072066*EO297^2+0.0021761*EO297-0.038248,IF('DSS Model'!$I$38=5,-0.00012623*EO297^2+0.025656*EO297-0.30101,-0.00046396*EO297^2 + 0.054267*EO297 - 0.57714)))))</f>
        <v>0.80217281881556746</v>
      </c>
      <c r="EQ297" s="136">
        <v>0.41596009151672608</v>
      </c>
      <c r="ER297" s="142">
        <f t="shared" si="253"/>
        <v>50.488557527829968</v>
      </c>
      <c r="ES297" s="143">
        <f>IF('DSS Model'!$I$38=1,0.0001*ER297^2-0.0266*ER297+1.3006,IF('DSS Model'!$I$38=2,-0.0001*ER297^2+0.0032*ER297+0.977, IF('DSS Model'!$I$38=3,-0.00046396*ER297^2 + 0.054267*ER297 - 0.57714, IF('DSS Model'!$I$38=4,0.000072066*ER297^2+0.0021761*ER297-0.038248,IF('DSS Model'!$I$38=5,-0.00012623*ER297^2+0.025656*ER297-0.30101,-0.00046396*ER297^2 + 0.054267*ER297 - 0.57714)))))</f>
        <v>0.88365393996495623</v>
      </c>
      <c r="ET297" s="136">
        <v>0.46536465361496537</v>
      </c>
      <c r="EU297" s="141">
        <f t="shared" si="254"/>
        <v>54.310238802275016</v>
      </c>
      <c r="EV297" s="142">
        <f>IF('DSS Model'!$I$38=1,0.0001*EU297^2-0.0266*EU297+1.3006,IF('DSS Model'!$I$38=2,-0.0001*EU297^2+0.0032*EU297+0.977, IF('DSS Model'!$I$38=3,-0.00046396*EU297^2 + 0.054267*EU297 - 0.57714, IF('DSS Model'!$I$38=4,0.000072066*EU297^2+0.0021761*EU297-0.038248,IF('DSS Model'!$I$38=5,-0.00012623*EU297^2+0.025656*EU297-0.30101,-0.00046396*EU297^2 + 0.054267*EU297 - 0.57714)))))</f>
        <v>0.8558325602912662</v>
      </c>
    </row>
    <row r="298" spans="2:152" x14ac:dyDescent="0.2">
      <c r="B298" s="64">
        <f t="shared" ca="1" si="207"/>
        <v>0.66024791876237743</v>
      </c>
      <c r="C298" s="64">
        <v>0.33598706923815358</v>
      </c>
      <c r="D298" s="64">
        <f t="shared" si="208"/>
        <v>45.040348811712711</v>
      </c>
      <c r="E298" s="131">
        <f>IF('DSS Model'!$I$38=1,0.0001*D298^2-0.0266*D298+1.3006,IF('DSS Model'!$I$38=2,-0.0001*D298^2+0.0032*D298+0.977, IF('DSS Model'!$I$38=3,-0.00046396*D298^2 + 0.054267*D298 - 0.57714, IF('DSS Model'!$I$38=4,0.000072066*D298^2+0.0021761*D298-0.038248,IF('DSS Model'!$I$38=5,-0.00012623*D298^2+0.025656*D298-0.30101,-0.00046396*D298^2 + 0.054267*D298 - 0.57714)))))</f>
        <v>0.91826581408940555</v>
      </c>
      <c r="F298" s="136">
        <v>0.15489627379248172</v>
      </c>
      <c r="G298" s="138">
        <f t="shared" si="204"/>
        <v>52.419458747865889</v>
      </c>
      <c r="H298" s="136">
        <f>IF('DSS Model'!$I$38=1,0.0001*G298^2-0.0266*G298+1.3006,IF('DSS Model'!$I$38=2,-0.0001*G298^2+0.0032*G298+0.977, IF('DSS Model'!$I$38=3,-0.00046396*G298^2 + 0.054267*G298 - 0.57714, IF('DSS Model'!$I$38=4,0.000072066*G298^2+0.0021761*G298-0.038248,IF('DSS Model'!$I$38=5,-0.00012623*G298^2+0.025656*G298-0.30101,-0.00046396*G298^2 + 0.054267*G298 - 0.57714)))))</f>
        <v>0.8699623024512495</v>
      </c>
      <c r="I298" s="136">
        <v>0.33149775766423939</v>
      </c>
      <c r="J298" s="138">
        <f t="shared" si="205"/>
        <v>55.477734883211461</v>
      </c>
      <c r="K298" s="136">
        <f>IF('DSS Model'!$I$38=1,0.0001*J298^2-0.0266*J298+1.3006,IF('DSS Model'!$I$38=2,-0.0001*J298^2+0.0032*J298+0.977, IF('DSS Model'!$I$38=3,-0.00046396*J298^2 + 0.054267*J298 - 0.57714, IF('DSS Model'!$I$38=4,0.000072066*J298^2+0.0021761*J298-0.038248,IF('DSS Model'!$I$38=5,-0.00012623*J298^2+0.025656*J298-0.30101,-0.00046396*J298^2 + 0.054267*J298 - 0.57714)))))</f>
        <v>0.8467508448490868</v>
      </c>
      <c r="L298" s="136">
        <v>0.53756814664199992</v>
      </c>
      <c r="M298" s="138">
        <f t="shared" si="206"/>
        <v>70.336439304078709</v>
      </c>
      <c r="N298" s="136">
        <f>IF('DSS Model'!$I$38=1,0.0001*M298^2-0.0266*M298+1.3006,IF('DSS Model'!$I$38=2,-0.0001*M298^2+0.0032*M298+0.977, IF('DSS Model'!$I$38=3,-0.00046396*M298^2 + 0.054267*M298 - 0.57714, IF('DSS Model'!$I$38=4,0.000072066*M298^2+0.0021761*M298-0.038248,IF('DSS Model'!$I$38=5,-0.00012623*M298^2+0.025656*M298-0.30101,-0.00046396*M298^2 + 0.054267*M298 - 0.57714)))))</f>
        <v>0.70735513637541703</v>
      </c>
      <c r="O298" s="136">
        <v>0.48344177867222571</v>
      </c>
      <c r="P298" s="139">
        <f t="shared" si="209"/>
        <v>51.271057464321302</v>
      </c>
      <c r="Q298" s="138">
        <f>IF('DSS Model'!$I$38=1,0.0001*P298^2-0.0266*P298+1.3006,IF('DSS Model'!$I$38=2,-0.0001*P298^2+0.0032*P298+0.977, IF('DSS Model'!$I$38=3,-0.00046396*P298^2 + 0.054267*P298 - 0.57714, IF('DSS Model'!$I$38=4,0.000072066*P298^2+0.0021761*P298-0.038248,IF('DSS Model'!$I$38=5,-0.00012623*P298^2+0.025656*P298-0.30101,-0.00046396*P298^2 + 0.054267*P298 - 0.57714)))))</f>
        <v>0.87819525053485437</v>
      </c>
      <c r="R298" s="136">
        <v>0.80043684804217763</v>
      </c>
      <c r="S298" s="142">
        <f t="shared" si="210"/>
        <v>60.742915653060152</v>
      </c>
      <c r="T298" s="138">
        <f>IF('DSS Model'!$I$38=1,0.0001*S298^2-0.0266*S298+1.3006,IF('DSS Model'!$I$38=2,-0.0001*S298^2+0.0032*S298+0.977, IF('DSS Model'!$I$38=3,-0.00046396*S298^2 + 0.054267*S298 - 0.57714, IF('DSS Model'!$I$38=4,0.000072066*S298^2+0.0021761*S298-0.038248,IF('DSS Model'!$I$38=5,-0.00012623*S298^2+0.025656*S298-0.30101,-0.00046396*S298^2 + 0.054267*S298 - 0.57714)))))</f>
        <v>0.80240714988631445</v>
      </c>
      <c r="U298" s="136">
        <v>0.77437998879050829</v>
      </c>
      <c r="V298" s="142">
        <f t="shared" si="211"/>
        <v>57.056058821723994</v>
      </c>
      <c r="W298" s="138">
        <f>IF('DSS Model'!$I$38=1,0.0001*V298^2-0.0266*V298+1.3006,IF('DSS Model'!$I$38=2,-0.0001*V298^2+0.0032*V298+0.977, IF('DSS Model'!$I$38=3,-0.00046396*V298^2 + 0.054267*V298 - 0.57714, IF('DSS Model'!$I$38=4,0.000072066*V298^2+0.0021761*V298-0.038248,IF('DSS Model'!$I$38=5,-0.00012623*V298^2+0.025656*V298-0.30101,-0.00046396*V298^2 + 0.054267*V298 - 0.57714)))))</f>
        <v>0.83404000340271389</v>
      </c>
      <c r="X298" s="136">
        <v>0.79998119756167718</v>
      </c>
      <c r="Y298" s="142">
        <f t="shared" si="212"/>
        <v>68.808280479888055</v>
      </c>
      <c r="Z298" s="138">
        <f>IF('DSS Model'!$I$38=1,0.0001*Y298^2-0.0266*Y298+1.3006,IF('DSS Model'!$I$38=2,-0.0001*Y298^2+0.0032*Y298+0.977, IF('DSS Model'!$I$38=3,-0.00046396*Y298^2 + 0.054267*Y298 - 0.57714, IF('DSS Model'!$I$38=4,0.000072066*Y298^2+0.0021761*Y298-0.038248,IF('DSS Model'!$I$38=5,-0.00012623*Y298^2+0.025656*Y298-0.30101,-0.00046396*Y298^2 + 0.054267*Y298 - 0.57714)))))</f>
        <v>0.72372855127574742</v>
      </c>
      <c r="AA298" s="136">
        <v>0.20330303829613727</v>
      </c>
      <c r="AB298" s="142">
        <f t="shared" si="213"/>
        <v>57.159644883634193</v>
      </c>
      <c r="AC298" s="138">
        <f>IF('DSS Model'!$I$38=1,0.0001*AB298^2-0.0266*AB298+1.3006,IF('DSS Model'!$I$38=2,-0.0001*AB298^2+0.0032*AB298+0.977, IF('DSS Model'!$I$38=3,-0.00046396*AB298^2 + 0.054267*AB298 - 0.57714, IF('DSS Model'!$I$38=4,0.000072066*AB298^2+0.0021761*AB298-0.038248,IF('DSS Model'!$I$38=5,-0.00012623*AB298^2+0.025656*AB298-0.30101,-0.00046396*AB298^2 + 0.054267*AB298 - 0.57714)))))</f>
        <v>0.83318836330531254</v>
      </c>
      <c r="AD298" s="136">
        <v>0.23242858974650338</v>
      </c>
      <c r="AE298" s="142">
        <f t="shared" si="214"/>
        <v>42.80960375287745</v>
      </c>
      <c r="AF298" s="138">
        <f>IF('DSS Model'!$I$38=1,0.0001*AE298^2-0.0266*AE298+1.3006,IF('DSS Model'!$I$38=2,-0.0001*AE298^2+0.0032*AE298+0.977, IF('DSS Model'!$I$38=3,-0.00046396*AE298^2 + 0.054267*AE298 - 0.57714, IF('DSS Model'!$I$38=4,0.000072066*AE298^2+0.0021761*AE298-0.038248,IF('DSS Model'!$I$38=5,-0.00012623*AE298^2+0.025656*AE298-0.30101,-0.00046396*AE298^2 + 0.054267*AE298 - 0.57714)))))</f>
        <v>0.93072451466136985</v>
      </c>
      <c r="AG298" s="136">
        <v>0.49688494120082183</v>
      </c>
      <c r="AH298" s="142">
        <f t="shared" si="215"/>
        <v>69.167593329130554</v>
      </c>
      <c r="AI298" s="138">
        <f>IF('DSS Model'!$I$38=1,0.0001*AH298^2-0.0266*AH298+1.3006,IF('DSS Model'!$I$38=2,-0.0001*AH298^2+0.0032*AH298+0.977, IF('DSS Model'!$I$38=3,-0.00046396*AH298^2 + 0.054267*AH298 - 0.57714, IF('DSS Model'!$I$38=4,0.000072066*AH298^2+0.0021761*AH298-0.038248,IF('DSS Model'!$I$38=5,-0.00012623*AH298^2+0.025656*AH298-0.30101,-0.00046396*AH298^2 + 0.054267*AH298 - 0.57714)))))</f>
        <v>0.71992070195881919</v>
      </c>
      <c r="AJ298" s="136">
        <v>0.7404803924006742</v>
      </c>
      <c r="AK298" s="142">
        <f t="shared" si="216"/>
        <v>54.080199471498538</v>
      </c>
      <c r="AL298" s="138">
        <f>IF('DSS Model'!$I$38=1,0.0001*AK298^2-0.0266*AK298+1.3006,IF('DSS Model'!$I$38=2,-0.0001*AK298^2+0.0032*AK298+0.977, IF('DSS Model'!$I$38=3,-0.00046396*AK298^2 + 0.054267*AK298 - 0.57714, IF('DSS Model'!$I$38=4,0.000072066*AK298^2+0.0021761*AK298-0.038248,IF('DSS Model'!$I$38=5,-0.00012623*AK298^2+0.025656*AK298-0.30101,-0.00046396*AK298^2 + 0.054267*AK298 - 0.57714)))))</f>
        <v>0.85758984082108825</v>
      </c>
      <c r="AM298" s="136">
        <v>0.95172904074587572</v>
      </c>
      <c r="AN298" s="142">
        <f t="shared" si="217"/>
        <v>73.219907231762676</v>
      </c>
      <c r="AO298" s="138">
        <f>IF('DSS Model'!$I$38=1,0.0001*AN298^2-0.0266*AN298+1.3006,IF('DSS Model'!$I$38=2,-0.0001*AN298^2+0.0032*AN298+0.977, IF('DSS Model'!$I$38=3,-0.00046396*AN298^2 + 0.054267*AN298 - 0.57714, IF('DSS Model'!$I$38=4,0.000072066*AN298^2+0.0021761*AN298-0.038248,IF('DSS Model'!$I$38=5,-0.00012623*AN298^2+0.025656*AN298-0.30101,-0.00046396*AN298^2 + 0.054267*AN298 - 0.57714)))))</f>
        <v>0.6751882216388474</v>
      </c>
      <c r="AP298" s="136">
        <v>0.72997205860601599</v>
      </c>
      <c r="AQ298" s="142">
        <f t="shared" si="218"/>
        <v>74.413226963570366</v>
      </c>
      <c r="AR298" s="138">
        <f>IF('DSS Model'!$I$38=1,0.0001*AQ298^2-0.0266*AQ298+1.3006,IF('DSS Model'!$I$38=2,-0.0001*AQ298^2+0.0032*AQ298+0.977, IF('DSS Model'!$I$38=3,-0.00046396*AQ298^2 + 0.054267*AQ298 - 0.57714, IF('DSS Model'!$I$38=4,0.000072066*AQ298^2+0.0021761*AQ298-0.038248,IF('DSS Model'!$I$38=5,-0.00012623*AQ298^2+0.025656*AQ298-0.30101,-0.00046396*AQ298^2 + 0.054267*AQ298 - 0.57714)))))</f>
        <v>0.66138949157024163</v>
      </c>
      <c r="AS298" s="136">
        <v>0.92924471861214009</v>
      </c>
      <c r="AT298" s="142">
        <f t="shared" si="219"/>
        <v>64.548937371490581</v>
      </c>
      <c r="AU298" s="138">
        <f>IF('DSS Model'!$I$38=1,0.0001*AT298^2-0.0266*AT298+1.3006,IF('DSS Model'!$I$38=2,-0.0001*AT298^2+0.0032*AT298+0.977, IF('DSS Model'!$I$38=3,-0.00046396*AT298^2 + 0.054267*AT298 - 0.57714, IF('DSS Model'!$I$38=4,0.000072066*AT298^2+0.0021761*AT298-0.038248,IF('DSS Model'!$I$38=5,-0.00012623*AT298^2+0.025656*AT298-0.30101,-0.00046396*AT298^2 + 0.054267*AT298 - 0.57714)))))</f>
        <v>0.76690006800990851</v>
      </c>
      <c r="AV298" s="136">
        <v>0.91817407144025631</v>
      </c>
      <c r="AW298" s="142">
        <f t="shared" si="220"/>
        <v>72.696626892942234</v>
      </c>
      <c r="AX298" s="138">
        <f>IF('DSS Model'!$I$38=1,0.0001*AW298^2-0.0266*AW298+1.3006,IF('DSS Model'!$I$38=2,-0.0001*AW298^2+0.0032*AW298+0.977, IF('DSS Model'!$I$38=3,-0.00046396*AW298^2 + 0.054267*AW298 - 0.57714, IF('DSS Model'!$I$38=4,0.000072066*AW298^2+0.0021761*AW298-0.038248,IF('DSS Model'!$I$38=5,-0.00012623*AW298^2+0.025656*AW298-0.30101,-0.00046396*AW298^2 + 0.054267*AW298 - 0.57714)))))</f>
        <v>0.68114924989624992</v>
      </c>
      <c r="AY298" s="136">
        <v>0.75083927968236264</v>
      </c>
      <c r="AZ298" s="142">
        <f t="shared" si="221"/>
        <v>62.226795118441224</v>
      </c>
      <c r="BA298" s="138">
        <f>IF('DSS Model'!$I$38=1,0.0001*AZ298^2-0.0266*AZ298+1.3006,IF('DSS Model'!$I$38=2,-0.0001*AZ298^2+0.0032*AZ298+0.977, IF('DSS Model'!$I$38=3,-0.00046396*AZ298^2 + 0.054267*AZ298 - 0.57714, IF('DSS Model'!$I$38=4,0.000072066*AZ298^2+0.0021761*AZ298-0.038248,IF('DSS Model'!$I$38=5,-0.00012623*AZ298^2+0.025656*AZ298-0.30101,-0.00046396*AZ298^2 + 0.054267*AZ298 - 0.57714)))))</f>
        <v>0.78890834130776577</v>
      </c>
      <c r="BB298" s="136">
        <v>0.15697805503688844</v>
      </c>
      <c r="BC298" s="142">
        <f t="shared" si="222"/>
        <v>42.442441592012145</v>
      </c>
      <c r="BD298" s="138">
        <f>IF('DSS Model'!$I$38=1,0.0001*BC298^2-0.0266*BC298+1.3006,IF('DSS Model'!$I$38=2,-0.0001*BC298^2+0.0032*BC298+0.977, IF('DSS Model'!$I$38=3,-0.00046396*BC298^2 + 0.054267*BC298 - 0.57714, IF('DSS Model'!$I$38=4,0.000072066*BC298^2+0.0021761*BC298-0.038248,IF('DSS Model'!$I$38=5,-0.00012623*BC298^2+0.025656*BC298-0.30101,-0.00046396*BC298^2 + 0.054267*BC298 - 0.57714)))))</f>
        <v>0.93267972826530265</v>
      </c>
      <c r="BE298" s="136">
        <v>0.77975610965257602</v>
      </c>
      <c r="BF298" s="142">
        <f t="shared" si="223"/>
        <v>57.950155734865305</v>
      </c>
      <c r="BG298" s="143">
        <f>IF('DSS Model'!$I$38=1,0.0001*BF298^2-0.0266*BF298+1.3006,IF('DSS Model'!$I$38=2,-0.0001*BF298^2+0.0032*BF298+0.977, IF('DSS Model'!$I$38=3,-0.00046396*BF298^2 + 0.054267*BF298 - 0.57714, IF('DSS Model'!$I$38=4,0.000072066*BF298^2+0.0021761*BF298-0.038248,IF('DSS Model'!$I$38=5,-0.00012623*BF298^2+0.025656*BF298-0.30101,-0.00046396*BF298^2 + 0.054267*BF298 - 0.57714)))))</f>
        <v>0.8266184433820547</v>
      </c>
      <c r="BH298" s="136">
        <v>0.14234163568967495</v>
      </c>
      <c r="BI298" s="142">
        <f t="shared" si="224"/>
        <v>43.364131013338927</v>
      </c>
      <c r="BJ298" s="143">
        <f>IF('DSS Model'!$I$38=1,0.0001*BI298^2-0.0266*BI298+1.3006,IF('DSS Model'!$I$38=2,-0.0001*BI298^2+0.0032*BI298+0.977, IF('DSS Model'!$I$38=3,-0.00046396*BI298^2 + 0.054267*BI298 - 0.57714, IF('DSS Model'!$I$38=4,0.000072066*BI298^2+0.0021761*BI298-0.038248,IF('DSS Model'!$I$38=5,-0.00012623*BI298^2+0.025656*BI298-0.30101,-0.00046396*BI298^2 + 0.054267*BI298 - 0.57714)))))</f>
        <v>0.9277204333884822</v>
      </c>
      <c r="BK298" s="136">
        <v>0.79573361298492395</v>
      </c>
      <c r="BL298" s="142">
        <f t="shared" si="225"/>
        <v>58.535672675489465</v>
      </c>
      <c r="BM298" s="143">
        <f>IF('DSS Model'!$I$38=1,0.0001*BL298^2-0.0266*BL298+1.3006,IF('DSS Model'!$I$38=2,-0.0001*BL298^2+0.0032*BL298+0.977, IF('DSS Model'!$I$38=3,-0.00046396*BL298^2 + 0.054267*BL298 - 0.57714, IF('DSS Model'!$I$38=4,0.000072066*BL298^2+0.0021761*BL298-0.038248,IF('DSS Model'!$I$38=5,-0.00012623*BL298^2+0.025656*BL298-0.30101,-0.00046396*BL298^2 + 0.054267*BL298 - 0.57714)))))</f>
        <v>0.8216716550043619</v>
      </c>
      <c r="BN298" s="136">
        <v>0.62509655623552929</v>
      </c>
      <c r="BO298" s="142">
        <f t="shared" si="226"/>
        <v>58.267010667912118</v>
      </c>
      <c r="BP298" s="143">
        <f>IF('DSS Model'!$I$38=1,0.0001*BO298^2-0.0266*BO298+1.3006,IF('DSS Model'!$I$38=2,-0.0001*BO298^2+0.0032*BO298+0.977, IF('DSS Model'!$I$38=3,-0.00046396*BO298^2 + 0.054267*BO298 - 0.57714, IF('DSS Model'!$I$38=4,0.000072066*BO298^2+0.0021761*BO298-0.038248,IF('DSS Model'!$I$38=5,-0.00012623*BO298^2+0.025656*BO298-0.30101,-0.00046396*BO298^2 + 0.054267*BO298 - 0.57714)))))</f>
        <v>0.82394998091986027</v>
      </c>
      <c r="BQ298" s="136">
        <v>0.7540559229016256</v>
      </c>
      <c r="BR298" s="142">
        <f t="shared" si="227"/>
        <v>63.806854786278393</v>
      </c>
      <c r="BS298" s="143">
        <f>IF('DSS Model'!$I$38=1,0.0001*BR298^2-0.0266*BR298+1.3006,IF('DSS Model'!$I$38=2,-0.0001*BR298^2+0.0032*BR298+0.977, IF('DSS Model'!$I$38=3,-0.00046396*BR298^2 + 0.054267*BR298 - 0.57714, IF('DSS Model'!$I$38=4,0.000072066*BR298^2+0.0021761*BR298-0.038248,IF('DSS Model'!$I$38=5,-0.00012623*BR298^2+0.025656*BR298-0.30101,-0.00046396*BR298^2 + 0.054267*BR298 - 0.57714)))))</f>
        <v>0.77405046354436902</v>
      </c>
      <c r="BT298" s="136">
        <v>0.61198075475380076</v>
      </c>
      <c r="BU298" s="142">
        <f t="shared" si="228"/>
        <v>63.433849430134586</v>
      </c>
      <c r="BV298" s="143">
        <f>IF('DSS Model'!$I$38=1,0.0001*BU298^2-0.0266*BU298+1.3006,IF('DSS Model'!$I$38=2,-0.0001*BU298^2+0.0032*BU298+0.977, IF('DSS Model'!$I$38=3,-0.00046396*BU298^2 + 0.054267*BU298 - 0.57714, IF('DSS Model'!$I$38=4,0.000072066*BU298^2+0.0021761*BU298-0.038248,IF('DSS Model'!$I$38=5,-0.00012623*BU298^2+0.025656*BU298-0.30101,-0.00046396*BU298^2 + 0.054267*BU298 - 0.57714)))))</f>
        <v>0.77760299282393208</v>
      </c>
      <c r="BW298" s="136">
        <v>0.44126916628218193</v>
      </c>
      <c r="BX298" s="142">
        <f t="shared" si="229"/>
        <v>59.529494194732706</v>
      </c>
      <c r="BY298" s="143">
        <f>IF('DSS Model'!$I$38=1,0.0001*BX298^2-0.0266*BX298+1.3006,IF('DSS Model'!$I$38=2,-0.0001*BX298^2+0.0032*BX298+0.977, IF('DSS Model'!$I$38=3,-0.00046396*BX298^2 + 0.054267*BX298 - 0.57714, IF('DSS Model'!$I$38=4,0.000072066*BX298^2+0.0021761*BX298-0.038248,IF('DSS Model'!$I$38=5,-0.00012623*BX298^2+0.025656*BX298-0.30101,-0.00046396*BX298^2 + 0.054267*BX298 - 0.57714)))))</f>
        <v>0.81311831351507313</v>
      </c>
      <c r="BZ298" s="136">
        <v>3.5900992624379957E-2</v>
      </c>
      <c r="CA298" s="142">
        <f t="shared" si="230"/>
        <v>49.264115363020323</v>
      </c>
      <c r="CB298" s="143">
        <f>IF('DSS Model'!$I$38=1,0.0001*CA298^2-0.0266*CA298+1.3006,IF('DSS Model'!$I$38=2,-0.0001*CA298^2+0.0032*CA298+0.977, IF('DSS Model'!$I$38=3,-0.00046396*CA298^2 + 0.054267*CA298 - 0.57714, IF('DSS Model'!$I$38=4,0.000072066*CA298^2+0.0021761*CA298-0.038248,IF('DSS Model'!$I$38=5,-0.00012623*CA298^2+0.025656*CA298-0.30101,-0.00046396*CA298^2 + 0.054267*CA298 - 0.57714)))))</f>
        <v>0.89194986291156753</v>
      </c>
      <c r="CC298" s="136">
        <v>0.39036498687428955</v>
      </c>
      <c r="CD298" s="142">
        <f t="shared" si="231"/>
        <v>67.959661130667413</v>
      </c>
      <c r="CE298" s="143">
        <f>IF('DSS Model'!$I$38=1,0.0001*CD298^2-0.0266*CD298+1.3006,IF('DSS Model'!$I$38=2,-0.0001*CD298^2+0.0032*CD298+0.977, IF('DSS Model'!$I$38=3,-0.00046396*CD298^2 + 0.054267*CD298 - 0.57714, IF('DSS Model'!$I$38=4,0.000072066*CD298^2+0.0021761*CD298-0.038248,IF('DSS Model'!$I$38=5,-0.00012623*CD298^2+0.025656*CD298-0.30101,-0.00046396*CD298^2 + 0.054267*CD298 - 0.57714)))))</f>
        <v>0.73261936151862095</v>
      </c>
      <c r="CF298" s="136">
        <v>0.73137782650530492</v>
      </c>
      <c r="CG298" s="142">
        <f t="shared" si="232"/>
        <v>54.780431042571351</v>
      </c>
      <c r="CH298" s="143">
        <f>IF('DSS Model'!$I$38=1,0.0001*CG298^2-0.0266*CG298+1.3006,IF('DSS Model'!$I$38=2,-0.0001*CG298^2+0.0032*CG298+0.977, IF('DSS Model'!$I$38=3,-0.00046396*CG298^2 + 0.054267*CG298 - 0.57714, IF('DSS Model'!$I$38=4,0.000072066*CG298^2+0.0021761*CG298-0.038248,IF('DSS Model'!$I$38=5,-0.00012623*CG298^2+0.025656*CG298-0.30101,-0.00046396*CG298^2 + 0.054267*CG298 - 0.57714)))))</f>
        <v>0.85220781681523683</v>
      </c>
      <c r="CI298" s="136">
        <v>0.91032161608676021</v>
      </c>
      <c r="CJ298" s="142">
        <f t="shared" si="233"/>
        <v>77.638683144851342</v>
      </c>
      <c r="CK298" s="143">
        <f>IF('DSS Model'!$I$38=1,0.0001*CJ298^2-0.0266*CJ298+1.3006,IF('DSS Model'!$I$38=2,-0.0001*CJ298^2+0.0032*CJ298+0.977, IF('DSS Model'!$I$38=3,-0.00046396*CJ298^2 + 0.054267*CJ298 - 0.57714, IF('DSS Model'!$I$38=4,0.000072066*CJ298^2+0.0021761*CJ298-0.038248,IF('DSS Model'!$I$38=5,-0.00012623*CJ298^2+0.025656*CJ298-0.30101,-0.00046396*CJ298^2 + 0.054267*CJ298 - 0.57714)))))</f>
        <v>0.62266727401686195</v>
      </c>
      <c r="CL298" s="136">
        <v>0.19781025538684482</v>
      </c>
      <c r="CM298" s="142">
        <f t="shared" si="234"/>
        <v>44.31493544999995</v>
      </c>
      <c r="CN298" s="143">
        <f>IF('DSS Model'!$I$38=1,0.0001*CM298^2-0.0266*CM298+1.3006,IF('DSS Model'!$I$38=2,-0.0001*CM298^2+0.0032*CM298+0.977, IF('DSS Model'!$I$38=3,-0.00046396*CM298^2 + 0.054267*CM298 - 0.57714, IF('DSS Model'!$I$38=4,0.000072066*CM298^2+0.0021761*CM298-0.038248,IF('DSS Model'!$I$38=5,-0.00012623*CM298^2+0.025656*CM298-0.30101,-0.00046396*CM298^2 + 0.054267*CM298 - 0.57714)))))</f>
        <v>0.92242644304623356</v>
      </c>
      <c r="CO298" s="136">
        <v>0.45337337275797329</v>
      </c>
      <c r="CP298" s="142">
        <f t="shared" si="235"/>
        <v>49.002779699779012</v>
      </c>
      <c r="CQ298" s="143">
        <f>IF('DSS Model'!$I$38=1,0.0001*CP298^2-0.0266*CP298+1.3006,IF('DSS Model'!$I$38=2,-0.0001*CP298^2+0.0032*CP298+0.977, IF('DSS Model'!$I$38=3,-0.00046396*CP298^2 + 0.054267*CP298 - 0.57714, IF('DSS Model'!$I$38=4,0.000072066*CP298^2+0.0021761*CP298-0.038248,IF('DSS Model'!$I$38=5,-0.00012623*CP298^2+0.025656*CP298-0.30101,-0.00046396*CP298^2 + 0.054267*CP298 - 0.57714)))))</f>
        <v>0.89368165320878545</v>
      </c>
      <c r="CR298" s="136">
        <v>1.6188503782699315E-2</v>
      </c>
      <c r="CS298" s="142">
        <f t="shared" si="236"/>
        <v>31.547948872073341</v>
      </c>
      <c r="CT298" s="143">
        <f>IF('DSS Model'!$I$38=1,0.0001*CS298^2-0.0266*CS298+1.3006,IF('DSS Model'!$I$38=2,-0.0001*CS298^2+0.0032*CS298+0.977, IF('DSS Model'!$I$38=3,-0.00046396*CS298^2 + 0.054267*CS298 - 0.57714, IF('DSS Model'!$I$38=4,0.000072066*CS298^2+0.0021761*CS298-0.038248,IF('DSS Model'!$I$38=5,-0.00012623*CS298^2+0.025656*CS298-0.30101,-0.00046396*CS298^2 + 0.054267*CS298 - 0.57714)))))</f>
        <v>0.97842612858713929</v>
      </c>
      <c r="CU298" s="136">
        <v>0.46102718506045182</v>
      </c>
      <c r="CV298" s="142">
        <f t="shared" si="237"/>
        <v>54.177996011045792</v>
      </c>
      <c r="CW298" s="143">
        <f>IF('DSS Model'!$I$38=1,0.0001*CV298^2-0.0266*CV298+1.3006,IF('DSS Model'!$I$38=2,-0.0001*CV298^2+0.0032*CV298+0.977, IF('DSS Model'!$I$38=3,-0.00046396*CV298^2 + 0.054267*CV298 - 0.57714, IF('DSS Model'!$I$38=4,0.000072066*CV298^2+0.0021761*CV298-0.038248,IF('DSS Model'!$I$38=5,-0.00012623*CV298^2+0.025656*CV298-0.30101,-0.00046396*CV298^2 + 0.054267*CV298 - 0.57714)))))</f>
        <v>0.85684406205805719</v>
      </c>
      <c r="CX298" s="136">
        <v>9.397351702436163E-3</v>
      </c>
      <c r="CY298" s="142">
        <f t="shared" si="238"/>
        <v>43.870886266165414</v>
      </c>
      <c r="CZ298" s="143">
        <f>IF('DSS Model'!$I$38=1,0.0001*CY298^2-0.0266*CY298+1.3006,IF('DSS Model'!$I$38=2,-0.0001*CY298^2+0.0032*CY298+0.977, IF('DSS Model'!$I$38=3,-0.00046396*CY298^2 + 0.054267*CY298 - 0.57714, IF('DSS Model'!$I$38=4,0.000072066*CY298^2+0.0021761*CY298-0.038248,IF('DSS Model'!$I$38=5,-0.00012623*CY298^2+0.025656*CY298-0.30101,-0.00046396*CY298^2 + 0.054267*CY298 - 0.57714)))))</f>
        <v>0.92492136987384721</v>
      </c>
      <c r="DA298" s="136">
        <v>0.36662272381175709</v>
      </c>
      <c r="DB298" s="142">
        <f t="shared" si="239"/>
        <v>41.963757885255781</v>
      </c>
      <c r="DC298" s="143">
        <f>IF('DSS Model'!$I$38=1,0.0001*DB298^2-0.0266*DB298+1.3006,IF('DSS Model'!$I$38=2,-0.0001*DB298^2+0.0032*DB298+0.977, IF('DSS Model'!$I$38=3,-0.00046396*DB298^2 + 0.054267*DB298 - 0.57714, IF('DSS Model'!$I$38=4,0.000072066*DB298^2+0.0021761*DB298-0.038248,IF('DSS Model'!$I$38=5,-0.00012623*DB298^2+0.025656*DB298-0.30101,-0.00046396*DB298^2 + 0.054267*DB298 - 0.57714)))))</f>
        <v>0.93518832764758186</v>
      </c>
      <c r="DD298" s="136">
        <v>0.7713545889672786</v>
      </c>
      <c r="DE298" s="142">
        <f t="shared" si="240"/>
        <v>57.921510738547582</v>
      </c>
      <c r="DF298" s="143">
        <f>IF('DSS Model'!$I$38=1,0.0001*DE298^2-0.0266*DE298+1.3006,IF('DSS Model'!$I$38=2,-0.0001*DE298^2+0.0032*DE298+0.977, IF('DSS Model'!$I$38=3,-0.00046396*DE298^2 + 0.054267*DE298 - 0.57714, IF('DSS Model'!$I$38=4,0.000072066*DE298^2+0.0021761*DE298-0.038248,IF('DSS Model'!$I$38=5,-0.00012623*DE298^2+0.025656*DE298-0.30101,-0.00046396*DE298^2 + 0.054267*DE298 - 0.57714)))))</f>
        <v>0.82685869373978393</v>
      </c>
      <c r="DG298" s="136">
        <v>0.65401369506563878</v>
      </c>
      <c r="DH298" s="142">
        <f t="shared" si="241"/>
        <v>58.050140232427381</v>
      </c>
      <c r="DI298" s="143">
        <f>IF('DSS Model'!$I$38=1,0.0001*DH298^2-0.0266*DH298+1.3006,IF('DSS Model'!$I$38=2,-0.0001*DH298^2+0.0032*DH298+0.977, IF('DSS Model'!$I$38=3,-0.00046396*DH298^2 + 0.054267*DH298 - 0.57714, IF('DSS Model'!$I$38=4,0.000072066*DH298^2+0.0021761*DH298-0.038248,IF('DSS Model'!$I$38=5,-0.00012623*DH298^2+0.025656*DH298-0.30101,-0.00046396*DH298^2 + 0.054267*DH298 - 0.57714)))))</f>
        <v>0.82577857064331917</v>
      </c>
      <c r="DJ298" s="136">
        <v>0.94737707055187403</v>
      </c>
      <c r="DK298" s="142">
        <f t="shared" si="242"/>
        <v>69.505128851750243</v>
      </c>
      <c r="DL298" s="143">
        <f>IF('DSS Model'!$I$38=1,0.0001*DK298^2-0.0266*DK298+1.3006,IF('DSS Model'!$I$38=2,-0.0001*DK298^2+0.0032*DK298+0.977, IF('DSS Model'!$I$38=3,-0.00046396*DK298^2 + 0.054267*DK298 - 0.57714, IF('DSS Model'!$I$38=4,0.000072066*DK298^2+0.0021761*DK298-0.038248,IF('DSS Model'!$I$38=5,-0.00012623*DK298^2+0.025656*DK298-0.30101,-0.00046396*DK298^2 + 0.054267*DK298 - 0.57714)))))</f>
        <v>0.7163201186557604</v>
      </c>
      <c r="DM298" s="136">
        <v>0.52060819216233778</v>
      </c>
      <c r="DN298" s="142">
        <f t="shared" si="243"/>
        <v>57.977020338339123</v>
      </c>
      <c r="DO298" s="143">
        <f>IF('DSS Model'!$I$38=1,0.0001*DN298^2-0.0266*DN298+1.3006,IF('DSS Model'!$I$38=2,-0.0001*DN298^2+0.0032*DN298+0.977, IF('DSS Model'!$I$38=3,-0.00046396*DN298^2 + 0.054267*DN298 - 0.57714, IF('DSS Model'!$I$38=4,0.000072066*DN298^2+0.0021761*DN298-0.038248,IF('DSS Model'!$I$38=5,-0.00012623*DN298^2+0.025656*DN298-0.30101,-0.00046396*DN298^2 + 0.054267*DN298 - 0.57714)))))</f>
        <v>0.82639297635146625</v>
      </c>
      <c r="DP298" s="136">
        <v>0.11955416483299686</v>
      </c>
      <c r="DQ298" s="142">
        <f t="shared" si="244"/>
        <v>39.024365100741427</v>
      </c>
      <c r="DR298" s="143">
        <f>IF('DSS Model'!$I$38=1,0.0001*DQ298^2-0.0266*DQ298+1.3006,IF('DSS Model'!$I$38=2,-0.0001*DQ298^2+0.0032*DQ298+0.977, IF('DSS Model'!$I$38=3,-0.00046396*DQ298^2 + 0.054267*DQ298 - 0.57714, IF('DSS Model'!$I$38=4,0.000072066*DQ298^2+0.0021761*DQ298-0.038248,IF('DSS Model'!$I$38=5,-0.00012623*DQ298^2+0.025656*DQ298-0.30101,-0.00046396*DQ298^2 + 0.054267*DQ298 - 0.57714)))))</f>
        <v>0.94958786117077598</v>
      </c>
      <c r="DS298" s="136">
        <v>0.63679360826081755</v>
      </c>
      <c r="DT298" s="142">
        <f t="shared" si="245"/>
        <v>77.622668719917399</v>
      </c>
      <c r="DU298" s="143">
        <f>IF('DSS Model'!$I$38=1,0.0001*DT298^2-0.0266*DT298+1.3006,IF('DSS Model'!$I$38=2,-0.0001*DT298^2+0.0032*DT298+0.977, IF('DSS Model'!$I$38=3,-0.00046396*DT298^2 + 0.054267*DT298 - 0.57714, IF('DSS Model'!$I$38=4,0.000072066*DT298^2+0.0021761*DT298-0.038248,IF('DSS Model'!$I$38=5,-0.00012623*DT298^2+0.025656*DT298-0.30101,-0.00046396*DT298^2 + 0.054267*DT298 - 0.57714)))))</f>
        <v>0.62286466998353129</v>
      </c>
      <c r="DV298" s="136">
        <v>0.86159036240188636</v>
      </c>
      <c r="DW298" s="142">
        <f t="shared" si="246"/>
        <v>68.817202924639773</v>
      </c>
      <c r="DX298" s="143">
        <f>IF('DSS Model'!$I$38=1,0.0001*DW298^2-0.0266*DW298+1.3006,IF('DSS Model'!$I$38=2,-0.0001*DW298^2+0.0032*DW298+0.977, IF('DSS Model'!$I$38=3,-0.00046396*DW298^2 + 0.054267*DW298 - 0.57714, IF('DSS Model'!$I$38=4,0.000072066*DW298^2+0.0021761*DW298-0.038248,IF('DSS Model'!$I$38=5,-0.00012623*DW298^2+0.025656*DW298-0.30101,-0.00046396*DW298^2 + 0.054267*DW298 - 0.57714)))))</f>
        <v>0.7236343075217424</v>
      </c>
      <c r="DY298" s="136">
        <v>0.30417830726574502</v>
      </c>
      <c r="DZ298" s="142">
        <f t="shared" si="247"/>
        <v>41.517235580987631</v>
      </c>
      <c r="EA298" s="143">
        <f>IF('DSS Model'!$I$38=1,0.0001*DZ298^2-0.0266*DZ298+1.3006,IF('DSS Model'!$I$38=2,-0.0001*DZ298^2+0.0032*DZ298+0.977, IF('DSS Model'!$I$38=3,-0.00046396*DZ298^2 + 0.054267*DZ298 - 0.57714, IF('DSS Model'!$I$38=4,0.000072066*DZ298^2+0.0021761*DZ298-0.038248,IF('DSS Model'!$I$38=5,-0.00012623*DZ298^2+0.025656*DZ298-0.30101,-0.00046396*DZ298^2 + 0.054267*DZ298 - 0.57714)))))</f>
        <v>0.93748706883043786</v>
      </c>
      <c r="EB298" s="136">
        <v>0.10902846311333581</v>
      </c>
      <c r="EC298" s="142">
        <f t="shared" si="248"/>
        <v>34.44782648646953</v>
      </c>
      <c r="ED298" s="143">
        <f>IF('DSS Model'!$I$38=1,0.0001*EC298^2-0.0266*EC298+1.3006,IF('DSS Model'!$I$38=2,-0.0001*EC298^2+0.0032*EC298+0.977, IF('DSS Model'!$I$38=3,-0.00046396*EC298^2 + 0.054267*EC298 - 0.57714, IF('DSS Model'!$I$38=4,0.000072066*EC298^2+0.0021761*EC298-0.038248,IF('DSS Model'!$I$38=5,-0.00012623*EC298^2+0.025656*EC298-0.30101,-0.00046396*EC298^2 + 0.054267*EC298 - 0.57714)))))</f>
        <v>0.96856776979251136</v>
      </c>
      <c r="EE298" s="136">
        <v>4.9862465189113081E-2</v>
      </c>
      <c r="EF298" s="142">
        <f t="shared" si="249"/>
        <v>31.955095567572506</v>
      </c>
      <c r="EG298" s="143">
        <f>IF('DSS Model'!$I$38=1,0.0001*EF298^2-0.0266*EF298+1.3006,IF('DSS Model'!$I$38=2,-0.0001*EF298^2+0.0032*EF298+0.977, IF('DSS Model'!$I$38=3,-0.00046396*EF298^2 + 0.054267*EF298 - 0.57714, IF('DSS Model'!$I$38=4,0.000072066*EF298^2+0.0021761*EF298-0.038248,IF('DSS Model'!$I$38=5,-0.00012623*EF298^2+0.025656*EF298-0.30101,-0.00046396*EF298^2 + 0.054267*EF298 - 0.57714)))))</f>
        <v>0.97714349254296284</v>
      </c>
      <c r="EH298" s="136">
        <v>0.18600434097269836</v>
      </c>
      <c r="EI298" s="142">
        <f t="shared" si="250"/>
        <v>60.772205952651234</v>
      </c>
      <c r="EJ298" s="143">
        <f>IF('DSS Model'!$I$38=1,0.0001*EI298^2-0.0266*EI298+1.3006,IF('DSS Model'!$I$38=2,-0.0001*EI298^2+0.0032*EI298+0.977, IF('DSS Model'!$I$38=3,-0.00046396*EI298^2 + 0.054267*EI298 - 0.57714, IF('DSS Model'!$I$38=4,0.000072066*EI298^2+0.0021761*EI298-0.038248,IF('DSS Model'!$I$38=5,-0.00012623*EI298^2+0.025656*EI298-0.30101,-0.00046396*EI298^2 + 0.054267*EI298 - 0.57714)))))</f>
        <v>0.80214495741333813</v>
      </c>
      <c r="EK298" s="136">
        <v>0.63139184750558663</v>
      </c>
      <c r="EL298" s="142">
        <f t="shared" si="251"/>
        <v>53.690112888366585</v>
      </c>
      <c r="EM298" s="143">
        <f>IF('DSS Model'!$I$38=1,0.0001*EL298^2-0.0266*EL298+1.3006,IF('DSS Model'!$I$38=2,-0.0001*EL298^2+0.0032*EL298+0.977, IF('DSS Model'!$I$38=3,-0.00046396*EL298^2 + 0.054267*EL298 - 0.57714, IF('DSS Model'!$I$38=4,0.000072066*EL298^2+0.0021761*EL298-0.038248,IF('DSS Model'!$I$38=5,-0.00012623*EL298^2+0.025656*EL298-0.30101,-0.00046396*EL298^2 + 0.054267*EL298 - 0.57714)))))</f>
        <v>0.86054553904621822</v>
      </c>
      <c r="EN298" s="136">
        <v>0.40876162125198467</v>
      </c>
      <c r="EO298" s="142">
        <f t="shared" si="252"/>
        <v>52.655307591052186</v>
      </c>
      <c r="EP298" s="143">
        <f>IF('DSS Model'!$I$38=1,0.0001*EO298^2-0.0266*EO298+1.3006,IF('DSS Model'!$I$38=2,-0.0001*EO298^2+0.0032*EO298+0.977, IF('DSS Model'!$I$38=3,-0.00046396*EO298^2 + 0.054267*EO298 - 0.57714, IF('DSS Model'!$I$38=4,0.000072066*EO298^2+0.0021761*EO298-0.038248,IF('DSS Model'!$I$38=5,-0.00012623*EO298^2+0.025656*EO298-0.30101,-0.00046396*EO298^2 + 0.054267*EO298 - 0.57714)))))</f>
        <v>0.86823884254053518</v>
      </c>
      <c r="EQ298" s="136">
        <v>0.45900743804622623</v>
      </c>
      <c r="ER298" s="142">
        <f t="shared" si="253"/>
        <v>51.921353775297021</v>
      </c>
      <c r="ES298" s="143">
        <f>IF('DSS Model'!$I$38=1,0.0001*ER298^2-0.0266*ER298+1.3006,IF('DSS Model'!$I$38=2,-0.0001*ER298^2+0.0032*ER298+0.977, IF('DSS Model'!$I$38=3,-0.00046396*ER298^2 + 0.054267*ER298 - 0.57714, IF('DSS Model'!$I$38=4,0.000072066*ER298^2+0.0021761*ER298-0.038248,IF('DSS Model'!$I$38=5,-0.00012623*ER298^2+0.025656*ER298-0.30101,-0.00046396*ER298^2 + 0.054267*ER298 - 0.57714)))))</f>
        <v>0.87356563429499534</v>
      </c>
      <c r="ET298" s="136">
        <v>0.52647696568974844</v>
      </c>
      <c r="EU298" s="141">
        <f t="shared" si="254"/>
        <v>56.111786552602823</v>
      </c>
      <c r="EV298" s="142">
        <f>IF('DSS Model'!$I$38=1,0.0001*EU298^2-0.0266*EU298+1.3006,IF('DSS Model'!$I$38=2,-0.0001*EU298^2+0.0032*EU298+0.977, IF('DSS Model'!$I$38=3,-0.00046396*EU298^2 + 0.054267*EU298 - 0.57714, IF('DSS Model'!$I$38=4,0.000072066*EU298^2+0.0021761*EU298-0.038248,IF('DSS Model'!$I$38=5,-0.00012623*EU298^2+0.025656*EU298-0.30101,-0.00046396*EU298^2 + 0.054267*EU298 - 0.57714)))))</f>
        <v>0.84170445795584314</v>
      </c>
    </row>
    <row r="299" spans="2:152" x14ac:dyDescent="0.2">
      <c r="B299" s="64">
        <f t="shared" ca="1" si="207"/>
        <v>0.9177514658921414</v>
      </c>
      <c r="C299" s="64">
        <v>0.20844183212067524</v>
      </c>
      <c r="D299" s="64">
        <f t="shared" si="208"/>
        <v>39.722934545944327</v>
      </c>
      <c r="E299" s="131">
        <f>IF('DSS Model'!$I$38=1,0.0001*D299^2-0.0266*D299+1.3006,IF('DSS Model'!$I$38=2,-0.0001*D299^2+0.0032*D299+0.977, IF('DSS Model'!$I$38=3,-0.00046396*D299^2 + 0.054267*D299 - 0.57714, IF('DSS Model'!$I$38=4,0.000072066*D299^2+0.0021761*D299-0.038248,IF('DSS Model'!$I$38=5,-0.00012623*D299^2+0.025656*D299-0.30101,-0.00046396*D299^2 + 0.054267*D299 - 0.57714)))))</f>
        <v>0.94632223765288415</v>
      </c>
      <c r="F299" s="136">
        <v>0.77598683943277547</v>
      </c>
      <c r="G299" s="138">
        <f t="shared" si="204"/>
        <v>72.379220657881262</v>
      </c>
      <c r="H299" s="136">
        <f>IF('DSS Model'!$I$38=1,0.0001*G299^2-0.0266*G299+1.3006,IF('DSS Model'!$I$38=2,-0.0001*G299^2+0.0032*G299+0.977, IF('DSS Model'!$I$38=3,-0.00046396*G299^2 + 0.054267*G299 - 0.57714, IF('DSS Model'!$I$38=4,0.000072066*G299^2+0.0021761*G299-0.038248,IF('DSS Model'!$I$38=5,-0.00012623*G299^2+0.025656*G299-0.30101,-0.00046396*G299^2 + 0.054267*G299 - 0.57714)))))</f>
        <v>0.68473834780099341</v>
      </c>
      <c r="I299" s="136">
        <v>0.19750017482591598</v>
      </c>
      <c r="J299" s="138">
        <f t="shared" si="205"/>
        <v>52.26616328415534</v>
      </c>
      <c r="K299" s="136">
        <f>IF('DSS Model'!$I$38=1,0.0001*J299^2-0.0266*J299+1.3006,IF('DSS Model'!$I$38=2,-0.0001*J299^2+0.0032*J299+0.977, IF('DSS Model'!$I$38=3,-0.00046396*J299^2 + 0.054267*J299 - 0.57714, IF('DSS Model'!$I$38=4,0.000072066*J299^2+0.0021761*J299-0.038248,IF('DSS Model'!$I$38=5,-0.00012623*J299^2+0.025656*J299-0.30101,-0.00046396*J299^2 + 0.054267*J299 - 0.57714)))))</f>
        <v>0.87107654006469826</v>
      </c>
      <c r="L299" s="136">
        <v>2.6764976731135093E-3</v>
      </c>
      <c r="M299" s="138">
        <f t="shared" si="206"/>
        <v>48.46076212991008</v>
      </c>
      <c r="N299" s="136">
        <f>IF('DSS Model'!$I$38=1,0.0001*M299^2-0.0266*M299+1.3006,IF('DSS Model'!$I$38=2,-0.0001*M299^2+0.0032*M299+0.977, IF('DSS Model'!$I$38=3,-0.00046396*M299^2 + 0.054267*M299 - 0.57714, IF('DSS Model'!$I$38=4,0.000072066*M299^2+0.0021761*M299-0.038248,IF('DSS Model'!$I$38=5,-0.00012623*M299^2+0.025656*M299-0.30101,-0.00046396*M299^2 + 0.054267*M299 - 0.57714)))))</f>
        <v>0.89722989219453952</v>
      </c>
      <c r="O299" s="136">
        <v>0.43214644524993884</v>
      </c>
      <c r="P299" s="139">
        <f t="shared" si="209"/>
        <v>49.652812410209449</v>
      </c>
      <c r="Q299" s="138">
        <f>IF('DSS Model'!$I$38=1,0.0001*P299^2-0.0266*P299+1.3006,IF('DSS Model'!$I$38=2,-0.0001*P299^2+0.0032*P299+0.977, IF('DSS Model'!$I$38=3,-0.00046396*P299^2 + 0.054267*P299 - 0.57714, IF('DSS Model'!$I$38=4,0.000072066*P299^2+0.0021761*P299-0.038248,IF('DSS Model'!$I$38=5,-0.00012623*P299^2+0.025656*P299-0.30101,-0.00046396*P299^2 + 0.054267*P299 - 0.57714)))))</f>
        <v>0.8893488216883253</v>
      </c>
      <c r="R299" s="136">
        <v>0.12409033476276621</v>
      </c>
      <c r="S299" s="142">
        <f t="shared" si="210"/>
        <v>36.466348930452263</v>
      </c>
      <c r="T299" s="138">
        <f>IF('DSS Model'!$I$38=1,0.0001*S299^2-0.0266*S299+1.3006,IF('DSS Model'!$I$38=2,-0.0001*S299^2+0.0032*S299+0.977, IF('DSS Model'!$I$38=3,-0.00046396*S299^2 + 0.054267*S299 - 0.57714, IF('DSS Model'!$I$38=4,0.000072066*S299^2+0.0021761*S299-0.038248,IF('DSS Model'!$I$38=5,-0.00012623*S299^2+0.025656*S299-0.30101,-0.00046396*S299^2 + 0.054267*S299 - 0.57714)))))</f>
        <v>0.96071285614569757</v>
      </c>
      <c r="U299" s="136">
        <v>0.66607411554862606</v>
      </c>
      <c r="V299" s="142">
        <f t="shared" si="211"/>
        <v>54.200248279128886</v>
      </c>
      <c r="W299" s="138">
        <f>IF('DSS Model'!$I$38=1,0.0001*V299^2-0.0266*V299+1.3006,IF('DSS Model'!$I$38=2,-0.0001*V299^2+0.0032*V299+0.977, IF('DSS Model'!$I$38=3,-0.00046396*V299^2 + 0.054267*V299 - 0.57714, IF('DSS Model'!$I$38=4,0.000072066*V299^2+0.0021761*V299-0.038248,IF('DSS Model'!$I$38=5,-0.00012623*V299^2+0.025656*V299-0.30101,-0.00046396*V299^2 + 0.054267*V299 - 0.57714)))))</f>
        <v>0.856674103141291</v>
      </c>
      <c r="X299" s="136">
        <v>0.14250510325282817</v>
      </c>
      <c r="Y299" s="142">
        <f t="shared" si="212"/>
        <v>49.673717029842948</v>
      </c>
      <c r="Z299" s="138">
        <f>IF('DSS Model'!$I$38=1,0.0001*Y299^2-0.0266*Y299+1.3006,IF('DSS Model'!$I$38=2,-0.0001*Y299^2+0.0032*Y299+0.977, IF('DSS Model'!$I$38=3,-0.00046396*Y299^2 + 0.054267*Y299 - 0.57714, IF('DSS Model'!$I$38=4,0.000072066*Y299^2+0.0021761*Y299-0.038248,IF('DSS Model'!$I$38=5,-0.00012623*Y299^2+0.025656*Y299-0.30101,-0.00046396*Y299^2 + 0.054267*Y299 - 0.57714)))))</f>
        <v>0.8892080781394065</v>
      </c>
      <c r="AA299" s="136">
        <v>0.40136873913840831</v>
      </c>
      <c r="AB299" s="142">
        <f t="shared" si="213"/>
        <v>60.91050544922188</v>
      </c>
      <c r="AC299" s="138">
        <f>IF('DSS Model'!$I$38=1,0.0001*AB299^2-0.0266*AB299+1.3006,IF('DSS Model'!$I$38=2,-0.0001*AB299^2+0.0032*AB299+0.977, IF('DSS Model'!$I$38=3,-0.00046396*AB299^2 + 0.054267*AB299 - 0.57714, IF('DSS Model'!$I$38=4,0.000072066*AB299^2+0.0021761*AB299-0.038248,IF('DSS Model'!$I$38=5,-0.00012623*AB299^2+0.025656*AB299-0.30101,-0.00046396*AB299^2 + 0.054267*AB299 - 0.57714)))))</f>
        <v>0.80090465002954114</v>
      </c>
      <c r="AD299" s="136">
        <v>0.27510919276823453</v>
      </c>
      <c r="AE299" s="142">
        <f t="shared" si="214"/>
        <v>44.701310962352878</v>
      </c>
      <c r="AF299" s="138">
        <f>IF('DSS Model'!$I$38=1,0.0001*AE299^2-0.0266*AE299+1.3006,IF('DSS Model'!$I$38=2,-0.0001*AE299^2+0.0032*AE299+0.977, IF('DSS Model'!$I$38=3,-0.00046396*AE299^2 + 0.054267*AE299 - 0.57714, IF('DSS Model'!$I$38=4,0.000072066*AE299^2+0.0021761*AE299-0.038248,IF('DSS Model'!$I$38=5,-0.00012623*AE299^2+0.025656*AE299-0.30101,-0.00046396*AE299^2 + 0.054267*AE299 - 0.57714)))))</f>
        <v>0.92022347490423217</v>
      </c>
      <c r="AG299" s="136">
        <v>0.66785421504177311</v>
      </c>
      <c r="AH299" s="142">
        <f t="shared" si="215"/>
        <v>73.241676830249617</v>
      </c>
      <c r="AI299" s="138">
        <f>IF('DSS Model'!$I$38=1,0.0001*AH299^2-0.0266*AH299+1.3006,IF('DSS Model'!$I$38=2,-0.0001*AH299^2+0.0032*AH299+0.977, IF('DSS Model'!$I$38=3,-0.00046396*AH299^2 + 0.054267*AH299 - 0.57714, IF('DSS Model'!$I$38=4,0.000072066*AH299^2+0.0021761*AH299-0.038248,IF('DSS Model'!$I$38=5,-0.00012623*AH299^2+0.025656*AH299-0.30101,-0.00046396*AH299^2 + 0.054267*AH299 - 0.57714)))))</f>
        <v>0.67493904336612642</v>
      </c>
      <c r="AJ299" s="136">
        <v>0.58972522793953641</v>
      </c>
      <c r="AK299" s="142">
        <f t="shared" si="216"/>
        <v>50.04798543894826</v>
      </c>
      <c r="AL299" s="138">
        <f>IF('DSS Model'!$I$38=1,0.0001*AK299^2-0.0266*AK299+1.3006,IF('DSS Model'!$I$38=2,-0.0001*AK299^2+0.0032*AK299+0.977, IF('DSS Model'!$I$38=3,-0.00046396*AK299^2 + 0.054267*AK299 - 0.57714, IF('DSS Model'!$I$38=4,0.000072066*AK299^2+0.0021761*AK299-0.038248,IF('DSS Model'!$I$38=5,-0.00012623*AK299^2+0.025656*AK299-0.30101,-0.00046396*AK299^2 + 0.054267*AK299 - 0.57714)))))</f>
        <v>0.8866734687549167</v>
      </c>
      <c r="AM299" s="136">
        <v>8.0211604323997987E-2</v>
      </c>
      <c r="AN299" s="142">
        <f t="shared" si="217"/>
        <v>52.340892185268089</v>
      </c>
      <c r="AO299" s="138">
        <f>IF('DSS Model'!$I$38=1,0.0001*AN299^2-0.0266*AN299+1.3006,IF('DSS Model'!$I$38=2,-0.0001*AN299^2+0.0032*AN299+0.977, IF('DSS Model'!$I$38=3,-0.00046396*AN299^2 + 0.054267*AN299 - 0.57714, IF('DSS Model'!$I$38=4,0.000072066*AN299^2+0.0021761*AN299-0.038248,IF('DSS Model'!$I$38=5,-0.00012623*AN299^2+0.025656*AN299-0.30101,-0.00046396*AN299^2 + 0.054267*AN299 - 0.57714)))))</f>
        <v>0.87053395551787205</v>
      </c>
      <c r="AP299" s="136">
        <v>3.2323854059354007E-2</v>
      </c>
      <c r="AQ299" s="142">
        <f t="shared" si="218"/>
        <v>49.610297451288858</v>
      </c>
      <c r="AR299" s="138">
        <f>IF('DSS Model'!$I$38=1,0.0001*AQ299^2-0.0266*AQ299+1.3006,IF('DSS Model'!$I$38=2,-0.0001*AQ299^2+0.0032*AQ299+0.977, IF('DSS Model'!$I$38=3,-0.00046396*AQ299^2 + 0.054267*AQ299 - 0.57714, IF('DSS Model'!$I$38=4,0.000072066*AQ299^2+0.0021761*AQ299-0.038248,IF('DSS Model'!$I$38=5,-0.00012623*AQ299^2+0.025656*AQ299-0.30101,-0.00046396*AQ299^2 + 0.054267*AQ299 - 0.57714)))))</f>
        <v>0.88963479052358851</v>
      </c>
      <c r="AS299" s="136">
        <v>0.35889575227224735</v>
      </c>
      <c r="AT299" s="142">
        <f t="shared" si="219"/>
        <v>49.275592873967653</v>
      </c>
      <c r="AU299" s="138">
        <f>IF('DSS Model'!$I$38=1,0.0001*AT299^2-0.0266*AT299+1.3006,IF('DSS Model'!$I$38=2,-0.0001*AT299^2+0.0032*AT299+0.977, IF('DSS Model'!$I$38=3,-0.00046396*AT299^2 + 0.054267*AT299 - 0.57714, IF('DSS Model'!$I$38=4,0.000072066*AT299^2+0.0021761*AT299-0.038248,IF('DSS Model'!$I$38=5,-0.00012623*AT299^2+0.025656*AT299-0.30101,-0.00046396*AT299^2 + 0.054267*AT299 - 0.57714)))))</f>
        <v>0.89187349188859533</v>
      </c>
      <c r="AV299" s="136">
        <v>0.19471927353248586</v>
      </c>
      <c r="AW299" s="142">
        <f t="shared" si="220"/>
        <v>57.10727428621837</v>
      </c>
      <c r="AX299" s="138">
        <f>IF('DSS Model'!$I$38=1,0.0001*AW299^2-0.0266*AW299+1.3006,IF('DSS Model'!$I$38=2,-0.0001*AW299^2+0.0032*AW299+0.977, IF('DSS Model'!$I$38=3,-0.00046396*AW299^2 + 0.054267*AW299 - 0.57714, IF('DSS Model'!$I$38=4,0.000072066*AW299^2+0.0021761*AW299-0.038248,IF('DSS Model'!$I$38=5,-0.00012623*AW299^2+0.025656*AW299-0.30101,-0.00046396*AW299^2 + 0.054267*AW299 - 0.57714)))))</f>
        <v>0.83361920007576096</v>
      </c>
      <c r="AY299" s="136">
        <v>0.13901249495949553</v>
      </c>
      <c r="AZ299" s="142">
        <f t="shared" si="221"/>
        <v>42.157464519815228</v>
      </c>
      <c r="BA299" s="138">
        <f>IF('DSS Model'!$I$38=1,0.0001*AZ299^2-0.0266*AZ299+1.3006,IF('DSS Model'!$I$38=2,-0.0001*AZ299^2+0.0032*AZ299+0.977, IF('DSS Model'!$I$38=3,-0.00046396*AZ299^2 + 0.054267*AZ299 - 0.57714, IF('DSS Model'!$I$38=4,0.000072066*AZ299^2+0.0021761*AZ299-0.038248,IF('DSS Model'!$I$38=5,-0.00012623*AZ299^2+0.025656*AZ299-0.30101,-0.00046396*AZ299^2 + 0.054267*AZ299 - 0.57714)))))</f>
        <v>0.93417870498946076</v>
      </c>
      <c r="BB299" s="136">
        <v>0.7083626075872973</v>
      </c>
      <c r="BC299" s="142">
        <f t="shared" si="222"/>
        <v>60.928074915333461</v>
      </c>
      <c r="BD299" s="138">
        <f>IF('DSS Model'!$I$38=1,0.0001*BC299^2-0.0266*BC299+1.3006,IF('DSS Model'!$I$38=2,-0.0001*BC299^2+0.0032*BC299+0.977, IF('DSS Model'!$I$38=3,-0.00046396*BC299^2 + 0.054267*BC299 - 0.57714, IF('DSS Model'!$I$38=4,0.000072066*BC299^2+0.0021761*BC299-0.038248,IF('DSS Model'!$I$38=5,-0.00012623*BC299^2+0.025656*BC299-0.30101,-0.00046396*BC299^2 + 0.054267*BC299 - 0.57714)))))</f>
        <v>0.80074680844021839</v>
      </c>
      <c r="BE299" s="136">
        <v>0.30346189677082946</v>
      </c>
      <c r="BF299" s="142">
        <f t="shared" si="223"/>
        <v>43.787644653681781</v>
      </c>
      <c r="BG299" s="143">
        <f>IF('DSS Model'!$I$38=1,0.0001*BF299^2-0.0266*BF299+1.3006,IF('DSS Model'!$I$38=2,-0.0001*BF299^2+0.0032*BF299+0.977, IF('DSS Model'!$I$38=3,-0.00046396*BF299^2 + 0.054267*BF299 - 0.57714, IF('DSS Model'!$I$38=4,0.000072066*BF299^2+0.0021761*BF299-0.038248,IF('DSS Model'!$I$38=5,-0.00012623*BF299^2+0.025656*BF299-0.30101,-0.00046396*BF299^2 + 0.054267*BF299 - 0.57714)))))</f>
        <v>0.92538468046007105</v>
      </c>
      <c r="BH299" s="136">
        <v>0.47827868285657182</v>
      </c>
      <c r="BI299" s="142">
        <f t="shared" si="224"/>
        <v>56.163234936272531</v>
      </c>
      <c r="BJ299" s="143">
        <f>IF('DSS Model'!$I$38=1,0.0001*BI299^2-0.0266*BI299+1.3006,IF('DSS Model'!$I$38=2,-0.0001*BI299^2+0.0032*BI299+0.977, IF('DSS Model'!$I$38=3,-0.00046396*BI299^2 + 0.054267*BI299 - 0.57714, IF('DSS Model'!$I$38=4,0.000072066*BI299^2+0.0021761*BI299-0.038248,IF('DSS Model'!$I$38=5,-0.00012623*BI299^2+0.025656*BI299-0.30101,-0.00046396*BI299^2 + 0.054267*BI299 - 0.57714)))))</f>
        <v>0.84129145594537769</v>
      </c>
      <c r="BK299" s="136">
        <v>0.64390940283342479</v>
      </c>
      <c r="BL299" s="142">
        <f t="shared" si="225"/>
        <v>54.665021672685242</v>
      </c>
      <c r="BM299" s="143">
        <f>IF('DSS Model'!$I$38=1,0.0001*BL299^2-0.0266*BL299+1.3006,IF('DSS Model'!$I$38=2,-0.0001*BL299^2+0.0032*BL299+0.977, IF('DSS Model'!$I$38=3,-0.00046396*BL299^2 + 0.054267*BL299 - 0.57714, IF('DSS Model'!$I$38=4,0.000072066*BL299^2+0.0021761*BL299-0.038248,IF('DSS Model'!$I$38=5,-0.00012623*BL299^2+0.025656*BL299-0.30101,-0.00046396*BL299^2 + 0.054267*BL299 - 0.57714)))))</f>
        <v>0.853101609905078</v>
      </c>
      <c r="BN299" s="136">
        <v>2.3732643182876934E-2</v>
      </c>
      <c r="BO299" s="142">
        <f t="shared" si="226"/>
        <v>31.965153714534189</v>
      </c>
      <c r="BP299" s="143">
        <f>IF('DSS Model'!$I$38=1,0.0001*BO299^2-0.0266*BO299+1.3006,IF('DSS Model'!$I$38=2,-0.0001*BO299^2+0.0032*BO299+0.977, IF('DSS Model'!$I$38=3,-0.00046396*BO299^2 + 0.054267*BO299 - 0.57714, IF('DSS Model'!$I$38=4,0.000072066*BO299^2+0.0021761*BO299-0.038248,IF('DSS Model'!$I$38=5,-0.00012623*BO299^2+0.025656*BO299-0.30101,-0.00046396*BO299^2 + 0.054267*BO299 - 0.57714)))))</f>
        <v>0.97711138668712949</v>
      </c>
      <c r="BQ299" s="136">
        <v>0.34698147768184062</v>
      </c>
      <c r="BR299" s="142">
        <f t="shared" si="227"/>
        <v>52.225111534383004</v>
      </c>
      <c r="BS299" s="143">
        <f>IF('DSS Model'!$I$38=1,0.0001*BR299^2-0.0266*BR299+1.3006,IF('DSS Model'!$I$38=2,-0.0001*BR299^2+0.0032*BR299+0.977, IF('DSS Model'!$I$38=3,-0.00046396*BR299^2 + 0.054267*BR299 - 0.57714, IF('DSS Model'!$I$38=4,0.000072066*BR299^2+0.0021761*BR299-0.038248,IF('DSS Model'!$I$38=5,-0.00012623*BR299^2+0.025656*BR299-0.30101,-0.00046396*BR299^2 + 0.054267*BR299 - 0.57714)))))</f>
        <v>0.87137412943215109</v>
      </c>
      <c r="BT299" s="136">
        <v>1.7820331542957035E-2</v>
      </c>
      <c r="BU299" s="142">
        <f t="shared" si="228"/>
        <v>38.110394024044865</v>
      </c>
      <c r="BV299" s="143">
        <f>IF('DSS Model'!$I$38=1,0.0001*BU299^2-0.0266*BU299+1.3006,IF('DSS Model'!$I$38=2,-0.0001*BU299^2+0.0032*BU299+0.977, IF('DSS Model'!$I$38=3,-0.00046396*BU299^2 + 0.054267*BU299 - 0.57714, IF('DSS Model'!$I$38=4,0.000072066*BU299^2+0.0021761*BU299-0.038248,IF('DSS Model'!$I$38=5,-0.00012623*BU299^2+0.025656*BU299-0.30101,-0.00046396*BU299^2 + 0.054267*BU299 - 0.57714)))))</f>
        <v>0.95371304761014808</v>
      </c>
      <c r="BW299" s="136">
        <v>6.7597147514308564E-2</v>
      </c>
      <c r="BX299" s="142">
        <f t="shared" si="229"/>
        <v>44.235493168355958</v>
      </c>
      <c r="BY299" s="143">
        <f>IF('DSS Model'!$I$38=1,0.0001*BX299^2-0.0266*BX299+1.3006,IF('DSS Model'!$I$38=2,-0.0001*BX299^2+0.0032*BX299+0.977, IF('DSS Model'!$I$38=3,-0.00046396*BX299^2 + 0.054267*BX299 - 0.57714, IF('DSS Model'!$I$38=4,0.000072066*BX299^2+0.0021761*BX299-0.038248,IF('DSS Model'!$I$38=5,-0.00012623*BX299^2+0.025656*BX299-0.30101,-0.00046396*BX299^2 + 0.054267*BX299 - 0.57714)))))</f>
        <v>0.92287569255397239</v>
      </c>
      <c r="BZ299" s="136">
        <v>0.17884202947674732</v>
      </c>
      <c r="CA299" s="142">
        <f t="shared" si="230"/>
        <v>55.379583432279361</v>
      </c>
      <c r="CB299" s="143">
        <f>IF('DSS Model'!$I$38=1,0.0001*CA299^2-0.0266*CA299+1.3006,IF('DSS Model'!$I$38=2,-0.0001*CA299^2+0.0032*CA299+0.977, IF('DSS Model'!$I$38=3,-0.00046396*CA299^2 + 0.054267*CA299 - 0.57714, IF('DSS Model'!$I$38=4,0.000072066*CA299^2+0.0021761*CA299-0.038248,IF('DSS Model'!$I$38=5,-0.00012623*CA299^2+0.025656*CA299-0.30101,-0.00046396*CA299^2 + 0.054267*CA299 - 0.57714)))))</f>
        <v>0.84752484087001489</v>
      </c>
      <c r="CC299" s="136">
        <v>0.42611988514145127</v>
      </c>
      <c r="CD299" s="142">
        <f t="shared" si="231"/>
        <v>69.153841294820367</v>
      </c>
      <c r="CE299" s="143">
        <f>IF('DSS Model'!$I$38=1,0.0001*CD299^2-0.0266*CD299+1.3006,IF('DSS Model'!$I$38=2,-0.0001*CD299^2+0.0032*CD299+0.977, IF('DSS Model'!$I$38=3,-0.00046396*CD299^2 + 0.054267*CD299 - 0.57714, IF('DSS Model'!$I$38=4,0.000072066*CD299^2+0.0021761*CD299-0.038248,IF('DSS Model'!$I$38=5,-0.00012623*CD299^2+0.025656*CD299-0.30101,-0.00046396*CD299^2 + 0.054267*CD299 - 0.57714)))))</f>
        <v>0.72006691556050484</v>
      </c>
      <c r="CF299" s="136">
        <v>0.26643868268874837</v>
      </c>
      <c r="CG299" s="142">
        <f t="shared" si="232"/>
        <v>37.939919596062779</v>
      </c>
      <c r="CH299" s="143">
        <f>IF('DSS Model'!$I$38=1,0.0001*CG299^2-0.0266*CG299+1.3006,IF('DSS Model'!$I$38=2,-0.0001*CG299^2+0.0032*CG299+0.977, IF('DSS Model'!$I$38=3,-0.00046396*CG299^2 + 0.054267*CG299 - 0.57714, IF('DSS Model'!$I$38=4,0.000072066*CG299^2+0.0021761*CG299-0.038248,IF('DSS Model'!$I$38=5,-0.00012623*CG299^2+0.025656*CG299-0.30101,-0.00046396*CG299^2 + 0.054267*CG299 - 0.57714)))))</f>
        <v>0.95446399281183003</v>
      </c>
      <c r="CI299" s="136">
        <v>0.99730824784031991</v>
      </c>
      <c r="CJ299" s="142">
        <f t="shared" si="233"/>
        <v>79.106494847903576</v>
      </c>
      <c r="CK299" s="143">
        <f>IF('DSS Model'!$I$38=1,0.0001*CJ299^2-0.0266*CJ299+1.3006,IF('DSS Model'!$I$38=2,-0.0001*CJ299^2+0.0032*CJ299+0.977, IF('DSS Model'!$I$38=3,-0.00046396*CJ299^2 + 0.054267*CJ299 - 0.57714, IF('DSS Model'!$I$38=4,0.000072066*CJ299^2+0.0021761*CJ299-0.038248,IF('DSS Model'!$I$38=5,-0.00012623*CJ299^2+0.025656*CJ299-0.30101,-0.00046396*CJ299^2 + 0.054267*CJ299 - 0.57714)))))</f>
        <v>0.60435703080115188</v>
      </c>
      <c r="CL299" s="136">
        <v>0.53916291936688698</v>
      </c>
      <c r="CM299" s="142">
        <f t="shared" si="234"/>
        <v>55.130534149951444</v>
      </c>
      <c r="CN299" s="143">
        <f>IF('DSS Model'!$I$38=1,0.0001*CM299^2-0.0266*CM299+1.3006,IF('DSS Model'!$I$38=2,-0.0001*CM299^2+0.0032*CM299+0.977, IF('DSS Model'!$I$38=3,-0.00046396*CM299^2 + 0.054267*CM299 - 0.57714, IF('DSS Model'!$I$38=4,0.000072066*CM299^2+0.0021761*CM299-0.038248,IF('DSS Model'!$I$38=5,-0.00012623*CM299^2+0.025656*CM299-0.30101,-0.00046396*CM299^2 + 0.054267*CM299 - 0.57714)))))</f>
        <v>0.84948012971394826</v>
      </c>
      <c r="CO299" s="136">
        <v>0.49589808405498703</v>
      </c>
      <c r="CP299" s="142">
        <f t="shared" si="235"/>
        <v>50.34622814235744</v>
      </c>
      <c r="CQ299" s="143">
        <f>IF('DSS Model'!$I$38=1,0.0001*CP299^2-0.0266*CP299+1.3006,IF('DSS Model'!$I$38=2,-0.0001*CP299^2+0.0032*CP299+0.977, IF('DSS Model'!$I$38=3,-0.00046396*CP299^2 + 0.054267*CP299 - 0.57714, IF('DSS Model'!$I$38=4,0.000072066*CP299^2+0.0021761*CP299-0.038248,IF('DSS Model'!$I$38=5,-0.00012623*CP299^2+0.025656*CP299-0.30101,-0.00046396*CP299^2 + 0.054267*CP299 - 0.57714)))))</f>
        <v>0.88463366123931331</v>
      </c>
      <c r="CR299" s="136">
        <v>0.85424790223657343</v>
      </c>
      <c r="CS299" s="142">
        <f t="shared" si="236"/>
        <v>62.542957411854893</v>
      </c>
      <c r="CT299" s="143">
        <f>IF('DSS Model'!$I$38=1,0.0001*CS299^2-0.0266*CS299+1.3006,IF('DSS Model'!$I$38=2,-0.0001*CS299^2+0.0032*CS299+0.977, IF('DSS Model'!$I$38=3,-0.00046396*CS299^2 + 0.054267*CS299 - 0.57714, IF('DSS Model'!$I$38=4,0.000072066*CS299^2+0.0021761*CS299-0.038248,IF('DSS Model'!$I$38=5,-0.00012623*CS299^2+0.025656*CS299-0.30101,-0.00046396*CS299^2 + 0.054267*CS299 - 0.57714)))))</f>
        <v>0.78597531153582612</v>
      </c>
      <c r="CU299" s="136">
        <v>0.76071681478608366</v>
      </c>
      <c r="CV299" s="142">
        <f t="shared" si="237"/>
        <v>62.195813668118923</v>
      </c>
      <c r="CW299" s="143">
        <f>IF('DSS Model'!$I$38=1,0.0001*CV299^2-0.0266*CV299+1.3006,IF('DSS Model'!$I$38=2,-0.0001*CV299^2+0.0032*CV299+0.977, IF('DSS Model'!$I$38=3,-0.00046396*CV299^2 + 0.054267*CV299 - 0.57714, IF('DSS Model'!$I$38=4,0.000072066*CV299^2+0.0021761*CV299-0.038248,IF('DSS Model'!$I$38=5,-0.00012623*CV299^2+0.025656*CV299-0.30101,-0.00046396*CV299^2 + 0.054267*CV299 - 0.57714)))))</f>
        <v>0.78919467995404369</v>
      </c>
      <c r="CX299" s="136">
        <v>0.61326805173249621</v>
      </c>
      <c r="CY299" s="142">
        <f t="shared" si="238"/>
        <v>67.023349741022855</v>
      </c>
      <c r="CZ299" s="143">
        <f>IF('DSS Model'!$I$38=1,0.0001*CY299^2-0.0266*CY299+1.3006,IF('DSS Model'!$I$38=2,-0.0001*CY299^2+0.0032*CY299+0.977, IF('DSS Model'!$I$38=3,-0.00046396*CY299^2 + 0.054267*CY299 - 0.57714, IF('DSS Model'!$I$38=4,0.000072066*CY299^2+0.0021761*CY299-0.038248,IF('DSS Model'!$I$38=5,-0.00012623*CY299^2+0.025656*CY299-0.30101,-0.00046396*CY299^2 + 0.054267*CY299 - 0.57714)))))</f>
        <v>0.74226177812052629</v>
      </c>
      <c r="DA299" s="136">
        <v>0.29898647016822699</v>
      </c>
      <c r="DB299" s="142">
        <f t="shared" si="239"/>
        <v>39.088120627997867</v>
      </c>
      <c r="DC299" s="143">
        <f>IF('DSS Model'!$I$38=1,0.0001*DB299^2-0.0266*DB299+1.3006,IF('DSS Model'!$I$38=2,-0.0001*DB299^2+0.0032*DB299+0.977, IF('DSS Model'!$I$38=3,-0.00046396*DB299^2 + 0.054267*DB299 - 0.57714, IF('DSS Model'!$I$38=4,0.000072066*DB299^2+0.0021761*DB299-0.038248,IF('DSS Model'!$I$38=5,-0.00012623*DB299^2+0.025656*DB299-0.30101,-0.00046396*DB299^2 + 0.054267*DB299 - 0.57714)))))</f>
        <v>0.94929386858670195</v>
      </c>
      <c r="DD299" s="136">
        <v>0.39093688718599695</v>
      </c>
      <c r="DE299" s="142">
        <f t="shared" si="240"/>
        <v>46.910350776483995</v>
      </c>
      <c r="DF299" s="143">
        <f>IF('DSS Model'!$I$38=1,0.0001*DE299^2-0.0266*DE299+1.3006,IF('DSS Model'!$I$38=2,-0.0001*DE299^2+0.0032*DE299+0.977, IF('DSS Model'!$I$38=3,-0.00046396*DE299^2 + 0.054267*DE299 - 0.57714, IF('DSS Model'!$I$38=4,0.000072066*DE299^2+0.0021761*DE299-0.038248,IF('DSS Model'!$I$38=5,-0.00012623*DE299^2+0.025656*DE299-0.30101,-0.00046396*DE299^2 + 0.054267*DE299 - 0.57714)))))</f>
        <v>0.90705502148747152</v>
      </c>
      <c r="DG299" s="136">
        <v>0.65143955401266795</v>
      </c>
      <c r="DH299" s="142">
        <f t="shared" si="241"/>
        <v>57.983458950057113</v>
      </c>
      <c r="DI299" s="143">
        <f>IF('DSS Model'!$I$38=1,0.0001*DH299^2-0.0266*DH299+1.3006,IF('DSS Model'!$I$38=2,-0.0001*DH299^2+0.0032*DH299+0.977, IF('DSS Model'!$I$38=3,-0.00046396*DH299^2 + 0.054267*DH299 - 0.57714, IF('DSS Model'!$I$38=4,0.000072066*DH299^2+0.0021761*DH299-0.038248,IF('DSS Model'!$I$38=5,-0.00012623*DH299^2+0.025656*DH299-0.30101,-0.00046396*DH299^2 + 0.054267*DH299 - 0.57714)))))</f>
        <v>0.82633891745888688</v>
      </c>
      <c r="DJ299" s="136">
        <v>0.41886869893472434</v>
      </c>
      <c r="DK299" s="142">
        <f t="shared" si="242"/>
        <v>61.763349629872948</v>
      </c>
      <c r="DL299" s="143">
        <f>IF('DSS Model'!$I$38=1,0.0001*DK299^2-0.0266*DK299+1.3006,IF('DSS Model'!$I$38=2,-0.0001*DK299^2+0.0032*DK299+0.977, IF('DSS Model'!$I$38=3,-0.00046396*DK299^2 + 0.054267*DK299 - 0.57714, IF('DSS Model'!$I$38=4,0.000072066*DK299^2+0.0021761*DK299-0.038248,IF('DSS Model'!$I$38=5,-0.00012623*DK299^2+0.025656*DK299-0.30101,-0.00046396*DK299^2 + 0.054267*DK299 - 0.57714)))))</f>
        <v>0.7931715830654007</v>
      </c>
      <c r="DM299" s="136">
        <v>0.9044060040376849</v>
      </c>
      <c r="DN299" s="142">
        <f t="shared" si="243"/>
        <v>67.256269941355754</v>
      </c>
      <c r="DO299" s="143">
        <f>IF('DSS Model'!$I$38=1,0.0001*DN299^2-0.0266*DN299+1.3006,IF('DSS Model'!$I$38=2,-0.0001*DN299^2+0.0032*DN299+0.977, IF('DSS Model'!$I$38=3,-0.00046396*DN299^2 + 0.054267*DN299 - 0.57714, IF('DSS Model'!$I$38=4,0.000072066*DN299^2+0.0021761*DN299-0.038248,IF('DSS Model'!$I$38=5,-0.00012623*DN299^2+0.025656*DN299-0.30101,-0.00046396*DN299^2 + 0.054267*DN299 - 0.57714)))))</f>
        <v>0.73987947916988706</v>
      </c>
      <c r="DP299" s="136">
        <v>0.17744529576758361</v>
      </c>
      <c r="DQ299" s="142">
        <f t="shared" si="244"/>
        <v>41.911082479114228</v>
      </c>
      <c r="DR299" s="143">
        <f>IF('DSS Model'!$I$38=1,0.0001*DQ299^2-0.0266*DQ299+1.3006,IF('DSS Model'!$I$38=2,-0.0001*DQ299^2+0.0032*DQ299+0.977, IF('DSS Model'!$I$38=3,-0.00046396*DQ299^2 + 0.054267*DQ299 - 0.57714, IF('DSS Model'!$I$38=4,0.000072066*DQ299^2+0.0021761*DQ299-0.038248,IF('DSS Model'!$I$38=5,-0.00012623*DQ299^2+0.025656*DQ299-0.30101,-0.00046396*DQ299^2 + 0.054267*DQ299 - 0.57714)))))</f>
        <v>0.93546158047605399</v>
      </c>
      <c r="DS299" s="136">
        <v>0.6789543192748837</v>
      </c>
      <c r="DT299" s="142">
        <f t="shared" si="245"/>
        <v>78.844909341960886</v>
      </c>
      <c r="DU299" s="143">
        <f>IF('DSS Model'!$I$38=1,0.0001*DT299^2-0.0266*DT299+1.3006,IF('DSS Model'!$I$38=2,-0.0001*DT299^2+0.0032*DT299+0.977, IF('DSS Model'!$I$38=3,-0.00046396*DT299^2 + 0.054267*DT299 - 0.57714, IF('DSS Model'!$I$38=4,0.000072066*DT299^2+0.0021761*DT299-0.038248,IF('DSS Model'!$I$38=5,-0.00012623*DT299^2+0.025656*DT299-0.30101,-0.00046396*DT299^2 + 0.054267*DT299 - 0.57714)))))</f>
        <v>0.60765173698007169</v>
      </c>
      <c r="DV299" s="136">
        <v>0.75997153119497152</v>
      </c>
      <c r="DW299" s="142">
        <f t="shared" si="246"/>
        <v>66.565769417812149</v>
      </c>
      <c r="DX299" s="143">
        <f>IF('DSS Model'!$I$38=1,0.0001*DW299^2-0.0266*DW299+1.3006,IF('DSS Model'!$I$38=2,-0.0001*DW299^2+0.0032*DW299+0.977, IF('DSS Model'!$I$38=3,-0.00046396*DW299^2 + 0.054267*DW299 - 0.57714, IF('DSS Model'!$I$38=4,0.000072066*DW299^2+0.0021761*DW299-0.038248,IF('DSS Model'!$I$38=5,-0.00012623*DW299^2+0.025656*DW299-0.30101,-0.00046396*DW299^2 + 0.054267*DW299 - 0.57714)))))</f>
        <v>0.74691029631846539</v>
      </c>
      <c r="DY299" s="136">
        <v>0.10101345169124165</v>
      </c>
      <c r="DZ299" s="142">
        <f t="shared" si="247"/>
        <v>30.916664923875921</v>
      </c>
      <c r="EA299" s="143">
        <f>IF('DSS Model'!$I$38=1,0.0001*DZ299^2-0.0266*DZ299+1.3006,IF('DSS Model'!$I$38=2,-0.0001*DZ299^2+0.0032*DZ299+0.977, IF('DSS Model'!$I$38=3,-0.00046396*DZ299^2 + 0.054267*DZ299 - 0.57714, IF('DSS Model'!$I$38=4,0.000072066*DZ299^2+0.0021761*DZ299-0.038248,IF('DSS Model'!$I$38=5,-0.00012623*DZ299^2+0.025656*DZ299-0.30101,-0.00046396*DZ299^2 + 0.054267*DZ299 - 0.57714)))))</f>
        <v>0.98034931075488096</v>
      </c>
      <c r="EB299" s="136">
        <v>0.28507912685465198</v>
      </c>
      <c r="EC299" s="142">
        <f t="shared" si="248"/>
        <v>43.177180023494628</v>
      </c>
      <c r="ED299" s="143">
        <f>IF('DSS Model'!$I$38=1,0.0001*EC299^2-0.0266*EC299+1.3006,IF('DSS Model'!$I$38=2,-0.0001*EC299^2+0.0032*EC299+0.977, IF('DSS Model'!$I$38=3,-0.00046396*EC299^2 + 0.054267*EC299 - 0.57714, IF('DSS Model'!$I$38=4,0.000072066*EC299^2+0.0021761*EC299-0.038248,IF('DSS Model'!$I$38=5,-0.00012623*EC299^2+0.025656*EC299-0.30101,-0.00046396*EC299^2 + 0.054267*EC299 - 0.57714)))))</f>
        <v>0.92874008859705648</v>
      </c>
      <c r="EE299" s="136">
        <v>0.50871274066103356</v>
      </c>
      <c r="EF299" s="142">
        <f t="shared" si="249"/>
        <v>53.139406470135611</v>
      </c>
      <c r="EG299" s="143">
        <f>IF('DSS Model'!$I$38=1,0.0001*EF299^2-0.0266*EF299+1.3006,IF('DSS Model'!$I$38=2,-0.0001*EF299^2+0.0032*EF299+0.977, IF('DSS Model'!$I$38=3,-0.00046396*EF299^2 + 0.054267*EF299 - 0.57714, IF('DSS Model'!$I$38=4,0.000072066*EF299^2+0.0021761*EF299-0.038248,IF('DSS Model'!$I$38=5,-0.00012623*EF299^2+0.025656*EF299-0.30101,-0.00046396*EF299^2 + 0.054267*EF299 - 0.57714)))))</f>
        <v>0.86466644870460485</v>
      </c>
      <c r="EH299" s="136">
        <v>0.41290263098247637</v>
      </c>
      <c r="EI299" s="142">
        <f t="shared" si="250"/>
        <v>67.127519505871575</v>
      </c>
      <c r="EJ299" s="143">
        <f>IF('DSS Model'!$I$38=1,0.0001*EI299^2-0.0266*EI299+1.3006,IF('DSS Model'!$I$38=2,-0.0001*EI299^2+0.0032*EI299+0.977, IF('DSS Model'!$I$38=3,-0.00046396*EI299^2 + 0.054267*EI299 - 0.57714, IF('DSS Model'!$I$38=4,0.000072066*EI299^2+0.0021761*EI299-0.038248,IF('DSS Model'!$I$38=5,-0.00012623*EI299^2+0.025656*EI299-0.30101,-0.00046396*EI299^2 + 0.054267*EI299 - 0.57714)))))</f>
        <v>0.74119767491767219</v>
      </c>
      <c r="EK299" s="136">
        <v>0.3527622951565037</v>
      </c>
      <c r="EL299" s="142">
        <f t="shared" si="251"/>
        <v>43.61651356224462</v>
      </c>
      <c r="EM299" s="143">
        <f>IF('DSS Model'!$I$38=1,0.0001*EL299^2-0.0266*EL299+1.3006,IF('DSS Model'!$I$38=2,-0.0001*EL299^2+0.0032*EL299+0.977, IF('DSS Model'!$I$38=3,-0.00046396*EL299^2 + 0.054267*EL299 - 0.57714, IF('DSS Model'!$I$38=4,0.000072066*EL299^2+0.0021761*EL299-0.038248,IF('DSS Model'!$I$38=5,-0.00012623*EL299^2+0.025656*EL299-0.30101,-0.00046396*EL299^2 + 0.054267*EL299 - 0.57714)))))</f>
        <v>0.9263328178666359</v>
      </c>
      <c r="EN299" s="136">
        <v>0.37419008285573074</v>
      </c>
      <c r="EO299" s="142">
        <f t="shared" si="252"/>
        <v>51.53778375893684</v>
      </c>
      <c r="EP299" s="143">
        <f>IF('DSS Model'!$I$38=1,0.0001*EO299^2-0.0266*EO299+1.3006,IF('DSS Model'!$I$38=2,-0.0001*EO299^2+0.0032*EO299+0.977, IF('DSS Model'!$I$38=3,-0.00046396*EO299^2 + 0.054267*EO299 - 0.57714, IF('DSS Model'!$I$38=4,0.000072066*EO299^2+0.0021761*EO299-0.038248,IF('DSS Model'!$I$38=5,-0.00012623*EO299^2+0.025656*EO299-0.30101,-0.00046396*EO299^2 + 0.054267*EO299 - 0.57714)))))</f>
        <v>0.87630659255030452</v>
      </c>
      <c r="EQ299" s="136">
        <v>0.50177461829634218</v>
      </c>
      <c r="ER299" s="142">
        <f t="shared" si="253"/>
        <v>53.279693226691862</v>
      </c>
      <c r="ES299" s="143">
        <f>IF('DSS Model'!$I$38=1,0.0001*ER299^2-0.0266*ER299+1.3006,IF('DSS Model'!$I$38=2,-0.0001*ER299^2+0.0032*ER299+0.977, IF('DSS Model'!$I$38=3,-0.00046396*ER299^2 + 0.054267*ER299 - 0.57714, IF('DSS Model'!$I$38=4,0.000072066*ER299^2+0.0021761*ER299-0.038248,IF('DSS Model'!$I$38=5,-0.00012623*ER299^2+0.025656*ER299-0.30101,-0.00046396*ER299^2 + 0.054267*ER299 - 0.57714)))))</f>
        <v>0.86362244729237447</v>
      </c>
      <c r="ET299" s="136">
        <v>0.18978243295832864</v>
      </c>
      <c r="EU299" s="141">
        <f t="shared" si="254"/>
        <v>44.079018151939337</v>
      </c>
      <c r="EV299" s="142">
        <f>IF('DSS Model'!$I$38=1,0.0001*EU299^2-0.0266*EU299+1.3006,IF('DSS Model'!$I$38=2,-0.0001*EU299^2+0.0032*EU299+0.977, IF('DSS Model'!$I$38=3,-0.00046396*EU299^2 + 0.054267*EU299 - 0.57714, IF('DSS Model'!$I$38=4,0.000072066*EU299^2+0.0021761*EU299-0.038248,IF('DSS Model'!$I$38=5,-0.00012623*EU299^2+0.025656*EU299-0.30101,-0.00046396*EU299^2 + 0.054267*EU299 - 0.57714)))))</f>
        <v>0.9237568739623061</v>
      </c>
    </row>
    <row r="300" spans="2:152" x14ac:dyDescent="0.2">
      <c r="B300" s="64">
        <f t="shared" ca="1" si="207"/>
        <v>0.82765358673689338</v>
      </c>
      <c r="C300" s="64">
        <v>0.68456076641949737</v>
      </c>
      <c r="D300" s="64">
        <f t="shared" si="208"/>
        <v>55.742513933578678</v>
      </c>
      <c r="E300" s="131">
        <f>IF('DSS Model'!$I$38=1,0.0001*D300^2-0.0266*D300+1.3006,IF('DSS Model'!$I$38=2,-0.0001*D300^2+0.0032*D300+0.977, IF('DSS Model'!$I$38=3,-0.00046396*D300^2 + 0.054267*D300 - 0.57714, IF('DSS Model'!$I$38=4,0.000072066*D300^2+0.0021761*D300-0.038248,IF('DSS Model'!$I$38=5,-0.00012623*D300^2+0.025656*D300-0.30101,-0.00046396*D300^2 + 0.054267*D300 - 0.57714)))))</f>
        <v>0.84465325862393037</v>
      </c>
      <c r="F300" s="136">
        <v>0.36617904103442789</v>
      </c>
      <c r="G300" s="138">
        <f t="shared" si="204"/>
        <v>61.084303087737659</v>
      </c>
      <c r="H300" s="136">
        <f>IF('DSS Model'!$I$38=1,0.0001*G300^2-0.0266*G300+1.3006,IF('DSS Model'!$I$38=2,-0.0001*G300^2+0.0032*G300+0.977, IF('DSS Model'!$I$38=3,-0.00046396*G300^2 + 0.054267*G300 - 0.57714, IF('DSS Model'!$I$38=4,0.000072066*G300^2+0.0021761*G300-0.038248,IF('DSS Model'!$I$38=5,-0.00012623*G300^2+0.025656*G300-0.30101,-0.00046396*G300^2 + 0.054267*G300 - 0.57714)))))</f>
        <v>0.79934056150930077</v>
      </c>
      <c r="I300" s="136">
        <v>0.77716763448468251</v>
      </c>
      <c r="J300" s="138">
        <f t="shared" si="205"/>
        <v>62.955089853682409</v>
      </c>
      <c r="K300" s="136">
        <f>IF('DSS Model'!$I$38=1,0.0001*J300^2-0.0266*J300+1.3006,IF('DSS Model'!$I$38=2,-0.0001*J300^2+0.0032*J300+0.977, IF('DSS Model'!$I$38=3,-0.00046396*J300^2 + 0.054267*J300 - 0.57714, IF('DSS Model'!$I$38=4,0.000072066*J300^2+0.0021761*J300-0.038248,IF('DSS Model'!$I$38=5,-0.00012623*J300^2+0.025656*J300-0.30101,-0.00046396*J300^2 + 0.054267*J300 - 0.57714)))))</f>
        <v>0.7821219536832611</v>
      </c>
      <c r="L300" s="136">
        <v>0.78784828407963059</v>
      </c>
      <c r="M300" s="138">
        <f t="shared" si="206"/>
        <v>75.293466913383128</v>
      </c>
      <c r="N300" s="136">
        <f>IF('DSS Model'!$I$38=1,0.0001*M300^2-0.0266*M300+1.3006,IF('DSS Model'!$I$38=2,-0.0001*M300^2+0.0032*M300+0.977, IF('DSS Model'!$I$38=3,-0.00046396*M300^2 + 0.054267*M300 - 0.57714, IF('DSS Model'!$I$38=4,0.000072066*M300^2+0.0021761*M300-0.038248,IF('DSS Model'!$I$38=5,-0.00012623*M300^2+0.025656*M300-0.30101,-0.00046396*M300^2 + 0.054267*M300 - 0.57714)))))</f>
        <v>0.65102847813915399</v>
      </c>
      <c r="O300" s="136">
        <v>0.65619309195221875</v>
      </c>
      <c r="P300" s="139">
        <f t="shared" si="209"/>
        <v>56.168199694221684</v>
      </c>
      <c r="Q300" s="138">
        <f>IF('DSS Model'!$I$38=1,0.0001*P300^2-0.0266*P300+1.3006,IF('DSS Model'!$I$38=2,-0.0001*P300^2+0.0032*P300+0.977, IF('DSS Model'!$I$38=3,-0.00046396*P300^2 + 0.054267*P300 - 0.57714, IF('DSS Model'!$I$38=4,0.000072066*P300^2+0.0021761*P300-0.038248,IF('DSS Model'!$I$38=5,-0.00012623*P300^2+0.025656*P300-0.30101,-0.00046396*P300^2 + 0.054267*P300 - 0.57714)))))</f>
        <v>0.84125157333251288</v>
      </c>
      <c r="R300" s="136">
        <v>0.86116784709390759</v>
      </c>
      <c r="S300" s="142">
        <f t="shared" si="210"/>
        <v>62.234220003492482</v>
      </c>
      <c r="T300" s="138">
        <f>IF('DSS Model'!$I$38=1,0.0001*S300^2-0.0266*S300+1.3006,IF('DSS Model'!$I$38=2,-0.0001*S300^2+0.0032*S300+0.977, IF('DSS Model'!$I$38=3,-0.00046396*S300^2 + 0.054267*S300 - 0.57714, IF('DSS Model'!$I$38=4,0.000072066*S300^2+0.0021761*S300-0.038248,IF('DSS Model'!$I$38=5,-0.00012623*S300^2+0.025656*S300-0.30101,-0.00046396*S300^2 + 0.054267*S300 - 0.57714)))))</f>
        <v>0.7888396900668655</v>
      </c>
      <c r="U300" s="136">
        <v>0.57925483960647073</v>
      </c>
      <c r="V300" s="142">
        <f t="shared" si="211"/>
        <v>51.738418663094066</v>
      </c>
      <c r="W300" s="138">
        <f>IF('DSS Model'!$I$38=1,0.0001*V300^2-0.0266*V300+1.3006,IF('DSS Model'!$I$38=2,-0.0001*V300^2+0.0032*V300+0.977, IF('DSS Model'!$I$38=3,-0.00046396*V300^2 + 0.054267*V300 - 0.57714, IF('DSS Model'!$I$38=4,0.000072066*V300^2+0.0021761*V300-0.038248,IF('DSS Model'!$I$38=5,-0.00012623*V300^2+0.025656*V300-0.30101,-0.00046396*V300^2 + 0.054267*V300 - 0.57714)))))</f>
        <v>0.87487654314614094</v>
      </c>
      <c r="X300" s="136">
        <v>0.21114468240883377</v>
      </c>
      <c r="Y300" s="142">
        <f t="shared" si="212"/>
        <v>52.709314453470967</v>
      </c>
      <c r="Z300" s="138">
        <f>IF('DSS Model'!$I$38=1,0.0001*Y300^2-0.0266*Y300+1.3006,IF('DSS Model'!$I$38=2,-0.0001*Y300^2+0.0032*Y300+0.977, IF('DSS Model'!$I$38=3,-0.00046396*Y300^2 + 0.054267*Y300 - 0.57714, IF('DSS Model'!$I$38=4,0.000072066*Y300^2+0.0021761*Y300-0.038248,IF('DSS Model'!$I$38=5,-0.00012623*Y300^2+0.025656*Y300-0.30101,-0.00046396*Y300^2 + 0.054267*Y300 - 0.57714)))))</f>
        <v>0.86784262323561867</v>
      </c>
      <c r="AA300" s="136">
        <v>0.11409344812896638</v>
      </c>
      <c r="AB300" s="142">
        <f t="shared" si="213"/>
        <v>54.836697399621109</v>
      </c>
      <c r="AC300" s="138">
        <f>IF('DSS Model'!$I$38=1,0.0001*AB300^2-0.0266*AB300+1.3006,IF('DSS Model'!$I$38=2,-0.0001*AB300^2+0.0032*AB300+0.977, IF('DSS Model'!$I$38=3,-0.00046396*AB300^2 + 0.054267*AB300 - 0.57714, IF('DSS Model'!$I$38=4,0.000072066*AB300^2+0.0021761*AB300-0.038248,IF('DSS Model'!$I$38=5,-0.00012623*AB300^2+0.025656*AB300-0.30101,-0.00046396*AB300^2 + 0.054267*AB300 - 0.57714)))))</f>
        <v>0.85177109350902624</v>
      </c>
      <c r="AD300" s="136">
        <v>0.89492690496668981</v>
      </c>
      <c r="AE300" s="142">
        <f t="shared" si="214"/>
        <v>63.506702073847165</v>
      </c>
      <c r="AF300" s="138">
        <f>IF('DSS Model'!$I$38=1,0.0001*AE300^2-0.0266*AE300+1.3006,IF('DSS Model'!$I$38=2,-0.0001*AE300^2+0.0032*AE300+0.977, IF('DSS Model'!$I$38=3,-0.00046396*AE300^2 + 0.054267*AE300 - 0.57714, IF('DSS Model'!$I$38=4,0.000072066*AE300^2+0.0021761*AE300-0.038248,IF('DSS Model'!$I$38=5,-0.00012623*AE300^2+0.025656*AE300-0.30101,-0.00046396*AE300^2 + 0.054267*AE300 - 0.57714)))))</f>
        <v>0.77691132580667255</v>
      </c>
      <c r="AG300" s="136">
        <v>0.74078670563603688</v>
      </c>
      <c r="AH300" s="142">
        <f t="shared" si="215"/>
        <v>74.818247707627194</v>
      </c>
      <c r="AI300" s="138">
        <f>IF('DSS Model'!$I$38=1,0.0001*AH300^2-0.0266*AH300+1.3006,IF('DSS Model'!$I$38=2,-0.0001*AH300^2+0.0032*AH300+0.977, IF('DSS Model'!$I$38=3,-0.00046396*AH300^2 + 0.054267*AH300 - 0.57714, IF('DSS Model'!$I$38=4,0.000072066*AH300^2+0.0021761*AH300-0.038248,IF('DSS Model'!$I$38=5,-0.00012623*AH300^2+0.025656*AH300-0.30101,-0.00046396*AH300^2 + 0.054267*AH300 - 0.57714)))))</f>
        <v>0.65664137366042086</v>
      </c>
      <c r="AJ300" s="136">
        <v>0.10068039976890364</v>
      </c>
      <c r="AK300" s="142">
        <f t="shared" si="216"/>
        <v>30.420303412066868</v>
      </c>
      <c r="AL300" s="138">
        <f>IF('DSS Model'!$I$38=1,0.0001*AK300^2-0.0266*AK300+1.3006,IF('DSS Model'!$I$38=2,-0.0001*AK300^2+0.0032*AK300+0.977, IF('DSS Model'!$I$38=3,-0.00046396*AK300^2 + 0.054267*AK300 - 0.57714, IF('DSS Model'!$I$38=4,0.000072066*AK300^2+0.0021761*AK300-0.038248,IF('DSS Model'!$I$38=5,-0.00012623*AK300^2+0.025656*AK300-0.30101,-0.00046396*AK300^2 + 0.054267*AK300 - 0.57714)))))</f>
        <v>0.98180548495039321</v>
      </c>
      <c r="AM300" s="136">
        <v>0.71020719436659985</v>
      </c>
      <c r="AN300" s="142">
        <f t="shared" si="217"/>
        <v>69.214242636223034</v>
      </c>
      <c r="AO300" s="138">
        <f>IF('DSS Model'!$I$38=1,0.0001*AN300^2-0.0266*AN300+1.3006,IF('DSS Model'!$I$38=2,-0.0001*AN300^2+0.0032*AN300+0.977, IF('DSS Model'!$I$38=3,-0.00046396*AN300^2 + 0.054267*AN300 - 0.57714, IF('DSS Model'!$I$38=4,0.000072066*AN300^2+0.0021761*AN300-0.038248,IF('DSS Model'!$I$38=5,-0.00012623*AN300^2+0.025656*AN300-0.30101,-0.00046396*AN300^2 + 0.054267*AN300 - 0.57714)))))</f>
        <v>0.71942443806531819</v>
      </c>
      <c r="AP300" s="136">
        <v>0.97885485220937785</v>
      </c>
      <c r="AQ300" s="142">
        <f t="shared" si="218"/>
        <v>79.376305011829899</v>
      </c>
      <c r="AR300" s="138">
        <f>IF('DSS Model'!$I$38=1,0.0001*AQ300^2-0.0266*AQ300+1.3006,IF('DSS Model'!$I$38=2,-0.0001*AQ300^2+0.0032*AQ300+0.977, IF('DSS Model'!$I$38=3,-0.00046396*AQ300^2 + 0.054267*AQ300 - 0.57714, IF('DSS Model'!$I$38=4,0.000072066*AQ300^2+0.0021761*AQ300-0.038248,IF('DSS Model'!$I$38=5,-0.00012623*AQ300^2+0.025656*AQ300-0.30101,-0.00046396*AQ300^2 + 0.054267*AQ300 - 0.57714)))))</f>
        <v>0.60094439630475027</v>
      </c>
      <c r="AS300" s="136">
        <v>9.6975865745683842E-2</v>
      </c>
      <c r="AT300" s="142">
        <f t="shared" si="219"/>
        <v>37.234635276310499</v>
      </c>
      <c r="AU300" s="138">
        <f>IF('DSS Model'!$I$38=1,0.0001*AT300^2-0.0266*AT300+1.3006,IF('DSS Model'!$I$38=2,-0.0001*AT300^2+0.0032*AT300+0.977, IF('DSS Model'!$I$38=3,-0.00046396*AT300^2 + 0.054267*AT300 - 0.57714, IF('DSS Model'!$I$38=4,0.000072066*AT300^2+0.0021761*AT300-0.038248,IF('DSS Model'!$I$38=5,-0.00012623*AT300^2+0.025656*AT300-0.30101,-0.00046396*AT300^2 + 0.054267*AT300 - 0.57714)))))</f>
        <v>0.95750902646820701</v>
      </c>
      <c r="AV300" s="136">
        <v>0.63832041211553836</v>
      </c>
      <c r="AW300" s="142">
        <f t="shared" si="220"/>
        <v>67.893728071642087</v>
      </c>
      <c r="AX300" s="138">
        <f>IF('DSS Model'!$I$38=1,0.0001*AW300^2-0.0266*AW300+1.3006,IF('DSS Model'!$I$38=2,-0.0001*AW300^2+0.0032*AW300+0.977, IF('DSS Model'!$I$38=3,-0.00046396*AW300^2 + 0.054267*AW300 - 0.57714, IF('DSS Model'!$I$38=4,0.000072066*AW300^2+0.0021761*AW300-0.038248,IF('DSS Model'!$I$38=5,-0.00012623*AW300^2+0.025656*AW300-0.30101,-0.00046396*AW300^2 + 0.054267*AW300 - 0.57714)))))</f>
        <v>0.73330409868264668</v>
      </c>
      <c r="AY300" s="136">
        <v>0.45344792267910461</v>
      </c>
      <c r="AZ300" s="142">
        <f t="shared" si="221"/>
        <v>54.375581286434993</v>
      </c>
      <c r="BA300" s="138">
        <f>IF('DSS Model'!$I$38=1,0.0001*AZ300^2-0.0266*AZ300+1.3006,IF('DSS Model'!$I$38=2,-0.0001*AZ300^2+0.0032*AZ300+0.977, IF('DSS Model'!$I$38=3,-0.00046396*AZ300^2 + 0.054267*AZ300 - 0.57714, IF('DSS Model'!$I$38=4,0.000072066*AZ300^2+0.0021761*AZ300-0.038248,IF('DSS Model'!$I$38=5,-0.00012623*AZ300^2+0.025656*AZ300-0.30101,-0.00046396*AZ300^2 + 0.054267*AZ300 - 0.57714)))))</f>
        <v>0.85533147609282201</v>
      </c>
      <c r="BB300" s="136">
        <v>0.95313329634672894</v>
      </c>
      <c r="BC300" s="142">
        <f t="shared" si="222"/>
        <v>66.51572890002339</v>
      </c>
      <c r="BD300" s="138">
        <f>IF('DSS Model'!$I$38=1,0.0001*BC300^2-0.0266*BC300+1.3006,IF('DSS Model'!$I$38=2,-0.0001*BC300^2+0.0032*BC300+0.977, IF('DSS Model'!$I$38=3,-0.00046396*BC300^2 + 0.054267*BC300 - 0.57714, IF('DSS Model'!$I$38=4,0.000072066*BC300^2+0.0021761*BC300-0.038248,IF('DSS Model'!$I$38=5,-0.00012623*BC300^2+0.025656*BC300-0.30101,-0.00046396*BC300^2 + 0.054267*BC300 - 0.57714)))))</f>
        <v>0.74741611336993419</v>
      </c>
      <c r="BE300" s="136">
        <v>0.80713753616366002</v>
      </c>
      <c r="BF300" s="142">
        <f t="shared" si="223"/>
        <v>58.605501820791233</v>
      </c>
      <c r="BG300" s="143">
        <f>IF('DSS Model'!$I$38=1,0.0001*BF300^2-0.0266*BF300+1.3006,IF('DSS Model'!$I$38=2,-0.0001*BF300^2+0.0032*BF300+0.977, IF('DSS Model'!$I$38=3,-0.00046396*BF300^2 + 0.054267*BF300 - 0.57714, IF('DSS Model'!$I$38=4,0.000072066*BF300^2+0.0021761*BF300-0.038248,IF('DSS Model'!$I$38=5,-0.00012623*BF300^2+0.025656*BF300-0.30101,-0.00046396*BF300^2 + 0.054267*BF300 - 0.57714)))))</f>
        <v>0.82107712145985556</v>
      </c>
      <c r="BH300" s="136">
        <v>0.2426588834395671</v>
      </c>
      <c r="BI300" s="142">
        <f t="shared" si="224"/>
        <v>48.060424699355423</v>
      </c>
      <c r="BJ300" s="143">
        <f>IF('DSS Model'!$I$38=1,0.0001*BI300^2-0.0266*BI300+1.3006,IF('DSS Model'!$I$38=2,-0.0001*BI300^2+0.0032*BI300+0.977, IF('DSS Model'!$I$38=3,-0.00046396*BI300^2 + 0.054267*BI300 - 0.57714, IF('DSS Model'!$I$38=4,0.000072066*BI300^2+0.0021761*BI300-0.038248,IF('DSS Model'!$I$38=5,-0.00012623*BI300^2+0.025656*BI300-0.30101,-0.00046396*BI300^2 + 0.054267*BI300 - 0.57714)))))</f>
        <v>0.899812916809696</v>
      </c>
      <c r="BK300" s="136">
        <v>0.5647644505463767</v>
      </c>
      <c r="BL300" s="142">
        <f t="shared" si="225"/>
        <v>52.464802750203923</v>
      </c>
      <c r="BM300" s="143">
        <f>IF('DSS Model'!$I$38=1,0.0001*BL300^2-0.0266*BL300+1.3006,IF('DSS Model'!$I$38=2,-0.0001*BL300^2+0.0032*BL300+0.977, IF('DSS Model'!$I$38=3,-0.00046396*BL300^2 + 0.054267*BL300 - 0.57714, IF('DSS Model'!$I$38=4,0.000072066*BL300^2+0.0021761*BL300-0.038248,IF('DSS Model'!$I$38=5,-0.00012623*BL300^2+0.025656*BL300-0.30101,-0.00046396*BL300^2 + 0.054267*BL300 - 0.57714)))))</f>
        <v>0.86963181603887196</v>
      </c>
      <c r="BN300" s="136">
        <v>0.99593149530374636</v>
      </c>
      <c r="BO300" s="142">
        <f t="shared" si="226"/>
        <v>66.833535528836109</v>
      </c>
      <c r="BP300" s="143">
        <f>IF('DSS Model'!$I$38=1,0.0001*BO300^2-0.0266*BO300+1.3006,IF('DSS Model'!$I$38=2,-0.0001*BO300^2+0.0032*BO300+0.977, IF('DSS Model'!$I$38=3,-0.00046396*BO300^2 + 0.054267*BO300 - 0.57714, IF('DSS Model'!$I$38=4,0.000072066*BO300^2+0.0021761*BO300-0.038248,IF('DSS Model'!$I$38=5,-0.00012623*BO300^2+0.025656*BO300-0.30101,-0.00046396*BO300^2 + 0.054267*BO300 - 0.57714)))))</f>
        <v>0.74419516656385565</v>
      </c>
      <c r="BQ300" s="136">
        <v>0.56345659902441558</v>
      </c>
      <c r="BR300" s="142">
        <f t="shared" si="227"/>
        <v>58.925307036214427</v>
      </c>
      <c r="BS300" s="143">
        <f>IF('DSS Model'!$I$38=1,0.0001*BR300^2-0.0266*BR300+1.3006,IF('DSS Model'!$I$38=2,-0.0001*BR300^2+0.0032*BR300+0.977, IF('DSS Model'!$I$38=3,-0.00046396*BR300^2 + 0.054267*BR300 - 0.57714, IF('DSS Model'!$I$38=4,0.000072066*BR300^2+0.0021761*BR300-0.038248,IF('DSS Model'!$I$38=5,-0.00012623*BR300^2+0.025656*BR300-0.30101,-0.00046396*BR300^2 + 0.054267*BR300 - 0.57714)))))</f>
        <v>0.81834180158467196</v>
      </c>
      <c r="BT300" s="136">
        <v>0.18076718556493021</v>
      </c>
      <c r="BU300" s="142">
        <f t="shared" si="228"/>
        <v>49.494817298694109</v>
      </c>
      <c r="BV300" s="143">
        <f>IF('DSS Model'!$I$38=1,0.0001*BU300^2-0.0266*BU300+1.3006,IF('DSS Model'!$I$38=2,-0.0001*BU300^2+0.0032*BU300+0.977, IF('DSS Model'!$I$38=3,-0.00046396*BU300^2 + 0.054267*BU300 - 0.57714, IF('DSS Model'!$I$38=4,0.000072066*BU300^2+0.0021761*BU300-0.038248,IF('DSS Model'!$I$38=5,-0.00012623*BU300^2+0.025656*BU300-0.30101,-0.00046396*BU300^2 + 0.054267*BU300 - 0.57714)))))</f>
        <v>0.89040972141271013</v>
      </c>
      <c r="BW300" s="136">
        <v>0.3644051586494399</v>
      </c>
      <c r="BX300" s="142">
        <f t="shared" si="229"/>
        <v>57.236219793127766</v>
      </c>
      <c r="BY300" s="143">
        <f>IF('DSS Model'!$I$38=1,0.0001*BX300^2-0.0266*BX300+1.3006,IF('DSS Model'!$I$38=2,-0.0001*BX300^2+0.0032*BX300+0.977, IF('DSS Model'!$I$38=3,-0.00046396*BX300^2 + 0.054267*BX300 - 0.57714, IF('DSS Model'!$I$38=4,0.000072066*BX300^2+0.0021761*BX300-0.038248,IF('DSS Model'!$I$38=5,-0.00012623*BX300^2+0.025656*BX300-0.30101,-0.00046396*BX300^2 + 0.054267*BX300 - 0.57714)))))</f>
        <v>0.83255741771728575</v>
      </c>
      <c r="BZ300" s="136">
        <v>0.94721068124439667</v>
      </c>
      <c r="CA300" s="142">
        <f t="shared" si="230"/>
        <v>69.79834135009871</v>
      </c>
      <c r="CB300" s="143">
        <f>IF('DSS Model'!$I$38=1,0.0001*CA300^2-0.0266*CA300+1.3006,IF('DSS Model'!$I$38=2,-0.0001*CA300^2+0.0032*CA300+0.977, IF('DSS Model'!$I$38=3,-0.00046396*CA300^2 + 0.054267*CA300 - 0.57714, IF('DSS Model'!$I$38=4,0.000072066*CA300^2+0.0021761*CA300-0.038248,IF('DSS Model'!$I$38=5,-0.00012623*CA300^2+0.025656*CA300-0.30101,-0.00046396*CA300^2 + 0.054267*CA300 - 0.57714)))))</f>
        <v>0.71317384679782592</v>
      </c>
      <c r="CC300" s="136">
        <v>0.55951965761462696</v>
      </c>
      <c r="CD300" s="142">
        <f t="shared" si="231"/>
        <v>73.217353283424856</v>
      </c>
      <c r="CE300" s="143">
        <f>IF('DSS Model'!$I$38=1,0.0001*CD300^2-0.0266*CD300+1.3006,IF('DSS Model'!$I$38=2,-0.0001*CD300^2+0.0032*CD300+0.977, IF('DSS Model'!$I$38=3,-0.00046396*CD300^2 + 0.054267*CD300 - 0.57714, IF('DSS Model'!$I$38=4,0.000072066*CD300^2+0.0021761*CD300-0.038248,IF('DSS Model'!$I$38=5,-0.00012623*CD300^2+0.025656*CD300-0.30101,-0.00046396*CD300^2 + 0.054267*CD300 - 0.57714)))))</f>
        <v>0.67521744832397501</v>
      </c>
      <c r="CF300" s="136">
        <v>0.27199819821846982</v>
      </c>
      <c r="CG300" s="142">
        <f t="shared" si="232"/>
        <v>38.206040112689706</v>
      </c>
      <c r="CH300" s="143">
        <f>IF('DSS Model'!$I$38=1,0.0001*CG300^2-0.0266*CG300+1.3006,IF('DSS Model'!$I$38=2,-0.0001*CG300^2+0.0032*CG300+0.977, IF('DSS Model'!$I$38=3,-0.00046396*CG300^2 + 0.054267*CG300 - 0.57714, IF('DSS Model'!$I$38=4,0.000072066*CG300^2+0.0021761*CG300-0.038248,IF('DSS Model'!$I$38=5,-0.00012623*CG300^2+0.025656*CG300-0.30101,-0.00046396*CG300^2 + 0.054267*CG300 - 0.57714)))))</f>
        <v>0.9532891782513615</v>
      </c>
      <c r="CI300" s="136">
        <v>0.1312023260384052</v>
      </c>
      <c r="CJ300" s="142">
        <f t="shared" si="233"/>
        <v>58.135419453017093</v>
      </c>
      <c r="CK300" s="143">
        <f>IF('DSS Model'!$I$38=1,0.0001*CJ300^2-0.0266*CJ300+1.3006,IF('DSS Model'!$I$38=2,-0.0001*CJ300^2+0.0032*CJ300+0.977, IF('DSS Model'!$I$38=3,-0.00046396*CJ300^2 + 0.054267*CJ300 - 0.57714, IF('DSS Model'!$I$38=4,0.000072066*CJ300^2+0.0021761*CJ300-0.038248,IF('DSS Model'!$I$38=5,-0.00012623*CJ300^2+0.025656*CJ300-0.30101,-0.00046396*CJ300^2 + 0.054267*CJ300 - 0.57714)))))</f>
        <v>0.82506064275183089</v>
      </c>
      <c r="CL300" s="136">
        <v>0.41572163215643909</v>
      </c>
      <c r="CM300" s="142">
        <f t="shared" si="234"/>
        <v>51.786603765832993</v>
      </c>
      <c r="CN300" s="143">
        <f>IF('DSS Model'!$I$38=1,0.0001*CM300^2-0.0266*CM300+1.3006,IF('DSS Model'!$I$38=2,-0.0001*CM300^2+0.0032*CM300+0.977, IF('DSS Model'!$I$38=3,-0.00046396*CM300^2 + 0.054267*CM300 - 0.57714, IF('DSS Model'!$I$38=4,0.000072066*CM300^2+0.0021761*CM300-0.038248,IF('DSS Model'!$I$38=5,-0.00012623*CM300^2+0.025656*CM300-0.30101,-0.00046396*CM300^2 + 0.054267*CM300 - 0.57714)))))</f>
        <v>0.87453189909072671</v>
      </c>
      <c r="CO300" s="136">
        <v>0.66531513336168857</v>
      </c>
      <c r="CP300" s="142">
        <f t="shared" si="235"/>
        <v>55.197234221504772</v>
      </c>
      <c r="CQ300" s="143">
        <f>IF('DSS Model'!$I$38=1,0.0001*CP300^2-0.0266*CP300+1.3006,IF('DSS Model'!$I$38=2,-0.0001*CP300^2+0.0032*CP300+0.977, IF('DSS Model'!$I$38=3,-0.00046396*CP300^2 + 0.054267*CP300 - 0.57714, IF('DSS Model'!$I$38=4,0.000072066*CP300^2+0.0021761*CP300-0.038248,IF('DSS Model'!$I$38=5,-0.00012623*CP300^2+0.025656*CP300-0.30101,-0.00046396*CP300^2 + 0.054267*CP300 - 0.57714)))))</f>
        <v>0.84895768293844953</v>
      </c>
      <c r="CR300" s="136">
        <v>4.2939888036556684E-2</v>
      </c>
      <c r="CS300" s="142">
        <f t="shared" si="236"/>
        <v>34.658464585480623</v>
      </c>
      <c r="CT300" s="143">
        <f>IF('DSS Model'!$I$38=1,0.0001*CS300^2-0.0266*CS300+1.3006,IF('DSS Model'!$I$38=2,-0.0001*CS300^2+0.0032*CS300+0.977, IF('DSS Model'!$I$38=3,-0.00046396*CS300^2 + 0.054267*CS300 - 0.57714, IF('DSS Model'!$I$38=4,0.000072066*CS300^2+0.0021761*CS300-0.038248,IF('DSS Model'!$I$38=5,-0.00012623*CS300^2+0.025656*CS300-0.30101,-0.00046396*CS300^2 + 0.054267*CS300 - 0.57714)))))</f>
        <v>0.96778616993123645</v>
      </c>
      <c r="CU300" s="136">
        <v>0.83144143901256717</v>
      </c>
      <c r="CV300" s="142">
        <f t="shared" si="237"/>
        <v>63.841005588184409</v>
      </c>
      <c r="CW300" s="143">
        <f>IF('DSS Model'!$I$38=1,0.0001*CV300^2-0.0266*CV300+1.3006,IF('DSS Model'!$I$38=2,-0.0001*CV300^2+0.0032*CV300+0.977, IF('DSS Model'!$I$38=3,-0.00046396*CV300^2 + 0.054267*CV300 - 0.57714, IF('DSS Model'!$I$38=4,0.000072066*CV300^2+0.0021761*CV300-0.038248,IF('DSS Model'!$I$38=5,-0.00012623*CV300^2+0.025656*CV300-0.30101,-0.00046396*CV300^2 + 0.054267*CV300 - 0.57714)))))</f>
        <v>0.77372381843113081</v>
      </c>
      <c r="CX300" s="136">
        <v>0.46896594049778728</v>
      </c>
      <c r="CY300" s="142">
        <f t="shared" si="238"/>
        <v>63.706456758618813</v>
      </c>
      <c r="CZ300" s="143">
        <f>IF('DSS Model'!$I$38=1,0.0001*CY300^2-0.0266*CY300+1.3006,IF('DSS Model'!$I$38=2,-0.0001*CY300^2+0.0032*CY300+0.977, IF('DSS Model'!$I$38=3,-0.00046396*CY300^2 + 0.054267*CY300 - 0.57714, IF('DSS Model'!$I$38=4,0.000072066*CY300^2+0.0021761*CY300-0.038248,IF('DSS Model'!$I$38=5,-0.00012623*CY300^2+0.025656*CY300-0.30101,-0.00046396*CY300^2 + 0.054267*CY300 - 0.57714)))))</f>
        <v>0.77500939835380334</v>
      </c>
      <c r="DA300" s="136">
        <v>0.46263079446670319</v>
      </c>
      <c r="DB300" s="142">
        <f t="shared" si="239"/>
        <v>45.62220614568345</v>
      </c>
      <c r="DC300" s="143">
        <f>IF('DSS Model'!$I$38=1,0.0001*DB300^2-0.0266*DB300+1.3006,IF('DSS Model'!$I$38=2,-0.0001*DB300^2+0.0032*DB300+0.977, IF('DSS Model'!$I$38=3,-0.00046396*DB300^2 + 0.054267*DB300 - 0.57714, IF('DSS Model'!$I$38=4,0.000072066*DB300^2+0.0021761*DB300-0.038248,IF('DSS Model'!$I$38=5,-0.00012623*DB300^2+0.025656*DB300-0.30101,-0.00046396*DB300^2 + 0.054267*DB300 - 0.57714)))))</f>
        <v>0.91485249030626337</v>
      </c>
      <c r="DD300" s="136">
        <v>0.48409825641922022</v>
      </c>
      <c r="DE300" s="142">
        <f t="shared" si="240"/>
        <v>49.979421556520684</v>
      </c>
      <c r="DF300" s="143">
        <f>IF('DSS Model'!$I$38=1,0.0001*DE300^2-0.0266*DE300+1.3006,IF('DSS Model'!$I$38=2,-0.0001*DE300^2+0.0032*DE300+0.977, IF('DSS Model'!$I$38=3,-0.00046396*DE300^2 + 0.054267*DE300 - 0.57714, IF('DSS Model'!$I$38=4,0.000072066*DE300^2+0.0021761*DE300-0.038248,IF('DSS Model'!$I$38=5,-0.00012623*DE300^2+0.025656*DE300-0.30101,-0.00046396*DE300^2 + 0.054267*DE300 - 0.57714)))))</f>
        <v>0.88713989106842572</v>
      </c>
      <c r="DG300" s="136">
        <v>9.6104513632499056E-2</v>
      </c>
      <c r="DH300" s="142">
        <f t="shared" si="241"/>
        <v>37.175943429444288</v>
      </c>
      <c r="DI300" s="143">
        <f>IF('DSS Model'!$I$38=1,0.0001*DH300^2-0.0266*DH300+1.3006,IF('DSS Model'!$I$38=2,-0.0001*DH300^2+0.0032*DH300+0.977, IF('DSS Model'!$I$38=3,-0.00046396*DH300^2 + 0.054267*DH300 - 0.57714, IF('DSS Model'!$I$38=4,0.000072066*DH300^2+0.0021761*DH300-0.038248,IF('DSS Model'!$I$38=5,-0.00012623*DH300^2+0.025656*DH300-0.30101,-0.00046396*DH300^2 + 0.054267*DH300 - 0.57714)))))</f>
        <v>0.95775794198729747</v>
      </c>
      <c r="DJ300" s="136">
        <v>0.41145626804458368</v>
      </c>
      <c r="DK300" s="142">
        <f t="shared" si="242"/>
        <v>61.626805542960184</v>
      </c>
      <c r="DL300" s="143">
        <f>IF('DSS Model'!$I$38=1,0.0001*DK300^2-0.0266*DK300+1.3006,IF('DSS Model'!$I$38=2,-0.0001*DK300^2+0.0032*DK300+0.977, IF('DSS Model'!$I$38=3,-0.00046396*DK300^2 + 0.054267*DK300 - 0.57714, IF('DSS Model'!$I$38=4,0.000072066*DK300^2+0.0021761*DK300-0.038248,IF('DSS Model'!$I$38=5,-0.00012623*DK300^2+0.025656*DK300-0.30101,-0.00046396*DK300^2 + 0.054267*DK300 - 0.57714)))))</f>
        <v>0.79441946159448973</v>
      </c>
      <c r="DM300" s="136">
        <v>3.2859340589315722E-2</v>
      </c>
      <c r="DN300" s="142">
        <f t="shared" si="243"/>
        <v>36.130183744739902</v>
      </c>
      <c r="DO300" s="143">
        <f>IF('DSS Model'!$I$38=1,0.0001*DN300^2-0.0266*DN300+1.3006,IF('DSS Model'!$I$38=2,-0.0001*DN300^2+0.0032*DN300+0.977, IF('DSS Model'!$I$38=3,-0.00046396*DN300^2 + 0.054267*DN300 - 0.57714, IF('DSS Model'!$I$38=4,0.000072066*DN300^2+0.0021761*DN300-0.038248,IF('DSS Model'!$I$38=5,-0.00012623*DN300^2+0.025656*DN300-0.30101,-0.00046396*DN300^2 + 0.054267*DN300 - 0.57714)))))</f>
        <v>0.96207757024030094</v>
      </c>
      <c r="DP300" s="136">
        <v>0.96271825580945325</v>
      </c>
      <c r="DQ300" s="142">
        <f t="shared" si="244"/>
        <v>63.326847250975774</v>
      </c>
      <c r="DR300" s="143">
        <f>IF('DSS Model'!$I$38=1,0.0001*DQ300^2-0.0266*DQ300+1.3006,IF('DSS Model'!$I$38=2,-0.0001*DQ300^2+0.0032*DQ300+0.977, IF('DSS Model'!$I$38=3,-0.00046396*DQ300^2 + 0.054267*DQ300 - 0.57714, IF('DSS Model'!$I$38=4,0.000072066*DQ300^2+0.0021761*DQ300-0.038248,IF('DSS Model'!$I$38=5,-0.00012623*DQ300^2+0.025656*DQ300-0.30101,-0.00046396*DQ300^2 + 0.054267*DQ300 - 0.57714)))))</f>
        <v>0.7786169529282807</v>
      </c>
      <c r="DS300" s="136">
        <v>0.14630608145484891</v>
      </c>
      <c r="DT300" s="142">
        <f t="shared" si="245"/>
        <v>58.08562609687722</v>
      </c>
      <c r="DU300" s="143">
        <f>IF('DSS Model'!$I$38=1,0.0001*DT300^2-0.0266*DT300+1.3006,IF('DSS Model'!$I$38=2,-0.0001*DT300^2+0.0032*DT300+0.977, IF('DSS Model'!$I$38=3,-0.00046396*DT300^2 + 0.054267*DT300 - 0.57714, IF('DSS Model'!$I$38=4,0.000072066*DT300^2+0.0021761*DT300-0.038248,IF('DSS Model'!$I$38=5,-0.00012623*DT300^2+0.025656*DT300-0.30101,-0.00046396*DT300^2 + 0.054267*DT300 - 0.57714)))))</f>
        <v>0.82548000760338458</v>
      </c>
      <c r="DV300" s="136">
        <v>0.27555756944135013</v>
      </c>
      <c r="DW300" s="142">
        <f t="shared" si="246"/>
        <v>52.734343993531851</v>
      </c>
      <c r="DX300" s="143">
        <f>IF('DSS Model'!$I$38=1,0.0001*DW300^2-0.0266*DW300+1.3006,IF('DSS Model'!$I$38=2,-0.0001*DW300^2+0.0032*DW300+0.977, IF('DSS Model'!$I$38=3,-0.00046396*DW300^2 + 0.054267*DW300 - 0.57714, IF('DSS Model'!$I$38=4,0.000072066*DW300^2+0.0021761*DW300-0.038248,IF('DSS Model'!$I$38=5,-0.00012623*DW300^2+0.025656*DW300-0.30101,-0.00046396*DW300^2 + 0.054267*DW300 - 0.57714)))))</f>
        <v>0.86765879713648708</v>
      </c>
      <c r="DY300" s="136">
        <v>0.47618960484586592</v>
      </c>
      <c r="DZ300" s="142">
        <f t="shared" si="247"/>
        <v>47.801500306704327</v>
      </c>
      <c r="EA300" s="143">
        <f>IF('DSS Model'!$I$38=1,0.0001*DZ300^2-0.0266*DZ300+1.3006,IF('DSS Model'!$I$38=2,-0.0001*DZ300^2+0.0032*DZ300+0.977, IF('DSS Model'!$I$38=3,-0.00046396*DZ300^2 + 0.054267*DZ300 - 0.57714, IF('DSS Model'!$I$38=4,0.000072066*DZ300^2+0.0021761*DZ300-0.038248,IF('DSS Model'!$I$38=5,-0.00012623*DZ300^2+0.025656*DZ300-0.30101,-0.00046396*DZ300^2 + 0.054267*DZ300 - 0.57714)))))</f>
        <v>0.90146645782426837</v>
      </c>
      <c r="EB300" s="136">
        <v>0.76134912304619051</v>
      </c>
      <c r="EC300" s="142">
        <f t="shared" si="248"/>
        <v>57.686232774051732</v>
      </c>
      <c r="ED300" s="143">
        <f>IF('DSS Model'!$I$38=1,0.0001*EC300^2-0.0266*EC300+1.3006,IF('DSS Model'!$I$38=2,-0.0001*EC300^2+0.0032*EC300+0.977, IF('DSS Model'!$I$38=3,-0.00046396*EC300^2 + 0.054267*EC300 - 0.57714, IF('DSS Model'!$I$38=4,0.000072066*EC300^2+0.0021761*EC300-0.038248,IF('DSS Model'!$I$38=5,-0.00012623*EC300^2+0.025656*EC300-0.30101,-0.00046396*EC300^2 + 0.054267*EC300 - 0.57714)))))</f>
        <v>0.82882579971075743</v>
      </c>
      <c r="EE300" s="136">
        <v>0.23964352891138674</v>
      </c>
      <c r="EF300" s="142">
        <f t="shared" si="249"/>
        <v>43.466670874551156</v>
      </c>
      <c r="EG300" s="143">
        <f>IF('DSS Model'!$I$38=1,0.0001*EF300^2-0.0266*EF300+1.3006,IF('DSS Model'!$I$38=2,-0.0001*EF300^2+0.0032*EF300+0.977, IF('DSS Model'!$I$38=3,-0.00046396*EF300^2 + 0.054267*EF300 - 0.57714, IF('DSS Model'!$I$38=4,0.000072066*EF300^2+0.0021761*EF300-0.038248,IF('DSS Model'!$I$38=5,-0.00012623*EF300^2+0.025656*EF300-0.30101,-0.00046396*EF300^2 + 0.054267*EF300 - 0.57714)))))</f>
        <v>0.92715819910690822</v>
      </c>
      <c r="EH300" s="136">
        <v>0.51814601407779504</v>
      </c>
      <c r="EI300" s="142">
        <f t="shared" si="250"/>
        <v>69.451020736588404</v>
      </c>
      <c r="EJ300" s="143">
        <f>IF('DSS Model'!$I$38=1,0.0001*EI300^2-0.0266*EI300+1.3006,IF('DSS Model'!$I$38=2,-0.0001*EI300^2+0.0032*EI300+0.977, IF('DSS Model'!$I$38=3,-0.00046396*EI300^2 + 0.054267*EI300 - 0.57714, IF('DSS Model'!$I$38=4,0.000072066*EI300^2+0.0021761*EI300-0.038248,IF('DSS Model'!$I$38=5,-0.00012623*EI300^2+0.025656*EI300-0.30101,-0.00046396*EI300^2 + 0.054267*EI300 - 0.57714)))))</f>
        <v>0.71689883822167966</v>
      </c>
      <c r="EK300" s="136">
        <v>0.9351356717485203</v>
      </c>
      <c r="EL300" s="142">
        <f t="shared" si="251"/>
        <v>62.345959844534804</v>
      </c>
      <c r="EM300" s="143">
        <f>IF('DSS Model'!$I$38=1,0.0001*EL300^2-0.0266*EL300+1.3006,IF('DSS Model'!$I$38=2,-0.0001*EL300^2+0.0032*EL300+0.977, IF('DSS Model'!$I$38=3,-0.00046396*EL300^2 + 0.054267*EL300 - 0.57714, IF('DSS Model'!$I$38=4,0.000072066*EL300^2+0.0021761*EL300-0.038248,IF('DSS Model'!$I$38=5,-0.00012623*EL300^2+0.025656*EL300-0.30101,-0.00046396*EL300^2 + 0.054267*EL300 - 0.57714)))))</f>
        <v>0.78780520060887671</v>
      </c>
      <c r="EN300" s="136">
        <v>0.95725885610843431</v>
      </c>
      <c r="EO300" s="142">
        <f t="shared" si="252"/>
        <v>66.366656144496915</v>
      </c>
      <c r="EP300" s="143">
        <f>IF('DSS Model'!$I$38=1,0.0001*EO300^2-0.0266*EO300+1.3006,IF('DSS Model'!$I$38=2,-0.0001*EO300^2+0.0032*EO300+0.977, IF('DSS Model'!$I$38=3,-0.00046396*EO300^2 + 0.054267*EO300 - 0.57714, IF('DSS Model'!$I$38=4,0.000072066*EO300^2+0.0021761*EO300-0.038248,IF('DSS Model'!$I$38=5,-0.00012623*EO300^2+0.025656*EO300-0.30101,-0.00046396*EO300^2 + 0.054267*EO300 - 0.57714)))))</f>
        <v>0.74891999488220107</v>
      </c>
      <c r="EQ300" s="136">
        <v>0.16092665708553655</v>
      </c>
      <c r="ER300" s="142">
        <f t="shared" si="253"/>
        <v>39.757592426588474</v>
      </c>
      <c r="ES300" s="143">
        <f>IF('DSS Model'!$I$38=1,0.0001*ER300^2-0.0266*ER300+1.3006,IF('DSS Model'!$I$38=2,-0.0001*ER300^2+0.0032*ER300+0.977, IF('DSS Model'!$I$38=3,-0.00046396*ER300^2 + 0.054267*ER300 - 0.57714, IF('DSS Model'!$I$38=4,0.000072066*ER300^2+0.0021761*ER300-0.038248,IF('DSS Model'!$I$38=5,-0.00012623*ER300^2+0.025656*ER300-0.30101,-0.00046396*ER300^2 + 0.054267*ER300 - 0.57714)))))</f>
        <v>0.94615768020921054</v>
      </c>
      <c r="ET300" s="136">
        <v>9.1455416360536335E-3</v>
      </c>
      <c r="EU300" s="141">
        <f t="shared" si="254"/>
        <v>29.968729976614309</v>
      </c>
      <c r="EV300" s="142">
        <f>IF('DSS Model'!$I$38=1,0.0001*EU300^2-0.0266*EU300+1.3006,IF('DSS Model'!$I$38=2,-0.0001*EU300^2+0.0032*EU300+0.977, IF('DSS Model'!$I$38=3,-0.00046396*EU300^2 + 0.054267*EU300 - 0.57714, IF('DSS Model'!$I$38=4,0.000072066*EU300^2+0.0021761*EU300-0.038248,IF('DSS Model'!$I$38=5,-0.00012623*EU300^2+0.025656*EU300-0.30101,-0.00046396*EU300^2 + 0.054267*EU300 - 0.57714)))))</f>
        <v>0.98308745828404365</v>
      </c>
    </row>
    <row r="301" spans="2:152" x14ac:dyDescent="0.2">
      <c r="B301" s="64">
        <f t="shared" ca="1" si="207"/>
        <v>0.89277059410010573</v>
      </c>
      <c r="C301" s="64">
        <v>0.12123479751534383</v>
      </c>
      <c r="D301" s="64">
        <f t="shared" si="208"/>
        <v>35.041555076624711</v>
      </c>
      <c r="E301" s="131">
        <f>IF('DSS Model'!$I$38=1,0.0001*D301^2-0.0266*D301+1.3006,IF('DSS Model'!$I$38=2,-0.0001*D301^2+0.0032*D301+0.977, IF('DSS Model'!$I$38=3,-0.00046396*D301^2 + 0.054267*D301 - 0.57714, IF('DSS Model'!$I$38=4,0.000072066*D301^2+0.0021761*D301-0.038248,IF('DSS Model'!$I$38=5,-0.00012623*D301^2+0.025656*D301-0.30101,-0.00046396*D301^2 + 0.054267*D301 - 0.57714)))))</f>
        <v>0.9663419180263868</v>
      </c>
      <c r="F301" s="136">
        <v>0.19801004547799717</v>
      </c>
      <c r="G301" s="138">
        <f t="shared" si="204"/>
        <v>54.525253665968151</v>
      </c>
      <c r="H301" s="136">
        <f>IF('DSS Model'!$I$38=1,0.0001*G301^2-0.0266*G301+1.3006,IF('DSS Model'!$I$38=2,-0.0001*G301^2+0.0032*G301+0.977, IF('DSS Model'!$I$38=3,-0.00046396*G301^2 + 0.054267*G301 - 0.57714, IF('DSS Model'!$I$38=4,0.000072066*G301^2+0.0021761*G301-0.038248,IF('DSS Model'!$I$38=5,-0.00012623*G301^2+0.025656*G301-0.30101,-0.00046396*G301^2 + 0.054267*G301 - 0.57714)))))</f>
        <v>0.85418048299728078</v>
      </c>
      <c r="I301" s="136">
        <v>0.25506282130655178</v>
      </c>
      <c r="J301" s="138">
        <f t="shared" si="205"/>
        <v>53.748552833830729</v>
      </c>
      <c r="K301" s="136">
        <f>IF('DSS Model'!$I$38=1,0.0001*J301^2-0.0266*J301+1.3006,IF('DSS Model'!$I$38=2,-0.0001*J301^2+0.0032*J301+0.977, IF('DSS Model'!$I$38=3,-0.00046396*J301^2 + 0.054267*J301 - 0.57714, IF('DSS Model'!$I$38=4,0.000072066*J301^2+0.0021761*J301-0.038248,IF('DSS Model'!$I$38=5,-0.00012623*J301^2+0.025656*J301-0.30101,-0.00046396*J301^2 + 0.054267*J301 - 0.57714)))))</f>
        <v>0.86010467589514894</v>
      </c>
      <c r="L301" s="136">
        <v>0.81497120736444095</v>
      </c>
      <c r="M301" s="138">
        <f t="shared" si="206"/>
        <v>75.779783111490957</v>
      </c>
      <c r="N301" s="136">
        <f>IF('DSS Model'!$I$38=1,0.0001*M301^2-0.0266*M301+1.3006,IF('DSS Model'!$I$38=2,-0.0001*M301^2+0.0032*M301+0.977, IF('DSS Model'!$I$38=3,-0.00046396*M301^2 + 0.054267*M301 - 0.57714, IF('DSS Model'!$I$38=4,0.000072066*M301^2+0.0021761*M301-0.038248,IF('DSS Model'!$I$38=5,-0.00012623*M301^2+0.025656*M301-0.30101,-0.00046396*M301^2 + 0.054267*M301 - 0.57714)))))</f>
        <v>0.64523775311430998</v>
      </c>
      <c r="O301" s="136">
        <v>0.8727417733228765</v>
      </c>
      <c r="P301" s="139">
        <f t="shared" si="209"/>
        <v>61.466105983775542</v>
      </c>
      <c r="Q301" s="138">
        <f>IF('DSS Model'!$I$38=1,0.0001*P301^2-0.0266*P301+1.3006,IF('DSS Model'!$I$38=2,-0.0001*P301^2+0.0032*P301+0.977, IF('DSS Model'!$I$38=3,-0.00046396*P301^2 + 0.054267*P301 - 0.57714, IF('DSS Model'!$I$38=4,0.000072066*P301^2+0.0021761*P301-0.038248,IF('DSS Model'!$I$38=5,-0.00012623*P301^2+0.025656*P301-0.30101,-0.00046396*P301^2 + 0.054267*P301 - 0.57714)))))</f>
        <v>0.7958833206672089</v>
      </c>
      <c r="R301" s="136">
        <v>0.76209249835172632</v>
      </c>
      <c r="S301" s="142">
        <f t="shared" si="210"/>
        <v>59.772032103515912</v>
      </c>
      <c r="T301" s="138">
        <f>IF('DSS Model'!$I$38=1,0.0001*S301^2-0.0266*S301+1.3006,IF('DSS Model'!$I$38=2,-0.0001*S301^2+0.0032*S301+0.977, IF('DSS Model'!$I$38=3,-0.00046396*S301^2 + 0.054267*S301 - 0.57714, IF('DSS Model'!$I$38=4,0.000072066*S301^2+0.0021761*S301-0.038248,IF('DSS Model'!$I$38=5,-0.00012623*S301^2+0.025656*S301-0.30101,-0.00046396*S301^2 + 0.054267*S301 - 0.57714)))))</f>
        <v>0.8110009205528772</v>
      </c>
      <c r="U301" s="136">
        <v>0.45794503273427756</v>
      </c>
      <c r="V301" s="142">
        <f t="shared" si="211"/>
        <v>47.965037511532138</v>
      </c>
      <c r="W301" s="138">
        <f>IF('DSS Model'!$I$38=1,0.0001*V301^2-0.0266*V301+1.3006,IF('DSS Model'!$I$38=2,-0.0001*V301^2+0.0032*V301+0.977, IF('DSS Model'!$I$38=3,-0.00046396*V301^2 + 0.054267*V301 - 0.57714, IF('DSS Model'!$I$38=4,0.000072066*V301^2+0.0021761*V301-0.038248,IF('DSS Model'!$I$38=5,-0.00012623*V301^2+0.025656*V301-0.30101,-0.00046396*V301^2 + 0.054267*V301 - 0.57714)))))</f>
        <v>0.90042363768863432</v>
      </c>
      <c r="X301" s="136">
        <v>0.35060481523717391</v>
      </c>
      <c r="Y301" s="142">
        <f t="shared" si="212"/>
        <v>57.618239801189162</v>
      </c>
      <c r="Z301" s="138">
        <f>IF('DSS Model'!$I$38=1,0.0001*Y301^2-0.0266*Y301+1.3006,IF('DSS Model'!$I$38=2,-0.0001*Y301^2+0.0032*Y301+0.977, IF('DSS Model'!$I$38=3,-0.00046396*Y301^2 + 0.054267*Y301 - 0.57714, IF('DSS Model'!$I$38=4,0.000072066*Y301^2+0.0021761*Y301-0.038248,IF('DSS Model'!$I$38=5,-0.00012623*Y301^2+0.025656*Y301-0.30101,-0.00046396*Y301^2 + 0.054267*Y301 - 0.57714)))))</f>
        <v>0.82939221158507137</v>
      </c>
      <c r="AA301" s="136">
        <v>0.98143800159233086</v>
      </c>
      <c r="AB301" s="142">
        <f t="shared" si="213"/>
        <v>68.244819065097374</v>
      </c>
      <c r="AC301" s="138">
        <f>IF('DSS Model'!$I$38=1,0.0001*AB301^2-0.0266*AB301+1.3006,IF('DSS Model'!$I$38=2,-0.0001*AB301^2+0.0032*AB301+0.977, IF('DSS Model'!$I$38=3,-0.00046396*AB301^2 + 0.054267*AB301 - 0.57714, IF('DSS Model'!$I$38=4,0.000072066*AB301^2+0.0021761*AB301-0.038248,IF('DSS Model'!$I$38=5,-0.00012623*AB301^2+0.025656*AB301-0.30101,-0.00046396*AB301^2 + 0.054267*AB301 - 0.57714)))))</f>
        <v>0.72964788808552372</v>
      </c>
      <c r="AD301" s="136">
        <v>0.93471140917481232</v>
      </c>
      <c r="AE301" s="142">
        <f t="shared" si="214"/>
        <v>64.434662890151529</v>
      </c>
      <c r="AF301" s="138">
        <f>IF('DSS Model'!$I$38=1,0.0001*AE301^2-0.0266*AE301+1.3006,IF('DSS Model'!$I$38=2,-0.0001*AE301^2+0.0032*AE301+0.977, IF('DSS Model'!$I$38=3,-0.00046396*AE301^2 + 0.054267*AE301 - 0.57714, IF('DSS Model'!$I$38=4,0.000072066*AE301^2+0.0021761*AE301-0.038248,IF('DSS Model'!$I$38=5,-0.00012623*AE301^2+0.025656*AE301-0.30101,-0.00046396*AE301^2 + 0.054267*AE301 - 0.57714)))))</f>
        <v>0.76800834307173782</v>
      </c>
      <c r="AG301" s="136">
        <v>0.94406049162522065</v>
      </c>
      <c r="AH301" s="142">
        <f t="shared" si="215"/>
        <v>78.842105254682792</v>
      </c>
      <c r="AI301" s="138">
        <f>IF('DSS Model'!$I$38=1,0.0001*AH301^2-0.0266*AH301+1.3006,IF('DSS Model'!$I$38=2,-0.0001*AH301^2+0.0032*AH301+0.977, IF('DSS Model'!$I$38=3,-0.00046396*AH301^2 + 0.054267*AH301 - 0.57714, IF('DSS Model'!$I$38=4,0.000072066*AH301^2+0.0021761*AH301-0.038248,IF('DSS Model'!$I$38=5,-0.00012623*AH301^2+0.025656*AH301-0.30101,-0.00046396*AH301^2 + 0.054267*AH301 - 0.57714)))))</f>
        <v>0.60768698071593685</v>
      </c>
      <c r="AJ301" s="136">
        <v>0.3743727880954193</v>
      </c>
      <c r="AK301" s="142">
        <f t="shared" si="216"/>
        <v>43.250002181910233</v>
      </c>
      <c r="AL301" s="138">
        <f>IF('DSS Model'!$I$38=1,0.0001*AK301^2-0.0266*AK301+1.3006,IF('DSS Model'!$I$38=2,-0.0001*AK301^2+0.0032*AK301+0.977, IF('DSS Model'!$I$38=3,-0.00046396*AK301^2 + 0.054267*AK301 - 0.57714, IF('DSS Model'!$I$38=4,0.000072066*AK301^2+0.0021761*AK301-0.038248,IF('DSS Model'!$I$38=5,-0.00012623*AK301^2+0.025656*AK301-0.30101,-0.00046396*AK301^2 + 0.054267*AK301 - 0.57714)))))</f>
        <v>0.92834373810858872</v>
      </c>
      <c r="AM301" s="136">
        <v>0.60570142251540204</v>
      </c>
      <c r="AN301" s="142">
        <f t="shared" si="217"/>
        <v>67.270045689733593</v>
      </c>
      <c r="AO301" s="138">
        <f>IF('DSS Model'!$I$38=1,0.0001*AN301^2-0.0266*AN301+1.3006,IF('DSS Model'!$I$38=2,-0.0001*AN301^2+0.0032*AN301+0.977, IF('DSS Model'!$I$38=3,-0.00046396*AN301^2 + 0.054267*AN301 - 0.57714, IF('DSS Model'!$I$38=4,0.000072066*AN301^2+0.0021761*AN301-0.038248,IF('DSS Model'!$I$38=5,-0.00012623*AN301^2+0.025656*AN301-0.30101,-0.00046396*AN301^2 + 0.054267*AN301 - 0.57714)))))</f>
        <v>0.73973824149726286</v>
      </c>
      <c r="AP301" s="136">
        <v>0.21321048599862513</v>
      </c>
      <c r="AQ301" s="142">
        <f t="shared" si="218"/>
        <v>59.977108092447942</v>
      </c>
      <c r="AR301" s="138">
        <f>IF('DSS Model'!$I$38=1,0.0001*AQ301^2-0.0266*AQ301+1.3006,IF('DSS Model'!$I$38=2,-0.0001*AQ301^2+0.0032*AQ301+0.977, IF('DSS Model'!$I$38=3,-0.00046396*AQ301^2 + 0.054267*AQ301 - 0.57714, IF('DSS Model'!$I$38=4,0.000072066*AQ301^2+0.0021761*AQ301-0.038248,IF('DSS Model'!$I$38=5,-0.00012623*AQ301^2+0.025656*AQ301-0.30101,-0.00046396*AQ301^2 + 0.054267*AQ301 - 0.57714)))))</f>
        <v>0.80920139638251487</v>
      </c>
      <c r="AS301" s="136">
        <v>0.86913803137479295</v>
      </c>
      <c r="AT301" s="142">
        <f t="shared" si="219"/>
        <v>63.222171018135796</v>
      </c>
      <c r="AU301" s="138">
        <f>IF('DSS Model'!$I$38=1,0.0001*AT301^2-0.0266*AT301+1.3006,IF('DSS Model'!$I$38=2,-0.0001*AT301^2+0.0032*AT301+0.977, IF('DSS Model'!$I$38=3,-0.00046396*AT301^2 + 0.054267*AT301 - 0.57714, IF('DSS Model'!$I$38=4,0.000072066*AT301^2+0.0021761*AT301-0.038248,IF('DSS Model'!$I$38=5,-0.00012623*AT301^2+0.025656*AT301-0.30101,-0.00046396*AT301^2 + 0.054267*AT301 - 0.57714)))))</f>
        <v>0.77960665643339355</v>
      </c>
      <c r="AV301" s="136">
        <v>0.99421019422441848</v>
      </c>
      <c r="AW301" s="142">
        <f t="shared" si="220"/>
        <v>73.869329505885446</v>
      </c>
      <c r="AX301" s="138">
        <f>IF('DSS Model'!$I$38=1,0.0001*AW301^2-0.0266*AW301+1.3006,IF('DSS Model'!$I$38=2,-0.0001*AW301^2+0.0032*AW301+0.977, IF('DSS Model'!$I$38=3,-0.00046396*AW301^2 + 0.054267*AW301 - 0.57714, IF('DSS Model'!$I$38=4,0.000072066*AW301^2+0.0021761*AW301-0.038248,IF('DSS Model'!$I$38=5,-0.00012623*AW301^2+0.025656*AW301-0.30101,-0.00046396*AW301^2 + 0.054267*AW301 - 0.57714)))))</f>
        <v>0.6677140702539256</v>
      </c>
      <c r="AY301" s="136">
        <v>0.37761713626859539</v>
      </c>
      <c r="AZ301" s="142">
        <f t="shared" si="221"/>
        <v>51.981901317830733</v>
      </c>
      <c r="BA301" s="138">
        <f>IF('DSS Model'!$I$38=1,0.0001*AZ301^2-0.0266*AZ301+1.3006,IF('DSS Model'!$I$38=2,-0.0001*AZ301^2+0.0032*AZ301+0.977, IF('DSS Model'!$I$38=3,-0.00046396*AZ301^2 + 0.054267*AZ301 - 0.57714, IF('DSS Model'!$I$38=4,0.000072066*AZ301^2+0.0021761*AZ301-0.038248,IF('DSS Model'!$I$38=5,-0.00012623*AZ301^2+0.025656*AZ301-0.30101,-0.00046396*AZ301^2 + 0.054267*AZ301 - 0.57714)))))</f>
        <v>0.87313027775538909</v>
      </c>
      <c r="BB301" s="136">
        <v>0.39694225060912935</v>
      </c>
      <c r="BC301" s="142">
        <f t="shared" si="222"/>
        <v>52.146315642726165</v>
      </c>
      <c r="BD301" s="138">
        <f>IF('DSS Model'!$I$38=1,0.0001*BC301^2-0.0266*BC301+1.3006,IF('DSS Model'!$I$38=2,-0.0001*BC301^2+0.0032*BC301+0.977, IF('DSS Model'!$I$38=3,-0.00046396*BC301^2 + 0.054267*BC301 - 0.57714, IF('DSS Model'!$I$38=4,0.000072066*BC301^2+0.0021761*BC301-0.038248,IF('DSS Model'!$I$38=5,-0.00012623*BC301^2+0.025656*BC301-0.30101,-0.00046396*BC301^2 + 0.054267*BC301 - 0.57714)))))</f>
        <v>0.87194438654564088</v>
      </c>
      <c r="BE301" s="136">
        <v>0.48456432413051043</v>
      </c>
      <c r="BF301" s="142">
        <f t="shared" si="223"/>
        <v>49.979945689359639</v>
      </c>
      <c r="BG301" s="143">
        <f>IF('DSS Model'!$I$38=1,0.0001*BF301^2-0.0266*BF301+1.3006,IF('DSS Model'!$I$38=2,-0.0001*BF301^2+0.0032*BF301+0.977, IF('DSS Model'!$I$38=3,-0.00046396*BF301^2 + 0.054267*BF301 - 0.57714, IF('DSS Model'!$I$38=4,0.000072066*BF301^2+0.0021761*BF301-0.038248,IF('DSS Model'!$I$38=5,-0.00012623*BF301^2+0.025656*BF301-0.30101,-0.00046396*BF301^2 + 0.054267*BF301 - 0.57714)))))</f>
        <v>0.88713632909481688</v>
      </c>
      <c r="BH301" s="136">
        <v>0.23908940675386281</v>
      </c>
      <c r="BI301" s="142">
        <f t="shared" si="224"/>
        <v>47.91233513108071</v>
      </c>
      <c r="BJ301" s="143">
        <f>IF('DSS Model'!$I$38=1,0.0001*BI301^2-0.0266*BI301+1.3006,IF('DSS Model'!$I$38=2,-0.0001*BI301^2+0.0032*BI301+0.977, IF('DSS Model'!$I$38=3,-0.00046396*BI301^2 + 0.054267*BI301 - 0.57714, IF('DSS Model'!$I$38=4,0.000072066*BI301^2+0.0021761*BI301-0.038248,IF('DSS Model'!$I$38=5,-0.00012623*BI301^2+0.025656*BI301-0.30101,-0.00046396*BI301^2 + 0.054267*BI301 - 0.57714)))))</f>
        <v>0.90076028664815921</v>
      </c>
      <c r="BK301" s="136">
        <v>0.20618217558626162</v>
      </c>
      <c r="BL301" s="142">
        <f t="shared" si="225"/>
        <v>39.615737969270526</v>
      </c>
      <c r="BM301" s="143">
        <f>IF('DSS Model'!$I$38=1,0.0001*BL301^2-0.0266*BL301+1.3006,IF('DSS Model'!$I$38=2,-0.0001*BL301^2+0.0032*BL301+0.977, IF('DSS Model'!$I$38=3,-0.00046396*BL301^2 + 0.054267*BL301 - 0.57714, IF('DSS Model'!$I$38=4,0.000072066*BL301^2+0.0021761*BL301-0.038248,IF('DSS Model'!$I$38=5,-0.00012623*BL301^2+0.025656*BL301-0.30101,-0.00046396*BL301^2 + 0.054267*BL301 - 0.57714)))))</f>
        <v>0.94682969201667544</v>
      </c>
      <c r="BN301" s="136">
        <v>0.46312646793154233</v>
      </c>
      <c r="BO301" s="142">
        <f t="shared" si="226"/>
        <v>53.718078699109803</v>
      </c>
      <c r="BP301" s="143">
        <f>IF('DSS Model'!$I$38=1,0.0001*BO301^2-0.0266*BO301+1.3006,IF('DSS Model'!$I$38=2,-0.0001*BO301^2+0.0032*BO301+0.977, IF('DSS Model'!$I$38=3,-0.00046396*BO301^2 + 0.054267*BO301 - 0.57714, IF('DSS Model'!$I$38=4,0.000072066*BO301^2+0.0021761*BO301-0.038248,IF('DSS Model'!$I$38=5,-0.00012623*BO301^2+0.025656*BO301-0.30101,-0.00046396*BO301^2 + 0.054267*BO301 - 0.57714)))))</f>
        <v>0.86033465392477593</v>
      </c>
      <c r="BQ301" s="136">
        <v>4.7044222932868474E-2</v>
      </c>
      <c r="BR301" s="142">
        <f t="shared" si="227"/>
        <v>36.793661942827114</v>
      </c>
      <c r="BS301" s="143">
        <f>IF('DSS Model'!$I$38=1,0.0001*BR301^2-0.0266*BR301+1.3006,IF('DSS Model'!$I$38=2,-0.0001*BR301^2+0.0032*BR301+0.977, IF('DSS Model'!$I$38=3,-0.00046396*BR301^2 + 0.054267*BR301 - 0.57714, IF('DSS Model'!$I$38=4,0.000072066*BR301^2+0.0021761*BR301-0.038248,IF('DSS Model'!$I$38=5,-0.00012623*BR301^2+0.025656*BR301-0.30101,-0.00046396*BR301^2 + 0.054267*BR301 - 0.57714)))))</f>
        <v>0.95936236230074234</v>
      </c>
      <c r="BT301" s="136">
        <v>0.89702108722592244</v>
      </c>
      <c r="BU301" s="142">
        <f t="shared" si="228"/>
        <v>69.866982634825092</v>
      </c>
      <c r="BV301" s="143">
        <f>IF('DSS Model'!$I$38=1,0.0001*BU301^2-0.0266*BU301+1.3006,IF('DSS Model'!$I$38=2,-0.0001*BU301^2+0.0032*BU301+0.977, IF('DSS Model'!$I$38=3,-0.00046396*BU301^2 + 0.054267*BU301 - 0.57714, IF('DSS Model'!$I$38=4,0.000072066*BU301^2+0.0021761*BU301-0.038248,IF('DSS Model'!$I$38=5,-0.00012623*BU301^2+0.025656*BU301-0.30101,-0.00046396*BU301^2 + 0.054267*BU301 - 0.57714)))))</f>
        <v>0.71243481818194521</v>
      </c>
      <c r="BW301" s="136">
        <v>0.58584422576478645</v>
      </c>
      <c r="BX301" s="142">
        <f t="shared" si="229"/>
        <v>63.35496424807792</v>
      </c>
      <c r="BY301" s="143">
        <f>IF('DSS Model'!$I$38=1,0.0001*BX301^2-0.0266*BX301+1.3006,IF('DSS Model'!$I$38=2,-0.0001*BX301^2+0.0032*BX301+0.977, IF('DSS Model'!$I$38=3,-0.00046396*BX301^2 + 0.054267*BX301 - 0.57714, IF('DSS Model'!$I$38=4,0.000072066*BX301^2+0.0021761*BX301-0.038248,IF('DSS Model'!$I$38=5,-0.00012623*BX301^2+0.025656*BX301-0.30101,-0.00046396*BX301^2 + 0.054267*BX301 - 0.57714)))))</f>
        <v>0.77835073610632621</v>
      </c>
      <c r="BZ301" s="136">
        <v>0.24246844189639649</v>
      </c>
      <c r="CA301" s="142">
        <f t="shared" si="230"/>
        <v>57.20078829055366</v>
      </c>
      <c r="CB301" s="143">
        <f>IF('DSS Model'!$I$38=1,0.0001*CA301^2-0.0266*CA301+1.3006,IF('DSS Model'!$I$38=2,-0.0001*CA301^2+0.0032*CA301+0.977, IF('DSS Model'!$I$38=3,-0.00046396*CA301^2 + 0.054267*CA301 - 0.57714, IF('DSS Model'!$I$38=4,0.000072066*CA301^2+0.0021761*CA301-0.038248,IF('DSS Model'!$I$38=5,-0.00012623*CA301^2+0.025656*CA301-0.30101,-0.00046396*CA301^2 + 0.054267*CA301 - 0.57714)))))</f>
        <v>0.83284950442369765</v>
      </c>
      <c r="CC301" s="136">
        <v>0.40639300845894966</v>
      </c>
      <c r="CD301" s="142">
        <f t="shared" si="231"/>
        <v>68.501465962355951</v>
      </c>
      <c r="CE301" s="143">
        <f>IF('DSS Model'!$I$38=1,0.0001*CD301^2-0.0266*CD301+1.3006,IF('DSS Model'!$I$38=2,-0.0001*CD301^2+0.0032*CD301+0.977, IF('DSS Model'!$I$38=3,-0.00046396*CD301^2 + 0.054267*CD301 - 0.57714, IF('DSS Model'!$I$38=4,0.000072066*CD301^2+0.0021761*CD301-0.038248,IF('DSS Model'!$I$38=5,-0.00012623*CD301^2+0.025656*CD301-0.30101,-0.00046396*CD301^2 + 0.054267*CD301 - 0.57714)))))</f>
        <v>0.7269596071803579</v>
      </c>
      <c r="CF301" s="136">
        <v>0.54768893592853329</v>
      </c>
      <c r="CG301" s="142">
        <f t="shared" si="232"/>
        <v>49.060804217690134</v>
      </c>
      <c r="CH301" s="143">
        <f>IF('DSS Model'!$I$38=1,0.0001*CG301^2-0.0266*CG301+1.3006,IF('DSS Model'!$I$38=2,-0.0001*CG301^2+0.0032*CG301+0.977, IF('DSS Model'!$I$38=3,-0.00046396*CG301^2 + 0.054267*CG301 - 0.57714, IF('DSS Model'!$I$38=4,0.000072066*CG301^2+0.0021761*CG301-0.038248,IF('DSS Model'!$I$38=5,-0.00012623*CG301^2+0.025656*CG301-0.30101,-0.00046396*CG301^2 + 0.054267*CG301 - 0.57714)))))</f>
        <v>0.89329832244795626</v>
      </c>
      <c r="CI301" s="136">
        <v>0.38087814461741487</v>
      </c>
      <c r="CJ301" s="142">
        <f t="shared" si="233"/>
        <v>66.535738351478756</v>
      </c>
      <c r="CK301" s="143">
        <f>IF('DSS Model'!$I$38=1,0.0001*CJ301^2-0.0266*CJ301+1.3006,IF('DSS Model'!$I$38=2,-0.0001*CJ301^2+0.0032*CJ301+0.977, IF('DSS Model'!$I$38=3,-0.00046396*CJ301^2 + 0.054267*CJ301 - 0.57714, IF('DSS Model'!$I$38=4,0.000072066*CJ301^2+0.0021761*CJ301-0.038248,IF('DSS Model'!$I$38=5,-0.00012623*CJ301^2+0.025656*CJ301-0.30101,-0.00046396*CJ301^2 + 0.054267*CJ301 - 0.57714)))))</f>
        <v>0.74721391492708789</v>
      </c>
      <c r="CL301" s="136">
        <v>0.75654223811169319</v>
      </c>
      <c r="CM301" s="142">
        <f t="shared" si="234"/>
        <v>60.193077506126656</v>
      </c>
      <c r="CN301" s="143">
        <f>IF('DSS Model'!$I$38=1,0.0001*CM301^2-0.0266*CM301+1.3006,IF('DSS Model'!$I$38=2,-0.0001*CM301^2+0.0032*CM301+0.977, IF('DSS Model'!$I$38=3,-0.00046396*CM301^2 + 0.054267*CM301 - 0.57714, IF('DSS Model'!$I$38=4,0.000072066*CM301^2+0.0021761*CM301-0.038248,IF('DSS Model'!$I$38=5,-0.00012623*CM301^2+0.025656*CM301-0.30101,-0.00046396*CM301^2 + 0.054267*CM301 - 0.57714)))))</f>
        <v>0.80729719005374823</v>
      </c>
      <c r="CO301" s="136">
        <v>0.43076220495794226</v>
      </c>
      <c r="CP301" s="142">
        <f t="shared" si="235"/>
        <v>48.262723175739843</v>
      </c>
      <c r="CQ301" s="143">
        <f>IF('DSS Model'!$I$38=1,0.0001*CP301^2-0.0266*CP301+1.3006,IF('DSS Model'!$I$38=2,-0.0001*CP301^2+0.0032*CP301+0.977, IF('DSS Model'!$I$38=3,-0.00046396*CP301^2 + 0.054267*CP301 - 0.57714, IF('DSS Model'!$I$38=4,0.000072066*CP301^2+0.0021761*CP301-0.038248,IF('DSS Model'!$I$38=5,-0.00012623*CP301^2+0.025656*CP301-0.30101,-0.00046396*CP301^2 + 0.054267*CP301 - 0.57714)))))</f>
        <v>0.89851166932855797</v>
      </c>
      <c r="CR301" s="136">
        <v>6.8177488340846248E-2</v>
      </c>
      <c r="CS301" s="142">
        <f t="shared" si="236"/>
        <v>36.754121289783207</v>
      </c>
      <c r="CT301" s="143">
        <f>IF('DSS Model'!$I$38=1,0.0001*CS301^2-0.0266*CS301+1.3006,IF('DSS Model'!$I$38=2,-0.0001*CS301^2+0.0032*CS301+0.977, IF('DSS Model'!$I$38=3,-0.00046396*CS301^2 + 0.054267*CS301 - 0.57714, IF('DSS Model'!$I$38=4,0.000072066*CS301^2+0.0021761*CS301-0.038248,IF('DSS Model'!$I$38=5,-0.00012623*CS301^2+0.025656*CS301-0.30101,-0.00046396*CS301^2 + 0.054267*CS301 - 0.57714)))))</f>
        <v>0.95952664494889672</v>
      </c>
      <c r="CU301" s="136">
        <v>0.97384973366576733</v>
      </c>
      <c r="CV301" s="142">
        <f t="shared" si="237"/>
        <v>66.95366852076296</v>
      </c>
      <c r="CW301" s="143">
        <f>IF('DSS Model'!$I$38=1,0.0001*CV301^2-0.0266*CV301+1.3006,IF('DSS Model'!$I$38=2,-0.0001*CV301^2+0.0032*CV301+0.977, IF('DSS Model'!$I$38=3,-0.00046396*CV301^2 + 0.054267*CV301 - 0.57714, IF('DSS Model'!$I$38=4,0.000072066*CV301^2+0.0021761*CV301-0.038248,IF('DSS Model'!$I$38=5,-0.00012623*CV301^2+0.025656*CV301-0.30101,-0.00046396*CV301^2 + 0.054267*CV301 - 0.57714)))))</f>
        <v>0.74297236642762099</v>
      </c>
      <c r="CX301" s="136">
        <v>0.19513789678795346</v>
      </c>
      <c r="CY301" s="142">
        <f t="shared" si="238"/>
        <v>55.505052590821315</v>
      </c>
      <c r="CZ301" s="143">
        <f>IF('DSS Model'!$I$38=1,0.0001*CY301^2-0.0266*CY301+1.3006,IF('DSS Model'!$I$38=2,-0.0001*CY301^2+0.0032*CY301+0.977, IF('DSS Model'!$I$38=3,-0.00046396*CY301^2 + 0.054267*CY301 - 0.57714, IF('DSS Model'!$I$38=4,0.000072066*CY301^2+0.0021761*CY301-0.038248,IF('DSS Model'!$I$38=5,-0.00012623*CY301^2+0.025656*CY301-0.30101,-0.00046396*CY301^2 + 0.054267*CY301 - 0.57714)))))</f>
        <v>0.84653508197964422</v>
      </c>
      <c r="DA301" s="136">
        <v>0.77005989176986755</v>
      </c>
      <c r="DB301" s="142">
        <f t="shared" si="239"/>
        <v>55.291117075911103</v>
      </c>
      <c r="DC301" s="143">
        <f>IF('DSS Model'!$I$38=1,0.0001*DB301^2-0.0266*DB301+1.3006,IF('DSS Model'!$I$38=2,-0.0001*DB301^2+0.0032*DB301+0.977, IF('DSS Model'!$I$38=3,-0.00046396*DB301^2 + 0.054267*DB301 - 0.57714, IF('DSS Model'!$I$38=4,0.000072066*DB301^2+0.0021761*DB301-0.038248,IF('DSS Model'!$I$38=5,-0.00012623*DB301^2+0.025656*DB301-0.30101,-0.00046396*DB301^2 + 0.054267*DB301 - 0.57714)))))</f>
        <v>0.8482208118927046</v>
      </c>
      <c r="DD301" s="136">
        <v>0.98712160412469685</v>
      </c>
      <c r="DE301" s="142">
        <f t="shared" si="240"/>
        <v>62.93805440215651</v>
      </c>
      <c r="DF301" s="143">
        <f>IF('DSS Model'!$I$38=1,0.0001*DE301^2-0.0266*DE301+1.3006,IF('DSS Model'!$I$38=2,-0.0001*DE301^2+0.0032*DE301+0.977, IF('DSS Model'!$I$38=3,-0.00046396*DE301^2 + 0.054267*DE301 - 0.57714, IF('DSS Model'!$I$38=4,0.000072066*DE301^2+0.0021761*DE301-0.038248,IF('DSS Model'!$I$38=5,-0.00012623*DE301^2+0.025656*DE301-0.30101,-0.00046396*DE301^2 + 0.054267*DE301 - 0.57714)))))</f>
        <v>0.7822819048940195</v>
      </c>
      <c r="DG301" s="136">
        <v>0.73858797795825348</v>
      </c>
      <c r="DH301" s="142">
        <f t="shared" si="241"/>
        <v>60.172296804386292</v>
      </c>
      <c r="DI301" s="143">
        <f>IF('DSS Model'!$I$38=1,0.0001*DH301^2-0.0266*DH301+1.3006,IF('DSS Model'!$I$38=2,-0.0001*DH301^2+0.0032*DH301+0.977, IF('DSS Model'!$I$38=3,-0.00046396*DH301^2 + 0.054267*DH301 - 0.57714, IF('DSS Model'!$I$38=4,0.000072066*DH301^2+0.0021761*DH301-0.038248,IF('DSS Model'!$I$38=5,-0.00012623*DH301^2+0.025656*DH301-0.30101,-0.00046396*DH301^2 + 0.054267*DH301 - 0.57714)))))</f>
        <v>0.80748081950252049</v>
      </c>
      <c r="DJ301" s="136">
        <v>0.19829120094631469</v>
      </c>
      <c r="DK301" s="142">
        <f t="shared" si="242"/>
        <v>56.970576698234034</v>
      </c>
      <c r="DL301" s="143">
        <f>IF('DSS Model'!$I$38=1,0.0001*DK301^2-0.0266*DK301+1.3006,IF('DSS Model'!$I$38=2,-0.0001*DK301^2+0.0032*DK301+0.977, IF('DSS Model'!$I$38=3,-0.00046396*DK301^2 + 0.054267*DK301 - 0.57714, IF('DSS Model'!$I$38=4,0.000072066*DK301^2+0.0021761*DK301-0.038248,IF('DSS Model'!$I$38=5,-0.00012623*DK301^2+0.025656*DK301-0.30101,-0.00046396*DK301^2 + 0.054267*DK301 - 0.57714)))))</f>
        <v>0.83474118450141221</v>
      </c>
      <c r="DM301" s="136">
        <v>1.609212726332776E-2</v>
      </c>
      <c r="DN301" s="142">
        <f t="shared" si="243"/>
        <v>33.92970237937773</v>
      </c>
      <c r="DO301" s="143">
        <f>IF('DSS Model'!$I$38=1,0.0001*DN301^2-0.0266*DN301+1.3006,IF('DSS Model'!$I$38=2,-0.0001*DN301^2+0.0032*DN301+0.977, IF('DSS Model'!$I$38=3,-0.00046396*DN301^2 + 0.054267*DN301 - 0.57714, IF('DSS Model'!$I$38=4,0.000072066*DN301^2+0.0021761*DN301-0.038248,IF('DSS Model'!$I$38=5,-0.00012623*DN301^2+0.025656*DN301-0.30101,-0.00046396*DN301^2 + 0.054267*DN301 - 0.57714)))))</f>
        <v>0.9704525772586936</v>
      </c>
      <c r="DP301" s="136">
        <v>0.54199190953454368</v>
      </c>
      <c r="DQ301" s="142">
        <f t="shared" si="244"/>
        <v>53.95716188231922</v>
      </c>
      <c r="DR301" s="143">
        <f>IF('DSS Model'!$I$38=1,0.0001*DQ301^2-0.0266*DQ301+1.3006,IF('DSS Model'!$I$38=2,-0.0001*DQ301^2+0.0032*DQ301+0.977, IF('DSS Model'!$I$38=3,-0.00046396*DQ301^2 + 0.054267*DQ301 - 0.57714, IF('DSS Model'!$I$38=4,0.000072066*DQ301^2+0.0021761*DQ301-0.038248,IF('DSS Model'!$I$38=5,-0.00012623*DQ301^2+0.025656*DQ301-0.30101,-0.00046396*DQ301^2 + 0.054267*DQ301 - 0.57714)))))</f>
        <v>0.85852538618394125</v>
      </c>
      <c r="DS301" s="136">
        <v>0.51266348461564049</v>
      </c>
      <c r="DT301" s="142">
        <f t="shared" si="245"/>
        <v>73.76747636050527</v>
      </c>
      <c r="DU301" s="143">
        <f>IF('DSS Model'!$I$38=1,0.0001*DT301^2-0.0266*DT301+1.3006,IF('DSS Model'!$I$38=2,-0.0001*DT301^2+0.0032*DT301+0.977, IF('DSS Model'!$I$38=3,-0.00046396*DT301^2 + 0.054267*DT301 - 0.57714, IF('DSS Model'!$I$38=4,0.000072066*DT301^2+0.0021761*DT301-0.038248,IF('DSS Model'!$I$38=5,-0.00012623*DT301^2+0.025656*DT301-0.30101,-0.00046396*DT301^2 + 0.054267*DT301 - 0.57714)))))</f>
        <v>0.66889186749384644</v>
      </c>
      <c r="DV301" s="136">
        <v>0.21135258381875888</v>
      </c>
      <c r="DW301" s="142">
        <f t="shared" si="246"/>
        <v>50.133988908727801</v>
      </c>
      <c r="DX301" s="143">
        <f>IF('DSS Model'!$I$38=1,0.0001*DW301^2-0.0266*DW301+1.3006,IF('DSS Model'!$I$38=2,-0.0001*DW301^2+0.0032*DW301+0.977, IF('DSS Model'!$I$38=3,-0.00046396*DW301^2 + 0.054267*DW301 - 0.57714, IF('DSS Model'!$I$38=4,0.000072066*DW301^2+0.0021761*DW301-0.038248,IF('DSS Model'!$I$38=5,-0.00012623*DW301^2+0.025656*DW301-0.30101,-0.00046396*DW301^2 + 0.054267*DW301 - 0.57714)))))</f>
        <v>0.88608708011788473</v>
      </c>
      <c r="DY301" s="136">
        <v>0.1120682244995499</v>
      </c>
      <c r="DZ301" s="142">
        <f t="shared" si="247"/>
        <v>31.685057633049958</v>
      </c>
      <c r="EA301" s="143">
        <f>IF('DSS Model'!$I$38=1,0.0001*DZ301^2-0.0266*DZ301+1.3006,IF('DSS Model'!$I$38=2,-0.0001*DZ301^2+0.0032*DZ301+0.977, IF('DSS Model'!$I$38=3,-0.00046396*DZ301^2 + 0.054267*DZ301 - 0.57714, IF('DSS Model'!$I$38=4,0.000072066*DZ301^2+0.0021761*DZ301-0.038248,IF('DSS Model'!$I$38=5,-0.00012623*DZ301^2+0.025656*DZ301-0.30101,-0.00046396*DZ301^2 + 0.054267*DZ301 - 0.57714)))))</f>
        <v>0.97799789670479009</v>
      </c>
      <c r="EB301" s="136">
        <v>3.7282834322759917E-2</v>
      </c>
      <c r="EC301" s="142">
        <f t="shared" si="248"/>
        <v>28.573213657327003</v>
      </c>
      <c r="ED301" s="143">
        <f>IF('DSS Model'!$I$38=1,0.0001*EC301^2-0.0266*EC301+1.3006,IF('DSS Model'!$I$38=2,-0.0001*EC301^2+0.0032*EC301+0.977, IF('DSS Model'!$I$38=3,-0.00046396*EC301^2 + 0.054267*EC301 - 0.57714, IF('DSS Model'!$I$38=4,0.000072066*EC301^2+0.0021761*EC301-0.038248,IF('DSS Model'!$I$38=5,-0.00012623*EC301^2+0.025656*EC301-0.30101,-0.00046396*EC301^2 + 0.054267*EC301 - 0.57714)))))</f>
        <v>0.9867914298327205</v>
      </c>
      <c r="EE301" s="136">
        <v>0.3292055538595654</v>
      </c>
      <c r="EF301" s="142">
        <f t="shared" si="249"/>
        <v>47.108658473881434</v>
      </c>
      <c r="EG301" s="143">
        <f>IF('DSS Model'!$I$38=1,0.0001*EF301^2-0.0266*EF301+1.3006,IF('DSS Model'!$I$38=2,-0.0001*EF301^2+0.0032*EF301+0.977, IF('DSS Model'!$I$38=3,-0.00046396*EF301^2 + 0.054267*EF301 - 0.57714, IF('DSS Model'!$I$38=4,0.000072066*EF301^2+0.0021761*EF301-0.038248,IF('DSS Model'!$I$38=5,-0.00012623*EF301^2+0.025656*EF301-0.30101,-0.00046396*EF301^2 + 0.054267*EF301 - 0.57714)))))</f>
        <v>0.90582513679554044</v>
      </c>
      <c r="EH301" s="136">
        <v>0.26467240398804825</v>
      </c>
      <c r="EI301" s="142">
        <f t="shared" si="250"/>
        <v>63.274143720671177</v>
      </c>
      <c r="EJ301" s="143">
        <f>IF('DSS Model'!$I$38=1,0.0001*EI301^2-0.0266*EI301+1.3006,IF('DSS Model'!$I$38=2,-0.0001*EI301^2+0.0032*EI301+0.977, IF('DSS Model'!$I$38=3,-0.00046396*EI301^2 + 0.054267*EI301 - 0.57714, IF('DSS Model'!$I$38=4,0.000072066*EI301^2+0.0021761*EI301-0.038248,IF('DSS Model'!$I$38=5,-0.00012623*EI301^2+0.025656*EI301-0.30101,-0.00046396*EI301^2 + 0.054267*EI301 - 0.57714)))))</f>
        <v>0.77911553354773255</v>
      </c>
      <c r="EK301" s="136">
        <v>0.12006512197594199</v>
      </c>
      <c r="EL301" s="142">
        <f t="shared" si="251"/>
        <v>31.194991207279454</v>
      </c>
      <c r="EM301" s="143">
        <f>IF('DSS Model'!$I$38=1,0.0001*EL301^2-0.0266*EL301+1.3006,IF('DSS Model'!$I$38=2,-0.0001*EL301^2+0.0032*EL301+0.977, IF('DSS Model'!$I$38=3,-0.00046396*EL301^2 + 0.054267*EL301 - 0.57714, IF('DSS Model'!$I$38=4,0.000072066*EL301^2+0.0021761*EL301-0.038248,IF('DSS Model'!$I$38=5,-0.00012623*EL301^2+0.025656*EL301-0.30101,-0.00046396*EL301^2 + 0.054267*EL301 - 0.57714)))))</f>
        <v>0.97951122422106995</v>
      </c>
      <c r="EN301" s="136">
        <v>0.90227106327576145</v>
      </c>
      <c r="EO301" s="142">
        <f t="shared" si="252"/>
        <v>65.213437001945636</v>
      </c>
      <c r="EP301" s="143">
        <f>IF('DSS Model'!$I$38=1,0.0001*EO301^2-0.0266*EO301+1.3006,IF('DSS Model'!$I$38=2,-0.0001*EO301^2+0.0032*EO301+0.977, IF('DSS Model'!$I$38=3,-0.00046396*EO301^2 + 0.054267*EO301 - 0.57714, IF('DSS Model'!$I$38=4,0.000072066*EO301^2+0.0021761*EO301-0.038248,IF('DSS Model'!$I$38=5,-0.00012623*EO301^2+0.025656*EO301-0.30101,-0.00046396*EO301^2 + 0.054267*EO301 - 0.57714)))))</f>
        <v>0.76040376184555281</v>
      </c>
      <c r="EQ301" s="136">
        <v>5.7358926869838456E-2</v>
      </c>
      <c r="ER301" s="142">
        <f t="shared" si="253"/>
        <v>32.641878392511742</v>
      </c>
      <c r="ES301" s="143">
        <f>IF('DSS Model'!$I$38=1,0.0001*ER301^2-0.0266*ER301+1.3006,IF('DSS Model'!$I$38=2,-0.0001*ER301^2+0.0032*ER301+0.977, IF('DSS Model'!$I$38=3,-0.00046396*ER301^2 + 0.054267*ER301 - 0.57714, IF('DSS Model'!$I$38=4,0.000072066*ER301^2+0.0021761*ER301-0.038248,IF('DSS Model'!$I$38=5,-0.00012623*ER301^2+0.025656*ER301-0.30101,-0.00046396*ER301^2 + 0.054267*ER301 - 0.57714)))))</f>
        <v>0.9749047883568851</v>
      </c>
      <c r="ET301" s="136">
        <v>0.53546175041691946</v>
      </c>
      <c r="EU301" s="141">
        <f t="shared" si="254"/>
        <v>56.367641413814724</v>
      </c>
      <c r="EV301" s="142">
        <f>IF('DSS Model'!$I$38=1,0.0001*EU301^2-0.0266*EU301+1.3006,IF('DSS Model'!$I$38=2,-0.0001*EU301^2+0.0032*EU301+0.977, IF('DSS Model'!$I$38=3,-0.00046396*EU301^2 + 0.054267*EU301 - 0.57714, IF('DSS Model'!$I$38=4,0.000072066*EU301^2+0.0021761*EU301-0.038248,IF('DSS Model'!$I$38=5,-0.00012623*EU301^2+0.025656*EU301-0.30101,-0.00046396*EU301^2 + 0.054267*EU301 - 0.57714)))))</f>
        <v>0.83964535266856699</v>
      </c>
    </row>
    <row r="302" spans="2:152" x14ac:dyDescent="0.2">
      <c r="B302" s="64">
        <f t="shared" ca="1" si="207"/>
        <v>1.397935423332608E-2</v>
      </c>
      <c r="C302" s="64">
        <v>0.51387688857124714</v>
      </c>
      <c r="D302" s="64">
        <f t="shared" si="208"/>
        <v>50.967677495279844</v>
      </c>
      <c r="E302" s="131">
        <f>IF('DSS Model'!$I$38=1,0.0001*D302^2-0.0266*D302+1.3006,IF('DSS Model'!$I$38=2,-0.0001*D302^2+0.0032*D302+0.977, IF('DSS Model'!$I$38=3,-0.00046396*D302^2 + 0.054267*D302 - 0.57714, IF('DSS Model'!$I$38=4,0.000072066*D302^2+0.0021761*D302-0.038248,IF('DSS Model'!$I$38=5,-0.00012623*D302^2+0.025656*D302-0.30101,-0.00046396*D302^2 + 0.054267*D302 - 0.57714)))))</f>
        <v>0.88032615305860995</v>
      </c>
      <c r="F302" s="136">
        <v>0.97449251657273606</v>
      </c>
      <c r="G302" s="138">
        <f t="shared" si="204"/>
        <v>76.731441374573819</v>
      </c>
      <c r="H302" s="136">
        <f>IF('DSS Model'!$I$38=1,0.0001*G302^2-0.0266*G302+1.3006,IF('DSS Model'!$I$38=2,-0.0001*G302^2+0.0032*G302+0.977, IF('DSS Model'!$I$38=3,-0.00046396*G302^2 + 0.054267*G302 - 0.57714, IF('DSS Model'!$I$38=4,0.000072066*G302^2+0.0021761*G302-0.038248,IF('DSS Model'!$I$38=5,-0.00012623*G302^2+0.025656*G302-0.30101,-0.00046396*G302^2 + 0.054267*G302 - 0.57714)))))</f>
        <v>0.63376920285667027</v>
      </c>
      <c r="I302" s="136">
        <v>0.79853153053189962</v>
      </c>
      <c r="J302" s="138">
        <f t="shared" si="205"/>
        <v>63.249349880790291</v>
      </c>
      <c r="K302" s="136">
        <f>IF('DSS Model'!$I$38=1,0.0001*J302^2-0.0266*J302+1.3006,IF('DSS Model'!$I$38=2,-0.0001*J302^2+0.0032*J302+0.977, IF('DSS Model'!$I$38=3,-0.00046396*J302^2 + 0.054267*J302 - 0.57714, IF('DSS Model'!$I$38=4,0.000072066*J302^2+0.0021761*J302-0.038248,IF('DSS Model'!$I$38=5,-0.00012623*J302^2+0.025656*J302-0.30101,-0.00046396*J302^2 + 0.054267*J302 - 0.57714)))))</f>
        <v>0.77934989358426621</v>
      </c>
      <c r="L302" s="136">
        <v>0.26380628362142111</v>
      </c>
      <c r="M302" s="138">
        <f t="shared" si="206"/>
        <v>63.28794636308217</v>
      </c>
      <c r="N302" s="136">
        <f>IF('DSS Model'!$I$38=1,0.0001*M302^2-0.0266*M302+1.3006,IF('DSS Model'!$I$38=2,-0.0001*M302^2+0.0032*M302+0.977, IF('DSS Model'!$I$38=3,-0.00046396*M302^2 + 0.054267*M302 - 0.57714, IF('DSS Model'!$I$38=4,0.000072066*M302^2+0.0021761*M302-0.038248,IF('DSS Model'!$I$38=5,-0.00012623*M302^2+0.025656*M302-0.30101,-0.00046396*M302^2 + 0.054267*M302 - 0.57714)))))</f>
        <v>0.77898501287622635</v>
      </c>
      <c r="O302" s="136">
        <v>0.14219898327783287</v>
      </c>
      <c r="P302" s="139">
        <f t="shared" si="209"/>
        <v>37.691968757678396</v>
      </c>
      <c r="Q302" s="138">
        <f>IF('DSS Model'!$I$38=1,0.0001*P302^2-0.0266*P302+1.3006,IF('DSS Model'!$I$38=2,-0.0001*P302^2+0.0032*P302+0.977, IF('DSS Model'!$I$38=3,-0.00046396*P302^2 + 0.054267*P302 - 0.57714, IF('DSS Model'!$I$38=4,0.000072066*P302^2+0.0021761*P302-0.038248,IF('DSS Model'!$I$38=5,-0.00012623*P302^2+0.025656*P302-0.30101,-0.00046396*P302^2 + 0.054267*P302 - 0.57714)))))</f>
        <v>0.95554584914159035</v>
      </c>
      <c r="R302" s="136">
        <v>0.95171272533504636</v>
      </c>
      <c r="S302" s="142">
        <f t="shared" si="210"/>
        <v>64.363153017059645</v>
      </c>
      <c r="T302" s="138">
        <f>IF('DSS Model'!$I$38=1,0.0001*S302^2-0.0266*S302+1.3006,IF('DSS Model'!$I$38=2,-0.0001*S302^2+0.0032*S302+0.977, IF('DSS Model'!$I$38=3,-0.00046396*S302^2 + 0.054267*S302 - 0.57714, IF('DSS Model'!$I$38=4,0.000072066*S302^2+0.0021761*S302-0.038248,IF('DSS Model'!$I$38=5,-0.00012623*S302^2+0.025656*S302-0.30101,-0.00046396*S302^2 + 0.054267*S302 - 0.57714)))))</f>
        <v>0.76870054302484747</v>
      </c>
      <c r="U302" s="136">
        <v>0.51812983349544217</v>
      </c>
      <c r="V302" s="142">
        <f t="shared" si="211"/>
        <v>49.892435918409674</v>
      </c>
      <c r="W302" s="138">
        <f>IF('DSS Model'!$I$38=1,0.0001*V302^2-0.0266*V302+1.3006,IF('DSS Model'!$I$38=2,-0.0001*V302^2+0.0032*V302+0.977, IF('DSS Model'!$I$38=3,-0.00046396*V302^2 + 0.054267*V302 - 0.57714, IF('DSS Model'!$I$38=4,0.000072066*V302^2+0.0021761*V302-0.038248,IF('DSS Model'!$I$38=5,-0.00012623*V302^2+0.025656*V302-0.30101,-0.00046396*V302^2 + 0.054267*V302 - 0.57714)))))</f>
        <v>0.88773027875164934</v>
      </c>
      <c r="X302" s="136">
        <v>0.55127908914850099</v>
      </c>
      <c r="Y302" s="142">
        <f t="shared" si="212"/>
        <v>63.184161735878916</v>
      </c>
      <c r="Z302" s="138">
        <f>IF('DSS Model'!$I$38=1,0.0001*Y302^2-0.0266*Y302+1.3006,IF('DSS Model'!$I$38=2,-0.0001*Y302^2+0.0032*Y302+0.977, IF('DSS Model'!$I$38=3,-0.00046396*Y302^2 + 0.054267*Y302 - 0.57714, IF('DSS Model'!$I$38=4,0.000072066*Y302^2+0.0021761*Y302-0.038248,IF('DSS Model'!$I$38=5,-0.00012623*Y302^2+0.025656*Y302-0.30101,-0.00046396*Y302^2 + 0.054267*Y302 - 0.57714)))))</f>
        <v>0.77996548812824196</v>
      </c>
      <c r="AA302" s="136">
        <v>0.51347100397390111</v>
      </c>
      <c r="AB302" s="142">
        <f t="shared" si="213"/>
        <v>62.615680793492125</v>
      </c>
      <c r="AC302" s="138">
        <f>IF('DSS Model'!$I$38=1,0.0001*AB302^2-0.0266*AB302+1.3006,IF('DSS Model'!$I$38=2,-0.0001*AB302^2+0.0032*AB302+0.977, IF('DSS Model'!$I$38=3,-0.00046396*AB302^2 + 0.054267*AB302 - 0.57714, IF('DSS Model'!$I$38=4,0.000072066*AB302^2+0.0021761*AB302-0.038248,IF('DSS Model'!$I$38=5,-0.00012623*AB302^2+0.025656*AB302-0.30101,-0.00046396*AB302^2 + 0.054267*AB302 - 0.57714)))))</f>
        <v>0.78529783041592494</v>
      </c>
      <c r="AD302" s="136">
        <v>0.51402739086432891</v>
      </c>
      <c r="AE302" s="142">
        <f t="shared" si="214"/>
        <v>53.287534496408114</v>
      </c>
      <c r="AF302" s="138">
        <f>IF('DSS Model'!$I$38=1,0.0001*AE302^2-0.0266*AE302+1.3006,IF('DSS Model'!$I$38=2,-0.0001*AE302^2+0.0032*AE302+0.977, IF('DSS Model'!$I$38=3,-0.00046396*AE302^2 + 0.054267*AE302 - 0.57714, IF('DSS Model'!$I$38=4,0.000072066*AE302^2+0.0021761*AE302-0.038248,IF('DSS Model'!$I$38=5,-0.00012623*AE302^2+0.025656*AE302-0.30101,-0.00046396*AE302^2 + 0.054267*AE302 - 0.57714)))))</f>
        <v>0.86356397711791755</v>
      </c>
      <c r="AG302" s="136">
        <v>0.49295141286574928</v>
      </c>
      <c r="AH302" s="142">
        <f t="shared" si="215"/>
        <v>69.066190896287964</v>
      </c>
      <c r="AI302" s="138">
        <f>IF('DSS Model'!$I$38=1,0.0001*AH302^2-0.0266*AH302+1.3006,IF('DSS Model'!$I$38=2,-0.0001*AH302^2+0.0032*AH302+0.977, IF('DSS Model'!$I$38=3,-0.00046396*AH302^2 + 0.054267*AH302 - 0.57714, IF('DSS Model'!$I$38=4,0.000072066*AH302^2+0.0021761*AH302-0.038248,IF('DSS Model'!$I$38=5,-0.00012623*AH302^2+0.025656*AH302-0.30101,-0.00046396*AH302^2 + 0.054267*AH302 - 0.57714)))))</f>
        <v>0.72099793837587245</v>
      </c>
      <c r="AJ302" s="136">
        <v>0.24296715816746473</v>
      </c>
      <c r="AK302" s="142">
        <f t="shared" si="216"/>
        <v>38.069350147582426</v>
      </c>
      <c r="AL302" s="138">
        <f>IF('DSS Model'!$I$38=1,0.0001*AK302^2-0.0266*AK302+1.3006,IF('DSS Model'!$I$38=2,-0.0001*AK302^2+0.0032*AK302+0.977, IF('DSS Model'!$I$38=3,-0.00046396*AK302^2 + 0.054267*AK302 - 0.57714, IF('DSS Model'!$I$38=4,0.000072066*AK302^2+0.0021761*AK302-0.038248,IF('DSS Model'!$I$38=5,-0.00012623*AK302^2+0.025656*AK302-0.30101,-0.00046396*AK302^2 + 0.054267*AK302 - 0.57714)))))</f>
        <v>0.95389437840634028</v>
      </c>
      <c r="AM302" s="136">
        <v>0.4321953787445908</v>
      </c>
      <c r="AN302" s="142">
        <f t="shared" si="217"/>
        <v>63.625525044540268</v>
      </c>
      <c r="AO302" s="138">
        <f>IF('DSS Model'!$I$38=1,0.0001*AN302^2-0.0266*AN302+1.3006,IF('DSS Model'!$I$38=2,-0.0001*AN302^2+0.0032*AN302+0.977, IF('DSS Model'!$I$38=3,-0.00046396*AN302^2 + 0.054267*AN302 - 0.57714, IF('DSS Model'!$I$38=4,0.000072066*AN302^2+0.0021761*AN302-0.038248,IF('DSS Model'!$I$38=5,-0.00012623*AN302^2+0.025656*AN302-0.30101,-0.00046396*AN302^2 + 0.054267*AN302 - 0.57714)))))</f>
        <v>0.77578093642318668</v>
      </c>
      <c r="AP302" s="136">
        <v>0.81489834601904554</v>
      </c>
      <c r="AQ302" s="142">
        <f t="shared" si="218"/>
        <v>76.190298011850786</v>
      </c>
      <c r="AR302" s="138">
        <f>IF('DSS Model'!$I$38=1,0.0001*AQ302^2-0.0266*AQ302+1.3006,IF('DSS Model'!$I$38=2,-0.0001*AQ302^2+0.0032*AQ302+0.977, IF('DSS Model'!$I$38=3,-0.00046396*AQ302^2 + 0.054267*AQ302 - 0.57714, IF('DSS Model'!$I$38=4,0.000072066*AQ302^2+0.0021761*AQ302-0.038248,IF('DSS Model'!$I$38=5,-0.00012623*AQ302^2+0.025656*AQ302-0.30101,-0.00046396*AQ302^2 + 0.054267*AQ302 - 0.57714)))))</f>
        <v>0.6403128025244591</v>
      </c>
      <c r="AS302" s="136">
        <v>0.64755232177253286</v>
      </c>
      <c r="AT302" s="142">
        <f t="shared" si="219"/>
        <v>57.882512788470478</v>
      </c>
      <c r="AU302" s="138">
        <f>IF('DSS Model'!$I$38=1,0.0001*AT302^2-0.0266*AT302+1.3006,IF('DSS Model'!$I$38=2,-0.0001*AT302^2+0.0032*AT302+0.977, IF('DSS Model'!$I$38=3,-0.00046396*AT302^2 + 0.054267*AT302 - 0.57714, IF('DSS Model'!$I$38=4,0.000072066*AT302^2+0.0021761*AT302-0.038248,IF('DSS Model'!$I$38=5,-0.00012623*AT302^2+0.025656*AT302-0.30101,-0.00046396*AT302^2 + 0.054267*AT302 - 0.57714)))))</f>
        <v>0.8271855122523607</v>
      </c>
      <c r="AV302" s="136">
        <v>0.10126055966561387</v>
      </c>
      <c r="AW302" s="142">
        <f t="shared" si="220"/>
        <v>53.396321731616709</v>
      </c>
      <c r="AX302" s="138">
        <f>IF('DSS Model'!$I$38=1,0.0001*AW302^2-0.0266*AW302+1.3006,IF('DSS Model'!$I$38=2,-0.0001*AW302^2+0.0032*AW302+0.977, IF('DSS Model'!$I$38=3,-0.00046396*AW302^2 + 0.054267*AW302 - 0.57714, IF('DSS Model'!$I$38=4,0.000072066*AW302^2+0.0021761*AW302-0.038248,IF('DSS Model'!$I$38=5,-0.00012623*AW302^2+0.025656*AW302-0.30101,-0.00046396*AW302^2 + 0.054267*AW302 - 0.57714)))))</f>
        <v>0.86275151209454115</v>
      </c>
      <c r="AY302" s="136">
        <v>0.74356366636528315</v>
      </c>
      <c r="AZ302" s="142">
        <f t="shared" si="221"/>
        <v>62.055706278368298</v>
      </c>
      <c r="BA302" s="138">
        <f>IF('DSS Model'!$I$38=1,0.0001*AZ302^2-0.0266*AZ302+1.3006,IF('DSS Model'!$I$38=2,-0.0001*AZ302^2+0.0032*AZ302+0.977, IF('DSS Model'!$I$38=3,-0.00046396*AZ302^2 + 0.054267*AZ302 - 0.57714, IF('DSS Model'!$I$38=4,0.000072066*AZ302^2+0.0021761*AZ302-0.038248,IF('DSS Model'!$I$38=5,-0.00012623*AZ302^2+0.025656*AZ302-0.30101,-0.00046396*AZ302^2 + 0.054267*AZ302 - 0.57714)))))</f>
        <v>0.79048719192006667</v>
      </c>
      <c r="BB302" s="136">
        <v>4.8724825465028321E-2</v>
      </c>
      <c r="BC302" s="142">
        <f t="shared" si="222"/>
        <v>35.160559120975662</v>
      </c>
      <c r="BD302" s="138">
        <f>IF('DSS Model'!$I$38=1,0.0001*BC302^2-0.0266*BC302+1.3006,IF('DSS Model'!$I$38=2,-0.0001*BC302^2+0.0032*BC302+0.977, IF('DSS Model'!$I$38=3,-0.00046396*BC302^2 + 0.054267*BC302 - 0.57714, IF('DSS Model'!$I$38=4,0.000072066*BC302^2+0.0021761*BC302-0.038248,IF('DSS Model'!$I$38=5,-0.00012623*BC302^2+0.025656*BC302-0.30101,-0.00046396*BC302^2 + 0.054267*BC302 - 0.57714)))))</f>
        <v>0.96588729741715962</v>
      </c>
      <c r="BE302" s="136">
        <v>0.34359267376210434</v>
      </c>
      <c r="BF302" s="142">
        <f t="shared" si="223"/>
        <v>45.292478738324547</v>
      </c>
      <c r="BG302" s="143">
        <f>IF('DSS Model'!$I$38=1,0.0001*BF302^2-0.0266*BF302+1.3006,IF('DSS Model'!$I$38=2,-0.0001*BF302^2+0.0032*BF302+0.977, IF('DSS Model'!$I$38=3,-0.00046396*BF302^2 + 0.054267*BF302 - 0.57714, IF('DSS Model'!$I$38=4,0.000072066*BF302^2+0.0021761*BF302-0.038248,IF('DSS Model'!$I$38=5,-0.00012623*BF302^2+0.025656*BF302-0.30101,-0.00046396*BF302^2 + 0.054267*BF302 - 0.57714)))))</f>
        <v>0.91679506893648044</v>
      </c>
      <c r="BH302" s="136">
        <v>0.94530747859728925</v>
      </c>
      <c r="BI302" s="142">
        <f t="shared" si="224"/>
        <v>67.593926508445364</v>
      </c>
      <c r="BJ302" s="143">
        <f>IF('DSS Model'!$I$38=1,0.0001*BI302^2-0.0266*BI302+1.3006,IF('DSS Model'!$I$38=2,-0.0001*BI302^2+0.0032*BI302+0.977, IF('DSS Model'!$I$38=3,-0.00046396*BI302^2 + 0.054267*BI302 - 0.57714, IF('DSS Model'!$I$38=4,0.000072066*BI302^2+0.0021761*BI302-0.038248,IF('DSS Model'!$I$38=5,-0.00012623*BI302^2+0.025656*BI302-0.30101,-0.00046396*BI302^2 + 0.054267*BI302 - 0.57714)))))</f>
        <v>0.73640667474411381</v>
      </c>
      <c r="BK302" s="136">
        <v>0.93837661754072732</v>
      </c>
      <c r="BL302" s="142">
        <f t="shared" si="225"/>
        <v>61.847323016586202</v>
      </c>
      <c r="BM302" s="143">
        <f>IF('DSS Model'!$I$38=1,0.0001*BL302^2-0.0266*BL302+1.3006,IF('DSS Model'!$I$38=2,-0.0001*BL302^2+0.0032*BL302+0.977, IF('DSS Model'!$I$38=3,-0.00046396*BL302^2 + 0.054267*BL302 - 0.57714, IF('DSS Model'!$I$38=4,0.000072066*BL302^2+0.0021761*BL302-0.038248,IF('DSS Model'!$I$38=5,-0.00012623*BL302^2+0.025656*BL302-0.30101,-0.00046396*BL302^2 + 0.054267*BL302 - 0.57714)))))</f>
        <v>0.79240229722128053</v>
      </c>
      <c r="BN302" s="136">
        <v>0.18215867165169741</v>
      </c>
      <c r="BO302" s="142">
        <f t="shared" si="226"/>
        <v>43.234403202552542</v>
      </c>
      <c r="BP302" s="143">
        <f>IF('DSS Model'!$I$38=1,0.0001*BO302^2-0.0266*BO302+1.3006,IF('DSS Model'!$I$38=2,-0.0001*BO302^2+0.0032*BO302+0.977, IF('DSS Model'!$I$38=3,-0.00046396*BO302^2 + 0.054267*BO302 - 0.57714, IF('DSS Model'!$I$38=4,0.000072066*BO302^2+0.0021761*BO302-0.038248,IF('DSS Model'!$I$38=5,-0.00012623*BO302^2+0.025656*BO302-0.30101,-0.00046396*BO302^2 + 0.054267*BO302 - 0.57714)))))</f>
        <v>0.9284287282200796</v>
      </c>
      <c r="BQ302" s="136">
        <v>0.91793355604195592</v>
      </c>
      <c r="BR302" s="142">
        <f t="shared" si="227"/>
        <v>67.527298409485354</v>
      </c>
      <c r="BS302" s="143">
        <f>IF('DSS Model'!$I$38=1,0.0001*BR302^2-0.0266*BR302+1.3006,IF('DSS Model'!$I$38=2,-0.0001*BR302^2+0.0032*BR302+0.977, IF('DSS Model'!$I$38=3,-0.00046396*BR302^2 + 0.054267*BR302 - 0.57714, IF('DSS Model'!$I$38=4,0.000072066*BR302^2+0.0021761*BR302-0.038248,IF('DSS Model'!$I$38=5,-0.00012623*BR302^2+0.025656*BR302-0.30101,-0.00046396*BR302^2 + 0.054267*BR302 - 0.57714)))))</f>
        <v>0.73709375186198467</v>
      </c>
      <c r="BT302" s="136">
        <v>0.19107991191759732</v>
      </c>
      <c r="BU302" s="142">
        <f t="shared" si="228"/>
        <v>49.961617186296976</v>
      </c>
      <c r="BV302" s="143">
        <f>IF('DSS Model'!$I$38=1,0.0001*BU302^2-0.0266*BU302+1.3006,IF('DSS Model'!$I$38=2,-0.0001*BU302^2+0.0032*BU302+0.977, IF('DSS Model'!$I$38=3,-0.00046396*BU302^2 + 0.054267*BU302 - 0.57714, IF('DSS Model'!$I$38=4,0.000072066*BU302^2+0.0021761*BU302-0.038248,IF('DSS Model'!$I$38=5,-0.00012623*BU302^2+0.025656*BU302-0.30101,-0.00046396*BU302^2 + 0.054267*BU302 - 0.57714)))))</f>
        <v>0.88726085580914171</v>
      </c>
      <c r="BW302" s="136">
        <v>0.36575572628171471</v>
      </c>
      <c r="BX302" s="142">
        <f t="shared" si="229"/>
        <v>57.278498743738325</v>
      </c>
      <c r="BY302" s="143">
        <f>IF('DSS Model'!$I$38=1,0.0001*BX302^2-0.0266*BX302+1.3006,IF('DSS Model'!$I$38=2,-0.0001*BX302^2+0.0032*BX302+0.977, IF('DSS Model'!$I$38=3,-0.00046396*BX302^2 + 0.054267*BX302 - 0.57714, IF('DSS Model'!$I$38=4,0.000072066*BX302^2+0.0021761*BX302-0.038248,IF('DSS Model'!$I$38=5,-0.00012623*BX302^2+0.025656*BX302-0.30101,-0.00046396*BX302^2 + 0.054267*BX302 - 0.57714)))))</f>
        <v>0.83220855414631933</v>
      </c>
      <c r="BZ302" s="136">
        <v>0.53664717215551494</v>
      </c>
      <c r="CA302" s="142">
        <f t="shared" si="230"/>
        <v>63.492566763399452</v>
      </c>
      <c r="CB302" s="143">
        <f>IF('DSS Model'!$I$38=1,0.0001*CA302^2-0.0266*CA302+1.3006,IF('DSS Model'!$I$38=2,-0.0001*CA302^2+0.0032*CA302+0.977, IF('DSS Model'!$I$38=3,-0.00046396*CA302^2 + 0.054267*CA302 - 0.57714, IF('DSS Model'!$I$38=4,0.000072066*CA302^2+0.0021761*CA302-0.038248,IF('DSS Model'!$I$38=5,-0.00012623*CA302^2+0.025656*CA302-0.30101,-0.00046396*CA302^2 + 0.054267*CA302 - 0.57714)))))</f>
        <v>0.77704561022240448</v>
      </c>
      <c r="CC302" s="136">
        <v>0.31771859049178308</v>
      </c>
      <c r="CD302" s="142">
        <f t="shared" si="231"/>
        <v>65.351408227136915</v>
      </c>
      <c r="CE302" s="143">
        <f>IF('DSS Model'!$I$38=1,0.0001*CD302^2-0.0266*CD302+1.3006,IF('DSS Model'!$I$38=2,-0.0001*CD302^2+0.0032*CD302+0.977, IF('DSS Model'!$I$38=3,-0.00046396*CD302^2 + 0.054267*CD302 - 0.57714, IF('DSS Model'!$I$38=4,0.000072066*CD302^2+0.0021761*CD302-0.038248,IF('DSS Model'!$I$38=5,-0.00012623*CD302^2+0.025656*CD302-0.30101,-0.00046396*CD302^2 + 0.054267*CD302 - 0.57714)))))</f>
        <v>0.75904385059984825</v>
      </c>
      <c r="CF302" s="136">
        <v>0.26852729961159694</v>
      </c>
      <c r="CG302" s="142">
        <f t="shared" si="232"/>
        <v>38.040219278701997</v>
      </c>
      <c r="CH302" s="143">
        <f>IF('DSS Model'!$I$38=1,0.0001*CG302^2-0.0266*CG302+1.3006,IF('DSS Model'!$I$38=2,-0.0001*CG302^2+0.0032*CG302+0.977, IF('DSS Model'!$I$38=3,-0.00046396*CG302^2 + 0.054267*CG302 - 0.57714, IF('DSS Model'!$I$38=4,0.000072066*CG302^2+0.0021761*CG302-0.038248,IF('DSS Model'!$I$38=5,-0.00012623*CG302^2+0.025656*CG302-0.30101,-0.00046396*CG302^2 + 0.054267*CG302 - 0.57714)))))</f>
        <v>0.95402287341467329</v>
      </c>
      <c r="CI302" s="136">
        <v>0.67312674207523526</v>
      </c>
      <c r="CJ302" s="142">
        <f t="shared" si="233"/>
        <v>73.234313223672004</v>
      </c>
      <c r="CK302" s="143">
        <f>IF('DSS Model'!$I$38=1,0.0001*CJ302^2-0.0266*CJ302+1.3006,IF('DSS Model'!$I$38=2,-0.0001*CJ302^2+0.0032*CJ302+0.977, IF('DSS Model'!$I$38=3,-0.00046396*CJ302^2 + 0.054267*CJ302 - 0.57714, IF('DSS Model'!$I$38=4,0.000072066*CJ302^2+0.0021761*CJ302-0.038248,IF('DSS Model'!$I$38=5,-0.00012623*CJ302^2+0.025656*CJ302-0.30101,-0.00046396*CJ302^2 + 0.054267*CJ302 - 0.57714)))))</f>
        <v>0.67502333898146039</v>
      </c>
      <c r="CL302" s="136">
        <v>0.28006368625651867</v>
      </c>
      <c r="CM302" s="142">
        <f t="shared" si="234"/>
        <v>47.469817348477122</v>
      </c>
      <c r="CN302" s="143">
        <f>IF('DSS Model'!$I$38=1,0.0001*CM302^2-0.0266*CM302+1.3006,IF('DSS Model'!$I$38=2,-0.0001*CM302^2+0.0032*CM302+0.977, IF('DSS Model'!$I$38=3,-0.00046396*CM302^2 + 0.054267*CM302 - 0.57714, IF('DSS Model'!$I$38=4,0.000072066*CM302^2+0.0021761*CM302-0.038248,IF('DSS Model'!$I$38=5,-0.00012623*CM302^2+0.025656*CM302-0.30101,-0.00046396*CM302^2 + 0.054267*CM302 - 0.57714)))))</f>
        <v>0.90356505960534883</v>
      </c>
      <c r="CO302" s="136">
        <v>6.7874871011275872E-2</v>
      </c>
      <c r="CP302" s="142">
        <f t="shared" si="235"/>
        <v>31.037970528523857</v>
      </c>
      <c r="CQ302" s="143">
        <f>IF('DSS Model'!$I$38=1,0.0001*CP302^2-0.0266*CP302+1.3006,IF('DSS Model'!$I$38=2,-0.0001*CP302^2+0.0032*CP302+0.977, IF('DSS Model'!$I$38=3,-0.00046396*CP302^2 + 0.054267*CP302 - 0.57714, IF('DSS Model'!$I$38=4,0.000072066*CP302^2+0.0021761*CP302-0.038248,IF('DSS Model'!$I$38=5,-0.00012623*CP302^2+0.025656*CP302-0.30101,-0.00046396*CP302^2 + 0.054267*CP302 - 0.57714)))))</f>
        <v>0.97998594423832475</v>
      </c>
      <c r="CR302" s="136">
        <v>0.51127435718499625</v>
      </c>
      <c r="CS302" s="142">
        <f t="shared" si="236"/>
        <v>54.406661717257855</v>
      </c>
      <c r="CT302" s="143">
        <f>IF('DSS Model'!$I$38=1,0.0001*CS302^2-0.0266*CS302+1.3006,IF('DSS Model'!$I$38=2,-0.0001*CS302^2+0.0032*CS302+0.977, IF('DSS Model'!$I$38=3,-0.00046396*CS302^2 + 0.054267*CS302 - 0.57714, IF('DSS Model'!$I$38=4,0.000072066*CS302^2+0.0021761*CS302-0.038248,IF('DSS Model'!$I$38=5,-0.00012623*CS302^2+0.025656*CS302-0.30101,-0.00046396*CS302^2 + 0.054267*CS302 - 0.57714)))))</f>
        <v>0.85509283357361199</v>
      </c>
      <c r="CU302" s="136">
        <v>3.9881617666722158E-2</v>
      </c>
      <c r="CV302" s="142">
        <f t="shared" si="237"/>
        <v>34.287684671265886</v>
      </c>
      <c r="CW302" s="143">
        <f>IF('DSS Model'!$I$38=1,0.0001*CV302^2-0.0266*CV302+1.3006,IF('DSS Model'!$I$38=2,-0.0001*CV302^2+0.0032*CV302+0.977, IF('DSS Model'!$I$38=3,-0.00046396*CV302^2 + 0.054267*CV302 - 0.57714, IF('DSS Model'!$I$38=4,0.000072066*CV302^2+0.0021761*CV302-0.038248,IF('DSS Model'!$I$38=5,-0.00012623*CV302^2+0.025656*CV302-0.30101,-0.00046396*CV302^2 + 0.054267*CV302 - 0.57714)))))</f>
        <v>0.96915605893643464</v>
      </c>
      <c r="CX302" s="136">
        <v>0.26970380691854101</v>
      </c>
      <c r="CY302" s="142">
        <f t="shared" si="238"/>
        <v>58.12291043464586</v>
      </c>
      <c r="CZ302" s="143">
        <f>IF('DSS Model'!$I$38=1,0.0001*CY302^2-0.0266*CY302+1.3006,IF('DSS Model'!$I$38=2,-0.0001*CY302^2+0.0032*CY302+0.977, IF('DSS Model'!$I$38=3,-0.00046396*CY302^2 + 0.054267*CY302 - 0.57714, IF('DSS Model'!$I$38=4,0.000072066*CY302^2+0.0021761*CY302-0.038248,IF('DSS Model'!$I$38=5,-0.00012623*CY302^2+0.025656*CY302-0.30101,-0.00046396*CY302^2 + 0.054267*CY302 - 0.57714)))))</f>
        <v>0.82516604165148022</v>
      </c>
      <c r="DA302" s="136">
        <v>0.32729387003566524</v>
      </c>
      <c r="DB302" s="142">
        <f t="shared" si="239"/>
        <v>40.327567917141884</v>
      </c>
      <c r="DC302" s="143">
        <f>IF('DSS Model'!$I$38=1,0.0001*DB302^2-0.0266*DB302+1.3006,IF('DSS Model'!$I$38=2,-0.0001*DB302^2+0.0032*DB302+0.977, IF('DSS Model'!$I$38=3,-0.00046396*DB302^2 + 0.054267*DB302 - 0.57714, IF('DSS Model'!$I$38=4,0.000072066*DB302^2+0.0021761*DB302-0.038248,IF('DSS Model'!$I$38=5,-0.00012623*DB302^2+0.025656*DB302-0.30101,-0.00046396*DB302^2 + 0.054267*DB302 - 0.57714)))))</f>
        <v>0.9434169439236848</v>
      </c>
      <c r="DD302" s="136">
        <v>0.6172208303009924</v>
      </c>
      <c r="DE302" s="142">
        <f t="shared" si="240"/>
        <v>53.890157573834827</v>
      </c>
      <c r="DF302" s="143">
        <f>IF('DSS Model'!$I$38=1,0.0001*DE302^2-0.0266*DE302+1.3006,IF('DSS Model'!$I$38=2,-0.0001*DE302^2+0.0032*DE302+0.977, IF('DSS Model'!$I$38=3,-0.00046396*DE302^2 + 0.054267*DE302 - 0.57714, IF('DSS Model'!$I$38=4,0.000072066*DE302^2+0.0021761*DE302-0.038248,IF('DSS Model'!$I$38=5,-0.00012623*DE302^2+0.025656*DE302-0.30101,-0.00046396*DE302^2 + 0.054267*DE302 - 0.57714)))))</f>
        <v>0.85903359590299666</v>
      </c>
      <c r="DG302" s="136">
        <v>0.24695525248877415</v>
      </c>
      <c r="DH302" s="142">
        <f t="shared" si="241"/>
        <v>45.000615432249404</v>
      </c>
      <c r="DI302" s="143">
        <f>IF('DSS Model'!$I$38=1,0.0001*DH302^2-0.0266*DH302+1.3006,IF('DSS Model'!$I$38=2,-0.0001*DH302^2+0.0032*DH302+0.977, IF('DSS Model'!$I$38=3,-0.00046396*DH302^2 + 0.054267*DH302 - 0.57714, IF('DSS Model'!$I$38=4,0.000072066*DH302^2+0.0021761*DH302-0.038248,IF('DSS Model'!$I$38=5,-0.00012623*DH302^2+0.025656*DH302-0.30101,-0.00046396*DH302^2 + 0.054267*DH302 - 0.57714)))))</f>
        <v>0.91849643045507778</v>
      </c>
      <c r="DJ302" s="136">
        <v>0.60062910092515098</v>
      </c>
      <c r="DK302" s="142">
        <f t="shared" si="242"/>
        <v>64.797132884537262</v>
      </c>
      <c r="DL302" s="143">
        <f>IF('DSS Model'!$I$38=1,0.0001*DK302^2-0.0266*DK302+1.3006,IF('DSS Model'!$I$38=2,-0.0001*DK302^2+0.0032*DK302+0.977, IF('DSS Model'!$I$38=3,-0.00046396*DK302^2 + 0.054267*DK302 - 0.57714, IF('DSS Model'!$I$38=4,0.000072066*DK302^2+0.0021761*DK302-0.038248,IF('DSS Model'!$I$38=5,-0.00012623*DK302^2+0.025656*DK302-0.30101,-0.00046396*DK302^2 + 0.054267*DK302 - 0.57714)))))</f>
        <v>0.76448398222488123</v>
      </c>
      <c r="DM302" s="136">
        <v>0.47987133931349701</v>
      </c>
      <c r="DN302" s="142">
        <f t="shared" si="243"/>
        <v>56.812240432450778</v>
      </c>
      <c r="DO302" s="143">
        <f>IF('DSS Model'!$I$38=1,0.0001*DN302^2-0.0266*DN302+1.3006,IF('DSS Model'!$I$38=2,-0.0001*DN302^2+0.0032*DN302+0.977, IF('DSS Model'!$I$38=3,-0.00046396*DN302^2 + 0.054267*DN302 - 0.57714, IF('DSS Model'!$I$38=4,0.000072066*DN302^2+0.0021761*DN302-0.038248,IF('DSS Model'!$I$38=5,-0.00012623*DN302^2+0.025656*DN302-0.30101,-0.00046396*DN302^2 + 0.054267*DN302 - 0.57714)))))</f>
        <v>0.83603610308838294</v>
      </c>
      <c r="DP302" s="136">
        <v>0.76707619907549374</v>
      </c>
      <c r="DQ302" s="142">
        <f t="shared" si="244"/>
        <v>59.297448619374464</v>
      </c>
      <c r="DR302" s="143">
        <f>IF('DSS Model'!$I$38=1,0.0001*DQ302^2-0.0266*DQ302+1.3006,IF('DSS Model'!$I$38=2,-0.0001*DQ302^2+0.0032*DQ302+0.977, IF('DSS Model'!$I$38=3,-0.00046396*DQ302^2 + 0.054267*DQ302 - 0.57714, IF('DSS Model'!$I$38=4,0.000072066*DQ302^2+0.0021761*DQ302-0.038248,IF('DSS Model'!$I$38=5,-0.00012623*DQ302^2+0.025656*DQ302-0.30101,-0.00046396*DQ302^2 + 0.054267*DQ302 - 0.57714)))))</f>
        <v>0.81513309430526282</v>
      </c>
      <c r="DS302" s="136">
        <v>0.63824461164899371</v>
      </c>
      <c r="DT302" s="142">
        <f t="shared" si="245"/>
        <v>77.665394132844199</v>
      </c>
      <c r="DU302" s="143">
        <f>IF('DSS Model'!$I$38=1,0.0001*DT302^2-0.0266*DT302+1.3006,IF('DSS Model'!$I$38=2,-0.0001*DT302^2+0.0032*DT302+0.977, IF('DSS Model'!$I$38=3,-0.00046396*DT302^2 + 0.054267*DT302 - 0.57714, IF('DSS Model'!$I$38=4,0.000072066*DT302^2+0.0021761*DT302-0.038248,IF('DSS Model'!$I$38=5,-0.00012623*DT302^2+0.025656*DT302-0.30101,-0.00046396*DT302^2 + 0.054267*DT302 - 0.57714)))))</f>
        <v>0.62233791664409843</v>
      </c>
      <c r="DV302" s="136">
        <v>0.16708454245839444</v>
      </c>
      <c r="DW302" s="142">
        <f t="shared" si="246"/>
        <v>48.101265482343095</v>
      </c>
      <c r="DX302" s="143">
        <f>IF('DSS Model'!$I$38=1,0.0001*DW302^2-0.0266*DW302+1.3006,IF('DSS Model'!$I$38=2,-0.0001*DW302^2+0.0032*DW302+0.977, IF('DSS Model'!$I$38=3,-0.00046396*DW302^2 + 0.054267*DW302 - 0.57714, IF('DSS Model'!$I$38=4,0.000072066*DW302^2+0.0021761*DW302-0.038248,IF('DSS Model'!$I$38=5,-0.00012623*DW302^2+0.025656*DW302-0.30101,-0.00046396*DW302^2 + 0.054267*DW302 - 0.57714)))))</f>
        <v>0.89955087544321277</v>
      </c>
      <c r="DY302" s="136">
        <v>0.52682641542702835</v>
      </c>
      <c r="DZ302" s="142">
        <f t="shared" si="247"/>
        <v>49.423725352120805</v>
      </c>
      <c r="EA302" s="143">
        <f>IF('DSS Model'!$I$38=1,0.0001*DZ302^2-0.0266*DZ302+1.3006,IF('DSS Model'!$I$38=2,-0.0001*DZ302^2+0.0032*DZ302+0.977, IF('DSS Model'!$I$38=3,-0.00046396*DZ302^2 + 0.054267*DZ302 - 0.57714, IF('DSS Model'!$I$38=4,0.000072066*DZ302^2+0.0021761*DZ302-0.038248,IF('DSS Model'!$I$38=5,-0.00012623*DZ302^2+0.025656*DZ302-0.30101,-0.00046396*DZ302^2 + 0.054267*DZ302 - 0.57714)))))</f>
        <v>0.89088545835859967</v>
      </c>
      <c r="EB302" s="136">
        <v>0.14812771708324113</v>
      </c>
      <c r="EC302" s="142">
        <f t="shared" si="248"/>
        <v>36.79065646614589</v>
      </c>
      <c r="ED302" s="143">
        <f>IF('DSS Model'!$I$38=1,0.0001*EC302^2-0.0266*EC302+1.3006,IF('DSS Model'!$I$38=2,-0.0001*EC302^2+0.0032*EC302+0.977, IF('DSS Model'!$I$38=3,-0.00046396*EC302^2 + 0.054267*EC302 - 0.57714, IF('DSS Model'!$I$38=4,0.000072066*EC302^2+0.0021761*EC302-0.038248,IF('DSS Model'!$I$38=5,-0.00012623*EC302^2+0.025656*EC302-0.30101,-0.00046396*EC302^2 + 0.054267*EC302 - 0.57714)))))</f>
        <v>0.95937486037067055</v>
      </c>
      <c r="EE302" s="136">
        <v>0.50027250939459822</v>
      </c>
      <c r="EF302" s="142">
        <f t="shared" si="249"/>
        <v>52.882502720735019</v>
      </c>
      <c r="EG302" s="143">
        <f>IF('DSS Model'!$I$38=1,0.0001*EF302^2-0.0266*EF302+1.3006,IF('DSS Model'!$I$38=2,-0.0001*EF302^2+0.0032*EF302+0.977, IF('DSS Model'!$I$38=3,-0.00046396*EF302^2 + 0.054267*EF302 - 0.57714, IF('DSS Model'!$I$38=4,0.000072066*EF302^2+0.0021761*EF302-0.038248,IF('DSS Model'!$I$38=5,-0.00012623*EF302^2+0.025656*EF302-0.30101,-0.00046396*EF302^2 + 0.054267*EF302 - 0.57714)))))</f>
        <v>0.86656809930549739</v>
      </c>
      <c r="EH302" s="136">
        <v>0.72189713107765563</v>
      </c>
      <c r="EI302" s="142">
        <f t="shared" si="250"/>
        <v>73.355827798878963</v>
      </c>
      <c r="EJ302" s="143">
        <f>IF('DSS Model'!$I$38=1,0.0001*EI302^2-0.0266*EI302+1.3006,IF('DSS Model'!$I$38=2,-0.0001*EI302^2+0.0032*EI302+0.977, IF('DSS Model'!$I$38=3,-0.00046396*EI302^2 + 0.054267*EI302 - 0.57714, IF('DSS Model'!$I$38=4,0.000072066*EI302^2+0.0021761*EI302-0.038248,IF('DSS Model'!$I$38=5,-0.00012623*EI302^2+0.025656*EI302-0.30101,-0.00046396*EI302^2 + 0.054267*EI302 - 0.57714)))))</f>
        <v>0.67363090175053431</v>
      </c>
      <c r="EK302" s="136">
        <v>0.63193809407611357</v>
      </c>
      <c r="EL302" s="142">
        <f t="shared" si="251"/>
        <v>53.707364557544267</v>
      </c>
      <c r="EM302" s="143">
        <f>IF('DSS Model'!$I$38=1,0.0001*EL302^2-0.0266*EL302+1.3006,IF('DSS Model'!$I$38=2,-0.0001*EL302^2+0.0032*EL302+0.977, IF('DSS Model'!$I$38=3,-0.00046396*EL302^2 + 0.054267*EL302 - 0.57714, IF('DSS Model'!$I$38=4,0.000072066*EL302^2+0.0021761*EL302-0.038248,IF('DSS Model'!$I$38=5,-0.00012623*EL302^2+0.025656*EL302-0.30101,-0.00046396*EL302^2 + 0.054267*EL302 - 0.57714)))))</f>
        <v>0.86041546581244543</v>
      </c>
      <c r="EN302" s="136">
        <v>8.670991485236712E-2</v>
      </c>
      <c r="EO302" s="142">
        <f t="shared" si="252"/>
        <v>38.708279848402043</v>
      </c>
      <c r="EP302" s="143">
        <f>IF('DSS Model'!$I$38=1,0.0001*EO302^2-0.0266*EO302+1.3006,IF('DSS Model'!$I$38=2,-0.0001*EO302^2+0.0032*EO302+0.977, IF('DSS Model'!$I$38=3,-0.00046396*EO302^2 + 0.054267*EO302 - 0.57714, IF('DSS Model'!$I$38=4,0.000072066*EO302^2+0.0021761*EO302-0.038248,IF('DSS Model'!$I$38=5,-0.00012623*EO302^2+0.025656*EO302-0.30101,-0.00046396*EO302^2 + 0.054267*EO302 - 0.57714)))))</f>
        <v>0.95103340263266578</v>
      </c>
      <c r="EQ302" s="136">
        <v>0.62622728742228218</v>
      </c>
      <c r="ER302" s="142">
        <f t="shared" si="253"/>
        <v>56.932407073902446</v>
      </c>
      <c r="ES302" s="143">
        <f>IF('DSS Model'!$I$38=1,0.0001*ER302^2-0.0266*ER302+1.3006,IF('DSS Model'!$I$38=2,-0.0001*ER302^2+0.0032*ER302+0.977, IF('DSS Model'!$I$38=3,-0.00046396*ER302^2 + 0.054267*ER302 - 0.57714, IF('DSS Model'!$I$38=4,0.000072066*ER302^2+0.0021761*ER302-0.038248,IF('DSS Model'!$I$38=5,-0.00012623*ER302^2+0.025656*ER302-0.30101,-0.00046396*ER302^2 + 0.054267*ER302 - 0.57714)))))</f>
        <v>0.83505380511363403</v>
      </c>
      <c r="ET302" s="136">
        <v>0.17384634819771427</v>
      </c>
      <c r="EU302" s="141">
        <f t="shared" si="254"/>
        <v>43.303327273100727</v>
      </c>
      <c r="EV302" s="142">
        <f>IF('DSS Model'!$I$38=1,0.0001*EU302^2-0.0266*EU302+1.3006,IF('DSS Model'!$I$38=2,-0.0001*EU302^2+0.0032*EU302+0.977, IF('DSS Model'!$I$38=3,-0.00046396*EU302^2 + 0.054267*EU302 - 0.57714, IF('DSS Model'!$I$38=4,0.000072066*EU302^2+0.0021761*EU302-0.038248,IF('DSS Model'!$I$38=5,-0.00012623*EU302^2+0.025656*EU302-0.30101,-0.00046396*EU302^2 + 0.054267*EU302 - 0.57714)))))</f>
        <v>0.92805283198179533</v>
      </c>
    </row>
    <row r="303" spans="2:152" x14ac:dyDescent="0.2">
      <c r="B303" s="64">
        <f t="shared" ca="1" si="207"/>
        <v>0.99796083508755951</v>
      </c>
      <c r="C303" s="64">
        <v>0.17165407769798091</v>
      </c>
      <c r="D303" s="64">
        <f t="shared" si="208"/>
        <v>37.898068046578999</v>
      </c>
      <c r="E303" s="131">
        <f>IF('DSS Model'!$I$38=1,0.0001*D303^2-0.0266*D303+1.3006,IF('DSS Model'!$I$38=2,-0.0001*D303^2+0.0032*D303+0.977, IF('DSS Model'!$I$38=3,-0.00046396*D303^2 + 0.054267*D303 - 0.57714, IF('DSS Model'!$I$38=4,0.000072066*D303^2+0.0021761*D303-0.038248,IF('DSS Model'!$I$38=5,-0.00012623*D303^2+0.025656*D303-0.30101,-0.00046396*D303^2 + 0.054267*D303 - 0.57714)))))</f>
        <v>0.95464746158273961</v>
      </c>
      <c r="F303" s="136">
        <v>0.95153707369068297</v>
      </c>
      <c r="G303" s="138">
        <f t="shared" si="204"/>
        <v>76.252395744753329</v>
      </c>
      <c r="H303" s="136">
        <f>IF('DSS Model'!$I$38=1,0.0001*G303^2-0.0266*G303+1.3006,IF('DSS Model'!$I$38=2,-0.0001*G303^2+0.0032*G303+0.977, IF('DSS Model'!$I$38=3,-0.00046396*G303^2 + 0.054267*G303 - 0.57714, IF('DSS Model'!$I$38=4,0.000072066*G303^2+0.0021761*G303-0.038248,IF('DSS Model'!$I$38=5,-0.00012623*G303^2+0.025656*G303-0.30101,-0.00046396*G303^2 + 0.054267*G303 - 0.57714)))))</f>
        <v>0.63956488070176309</v>
      </c>
      <c r="I303" s="136">
        <v>0.82302674880315219</v>
      </c>
      <c r="J303" s="138">
        <f t="shared" si="205"/>
        <v>63.581936604013549</v>
      </c>
      <c r="K303" s="136">
        <f>IF('DSS Model'!$I$38=1,0.0001*J303^2-0.0266*J303+1.3006,IF('DSS Model'!$I$38=2,-0.0001*J303^2+0.0032*J303+0.977, IF('DSS Model'!$I$38=3,-0.00046396*J303^2 + 0.054267*J303 - 0.57714, IF('DSS Model'!$I$38=4,0.000072066*J303^2+0.0021761*J303-0.038248,IF('DSS Model'!$I$38=5,-0.00012623*J303^2+0.025656*J303-0.30101,-0.00046396*J303^2 + 0.054267*J303 - 0.57714)))))</f>
        <v>0.77619593090116346</v>
      </c>
      <c r="L303" s="136">
        <v>3.0690470995847985E-2</v>
      </c>
      <c r="M303" s="138">
        <f t="shared" si="206"/>
        <v>52.423747003664133</v>
      </c>
      <c r="N303" s="136">
        <f>IF('DSS Model'!$I$38=1,0.0001*M303^2-0.0266*M303+1.3006,IF('DSS Model'!$I$38=2,-0.0001*M303^2+0.0032*M303+0.977, IF('DSS Model'!$I$38=3,-0.00046396*M303^2 + 0.054267*M303 - 0.57714, IF('DSS Model'!$I$38=4,0.000072066*M303^2+0.0021761*M303-0.038248,IF('DSS Model'!$I$38=5,-0.00012623*M303^2+0.025656*M303-0.30101,-0.00046396*M303^2 + 0.054267*M303 - 0.57714)))))</f>
        <v>0.86993106542130683</v>
      </c>
      <c r="O303" s="136">
        <v>0.52325438864495655</v>
      </c>
      <c r="P303" s="139">
        <f t="shared" si="209"/>
        <v>52.468631398912038</v>
      </c>
      <c r="Q303" s="138">
        <f>IF('DSS Model'!$I$38=1,0.0001*P303^2-0.0266*P303+1.3006,IF('DSS Model'!$I$38=2,-0.0001*P303^2+0.0032*P303+0.977, IF('DSS Model'!$I$38=3,-0.00046396*P303^2 + 0.054267*P303 - 0.57714, IF('DSS Model'!$I$38=4,0.000072066*P303^2+0.0021761*P303-0.038248,IF('DSS Model'!$I$38=5,-0.00012623*P303^2+0.025656*P303-0.30101,-0.00046396*P303^2 + 0.054267*P303 - 0.57714)))))</f>
        <v>0.86960389238902869</v>
      </c>
      <c r="R303" s="136">
        <v>0.37358372814053376</v>
      </c>
      <c r="S303" s="142">
        <f t="shared" si="210"/>
        <v>48.05622276943798</v>
      </c>
      <c r="T303" s="138">
        <f>IF('DSS Model'!$I$38=1,0.0001*S303^2-0.0266*S303+1.3006,IF('DSS Model'!$I$38=2,-0.0001*S303^2+0.0032*S303+0.977, IF('DSS Model'!$I$38=3,-0.00046396*S303^2 + 0.054267*S303 - 0.57714, IF('DSS Model'!$I$38=4,0.000072066*S303^2+0.0021761*S303-0.038248,IF('DSS Model'!$I$38=5,-0.00012623*S303^2+0.025656*S303-0.30101,-0.00046396*S303^2 + 0.054267*S303 - 0.57714)))))</f>
        <v>0.89983985817561662</v>
      </c>
      <c r="U303" s="136">
        <v>0.40260849477819449</v>
      </c>
      <c r="V303" s="142">
        <f t="shared" si="211"/>
        <v>46.077622505866287</v>
      </c>
      <c r="W303" s="138">
        <f>IF('DSS Model'!$I$38=1,0.0001*V303^2-0.0266*V303+1.3006,IF('DSS Model'!$I$38=2,-0.0001*V303^2+0.0032*V303+0.977, IF('DSS Model'!$I$38=3,-0.00046396*V303^2 + 0.054267*V303 - 0.57714, IF('DSS Model'!$I$38=4,0.000072066*V303^2+0.0021761*V303-0.038248,IF('DSS Model'!$I$38=5,-0.00012623*V303^2+0.025656*V303-0.30101,-0.00046396*V303^2 + 0.054267*V303 - 0.57714)))))</f>
        <v>0.91213366243946059</v>
      </c>
      <c r="X303" s="136">
        <v>0.22720862655012442</v>
      </c>
      <c r="Y303" s="142">
        <f t="shared" si="212"/>
        <v>53.344491388469578</v>
      </c>
      <c r="Z303" s="138">
        <f>IF('DSS Model'!$I$38=1,0.0001*Y303^2-0.0266*Y303+1.3006,IF('DSS Model'!$I$38=2,-0.0001*Y303^2+0.0032*Y303+0.977, IF('DSS Model'!$I$38=3,-0.00046396*Y303^2 + 0.054267*Y303 - 0.57714, IF('DSS Model'!$I$38=4,0.000072066*Y303^2+0.0021761*Y303-0.038248,IF('DSS Model'!$I$38=5,-0.00012623*Y303^2+0.025656*Y303-0.30101,-0.00046396*Y303^2 + 0.054267*Y303 - 0.57714)))))</f>
        <v>0.86313889629365215</v>
      </c>
      <c r="AA303" s="136">
        <v>0.99765788425793811</v>
      </c>
      <c r="AB303" s="142">
        <f t="shared" si="213"/>
        <v>68.412246003471751</v>
      </c>
      <c r="AC303" s="138">
        <f>IF('DSS Model'!$I$38=1,0.0001*AB303^2-0.0266*AB303+1.3006,IF('DSS Model'!$I$38=2,-0.0001*AB303^2+0.0032*AB303+0.977, IF('DSS Model'!$I$38=3,-0.00046396*AB303^2 + 0.054267*AB303 - 0.57714, IF('DSS Model'!$I$38=4,0.000072066*AB303^2+0.0021761*AB303-0.038248,IF('DSS Model'!$I$38=5,-0.00012623*AB303^2+0.025656*AB303-0.30101,-0.00046396*AB303^2 + 0.054267*AB303 - 0.57714)))))</f>
        <v>0.72789564688715591</v>
      </c>
      <c r="AD303" s="136">
        <v>0.20454080711713163</v>
      </c>
      <c r="AE303" s="142">
        <f t="shared" si="214"/>
        <v>41.477976831562614</v>
      </c>
      <c r="AF303" s="138">
        <f>IF('DSS Model'!$I$38=1,0.0001*AE303^2-0.0266*AE303+1.3006,IF('DSS Model'!$I$38=2,-0.0001*AE303^2+0.0032*AE303+0.977, IF('DSS Model'!$I$38=3,-0.00046396*AE303^2 + 0.054267*AE303 - 0.57714, IF('DSS Model'!$I$38=4,0.000072066*AE303^2+0.0021761*AE303-0.038248,IF('DSS Model'!$I$38=5,-0.00012623*AE303^2+0.025656*AE303-0.30101,-0.00046396*AE303^2 + 0.054267*AE303 - 0.57714)))))</f>
        <v>0.93768726965703586</v>
      </c>
      <c r="AG303" s="136">
        <v>0.74740383372468111</v>
      </c>
      <c r="AH303" s="142">
        <f t="shared" si="215"/>
        <v>74.957367294595869</v>
      </c>
      <c r="AI303" s="138">
        <f>IF('DSS Model'!$I$38=1,0.0001*AH303^2-0.0266*AH303+1.3006,IF('DSS Model'!$I$38=2,-0.0001*AH303^2+0.0032*AH303+0.977, IF('DSS Model'!$I$38=3,-0.00046396*AH303^2 + 0.054267*AH303 - 0.57714, IF('DSS Model'!$I$38=4,0.000072066*AH303^2+0.0021761*AH303-0.038248,IF('DSS Model'!$I$38=5,-0.00012623*AH303^2+0.025656*AH303-0.30101,-0.00046396*AH303^2 + 0.054267*AH303 - 0.57714)))))</f>
        <v>0.65500288416901165</v>
      </c>
      <c r="AJ303" s="136">
        <v>0.4650906077584126</v>
      </c>
      <c r="AK303" s="142">
        <f t="shared" si="216"/>
        <v>46.303928898017588</v>
      </c>
      <c r="AL303" s="138">
        <f>IF('DSS Model'!$I$38=1,0.0001*AK303^2-0.0266*AK303+1.3006,IF('DSS Model'!$I$38=2,-0.0001*AK303^2+0.0032*AK303+0.977, IF('DSS Model'!$I$38=3,-0.00046396*AK303^2 + 0.054267*AK303 - 0.57714, IF('DSS Model'!$I$38=4,0.000072066*AK303^2+0.0021761*AK303-0.038248,IF('DSS Model'!$I$38=5,-0.00012623*AK303^2+0.025656*AK303-0.30101,-0.00046396*AK303^2 + 0.054267*AK303 - 0.57714)))))</f>
        <v>0.91076718933438938</v>
      </c>
      <c r="AM303" s="136">
        <v>0.88192118639023731</v>
      </c>
      <c r="AN303" s="142">
        <f t="shared" si="217"/>
        <v>72.120409328589759</v>
      </c>
      <c r="AO303" s="138">
        <f>IF('DSS Model'!$I$38=1,0.0001*AN303^2-0.0266*AN303+1.3006,IF('DSS Model'!$I$38=2,-0.0001*AN303^2+0.0032*AN303+0.977, IF('DSS Model'!$I$38=3,-0.00046396*AN303^2 + 0.054267*AN303 - 0.57714, IF('DSS Model'!$I$38=4,0.000072066*AN303^2+0.0021761*AN303-0.038248,IF('DSS Model'!$I$38=5,-0.00012623*AN303^2+0.025656*AN303-0.30101,-0.00046396*AN303^2 + 0.054267*AN303 - 0.57714)))))</f>
        <v>0.68764996567915349</v>
      </c>
      <c r="AP303" s="136">
        <v>0.69525142860089784</v>
      </c>
      <c r="AQ303" s="142">
        <f t="shared" si="218"/>
        <v>73.657051166269497</v>
      </c>
      <c r="AR303" s="138">
        <f>IF('DSS Model'!$I$38=1,0.0001*AQ303^2-0.0266*AQ303+1.3006,IF('DSS Model'!$I$38=2,-0.0001*AQ303^2+0.0032*AQ303+0.977, IF('DSS Model'!$I$38=3,-0.00046396*AQ303^2 + 0.054267*AQ303 - 0.57714, IF('DSS Model'!$I$38=4,0.000072066*AQ303^2+0.0021761*AQ303-0.038248,IF('DSS Model'!$I$38=5,-0.00012623*AQ303^2+0.025656*AQ303-0.30101,-0.00046396*AQ303^2 + 0.054267*AQ303 - 0.57714)))))</f>
        <v>0.67016644508101808</v>
      </c>
      <c r="AS303" s="136">
        <v>0.63153711475193075</v>
      </c>
      <c r="AT303" s="142">
        <f t="shared" si="219"/>
        <v>57.463388658484305</v>
      </c>
      <c r="AU303" s="138">
        <f>IF('DSS Model'!$I$38=1,0.0001*AT303^2-0.0266*AT303+1.3006,IF('DSS Model'!$I$38=2,-0.0001*AT303^2+0.0032*AT303+0.977, IF('DSS Model'!$I$38=3,-0.00046396*AT303^2 + 0.054267*AT303 - 0.57714, IF('DSS Model'!$I$38=4,0.000072066*AT303^2+0.0021761*AT303-0.038248,IF('DSS Model'!$I$38=5,-0.00012623*AT303^2+0.025656*AT303-0.30101,-0.00046396*AT303^2 + 0.054267*AT303 - 0.57714)))))</f>
        <v>0.83067874009554754</v>
      </c>
      <c r="AV303" s="136">
        <v>0.19324395024557928</v>
      </c>
      <c r="AW303" s="142">
        <f t="shared" si="220"/>
        <v>57.056766033683971</v>
      </c>
      <c r="AX303" s="138">
        <f>IF('DSS Model'!$I$38=1,0.0001*AW303^2-0.0266*AW303+1.3006,IF('DSS Model'!$I$38=2,-0.0001*AW303^2+0.0032*AW303+0.977, IF('DSS Model'!$I$38=3,-0.00046396*AW303^2 + 0.054267*AW303 - 0.57714, IF('DSS Model'!$I$38=4,0.000072066*AW303^2+0.0021761*AW303-0.038248,IF('DSS Model'!$I$38=5,-0.00012623*AW303^2+0.025656*AW303-0.30101,-0.00046396*AW303^2 + 0.054267*AW303 - 0.57714)))))</f>
        <v>0.83403419628553344</v>
      </c>
      <c r="AY303" s="136">
        <v>0.80851526812254138</v>
      </c>
      <c r="AZ303" s="142">
        <f t="shared" si="221"/>
        <v>63.554744615870135</v>
      </c>
      <c r="BA303" s="138">
        <f>IF('DSS Model'!$I$38=1,0.0001*AZ303^2-0.0266*AZ303+1.3006,IF('DSS Model'!$I$38=2,-0.0001*AZ303^2+0.0032*AZ303+0.977, IF('DSS Model'!$I$38=3,-0.00046396*AZ303^2 + 0.054267*AZ303 - 0.57714, IF('DSS Model'!$I$38=4,0.000072066*AZ303^2+0.0021761*AZ303-0.038248,IF('DSS Model'!$I$38=5,-0.00012623*AZ303^2+0.025656*AZ303-0.30101,-0.00046396*AZ303^2 + 0.054267*AZ303 - 0.57714)))))</f>
        <v>0.77645462645193708</v>
      </c>
      <c r="BB303" s="136">
        <v>0.76158920308075406</v>
      </c>
      <c r="BC303" s="142">
        <f t="shared" si="222"/>
        <v>62.21656235914444</v>
      </c>
      <c r="BD303" s="138">
        <f>IF('DSS Model'!$I$38=1,0.0001*BC303^2-0.0266*BC303+1.3006,IF('DSS Model'!$I$38=2,-0.0001*BC303^2+0.0032*BC303+0.977, IF('DSS Model'!$I$38=3,-0.00046396*BC303^2 + 0.054267*BC303 - 0.57714, IF('DSS Model'!$I$38=4,0.000072066*BC303^2+0.0021761*BC303-0.038248,IF('DSS Model'!$I$38=5,-0.00012623*BC303^2+0.025656*BC303-0.30101,-0.00046396*BC303^2 + 0.054267*BC303 - 0.57714)))))</f>
        <v>0.78900293637033136</v>
      </c>
      <c r="BE303" s="136">
        <v>0.84440167878370309</v>
      </c>
      <c r="BF303" s="142">
        <f t="shared" si="223"/>
        <v>59.47977411745083</v>
      </c>
      <c r="BG303" s="143">
        <f>IF('DSS Model'!$I$38=1,0.0001*BF303^2-0.0266*BF303+1.3006,IF('DSS Model'!$I$38=2,-0.0001*BF303^2+0.0032*BF303+0.977, IF('DSS Model'!$I$38=3,-0.00046396*BF303^2 + 0.054267*BF303 - 0.57714, IF('DSS Model'!$I$38=4,0.000072066*BF303^2+0.0021761*BF303-0.038248,IF('DSS Model'!$I$38=5,-0.00012623*BF303^2+0.025656*BF303-0.30101,-0.00046396*BF303^2 + 0.054267*BF303 - 0.57714)))))</f>
        <v>0.81355092426954523</v>
      </c>
      <c r="BH303" s="136">
        <v>0.89301155910197427</v>
      </c>
      <c r="BI303" s="142">
        <f t="shared" si="224"/>
        <v>66.483145783362517</v>
      </c>
      <c r="BJ303" s="143">
        <f>IF('DSS Model'!$I$38=1,0.0001*BI303^2-0.0266*BI303+1.3006,IF('DSS Model'!$I$38=2,-0.0001*BI303^2+0.0032*BI303+0.977, IF('DSS Model'!$I$38=3,-0.00046396*BI303^2 + 0.054267*BI303 - 0.57714, IF('DSS Model'!$I$38=4,0.000072066*BI303^2+0.0021761*BI303-0.038248,IF('DSS Model'!$I$38=5,-0.00012623*BI303^2+0.025656*BI303-0.30101,-0.00046396*BI303^2 + 0.054267*BI303 - 0.57714)))))</f>
        <v>0.74774519918157667</v>
      </c>
      <c r="BK303" s="136">
        <v>0.14389132244523151</v>
      </c>
      <c r="BL303" s="142">
        <f t="shared" si="225"/>
        <v>36.386884571122451</v>
      </c>
      <c r="BM303" s="143">
        <f>IF('DSS Model'!$I$38=1,0.0001*BL303^2-0.0266*BL303+1.3006,IF('DSS Model'!$I$38=2,-0.0001*BL303^2+0.0032*BL303+0.977, IF('DSS Model'!$I$38=3,-0.00046396*BL303^2 + 0.054267*BL303 - 0.57714, IF('DSS Model'!$I$38=4,0.000072066*BL303^2+0.0021761*BL303-0.038248,IF('DSS Model'!$I$38=5,-0.00012623*BL303^2+0.025656*BL303-0.30101,-0.00046396*BL303^2 + 0.054267*BL303 - 0.57714)))))</f>
        <v>0.96103749374837288</v>
      </c>
      <c r="BN303" s="136">
        <v>0.57467680795925302</v>
      </c>
      <c r="BO303" s="142">
        <f t="shared" si="226"/>
        <v>56.921869559584707</v>
      </c>
      <c r="BP303" s="143">
        <f>IF('DSS Model'!$I$38=1,0.0001*BO303^2-0.0266*BO303+1.3006,IF('DSS Model'!$I$38=2,-0.0001*BO303^2+0.0032*BO303+0.977, IF('DSS Model'!$I$38=3,-0.00046396*BO303^2 + 0.054267*BO303 - 0.57714, IF('DSS Model'!$I$38=4,0.000072066*BO303^2+0.0021761*BO303-0.038248,IF('DSS Model'!$I$38=5,-0.00012623*BO303^2+0.025656*BO303-0.30101,-0.00046396*BO303^2 + 0.054267*BO303 - 0.57714)))))</f>
        <v>0.83514005917483347</v>
      </c>
      <c r="BQ303" s="136">
        <v>0.99835714409350662</v>
      </c>
      <c r="BR303" s="142">
        <f t="shared" si="227"/>
        <v>69.231091456400378</v>
      </c>
      <c r="BS303" s="143">
        <f>IF('DSS Model'!$I$38=1,0.0001*BR303^2-0.0266*BR303+1.3006,IF('DSS Model'!$I$38=2,-0.0001*BR303^2+0.0032*BR303+0.977, IF('DSS Model'!$I$38=3,-0.00046396*BR303^2 + 0.054267*BR303 - 0.57714, IF('DSS Model'!$I$38=4,0.000072066*BR303^2+0.0021761*BR303-0.038248,IF('DSS Model'!$I$38=5,-0.00012623*BR303^2+0.025656*BR303-0.30101,-0.00046396*BR303^2 + 0.054267*BR303 - 0.57714)))))</f>
        <v>0.71924509023603389</v>
      </c>
      <c r="BT303" s="136">
        <v>0.95463457636604565</v>
      </c>
      <c r="BU303" s="142">
        <f t="shared" si="228"/>
        <v>71.035659152807213</v>
      </c>
      <c r="BV303" s="143">
        <f>IF('DSS Model'!$I$38=1,0.0001*BU303^2-0.0266*BU303+1.3006,IF('DSS Model'!$I$38=2,-0.0001*BU303^2+0.0032*BU303+0.977, IF('DSS Model'!$I$38=3,-0.00046396*BU303^2 + 0.054267*BU303 - 0.57714, IF('DSS Model'!$I$38=4,0.000072066*BU303^2+0.0021761*BU303-0.038248,IF('DSS Model'!$I$38=5,-0.00012623*BU303^2+0.025656*BU303-0.30101,-0.00046396*BU303^2 + 0.054267*BU303 - 0.57714)))))</f>
        <v>0.69970762216160276</v>
      </c>
      <c r="BW303" s="136">
        <v>0.36227574641761717</v>
      </c>
      <c r="BX303" s="142">
        <f t="shared" si="229"/>
        <v>57.16939997416101</v>
      </c>
      <c r="BY303" s="143">
        <f>IF('DSS Model'!$I$38=1,0.0001*BX303^2-0.0266*BX303+1.3006,IF('DSS Model'!$I$38=2,-0.0001*BX303^2+0.0032*BX303+0.977, IF('DSS Model'!$I$38=3,-0.00046396*BX303^2 + 0.054267*BX303 - 0.57714, IF('DSS Model'!$I$38=4,0.000072066*BX303^2+0.0021761*BX303-0.038248,IF('DSS Model'!$I$38=5,-0.00012623*BX303^2+0.025656*BX303-0.30101,-0.00046396*BX303^2 + 0.054267*BX303 - 0.57714)))))</f>
        <v>0.83310805057675508</v>
      </c>
      <c r="BZ303" s="136">
        <v>0.5584689999171405</v>
      </c>
      <c r="CA303" s="142">
        <f t="shared" si="230"/>
        <v>63.878894798816532</v>
      </c>
      <c r="CB303" s="143">
        <f>IF('DSS Model'!$I$38=1,0.0001*CA303^2-0.0266*CA303+1.3006,IF('DSS Model'!$I$38=2,-0.0001*CA303^2+0.0032*CA303+0.977, IF('DSS Model'!$I$38=3,-0.00046396*CA303^2 + 0.054267*CA303 - 0.57714, IF('DSS Model'!$I$38=4,0.000072066*CA303^2+0.0021761*CA303-0.038248,IF('DSS Model'!$I$38=5,-0.00012623*CA303^2+0.025656*CA303-0.30101,-0.00046396*CA303^2 + 0.054267*CA303 - 0.57714)))))</f>
        <v>0.77336114328438588</v>
      </c>
      <c r="CC303" s="136">
        <v>0.9591771546303105</v>
      </c>
      <c r="CD303" s="142">
        <f t="shared" si="231"/>
        <v>83.089638015127704</v>
      </c>
      <c r="CE303" s="143">
        <f>IF('DSS Model'!$I$38=1,0.0001*CD303^2-0.0266*CD303+1.3006,IF('DSS Model'!$I$38=2,-0.0001*CD303^2+0.0032*CD303+0.977, IF('DSS Model'!$I$38=3,-0.00046396*CD303^2 + 0.054267*CD303 - 0.57714, IF('DSS Model'!$I$38=4,0.000072066*CD303^2+0.0021761*CD303-0.038248,IF('DSS Model'!$I$38=5,-0.00012623*CD303^2+0.025656*CD303-0.30101,-0.00046396*CD303^2 + 0.054267*CD303 - 0.57714)))))</f>
        <v>0.55249804709991301</v>
      </c>
      <c r="CF303" s="136">
        <v>0.83858049080467212</v>
      </c>
      <c r="CG303" s="142">
        <f t="shared" si="232"/>
        <v>57.787324953239803</v>
      </c>
      <c r="CH303" s="143">
        <f>IF('DSS Model'!$I$38=1,0.0001*CG303^2-0.0266*CG303+1.3006,IF('DSS Model'!$I$38=2,-0.0001*CG303^2+0.0032*CG303+0.977, IF('DSS Model'!$I$38=3,-0.00046396*CG303^2 + 0.054267*CG303 - 0.57714, IF('DSS Model'!$I$38=4,0.000072066*CG303^2+0.0021761*CG303-0.038248,IF('DSS Model'!$I$38=5,-0.00012623*CG303^2+0.025656*CG303-0.30101,-0.00046396*CG303^2 + 0.054267*CG303 - 0.57714)))))</f>
        <v>0.82798194732523422</v>
      </c>
      <c r="CI303" s="136">
        <v>0.60400807811137258</v>
      </c>
      <c r="CJ303" s="142">
        <f t="shared" si="233"/>
        <v>71.808744812860382</v>
      </c>
      <c r="CK303" s="143">
        <f>IF('DSS Model'!$I$38=1,0.0001*CJ303^2-0.0266*CJ303+1.3006,IF('DSS Model'!$I$38=2,-0.0001*CJ303^2+0.0032*CJ303+0.977, IF('DSS Model'!$I$38=3,-0.00046396*CJ303^2 + 0.054267*CJ303 - 0.57714, IF('DSS Model'!$I$38=4,0.000072066*CJ303^2+0.0021761*CJ303-0.038248,IF('DSS Model'!$I$38=5,-0.00012623*CJ303^2+0.025656*CJ303-0.30101,-0.00046396*CJ303^2 + 0.054267*CJ303 - 0.57714)))))</f>
        <v>0.69113840024130291</v>
      </c>
      <c r="CL303" s="136">
        <v>0.75925796189217709</v>
      </c>
      <c r="CM303" s="142">
        <f t="shared" si="234"/>
        <v>60.25134469262747</v>
      </c>
      <c r="CN303" s="143">
        <f>IF('DSS Model'!$I$38=1,0.0001*CM303^2-0.0266*CM303+1.3006,IF('DSS Model'!$I$38=2,-0.0001*CM303^2+0.0032*CM303+0.977, IF('DSS Model'!$I$38=3,-0.00046396*CM303^2 + 0.054267*CM303 - 0.57714, IF('DSS Model'!$I$38=4,0.000072066*CM303^2+0.0021761*CM303-0.038248,IF('DSS Model'!$I$38=5,-0.00012623*CM303^2+0.025656*CM303-0.30101,-0.00046396*CM303^2 + 0.054267*CM303 - 0.57714)))))</f>
        <v>0.80678184928942698</v>
      </c>
      <c r="CO303" s="136">
        <v>0.85799843430701717</v>
      </c>
      <c r="CP303" s="142">
        <f t="shared" si="235"/>
        <v>60.011045566975142</v>
      </c>
      <c r="CQ303" s="143">
        <f>IF('DSS Model'!$I$38=1,0.0001*CP303^2-0.0266*CP303+1.3006,IF('DSS Model'!$I$38=2,-0.0001*CP303^2+0.0032*CP303+0.977, IF('DSS Model'!$I$38=3,-0.00046396*CP303^2 + 0.054267*CP303 - 0.57714, IF('DSS Model'!$I$38=4,0.000072066*CP303^2+0.0021761*CP303-0.038248,IF('DSS Model'!$I$38=5,-0.00012623*CP303^2+0.025656*CP303-0.30101,-0.00046396*CP303^2 + 0.054267*CP303 - 0.57714)))))</f>
        <v>0.8089027868101637</v>
      </c>
      <c r="CR303" s="136">
        <v>0.58975950490872464</v>
      </c>
      <c r="CS303" s="142">
        <f t="shared" si="236"/>
        <v>56.464780167675144</v>
      </c>
      <c r="CT303" s="143">
        <f>IF('DSS Model'!$I$38=1,0.0001*CS303^2-0.0266*CS303+1.3006,IF('DSS Model'!$I$38=2,-0.0001*CS303^2+0.0032*CS303+0.977, IF('DSS Model'!$I$38=3,-0.00046396*CS303^2 + 0.054267*CS303 - 0.57714, IF('DSS Model'!$I$38=4,0.000072066*CS303^2+0.0021761*CS303-0.038248,IF('DSS Model'!$I$38=5,-0.00012623*CS303^2+0.025656*CS303-0.30101,-0.00046396*CS303^2 + 0.054267*CS303 - 0.57714)))))</f>
        <v>0.83886015659817237</v>
      </c>
      <c r="CU303" s="136">
        <v>0.2964512479473721</v>
      </c>
      <c r="CV303" s="142">
        <f t="shared" si="237"/>
        <v>48.59557915311936</v>
      </c>
      <c r="CW303" s="143">
        <f>IF('DSS Model'!$I$38=1,0.0001*CV303^2-0.0266*CV303+1.3006,IF('DSS Model'!$I$38=2,-0.0001*CV303^2+0.0032*CV303+0.977, IF('DSS Model'!$I$38=3,-0.00046396*CV303^2 + 0.054267*CV303 - 0.57714, IF('DSS Model'!$I$38=4,0.000072066*CV303^2+0.0021761*CV303-0.038248,IF('DSS Model'!$I$38=5,-0.00012623*CV303^2+0.025656*CV303-0.30101,-0.00046396*CV303^2 + 0.054267*CV303 - 0.57714)))))</f>
        <v>0.89635282196727306</v>
      </c>
      <c r="CX303" s="136">
        <v>0.78130821367744907</v>
      </c>
      <c r="CY303" s="142">
        <f t="shared" si="238"/>
        <v>70.424549872672046</v>
      </c>
      <c r="CZ303" s="143">
        <f>IF('DSS Model'!$I$38=1,0.0001*CY303^2-0.0266*CY303+1.3006,IF('DSS Model'!$I$38=2,-0.0001*CY303^2+0.0032*CY303+0.977, IF('DSS Model'!$I$38=3,-0.00046396*CY303^2 + 0.054267*CY303 - 0.57714, IF('DSS Model'!$I$38=4,0.000072066*CY303^2+0.0021761*CY303-0.038248,IF('DSS Model'!$I$38=5,-0.00012623*CY303^2+0.025656*CY303-0.30101,-0.00046396*CY303^2 + 0.054267*CY303 - 0.57714)))))</f>
        <v>0.70639683711570322</v>
      </c>
      <c r="DA303" s="136">
        <v>1.1386333620130529E-2</v>
      </c>
      <c r="DB303" s="142">
        <f t="shared" si="239"/>
        <v>17.527673196398919</v>
      </c>
      <c r="DC303" s="143">
        <f>IF('DSS Model'!$I$38=1,0.0001*DB303^2-0.0266*DB303+1.3006,IF('DSS Model'!$I$38=2,-0.0001*DB303^2+0.0032*DB303+0.977, IF('DSS Model'!$I$38=3,-0.00046396*DB303^2 + 0.054267*DB303 - 0.57714, IF('DSS Model'!$I$38=4,0.000072066*DB303^2+0.0021761*DB303-0.038248,IF('DSS Model'!$I$38=5,-0.00012623*DB303^2+0.025656*DB303-0.30101,-0.00046396*DB303^2 + 0.054267*DB303 - 0.57714)))))</f>
        <v>1.0023666214605005</v>
      </c>
      <c r="DD303" s="136">
        <v>0.17388924106808146</v>
      </c>
      <c r="DE303" s="142">
        <f t="shared" si="240"/>
        <v>37.847515296691739</v>
      </c>
      <c r="DF303" s="143">
        <f>IF('DSS Model'!$I$38=1,0.0001*DE303^2-0.0266*DE303+1.3006,IF('DSS Model'!$I$38=2,-0.0001*DE303^2+0.0032*DE303+0.977, IF('DSS Model'!$I$38=3,-0.00046396*DE303^2 + 0.054267*DE303 - 0.57714, IF('DSS Model'!$I$38=4,0.000072066*DE303^2+0.0021761*DE303-0.038248,IF('DSS Model'!$I$38=5,-0.00012623*DE303^2+0.025656*DE303-0.30101,-0.00046396*DE303^2 + 0.054267*DE303 - 0.57714)))))</f>
        <v>0.95486860753608205</v>
      </c>
      <c r="DG303" s="136">
        <v>0.31192061304076335</v>
      </c>
      <c r="DH303" s="142">
        <f t="shared" si="241"/>
        <v>47.577016791015431</v>
      </c>
      <c r="DI303" s="143">
        <f>IF('DSS Model'!$I$38=1,0.0001*DH303^2-0.0266*DH303+1.3006,IF('DSS Model'!$I$38=2,-0.0001*DH303^2+0.0032*DH303+0.977, IF('DSS Model'!$I$38=3,-0.00046396*DH303^2 + 0.054267*DH303 - 0.57714, IF('DSS Model'!$I$38=4,0.000072066*DH303^2+0.0021761*DH303-0.038248,IF('DSS Model'!$I$38=5,-0.00012623*DH303^2+0.025656*DH303-0.30101,-0.00046396*DH303^2 + 0.054267*DH303 - 0.57714)))))</f>
        <v>0.90288920105799297</v>
      </c>
      <c r="DJ303" s="136">
        <v>0.99316728418550371</v>
      </c>
      <c r="DK303" s="142">
        <f t="shared" si="242"/>
        <v>70.056917902350079</v>
      </c>
      <c r="DL303" s="143">
        <f>IF('DSS Model'!$I$38=1,0.0001*DK303^2-0.0266*DK303+1.3006,IF('DSS Model'!$I$38=2,-0.0001*DK303^2+0.0032*DK303+0.977, IF('DSS Model'!$I$38=3,-0.00046396*DK303^2 + 0.054267*DK303 - 0.57714, IF('DSS Model'!$I$38=4,0.000072066*DK303^2+0.0021761*DK303-0.038248,IF('DSS Model'!$I$38=5,-0.00012623*DK303^2+0.025656*DK303-0.30101,-0.00046396*DK303^2 + 0.054267*DK303 - 0.57714)))))</f>
        <v>0.71038496268985829</v>
      </c>
      <c r="DM303" s="136">
        <v>0.92028554650859196</v>
      </c>
      <c r="DN303" s="142">
        <f t="shared" si="243"/>
        <v>67.592408092961307</v>
      </c>
      <c r="DO303" s="143">
        <f>IF('DSS Model'!$I$38=1,0.0001*DN303^2-0.0266*DN303+1.3006,IF('DSS Model'!$I$38=2,-0.0001*DN303^2+0.0032*DN303+0.977, IF('DSS Model'!$I$38=3,-0.00046396*DN303^2 + 0.054267*DN303 - 0.57714, IF('DSS Model'!$I$38=4,0.000072066*DN303^2+0.0021761*DN303-0.038248,IF('DSS Model'!$I$38=5,-0.00012623*DN303^2+0.025656*DN303-0.30101,-0.00046396*DN303^2 + 0.054267*DN303 - 0.57714)))))</f>
        <v>0.73642234271693396</v>
      </c>
      <c r="DP303" s="136">
        <v>0.26059482133214029</v>
      </c>
      <c r="DQ303" s="142">
        <f t="shared" si="244"/>
        <v>45.324295240665023</v>
      </c>
      <c r="DR303" s="143">
        <f>IF('DSS Model'!$I$38=1,0.0001*DQ303^2-0.0266*DQ303+1.3006,IF('DSS Model'!$I$38=2,-0.0001*DQ303^2+0.0032*DQ303+0.977, IF('DSS Model'!$I$38=3,-0.00046396*DQ303^2 + 0.054267*DQ303 - 0.57714, IF('DSS Model'!$I$38=4,0.000072066*DQ303^2+0.0021761*DQ303-0.038248,IF('DSS Model'!$I$38=5,-0.00012623*DQ303^2+0.025656*DQ303-0.30101,-0.00046396*DQ303^2 + 0.054267*DQ303 - 0.57714)))))</f>
        <v>0.91660857086383107</v>
      </c>
      <c r="DS303" s="136">
        <v>0.36229728544023809</v>
      </c>
      <c r="DT303" s="142">
        <f t="shared" si="245"/>
        <v>68.402637652847233</v>
      </c>
      <c r="DU303" s="143">
        <f>IF('DSS Model'!$I$38=1,0.0001*DT303^2-0.0266*DT303+1.3006,IF('DSS Model'!$I$38=2,-0.0001*DT303^2+0.0032*DT303+0.977, IF('DSS Model'!$I$38=3,-0.00046396*DT303^2 + 0.054267*DT303 - 0.57714, IF('DSS Model'!$I$38=4,0.000072066*DT303^2+0.0021761*DT303-0.038248,IF('DSS Model'!$I$38=5,-0.00012623*DT303^2+0.025656*DT303-0.30101,-0.00046396*DT303^2 + 0.054267*DT303 - 0.57714)))))</f>
        <v>0.72799635670243978</v>
      </c>
      <c r="DV303" s="136">
        <v>0.52472888511491556</v>
      </c>
      <c r="DW303" s="142">
        <f t="shared" si="246"/>
        <v>60.688212455719054</v>
      </c>
      <c r="DX303" s="143">
        <f>IF('DSS Model'!$I$38=1,0.0001*DW303^2-0.0266*DW303+1.3006,IF('DSS Model'!$I$38=2,-0.0001*DW303^2+0.0032*DW303+0.977, IF('DSS Model'!$I$38=3,-0.00046396*DW303^2 + 0.054267*DW303 - 0.57714, IF('DSS Model'!$I$38=4,0.000072066*DW303^2+0.0021761*DW303-0.038248,IF('DSS Model'!$I$38=5,-0.00012623*DW303^2+0.025656*DW303-0.30101,-0.00046396*DW303^2 + 0.054267*DW303 - 0.57714)))))</f>
        <v>0.80289636675125164</v>
      </c>
      <c r="DY303" s="136">
        <v>7.4192134147480049E-2</v>
      </c>
      <c r="DZ303" s="142">
        <f t="shared" si="247"/>
        <v>28.855323776216775</v>
      </c>
      <c r="EA303" s="143">
        <f>IF('DSS Model'!$I$38=1,0.0001*DZ303^2-0.0266*DZ303+1.3006,IF('DSS Model'!$I$38=2,-0.0001*DZ303^2+0.0032*DZ303+0.977, IF('DSS Model'!$I$38=3,-0.00046396*DZ303^2 + 0.054267*DZ303 - 0.57714, IF('DSS Model'!$I$38=4,0.000072066*DZ303^2+0.0021761*DZ303-0.038248,IF('DSS Model'!$I$38=5,-0.00012623*DZ303^2+0.025656*DZ303-0.30101,-0.00046396*DZ303^2 + 0.054267*DZ303 - 0.57714)))))</f>
        <v>0.98607406506086348</v>
      </c>
      <c r="EB303" s="136">
        <v>0.32134620577436057</v>
      </c>
      <c r="EC303" s="142">
        <f t="shared" si="248"/>
        <v>44.58881728971005</v>
      </c>
      <c r="ED303" s="143">
        <f>IF('DSS Model'!$I$38=1,0.0001*EC303^2-0.0266*EC303+1.3006,IF('DSS Model'!$I$38=2,-0.0001*EC303^2+0.0032*EC303+0.977, IF('DSS Model'!$I$38=3,-0.00046396*EC303^2 + 0.054267*EC303 - 0.57714, IF('DSS Model'!$I$38=4,0.000072066*EC303^2+0.0021761*EC303-0.038248,IF('DSS Model'!$I$38=5,-0.00012623*EC303^2+0.025656*EC303-0.30101,-0.00046396*EC303^2 + 0.054267*EC303 - 0.57714)))))</f>
        <v>0.9208679525975576</v>
      </c>
      <c r="EE303" s="136">
        <v>0.3835728607206641</v>
      </c>
      <c r="EF303" s="142">
        <f t="shared" si="249"/>
        <v>49.078955870028331</v>
      </c>
      <c r="EG303" s="143">
        <f>IF('DSS Model'!$I$38=1,0.0001*EF303^2-0.0266*EF303+1.3006,IF('DSS Model'!$I$38=2,-0.0001*EF303^2+0.0032*EF303+0.977, IF('DSS Model'!$I$38=3,-0.00046396*EF303^2 + 0.054267*EF303 - 0.57714, IF('DSS Model'!$I$38=4,0.000072066*EF303^2+0.0021761*EF303-0.038248,IF('DSS Model'!$I$38=5,-0.00012623*EF303^2+0.025656*EF303-0.30101,-0.00046396*EF303^2 + 0.054267*EF303 - 0.57714)))))</f>
        <v>0.89317826785487187</v>
      </c>
      <c r="EH303" s="136">
        <v>0.37442439231320213</v>
      </c>
      <c r="EI303" s="142">
        <f t="shared" si="250"/>
        <v>66.204938134255002</v>
      </c>
      <c r="EJ303" s="143">
        <f>IF('DSS Model'!$I$38=1,0.0001*EI303^2-0.0266*EI303+1.3006,IF('DSS Model'!$I$38=2,-0.0001*EI303^2+0.0032*EI303+0.977, IF('DSS Model'!$I$38=3,-0.00046396*EI303^2 + 0.054267*EI303 - 0.57714, IF('DSS Model'!$I$38=4,0.000072066*EI303^2+0.0021761*EI303-0.038248,IF('DSS Model'!$I$38=5,-0.00012623*EI303^2+0.025656*EI303-0.30101,-0.00046396*EI303^2 + 0.054267*EI303 - 0.57714)))))</f>
        <v>0.75054641869356287</v>
      </c>
      <c r="EK303" s="136">
        <v>0.62675619696798601</v>
      </c>
      <c r="EL303" s="142">
        <f t="shared" si="251"/>
        <v>53.543407408962551</v>
      </c>
      <c r="EM303" s="143">
        <f>IF('DSS Model'!$I$38=1,0.0001*EL303^2-0.0266*EL303+1.3006,IF('DSS Model'!$I$38=2,-0.0001*EL303^2+0.0032*EL303+0.977, IF('DSS Model'!$I$38=3,-0.00046396*EL303^2 + 0.054267*EL303 - 0.57714, IF('DSS Model'!$I$38=4,0.000072066*EL303^2+0.0021761*EL303-0.038248,IF('DSS Model'!$I$38=5,-0.00012623*EL303^2+0.025656*EL303-0.30101,-0.00046396*EL303^2 + 0.054267*EL303 - 0.57714)))))</f>
        <v>0.86164925601246556</v>
      </c>
      <c r="EN303" s="136">
        <v>0.72288337678723391</v>
      </c>
      <c r="EO303" s="142">
        <f t="shared" si="252"/>
        <v>61.183396168287075</v>
      </c>
      <c r="EP303" s="143">
        <f>IF('DSS Model'!$I$38=1,0.0001*EO303^2-0.0266*EO303+1.3006,IF('DSS Model'!$I$38=2,-0.0001*EO303^2+0.0032*EO303+0.977, IF('DSS Model'!$I$38=3,-0.00046396*EO303^2 + 0.054267*EO303 - 0.57714, IF('DSS Model'!$I$38=4,0.000072066*EO303^2+0.0021761*EO303-0.038248,IF('DSS Model'!$I$38=5,-0.00012623*EO303^2+0.025656*EO303-0.30101,-0.00046396*EO303^2 + 0.054267*EO303 - 0.57714)))))</f>
        <v>0.79844607106996202</v>
      </c>
      <c r="EQ303" s="136">
        <v>0.70013934483304652</v>
      </c>
      <c r="ER303" s="142">
        <f t="shared" si="253"/>
        <v>58.93067982584197</v>
      </c>
      <c r="ES303" s="143">
        <f>IF('DSS Model'!$I$38=1,0.0001*ER303^2-0.0266*ER303+1.3006,IF('DSS Model'!$I$38=2,-0.0001*ER303^2+0.0032*ER303+0.977, IF('DSS Model'!$I$38=3,-0.00046396*ER303^2 + 0.054267*ER303 - 0.57714, IF('DSS Model'!$I$38=4,0.000072066*ER303^2+0.0021761*ER303-0.038248,IF('DSS Model'!$I$38=5,-0.00012623*ER303^2+0.025656*ER303-0.30101,-0.00046396*ER303^2 + 0.054267*ER303 - 0.57714)))))</f>
        <v>0.81829567296910444</v>
      </c>
      <c r="ET303" s="136">
        <v>8.0389232047970327E-2</v>
      </c>
      <c r="EU303" s="141">
        <f t="shared" si="254"/>
        <v>37.766458728194152</v>
      </c>
      <c r="EV303" s="142">
        <f>IF('DSS Model'!$I$38=1,0.0001*EU303^2-0.0266*EU303+1.3006,IF('DSS Model'!$I$38=2,-0.0001*EU303^2+0.0032*EU303+0.977, IF('DSS Model'!$I$38=3,-0.00046396*EU303^2 + 0.054267*EU303 - 0.57714, IF('DSS Model'!$I$38=4,0.000072066*EU303^2+0.0021761*EU303-0.038248,IF('DSS Model'!$I$38=5,-0.00012623*EU303^2+0.025656*EU303-0.30101,-0.00046396*EU303^2 + 0.054267*EU303 - 0.57714)))))</f>
        <v>0.95522212744338209</v>
      </c>
    </row>
    <row r="304" spans="2:152" x14ac:dyDescent="0.2">
      <c r="B304" s="64">
        <f t="shared" ca="1" si="207"/>
        <v>0.91824202225026763</v>
      </c>
      <c r="C304" s="64">
        <v>0.15878391672676473</v>
      </c>
      <c r="D304" s="64">
        <f t="shared" si="208"/>
        <v>37.21402176702145</v>
      </c>
      <c r="E304" s="131">
        <f>IF('DSS Model'!$I$38=1,0.0001*D304^2-0.0266*D304+1.3006,IF('DSS Model'!$I$38=2,-0.0001*D304^2+0.0032*D304+0.977, IF('DSS Model'!$I$38=3,-0.00046396*D304^2 + 0.054267*D304 - 0.57714, IF('DSS Model'!$I$38=4,0.000072066*D304^2+0.0021761*D304-0.038248,IF('DSS Model'!$I$38=5,-0.00012623*D304^2+0.025656*D304-0.30101,-0.00046396*D304^2 + 0.054267*D304 - 0.57714)))))</f>
        <v>0.95759652804683404</v>
      </c>
      <c r="F304" s="136">
        <v>0.53658261632806448</v>
      </c>
      <c r="G304" s="138">
        <f t="shared" si="204"/>
        <v>66.301866159693546</v>
      </c>
      <c r="H304" s="136">
        <f>IF('DSS Model'!$I$38=1,0.0001*G304^2-0.0266*G304+1.3006,IF('DSS Model'!$I$38=2,-0.0001*G304^2+0.0032*G304+0.977, IF('DSS Model'!$I$38=3,-0.00046396*G304^2 + 0.054267*G304 - 0.57714, IF('DSS Model'!$I$38=4,0.000072066*G304^2+0.0021761*G304-0.038248,IF('DSS Model'!$I$38=5,-0.00012623*G304^2+0.025656*G304-0.30101,-0.00046396*G304^2 + 0.054267*G304 - 0.57714)))))</f>
        <v>0.74957222608522778</v>
      </c>
      <c r="I304" s="136">
        <v>8.0622160923217168E-3</v>
      </c>
      <c r="J304" s="138">
        <f t="shared" si="205"/>
        <v>43.595430542885289</v>
      </c>
      <c r="K304" s="136">
        <f>IF('DSS Model'!$I$38=1,0.0001*J304^2-0.0266*J304+1.3006,IF('DSS Model'!$I$38=2,-0.0001*J304^2+0.0032*J304+0.977, IF('DSS Model'!$I$38=3,-0.00046396*J304^2 + 0.054267*J304 - 0.57714, IF('DSS Model'!$I$38=4,0.000072066*J304^2+0.0021761*J304-0.038248,IF('DSS Model'!$I$38=5,-0.00012623*J304^2+0.025656*J304-0.30101,-0.00046396*J304^2 + 0.054267*J304 - 0.57714)))))</f>
        <v>0.92644922131527929</v>
      </c>
      <c r="L304" s="136">
        <v>0.4593574052166185</v>
      </c>
      <c r="M304" s="138">
        <f t="shared" si="206"/>
        <v>68.557017398433203</v>
      </c>
      <c r="N304" s="136">
        <f>IF('DSS Model'!$I$38=1,0.0001*M304^2-0.0266*M304+1.3006,IF('DSS Model'!$I$38=2,-0.0001*M304^2+0.0032*M304+0.977, IF('DSS Model'!$I$38=3,-0.00046396*M304^2 + 0.054267*M304 - 0.57714, IF('DSS Model'!$I$38=4,0.000072066*M304^2+0.0021761*M304-0.038248,IF('DSS Model'!$I$38=5,-0.00012623*M304^2+0.025656*M304-0.30101,-0.00046396*M304^2 + 0.054267*M304 - 0.57714)))))</f>
        <v>0.72637599221807891</v>
      </c>
      <c r="O304" s="136">
        <v>0.36009606752557366</v>
      </c>
      <c r="P304" s="139">
        <f t="shared" si="209"/>
        <v>47.207673532897246</v>
      </c>
      <c r="Q304" s="138">
        <f>IF('DSS Model'!$I$38=1,0.0001*P304^2-0.0266*P304+1.3006,IF('DSS Model'!$I$38=2,-0.0001*P304^2+0.0032*P304+0.977, IF('DSS Model'!$I$38=3,-0.00046396*P304^2 + 0.054267*P304 - 0.57714, IF('DSS Model'!$I$38=4,0.000072066*P304^2+0.0021761*P304-0.038248,IF('DSS Model'!$I$38=5,-0.00012623*P304^2+0.025656*P304-0.30101,-0.00046396*P304^2 + 0.054267*P304 - 0.57714)))))</f>
        <v>0.90520811126641043</v>
      </c>
      <c r="R304" s="136">
        <v>6.6186598548395148E-2</v>
      </c>
      <c r="S304" s="142">
        <f t="shared" si="210"/>
        <v>32.214555754007407</v>
      </c>
      <c r="T304" s="138">
        <f>IF('DSS Model'!$I$38=1,0.0001*S304^2-0.0266*S304+1.3006,IF('DSS Model'!$I$38=2,-0.0001*S304^2+0.0032*S304+0.977, IF('DSS Model'!$I$38=3,-0.00046396*S304^2 + 0.054267*S304 - 0.57714, IF('DSS Model'!$I$38=4,0.000072066*S304^2+0.0021761*S304-0.038248,IF('DSS Model'!$I$38=5,-0.00012623*S304^2+0.025656*S304-0.30101,-0.00046396*S304^2 + 0.054267*S304 - 0.57714)))))</f>
        <v>0.97630881817001847</v>
      </c>
      <c r="U304" s="136">
        <v>0.38458987607158668</v>
      </c>
      <c r="V304" s="142">
        <f t="shared" si="211"/>
        <v>45.435338078358924</v>
      </c>
      <c r="W304" s="138">
        <f>IF('DSS Model'!$I$38=1,0.0001*V304^2-0.0266*V304+1.3006,IF('DSS Model'!$I$38=2,-0.0001*V304^2+0.0032*V304+0.977, IF('DSS Model'!$I$38=3,-0.00046396*V304^2 + 0.054267*V304 - 0.57714, IF('DSS Model'!$I$38=4,0.000072066*V304^2+0.0021761*V304-0.038248,IF('DSS Model'!$I$38=5,-0.00012623*V304^2+0.025656*V304-0.30101,-0.00046396*V304^2 + 0.054267*V304 - 0.57714)))))</f>
        <v>0.91595608722127131</v>
      </c>
      <c r="X304" s="136">
        <v>0.42963747986087697</v>
      </c>
      <c r="Y304" s="142">
        <f t="shared" si="212"/>
        <v>59.963185364452244</v>
      </c>
      <c r="Z304" s="138">
        <f>IF('DSS Model'!$I$38=1,0.0001*Y304^2-0.0266*Y304+1.3006,IF('DSS Model'!$I$38=2,-0.0001*Y304^2+0.0032*Y304+0.977, IF('DSS Model'!$I$38=3,-0.00046396*Y304^2 + 0.054267*Y304 - 0.57714, IF('DSS Model'!$I$38=4,0.000072066*Y304^2+0.0021761*Y304-0.038248,IF('DSS Model'!$I$38=5,-0.00012623*Y304^2+0.025656*Y304-0.30101,-0.00046396*Y304^2 + 0.054267*Y304 - 0.57714)))))</f>
        <v>0.80932383326108115</v>
      </c>
      <c r="AA304" s="136">
        <v>0.512222097432665</v>
      </c>
      <c r="AB304" s="142">
        <f t="shared" si="213"/>
        <v>62.597773551502698</v>
      </c>
      <c r="AC304" s="138">
        <f>IF('DSS Model'!$I$38=1,0.0001*AB304^2-0.0266*AB304+1.3006,IF('DSS Model'!$I$38=2,-0.0001*AB304^2+0.0032*AB304+0.977, IF('DSS Model'!$I$38=3,-0.00046396*AB304^2 + 0.054267*AB304 - 0.57714, IF('DSS Model'!$I$38=4,0.000072066*AB304^2+0.0021761*AB304-0.038248,IF('DSS Model'!$I$38=5,-0.00012623*AB304^2+0.025656*AB304-0.30101,-0.00046396*AB304^2 + 0.054267*AB304 - 0.57714)))))</f>
        <v>0.7854647500042875</v>
      </c>
      <c r="AD304" s="136">
        <v>0.92810244093303784</v>
      </c>
      <c r="AE304" s="142">
        <f t="shared" si="214"/>
        <v>64.281898455322661</v>
      </c>
      <c r="AF304" s="138">
        <f>IF('DSS Model'!$I$38=1,0.0001*AE304^2-0.0266*AE304+1.3006,IF('DSS Model'!$I$38=2,-0.0001*AE304^2+0.0032*AE304+0.977, IF('DSS Model'!$I$38=3,-0.00046396*AE304^2 + 0.054267*AE304 - 0.57714, IF('DSS Model'!$I$38=4,0.000072066*AE304^2+0.0021761*AE304-0.038248,IF('DSS Model'!$I$38=5,-0.00012623*AE304^2+0.025656*AE304-0.30101,-0.00046396*AE304^2 + 0.054267*AE304 - 0.57714)))))</f>
        <v>0.769485828154991</v>
      </c>
      <c r="AG304" s="136">
        <v>7.7817349006245484E-2</v>
      </c>
      <c r="AH304" s="142">
        <f t="shared" si="215"/>
        <v>53.718127512174206</v>
      </c>
      <c r="AI304" s="138">
        <f>IF('DSS Model'!$I$38=1,0.0001*AH304^2-0.0266*AH304+1.3006,IF('DSS Model'!$I$38=2,-0.0001*AH304^2+0.0032*AH304+0.977, IF('DSS Model'!$I$38=3,-0.00046396*AH304^2 + 0.054267*AH304 - 0.57714, IF('DSS Model'!$I$38=4,0.000072066*AH304^2+0.0021761*AH304-0.038248,IF('DSS Model'!$I$38=5,-0.00012623*AH304^2+0.025656*AH304-0.30101,-0.00046396*AH304^2 + 0.054267*AH304 - 0.57714)))))</f>
        <v>0.86033428569753667</v>
      </c>
      <c r="AJ304" s="136">
        <v>0.94165219569948222</v>
      </c>
      <c r="AK304" s="142">
        <f t="shared" si="216"/>
        <v>58.865924578334827</v>
      </c>
      <c r="AL304" s="138">
        <f>IF('DSS Model'!$I$38=1,0.0001*AK304^2-0.0266*AK304+1.3006,IF('DSS Model'!$I$38=2,-0.0001*AK304^2+0.0032*AK304+0.977, IF('DSS Model'!$I$38=3,-0.00046396*AK304^2 + 0.054267*AK304 - 0.57714, IF('DSS Model'!$I$38=4,0.000072066*AK304^2+0.0021761*AK304-0.038248,IF('DSS Model'!$I$38=5,-0.00012623*AK304^2+0.025656*AK304-0.30101,-0.00046396*AK304^2 + 0.054267*AK304 - 0.57714)))))</f>
        <v>0.818851251004451</v>
      </c>
      <c r="AM304" s="136">
        <v>0.29712279267425235</v>
      </c>
      <c r="AN304" s="142">
        <f t="shared" si="217"/>
        <v>60.23813801322234</v>
      </c>
      <c r="AO304" s="138">
        <f>IF('DSS Model'!$I$38=1,0.0001*AN304^2-0.0266*AN304+1.3006,IF('DSS Model'!$I$38=2,-0.0001*AN304^2+0.0032*AN304+0.977, IF('DSS Model'!$I$38=3,-0.00046396*AN304^2 + 0.054267*AN304 - 0.57714, IF('DSS Model'!$I$38=4,0.000072066*AN304^2+0.0021761*AN304-0.038248,IF('DSS Model'!$I$38=5,-0.00012623*AN304^2+0.025656*AN304-0.30101,-0.00046396*AN304^2 + 0.054267*AN304 - 0.57714)))))</f>
        <v>0.80689871451230921</v>
      </c>
      <c r="AP304" s="136">
        <v>0.13181645248656237</v>
      </c>
      <c r="AQ304" s="142">
        <f t="shared" si="218"/>
        <v>56.348862003945683</v>
      </c>
      <c r="AR304" s="138">
        <f>IF('DSS Model'!$I$38=1,0.0001*AQ304^2-0.0266*AQ304+1.3006,IF('DSS Model'!$I$38=2,-0.0001*AQ304^2+0.0032*AQ304+0.977, IF('DSS Model'!$I$38=3,-0.00046396*AQ304^2 + 0.054267*AQ304 - 0.57714, IF('DSS Model'!$I$38=4,0.000072066*AQ304^2+0.0021761*AQ304-0.038248,IF('DSS Model'!$I$38=5,-0.00012623*AQ304^2+0.025656*AQ304-0.30101,-0.00046396*AQ304^2 + 0.054267*AQ304 - 0.57714)))))</f>
        <v>0.83979693349865481</v>
      </c>
      <c r="AS304" s="136">
        <v>0.71192073240019704</v>
      </c>
      <c r="AT304" s="142">
        <f t="shared" si="219"/>
        <v>59.516924033176295</v>
      </c>
      <c r="AU304" s="138">
        <f>IF('DSS Model'!$I$38=1,0.0001*AT304^2-0.0266*AT304+1.3006,IF('DSS Model'!$I$38=2,-0.0001*AT304^2+0.0032*AT304+0.977, IF('DSS Model'!$I$38=3,-0.00046396*AT304^2 + 0.054267*AT304 - 0.57714, IF('DSS Model'!$I$38=4,0.000072066*AT304^2+0.0021761*AT304-0.038248,IF('DSS Model'!$I$38=5,-0.00012623*AT304^2+0.025656*AT304-0.30101,-0.00046396*AT304^2 + 0.054267*AT304 - 0.57714)))))</f>
        <v>0.8132277322690763</v>
      </c>
      <c r="AV304" s="136">
        <v>0.13838122768354932</v>
      </c>
      <c r="AW304" s="142">
        <f t="shared" si="220"/>
        <v>55.018201277043048</v>
      </c>
      <c r="AX304" s="138">
        <f>IF('DSS Model'!$I$38=1,0.0001*AW304^2-0.0266*AW304+1.3006,IF('DSS Model'!$I$38=2,-0.0001*AW304^2+0.0032*AW304+0.977, IF('DSS Model'!$I$38=3,-0.00046396*AW304^2 + 0.054267*AW304 - 0.57714, IF('DSS Model'!$I$38=4,0.000072066*AW304^2+0.0021761*AW304-0.038248,IF('DSS Model'!$I$38=5,-0.00012623*AW304^2+0.025656*AW304-0.30101,-0.00046396*AW304^2 + 0.054267*AW304 - 0.57714)))))</f>
        <v>0.85035799691041558</v>
      </c>
      <c r="AY304" s="136">
        <v>0.61792322094826868</v>
      </c>
      <c r="AZ304" s="142">
        <f t="shared" si="221"/>
        <v>58.957065974923644</v>
      </c>
      <c r="BA304" s="138">
        <f>IF('DSS Model'!$I$38=1,0.0001*AZ304^2-0.0266*AZ304+1.3006,IF('DSS Model'!$I$38=2,-0.0001*AZ304^2+0.0032*AZ304+0.977, IF('DSS Model'!$I$38=3,-0.00046396*AZ304^2 + 0.054267*AZ304 - 0.57714, IF('DSS Model'!$I$38=4,0.000072066*AZ304^2+0.0021761*AZ304-0.038248,IF('DSS Model'!$I$38=5,-0.00012623*AZ304^2+0.025656*AZ304-0.30101,-0.00046396*AZ304^2 + 0.054267*AZ304 - 0.57714)))))</f>
        <v>0.81806904828260574</v>
      </c>
      <c r="BB304" s="136">
        <v>0.93405735110055532</v>
      </c>
      <c r="BC304" s="142">
        <f t="shared" si="222"/>
        <v>66.108240205217442</v>
      </c>
      <c r="BD304" s="138">
        <f>IF('DSS Model'!$I$38=1,0.0001*BC304^2-0.0266*BC304+1.3006,IF('DSS Model'!$I$38=2,-0.0001*BC304^2+0.0032*BC304+0.977, IF('DSS Model'!$I$38=3,-0.00046396*BC304^2 + 0.054267*BC304 - 0.57714, IF('DSS Model'!$I$38=4,0.000072066*BC304^2+0.0021761*BC304-0.038248,IF('DSS Model'!$I$38=5,-0.00012623*BC304^2+0.025656*BC304-0.30101,-0.00046396*BC304^2 + 0.054267*BC304 - 0.57714)))))</f>
        <v>0.75151642635362303</v>
      </c>
      <c r="BE304" s="136">
        <v>5.1531930652472968E-2</v>
      </c>
      <c r="BF304" s="142">
        <f t="shared" si="223"/>
        <v>29.978890813091326</v>
      </c>
      <c r="BG304" s="143">
        <f>IF('DSS Model'!$I$38=1,0.0001*BF304^2-0.0266*BF304+1.3006,IF('DSS Model'!$I$38=2,-0.0001*BF304^2+0.0032*BF304+0.977, IF('DSS Model'!$I$38=3,-0.00046396*BF304^2 + 0.054267*BF304 - 0.57714, IF('DSS Model'!$I$38=4,0.000072066*BF304^2+0.0021761*BF304-0.038248,IF('DSS Model'!$I$38=5,-0.00012623*BF304^2+0.025656*BF304-0.30101,-0.00046396*BF304^2 + 0.054267*BF304 - 0.57714)))))</f>
        <v>0.98305906116356712</v>
      </c>
      <c r="BH304" s="136">
        <v>0.85928939277041572</v>
      </c>
      <c r="BI304" s="142">
        <f t="shared" si="224"/>
        <v>65.749547589111614</v>
      </c>
      <c r="BJ304" s="143">
        <f>IF('DSS Model'!$I$38=1,0.0001*BI304^2-0.0266*BI304+1.3006,IF('DSS Model'!$I$38=2,-0.0001*BI304^2+0.0032*BI304+0.977, IF('DSS Model'!$I$38=3,-0.00046396*BI304^2 + 0.054267*BI304 - 0.57714, IF('DSS Model'!$I$38=4,0.000072066*BI304^2+0.0021761*BI304-0.038248,IF('DSS Model'!$I$38=5,-0.00012623*BI304^2+0.025656*BI304-0.30101,-0.00046396*BI304^2 + 0.054267*BI304 - 0.57714)))))</f>
        <v>0.75509825146787179</v>
      </c>
      <c r="BK304" s="136">
        <v>0.34226232609948437</v>
      </c>
      <c r="BL304" s="142">
        <f t="shared" si="225"/>
        <v>45.273107307311022</v>
      </c>
      <c r="BM304" s="143">
        <f>IF('DSS Model'!$I$38=1,0.0001*BL304^2-0.0266*BL304+1.3006,IF('DSS Model'!$I$38=2,-0.0001*BL304^2+0.0032*BL304+0.977, IF('DSS Model'!$I$38=3,-0.00046396*BL304^2 + 0.054267*BL304 - 0.57714, IF('DSS Model'!$I$38=4,0.000072066*BL304^2+0.0021761*BL304-0.038248,IF('DSS Model'!$I$38=5,-0.00012623*BL304^2+0.025656*BL304-0.30101,-0.00046396*BL304^2 + 0.054267*BL304 - 0.57714)))))</f>
        <v>0.91690851885746538</v>
      </c>
      <c r="BN304" s="136">
        <v>0.37813746715012009</v>
      </c>
      <c r="BO304" s="142">
        <f t="shared" si="226"/>
        <v>51.00742759598711</v>
      </c>
      <c r="BP304" s="143">
        <f>IF('DSS Model'!$I$38=1,0.0001*BO304^2-0.0266*BO304+1.3006,IF('DSS Model'!$I$38=2,-0.0001*BO304^2+0.0032*BO304+0.977, IF('DSS Model'!$I$38=3,-0.00046396*BO304^2 + 0.054267*BO304 - 0.57714, IF('DSS Model'!$I$38=4,0.000072066*BO304^2+0.0021761*BO304-0.038248,IF('DSS Model'!$I$38=5,-0.00012623*BO304^2+0.025656*BO304-0.30101,-0.00046396*BO304^2 + 0.054267*BO304 - 0.57714)))))</f>
        <v>0.880048001311172</v>
      </c>
      <c r="BQ304" s="136">
        <v>1.3324872215371708E-2</v>
      </c>
      <c r="BR304" s="142">
        <f t="shared" si="227"/>
        <v>32.58646553233401</v>
      </c>
      <c r="BS304" s="143">
        <f>IF('DSS Model'!$I$38=1,0.0001*BR304^2-0.0266*BR304+1.3006,IF('DSS Model'!$I$38=2,-0.0001*BR304^2+0.0032*BR304+0.977, IF('DSS Model'!$I$38=3,-0.00046396*BR304^2 + 0.054267*BR304 - 0.57714, IF('DSS Model'!$I$38=4,0.000072066*BR304^2+0.0021761*BR304-0.038248,IF('DSS Model'!$I$38=5,-0.00012623*BR304^2+0.025656*BR304-0.30101,-0.00046396*BR304^2 + 0.054267*BR304 - 0.57714)))))</f>
        <v>0.97508891611446957</v>
      </c>
      <c r="BT304" s="136">
        <v>0.77664401114924331</v>
      </c>
      <c r="BU304" s="142">
        <f t="shared" si="228"/>
        <v>67.297246290149502</v>
      </c>
      <c r="BV304" s="143">
        <f>IF('DSS Model'!$I$38=1,0.0001*BU304^2-0.0266*BU304+1.3006,IF('DSS Model'!$I$38=2,-0.0001*BU304^2+0.0032*BU304+0.977, IF('DSS Model'!$I$38=3,-0.00046396*BU304^2 + 0.054267*BU304 - 0.57714, IF('DSS Model'!$I$38=4,0.000072066*BU304^2+0.0021761*BU304-0.038248,IF('DSS Model'!$I$38=5,-0.00012623*BU304^2+0.025656*BU304-0.30101,-0.00046396*BU304^2 + 0.054267*BU304 - 0.57714)))))</f>
        <v>0.73945925230477427</v>
      </c>
      <c r="BW304" s="136">
        <v>0.54704646384088107</v>
      </c>
      <c r="BX304" s="142">
        <f t="shared" si="229"/>
        <v>62.37976507180516</v>
      </c>
      <c r="BY304" s="143">
        <f>IF('DSS Model'!$I$38=1,0.0001*BX304^2-0.0266*BX304+1.3006,IF('DSS Model'!$I$38=2,-0.0001*BX304^2+0.0032*BX304+0.977, IF('DSS Model'!$I$38=3,-0.00046396*BX304^2 + 0.054267*BX304 - 0.57714, IF('DSS Model'!$I$38=4,0.000072066*BX304^2+0.0021761*BX304-0.038248,IF('DSS Model'!$I$38=5,-0.00012623*BX304^2+0.025656*BX304-0.30101,-0.00046396*BX304^2 + 0.054267*BX304 - 0.57714)))))</f>
        <v>0.7874917391884162</v>
      </c>
      <c r="BZ304" s="136">
        <v>0.69749046533743986</v>
      </c>
      <c r="CA304" s="142">
        <f t="shared" si="230"/>
        <v>66.180526853977227</v>
      </c>
      <c r="CB304" s="143">
        <f>IF('DSS Model'!$I$38=1,0.0001*CA304^2-0.0266*CA304+1.3006,IF('DSS Model'!$I$38=2,-0.0001*CA304^2+0.0032*CA304+0.977, IF('DSS Model'!$I$38=3,-0.00046396*CA304^2 + 0.054267*CA304 - 0.57714, IF('DSS Model'!$I$38=4,0.000072066*CA304^2+0.0021761*CA304-0.038248,IF('DSS Model'!$I$38=5,-0.00012623*CA304^2+0.025656*CA304-0.30101,-0.00046396*CA304^2 + 0.054267*CA304 - 0.57714)))))</f>
        <v>0.75079147246572697</v>
      </c>
      <c r="CC304" s="136">
        <v>0.76947534739767209</v>
      </c>
      <c r="CD304" s="142">
        <f t="shared" si="231"/>
        <v>78.729717672017529</v>
      </c>
      <c r="CE304" s="143">
        <f>IF('DSS Model'!$I$38=1,0.0001*CD304^2-0.0266*CD304+1.3006,IF('DSS Model'!$I$38=2,-0.0001*CD304^2+0.0032*CD304+0.977, IF('DSS Model'!$I$38=3,-0.00046396*CD304^2 + 0.054267*CD304 - 0.57714, IF('DSS Model'!$I$38=4,0.000072066*CD304^2+0.0021761*CD304-0.038248,IF('DSS Model'!$I$38=5,-0.00012623*CD304^2+0.025656*CD304-0.30101,-0.00046396*CD304^2 + 0.054267*CD304 - 0.57714)))))</f>
        <v>0.60909825207889712</v>
      </c>
      <c r="CF304" s="136">
        <v>0.76398866573753832</v>
      </c>
      <c r="CG304" s="142">
        <f t="shared" si="232"/>
        <v>55.717166582671965</v>
      </c>
      <c r="CH304" s="143">
        <f>IF('DSS Model'!$I$38=1,0.0001*CG304^2-0.0266*CG304+1.3006,IF('DSS Model'!$I$38=2,-0.0001*CG304^2+0.0032*CG304+0.977, IF('DSS Model'!$I$38=3,-0.00046396*CG304^2 + 0.054267*CG304 - 0.57714, IF('DSS Model'!$I$38=4,0.000072066*CG304^2+0.0021761*CG304-0.038248,IF('DSS Model'!$I$38=5,-0.00012623*CG304^2+0.025656*CG304-0.30101,-0.00046396*CG304^2 + 0.054267*CG304 - 0.57714)))))</f>
        <v>0.84485466786442853</v>
      </c>
      <c r="CI304" s="136">
        <v>0.53655005051524429</v>
      </c>
      <c r="CJ304" s="142">
        <f t="shared" si="233"/>
        <v>70.336374683191991</v>
      </c>
      <c r="CK304" s="143">
        <f>IF('DSS Model'!$I$38=1,0.0001*CJ304^2-0.0266*CJ304+1.3006,IF('DSS Model'!$I$38=2,-0.0001*CJ304^2+0.0032*CJ304+0.977, IF('DSS Model'!$I$38=3,-0.00046396*CJ304^2 + 0.054267*CJ304 - 0.57714, IF('DSS Model'!$I$38=4,0.000072066*CJ304^2+0.0021761*CJ304-0.038248,IF('DSS Model'!$I$38=5,-0.00012623*CJ304^2+0.025656*CJ304-0.30101,-0.00046396*CJ304^2 + 0.054267*CJ304 - 0.57714)))))</f>
        <v>0.70735583862877716</v>
      </c>
      <c r="CL304" s="136">
        <v>0.11941373277459721</v>
      </c>
      <c r="CM304" s="142">
        <f t="shared" si="234"/>
        <v>40.609261361941542</v>
      </c>
      <c r="CN304" s="143">
        <f>IF('DSS Model'!$I$38=1,0.0001*CM304^2-0.0266*CM304+1.3006,IF('DSS Model'!$I$38=2,-0.0001*CM304^2+0.0032*CM304+0.977, IF('DSS Model'!$I$38=3,-0.00046396*CM304^2 + 0.054267*CM304 - 0.57714, IF('DSS Model'!$I$38=4,0.000072066*CM304^2+0.0021761*CM304-0.038248,IF('DSS Model'!$I$38=5,-0.00012623*CM304^2+0.025656*CM304-0.30101,-0.00046396*CM304^2 + 0.054267*CM304 - 0.57714)))))</f>
        <v>0.94203842552196515</v>
      </c>
      <c r="CO304" s="136">
        <v>0.72799988589701825</v>
      </c>
      <c r="CP304" s="142">
        <f t="shared" si="235"/>
        <v>56.831840028445683</v>
      </c>
      <c r="CQ304" s="143">
        <f>IF('DSS Model'!$I$38=1,0.0001*CP304^2-0.0266*CP304+1.3006,IF('DSS Model'!$I$38=2,-0.0001*CP304^2+0.0032*CP304+0.977, IF('DSS Model'!$I$38=3,-0.00046396*CP304^2 + 0.054267*CP304 - 0.57714, IF('DSS Model'!$I$38=4,0.000072066*CP304^2+0.0021761*CP304-0.038248,IF('DSS Model'!$I$38=5,-0.00012623*CP304^2+0.025656*CP304-0.30101,-0.00046396*CP304^2 + 0.054267*CP304 - 0.57714)))))</f>
        <v>0.83587608398914204</v>
      </c>
      <c r="CR304" s="136">
        <v>0.34314418187036055</v>
      </c>
      <c r="CS304" s="142">
        <f t="shared" si="236"/>
        <v>49.380338213603935</v>
      </c>
      <c r="CT304" s="143">
        <f>IF('DSS Model'!$I$38=1,0.0001*CS304^2-0.0266*CS304+1.3006,IF('DSS Model'!$I$38=2,-0.0001*CS304^2+0.0032*CS304+0.977, IF('DSS Model'!$I$38=3,-0.00046396*CS304^2 + 0.054267*CS304 - 0.57714, IF('DSS Model'!$I$38=4,0.000072066*CS304^2+0.0021761*CS304-0.038248,IF('DSS Model'!$I$38=5,-0.00012623*CS304^2+0.025656*CS304-0.30101,-0.00046396*CS304^2 + 0.054267*CS304 - 0.57714)))))</f>
        <v>0.89117530207454121</v>
      </c>
      <c r="CU304" s="136">
        <v>0.95248313294393183</v>
      </c>
      <c r="CV304" s="142">
        <f t="shared" si="237"/>
        <v>66.501907990628752</v>
      </c>
      <c r="CW304" s="143">
        <f>IF('DSS Model'!$I$38=1,0.0001*CV304^2-0.0266*CV304+1.3006,IF('DSS Model'!$I$38=2,-0.0001*CV304^2+0.0032*CV304+0.977, IF('DSS Model'!$I$38=3,-0.00046396*CV304^2 + 0.054267*CV304 - 0.57714, IF('DSS Model'!$I$38=4,0.000072066*CV304^2+0.0021761*CV304-0.038248,IF('DSS Model'!$I$38=5,-0.00012623*CV304^2+0.025656*CV304-0.30101,-0.00046396*CV304^2 + 0.054267*CV304 - 0.57714)))))</f>
        <v>0.74755572893060673</v>
      </c>
      <c r="CX304" s="136">
        <v>0.64175131044352141</v>
      </c>
      <c r="CY304" s="142">
        <f t="shared" si="238"/>
        <v>67.630002440135669</v>
      </c>
      <c r="CZ304" s="143">
        <f>IF('DSS Model'!$I$38=1,0.0001*CY304^2-0.0266*CY304+1.3006,IF('DSS Model'!$I$38=2,-0.0001*CY304^2+0.0032*CY304+0.977, IF('DSS Model'!$I$38=3,-0.00046396*CY304^2 + 0.054267*CY304 - 0.57714, IF('DSS Model'!$I$38=4,0.000072066*CY304^2+0.0021761*CY304-0.038248,IF('DSS Model'!$I$38=5,-0.00012623*CY304^2+0.025656*CY304-0.30101,-0.00046396*CY304^2 + 0.054267*CY304 - 0.57714)))))</f>
        <v>0.73603428480315847</v>
      </c>
      <c r="DA304" s="136">
        <v>0.89702625138775127</v>
      </c>
      <c r="DB304" s="142">
        <f t="shared" si="239"/>
        <v>58.700114724866467</v>
      </c>
      <c r="DC304" s="143">
        <f>IF('DSS Model'!$I$38=1,0.0001*DB304^2-0.0266*DB304+1.3006,IF('DSS Model'!$I$38=2,-0.0001*DB304^2+0.0032*DB304+0.977, IF('DSS Model'!$I$38=3,-0.00046396*DB304^2 + 0.054267*DB304 - 0.57714, IF('DSS Model'!$I$38=4,0.000072066*DB304^2+0.0021761*DB304-0.038248,IF('DSS Model'!$I$38=5,-0.00012623*DB304^2+0.025656*DB304-0.30101,-0.00046396*DB304^2 + 0.054267*DB304 - 0.57714)))))</f>
        <v>0.82027002024832418</v>
      </c>
      <c r="DD304" s="136">
        <v>0.79919463696759996</v>
      </c>
      <c r="DE304" s="142">
        <f t="shared" si="240"/>
        <v>58.605150132671085</v>
      </c>
      <c r="DF304" s="143">
        <f>IF('DSS Model'!$I$38=1,0.0001*DE304^2-0.0266*DE304+1.3006,IF('DSS Model'!$I$38=2,-0.0001*DE304^2+0.0032*DE304+0.977, IF('DSS Model'!$I$38=3,-0.00046396*DE304^2 + 0.054267*DE304 - 0.57714, IF('DSS Model'!$I$38=4,0.000072066*DE304^2+0.0021761*DE304-0.038248,IF('DSS Model'!$I$38=5,-0.00012623*DE304^2+0.025656*DE304-0.30101,-0.00046396*DE304^2 + 0.054267*DE304 - 0.57714)))))</f>
        <v>0.82108011821725568</v>
      </c>
      <c r="DG304" s="136">
        <v>0.46157734878210921</v>
      </c>
      <c r="DH304" s="142">
        <f t="shared" si="241"/>
        <v>52.637361253573715</v>
      </c>
      <c r="DI304" s="143">
        <f>IF('DSS Model'!$I$38=1,0.0001*DH304^2-0.0266*DH304+1.3006,IF('DSS Model'!$I$38=2,-0.0001*DH304^2+0.0032*DH304+0.977, IF('DSS Model'!$I$38=3,-0.00046396*DH304^2 + 0.054267*DH304 - 0.57714, IF('DSS Model'!$I$38=4,0.000072066*DH304^2+0.0021761*DH304-0.038248,IF('DSS Model'!$I$38=5,-0.00012623*DH304^2+0.025656*DH304-0.30101,-0.00046396*DH304^2 + 0.054267*DH304 - 0.57714)))))</f>
        <v>0.86837037603751355</v>
      </c>
      <c r="DJ304" s="136">
        <v>0.96425496498056318</v>
      </c>
      <c r="DK304" s="142">
        <f t="shared" si="242"/>
        <v>69.710033735851766</v>
      </c>
      <c r="DL304" s="143">
        <f>IF('DSS Model'!$I$38=1,0.0001*DK304^2-0.0266*DK304+1.3006,IF('DSS Model'!$I$38=2,-0.0001*DK304^2+0.0032*DK304+0.977, IF('DSS Model'!$I$38=3,-0.00046396*DK304^2 + 0.054267*DK304 - 0.57714, IF('DSS Model'!$I$38=4,0.000072066*DK304^2+0.0021761*DK304-0.038248,IF('DSS Model'!$I$38=5,-0.00012623*DK304^2+0.025656*DK304-0.30101,-0.00046396*DK304^2 + 0.054267*DK304 - 0.57714)))))</f>
        <v>0.71412322760936653</v>
      </c>
      <c r="DM304" s="136">
        <v>0.95713804906777544</v>
      </c>
      <c r="DN304" s="142">
        <f t="shared" si="243"/>
        <v>68.361498174811658</v>
      </c>
      <c r="DO304" s="143">
        <f>IF('DSS Model'!$I$38=1,0.0001*DN304^2-0.0266*DN304+1.3006,IF('DSS Model'!$I$38=2,-0.0001*DN304^2+0.0032*DN304+0.977, IF('DSS Model'!$I$38=3,-0.00046396*DN304^2 + 0.054267*DN304 - 0.57714, IF('DSS Model'!$I$38=4,0.000072066*DN304^2+0.0021761*DN304-0.038248,IF('DSS Model'!$I$38=5,-0.00012623*DN304^2+0.025656*DN304-0.30101,-0.00046396*DN304^2 + 0.054267*DN304 - 0.57714)))))</f>
        <v>0.72842735088891941</v>
      </c>
      <c r="DP304" s="136">
        <v>0.68976919396950909</v>
      </c>
      <c r="DQ304" s="142">
        <f t="shared" si="244"/>
        <v>57.564671837413933</v>
      </c>
      <c r="DR304" s="143">
        <f>IF('DSS Model'!$I$38=1,0.0001*DQ304^2-0.0266*DQ304+1.3006,IF('DSS Model'!$I$38=2,-0.0001*DQ304^2+0.0032*DQ304+0.977, IF('DSS Model'!$I$38=3,-0.00046396*DQ304^2 + 0.054267*DQ304 - 0.57714, IF('DSS Model'!$I$38=4,0.000072066*DQ304^2+0.0021761*DQ304-0.038248,IF('DSS Model'!$I$38=5,-0.00012623*DQ304^2+0.025656*DQ304-0.30101,-0.00046396*DQ304^2 + 0.054267*DQ304 - 0.57714)))))</f>
        <v>0.82983780550480879</v>
      </c>
      <c r="DS304" s="136">
        <v>0.55283366039235238</v>
      </c>
      <c r="DT304" s="142">
        <f t="shared" si="245"/>
        <v>75.061625006962856</v>
      </c>
      <c r="DU304" s="143">
        <f>IF('DSS Model'!$I$38=1,0.0001*DT304^2-0.0266*DT304+1.3006,IF('DSS Model'!$I$38=2,-0.0001*DT304^2+0.0032*DT304+0.977, IF('DSS Model'!$I$38=3,-0.00046396*DT304^2 + 0.054267*DT304 - 0.57714, IF('DSS Model'!$I$38=4,0.000072066*DT304^2+0.0021761*DT304-0.038248,IF('DSS Model'!$I$38=5,-0.00012623*DT304^2+0.025656*DT304-0.30101,-0.00046396*DT304^2 + 0.054267*DT304 - 0.57714)))))</f>
        <v>0.65377244515369004</v>
      </c>
      <c r="DV304" s="136">
        <v>0.18465543765430659</v>
      </c>
      <c r="DW304" s="142">
        <f t="shared" si="246"/>
        <v>48.936977797891004</v>
      </c>
      <c r="DX304" s="143">
        <f>IF('DSS Model'!$I$38=1,0.0001*DW304^2-0.0266*DW304+1.3006,IF('DSS Model'!$I$38=2,-0.0001*DW304^2+0.0032*DW304+0.977, IF('DSS Model'!$I$38=3,-0.00046396*DW304^2 + 0.054267*DW304 - 0.57714, IF('DSS Model'!$I$38=4,0.000072066*DW304^2+0.0021761*DW304-0.038248,IF('DSS Model'!$I$38=5,-0.00012623*DW304^2+0.025656*DW304-0.30101,-0.00046396*DW304^2 + 0.054267*DW304 - 0.57714)))))</f>
        <v>0.89411554935412352</v>
      </c>
      <c r="DY304" s="136">
        <v>0.18041440141945486</v>
      </c>
      <c r="DZ304" s="142">
        <f t="shared" si="247"/>
        <v>35.766853703721303</v>
      </c>
      <c r="EA304" s="143">
        <f>IF('DSS Model'!$I$38=1,0.0001*DZ304^2-0.0266*DZ304+1.3006,IF('DSS Model'!$I$38=2,-0.0001*DZ304^2+0.0032*DZ304+0.977, IF('DSS Model'!$I$38=3,-0.00046396*DZ304^2 + 0.054267*DZ304 - 0.57714, IF('DSS Model'!$I$38=4,0.000072066*DZ304^2+0.0021761*DZ304-0.038248,IF('DSS Model'!$I$38=5,-0.00012623*DZ304^2+0.025656*DZ304-0.30101,-0.00046396*DZ304^2 + 0.054267*DZ304 - 0.57714)))))</f>
        <v>0.96352714946556794</v>
      </c>
      <c r="EB304" s="136">
        <v>0.68778040223422277</v>
      </c>
      <c r="EC304" s="142">
        <f t="shared" si="248"/>
        <v>55.834047465011921</v>
      </c>
      <c r="ED304" s="143">
        <f>IF('DSS Model'!$I$38=1,0.0001*EC304^2-0.0266*EC304+1.3006,IF('DSS Model'!$I$38=2,-0.0001*EC304^2+0.0032*EC304+0.977, IF('DSS Model'!$I$38=3,-0.00046396*EC304^2 + 0.054267*EC304 - 0.57714, IF('DSS Model'!$I$38=4,0.000072066*EC304^2+0.0021761*EC304-0.038248,IF('DSS Model'!$I$38=5,-0.00012623*EC304^2+0.025656*EC304-0.30101,-0.00046396*EC304^2 + 0.054267*EC304 - 0.57714)))))</f>
        <v>0.84392486625551766</v>
      </c>
      <c r="EE304" s="136">
        <v>0.92095829400813201</v>
      </c>
      <c r="EF304" s="142">
        <f t="shared" si="249"/>
        <v>63.794418758983042</v>
      </c>
      <c r="EG304" s="143">
        <f>IF('DSS Model'!$I$38=1,0.0001*EF304^2-0.0266*EF304+1.3006,IF('DSS Model'!$I$38=2,-0.0001*EF304^2+0.0032*EF304+0.977, IF('DSS Model'!$I$38=3,-0.00046396*EF304^2 + 0.054267*EF304 - 0.57714, IF('DSS Model'!$I$38=4,0.000072066*EF304^2+0.0021761*EF304-0.038248,IF('DSS Model'!$I$38=5,-0.00012623*EF304^2+0.025656*EF304-0.30101,-0.00046396*EF304^2 + 0.054267*EF304 - 0.57714)))))</f>
        <v>0.77416935354909699</v>
      </c>
      <c r="EH304" s="136">
        <v>0.40534706581933777</v>
      </c>
      <c r="EI304" s="142">
        <f t="shared" si="250"/>
        <v>66.949869201818444</v>
      </c>
      <c r="EJ304" s="143">
        <f>IF('DSS Model'!$I$38=1,0.0001*EI304^2-0.0266*EI304+1.3006,IF('DSS Model'!$I$38=2,-0.0001*EI304^2+0.0032*EI304+0.977, IF('DSS Model'!$I$38=3,-0.00046396*EI304^2 + 0.054267*EI304 - 0.57714, IF('DSS Model'!$I$38=4,0.000072066*EI304^2+0.0021761*EI304-0.038248,IF('DSS Model'!$I$38=5,-0.00012623*EI304^2+0.025656*EI304-0.30101,-0.00046396*EI304^2 + 0.054267*EI304 - 0.57714)))))</f>
        <v>0.74301108283175921</v>
      </c>
      <c r="EK304" s="136">
        <v>0.36385492460436986</v>
      </c>
      <c r="EL304" s="142">
        <f t="shared" si="251"/>
        <v>44.081676041617001</v>
      </c>
      <c r="EM304" s="143">
        <f>IF('DSS Model'!$I$38=1,0.0001*EL304^2-0.0266*EL304+1.3006,IF('DSS Model'!$I$38=2,-0.0001*EL304^2+0.0032*EL304+0.977, IF('DSS Model'!$I$38=3,-0.00046396*EL304^2 + 0.054267*EL304 - 0.57714, IF('DSS Model'!$I$38=4,0.000072066*EL304^2+0.0021761*EL304-0.038248,IF('DSS Model'!$I$38=5,-0.00012623*EL304^2+0.025656*EL304-0.30101,-0.00046396*EL304^2 + 0.054267*EL304 - 0.57714)))))</f>
        <v>0.9237419470693673</v>
      </c>
      <c r="EN304" s="136">
        <v>0.79170020560966214</v>
      </c>
      <c r="EO304" s="142">
        <f t="shared" si="252"/>
        <v>62.782806314379556</v>
      </c>
      <c r="EP304" s="143">
        <f>IF('DSS Model'!$I$38=1,0.0001*EO304^2-0.0266*EO304+1.3006,IF('DSS Model'!$I$38=2,-0.0001*EO304^2+0.0032*EO304+0.977, IF('DSS Model'!$I$38=3,-0.00046396*EO304^2 + 0.054267*EO304 - 0.57714, IF('DSS Model'!$I$38=4,0.000072066*EO304^2+0.0021761*EO304-0.038248,IF('DSS Model'!$I$38=5,-0.00012623*EO304^2+0.025656*EO304-0.30101,-0.00046396*EO304^2 + 0.054267*EO304 - 0.57714)))))</f>
        <v>0.7837369033351248</v>
      </c>
      <c r="EQ304" s="136">
        <v>6.1647569568201388E-2</v>
      </c>
      <c r="ER304" s="142">
        <f t="shared" si="253"/>
        <v>33.028875358942621</v>
      </c>
      <c r="ES304" s="143">
        <f>IF('DSS Model'!$I$38=1,0.0001*ER304^2-0.0266*ER304+1.3006,IF('DSS Model'!$I$38=2,-0.0001*ER304^2+0.0032*ER304+0.977, IF('DSS Model'!$I$38=3,-0.00046396*ER304^2 + 0.054267*ER304 - 0.57714, IF('DSS Model'!$I$38=4,0.000072066*ER304^2+0.0021761*ER304-0.038248,IF('DSS Model'!$I$38=5,-0.00012623*ER304^2+0.025656*ER304-0.30101,-0.00046396*ER304^2 + 0.054267*ER304 - 0.57714)))))</f>
        <v>0.9736017404009597</v>
      </c>
      <c r="ET304" s="136">
        <v>0.77363741143057718</v>
      </c>
      <c r="EU304" s="141">
        <f t="shared" si="254"/>
        <v>62.501908107141425</v>
      </c>
      <c r="EV304" s="142">
        <f>IF('DSS Model'!$I$38=1,0.0001*EU304^2-0.0266*EU304+1.3006,IF('DSS Model'!$I$38=2,-0.0001*EU304^2+0.0032*EU304+0.977, IF('DSS Model'!$I$38=3,-0.00046396*EU304^2 + 0.054267*EU304 - 0.57714, IF('DSS Model'!$I$38=4,0.000072066*EU304^2+0.0021761*EU304-0.038248,IF('DSS Model'!$I$38=5,-0.00012623*EU304^2+0.025656*EU304-0.30101,-0.00046396*EU304^2 + 0.054267*EU304 - 0.57714)))))</f>
        <v>0.78635725423949743</v>
      </c>
    </row>
    <row r="305" spans="2:152" x14ac:dyDescent="0.2">
      <c r="B305" s="64">
        <f t="shared" ca="1" si="207"/>
        <v>0.99610552142571718</v>
      </c>
      <c r="C305" s="64">
        <v>0.77131066934521764</v>
      </c>
      <c r="D305" s="64">
        <f t="shared" si="208"/>
        <v>57.939688600883976</v>
      </c>
      <c r="E305" s="131">
        <f>IF('DSS Model'!$I$38=1,0.0001*D305^2-0.0266*D305+1.3006,IF('DSS Model'!$I$38=2,-0.0001*D305^2+0.0032*D305+0.977, IF('DSS Model'!$I$38=3,-0.00046396*D305^2 + 0.054267*D305 - 0.57714, IF('DSS Model'!$I$38=4,0.000072066*D305^2+0.0021761*D305-0.038248,IF('DSS Model'!$I$38=5,-0.00012623*D305^2+0.025656*D305-0.30101,-0.00046396*D305^2 + 0.054267*D305 - 0.57714)))))</f>
        <v>0.82670625200608827</v>
      </c>
      <c r="F305" s="136">
        <v>0.75202107003797225</v>
      </c>
      <c r="G305" s="138">
        <f t="shared" si="204"/>
        <v>71.817711423710819</v>
      </c>
      <c r="H305" s="136">
        <f>IF('DSS Model'!$I$38=1,0.0001*G305^2-0.0266*G305+1.3006,IF('DSS Model'!$I$38=2,-0.0001*G305^2+0.0032*G305+0.977, IF('DSS Model'!$I$38=3,-0.00046396*G305^2 + 0.054267*G305 - 0.57714, IF('DSS Model'!$I$38=4,0.000072066*G305^2+0.0021761*G305-0.038248,IF('DSS Model'!$I$38=5,-0.00012623*G305^2+0.025656*G305-0.30101,-0.00046396*G305^2 + 0.054267*G305 - 0.57714)))))</f>
        <v>0.69103830914193431</v>
      </c>
      <c r="I305" s="136">
        <v>0.30837467312970013</v>
      </c>
      <c r="J305" s="138">
        <f t="shared" si="205"/>
        <v>54.977875923128032</v>
      </c>
      <c r="K305" s="136">
        <f>IF('DSS Model'!$I$38=1,0.0001*J305^2-0.0266*J305+1.3006,IF('DSS Model'!$I$38=2,-0.0001*J305^2+0.0032*J305+0.977, IF('DSS Model'!$I$38=3,-0.00046396*J305^2 + 0.054267*J305 - 0.57714, IF('DSS Model'!$I$38=4,0.000072066*J305^2+0.0021761*J305-0.038248,IF('DSS Model'!$I$38=5,-0.00012623*J305^2+0.025656*J305-0.30101,-0.00046396*J305^2 + 0.054267*J305 - 0.57714)))))</f>
        <v>0.85067251885212358</v>
      </c>
      <c r="L305" s="136">
        <v>0.9927424764226781</v>
      </c>
      <c r="M305" s="138">
        <f t="shared" si="206"/>
        <v>78.784701373524967</v>
      </c>
      <c r="N305" s="136">
        <f>IF('DSS Model'!$I$38=1,0.0001*M305^2-0.0266*M305+1.3006,IF('DSS Model'!$I$38=2,-0.0001*M305^2+0.0032*M305+0.977, IF('DSS Model'!$I$38=3,-0.00046396*M305^2 + 0.054267*M305 - 0.57714, IF('DSS Model'!$I$38=4,0.000072066*M305^2+0.0021761*M305-0.038248,IF('DSS Model'!$I$38=5,-0.00012623*M305^2+0.025656*M305-0.30101,-0.00046396*M305^2 + 0.054267*M305 - 0.57714)))))</f>
        <v>0.60840812734372918</v>
      </c>
      <c r="O305" s="136">
        <v>6.6779039904370729E-2</v>
      </c>
      <c r="P305" s="139">
        <f t="shared" si="209"/>
        <v>32.627600401622033</v>
      </c>
      <c r="Q305" s="138">
        <f>IF('DSS Model'!$I$38=1,0.0001*P305^2-0.0266*P305+1.3006,IF('DSS Model'!$I$38=2,-0.0001*P305^2+0.0032*P305+0.977, IF('DSS Model'!$I$38=3,-0.00046396*P305^2 + 0.054267*P305 - 0.57714, IF('DSS Model'!$I$38=4,0.000072066*P305^2+0.0021761*P305-0.038248,IF('DSS Model'!$I$38=5,-0.00012623*P305^2+0.025656*P305-0.30101,-0.00046396*P305^2 + 0.054267*P305 - 0.57714)))))</f>
        <v>0.97495229048839782</v>
      </c>
      <c r="R305" s="136">
        <v>0.31900812834113657</v>
      </c>
      <c r="S305" s="142">
        <f t="shared" si="210"/>
        <v>45.979182793218705</v>
      </c>
      <c r="T305" s="138">
        <f>IF('DSS Model'!$I$38=1,0.0001*S305^2-0.0266*S305+1.3006,IF('DSS Model'!$I$38=2,-0.0001*S305^2+0.0032*S305+0.977, IF('DSS Model'!$I$38=3,-0.00046396*S305^2 + 0.054267*S305 - 0.57714, IF('DSS Model'!$I$38=4,0.000072066*S305^2+0.0021761*S305-0.038248,IF('DSS Model'!$I$38=5,-0.00012623*S305^2+0.025656*S305-0.30101,-0.00046396*S305^2 + 0.054267*S305 - 0.57714)))))</f>
        <v>0.9127248599050779</v>
      </c>
      <c r="U305" s="136">
        <v>0.35988257998259876</v>
      </c>
      <c r="V305" s="142">
        <f t="shared" si="211"/>
        <v>44.529646640043445</v>
      </c>
      <c r="W305" s="138">
        <f>IF('DSS Model'!$I$38=1,0.0001*V305^2-0.0266*V305+1.3006,IF('DSS Model'!$I$38=2,-0.0001*V305^2+0.0032*V305+0.977, IF('DSS Model'!$I$38=3,-0.00046396*V305^2 + 0.054267*V305 - 0.57714, IF('DSS Model'!$I$38=4,0.000072066*V305^2+0.0021761*V305-0.038248,IF('DSS Model'!$I$38=5,-0.00012623*V305^2+0.025656*V305-0.30101,-0.00046396*V305^2 + 0.054267*V305 - 0.57714)))))</f>
        <v>0.92120592625942577</v>
      </c>
      <c r="X305" s="136">
        <v>0.29528909291762928</v>
      </c>
      <c r="Y305" s="142">
        <f t="shared" si="212"/>
        <v>55.815018612681499</v>
      </c>
      <c r="Z305" s="138">
        <f>IF('DSS Model'!$I$38=1,0.0001*Y305^2-0.0266*Y305+1.3006,IF('DSS Model'!$I$38=2,-0.0001*Y305^2+0.0032*Y305+0.977, IF('DSS Model'!$I$38=3,-0.00046396*Y305^2 + 0.054267*Y305 - 0.57714, IF('DSS Model'!$I$38=4,0.000072066*Y305^2+0.0021761*Y305-0.038248,IF('DSS Model'!$I$38=5,-0.00012623*Y305^2+0.025656*Y305-0.30101,-0.00046396*Y305^2 + 0.054267*Y305 - 0.57714)))))</f>
        <v>0.84407642928718263</v>
      </c>
      <c r="AA305" s="136">
        <v>0.97519254958105783</v>
      </c>
      <c r="AB305" s="142">
        <f t="shared" si="213"/>
        <v>68.179982886095232</v>
      </c>
      <c r="AC305" s="138">
        <f>IF('DSS Model'!$I$38=1,0.0001*AB305^2-0.0266*AB305+1.3006,IF('DSS Model'!$I$38=2,-0.0001*AB305^2+0.0032*AB305+0.977, IF('DSS Model'!$I$38=3,-0.00046396*AB305^2 + 0.054267*AB305 - 0.57714, IF('DSS Model'!$I$38=4,0.000072066*AB305^2+0.0021761*AB305-0.038248,IF('DSS Model'!$I$38=5,-0.00012623*AB305^2+0.025656*AB305-0.30101,-0.00046396*AB305^2 + 0.054267*AB305 - 0.57714)))))</f>
        <v>0.73032493860068082</v>
      </c>
      <c r="AD305" s="136">
        <v>0.54944177083146073</v>
      </c>
      <c r="AE305" s="142">
        <f t="shared" si="214"/>
        <v>54.371087241671887</v>
      </c>
      <c r="AF305" s="138">
        <f>IF('DSS Model'!$I$38=1,0.0001*AE305^2-0.0266*AE305+1.3006,IF('DSS Model'!$I$38=2,-0.0001*AE305^2+0.0032*AE305+0.977, IF('DSS Model'!$I$38=3,-0.00046396*AE305^2 + 0.054267*AE305 - 0.57714, IF('DSS Model'!$I$38=4,0.000072066*AE305^2+0.0021761*AE305-0.038248,IF('DSS Model'!$I$38=5,-0.00012623*AE305^2+0.025656*AE305-0.30101,-0.00046396*AE305^2 + 0.054267*AE305 - 0.57714)))))</f>
        <v>0.85536596638920048</v>
      </c>
      <c r="AG305" s="136">
        <v>0.59265398494417321</v>
      </c>
      <c r="AH305" s="142">
        <f t="shared" si="215"/>
        <v>71.5230296098499</v>
      </c>
      <c r="AI305" s="138">
        <f>IF('DSS Model'!$I$38=1,0.0001*AH305^2-0.0266*AH305+1.3006,IF('DSS Model'!$I$38=2,-0.0001*AH305^2+0.0032*AH305+0.977, IF('DSS Model'!$I$38=3,-0.00046396*AH305^2 + 0.054267*AH305 - 0.57714, IF('DSS Model'!$I$38=4,0.000072066*AH305^2+0.0021761*AH305-0.038248,IF('DSS Model'!$I$38=5,-0.00012623*AH305^2+0.025656*AH305-0.30101,-0.00046396*AH305^2 + 0.054267*AH305 - 0.57714)))))</f>
        <v>0.69431931829437299</v>
      </c>
      <c r="AJ305" s="136">
        <v>0.37095305100505427</v>
      </c>
      <c r="AK305" s="142">
        <f t="shared" si="216"/>
        <v>43.128004694316694</v>
      </c>
      <c r="AL305" s="138">
        <f>IF('DSS Model'!$I$38=1,0.0001*AK305^2-0.0266*AK305+1.3006,IF('DSS Model'!$I$38=2,-0.0001*AK305^2+0.0032*AK305+0.977, IF('DSS Model'!$I$38=3,-0.00046396*AK305^2 + 0.054267*AK305 - 0.57714, IF('DSS Model'!$I$38=4,0.000072066*AK305^2+0.0021761*AK305-0.038248,IF('DSS Model'!$I$38=5,-0.00012623*AK305^2+0.025656*AK305-0.30101,-0.00046396*AK305^2 + 0.054267*AK305 - 0.57714)))))</f>
        <v>0.92900713613051311</v>
      </c>
      <c r="AM305" s="136">
        <v>0.7899690426556697</v>
      </c>
      <c r="AN305" s="142">
        <f t="shared" si="217"/>
        <v>70.60338684685847</v>
      </c>
      <c r="AO305" s="138">
        <f>IF('DSS Model'!$I$38=1,0.0001*AN305^2-0.0266*AN305+1.3006,IF('DSS Model'!$I$38=2,-0.0001*AN305^2+0.0032*AN305+0.977, IF('DSS Model'!$I$38=3,-0.00046396*AN305^2 + 0.054267*AN305 - 0.57714, IF('DSS Model'!$I$38=4,0.000072066*AN305^2+0.0021761*AN305-0.038248,IF('DSS Model'!$I$38=5,-0.00012623*AN305^2+0.025656*AN305-0.30101,-0.00046396*AN305^2 + 0.054267*AN305 - 0.57714)))))</f>
        <v>0.70444701448523228</v>
      </c>
      <c r="AP305" s="136">
        <v>0.12207883310208423</v>
      </c>
      <c r="AQ305" s="142">
        <f t="shared" si="218"/>
        <v>55.846346101676517</v>
      </c>
      <c r="AR305" s="138">
        <f>IF('DSS Model'!$I$38=1,0.0001*AQ305^2-0.0266*AQ305+1.3006,IF('DSS Model'!$I$38=2,-0.0001*AQ305^2+0.0032*AQ305+0.977, IF('DSS Model'!$I$38=3,-0.00046396*AQ305^2 + 0.054267*AQ305 - 0.57714, IF('DSS Model'!$I$38=4,0.000072066*AQ305^2+0.0021761*AQ305-0.038248,IF('DSS Model'!$I$38=5,-0.00012623*AQ305^2+0.025656*AQ305-0.30101,-0.00046396*AQ305^2 + 0.054267*AQ305 - 0.57714)))))</f>
        <v>0.84382687023454084</v>
      </c>
      <c r="AS305" s="136">
        <v>0.31230095737954622</v>
      </c>
      <c r="AT305" s="142">
        <f t="shared" si="219"/>
        <v>47.591264979238829</v>
      </c>
      <c r="AU305" s="138">
        <f>IF('DSS Model'!$I$38=1,0.0001*AT305^2-0.0266*AT305+1.3006,IF('DSS Model'!$I$38=2,-0.0001*AT305^2+0.0032*AT305+0.977, IF('DSS Model'!$I$38=3,-0.00046396*AT305^2 + 0.054267*AT305 - 0.57714, IF('DSS Model'!$I$38=4,0.000072066*AT305^2+0.0021761*AT305-0.038248,IF('DSS Model'!$I$38=5,-0.00012623*AT305^2+0.025656*AT305-0.30101,-0.00046396*AT305^2 + 0.054267*AT305 - 0.57714)))))</f>
        <v>0.9027991977011518</v>
      </c>
      <c r="AV305" s="136">
        <v>0.26023727435755206</v>
      </c>
      <c r="AW305" s="142">
        <f t="shared" si="220"/>
        <v>59.184004173783514</v>
      </c>
      <c r="AX305" s="138">
        <f>IF('DSS Model'!$I$38=1,0.0001*AW305^2-0.0266*AW305+1.3006,IF('DSS Model'!$I$38=2,-0.0001*AW305^2+0.0032*AW305+0.977, IF('DSS Model'!$I$38=3,-0.00046396*AW305^2 + 0.054267*AW305 - 0.57714, IF('DSS Model'!$I$38=4,0.000072066*AW305^2+0.0021761*AW305-0.038248,IF('DSS Model'!$I$38=5,-0.00012623*AW305^2+0.025656*AW305-0.30101,-0.00046396*AW305^2 + 0.054267*AW305 - 0.57714)))))</f>
        <v>0.81611417835186484</v>
      </c>
      <c r="AY305" s="136">
        <v>0.87969014068157991</v>
      </c>
      <c r="AZ305" s="142">
        <f t="shared" si="221"/>
        <v>65.129797918521163</v>
      </c>
      <c r="BA305" s="138">
        <f>IF('DSS Model'!$I$38=1,0.0001*AZ305^2-0.0266*AZ305+1.3006,IF('DSS Model'!$I$38=2,-0.0001*AZ305^2+0.0032*AZ305+0.977, IF('DSS Model'!$I$38=3,-0.00046396*AZ305^2 + 0.054267*AZ305 - 0.57714, IF('DSS Model'!$I$38=4,0.000072066*AZ305^2+0.0021761*AZ305-0.038248,IF('DSS Model'!$I$38=5,-0.00012623*AZ305^2+0.025656*AZ305-0.30101,-0.00046396*AZ305^2 + 0.054267*AZ305 - 0.57714)))))</f>
        <v>0.76122629564852728</v>
      </c>
      <c r="BB305" s="136">
        <v>0.69223218498105632</v>
      </c>
      <c r="BC305" s="142">
        <f t="shared" si="222"/>
        <v>60.52810389033511</v>
      </c>
      <c r="BD305" s="138">
        <f>IF('DSS Model'!$I$38=1,0.0001*BC305^2-0.0266*BC305+1.3006,IF('DSS Model'!$I$38=2,-0.0001*BC305^2+0.0032*BC305+0.977, IF('DSS Model'!$I$38=3,-0.00046396*BC305^2 + 0.054267*BC305 - 0.57714, IF('DSS Model'!$I$38=4,0.000072066*BC305^2+0.0021761*BC305-0.038248,IF('DSS Model'!$I$38=5,-0.00012623*BC305^2+0.025656*BC305-0.30101,-0.00046396*BC305^2 + 0.054267*BC305 - 0.57714)))))</f>
        <v>0.80432479639315224</v>
      </c>
      <c r="BE305" s="136">
        <v>0.56498429107719894</v>
      </c>
      <c r="BF305" s="142">
        <f t="shared" si="223"/>
        <v>52.348342272808154</v>
      </c>
      <c r="BG305" s="143">
        <f>IF('DSS Model'!$I$38=1,0.0001*BF305^2-0.0266*BF305+1.3006,IF('DSS Model'!$I$38=2,-0.0001*BF305^2+0.0032*BF305+0.977, IF('DSS Model'!$I$38=3,-0.00046396*BF305^2 + 0.054267*BF305 - 0.57714, IF('DSS Model'!$I$38=4,0.000072066*BF305^2+0.0021761*BF305-0.038248,IF('DSS Model'!$I$38=5,-0.00012623*BF305^2+0.025656*BF305-0.30101,-0.00046396*BF305^2 + 0.054267*BF305 - 0.57714)))))</f>
        <v>0.87047980140187875</v>
      </c>
      <c r="BH305" s="136">
        <v>0.83223890098825459</v>
      </c>
      <c r="BI305" s="142">
        <f t="shared" si="224"/>
        <v>65.150617069180711</v>
      </c>
      <c r="BJ305" s="143">
        <f>IF('DSS Model'!$I$38=1,0.0001*BI305^2-0.0266*BI305+1.3006,IF('DSS Model'!$I$38=2,-0.0001*BI305^2+0.0032*BI305+0.977, IF('DSS Model'!$I$38=3,-0.00046396*BI305^2 + 0.054267*BI305 - 0.57714, IF('DSS Model'!$I$38=4,0.000072066*BI305^2+0.0021761*BI305-0.038248,IF('DSS Model'!$I$38=5,-0.00012623*BI305^2+0.025656*BI305-0.30101,-0.00046396*BI305^2 + 0.054267*BI305 - 0.57714)))))</f>
        <v>0.76102168417187621</v>
      </c>
      <c r="BK305" s="136">
        <v>0.507538133907529</v>
      </c>
      <c r="BL305" s="142">
        <f t="shared" si="225"/>
        <v>50.776089184596387</v>
      </c>
      <c r="BM305" s="143">
        <f>IF('DSS Model'!$I$38=1,0.0001*BL305^2-0.0266*BL305+1.3006,IF('DSS Model'!$I$38=2,-0.0001*BL305^2+0.0032*BL305+0.977, IF('DSS Model'!$I$38=3,-0.00046396*BL305^2 + 0.054267*BL305 - 0.57714, IF('DSS Model'!$I$38=4,0.000072066*BL305^2+0.0021761*BL305-0.038248,IF('DSS Model'!$I$38=5,-0.00012623*BL305^2+0.025656*BL305-0.30101,-0.00046396*BL305^2 + 0.054267*BL305 - 0.57714)))))</f>
        <v>0.88166236210249971</v>
      </c>
      <c r="BN305" s="136">
        <v>0.72540372728967173</v>
      </c>
      <c r="BO305" s="142">
        <f t="shared" si="226"/>
        <v>60.790523909748245</v>
      </c>
      <c r="BP305" s="143">
        <f>IF('DSS Model'!$I$38=1,0.0001*BO305^2-0.0266*BO305+1.3006,IF('DSS Model'!$I$38=2,-0.0001*BO305^2+0.0032*BO305+0.977, IF('DSS Model'!$I$38=3,-0.00046396*BO305^2 + 0.054267*BO305 - 0.57714, IF('DSS Model'!$I$38=4,0.000072066*BO305^2+0.0021761*BO305-0.038248,IF('DSS Model'!$I$38=5,-0.00012623*BO305^2+0.025656*BO305-0.30101,-0.00046396*BO305^2 + 0.054267*BO305 - 0.57714)))))</f>
        <v>0.80198089678902706</v>
      </c>
      <c r="BQ305" s="136">
        <v>0.51579018455742842</v>
      </c>
      <c r="BR305" s="142">
        <f t="shared" si="227"/>
        <v>57.57967447304722</v>
      </c>
      <c r="BS305" s="143">
        <f>IF('DSS Model'!$I$38=1,0.0001*BR305^2-0.0266*BR305+1.3006,IF('DSS Model'!$I$38=2,-0.0001*BR305^2+0.0032*BR305+0.977, IF('DSS Model'!$I$38=3,-0.00046396*BR305^2 + 0.054267*BR305 - 0.57714, IF('DSS Model'!$I$38=4,0.000072066*BR305^2+0.0021761*BR305-0.038248,IF('DSS Model'!$I$38=5,-0.00012623*BR305^2+0.025656*BR305-0.30101,-0.00046396*BR305^2 + 0.054267*BR305 - 0.57714)))))</f>
        <v>0.82971306707154246</v>
      </c>
      <c r="BT305" s="136">
        <v>0.9313947516034834</v>
      </c>
      <c r="BU305" s="142">
        <f t="shared" si="228"/>
        <v>70.568607890162468</v>
      </c>
      <c r="BV305" s="143">
        <f>IF('DSS Model'!$I$38=1,0.0001*BU305^2-0.0266*BU305+1.3006,IF('DSS Model'!$I$38=2,-0.0001*BU305^2+0.0032*BU305+0.977, IF('DSS Model'!$I$38=3,-0.00046396*BU305^2 + 0.054267*BU305 - 0.57714, IF('DSS Model'!$I$38=4,0.000072066*BU305^2+0.0021761*BU305-0.038248,IF('DSS Model'!$I$38=5,-0.00012623*BU305^2+0.025656*BU305-0.30101,-0.00046396*BU305^2 + 0.054267*BU305 - 0.57714)))))</f>
        <v>0.70482670329296981</v>
      </c>
      <c r="BW305" s="136">
        <v>0.68724133792680309</v>
      </c>
      <c r="BX305" s="142">
        <f t="shared" si="229"/>
        <v>65.760761053907629</v>
      </c>
      <c r="BY305" s="143">
        <f>IF('DSS Model'!$I$38=1,0.0001*BX305^2-0.0266*BX305+1.3006,IF('DSS Model'!$I$38=2,-0.0001*BX305^2+0.0032*BX305+0.977, IF('DSS Model'!$I$38=3,-0.00046396*BX305^2 + 0.054267*BX305 - 0.57714, IF('DSS Model'!$I$38=4,0.000072066*BX305^2+0.0021761*BX305-0.038248,IF('DSS Model'!$I$38=5,-0.00012623*BX305^2+0.025656*BX305-0.30101,-0.00046396*BX305^2 + 0.054267*BX305 - 0.57714)))))</f>
        <v>0.75498666593359087</v>
      </c>
      <c r="BZ305" s="136">
        <v>0.20170826456530422</v>
      </c>
      <c r="CA305" s="142">
        <f t="shared" si="230"/>
        <v>56.066586284799207</v>
      </c>
      <c r="CB305" s="143">
        <f>IF('DSS Model'!$I$38=1,0.0001*CA305^2-0.0266*CA305+1.3006,IF('DSS Model'!$I$38=2,-0.0001*CA305^2+0.0032*CA305+0.977, IF('DSS Model'!$I$38=3,-0.00046396*CA305^2 + 0.054267*CA305 - 0.57714, IF('DSS Model'!$I$38=4,0.000072066*CA305^2+0.0021761*CA305-0.038248,IF('DSS Model'!$I$38=5,-0.00012623*CA305^2+0.025656*CA305-0.30101,-0.00046396*CA305^2 + 0.054267*CA305 - 0.57714)))))</f>
        <v>0.84206686634827399</v>
      </c>
      <c r="CC305" s="136">
        <v>0.86058439825515376</v>
      </c>
      <c r="CD305" s="142">
        <f t="shared" si="231"/>
        <v>80.883658419897955</v>
      </c>
      <c r="CE305" s="143">
        <f>IF('DSS Model'!$I$38=1,0.0001*CD305^2-0.0266*CD305+1.3006,IF('DSS Model'!$I$38=2,-0.0001*CD305^2+0.0032*CD305+0.977, IF('DSS Model'!$I$38=3,-0.00046396*CD305^2 + 0.054267*CD305 - 0.57714, IF('DSS Model'!$I$38=4,0.000072066*CD305^2+0.0021761*CD305-0.038248,IF('DSS Model'!$I$38=5,-0.00012623*CD305^2+0.025656*CD305-0.30101,-0.00046396*CD305^2 + 0.054267*CD305 - 0.57714)))))</f>
        <v>0.58161108700500042</v>
      </c>
      <c r="CF305" s="136">
        <v>0.34472014347351299</v>
      </c>
      <c r="CG305" s="142">
        <f t="shared" si="232"/>
        <v>41.464286166537264</v>
      </c>
      <c r="CH305" s="143">
        <f>IF('DSS Model'!$I$38=1,0.0001*CG305^2-0.0266*CG305+1.3006,IF('DSS Model'!$I$38=2,-0.0001*CG305^2+0.0032*CG305+0.977, IF('DSS Model'!$I$38=3,-0.00046396*CG305^2 + 0.054267*CG305 - 0.57714, IF('DSS Model'!$I$38=4,0.000072066*CG305^2+0.0021761*CG305-0.038248,IF('DSS Model'!$I$38=5,-0.00012623*CG305^2+0.025656*CG305-0.30101,-0.00046396*CG305^2 + 0.054267*CG305 - 0.57714)))))</f>
        <v>0.93775701300286984</v>
      </c>
      <c r="CI305" s="136">
        <v>1.4824706457307046E-2</v>
      </c>
      <c r="CJ305" s="142">
        <f t="shared" si="233"/>
        <v>50.21199118681556</v>
      </c>
      <c r="CK305" s="143">
        <f>IF('DSS Model'!$I$38=1,0.0001*CJ305^2-0.0266*CJ305+1.3006,IF('DSS Model'!$I$38=2,-0.0001*CJ305^2+0.0032*CJ305+0.977, IF('DSS Model'!$I$38=3,-0.00046396*CJ305^2 + 0.054267*CJ305 - 0.57714, IF('DSS Model'!$I$38=4,0.000072066*CJ305^2+0.0021761*CJ305-0.038248,IF('DSS Model'!$I$38=5,-0.00012623*CJ305^2+0.025656*CJ305-0.30101,-0.00046396*CJ305^2 + 0.054267*CJ305 - 0.57714)))))</f>
        <v>0.88555396590332536</v>
      </c>
      <c r="CL305" s="136">
        <v>1.063946326061338E-2</v>
      </c>
      <c r="CM305" s="142">
        <f t="shared" si="234"/>
        <v>31.553311478193997</v>
      </c>
      <c r="CN305" s="143">
        <f>IF('DSS Model'!$I$38=1,0.0001*CM305^2-0.0266*CM305+1.3006,IF('DSS Model'!$I$38=2,-0.0001*CM305^2+0.0032*CM305+0.977, IF('DSS Model'!$I$38=3,-0.00046396*CM305^2 + 0.054267*CM305 - 0.57714, IF('DSS Model'!$I$38=4,0.000072066*CM305^2+0.0021761*CM305-0.038248,IF('DSS Model'!$I$38=5,-0.00012623*CM305^2+0.025656*CM305-0.30101,-0.00046396*CM305^2 + 0.054267*CM305 - 0.57714)))))</f>
        <v>0.97840945020622783</v>
      </c>
      <c r="CO305" s="136">
        <v>0.13408006759475555</v>
      </c>
      <c r="CP305" s="142">
        <f t="shared" si="235"/>
        <v>35.635398382816149</v>
      </c>
      <c r="CQ305" s="143">
        <f>IF('DSS Model'!$I$38=1,0.0001*CP305^2-0.0266*CP305+1.3006,IF('DSS Model'!$I$38=2,-0.0001*CP305^2+0.0032*CP305+0.977, IF('DSS Model'!$I$38=3,-0.00046396*CP305^2 + 0.054267*CP305 - 0.57714, IF('DSS Model'!$I$38=4,0.000072066*CP305^2+0.0021761*CP305-0.038248,IF('DSS Model'!$I$38=5,-0.00012623*CP305^2+0.025656*CP305-0.30101,-0.00046396*CP305^2 + 0.054267*CP305 - 0.57714)))))</f>
        <v>0.96404511303481011</v>
      </c>
      <c r="CR305" s="136">
        <v>0.7533015334390587</v>
      </c>
      <c r="CS305" s="142">
        <f t="shared" si="236"/>
        <v>60.352525461816292</v>
      </c>
      <c r="CT305" s="143">
        <f>IF('DSS Model'!$I$38=1,0.0001*CS305^2-0.0266*CS305+1.3006,IF('DSS Model'!$I$38=2,-0.0001*CS305^2+0.0032*CS305+0.977, IF('DSS Model'!$I$38=3,-0.00046396*CS305^2 + 0.054267*CS305 - 0.57714, IF('DSS Model'!$I$38=4,0.000072066*CS305^2+0.0021761*CS305-0.038248,IF('DSS Model'!$I$38=5,-0.00012623*CS305^2+0.025656*CS305-0.30101,-0.00046396*CS305^2 + 0.054267*CS305 - 0.57714)))))</f>
        <v>0.80588534851589366</v>
      </c>
      <c r="CU305" s="136">
        <v>0.11703283951922183</v>
      </c>
      <c r="CV305" s="142">
        <f t="shared" si="237"/>
        <v>40.197134835366768</v>
      </c>
      <c r="CW305" s="143">
        <f>IF('DSS Model'!$I$38=1,0.0001*CV305^2-0.0266*CV305+1.3006,IF('DSS Model'!$I$38=2,-0.0001*CV305^2+0.0032*CV305+0.977, IF('DSS Model'!$I$38=3,-0.00046396*CV305^2 + 0.054267*CV305 - 0.57714, IF('DSS Model'!$I$38=4,0.000072066*CV305^2+0.0021761*CV305-0.038248,IF('DSS Model'!$I$38=5,-0.00012623*CV305^2+0.025656*CV305-0.30101,-0.00046396*CV305^2 + 0.054267*CV305 - 0.57714)))))</f>
        <v>0.94404986657590795</v>
      </c>
      <c r="CX305" s="136">
        <v>0.18321075748954652</v>
      </c>
      <c r="CY305" s="142">
        <f t="shared" si="238"/>
        <v>55.042360720695868</v>
      </c>
      <c r="CZ305" s="143">
        <f>IF('DSS Model'!$I$38=1,0.0001*CY305^2-0.0266*CY305+1.3006,IF('DSS Model'!$I$38=2,-0.0001*CY305^2+0.0032*CY305+0.977, IF('DSS Model'!$I$38=3,-0.00046396*CY305^2 + 0.054267*CY305 - 0.57714, IF('DSS Model'!$I$38=4,0.000072066*CY305^2+0.0021761*CY305-0.038248,IF('DSS Model'!$I$38=5,-0.00012623*CY305^2+0.025656*CY305-0.30101,-0.00046396*CY305^2 + 0.054267*CY305 - 0.57714)))))</f>
        <v>0.85016940693550647</v>
      </c>
      <c r="DA305" s="136">
        <v>0.56332247619427867</v>
      </c>
      <c r="DB305" s="142">
        <f t="shared" si="239"/>
        <v>49.070117508153444</v>
      </c>
      <c r="DC305" s="143">
        <f>IF('DSS Model'!$I$38=1,0.0001*DB305^2-0.0266*DB305+1.3006,IF('DSS Model'!$I$38=2,-0.0001*DB305^2+0.0032*DB305+0.977, IF('DSS Model'!$I$38=3,-0.00046396*DB305^2 + 0.054267*DB305 - 0.57714, IF('DSS Model'!$I$38=4,0.000072066*DB305^2+0.0021761*DB305-0.038248,IF('DSS Model'!$I$38=5,-0.00012623*DB305^2+0.025656*DB305-0.30101,-0.00046396*DB305^2 + 0.054267*DB305 - 0.57714)))))</f>
        <v>0.89323673279969229</v>
      </c>
      <c r="DD305" s="136">
        <v>0.95437053868378807</v>
      </c>
      <c r="DE305" s="142">
        <f t="shared" si="240"/>
        <v>62.214720399221719</v>
      </c>
      <c r="DF305" s="143">
        <f>IF('DSS Model'!$I$38=1,0.0001*DE305^2-0.0266*DE305+1.3006,IF('DSS Model'!$I$38=2,-0.0001*DE305^2+0.0032*DE305+0.977, IF('DSS Model'!$I$38=3,-0.00046396*DE305^2 + 0.054267*DE305 - 0.57714, IF('DSS Model'!$I$38=4,0.000072066*DE305^2+0.0021761*DE305-0.038248,IF('DSS Model'!$I$38=5,-0.00012623*DE305^2+0.025656*DE305-0.30101,-0.00046396*DE305^2 + 0.054267*DE305 - 0.57714)))))</f>
        <v>0.78901996184217604</v>
      </c>
      <c r="DG305" s="136">
        <v>0.42594050082320878</v>
      </c>
      <c r="DH305" s="142">
        <f t="shared" si="241"/>
        <v>51.517535713205575</v>
      </c>
      <c r="DI305" s="143">
        <f>IF('DSS Model'!$I$38=1,0.0001*DH305^2-0.0266*DH305+1.3006,IF('DSS Model'!$I$38=2,-0.0001*DH305^2+0.0032*DH305+0.977, IF('DSS Model'!$I$38=3,-0.00046396*DH305^2 + 0.054267*DH305 - 0.57714, IF('DSS Model'!$I$38=4,0.000072066*DH305^2+0.0021761*DH305-0.038248,IF('DSS Model'!$I$38=5,-0.00012623*DH305^2+0.025656*DH305-0.30101,-0.00046396*DH305^2 + 0.054267*DH305 - 0.57714)))))</f>
        <v>0.87645046568611662</v>
      </c>
      <c r="DJ305" s="136">
        <v>2.5741959148319338E-2</v>
      </c>
      <c r="DK305" s="142">
        <f t="shared" si="242"/>
        <v>50.208621007671667</v>
      </c>
      <c r="DL305" s="143">
        <f>IF('DSS Model'!$I$38=1,0.0001*DK305^2-0.0266*DK305+1.3006,IF('DSS Model'!$I$38=2,-0.0001*DK305^2+0.0032*DK305+0.977, IF('DSS Model'!$I$38=3,-0.00046396*DK305^2 + 0.054267*DK305 - 0.57714, IF('DSS Model'!$I$38=4,0.000072066*DK305^2+0.0021761*DK305-0.038248,IF('DSS Model'!$I$38=5,-0.00012623*DK305^2+0.025656*DK305-0.30101,-0.00046396*DK305^2 + 0.054267*DK305 - 0.57714)))))</f>
        <v>0.88557702487534851</v>
      </c>
      <c r="DM305" s="136">
        <v>0.36274713093148125</v>
      </c>
      <c r="DN305" s="142">
        <f t="shared" si="243"/>
        <v>53.154960654847258</v>
      </c>
      <c r="DO305" s="143">
        <f>IF('DSS Model'!$I$38=1,0.0001*DN305^2-0.0266*DN305+1.3006,IF('DSS Model'!$I$38=2,-0.0001*DN305^2+0.0032*DN305+0.977, IF('DSS Model'!$I$38=3,-0.00046396*DN305^2 + 0.054267*DN305 - 0.57714, IF('DSS Model'!$I$38=4,0.000072066*DN305^2+0.0021761*DN305-0.038248,IF('DSS Model'!$I$38=5,-0.00012623*DN305^2+0.025656*DN305-0.30101,-0.00046396*DN305^2 + 0.054267*DN305 - 0.57714)))))</f>
        <v>0.86455088987367512</v>
      </c>
      <c r="DP305" s="136">
        <v>0.85464144923598473</v>
      </c>
      <c r="DQ305" s="142">
        <f t="shared" si="244"/>
        <v>61.157736238939265</v>
      </c>
      <c r="DR305" s="143">
        <f>IF('DSS Model'!$I$38=1,0.0001*DQ305^2-0.0266*DQ305+1.3006,IF('DSS Model'!$I$38=2,-0.0001*DQ305^2+0.0032*DQ305+0.977, IF('DSS Model'!$I$38=3,-0.00046396*DQ305^2 + 0.054267*DQ305 - 0.57714, IF('DSS Model'!$I$38=4,0.000072066*DQ305^2+0.0021761*DQ305-0.038248,IF('DSS Model'!$I$38=5,-0.00012623*DQ305^2+0.025656*DQ305-0.30101,-0.00046396*DQ305^2 + 0.054267*DQ305 - 0.57714)))))</f>
        <v>0.79867788577743914</v>
      </c>
      <c r="DS305" s="136">
        <v>0.19440394047944276</v>
      </c>
      <c r="DT305" s="142">
        <f t="shared" si="245"/>
        <v>60.832272244017247</v>
      </c>
      <c r="DU305" s="143">
        <f>IF('DSS Model'!$I$38=1,0.0001*DT305^2-0.0266*DT305+1.3006,IF('DSS Model'!$I$38=2,-0.0001*DT305^2+0.0032*DT305+0.977, IF('DSS Model'!$I$38=3,-0.00046396*DT305^2 + 0.054267*DT305 - 0.57714, IF('DSS Model'!$I$38=4,0.000072066*DT305^2+0.0021761*DT305-0.038248,IF('DSS Model'!$I$38=5,-0.00012623*DT305^2+0.025656*DT305-0.30101,-0.00046396*DT305^2 + 0.054267*DT305 - 0.57714)))))</f>
        <v>0.80160673654383197</v>
      </c>
      <c r="DV305" s="136">
        <v>0.35221720000365619</v>
      </c>
      <c r="DW305" s="142">
        <f t="shared" si="246"/>
        <v>55.467831224804158</v>
      </c>
      <c r="DX305" s="143">
        <f>IF('DSS Model'!$I$38=1,0.0001*DW305^2-0.0266*DW305+1.3006,IF('DSS Model'!$I$38=2,-0.0001*DW305^2+0.0032*DW305+0.977, IF('DSS Model'!$I$38=3,-0.00046396*DW305^2 + 0.054267*DW305 - 0.57714, IF('DSS Model'!$I$38=4,0.000072066*DW305^2+0.0021761*DW305-0.038248,IF('DSS Model'!$I$38=5,-0.00012623*DW305^2+0.025656*DW305-0.30101,-0.00046396*DW305^2 + 0.054267*DW305 - 0.57714)))))</f>
        <v>0.84682902984103736</v>
      </c>
      <c r="DY305" s="136">
        <v>0.83877097489250108</v>
      </c>
      <c r="DZ305" s="142">
        <f t="shared" si="247"/>
        <v>58.042908172034196</v>
      </c>
      <c r="EA305" s="143">
        <f>IF('DSS Model'!$I$38=1,0.0001*DZ305^2-0.0266*DZ305+1.3006,IF('DSS Model'!$I$38=2,-0.0001*DZ305^2+0.0032*DZ305+0.977, IF('DSS Model'!$I$38=3,-0.00046396*DZ305^2 + 0.054267*DZ305 - 0.57714, IF('DSS Model'!$I$38=4,0.000072066*DZ305^2+0.0021761*DZ305-0.038248,IF('DSS Model'!$I$38=5,-0.00012623*DZ305^2+0.025656*DZ305-0.30101,-0.00046396*DZ305^2 + 0.054267*DZ305 - 0.57714)))))</f>
        <v>0.82583938724378991</v>
      </c>
      <c r="EB305" s="136">
        <v>0.29893756410987027</v>
      </c>
      <c r="EC305" s="142">
        <f t="shared" si="248"/>
        <v>43.726641168693959</v>
      </c>
      <c r="ED305" s="143">
        <f>IF('DSS Model'!$I$38=1,0.0001*EC305^2-0.0266*EC305+1.3006,IF('DSS Model'!$I$38=2,-0.0001*EC305^2+0.0032*EC305+0.977, IF('DSS Model'!$I$38=3,-0.00046396*EC305^2 + 0.054267*EC305 - 0.57714, IF('DSS Model'!$I$38=4,0.000072066*EC305^2+0.0021761*EC305-0.038248,IF('DSS Model'!$I$38=5,-0.00012623*EC305^2+0.025656*EC305-0.30101,-0.00046396*EC305^2 + 0.054267*EC305 - 0.57714)))))</f>
        <v>0.92572333695024844</v>
      </c>
      <c r="EE305" s="136">
        <v>0.13424937858996988</v>
      </c>
      <c r="EF305" s="142">
        <f t="shared" si="249"/>
        <v>38.142577701771394</v>
      </c>
      <c r="EG305" s="143">
        <f>IF('DSS Model'!$I$38=1,0.0001*EF305^2-0.0266*EF305+1.3006,IF('DSS Model'!$I$38=2,-0.0001*EF305^2+0.0032*EF305+0.977, IF('DSS Model'!$I$38=3,-0.00046396*EF305^2 + 0.054267*EF305 - 0.57714, IF('DSS Model'!$I$38=4,0.000072066*EF305^2+0.0021761*EF305-0.038248,IF('DSS Model'!$I$38=5,-0.00012623*EF305^2+0.025656*EF305-0.30101,-0.00046396*EF305^2 + 0.054267*EF305 - 0.57714)))))</f>
        <v>0.95357062527210157</v>
      </c>
      <c r="EH305" s="136">
        <v>0.40825686466032451</v>
      </c>
      <c r="EI305" s="142">
        <f t="shared" si="250"/>
        <v>67.018480310841312</v>
      </c>
      <c r="EJ305" s="143">
        <f>IF('DSS Model'!$I$38=1,0.0001*EI305^2-0.0266*EI305+1.3006,IF('DSS Model'!$I$38=2,-0.0001*EI305^2+0.0032*EI305+0.977, IF('DSS Model'!$I$38=3,-0.00046396*EI305^2 + 0.054267*EI305 - 0.57714, IF('DSS Model'!$I$38=4,0.000072066*EI305^2+0.0021761*EI305-0.038248,IF('DSS Model'!$I$38=5,-0.00012623*EI305^2+0.025656*EI305-0.30101,-0.00046396*EI305^2 + 0.054267*EI305 - 0.57714)))))</f>
        <v>0.74231146667722969</v>
      </c>
      <c r="EK305" s="136">
        <v>0.85391799303396054</v>
      </c>
      <c r="EL305" s="142">
        <f t="shared" si="251"/>
        <v>60.189945545175277</v>
      </c>
      <c r="EM305" s="143">
        <f>IF('DSS Model'!$I$38=1,0.0001*EL305^2-0.0266*EL305+1.3006,IF('DSS Model'!$I$38=2,-0.0001*EL305^2+0.0032*EL305+0.977, IF('DSS Model'!$I$38=3,-0.00046396*EL305^2 + 0.054267*EL305 - 0.57714, IF('DSS Model'!$I$38=4,0.000072066*EL305^2+0.0021761*EL305-0.038248,IF('DSS Model'!$I$38=5,-0.00012623*EL305^2+0.025656*EL305-0.30101,-0.00046396*EL305^2 + 0.054267*EL305 - 0.57714)))))</f>
        <v>0.80732487127144437</v>
      </c>
      <c r="EN305" s="136">
        <v>0.54624094529182765</v>
      </c>
      <c r="EO305" s="142">
        <f t="shared" si="252"/>
        <v>56.688682920951209</v>
      </c>
      <c r="EP305" s="143">
        <f>IF('DSS Model'!$I$38=1,0.0001*EO305^2-0.0266*EO305+1.3006,IF('DSS Model'!$I$38=2,-0.0001*EO305^2+0.0032*EO305+0.977, IF('DSS Model'!$I$38=3,-0.00046396*EO305^2 + 0.054267*EO305 - 0.57714, IF('DSS Model'!$I$38=4,0.000072066*EO305^2+0.0021761*EO305-0.038248,IF('DSS Model'!$I$38=5,-0.00012623*EO305^2+0.025656*EO305-0.30101,-0.00046396*EO305^2 + 0.054267*EO305 - 0.57714)))))</f>
        <v>0.83704310821582939</v>
      </c>
      <c r="EQ305" s="136">
        <v>0.2682418691923939</v>
      </c>
      <c r="ER305" s="142">
        <f t="shared" si="253"/>
        <v>44.897161540511732</v>
      </c>
      <c r="ES305" s="143">
        <f>IF('DSS Model'!$I$38=1,0.0001*ER305^2-0.0266*ER305+1.3006,IF('DSS Model'!$I$38=2,-0.0001*ER305^2+0.0032*ER305+0.977, IF('DSS Model'!$I$38=3,-0.00046396*ER305^2 + 0.054267*ER305 - 0.57714, IF('DSS Model'!$I$38=4,0.000072066*ER305^2+0.0021761*ER305-0.038248,IF('DSS Model'!$I$38=5,-0.00012623*ER305^2+0.025656*ER305-0.30101,-0.00046396*ER305^2 + 0.054267*ER305 - 0.57714)))))</f>
        <v>0.919095405490157</v>
      </c>
      <c r="ET305" s="136">
        <v>0.27962515519492148</v>
      </c>
      <c r="EU305" s="141">
        <f t="shared" si="254"/>
        <v>47.944968154064419</v>
      </c>
      <c r="EV305" s="142">
        <f>IF('DSS Model'!$I$38=1,0.0001*EU305^2-0.0266*EU305+1.3006,IF('DSS Model'!$I$38=2,-0.0001*EU305^2+0.0032*EU305+0.977, IF('DSS Model'!$I$38=3,-0.00046396*EU305^2 + 0.054267*EU305 - 0.57714, IF('DSS Model'!$I$38=4,0.000072066*EU305^2+0.0021761*EU305-0.038248,IF('DSS Model'!$I$38=5,-0.00012623*EU305^2+0.025656*EU305-0.30101,-0.00046396*EU305^2 + 0.054267*EU305 - 0.57714)))))</f>
        <v>0.90055190096358095</v>
      </c>
    </row>
    <row r="306" spans="2:152" x14ac:dyDescent="0.2">
      <c r="B306" s="64">
        <f t="shared" ca="1" si="207"/>
        <v>0.21203885570886238</v>
      </c>
      <c r="C306" s="64">
        <v>0.88012869338584321</v>
      </c>
      <c r="D306" s="64">
        <f t="shared" si="208"/>
        <v>60.527720977087533</v>
      </c>
      <c r="E306" s="131">
        <f>IF('DSS Model'!$I$38=1,0.0001*D306^2-0.0266*D306+1.3006,IF('DSS Model'!$I$38=2,-0.0001*D306^2+0.0032*D306+0.977, IF('DSS Model'!$I$38=3,-0.00046396*D306^2 + 0.054267*D306 - 0.57714, IF('DSS Model'!$I$38=4,0.000072066*D306^2+0.0021761*D306-0.038248,IF('DSS Model'!$I$38=5,-0.00012623*D306^2+0.025656*D306-0.30101,-0.00046396*D306^2 + 0.054267*D306 - 0.57714)))))</f>
        <v>0.80432820645866387</v>
      </c>
      <c r="F306" s="136">
        <v>9.155416124023763E-2</v>
      </c>
      <c r="G306" s="138">
        <f t="shared" si="204"/>
        <v>48.692787819489453</v>
      </c>
      <c r="H306" s="136">
        <f>IF('DSS Model'!$I$38=1,0.0001*G306^2-0.0266*G306+1.3006,IF('DSS Model'!$I$38=2,-0.0001*G306^2+0.0032*G306+0.977, IF('DSS Model'!$I$38=3,-0.00046396*G306^2 + 0.054267*G306 - 0.57714, IF('DSS Model'!$I$38=4,0.000072066*G306^2+0.0021761*G306-0.038248,IF('DSS Model'!$I$38=5,-0.00012623*G306^2+0.025656*G306-0.30101,-0.00046396*G306^2 + 0.054267*G306 - 0.57714)))))</f>
        <v>0.89571816245898417</v>
      </c>
      <c r="I306" s="136">
        <v>0.14215930403567456</v>
      </c>
      <c r="J306" s="138">
        <f t="shared" si="205"/>
        <v>50.618921754993238</v>
      </c>
      <c r="K306" s="136">
        <f>IF('DSS Model'!$I$38=1,0.0001*J306^2-0.0266*J306+1.3006,IF('DSS Model'!$I$38=2,-0.0001*J306^2+0.0032*J306+0.977, IF('DSS Model'!$I$38=3,-0.00046396*J306^2 + 0.054267*J306 - 0.57714, IF('DSS Model'!$I$38=4,0.000072066*J306^2+0.0021761*J306-0.038248,IF('DSS Model'!$I$38=5,-0.00012623*J306^2+0.025656*J306-0.30101,-0.00046396*J306^2 + 0.054267*J306 - 0.57714)))))</f>
        <v>0.88275302565216551</v>
      </c>
      <c r="L306" s="136">
        <v>0.60382517237126687</v>
      </c>
      <c r="M306" s="138">
        <f t="shared" si="206"/>
        <v>71.744775808344926</v>
      </c>
      <c r="N306" s="136">
        <f>IF('DSS Model'!$I$38=1,0.0001*M306^2-0.0266*M306+1.3006,IF('DSS Model'!$I$38=2,-0.0001*M306^2+0.0032*M306+0.977, IF('DSS Model'!$I$38=3,-0.00046396*M306^2 + 0.054267*M306 - 0.57714, IF('DSS Model'!$I$38=4,0.000072066*M306^2+0.0021761*M306-0.038248,IF('DSS Model'!$I$38=5,-0.00012623*M306^2+0.025656*M306-0.30101,-0.00046396*M306^2 + 0.054267*M306 - 0.57714)))))</f>
        <v>0.69185199700773625</v>
      </c>
      <c r="O306" s="136">
        <v>0.21244656725506306</v>
      </c>
      <c r="P306" s="139">
        <f t="shared" si="209"/>
        <v>41.269159140640269</v>
      </c>
      <c r="Q306" s="138">
        <f>IF('DSS Model'!$I$38=1,0.0001*P306^2-0.0266*P306+1.3006,IF('DSS Model'!$I$38=2,-0.0001*P306^2+0.0032*P306+0.977, IF('DSS Model'!$I$38=3,-0.00046396*P306^2 + 0.054267*P306 - 0.57714, IF('DSS Model'!$I$38=4,0.000072066*P306^2+0.0021761*P306-0.038248,IF('DSS Model'!$I$38=5,-0.00012623*P306^2+0.025656*P306-0.30101,-0.00046396*P306^2 + 0.054267*P306 - 0.57714)))))</f>
        <v>0.93874695963249954</v>
      </c>
      <c r="R306" s="136">
        <v>0.73171105203899467</v>
      </c>
      <c r="S306" s="142">
        <f t="shared" si="210"/>
        <v>58.985291946706027</v>
      </c>
      <c r="T306" s="138">
        <f>IF('DSS Model'!$I$38=1,0.0001*S306^2-0.0266*S306+1.3006,IF('DSS Model'!$I$38=2,-0.0001*S306^2+0.0032*S306+0.977, IF('DSS Model'!$I$38=3,-0.00046396*S306^2 + 0.054267*S306 - 0.57714, IF('DSS Model'!$I$38=4,0.000072066*S306^2+0.0021761*S306-0.038248,IF('DSS Model'!$I$38=5,-0.00012623*S306^2+0.025656*S306-0.30101,-0.00046396*S306^2 + 0.054267*S306 - 0.57714)))))</f>
        <v>0.81782646762564493</v>
      </c>
      <c r="U306" s="136">
        <v>0.33315762981979191</v>
      </c>
      <c r="V306" s="142">
        <f t="shared" si="211"/>
        <v>43.514244672524342</v>
      </c>
      <c r="W306" s="138">
        <f>IF('DSS Model'!$I$38=1,0.0001*V306^2-0.0266*V306+1.3006,IF('DSS Model'!$I$38=2,-0.0001*V306^2+0.0032*V306+0.977, IF('DSS Model'!$I$38=3,-0.00046396*V306^2 + 0.054267*V306 - 0.57714, IF('DSS Model'!$I$38=4,0.000072066*V306^2+0.0021761*V306-0.038248,IF('DSS Model'!$I$38=5,-0.00012623*V306^2+0.025656*V306-0.30101,-0.00046396*V306^2 + 0.054267*V306 - 0.57714)))))</f>
        <v>0.92689663401004663</v>
      </c>
      <c r="X306" s="136">
        <v>6.6730912273386345E-2</v>
      </c>
      <c r="Y306" s="142">
        <f t="shared" si="212"/>
        <v>45.262253809869421</v>
      </c>
      <c r="Z306" s="138">
        <f>IF('DSS Model'!$I$38=1,0.0001*Y306^2-0.0266*Y306+1.3006,IF('DSS Model'!$I$38=2,-0.0001*Y306^2+0.0032*Y306+0.977, IF('DSS Model'!$I$38=3,-0.00046396*Y306^2 + 0.054267*Y306 - 0.57714, IF('DSS Model'!$I$38=4,0.000072066*Y306^2+0.0021761*Y306-0.038248,IF('DSS Model'!$I$38=5,-0.00012623*Y306^2+0.025656*Y306-0.30101,-0.00046396*Y306^2 + 0.054267*Y306 - 0.57714)))))</f>
        <v>0.91697205019667827</v>
      </c>
      <c r="AA306" s="136">
        <v>0.47832206976687053</v>
      </c>
      <c r="AB306" s="142">
        <f t="shared" si="213"/>
        <v>62.10308240148877</v>
      </c>
      <c r="AC306" s="138">
        <f>IF('DSS Model'!$I$38=1,0.0001*AB306^2-0.0266*AB306+1.3006,IF('DSS Model'!$I$38=2,-0.0001*AB306^2+0.0032*AB306+0.977, IF('DSS Model'!$I$38=3,-0.00046396*AB306^2 + 0.054267*AB306 - 0.57714, IF('DSS Model'!$I$38=4,0.000072066*AB306^2+0.0021761*AB306-0.038248,IF('DSS Model'!$I$38=5,-0.00012623*AB306^2+0.025656*AB306-0.30101,-0.00046396*AB306^2 + 0.054267*AB306 - 0.57714)))))</f>
        <v>0.79005057930815359</v>
      </c>
      <c r="AD306" s="136">
        <v>0.29303330831727448</v>
      </c>
      <c r="AE306" s="142">
        <f t="shared" si="214"/>
        <v>45.451612414164693</v>
      </c>
      <c r="AF306" s="138">
        <f>IF('DSS Model'!$I$38=1,0.0001*AE306^2-0.0266*AE306+1.3006,IF('DSS Model'!$I$38=2,-0.0001*AE306^2+0.0032*AE306+0.977, IF('DSS Model'!$I$38=3,-0.00046396*AE306^2 + 0.054267*AE306 - 0.57714, IF('DSS Model'!$I$38=4,0.000072066*AE306^2+0.0021761*AE306-0.038248,IF('DSS Model'!$I$38=5,-0.00012623*AE306^2+0.025656*AE306-0.30101,-0.00046396*AE306^2 + 0.054267*AE306 - 0.57714)))))</f>
        <v>0.91586025262058202</v>
      </c>
      <c r="AG306" s="136">
        <v>0.71225878830237455</v>
      </c>
      <c r="AH306" s="142">
        <f t="shared" si="215"/>
        <v>74.211234243176222</v>
      </c>
      <c r="AI306" s="138">
        <f>IF('DSS Model'!$I$38=1,0.0001*AH306^2-0.0266*AH306+1.3006,IF('DSS Model'!$I$38=2,-0.0001*AH306^2+0.0032*AH306+0.977, IF('DSS Model'!$I$38=3,-0.00046396*AH306^2 + 0.054267*AH306 - 0.57714, IF('DSS Model'!$I$38=4,0.000072066*AH306^2+0.0021761*AH306-0.038248,IF('DSS Model'!$I$38=5,-0.00012623*AH306^2+0.025656*AH306-0.30101,-0.00046396*AH306^2 + 0.054267*AH306 - 0.57714)))))</f>
        <v>0.66374522078860676</v>
      </c>
      <c r="AJ306" s="136">
        <v>0.3788355880868739</v>
      </c>
      <c r="AK306" s="142">
        <f t="shared" si="216"/>
        <v>43.408375447975374</v>
      </c>
      <c r="AL306" s="138">
        <f>IF('DSS Model'!$I$38=1,0.0001*AK306^2-0.0266*AK306+1.3006,IF('DSS Model'!$I$38=2,-0.0001*AK306^2+0.0032*AK306+0.977, IF('DSS Model'!$I$38=3,-0.00046396*AK306^2 + 0.054267*AK306 - 0.57714, IF('DSS Model'!$I$38=4,0.000072066*AK306^2+0.0021761*AK306-0.038248,IF('DSS Model'!$I$38=5,-0.00012623*AK306^2+0.025656*AK306-0.30101,-0.00046396*AK306^2 + 0.054267*AK306 - 0.57714)))))</f>
        <v>0.92747809553028204</v>
      </c>
      <c r="AM306" s="136">
        <v>0.35846040069359797</v>
      </c>
      <c r="AN306" s="142">
        <f t="shared" si="217"/>
        <v>61.855321714186616</v>
      </c>
      <c r="AO306" s="138">
        <f>IF('DSS Model'!$I$38=1,0.0001*AN306^2-0.0266*AN306+1.3006,IF('DSS Model'!$I$38=2,-0.0001*AN306^2+0.0032*AN306+0.977, IF('DSS Model'!$I$38=3,-0.00046396*AN306^2 + 0.054267*AN306 - 0.57714, IF('DSS Model'!$I$38=4,0.000072066*AN306^2+0.0021761*AN306-0.038248,IF('DSS Model'!$I$38=5,-0.00012623*AN306^2+0.025656*AN306-0.30101,-0.00046396*AN306^2 + 0.054267*AN306 - 0.57714)))))</f>
        <v>0.79232894704884449</v>
      </c>
      <c r="AP306" s="136">
        <v>0.75905858302191553</v>
      </c>
      <c r="AQ306" s="142">
        <f t="shared" si="218"/>
        <v>75.032960738912124</v>
      </c>
      <c r="AR306" s="138">
        <f>IF('DSS Model'!$I$38=1,0.0001*AQ306^2-0.0266*AQ306+1.3006,IF('DSS Model'!$I$38=2,-0.0001*AQ306^2+0.0032*AQ306+0.977, IF('DSS Model'!$I$38=3,-0.00046396*AQ306^2 + 0.054267*AQ306 - 0.57714, IF('DSS Model'!$I$38=4,0.000072066*AQ306^2+0.0021761*AQ306-0.038248,IF('DSS Model'!$I$38=5,-0.00012623*AQ306^2+0.025656*AQ306-0.30101,-0.00046396*AQ306^2 + 0.054267*AQ306 - 0.57714)))))</f>
        <v>0.65411095463980595</v>
      </c>
      <c r="AS306" s="136">
        <v>0.62723144976559064</v>
      </c>
      <c r="AT306" s="142">
        <f t="shared" si="219"/>
        <v>57.349803920827569</v>
      </c>
      <c r="AU306" s="138">
        <f>IF('DSS Model'!$I$38=1,0.0001*AT306^2-0.0266*AT306+1.3006,IF('DSS Model'!$I$38=2,-0.0001*AT306^2+0.0032*AT306+0.977, IF('DSS Model'!$I$38=3,-0.00046396*AT306^2 + 0.054267*AT306 - 0.57714, IF('DSS Model'!$I$38=4,0.000072066*AT306^2+0.0021761*AT306-0.038248,IF('DSS Model'!$I$38=5,-0.00012623*AT306^2+0.025656*AT306-0.30101,-0.00046396*AT306^2 + 0.054267*AT306 - 0.57714)))))</f>
        <v>0.83161937157091126</v>
      </c>
      <c r="AV306" s="136">
        <v>2.4208687083006053E-3</v>
      </c>
      <c r="AW306" s="142">
        <f t="shared" si="220"/>
        <v>45.283782541139303</v>
      </c>
      <c r="AX306" s="138">
        <f>IF('DSS Model'!$I$38=1,0.0001*AW306^2-0.0266*AW306+1.3006,IF('DSS Model'!$I$38=2,-0.0001*AW306^2+0.0032*AW306+0.977, IF('DSS Model'!$I$38=3,-0.00046396*AW306^2 + 0.054267*AW306 - 0.57714, IF('DSS Model'!$I$38=4,0.000072066*AW306^2+0.0021761*AW306-0.038248,IF('DSS Model'!$I$38=5,-0.00012623*AW306^2+0.025656*AW306-0.30101,-0.00046396*AW306^2 + 0.054267*AW306 - 0.57714)))))</f>
        <v>0.9168460080083265</v>
      </c>
      <c r="AY306" s="136">
        <v>0.76303047651097466</v>
      </c>
      <c r="AZ306" s="142">
        <f t="shared" si="221"/>
        <v>62.511628083477362</v>
      </c>
      <c r="BA306" s="138">
        <f>IF('DSS Model'!$I$38=1,0.0001*AZ306^2-0.0266*AZ306+1.3006,IF('DSS Model'!$I$38=2,-0.0001*AZ306^2+0.0032*AZ306+0.977, IF('DSS Model'!$I$38=3,-0.00046396*AZ306^2 + 0.054267*AZ306 - 0.57714, IF('DSS Model'!$I$38=4,0.000072066*AZ306^2+0.0021761*AZ306-0.038248,IF('DSS Model'!$I$38=5,-0.00012623*AZ306^2+0.025656*AZ306-0.30101,-0.00046396*AZ306^2 + 0.054267*AZ306 - 0.57714)))))</f>
        <v>0.78626684530242796</v>
      </c>
      <c r="BB306" s="136">
        <v>0.6074017247179313</v>
      </c>
      <c r="BC306" s="142">
        <f t="shared" si="222"/>
        <v>58.343338516272709</v>
      </c>
      <c r="BD306" s="138">
        <f>IF('DSS Model'!$I$38=1,0.0001*BC306^2-0.0266*BC306+1.3006,IF('DSS Model'!$I$38=2,-0.0001*BC306^2+0.0032*BC306+0.977, IF('DSS Model'!$I$38=3,-0.00046396*BC306^2 + 0.054267*BC306 - 0.57714, IF('DSS Model'!$I$38=4,0.000072066*BC306^2+0.0021761*BC306-0.038248,IF('DSS Model'!$I$38=5,-0.00012623*BC306^2+0.025656*BC306-0.30101,-0.00046396*BC306^2 + 0.054267*BC306 - 0.57714)))))</f>
        <v>0.8233041683296336</v>
      </c>
      <c r="BE306" s="136">
        <v>0.31220852036160829</v>
      </c>
      <c r="BF306" s="142">
        <f t="shared" si="223"/>
        <v>44.12373004665254</v>
      </c>
      <c r="BG306" s="143">
        <f>IF('DSS Model'!$I$38=1,0.0001*BF306^2-0.0266*BF306+1.3006,IF('DSS Model'!$I$38=2,-0.0001*BF306^2+0.0032*BF306+0.977, IF('DSS Model'!$I$38=3,-0.00046396*BF306^2 + 0.054267*BF306 - 0.57714, IF('DSS Model'!$I$38=4,0.000072066*BF306^2+0.0021761*BF306-0.038248,IF('DSS Model'!$I$38=5,-0.00012623*BF306^2+0.025656*BF306-0.30101,-0.00046396*BF306^2 + 0.054267*BF306 - 0.57714)))))</f>
        <v>0.9235055808263013</v>
      </c>
      <c r="BH306" s="136">
        <v>0.61613611998516704</v>
      </c>
      <c r="BI306" s="142">
        <f t="shared" si="224"/>
        <v>59.965415978225607</v>
      </c>
      <c r="BJ306" s="143">
        <f>IF('DSS Model'!$I$38=1,0.0001*BI306^2-0.0266*BI306+1.3006,IF('DSS Model'!$I$38=2,-0.0001*BI306^2+0.0032*BI306+0.977, IF('DSS Model'!$I$38=3,-0.00046396*BI306^2 + 0.054267*BI306 - 0.57714, IF('DSS Model'!$I$38=4,0.000072066*BI306^2+0.0021761*BI306-0.038248,IF('DSS Model'!$I$38=5,-0.00012623*BI306^2+0.025656*BI306-0.30101,-0.00046396*BI306^2 + 0.054267*BI306 - 0.57714)))))</f>
        <v>0.80930421978615841</v>
      </c>
      <c r="BK306" s="136">
        <v>0.29127570562607996</v>
      </c>
      <c r="BL306" s="142">
        <f t="shared" si="225"/>
        <v>43.314774754206624</v>
      </c>
      <c r="BM306" s="143">
        <f>IF('DSS Model'!$I$38=1,0.0001*BL306^2-0.0266*BL306+1.3006,IF('DSS Model'!$I$38=2,-0.0001*BL306^2+0.0032*BL306+0.977, IF('DSS Model'!$I$38=3,-0.00046396*BL306^2 + 0.054267*BL306 - 0.57714, IF('DSS Model'!$I$38=4,0.000072066*BL306^2+0.0021761*BL306-0.038248,IF('DSS Model'!$I$38=5,-0.00012623*BL306^2+0.025656*BL306-0.30101,-0.00046396*BL306^2 + 0.054267*BL306 - 0.57714)))))</f>
        <v>0.92799030801269566</v>
      </c>
      <c r="BN306" s="136">
        <v>0.30971313963159375</v>
      </c>
      <c r="BO306" s="142">
        <f t="shared" si="226"/>
        <v>48.594059805133917</v>
      </c>
      <c r="BP306" s="143">
        <f>IF('DSS Model'!$I$38=1,0.0001*BO306^2-0.0266*BO306+1.3006,IF('DSS Model'!$I$38=2,-0.0001*BO306^2+0.0032*BO306+0.977, IF('DSS Model'!$I$38=3,-0.00046396*BO306^2 + 0.054267*BO306 - 0.57714, IF('DSS Model'!$I$38=4,0.000072066*BO306^2+0.0021761*BO306-0.038248,IF('DSS Model'!$I$38=5,-0.00012623*BO306^2+0.025656*BO306-0.30101,-0.00046396*BO306^2 + 0.054267*BO306 - 0.57714)))))</f>
        <v>0.89636272654193538</v>
      </c>
      <c r="BQ306" s="136">
        <v>0.39230422084930905</v>
      </c>
      <c r="BR306" s="142">
        <f t="shared" si="227"/>
        <v>53.771372415786345</v>
      </c>
      <c r="BS306" s="143">
        <f>IF('DSS Model'!$I$38=1,0.0001*BR306^2-0.0266*BR306+1.3006,IF('DSS Model'!$I$38=2,-0.0001*BR306^2+0.0032*BR306+0.977, IF('DSS Model'!$I$38=3,-0.00046396*BR306^2 + 0.054267*BR306 - 0.57714, IF('DSS Model'!$I$38=4,0.000072066*BR306^2+0.0021761*BR306-0.038248,IF('DSS Model'!$I$38=5,-0.00012623*BR306^2+0.025656*BR306-0.30101,-0.00046396*BR306^2 + 0.054267*BR306 - 0.57714)))))</f>
        <v>0.85993234258279738</v>
      </c>
      <c r="BT306" s="136">
        <v>0.68163953054860627</v>
      </c>
      <c r="BU306" s="142">
        <f t="shared" si="228"/>
        <v>65.124787453433555</v>
      </c>
      <c r="BV306" s="143">
        <f>IF('DSS Model'!$I$38=1,0.0001*BU306^2-0.0266*BU306+1.3006,IF('DSS Model'!$I$38=2,-0.0001*BU306^2+0.0032*BU306+0.977, IF('DSS Model'!$I$38=3,-0.00046396*BU306^2 + 0.054267*BU306 - 0.57714, IF('DSS Model'!$I$38=4,0.000072066*BU306^2+0.0021761*BU306-0.038248,IF('DSS Model'!$I$38=5,-0.00012623*BU306^2+0.025656*BU306-0.30101,-0.00046396*BU306^2 + 0.054267*BU306 - 0.57714)))))</f>
        <v>0.76127552576549762</v>
      </c>
      <c r="BW306" s="136">
        <v>0.74768645668593192</v>
      </c>
      <c r="BX306" s="142">
        <f t="shared" si="229"/>
        <v>67.110841237028794</v>
      </c>
      <c r="BY306" s="143">
        <f>IF('DSS Model'!$I$38=1,0.0001*BX306^2-0.0266*BX306+1.3006,IF('DSS Model'!$I$38=2,-0.0001*BX306^2+0.0032*BX306+0.977, IF('DSS Model'!$I$38=3,-0.00046396*BX306^2 + 0.054267*BX306 - 0.57714, IF('DSS Model'!$I$38=4,0.000072066*BX306^2+0.0021761*BX306-0.038248,IF('DSS Model'!$I$38=5,-0.00012623*BX306^2+0.025656*BX306-0.30101,-0.00046396*BX306^2 + 0.054267*BX306 - 0.57714)))))</f>
        <v>0.7413681908043237</v>
      </c>
      <c r="BZ306" s="136">
        <v>0.64151004378117671</v>
      </c>
      <c r="CA306" s="142">
        <f t="shared" si="230"/>
        <v>65.284100982682091</v>
      </c>
      <c r="CB306" s="143">
        <f>IF('DSS Model'!$I$38=1,0.0001*CA306^2-0.0266*CA306+1.3006,IF('DSS Model'!$I$38=2,-0.0001*CA306^2+0.0032*CA306+0.977, IF('DSS Model'!$I$38=3,-0.00046396*CA306^2 + 0.054267*CA306 - 0.57714, IF('DSS Model'!$I$38=4,0.000072066*CA306^2+0.0021761*CA306-0.038248,IF('DSS Model'!$I$38=5,-0.00012623*CA306^2+0.025656*CA306-0.30101,-0.00046396*CA306^2 + 0.054267*CA306 - 0.57714)))))</f>
        <v>0.75970773903287936</v>
      </c>
      <c r="CC306" s="136">
        <v>0.2202384429570482</v>
      </c>
      <c r="CD306" s="142">
        <f t="shared" si="231"/>
        <v>61.324688089753053</v>
      </c>
      <c r="CE306" s="143">
        <f>IF('DSS Model'!$I$38=1,0.0001*CD306^2-0.0266*CD306+1.3006,IF('DSS Model'!$I$38=2,-0.0001*CD306^2+0.0032*CD306+0.977, IF('DSS Model'!$I$38=3,-0.00046396*CD306^2 + 0.054267*CD306 - 0.57714, IF('DSS Model'!$I$38=4,0.000072066*CD306^2+0.0021761*CD306-0.038248,IF('DSS Model'!$I$38=5,-0.00012623*CD306^2+0.025656*CD306-0.30101,-0.00046396*CD306^2 + 0.054267*CD306 - 0.57714)))))</f>
        <v>0.79716726495665968</v>
      </c>
      <c r="CF306" s="136">
        <v>0.36094411835555495</v>
      </c>
      <c r="CG306" s="142">
        <f t="shared" si="232"/>
        <v>42.142692551915104</v>
      </c>
      <c r="CH306" s="143">
        <f>IF('DSS Model'!$I$38=1,0.0001*CG306^2-0.0266*CG306+1.3006,IF('DSS Model'!$I$38=2,-0.0001*CG306^2+0.0032*CG306+0.977, IF('DSS Model'!$I$38=3,-0.00046396*CG306^2 + 0.054267*CG306 - 0.57714, IF('DSS Model'!$I$38=4,0.000072066*CG306^2+0.0021761*CG306-0.038248,IF('DSS Model'!$I$38=5,-0.00012623*CG306^2+0.025656*CG306-0.30101,-0.00046396*CG306^2 + 0.054267*CG306 - 0.57714)))))</f>
        <v>0.93425596261360422</v>
      </c>
      <c r="CI306" s="136">
        <v>0.22619212086745333</v>
      </c>
      <c r="CJ306" s="142">
        <f t="shared" si="233"/>
        <v>61.871322763348537</v>
      </c>
      <c r="CK306" s="143">
        <f>IF('DSS Model'!$I$38=1,0.0001*CJ306^2-0.0266*CJ306+1.3006,IF('DSS Model'!$I$38=2,-0.0001*CJ306^2+0.0032*CJ306+0.977, IF('DSS Model'!$I$38=3,-0.00046396*CJ306^2 + 0.054267*CJ306 - 0.57714, IF('DSS Model'!$I$38=4,0.000072066*CJ306^2+0.0021761*CJ306-0.038248,IF('DSS Model'!$I$38=5,-0.00012623*CJ306^2+0.025656*CJ306-0.30101,-0.00046396*CJ306^2 + 0.054267*CJ306 - 0.57714)))))</f>
        <v>0.79218217479407027</v>
      </c>
      <c r="CL306" s="136">
        <v>0.35423307571721729</v>
      </c>
      <c r="CM306" s="142">
        <f t="shared" si="234"/>
        <v>49.934061957904134</v>
      </c>
      <c r="CN306" s="143">
        <f>IF('DSS Model'!$I$38=1,0.0001*CM306^2-0.0266*CM306+1.3006,IF('DSS Model'!$I$38=2,-0.0001*CM306^2+0.0032*CM306+0.977, IF('DSS Model'!$I$38=3,-0.00046396*CM306^2 + 0.054267*CM306 - 0.57714, IF('DSS Model'!$I$38=4,0.000072066*CM306^2+0.0021761*CM306-0.038248,IF('DSS Model'!$I$38=5,-0.00012623*CM306^2+0.025656*CM306-0.30101,-0.00046396*CM306^2 + 0.054267*CM306 - 0.57714)))))</f>
        <v>0.8874479439037124</v>
      </c>
      <c r="CO306" s="136">
        <v>0.8185993446406814</v>
      </c>
      <c r="CP306" s="142">
        <f t="shared" si="235"/>
        <v>59.074632325926288</v>
      </c>
      <c r="CQ306" s="143">
        <f>IF('DSS Model'!$I$38=1,0.0001*CP306^2-0.0266*CP306+1.3006,IF('DSS Model'!$I$38=2,-0.0001*CP306^2+0.0032*CP306+0.977, IF('DSS Model'!$I$38=3,-0.00046396*CP306^2 + 0.054267*CP306 - 0.57714, IF('DSS Model'!$I$38=4,0.000072066*CP306^2+0.0021761*CP306-0.038248,IF('DSS Model'!$I$38=5,-0.00012623*CP306^2+0.025656*CP306-0.30101,-0.00046396*CP306^2 + 0.054267*CP306 - 0.57714)))))</f>
        <v>0.81705760499862656</v>
      </c>
      <c r="CR306" s="136">
        <v>0.77897583313300089</v>
      </c>
      <c r="CS306" s="142">
        <f t="shared" si="236"/>
        <v>60.922889330062233</v>
      </c>
      <c r="CT306" s="143">
        <f>IF('DSS Model'!$I$38=1,0.0001*CS306^2-0.0266*CS306+1.3006,IF('DSS Model'!$I$38=2,-0.0001*CS306^2+0.0032*CS306+0.977, IF('DSS Model'!$I$38=3,-0.00046396*CS306^2 + 0.054267*CS306 - 0.57714, IF('DSS Model'!$I$38=4,0.000072066*CS306^2+0.0021761*CS306-0.038248,IF('DSS Model'!$I$38=5,-0.00012623*CS306^2+0.025656*CS306-0.30101,-0.00046396*CS306^2 + 0.054267*CS306 - 0.57714)))))</f>
        <v>0.80079340142389799</v>
      </c>
      <c r="CU306" s="136">
        <v>3.5631441122133234E-2</v>
      </c>
      <c r="CV306" s="142">
        <f t="shared" si="237"/>
        <v>33.833638564433691</v>
      </c>
      <c r="CW306" s="143">
        <f>IF('DSS Model'!$I$38=1,0.0001*CV306^2-0.0266*CV306+1.3006,IF('DSS Model'!$I$38=2,-0.0001*CV306^2+0.0032*CV306+0.977, IF('DSS Model'!$I$38=3,-0.00046396*CV306^2 + 0.054267*CV306 - 0.57714, IF('DSS Model'!$I$38=4,0.000072066*CV306^2+0.0021761*CV306-0.038248,IF('DSS Model'!$I$38=5,-0.00012623*CV306^2+0.025656*CV306-0.30101,-0.00046396*CV306^2 + 0.054267*CV306 - 0.57714)))))</f>
        <v>0.97079613355531436</v>
      </c>
      <c r="CX306" s="136">
        <v>0.18112334090116933</v>
      </c>
      <c r="CY306" s="142">
        <f t="shared" si="238"/>
        <v>54.959850317784074</v>
      </c>
      <c r="CZ306" s="143">
        <f>IF('DSS Model'!$I$38=1,0.0001*CY306^2-0.0266*CY306+1.3006,IF('DSS Model'!$I$38=2,-0.0001*CY306^2+0.0032*CY306+0.977, IF('DSS Model'!$I$38=3,-0.00046396*CY306^2 + 0.054267*CY306 - 0.57714, IF('DSS Model'!$I$38=4,0.000072066*CY306^2+0.0021761*CY306-0.038248,IF('DSS Model'!$I$38=5,-0.00012623*CY306^2+0.025656*CY306-0.30101,-0.00046396*CY306^2 + 0.054267*CY306 - 0.57714)))))</f>
        <v>0.85081300632158596</v>
      </c>
      <c r="DA306" s="136">
        <v>0.42572611232158064</v>
      </c>
      <c r="DB306" s="142">
        <f t="shared" si="239"/>
        <v>44.265508860415039</v>
      </c>
      <c r="DC306" s="143">
        <f>IF('DSS Model'!$I$38=1,0.0001*DB306^2-0.0266*DB306+1.3006,IF('DSS Model'!$I$38=2,-0.0001*DB306^2+0.0032*DB306+0.977, IF('DSS Model'!$I$38=3,-0.00046396*DB306^2 + 0.054267*DB306 - 0.57714, IF('DSS Model'!$I$38=4,0.000072066*DB306^2+0.0021761*DB306-0.038248,IF('DSS Model'!$I$38=5,-0.00012623*DB306^2+0.025656*DB306-0.30101,-0.00046396*DB306^2 + 0.054267*DB306 - 0.57714)))))</f>
        <v>0.92270610088617988</v>
      </c>
      <c r="DD306" s="136">
        <v>0.76698809675818003</v>
      </c>
      <c r="DE306" s="142">
        <f t="shared" si="240"/>
        <v>57.813174837741514</v>
      </c>
      <c r="DF306" s="143">
        <f>IF('DSS Model'!$I$38=1,0.0001*DE306^2-0.0266*DE306+1.3006,IF('DSS Model'!$I$38=2,-0.0001*DE306^2+0.0032*DE306+0.977, IF('DSS Model'!$I$38=3,-0.00046396*DE306^2 + 0.054267*DE306 - 0.57714, IF('DSS Model'!$I$38=4,0.000072066*DE306^2+0.0021761*DE306-0.038248,IF('DSS Model'!$I$38=5,-0.00012623*DE306^2+0.025656*DE306-0.30101,-0.00046396*DE306^2 + 0.054267*DE306 - 0.57714)))))</f>
        <v>0.82776584099884598</v>
      </c>
      <c r="DG306" s="136">
        <v>0.78869727422927471</v>
      </c>
      <c r="DH306" s="142">
        <f t="shared" si="241"/>
        <v>61.372538579570929</v>
      </c>
      <c r="DI306" s="143">
        <f>IF('DSS Model'!$I$38=1,0.0001*DH306^2-0.0266*DH306+1.3006,IF('DSS Model'!$I$38=2,-0.0001*DH306^2+0.0032*DH306+0.977, IF('DSS Model'!$I$38=3,-0.00046396*DH306^2 + 0.054267*DH306 - 0.57714, IF('DSS Model'!$I$38=4,0.000072066*DH306^2+0.0021761*DH306-0.038248,IF('DSS Model'!$I$38=5,-0.00012623*DH306^2+0.025656*DH306-0.30101,-0.00046396*DH306^2 + 0.054267*DH306 - 0.57714)))))</f>
        <v>0.79673327428453478</v>
      </c>
      <c r="DJ306" s="136">
        <v>0.88190379251089845</v>
      </c>
      <c r="DK306" s="142">
        <f t="shared" si="242"/>
        <v>68.692437890008605</v>
      </c>
      <c r="DL306" s="143">
        <f>IF('DSS Model'!$I$38=1,0.0001*DK306^2-0.0266*DK306+1.3006,IF('DSS Model'!$I$38=2,-0.0001*DK306^2+0.0032*DK306+0.977, IF('DSS Model'!$I$38=3,-0.00046396*DK306^2 + 0.054267*DK306 - 0.57714, IF('DSS Model'!$I$38=4,0.000072066*DK306^2+0.0021761*DK306-0.038248,IF('DSS Model'!$I$38=5,-0.00012623*DK306^2+0.025656*DK306-0.30101,-0.00046396*DK306^2 + 0.054267*DK306 - 0.57714)))))</f>
        <v>0.72495069892075858</v>
      </c>
      <c r="DM306" s="136">
        <v>0.67291284761254788</v>
      </c>
      <c r="DN306" s="142">
        <f t="shared" si="243"/>
        <v>61.971480045606015</v>
      </c>
      <c r="DO306" s="143">
        <f>IF('DSS Model'!$I$38=1,0.0001*DN306^2-0.0266*DN306+1.3006,IF('DSS Model'!$I$38=2,-0.0001*DN306^2+0.0032*DN306+0.977, IF('DSS Model'!$I$38=3,-0.00046396*DN306^2 + 0.054267*DN306 - 0.57714, IF('DSS Model'!$I$38=4,0.000072066*DN306^2+0.0021761*DN306-0.038248,IF('DSS Model'!$I$38=5,-0.00012623*DN306^2+0.025656*DN306-0.30101,-0.00046396*DN306^2 + 0.054267*DN306 - 0.57714)))))</f>
        <v>0.79126230224164473</v>
      </c>
      <c r="DP306" s="136">
        <v>0.29375268700584789</v>
      </c>
      <c r="DQ306" s="142">
        <f t="shared" si="244"/>
        <v>46.529240954558716</v>
      </c>
      <c r="DR306" s="143">
        <f>IF('DSS Model'!$I$38=1,0.0001*DQ306^2-0.0266*DQ306+1.3006,IF('DSS Model'!$I$38=2,-0.0001*DQ306^2+0.0032*DQ306+0.977, IF('DSS Model'!$I$38=3,-0.00046396*DQ306^2 + 0.054267*DQ306 - 0.57714, IF('DSS Model'!$I$38=4,0.000072066*DQ306^2+0.0021761*DQ306-0.038248,IF('DSS Model'!$I$38=5,-0.00012623*DQ306^2+0.025656*DQ306-0.30101,-0.00046396*DQ306^2 + 0.054267*DQ306 - 0.57714)))))</f>
        <v>0.90939654467384945</v>
      </c>
      <c r="DS306" s="136">
        <v>0.19870041830179386</v>
      </c>
      <c r="DT306" s="142">
        <f t="shared" si="245"/>
        <v>61.060119867626383</v>
      </c>
      <c r="DU306" s="143">
        <f>IF('DSS Model'!$I$38=1,0.0001*DT306^2-0.0266*DT306+1.3006,IF('DSS Model'!$I$38=2,-0.0001*DT306^2+0.0032*DT306+0.977, IF('DSS Model'!$I$38=3,-0.00046396*DT306^2 + 0.054267*DT306 - 0.57714, IF('DSS Model'!$I$38=4,0.000072066*DT306^2+0.0021761*DT306-0.038248,IF('DSS Model'!$I$38=5,-0.00012623*DT306^2+0.025656*DT306-0.30101,-0.00046396*DT306^2 + 0.054267*DT306 - 0.57714)))))</f>
        <v>0.79955855975151424</v>
      </c>
      <c r="DV306" s="136">
        <v>0.27603381271480965</v>
      </c>
      <c r="DW306" s="142">
        <f t="shared" si="246"/>
        <v>52.752426488157241</v>
      </c>
      <c r="DX306" s="143">
        <f>IF('DSS Model'!$I$38=1,0.0001*DW306^2-0.0266*DW306+1.3006,IF('DSS Model'!$I$38=2,-0.0001*DW306^2+0.0032*DW306+0.977, IF('DSS Model'!$I$38=3,-0.00046396*DW306^2 + 0.054267*DW306 - 0.57714, IF('DSS Model'!$I$38=4,0.000072066*DW306^2+0.0021761*DW306-0.038248,IF('DSS Model'!$I$38=5,-0.00012623*DW306^2+0.025656*DW306-0.30101,-0.00046396*DW306^2 + 0.054267*DW306 - 0.57714)))))</f>
        <v>0.86752591472325979</v>
      </c>
      <c r="DY306" s="136">
        <v>0.88293538990551257</v>
      </c>
      <c r="DZ306" s="142">
        <f t="shared" si="247"/>
        <v>59.122572793064556</v>
      </c>
      <c r="EA306" s="143">
        <f>IF('DSS Model'!$I$38=1,0.0001*DZ306^2-0.0266*DZ306+1.3006,IF('DSS Model'!$I$38=2,-0.0001*DZ306^2+0.0032*DZ306+0.977, IF('DSS Model'!$I$38=3,-0.00046396*DZ306^2 + 0.054267*DZ306 - 0.57714, IF('DSS Model'!$I$38=4,0.000072066*DZ306^2+0.0021761*DZ306-0.038248,IF('DSS Model'!$I$38=5,-0.00012623*DZ306^2+0.025656*DZ306-0.30101,-0.00046396*DZ306^2 + 0.054267*DZ306 - 0.57714)))))</f>
        <v>0.81664437157068481</v>
      </c>
      <c r="EB306" s="136">
        <v>7.1874000601901411E-4</v>
      </c>
      <c r="EC306" s="142">
        <f t="shared" si="248"/>
        <v>21.448697535232871</v>
      </c>
      <c r="ED306" s="143">
        <f>IF('DSS Model'!$I$38=1,0.0001*EC306^2-0.0266*EC306+1.3006,IF('DSS Model'!$I$38=2,-0.0001*EC306^2+0.0032*EC306+0.977, IF('DSS Model'!$I$38=3,-0.00046396*EC306^2 + 0.054267*EC306 - 0.57714, IF('DSS Model'!$I$38=4,0.000072066*EC306^2+0.0021761*EC306-0.038248,IF('DSS Model'!$I$38=5,-0.00012623*EC306^2+0.025656*EC306-0.30101,-0.00046396*EC306^2 + 0.054267*EC306 - 0.57714)))))</f>
        <v>0.99963116951695474</v>
      </c>
      <c r="EE306" s="136">
        <v>0.63334064682152724</v>
      </c>
      <c r="EF306" s="142">
        <f t="shared" si="249"/>
        <v>56.710294094524315</v>
      </c>
      <c r="EG306" s="143">
        <f>IF('DSS Model'!$I$38=1,0.0001*EF306^2-0.0266*EF306+1.3006,IF('DSS Model'!$I$38=2,-0.0001*EF306^2+0.0032*EF306+0.977, IF('DSS Model'!$I$38=3,-0.00046396*EF306^2 + 0.054267*EF306 - 0.57714, IF('DSS Model'!$I$38=4,0.000072066*EF306^2+0.0021761*EF306-0.038248,IF('DSS Model'!$I$38=5,-0.00012623*EF306^2+0.025656*EF306-0.30101,-0.00046396*EF306^2 + 0.054267*EF306 - 0.57714)))))</f>
        <v>0.83686719547373389</v>
      </c>
      <c r="EH306" s="136">
        <v>0.93305031098034319</v>
      </c>
      <c r="EI306" s="142">
        <f t="shared" si="250"/>
        <v>76.853926005686674</v>
      </c>
      <c r="EJ306" s="143">
        <f>IF('DSS Model'!$I$38=1,0.0001*EI306^2-0.0266*EI306+1.3006,IF('DSS Model'!$I$38=2,-0.0001*EI306^2+0.0032*EI306+0.977, IF('DSS Model'!$I$38=3,-0.00046396*EI306^2 + 0.054267*EI306 - 0.57714, IF('DSS Model'!$I$38=4,0.000072066*EI306^2+0.0021761*EI306-0.038248,IF('DSS Model'!$I$38=5,-0.00012623*EI306^2+0.025656*EI306-0.30101,-0.00046396*EI306^2 + 0.054267*EI306 - 0.57714)))))</f>
        <v>0.63227996896944105</v>
      </c>
      <c r="EK306" s="136">
        <v>0.92559507617797732</v>
      </c>
      <c r="EL306" s="142">
        <f t="shared" si="251"/>
        <v>62.097683164746272</v>
      </c>
      <c r="EM306" s="143">
        <f>IF('DSS Model'!$I$38=1,0.0001*EL306^2-0.0266*EL306+1.3006,IF('DSS Model'!$I$38=2,-0.0001*EL306^2+0.0032*EL306+0.977, IF('DSS Model'!$I$38=3,-0.00046396*EL306^2 + 0.054267*EL306 - 0.57714, IF('DSS Model'!$I$38=4,0.000072066*EL306^2+0.0021761*EL306-0.038248,IF('DSS Model'!$I$38=5,-0.00012623*EL306^2+0.025656*EL306-0.30101,-0.00046396*EL306^2 + 0.054267*EL306 - 0.57714)))))</f>
        <v>0.79010036068426681</v>
      </c>
      <c r="EN306" s="136">
        <v>0.10051874648077896</v>
      </c>
      <c r="EO306" s="142">
        <f t="shared" si="252"/>
        <v>39.621480740132768</v>
      </c>
      <c r="EP306" s="143">
        <f>IF('DSS Model'!$I$38=1,0.0001*EO306^2-0.0266*EO306+1.3006,IF('DSS Model'!$I$38=2,-0.0001*EO306^2+0.0032*EO306+0.977, IF('DSS Model'!$I$38=3,-0.00046396*EO306^2 + 0.054267*EO306 - 0.57714, IF('DSS Model'!$I$38=4,0.000072066*EO306^2+0.0021761*EO306-0.038248,IF('DSS Model'!$I$38=5,-0.00012623*EO306^2+0.025656*EO306-0.30101,-0.00046396*EO306^2 + 0.054267*EO306 - 0.57714)))))</f>
        <v>0.94680256476435365</v>
      </c>
      <c r="EQ306" s="136">
        <v>0.76571392601776145</v>
      </c>
      <c r="ER306" s="142">
        <f t="shared" si="253"/>
        <v>60.616850341657383</v>
      </c>
      <c r="ES306" s="143">
        <f>IF('DSS Model'!$I$38=1,0.0001*ER306^2-0.0266*ER306+1.3006,IF('DSS Model'!$I$38=2,-0.0001*ER306^2+0.0032*ER306+0.977, IF('DSS Model'!$I$38=3,-0.00046396*ER306^2 + 0.054267*ER306 - 0.57714, IF('DSS Model'!$I$38=4,0.000072066*ER306^2+0.0021761*ER306-0.038248,IF('DSS Model'!$I$38=5,-0.00012623*ER306^2+0.025656*ER306-0.30101,-0.00046396*ER306^2 + 0.054267*ER306 - 0.57714)))))</f>
        <v>0.8035336665590147</v>
      </c>
      <c r="ET306" s="136">
        <v>0.90666957596877373</v>
      </c>
      <c r="EU306" s="141">
        <f t="shared" si="254"/>
        <v>65.515852648227906</v>
      </c>
      <c r="EV306" s="142">
        <f>IF('DSS Model'!$I$38=1,0.0001*EU306^2-0.0266*EU306+1.3006,IF('DSS Model'!$I$38=2,-0.0001*EU306^2+0.0032*EU306+0.977, IF('DSS Model'!$I$38=3,-0.00046396*EU306^2 + 0.054267*EU306 - 0.57714, IF('DSS Model'!$I$38=4,0.000072066*EU306^2+0.0021761*EU306-0.038248,IF('DSS Model'!$I$38=5,-0.00012623*EU306^2+0.025656*EU306-0.30101,-0.00046396*EU306^2 + 0.054267*EU306 - 0.57714)))))</f>
        <v>0.75741803365189808</v>
      </c>
    </row>
    <row r="307" spans="2:152" x14ac:dyDescent="0.2">
      <c r="B307" s="64">
        <f t="shared" ca="1" si="207"/>
        <v>0.92788543088358255</v>
      </c>
      <c r="C307" s="64">
        <v>0.7900551995573456</v>
      </c>
      <c r="D307" s="64">
        <f t="shared" si="208"/>
        <v>58.397929806356991</v>
      </c>
      <c r="E307" s="131">
        <f>IF('DSS Model'!$I$38=1,0.0001*D307^2-0.0266*D307+1.3006,IF('DSS Model'!$I$38=2,-0.0001*D307^2+0.0032*D307+0.977, IF('DSS Model'!$I$38=3,-0.00046396*D307^2 + 0.054267*D307 - 0.57714, IF('DSS Model'!$I$38=4,0.000072066*D307^2+0.0021761*D307-0.038248,IF('DSS Model'!$I$38=5,-0.00012623*D307^2+0.025656*D307-0.30101,-0.00046396*D307^2 + 0.054267*D307 - 0.57714)))))</f>
        <v>0.8228415548135225</v>
      </c>
      <c r="F307" s="136">
        <v>0.38612726484492899</v>
      </c>
      <c r="G307" s="138">
        <f t="shared" si="204"/>
        <v>61.75043468203873</v>
      </c>
      <c r="H307" s="136">
        <f>IF('DSS Model'!$I$38=1,0.0001*G307^2-0.0266*G307+1.3006,IF('DSS Model'!$I$38=2,-0.0001*G307^2+0.0032*G307+0.977, IF('DSS Model'!$I$38=3,-0.00046396*G307^2 + 0.054267*G307 - 0.57714, IF('DSS Model'!$I$38=4,0.000072066*G307^2+0.0021761*G307-0.038248,IF('DSS Model'!$I$38=5,-0.00012623*G307^2+0.025656*G307-0.30101,-0.00046396*G307^2 + 0.054267*G307 - 0.57714)))))</f>
        <v>0.79328977264045075</v>
      </c>
      <c r="I307" s="136">
        <v>0.92193618083346807</v>
      </c>
      <c r="J307" s="138">
        <f t="shared" si="205"/>
        <v>64.87701698149661</v>
      </c>
      <c r="K307" s="136">
        <f>IF('DSS Model'!$I$38=1,0.0001*J307^2-0.0266*J307+1.3006,IF('DSS Model'!$I$38=2,-0.0001*J307^2+0.0032*J307+0.977, IF('DSS Model'!$I$38=3,-0.00046396*J307^2 + 0.054267*J307 - 0.57714, IF('DSS Model'!$I$38=4,0.000072066*J307^2+0.0021761*J307-0.038248,IF('DSS Model'!$I$38=5,-0.00012623*J307^2+0.025656*J307-0.30101,-0.00046396*J307^2 + 0.054267*J307 - 0.57714)))))</f>
        <v>0.76370372109904916</v>
      </c>
      <c r="L307" s="136">
        <v>0.36467381757136297</v>
      </c>
      <c r="M307" s="138">
        <f t="shared" si="206"/>
        <v>66.185467985253524</v>
      </c>
      <c r="N307" s="136">
        <f>IF('DSS Model'!$I$38=1,0.0001*M307^2-0.0266*M307+1.3006,IF('DSS Model'!$I$38=2,-0.0001*M307^2+0.0032*M307+0.977, IF('DSS Model'!$I$38=3,-0.00046396*M307^2 + 0.054267*M307 - 0.57714, IF('DSS Model'!$I$38=4,0.000072066*M307^2+0.0021761*M307-0.038248,IF('DSS Model'!$I$38=5,-0.00012623*M307^2+0.025656*M307-0.30101,-0.00046396*M307^2 + 0.054267*M307 - 0.57714)))))</f>
        <v>0.75074188031010936</v>
      </c>
      <c r="O307" s="136">
        <v>0.88364678794471518</v>
      </c>
      <c r="P307" s="139">
        <f t="shared" si="209"/>
        <v>61.714398701547594</v>
      </c>
      <c r="Q307" s="138">
        <f>IF('DSS Model'!$I$38=1,0.0001*P307^2-0.0266*P307+1.3006,IF('DSS Model'!$I$38=2,-0.0001*P307^2+0.0032*P307+0.977, IF('DSS Model'!$I$38=3,-0.00046396*P307^2 + 0.054267*P307 - 0.57714, IF('DSS Model'!$I$38=4,0.000072066*P307^2+0.0021761*P307-0.038248,IF('DSS Model'!$I$38=5,-0.00012623*P307^2+0.025656*P307-0.30101,-0.00046396*P307^2 + 0.054267*P307 - 0.57714)))))</f>
        <v>0.79361937513559433</v>
      </c>
      <c r="R307" s="136">
        <v>0.3227527031136711</v>
      </c>
      <c r="S307" s="142">
        <f t="shared" si="210"/>
        <v>46.127115740431627</v>
      </c>
      <c r="T307" s="138">
        <f>IF('DSS Model'!$I$38=1,0.0001*S307^2-0.0266*S307+1.3006,IF('DSS Model'!$I$38=2,-0.0001*S307^2+0.0032*S307+0.977, IF('DSS Model'!$I$38=3,-0.00046396*S307^2 + 0.054267*S307 - 0.57714, IF('DSS Model'!$I$38=4,0.000072066*S307^2+0.0021761*S307-0.038248,IF('DSS Model'!$I$38=5,-0.00012623*S307^2+0.025656*S307-0.30101,-0.00046396*S307^2 + 0.054267*S307 - 0.57714)))))</f>
        <v>0.91183568971626372</v>
      </c>
      <c r="U307" s="136">
        <v>0.73898703033658342</v>
      </c>
      <c r="V307" s="142">
        <f t="shared" si="211"/>
        <v>56.146158173979202</v>
      </c>
      <c r="W307" s="138">
        <f>IF('DSS Model'!$I$38=1,0.0001*V307^2-0.0266*V307+1.3006,IF('DSS Model'!$I$38=2,-0.0001*V307^2+0.0032*V307+0.977, IF('DSS Model'!$I$38=3,-0.00046396*V307^2 + 0.054267*V307 - 0.57714, IF('DSS Model'!$I$38=4,0.000072066*V307^2+0.0021761*V307-0.038248,IF('DSS Model'!$I$38=5,-0.00012623*V307^2+0.025656*V307-0.30101,-0.00046396*V307^2 + 0.054267*V307 - 0.57714)))))</f>
        <v>0.84142859838698425</v>
      </c>
      <c r="X307" s="136">
        <v>0.40677566304630153</v>
      </c>
      <c r="Y307" s="142">
        <f t="shared" si="212"/>
        <v>59.30881650519428</v>
      </c>
      <c r="Z307" s="138">
        <f>IF('DSS Model'!$I$38=1,0.0001*Y307^2-0.0266*Y307+1.3006,IF('DSS Model'!$I$38=2,-0.0001*Y307^2+0.0032*Y307+0.977, IF('DSS Model'!$I$38=3,-0.00046396*Y307^2 + 0.054267*Y307 - 0.57714, IF('DSS Model'!$I$38=4,0.000072066*Y307^2+0.0021761*Y307-0.038248,IF('DSS Model'!$I$38=5,-0.00012623*Y307^2+0.025656*Y307-0.30101,-0.00046396*Y307^2 + 0.054267*Y307 - 0.57714)))))</f>
        <v>0.81503464129194114</v>
      </c>
      <c r="AA307" s="136">
        <v>0.72716254783334011</v>
      </c>
      <c r="AB307" s="142">
        <f t="shared" si="213"/>
        <v>65.412096759761027</v>
      </c>
      <c r="AC307" s="138">
        <f>IF('DSS Model'!$I$38=1,0.0001*AB307^2-0.0266*AB307+1.3006,IF('DSS Model'!$I$38=2,-0.0001*AB307^2+0.0032*AB307+0.977, IF('DSS Model'!$I$38=3,-0.00046396*AB307^2 + 0.054267*AB307 - 0.57714, IF('DSS Model'!$I$38=4,0.000072066*AB307^2+0.0021761*AB307-0.038248,IF('DSS Model'!$I$38=5,-0.00012623*AB307^2+0.025656*AB307-0.30101,-0.00046396*AB307^2 + 0.054267*AB307 - 0.57714)))))</f>
        <v>0.75844446938040133</v>
      </c>
      <c r="AD307" s="136">
        <v>0.20810406361066869</v>
      </c>
      <c r="AE307" s="142">
        <f t="shared" si="214"/>
        <v>41.652975823226754</v>
      </c>
      <c r="AF307" s="138">
        <f>IF('DSS Model'!$I$38=1,0.0001*AE307^2-0.0266*AE307+1.3006,IF('DSS Model'!$I$38=2,-0.0001*AE307^2+0.0032*AE307+0.977, IF('DSS Model'!$I$38=3,-0.00046396*AE307^2 + 0.054267*AE307 - 0.57714, IF('DSS Model'!$I$38=4,0.000072066*AE307^2+0.0021761*AE307-0.038248,IF('DSS Model'!$I$38=5,-0.00012623*AE307^2+0.025656*AE307-0.30101,-0.00046396*AE307^2 + 0.054267*AE307 - 0.57714)))))</f>
        <v>0.93679248314129437</v>
      </c>
      <c r="AG307" s="136">
        <v>0.42841747647452033</v>
      </c>
      <c r="AH307" s="142">
        <f t="shared" si="215"/>
        <v>67.340809422803574</v>
      </c>
      <c r="AI307" s="138">
        <f>IF('DSS Model'!$I$38=1,0.0001*AH307^2-0.0266*AH307+1.3006,IF('DSS Model'!$I$38=2,-0.0001*AH307^2+0.0032*AH307+0.977, IF('DSS Model'!$I$38=3,-0.00046396*AH307^2 + 0.054267*AH307 - 0.57714, IF('DSS Model'!$I$38=4,0.000072066*AH307^2+0.0021761*AH307-0.038248,IF('DSS Model'!$I$38=5,-0.00012623*AH307^2+0.025656*AH307-0.30101,-0.00046396*AH307^2 + 0.054267*AH307 - 0.57714)))))</f>
        <v>0.73901212878113642</v>
      </c>
      <c r="AJ307" s="136">
        <v>0.80782910652174345</v>
      </c>
      <c r="AK307" s="142">
        <f t="shared" si="216"/>
        <v>55.747574611748291</v>
      </c>
      <c r="AL307" s="138">
        <f>IF('DSS Model'!$I$38=1,0.0001*AK307^2-0.0266*AK307+1.3006,IF('DSS Model'!$I$38=2,-0.0001*AK307^2+0.0032*AK307+0.977, IF('DSS Model'!$I$38=3,-0.00046396*AK307^2 + 0.054267*AK307 - 0.57714, IF('DSS Model'!$I$38=4,0.000072066*AK307^2+0.0021761*AK307-0.038248,IF('DSS Model'!$I$38=5,-0.00012623*AK307^2+0.025656*AK307-0.30101,-0.00046396*AK307^2 + 0.054267*AK307 - 0.57714)))))</f>
        <v>0.8446130312483503</v>
      </c>
      <c r="AM307" s="136">
        <v>0.16648830456644925</v>
      </c>
      <c r="AN307" s="142">
        <f t="shared" si="217"/>
        <v>56.104855091461495</v>
      </c>
      <c r="AO307" s="138">
        <f>IF('DSS Model'!$I$38=1,0.0001*AN307^2-0.0266*AN307+1.3006,IF('DSS Model'!$I$38=2,-0.0001*AN307^2+0.0032*AN307+0.977, IF('DSS Model'!$I$38=3,-0.00046396*AN307^2 + 0.054267*AN307 - 0.57714, IF('DSS Model'!$I$38=4,0.000072066*AN307^2+0.0021761*AN307-0.038248,IF('DSS Model'!$I$38=5,-0.00012623*AN307^2+0.025656*AN307-0.30101,-0.00046396*AN307^2 + 0.054267*AN307 - 0.57714)))))</f>
        <v>0.84176005980928748</v>
      </c>
      <c r="AP307" s="136">
        <v>0.62492963072747842</v>
      </c>
      <c r="AQ307" s="142">
        <f t="shared" si="218"/>
        <v>72.065312202177012</v>
      </c>
      <c r="AR307" s="138">
        <f>IF('DSS Model'!$I$38=1,0.0001*AQ307^2-0.0266*AQ307+1.3006,IF('DSS Model'!$I$38=2,-0.0001*AQ307^2+0.0032*AQ307+0.977, IF('DSS Model'!$I$38=3,-0.00046396*AQ307^2 + 0.054267*AQ307 - 0.57714, IF('DSS Model'!$I$38=4,0.000072066*AQ307^2+0.0021761*AQ307-0.038248,IF('DSS Model'!$I$38=5,-0.00012623*AQ307^2+0.025656*AQ307-0.30101,-0.00046396*AQ307^2 + 0.054267*AQ307 - 0.57714)))))</f>
        <v>0.688268076767242</v>
      </c>
      <c r="AS307" s="136">
        <v>0.9470696061680941</v>
      </c>
      <c r="AT307" s="142">
        <f t="shared" si="219"/>
        <v>64.934088304594482</v>
      </c>
      <c r="AU307" s="138">
        <f>IF('DSS Model'!$I$38=1,0.0001*AT307^2-0.0266*AT307+1.3006,IF('DSS Model'!$I$38=2,-0.0001*AT307^2+0.0032*AT307+0.977, IF('DSS Model'!$I$38=3,-0.00046396*AT307^2 + 0.054267*AT307 - 0.57714, IF('DSS Model'!$I$38=4,0.000072066*AT307^2+0.0021761*AT307-0.038248,IF('DSS Model'!$I$38=5,-0.00012623*AT307^2+0.025656*AT307-0.30101,-0.00046396*AT307^2 + 0.054267*AT307 - 0.57714)))))</f>
        <v>0.76314550017981486</v>
      </c>
      <c r="AV307" s="136">
        <v>0.9618241962456463</v>
      </c>
      <c r="AW307" s="142">
        <f t="shared" si="220"/>
        <v>73.375526686631943</v>
      </c>
      <c r="AX307" s="138">
        <f>IF('DSS Model'!$I$38=1,0.0001*AW307^2-0.0266*AW307+1.3006,IF('DSS Model'!$I$38=2,-0.0001*AW307^2+0.0032*AW307+0.977, IF('DSS Model'!$I$38=3,-0.00046396*AW307^2 + 0.054267*AW307 - 0.57714, IF('DSS Model'!$I$38=4,0.000072066*AW307^2+0.0021761*AW307-0.038248,IF('DSS Model'!$I$38=5,-0.00012623*AW307^2+0.025656*AW307-0.30101,-0.00046396*AW307^2 + 0.054267*AW307 - 0.57714)))))</f>
        <v>0.67340489374315848</v>
      </c>
      <c r="AY307" s="136">
        <v>0.51727014259269444</v>
      </c>
      <c r="AZ307" s="142">
        <f t="shared" si="221"/>
        <v>56.23871936432576</v>
      </c>
      <c r="BA307" s="138">
        <f>IF('DSS Model'!$I$38=1,0.0001*AZ307^2-0.0266*AZ307+1.3006,IF('DSS Model'!$I$38=2,-0.0001*AZ307^2+0.0032*AZ307+0.977, IF('DSS Model'!$I$38=3,-0.00046396*AZ307^2 + 0.054267*AZ307 - 0.57714, IF('DSS Model'!$I$38=4,0.000072066*AZ307^2+0.0021761*AZ307-0.038248,IF('DSS Model'!$I$38=5,-0.00012623*AZ307^2+0.025656*AZ307-0.30101,-0.00046396*AZ307^2 + 0.054267*AZ307 - 0.57714)))))</f>
        <v>0.84068454639190349</v>
      </c>
      <c r="BB307" s="136">
        <v>0.64565610396152018</v>
      </c>
      <c r="BC307" s="142">
        <f t="shared" si="222"/>
        <v>59.346285677518694</v>
      </c>
      <c r="BD307" s="138">
        <f>IF('DSS Model'!$I$38=1,0.0001*BC307^2-0.0266*BC307+1.3006,IF('DSS Model'!$I$38=2,-0.0001*BC307^2+0.0032*BC307+0.977, IF('DSS Model'!$I$38=3,-0.00046396*BC307^2 + 0.054267*BC307 - 0.57714, IF('DSS Model'!$I$38=4,0.000072066*BC307^2+0.0021761*BC307-0.038248,IF('DSS Model'!$I$38=5,-0.00012623*BC307^2+0.025656*BC307-0.30101,-0.00046396*BC307^2 + 0.054267*BC307 - 0.57714)))))</f>
        <v>0.81470995179629369</v>
      </c>
      <c r="BE307" s="136">
        <v>2.1249736660860497E-2</v>
      </c>
      <c r="BF307" s="142">
        <f t="shared" si="223"/>
        <v>26.515329538368142</v>
      </c>
      <c r="BG307" s="143">
        <f>IF('DSS Model'!$I$38=1,0.0001*BF307^2-0.0266*BF307+1.3006,IF('DSS Model'!$I$38=2,-0.0001*BF307^2+0.0032*BF307+0.977, IF('DSS Model'!$I$38=3,-0.00046396*BF307^2 + 0.054267*BF307 - 0.57714, IF('DSS Model'!$I$38=4,0.000072066*BF307^2+0.0021761*BF307-0.038248,IF('DSS Model'!$I$38=5,-0.00012623*BF307^2+0.025656*BF307-0.30101,-0.00046396*BF307^2 + 0.054267*BF307 - 0.57714)))))</f>
        <v>0.99154278446995225</v>
      </c>
      <c r="BH307" s="136">
        <v>0.67800901304355288</v>
      </c>
      <c r="BI307" s="142">
        <f t="shared" si="224"/>
        <v>61.532023306850526</v>
      </c>
      <c r="BJ307" s="143">
        <f>IF('DSS Model'!$I$38=1,0.0001*BI307^2-0.0266*BI307+1.3006,IF('DSS Model'!$I$38=2,-0.0001*BI307^2+0.0032*BI307+0.977, IF('DSS Model'!$I$38=3,-0.00046396*BI307^2 + 0.054267*BI307 - 0.57714, IF('DSS Model'!$I$38=4,0.000072066*BI307^2+0.0021761*BI307-0.038248,IF('DSS Model'!$I$38=5,-0.00012623*BI307^2+0.025656*BI307-0.30101,-0.00046396*BI307^2 + 0.054267*BI307 - 0.57714)))))</f>
        <v>0.79528348535844207</v>
      </c>
      <c r="BK307" s="136">
        <v>0.48174448476977982</v>
      </c>
      <c r="BL307" s="142">
        <f t="shared" si="225"/>
        <v>49.983854946910398</v>
      </c>
      <c r="BM307" s="143">
        <f>IF('DSS Model'!$I$38=1,0.0001*BL307^2-0.0266*BL307+1.3006,IF('DSS Model'!$I$38=2,-0.0001*BL307^2+0.0032*BL307+0.977, IF('DSS Model'!$I$38=3,-0.00046396*BL307^2 + 0.054267*BL307 - 0.57714, IF('DSS Model'!$I$38=4,0.000072066*BL307^2+0.0021761*BL307-0.038248,IF('DSS Model'!$I$38=5,-0.00012623*BL307^2+0.025656*BL307-0.30101,-0.00046396*BL307^2 + 0.054267*BL307 - 0.57714)))))</f>
        <v>0.88710976029473532</v>
      </c>
      <c r="BN307" s="136">
        <v>0.73010197870245186</v>
      </c>
      <c r="BO307" s="142">
        <f t="shared" si="226"/>
        <v>60.904299921424453</v>
      </c>
      <c r="BP307" s="143">
        <f>IF('DSS Model'!$I$38=1,0.0001*BO307^2-0.0266*BO307+1.3006,IF('DSS Model'!$I$38=2,-0.0001*BO307^2+0.0032*BO307+0.977, IF('DSS Model'!$I$38=3,-0.00046396*BO307^2 + 0.054267*BO307 - 0.57714, IF('DSS Model'!$I$38=4,0.000072066*BO307^2+0.0021761*BO307-0.038248,IF('DSS Model'!$I$38=5,-0.00012623*BO307^2+0.025656*BO307-0.30101,-0.00046396*BO307^2 + 0.054267*BO307 - 0.57714)))))</f>
        <v>0.80096038485667598</v>
      </c>
      <c r="BQ307" s="136">
        <v>0.60915367229205186</v>
      </c>
      <c r="BR307" s="142">
        <f t="shared" si="227"/>
        <v>60.16285614700999</v>
      </c>
      <c r="BS307" s="143">
        <f>IF('DSS Model'!$I$38=1,0.0001*BR307^2-0.0266*BR307+1.3006,IF('DSS Model'!$I$38=2,-0.0001*BR307^2+0.0032*BR307+0.977, IF('DSS Model'!$I$38=3,-0.00046396*BR307^2 + 0.054267*BR307 - 0.57714, IF('DSS Model'!$I$38=4,0.000072066*BR307^2+0.0021761*BR307-0.038248,IF('DSS Model'!$I$38=5,-0.00012623*BR307^2+0.025656*BR307-0.30101,-0.00046396*BR307^2 + 0.054267*BR307 - 0.57714)))))</f>
        <v>0.80756421369385012</v>
      </c>
      <c r="BT307" s="136">
        <v>0.54274552206933213</v>
      </c>
      <c r="BU307" s="142">
        <f t="shared" si="228"/>
        <v>61.654829822854168</v>
      </c>
      <c r="BV307" s="143">
        <f>IF('DSS Model'!$I$38=1,0.0001*BU307^2-0.0266*BU307+1.3006,IF('DSS Model'!$I$38=2,-0.0001*BU307^2+0.0032*BU307+0.977, IF('DSS Model'!$I$38=3,-0.00046396*BU307^2 + 0.054267*BU307 - 0.57714, IF('DSS Model'!$I$38=4,0.000072066*BU307^2+0.0021761*BU307-0.038248,IF('DSS Model'!$I$38=5,-0.00012623*BU307^2+0.025656*BU307-0.30101,-0.00046396*BU307^2 + 0.054267*BU307 - 0.57714)))))</f>
        <v>0.79416365138462253</v>
      </c>
      <c r="BW307" s="136">
        <v>0.19659612886742861</v>
      </c>
      <c r="BX307" s="142">
        <f t="shared" si="229"/>
        <v>51.173335628300052</v>
      </c>
      <c r="BY307" s="143">
        <f>IF('DSS Model'!$I$38=1,0.0001*BX307^2-0.0266*BX307+1.3006,IF('DSS Model'!$I$38=2,-0.0001*BX307^2+0.0032*BX307+0.977, IF('DSS Model'!$I$38=3,-0.00046396*BX307^2 + 0.054267*BX307 - 0.57714, IF('DSS Model'!$I$38=4,0.000072066*BX307^2+0.0021761*BX307-0.038248,IF('DSS Model'!$I$38=5,-0.00012623*BX307^2+0.025656*BX307-0.30101,-0.00046396*BX307^2 + 0.054267*BX307 - 0.57714)))))</f>
        <v>0.87888364607789582</v>
      </c>
      <c r="BZ307" s="136">
        <v>0.9363284807719231</v>
      </c>
      <c r="CA307" s="142">
        <f t="shared" si="230"/>
        <v>69.651447082994054</v>
      </c>
      <c r="CB307" s="143">
        <f>IF('DSS Model'!$I$38=1,0.0001*CA307^2-0.0266*CA307+1.3006,IF('DSS Model'!$I$38=2,-0.0001*CA307^2+0.0032*CA307+0.977, IF('DSS Model'!$I$38=3,-0.00046396*CA307^2 + 0.054267*CA307 - 0.57714, IF('DSS Model'!$I$38=4,0.000072066*CA307^2+0.0021761*CA307-0.038248,IF('DSS Model'!$I$38=5,-0.00012623*CA307^2+0.025656*CA307-0.30101,-0.00046396*CA307^2 + 0.054267*CA307 - 0.57714)))))</f>
        <v>0.71475222259006888</v>
      </c>
      <c r="CC307" s="136">
        <v>0.34990744306767185</v>
      </c>
      <c r="CD307" s="142">
        <f t="shared" si="231"/>
        <v>66.540374038300428</v>
      </c>
      <c r="CE307" s="143">
        <f>IF('DSS Model'!$I$38=1,0.0001*CD307^2-0.0266*CD307+1.3006,IF('DSS Model'!$I$38=2,-0.0001*CD307^2+0.0032*CD307+0.977, IF('DSS Model'!$I$38=3,-0.00046396*CD307^2 + 0.054267*CD307 - 0.57714, IF('DSS Model'!$I$38=4,0.000072066*CD307^2+0.0021761*CD307-0.038248,IF('DSS Model'!$I$38=5,-0.00012623*CD307^2+0.025656*CD307-0.30101,-0.00046396*CD307^2 + 0.054267*CD307 - 0.57714)))))</f>
        <v>0.74716705920686877</v>
      </c>
      <c r="CF307" s="136">
        <v>0.64354494795172867</v>
      </c>
      <c r="CG307" s="142">
        <f t="shared" si="232"/>
        <v>52.148085696519189</v>
      </c>
      <c r="CH307" s="143">
        <f>IF('DSS Model'!$I$38=1,0.0001*CG307^2-0.0266*CG307+1.3006,IF('DSS Model'!$I$38=2,-0.0001*CG307^2+0.0032*CG307+0.977, IF('DSS Model'!$I$38=3,-0.00046396*CG307^2 + 0.054267*CG307 - 0.57714, IF('DSS Model'!$I$38=4,0.000072066*CG307^2+0.0021761*CG307-0.038248,IF('DSS Model'!$I$38=5,-0.00012623*CG307^2+0.025656*CG307-0.30101,-0.00046396*CG307^2 + 0.054267*CG307 - 0.57714)))))</f>
        <v>0.87193159004771048</v>
      </c>
      <c r="CI307" s="136">
        <v>0.84398817020122341</v>
      </c>
      <c r="CJ307" s="142">
        <f t="shared" si="233"/>
        <v>76.471580660376489</v>
      </c>
      <c r="CK307" s="143">
        <f>IF('DSS Model'!$I$38=1,0.0001*CJ307^2-0.0266*CJ307+1.3006,IF('DSS Model'!$I$38=2,-0.0001*CJ307^2+0.0032*CJ307+0.977, IF('DSS Model'!$I$38=3,-0.00046396*CJ307^2 + 0.054267*CJ307 - 0.57714, IF('DSS Model'!$I$38=4,0.000072066*CJ307^2+0.0021761*CJ307-0.038248,IF('DSS Model'!$I$38=5,-0.00012623*CJ307^2+0.025656*CJ307-0.30101,-0.00046396*CJ307^2 + 0.054267*CJ307 - 0.57714)))))</f>
        <v>0.63691879324355793</v>
      </c>
      <c r="CL307" s="136">
        <v>9.0205536359539318E-2</v>
      </c>
      <c r="CM307" s="142">
        <f t="shared" si="234"/>
        <v>38.91994823169513</v>
      </c>
      <c r="CN307" s="143">
        <f>IF('DSS Model'!$I$38=1,0.0001*CM307^2-0.0266*CM307+1.3006,IF('DSS Model'!$I$38=2,-0.0001*CM307^2+0.0032*CM307+0.977, IF('DSS Model'!$I$38=3,-0.00046396*CM307^2 + 0.054267*CM307 - 0.57714, IF('DSS Model'!$I$38=4,0.000072066*CM307^2+0.0021761*CM307-0.038248,IF('DSS Model'!$I$38=5,-0.00012623*CM307^2+0.025656*CM307-0.30101,-0.00046396*CM307^2 + 0.054267*CM307 - 0.57714)))))</f>
        <v>0.9500675973056415</v>
      </c>
      <c r="CO307" s="136">
        <v>0.47692802850296478</v>
      </c>
      <c r="CP307" s="142">
        <f t="shared" si="235"/>
        <v>49.754342976387541</v>
      </c>
      <c r="CQ307" s="143">
        <f>IF('DSS Model'!$I$38=1,0.0001*CP307^2-0.0266*CP307+1.3006,IF('DSS Model'!$I$38=2,-0.0001*CP307^2+0.0032*CP307+0.977, IF('DSS Model'!$I$38=3,-0.00046396*CP307^2 + 0.054267*CP307 - 0.57714, IF('DSS Model'!$I$38=4,0.000072066*CP307^2+0.0021761*CP307-0.038248,IF('DSS Model'!$I$38=5,-0.00012623*CP307^2+0.025656*CP307-0.30101,-0.00046396*CP307^2 + 0.054267*CP307 - 0.57714)))))</f>
        <v>0.88866443302323972</v>
      </c>
      <c r="CR307" s="136">
        <v>0.30619696510719341</v>
      </c>
      <c r="CS307" s="142">
        <f t="shared" si="236"/>
        <v>48.119010067168766</v>
      </c>
      <c r="CT307" s="143">
        <f>IF('DSS Model'!$I$38=1,0.0001*CS307^2-0.0266*CS307+1.3006,IF('DSS Model'!$I$38=2,-0.0001*CS307^2+0.0032*CS307+0.977, IF('DSS Model'!$I$38=3,-0.00046396*CS307^2 + 0.054267*CS307 - 0.57714, IF('DSS Model'!$I$38=4,0.000072066*CS307^2+0.0021761*CS307-0.038248,IF('DSS Model'!$I$38=5,-0.00012623*CS307^2+0.025656*CS307-0.30101,-0.00046396*CS307^2 + 0.054267*CS307 - 0.57714)))))</f>
        <v>0.89943691923051106</v>
      </c>
      <c r="CU307" s="136">
        <v>0.65387755857392094</v>
      </c>
      <c r="CV307" s="142">
        <f t="shared" si="237"/>
        <v>59.557921367068452</v>
      </c>
      <c r="CW307" s="143">
        <f>IF('DSS Model'!$I$38=1,0.0001*CV307^2-0.0266*CV307+1.3006,IF('DSS Model'!$I$38=2,-0.0001*CV307^2+0.0032*CV307+0.977, IF('DSS Model'!$I$38=3,-0.00046396*CV307^2 + 0.054267*CV307 - 0.57714, IF('DSS Model'!$I$38=4,0.000072066*CV307^2+0.0021761*CV307-0.038248,IF('DSS Model'!$I$38=5,-0.00012623*CV307^2+0.025656*CV307-0.30101,-0.00046396*CV307^2 + 0.054267*CV307 - 0.57714)))))</f>
        <v>0.8128707486180281</v>
      </c>
      <c r="CX307" s="136">
        <v>0.40674620503898196</v>
      </c>
      <c r="CY307" s="142">
        <f t="shared" si="238"/>
        <v>62.119117535642118</v>
      </c>
      <c r="CZ307" s="143">
        <f>IF('DSS Model'!$I$38=1,0.0001*CY307^2-0.0266*CY307+1.3006,IF('DSS Model'!$I$38=2,-0.0001*CY307^2+0.0032*CY307+0.977, IF('DSS Model'!$I$38=3,-0.00046396*CY307^2 + 0.054267*CY307 - 0.57714, IF('DSS Model'!$I$38=4,0.000072066*CY307^2+0.0021761*CY307-0.038248,IF('DSS Model'!$I$38=5,-0.00012623*CY307^2+0.025656*CY307-0.30101,-0.00046396*CY307^2 + 0.054267*CY307 - 0.57714)))))</f>
        <v>0.78990269977336269</v>
      </c>
      <c r="DA307" s="136">
        <v>0.8902755556091958</v>
      </c>
      <c r="DB307" s="142">
        <f t="shared" si="239"/>
        <v>58.525189740321707</v>
      </c>
      <c r="DC307" s="143">
        <f>IF('DSS Model'!$I$38=1,0.0001*DB307^2-0.0266*DB307+1.3006,IF('DSS Model'!$I$38=2,-0.0001*DB307^2+0.0032*DB307+0.977, IF('DSS Model'!$I$38=3,-0.00046396*DB307^2 + 0.054267*DB307 - 0.57714, IF('DSS Model'!$I$38=4,0.000072066*DB307^2+0.0021761*DB307-0.038248,IF('DSS Model'!$I$38=5,-0.00012623*DB307^2+0.025656*DB307-0.30101,-0.00046396*DB307^2 + 0.054267*DB307 - 0.57714)))))</f>
        <v>0.82176082375496373</v>
      </c>
      <c r="DD307" s="136">
        <v>0.53149757362234529</v>
      </c>
      <c r="DE307" s="142">
        <f t="shared" si="240"/>
        <v>51.427178958029536</v>
      </c>
      <c r="DF307" s="143">
        <f>IF('DSS Model'!$I$38=1,0.0001*DE307^2-0.0266*DE307+1.3006,IF('DSS Model'!$I$38=2,-0.0001*DE307^2+0.0032*DE307+0.977, IF('DSS Model'!$I$38=3,-0.00046396*DE307^2 + 0.054267*DE307 - 0.57714, IF('DSS Model'!$I$38=4,0.000072066*DE307^2+0.0021761*DE307-0.038248,IF('DSS Model'!$I$38=5,-0.00012623*DE307^2+0.025656*DE307-0.30101,-0.00046396*DE307^2 + 0.054267*DE307 - 0.57714)))))</f>
        <v>0.87709149910757489</v>
      </c>
      <c r="DG307" s="136">
        <v>0.82580032851035723</v>
      </c>
      <c r="DH307" s="142">
        <f t="shared" si="241"/>
        <v>62.236852860747376</v>
      </c>
      <c r="DI307" s="143">
        <f>IF('DSS Model'!$I$38=1,0.0001*DH307^2-0.0266*DH307+1.3006,IF('DSS Model'!$I$38=2,-0.0001*DH307^2+0.0032*DH307+0.977, IF('DSS Model'!$I$38=3,-0.00046396*DH307^2 + 0.054267*DH307 - 0.57714, IF('DSS Model'!$I$38=4,0.000072066*DH307^2+0.0021761*DH307-0.038248,IF('DSS Model'!$I$38=5,-0.00012623*DH307^2+0.025656*DH307-0.30101,-0.00046396*DH307^2 + 0.054267*DH307 - 0.57714)))))</f>
        <v>0.78881534375335971</v>
      </c>
      <c r="DJ307" s="136">
        <v>4.9669353294762297E-2</v>
      </c>
      <c r="DK307" s="142">
        <f t="shared" si="242"/>
        <v>51.690432929505725</v>
      </c>
      <c r="DL307" s="143">
        <f>IF('DSS Model'!$I$38=1,0.0001*DK307^2-0.0266*DK307+1.3006,IF('DSS Model'!$I$38=2,-0.0001*DK307^2+0.0032*DK307+0.977, IF('DSS Model'!$I$38=3,-0.00046396*DK307^2 + 0.054267*DK307 - 0.57714, IF('DSS Model'!$I$38=4,0.000072066*DK307^2+0.0021761*DK307-0.038248,IF('DSS Model'!$I$38=5,-0.00012623*DK307^2+0.025656*DK307-0.30101,-0.00046396*DK307^2 + 0.054267*DK307 - 0.57714)))))</f>
        <v>0.87521929973044532</v>
      </c>
      <c r="DM307" s="136">
        <v>0.57130165294464685</v>
      </c>
      <c r="DN307" s="142">
        <f t="shared" si="243"/>
        <v>59.36456220682846</v>
      </c>
      <c r="DO307" s="143">
        <f>IF('DSS Model'!$I$38=1,0.0001*DN307^2-0.0266*DN307+1.3006,IF('DSS Model'!$I$38=2,-0.0001*DN307^2+0.0032*DN307+0.977, IF('DSS Model'!$I$38=3,-0.00046396*DN307^2 + 0.054267*DN307 - 0.57714, IF('DSS Model'!$I$38=4,0.000072066*DN307^2+0.0021761*DN307-0.038248,IF('DSS Model'!$I$38=5,-0.00012623*DN307^2+0.025656*DN307-0.30101,-0.00046396*DN307^2 + 0.054267*DN307 - 0.57714)))))</f>
        <v>0.81455147446101039</v>
      </c>
      <c r="DP307" s="136">
        <v>0.84256844759541105</v>
      </c>
      <c r="DQ307" s="142">
        <f t="shared" si="244"/>
        <v>60.907109324787299</v>
      </c>
      <c r="DR307" s="143">
        <f>IF('DSS Model'!$I$38=1,0.0001*DQ307^2-0.0266*DQ307+1.3006,IF('DSS Model'!$I$38=2,-0.0001*DQ307^2+0.0032*DQ307+0.977, IF('DSS Model'!$I$38=3,-0.00046396*DQ307^2 + 0.054267*DQ307 - 0.57714, IF('DSS Model'!$I$38=4,0.000072066*DQ307^2+0.0021761*DQ307-0.038248,IF('DSS Model'!$I$38=5,-0.00012623*DQ307^2+0.025656*DQ307-0.30101,-0.00046396*DQ307^2 + 0.054267*DQ307 - 0.57714)))))</f>
        <v>0.8009351532091602</v>
      </c>
      <c r="DS307" s="136">
        <v>0.71983996909304582</v>
      </c>
      <c r="DT307" s="142">
        <f t="shared" si="245"/>
        <v>79.994437853724975</v>
      </c>
      <c r="DU307" s="143">
        <f>IF('DSS Model'!$I$38=1,0.0001*DT307^2-0.0266*DT307+1.3006,IF('DSS Model'!$I$38=2,-0.0001*DT307^2+0.0032*DT307+0.977, IF('DSS Model'!$I$38=3,-0.00046396*DT307^2 + 0.054267*DT307 - 0.57714, IF('DSS Model'!$I$38=4,0.000072066*DT307^2+0.0021761*DT307-0.038248,IF('DSS Model'!$I$38=5,-0.00012623*DT307^2+0.025656*DT307-0.30101,-0.00046396*DT307^2 + 0.054267*DT307 - 0.57714)))))</f>
        <v>0.5930711923785732</v>
      </c>
      <c r="DV307" s="136">
        <v>0.1042695330908302</v>
      </c>
      <c r="DW307" s="142">
        <f t="shared" si="246"/>
        <v>44.677510063193751</v>
      </c>
      <c r="DX307" s="143">
        <f>IF('DSS Model'!$I$38=1,0.0001*DW307^2-0.0266*DW307+1.3006,IF('DSS Model'!$I$38=2,-0.0001*DW307^2+0.0032*DW307+0.977, IF('DSS Model'!$I$38=3,-0.00046396*DW307^2 + 0.054267*DW307 - 0.57714, IF('DSS Model'!$I$38=4,0.000072066*DW307^2+0.0021761*DW307-0.038248,IF('DSS Model'!$I$38=5,-0.00012623*DW307^2+0.025656*DW307-0.30101,-0.00046396*DW307^2 + 0.054267*DW307 - 0.57714)))))</f>
        <v>0.92036004165754215</v>
      </c>
      <c r="DY307" s="136">
        <v>0.93673924589457558</v>
      </c>
      <c r="DZ307" s="142">
        <f t="shared" si="247"/>
        <v>60.402025413303924</v>
      </c>
      <c r="EA307" s="143">
        <f>IF('DSS Model'!$I$38=1,0.0001*DZ307^2-0.0266*DZ307+1.3006,IF('DSS Model'!$I$38=2,-0.0001*DZ307^2+0.0032*DZ307+0.977, IF('DSS Model'!$I$38=3,-0.00046396*DZ307^2 + 0.054267*DZ307 - 0.57714, IF('DSS Model'!$I$38=4,0.000072066*DZ307^2+0.0021761*DZ307-0.038248,IF('DSS Model'!$I$38=5,-0.00012623*DZ307^2+0.025656*DZ307-0.30101,-0.00046396*DZ307^2 + 0.054267*DZ307 - 0.57714)))))</f>
        <v>0.80544601391963122</v>
      </c>
      <c r="EB307" s="136">
        <v>0.574468256703206</v>
      </c>
      <c r="EC307" s="142">
        <f t="shared" si="248"/>
        <v>52.77527203505997</v>
      </c>
      <c r="ED307" s="143">
        <f>IF('DSS Model'!$I$38=1,0.0001*EC307^2-0.0266*EC307+1.3006,IF('DSS Model'!$I$38=2,-0.0001*EC307^2+0.0032*EC307+0.977, IF('DSS Model'!$I$38=3,-0.00046396*EC307^2 + 0.054267*EC307 - 0.57714, IF('DSS Model'!$I$38=4,0.000072066*EC307^2+0.0021761*EC307-0.038248,IF('DSS Model'!$I$38=5,-0.00012623*EC307^2+0.025656*EC307-0.30101,-0.00046396*EC307^2 + 0.054267*EC307 - 0.57714)))))</f>
        <v>0.8673579366747336</v>
      </c>
      <c r="EE307" s="136">
        <v>0.25862547842720118</v>
      </c>
      <c r="EF307" s="142">
        <f t="shared" si="249"/>
        <v>44.288993825283555</v>
      </c>
      <c r="EG307" s="143">
        <f>IF('DSS Model'!$I$38=1,0.0001*EF307^2-0.0266*EF307+1.3006,IF('DSS Model'!$I$38=2,-0.0001*EF307^2+0.0032*EF307+0.977, IF('DSS Model'!$I$38=3,-0.00046396*EF307^2 + 0.054267*EF307 - 0.57714, IF('DSS Model'!$I$38=4,0.000072066*EF307^2+0.0021761*EF307-0.038248,IF('DSS Model'!$I$38=5,-0.00012623*EF307^2+0.025656*EF307-0.30101,-0.00046396*EF307^2 + 0.054267*EF307 - 0.57714)))))</f>
        <v>0.92257328283530682</v>
      </c>
      <c r="EH307" s="136">
        <v>0.64340594166848297</v>
      </c>
      <c r="EI307" s="142">
        <f t="shared" si="250"/>
        <v>71.926528043369117</v>
      </c>
      <c r="EJ307" s="143">
        <f>IF('DSS Model'!$I$38=1,0.0001*EI307^2-0.0266*EI307+1.3006,IF('DSS Model'!$I$38=2,-0.0001*EI307^2+0.0032*EI307+0.977, IF('DSS Model'!$I$38=3,-0.00046396*EI307^2 + 0.054267*EI307 - 0.57714, IF('DSS Model'!$I$38=4,0.000072066*EI307^2+0.0021761*EI307-0.038248,IF('DSS Model'!$I$38=5,-0.00012623*EI307^2+0.025656*EI307-0.30101,-0.00046396*EI307^2 + 0.054267*EI307 - 0.57714)))))</f>
        <v>0.68982234610142479</v>
      </c>
      <c r="EK307" s="136">
        <v>0.18869080510000169</v>
      </c>
      <c r="EL307" s="142">
        <f t="shared" si="251"/>
        <v>35.606760263664164</v>
      </c>
      <c r="EM307" s="143">
        <f>IF('DSS Model'!$I$38=1,0.0001*EL307^2-0.0266*EL307+1.3006,IF('DSS Model'!$I$38=2,-0.0001*EL307^2+0.0032*EL307+0.977, IF('DSS Model'!$I$38=3,-0.00046396*EL307^2 + 0.054267*EL307 - 0.57714, IF('DSS Model'!$I$38=4,0.000072066*EL307^2+0.0021761*EL307-0.038248,IF('DSS Model'!$I$38=5,-0.00012623*EL307^2+0.025656*EL307-0.30101,-0.00046396*EL307^2 + 0.054267*EL307 - 0.57714)))))</f>
        <v>0.96415749519631999</v>
      </c>
      <c r="EN307" s="136">
        <v>0.17672486207719129</v>
      </c>
      <c r="EO307" s="142">
        <f t="shared" si="252"/>
        <v>43.800569812164539</v>
      </c>
      <c r="EP307" s="143">
        <f>IF('DSS Model'!$I$38=1,0.0001*EO307^2-0.0266*EO307+1.3006,IF('DSS Model'!$I$38=2,-0.0001*EO307^2+0.0032*EO307+0.977, IF('DSS Model'!$I$38=3,-0.00046396*EO307^2 + 0.054267*EO307 - 0.57714, IF('DSS Model'!$I$38=4,0.000072066*EO307^2+0.0021761*EO307-0.038248,IF('DSS Model'!$I$38=5,-0.00012623*EO307^2+0.025656*EO307-0.30101,-0.00046396*EO307^2 + 0.054267*EO307 - 0.57714)))))</f>
        <v>0.92531283181189661</v>
      </c>
      <c r="EQ307" s="136">
        <v>0.93383646342583737</v>
      </c>
      <c r="ER307" s="142">
        <f t="shared" si="253"/>
        <v>64.635633682756591</v>
      </c>
      <c r="ES307" s="143">
        <f>IF('DSS Model'!$I$38=1,0.0001*ER307^2-0.0266*ER307+1.3006,IF('DSS Model'!$I$38=2,-0.0001*ER307^2+0.0032*ER307+0.977, IF('DSS Model'!$I$38=3,-0.00046396*ER307^2 + 0.054267*ER307 - 0.57714, IF('DSS Model'!$I$38=4,0.000072066*ER307^2+0.0021761*ER307-0.038248,IF('DSS Model'!$I$38=5,-0.00012623*ER307^2+0.025656*ER307-0.30101,-0.00046396*ER307^2 + 0.054267*ER307 - 0.57714)))))</f>
        <v>0.76605751362767127</v>
      </c>
      <c r="ET307" s="136">
        <v>0.98047676496049518</v>
      </c>
      <c r="EU307" s="141">
        <f t="shared" si="254"/>
        <v>67.092776782368489</v>
      </c>
      <c r="EV307" s="142">
        <f>IF('DSS Model'!$I$38=1,0.0001*EU307^2-0.0266*EU307+1.3006,IF('DSS Model'!$I$38=2,-0.0001*EU307^2+0.0032*EU307+0.977, IF('DSS Model'!$I$38=3,-0.00046396*EU307^2 + 0.054267*EU307 - 0.57714, IF('DSS Model'!$I$38=4,0.000072066*EU307^2+0.0021761*EU307-0.038248,IF('DSS Model'!$I$38=5,-0.00012623*EU307^2+0.025656*EU307-0.30101,-0.00046396*EU307^2 + 0.054267*EU307 - 0.57714)))))</f>
        <v>0.74155281606670675</v>
      </c>
    </row>
    <row r="308" spans="2:152" x14ac:dyDescent="0.2">
      <c r="B308" s="64">
        <f t="shared" ca="1" si="207"/>
        <v>0.21998743133024634</v>
      </c>
      <c r="C308" s="64">
        <v>0.85661753880179836</v>
      </c>
      <c r="D308" s="64">
        <f t="shared" si="208"/>
        <v>59.982741913379527</v>
      </c>
      <c r="E308" s="131">
        <f>IF('DSS Model'!$I$38=1,0.0001*D308^2-0.0266*D308+1.3006,IF('DSS Model'!$I$38=2,-0.0001*D308^2+0.0032*D308+0.977, IF('DSS Model'!$I$38=3,-0.00046396*D308^2 + 0.054267*D308 - 0.57714, IF('DSS Model'!$I$38=4,0.000072066*D308^2+0.0021761*D308-0.038248,IF('DSS Model'!$I$38=5,-0.00012623*D308^2+0.025656*D308-0.30101,-0.00046396*D308^2 + 0.054267*D308 - 0.57714)))))</f>
        <v>0.80915184137810481</v>
      </c>
      <c r="F308" s="136">
        <v>0.32139557688871512</v>
      </c>
      <c r="G308" s="138">
        <f t="shared" si="204"/>
        <v>59.51934250307383</v>
      </c>
      <c r="H308" s="136">
        <f>IF('DSS Model'!$I$38=1,0.0001*G308^2-0.0266*G308+1.3006,IF('DSS Model'!$I$38=2,-0.0001*G308^2+0.0032*G308+0.977, IF('DSS Model'!$I$38=3,-0.00046396*G308^2 + 0.054267*G308 - 0.57714, IF('DSS Model'!$I$38=4,0.000072066*G308^2+0.0021761*G308-0.038248,IF('DSS Model'!$I$38=5,-0.00012623*G308^2+0.025656*G308-0.30101,-0.00046396*G308^2 + 0.054267*G308 - 0.57714)))))</f>
        <v>0.81320668281001507</v>
      </c>
      <c r="I308" s="136">
        <v>0.73917182426129613</v>
      </c>
      <c r="J308" s="138">
        <f t="shared" si="205"/>
        <v>62.421571858839982</v>
      </c>
      <c r="K308" s="136">
        <f>IF('DSS Model'!$I$38=1,0.0001*J308^2-0.0266*J308+1.3006,IF('DSS Model'!$I$38=2,-0.0001*J308^2+0.0032*J308+0.977, IF('DSS Model'!$I$38=3,-0.00046396*J308^2 + 0.054267*J308 - 0.57714, IF('DSS Model'!$I$38=4,0.000072066*J308^2+0.0021761*J308-0.038248,IF('DSS Model'!$I$38=5,-0.00012623*J308^2+0.025656*J308-0.30101,-0.00046396*J308^2 + 0.054267*J308 - 0.57714)))))</f>
        <v>0.78710376661545556</v>
      </c>
      <c r="L308" s="136">
        <v>0.57295137824912623</v>
      </c>
      <c r="M308" s="138">
        <f t="shared" si="206"/>
        <v>71.098691225778495</v>
      </c>
      <c r="N308" s="136">
        <f>IF('DSS Model'!$I$38=1,0.0001*M308^2-0.0266*M308+1.3006,IF('DSS Model'!$I$38=2,-0.0001*M308^2+0.0032*M308+0.977, IF('DSS Model'!$I$38=3,-0.00046396*M308^2 + 0.054267*M308 - 0.57714, IF('DSS Model'!$I$38=4,0.000072066*M308^2+0.0021761*M308-0.038248,IF('DSS Model'!$I$38=5,-0.00012623*M308^2+0.025656*M308-0.30101,-0.00046396*M308^2 + 0.054267*M308 - 0.57714)))))</f>
        <v>0.69901342252063192</v>
      </c>
      <c r="O308" s="136">
        <v>0.16769918539935347</v>
      </c>
      <c r="P308" s="139">
        <f t="shared" si="209"/>
        <v>39.075371285654924</v>
      </c>
      <c r="Q308" s="138">
        <f>IF('DSS Model'!$I$38=1,0.0001*P308^2-0.0266*P308+1.3006,IF('DSS Model'!$I$38=2,-0.0001*P308^2+0.0032*P308+0.977, IF('DSS Model'!$I$38=3,-0.00046396*P308^2 + 0.054267*P308 - 0.57714, IF('DSS Model'!$I$38=4,0.000072066*P308^2+0.0021761*P308-0.038248,IF('DSS Model'!$I$38=5,-0.00012623*P308^2+0.025656*P308-0.30101,-0.00046396*P308^2 + 0.054267*P308 - 0.57714)))))</f>
        <v>0.94935272400291715</v>
      </c>
      <c r="R308" s="136">
        <v>0.14768081818042211</v>
      </c>
      <c r="S308" s="142">
        <f t="shared" si="210"/>
        <v>37.899831829963382</v>
      </c>
      <c r="T308" s="138">
        <f>IF('DSS Model'!$I$38=1,0.0001*S308^2-0.0266*S308+1.3006,IF('DSS Model'!$I$38=2,-0.0001*S308^2+0.0032*S308+0.977, IF('DSS Model'!$I$38=3,-0.00046396*S308^2 + 0.054267*S308 - 0.57714, IF('DSS Model'!$I$38=4,0.000072066*S308^2+0.0021761*S308-0.038248,IF('DSS Model'!$I$38=5,-0.00012623*S308^2+0.025656*S308-0.30101,-0.00046396*S308^2 + 0.054267*S308 - 0.57714)))))</f>
        <v>0.95463973658193224</v>
      </c>
      <c r="U308" s="136">
        <v>0.51092921339796482</v>
      </c>
      <c r="V308" s="142">
        <f t="shared" si="211"/>
        <v>49.667958865938587</v>
      </c>
      <c r="W308" s="138">
        <f>IF('DSS Model'!$I$38=1,0.0001*V308^2-0.0266*V308+1.3006,IF('DSS Model'!$I$38=2,-0.0001*V308^2+0.0032*V308+0.977, IF('DSS Model'!$I$38=3,-0.00046396*V308^2 + 0.054267*V308 - 0.57714, IF('DSS Model'!$I$38=4,0.000072066*V308^2+0.0021761*V308-0.038248,IF('DSS Model'!$I$38=5,-0.00012623*V308^2+0.025656*V308-0.30101,-0.00046396*V308^2 + 0.054267*V308 - 0.57714)))))</f>
        <v>0.88924685458014674</v>
      </c>
      <c r="X308" s="136">
        <v>0.7648264686275541</v>
      </c>
      <c r="Y308" s="142">
        <f t="shared" si="212"/>
        <v>68.072645429552608</v>
      </c>
      <c r="Z308" s="138">
        <f>IF('DSS Model'!$I$38=1,0.0001*Y308^2-0.0266*Y308+1.3006,IF('DSS Model'!$I$38=2,-0.0001*Y308^2+0.0032*Y308+0.977, IF('DSS Model'!$I$38=3,-0.00046396*Y308^2 + 0.054267*Y308 - 0.57714, IF('DSS Model'!$I$38=4,0.000072066*Y308^2+0.0021761*Y308-0.038248,IF('DSS Model'!$I$38=5,-0.00012623*Y308^2+0.025656*Y308-0.30101,-0.00046396*Y308^2 + 0.054267*Y308 - 0.57714)))))</f>
        <v>0.73144395979680943</v>
      </c>
      <c r="AA308" s="136">
        <v>0.51158123475646766</v>
      </c>
      <c r="AB308" s="142">
        <f t="shared" si="213"/>
        <v>62.588576171508002</v>
      </c>
      <c r="AC308" s="138">
        <f>IF('DSS Model'!$I$38=1,0.0001*AB308^2-0.0266*AB308+1.3006,IF('DSS Model'!$I$38=2,-0.0001*AB308^2+0.0032*AB308+0.977, IF('DSS Model'!$I$38=3,-0.00046396*AB308^2 + 0.054267*AB308 - 0.57714, IF('DSS Model'!$I$38=4,0.000072066*AB308^2+0.0021761*AB308-0.038248,IF('DSS Model'!$I$38=5,-0.00012623*AB308^2+0.025656*AB308-0.30101,-0.00046396*AB308^2 + 0.054267*AB308 - 0.57714)))))</f>
        <v>0.78555045703115967</v>
      </c>
      <c r="AD308" s="136">
        <v>0.88105246795726955</v>
      </c>
      <c r="AE308" s="142">
        <f t="shared" si="214"/>
        <v>63.178249732015104</v>
      </c>
      <c r="AF308" s="138">
        <f>IF('DSS Model'!$I$38=1,0.0001*AE308^2-0.0266*AE308+1.3006,IF('DSS Model'!$I$38=2,-0.0001*AE308^2+0.0032*AE308+0.977, IF('DSS Model'!$I$38=3,-0.00046396*AE308^2 + 0.054267*AE308 - 0.57714, IF('DSS Model'!$I$38=4,0.000072066*AE308^2+0.0021761*AE308-0.038248,IF('DSS Model'!$I$38=5,-0.00012623*AE308^2+0.025656*AE308-0.30101,-0.00046396*AE308^2 + 0.054267*AE308 - 0.57714)))))</f>
        <v>0.78002127522236164</v>
      </c>
      <c r="AG308" s="136">
        <v>0.16670412047467076</v>
      </c>
      <c r="AH308" s="142">
        <f t="shared" si="215"/>
        <v>58.409319393425108</v>
      </c>
      <c r="AI308" s="138">
        <f>IF('DSS Model'!$I$38=1,0.0001*AH308^2-0.0266*AH308+1.3006,IF('DSS Model'!$I$38=2,-0.0001*AH308^2+0.0032*AH308+0.977, IF('DSS Model'!$I$38=3,-0.00046396*AH308^2 + 0.054267*AH308 - 0.57714, IF('DSS Model'!$I$38=4,0.000072066*AH308^2+0.0021761*AH308-0.038248,IF('DSS Model'!$I$38=5,-0.00012623*AH308^2+0.025656*AH308-0.30101,-0.00046396*AH308^2 + 0.054267*AH308 - 0.57714)))))</f>
        <v>0.82274496285864562</v>
      </c>
      <c r="AJ308" s="136">
        <v>0.4681445272052891</v>
      </c>
      <c r="AK308" s="142">
        <f t="shared" si="216"/>
        <v>46.401291625719082</v>
      </c>
      <c r="AL308" s="138">
        <f>IF('DSS Model'!$I$38=1,0.0001*AK308^2-0.0266*AK308+1.3006,IF('DSS Model'!$I$38=2,-0.0001*AK308^2+0.0032*AK308+0.977, IF('DSS Model'!$I$38=3,-0.00046396*AK308^2 + 0.054267*AK308 - 0.57714, IF('DSS Model'!$I$38=4,0.000072066*AK308^2+0.0021761*AK308-0.038248,IF('DSS Model'!$I$38=5,-0.00012623*AK308^2+0.025656*AK308-0.30101,-0.00046396*AK308^2 + 0.054267*AK308 - 0.57714)))))</f>
        <v>0.91017614674879832</v>
      </c>
      <c r="AM308" s="136">
        <v>0.58261989169084438</v>
      </c>
      <c r="AN308" s="142">
        <f t="shared" si="217"/>
        <v>66.818514463370661</v>
      </c>
      <c r="AO308" s="138">
        <f>IF('DSS Model'!$I$38=1,0.0001*AN308^2-0.0266*AN308+1.3006,IF('DSS Model'!$I$38=2,-0.0001*AN308^2+0.0032*AN308+0.977, IF('DSS Model'!$I$38=3,-0.00046396*AN308^2 + 0.054267*AN308 - 0.57714, IF('DSS Model'!$I$38=4,0.000072066*AN308^2+0.0021761*AN308-0.038248,IF('DSS Model'!$I$38=5,-0.00012623*AN308^2+0.025656*AN308-0.30101,-0.00046396*AN308^2 + 0.054267*AN308 - 0.57714)))))</f>
        <v>0.74434785877361864</v>
      </c>
      <c r="AP308" s="136">
        <v>0.28679539191160686</v>
      </c>
      <c r="AQ308" s="142">
        <f t="shared" si="218"/>
        <v>62.689991028285121</v>
      </c>
      <c r="AR308" s="138">
        <f>IF('DSS Model'!$I$38=1,0.0001*AQ308^2-0.0266*AQ308+1.3006,IF('DSS Model'!$I$38=2,-0.0001*AQ308^2+0.0032*AQ308+0.977, IF('DSS Model'!$I$38=3,-0.00046396*AQ308^2 + 0.054267*AQ308 - 0.57714, IF('DSS Model'!$I$38=4,0.000072066*AQ308^2+0.0021761*AQ308-0.038248,IF('DSS Model'!$I$38=5,-0.00012623*AQ308^2+0.025656*AQ308-0.30101,-0.00046396*AQ308^2 + 0.054267*AQ308 - 0.57714)))))</f>
        <v>0.78460447377786546</v>
      </c>
      <c r="AS308" s="136">
        <v>0.64553525248316224</v>
      </c>
      <c r="AT308" s="142">
        <f t="shared" si="219"/>
        <v>57.830012821146823</v>
      </c>
      <c r="AU308" s="138">
        <f>IF('DSS Model'!$I$38=1,0.0001*AT308^2-0.0266*AT308+1.3006,IF('DSS Model'!$I$38=2,-0.0001*AT308^2+0.0032*AT308+0.977, IF('DSS Model'!$I$38=3,-0.00046396*AT308^2 + 0.054267*AT308 - 0.57714, IF('DSS Model'!$I$38=4,0.000072066*AT308^2+0.0021761*AT308-0.038248,IF('DSS Model'!$I$38=5,-0.00012623*AT308^2+0.025656*AT308-0.30101,-0.00046396*AT308^2 + 0.054267*AT308 - 0.57714)))))</f>
        <v>0.82762500273826922</v>
      </c>
      <c r="AV308" s="136">
        <v>0.98652212503071712</v>
      </c>
      <c r="AW308" s="142">
        <f t="shared" si="220"/>
        <v>73.752843206725558</v>
      </c>
      <c r="AX308" s="138">
        <f>IF('DSS Model'!$I$38=1,0.0001*AW308^2-0.0266*AW308+1.3006,IF('DSS Model'!$I$38=2,-0.0001*AW308^2+0.0032*AW308+0.977, IF('DSS Model'!$I$38=3,-0.00046396*AW308^2 + 0.054267*AW308 - 0.57714, IF('DSS Model'!$I$38=4,0.000072066*AW308^2+0.0021761*AW308-0.038248,IF('DSS Model'!$I$38=5,-0.00012623*AW308^2+0.025656*AW308-0.30101,-0.00046396*AW308^2 + 0.054267*AW308 - 0.57714)))))</f>
        <v>0.66906091015393732</v>
      </c>
      <c r="AY308" s="136">
        <v>0.6414647600497031</v>
      </c>
      <c r="AZ308" s="142">
        <f t="shared" si="221"/>
        <v>59.560123436948842</v>
      </c>
      <c r="BA308" s="138">
        <f>IF('DSS Model'!$I$38=1,0.0001*AZ308^2-0.0266*AZ308+1.3006,IF('DSS Model'!$I$38=2,-0.0001*AZ308^2+0.0032*AZ308+0.977, IF('DSS Model'!$I$38=3,-0.00046396*AZ308^2 + 0.054267*AZ308 - 0.57714, IF('DSS Model'!$I$38=4,0.000072066*AZ308^2+0.0021761*AZ308-0.038248,IF('DSS Model'!$I$38=5,-0.00012623*AZ308^2+0.025656*AZ308-0.30101,-0.00046396*AZ308^2 + 0.054267*AZ308 - 0.57714)))))</f>
        <v>0.81285156461577801</v>
      </c>
      <c r="BB308" s="136">
        <v>0.39313694632677287</v>
      </c>
      <c r="BC308" s="142">
        <f t="shared" si="222"/>
        <v>52.020687432153309</v>
      </c>
      <c r="BD308" s="138">
        <f>IF('DSS Model'!$I$38=1,0.0001*BC308^2-0.0266*BC308+1.3006,IF('DSS Model'!$I$38=2,-0.0001*BC308^2+0.0032*BC308+0.977, IF('DSS Model'!$I$38=3,-0.00046396*BC308^2 + 0.054267*BC308 - 0.57714, IF('DSS Model'!$I$38=4,0.000072066*BC308^2+0.0021761*BC308-0.038248,IF('DSS Model'!$I$38=5,-0.00012623*BC308^2+0.025656*BC308-0.30101,-0.00046396*BC308^2 + 0.054267*BC308 - 0.57714)))))</f>
        <v>0.87285100769151125</v>
      </c>
      <c r="BE308" s="136">
        <v>0.7160959408174874</v>
      </c>
      <c r="BF308" s="142">
        <f t="shared" si="223"/>
        <v>56.380536757799575</v>
      </c>
      <c r="BG308" s="143">
        <f>IF('DSS Model'!$I$38=1,0.0001*BF308^2-0.0266*BF308+1.3006,IF('DSS Model'!$I$38=2,-0.0001*BF308^2+0.0032*BF308+0.977, IF('DSS Model'!$I$38=3,-0.00046396*BF308^2 + 0.054267*BF308 - 0.57714, IF('DSS Model'!$I$38=4,0.000072066*BF308^2+0.0021761*BF308-0.038248,IF('DSS Model'!$I$38=5,-0.00012623*BF308^2+0.025656*BF308-0.30101,-0.00046396*BF308^2 + 0.054267*BF308 - 0.57714)))))</f>
        <v>0.83954122511519969</v>
      </c>
      <c r="BH308" s="136">
        <v>0.1156339228914991</v>
      </c>
      <c r="BI308" s="142">
        <f t="shared" si="224"/>
        <v>41.847923492163154</v>
      </c>
      <c r="BJ308" s="143">
        <f>IF('DSS Model'!$I$38=1,0.0001*BI308^2-0.0266*BI308+1.3006,IF('DSS Model'!$I$38=2,-0.0001*BI308^2+0.0032*BI308+0.977, IF('DSS Model'!$I$38=3,-0.00046396*BI308^2 + 0.054267*BI308 - 0.57714, IF('DSS Model'!$I$38=4,0.000072066*BI308^2+0.0021761*BI308-0.038248,IF('DSS Model'!$I$38=5,-0.00012623*BI308^2+0.025656*BI308-0.30101,-0.00046396*BI308^2 + 0.054267*BI308 - 0.57714)))))</f>
        <v>0.93578848511432799</v>
      </c>
      <c r="BK308" s="136">
        <v>0.72031021302173681</v>
      </c>
      <c r="BL308" s="142">
        <f t="shared" si="225"/>
        <v>56.663918496815988</v>
      </c>
      <c r="BM308" s="143">
        <f>IF('DSS Model'!$I$38=1,0.0001*BL308^2-0.0266*BL308+1.3006,IF('DSS Model'!$I$38=2,-0.0001*BL308^2+0.0032*BL308+0.977, IF('DSS Model'!$I$38=3,-0.00046396*BL308^2 + 0.054267*BL308 - 0.57714, IF('DSS Model'!$I$38=4,0.000072066*BL308^2+0.0021761*BL308-0.038248,IF('DSS Model'!$I$38=5,-0.00012623*BL308^2+0.025656*BL308-0.30101,-0.00046396*BL308^2 + 0.054267*BL308 - 0.57714)))))</f>
        <v>0.8372445732484306</v>
      </c>
      <c r="BN308" s="136">
        <v>0.28051218678148415</v>
      </c>
      <c r="BO308" s="142">
        <f t="shared" si="226"/>
        <v>47.483244267338669</v>
      </c>
      <c r="BP308" s="143">
        <f>IF('DSS Model'!$I$38=1,0.0001*BO308^2-0.0266*BO308+1.3006,IF('DSS Model'!$I$38=2,-0.0001*BO308^2+0.0032*BO308+0.977, IF('DSS Model'!$I$38=3,-0.00046396*BO308^2 + 0.054267*BO308 - 0.57714, IF('DSS Model'!$I$38=4,0.000072066*BO308^2+0.0021761*BO308-0.038248,IF('DSS Model'!$I$38=5,-0.00012623*BO308^2+0.025656*BO308-0.30101,-0.00046396*BO308^2 + 0.054267*BO308 - 0.57714)))))</f>
        <v>0.90348053304030862</v>
      </c>
      <c r="BQ308" s="136">
        <v>0.94748888205623938</v>
      </c>
      <c r="BR308" s="142">
        <f t="shared" si="227"/>
        <v>68.161794859151343</v>
      </c>
      <c r="BS308" s="143">
        <f>IF('DSS Model'!$I$38=1,0.0001*BR308^2-0.0266*BR308+1.3006,IF('DSS Model'!$I$38=2,-0.0001*BR308^2+0.0032*BR308+0.977, IF('DSS Model'!$I$38=3,-0.00046396*BR308^2 + 0.054267*BR308 - 0.57714, IF('DSS Model'!$I$38=4,0.000072066*BR308^2+0.0021761*BR308-0.038248,IF('DSS Model'!$I$38=5,-0.00012623*BR308^2+0.025656*BR308-0.30101,-0.00046396*BR308^2 + 0.054267*BR308 - 0.57714)))))</f>
        <v>0.73051471570718118</v>
      </c>
      <c r="BT308" s="136">
        <v>0.27229117073443643</v>
      </c>
      <c r="BU308" s="142">
        <f t="shared" si="228"/>
        <v>53.267112243606597</v>
      </c>
      <c r="BV308" s="143">
        <f>IF('DSS Model'!$I$38=1,0.0001*BU308^2-0.0266*BU308+1.3006,IF('DSS Model'!$I$38=2,-0.0001*BU308^2+0.0032*BU308+0.977, IF('DSS Model'!$I$38=3,-0.00046396*BU308^2 + 0.054267*BU308 - 0.57714, IF('DSS Model'!$I$38=4,0.000072066*BU308^2+0.0021761*BU308-0.038248,IF('DSS Model'!$I$38=5,-0.00012623*BU308^2+0.025656*BU308-0.30101,-0.00046396*BU308^2 + 0.054267*BU308 - 0.57714)))))</f>
        <v>0.86371623450224266</v>
      </c>
      <c r="BW308" s="136">
        <v>0.38155992319994059</v>
      </c>
      <c r="BX308" s="142">
        <f t="shared" si="229"/>
        <v>57.767558171383058</v>
      </c>
      <c r="BY308" s="143">
        <f>IF('DSS Model'!$I$38=1,0.0001*BX308^2-0.0266*BX308+1.3006,IF('DSS Model'!$I$38=2,-0.0001*BX308^2+0.0032*BX308+0.977, IF('DSS Model'!$I$38=3,-0.00046396*BX308^2 + 0.054267*BX308 - 0.57714, IF('DSS Model'!$I$38=4,0.000072066*BX308^2+0.0021761*BX308-0.038248,IF('DSS Model'!$I$38=5,-0.00012623*BX308^2+0.025656*BX308-0.30101,-0.00046396*BX308^2 + 0.054267*BX308 - 0.57714)))))</f>
        <v>0.82814710844001316</v>
      </c>
      <c r="BZ308" s="136">
        <v>0.61007716173981907</v>
      </c>
      <c r="CA308" s="142">
        <f t="shared" si="230"/>
        <v>64.763552082134026</v>
      </c>
      <c r="CB308" s="143">
        <f>IF('DSS Model'!$I$38=1,0.0001*CA308^2-0.0266*CA308+1.3006,IF('DSS Model'!$I$38=2,-0.0001*CA308^2+0.0032*CA308+0.977, IF('DSS Model'!$I$38=3,-0.00046396*CA308^2 + 0.054267*CA308 - 0.57714, IF('DSS Model'!$I$38=4,0.000072066*CA308^2+0.0021761*CA308-0.038248,IF('DSS Model'!$I$38=5,-0.00012623*CA308^2+0.025656*CA308-0.30101,-0.00046396*CA308^2 + 0.054267*CA308 - 0.57714)))))</f>
        <v>0.76481159883330019</v>
      </c>
      <c r="CC308" s="136">
        <v>0.54276793492632658</v>
      </c>
      <c r="CD308" s="142">
        <f t="shared" si="231"/>
        <v>72.735928157450076</v>
      </c>
      <c r="CE308" s="143">
        <f>IF('DSS Model'!$I$38=1,0.0001*CD308^2-0.0266*CD308+1.3006,IF('DSS Model'!$I$38=2,-0.0001*CD308^2+0.0032*CD308+0.977, IF('DSS Model'!$I$38=3,-0.00046396*CD308^2 + 0.054267*CD308 - 0.57714, IF('DSS Model'!$I$38=4,0.000072066*CD308^2+0.0021761*CD308-0.038248,IF('DSS Model'!$I$38=5,-0.00012623*CD308^2+0.025656*CD308-0.30101,-0.00046396*CD308^2 + 0.054267*CD308 - 0.57714)))))</f>
        <v>0.68070344561126639</v>
      </c>
      <c r="CF308" s="136">
        <v>6.5755502060014348E-2</v>
      </c>
      <c r="CG308" s="142">
        <f t="shared" si="232"/>
        <v>25.037496248197222</v>
      </c>
      <c r="CH308" s="143">
        <f>IF('DSS Model'!$I$38=1,0.0001*CG308^2-0.0266*CG308+1.3006,IF('DSS Model'!$I$38=2,-0.0001*CG308^2+0.0032*CG308+0.977, IF('DSS Model'!$I$38=3,-0.00046396*CG308^2 + 0.054267*CG308 - 0.57714, IF('DSS Model'!$I$38=4,0.000072066*CG308^2+0.0021761*CG308-0.038248,IF('DSS Model'!$I$38=5,-0.00012623*CG308^2+0.025656*CG308-0.30101,-0.00046396*CG308^2 + 0.054267*CG308 - 0.57714)))))</f>
        <v>0.99443236615638209</v>
      </c>
      <c r="CI308" s="136">
        <v>9.3434869367026052E-2</v>
      </c>
      <c r="CJ308" s="142">
        <f t="shared" si="233"/>
        <v>56.272132036661461</v>
      </c>
      <c r="CK308" s="143">
        <f>IF('DSS Model'!$I$38=1,0.0001*CJ308^2-0.0266*CJ308+1.3006,IF('DSS Model'!$I$38=2,-0.0001*CJ308^2+0.0032*CJ308+0.977, IF('DSS Model'!$I$38=3,-0.00046396*CJ308^2 + 0.054267*CJ308 - 0.57714, IF('DSS Model'!$I$38=4,0.000072066*CJ308^2+0.0021761*CJ308-0.038248,IF('DSS Model'!$I$38=5,-0.00012623*CJ308^2+0.025656*CJ308-0.30101,-0.00046396*CJ308^2 + 0.054267*CJ308 - 0.57714)))))</f>
        <v>0.84041553812217051</v>
      </c>
      <c r="CL308" s="136">
        <v>0.90890254691970429</v>
      </c>
      <c r="CM308" s="142">
        <f t="shared" si="234"/>
        <v>63.314997380026043</v>
      </c>
      <c r="CN308" s="143">
        <f>IF('DSS Model'!$I$38=1,0.0001*CM308^2-0.0266*CM308+1.3006,IF('DSS Model'!$I$38=2,-0.0001*CM308^2+0.0032*CM308+0.977, IF('DSS Model'!$I$38=3,-0.00046396*CM308^2 + 0.054267*CM308 - 0.57714, IF('DSS Model'!$I$38=4,0.000072066*CM308^2+0.0021761*CM308-0.038248,IF('DSS Model'!$I$38=5,-0.00012623*CM308^2+0.025656*CM308-0.30101,-0.00046396*CM308^2 + 0.054267*CM308 - 0.57714)))))</f>
        <v>0.77872910229281289</v>
      </c>
      <c r="CO308" s="136">
        <v>0.81770946968400693</v>
      </c>
      <c r="CP308" s="142">
        <f t="shared" si="235"/>
        <v>59.053225011731058</v>
      </c>
      <c r="CQ308" s="143">
        <f>IF('DSS Model'!$I$38=1,0.0001*CP308^2-0.0266*CP308+1.3006,IF('DSS Model'!$I$38=2,-0.0001*CP308^2+0.0032*CP308+0.977, IF('DSS Model'!$I$38=3,-0.00046396*CP308^2 + 0.054267*CP308 - 0.57714, IF('DSS Model'!$I$38=4,0.000072066*CP308^2+0.0021761*CP308-0.038248,IF('DSS Model'!$I$38=5,-0.00012623*CP308^2+0.025656*CP308-0.30101,-0.00046396*CP308^2 + 0.054267*CP308 - 0.57714)))))</f>
        <v>0.81724198160892547</v>
      </c>
      <c r="CR308" s="136">
        <v>0.68132992163958006</v>
      </c>
      <c r="CS308" s="142">
        <f t="shared" si="236"/>
        <v>58.699670825321085</v>
      </c>
      <c r="CT308" s="143">
        <f>IF('DSS Model'!$I$38=1,0.0001*CS308^2-0.0266*CS308+1.3006,IF('DSS Model'!$I$38=2,-0.0001*CS308^2+0.0032*CS308+0.977, IF('DSS Model'!$I$38=3,-0.00046396*CS308^2 + 0.054267*CS308 - 0.57714, IF('DSS Model'!$I$38=4,0.000072066*CS308^2+0.0021761*CS308-0.038248,IF('DSS Model'!$I$38=5,-0.00012623*CS308^2+0.025656*CS308-0.30101,-0.00046396*CS308^2 + 0.054267*CS308 - 0.57714)))))</f>
        <v>0.82027381114092235</v>
      </c>
      <c r="CU308" s="136">
        <v>0.83531044289239609</v>
      </c>
      <c r="CV308" s="142">
        <f t="shared" si="237"/>
        <v>63.928947482984547</v>
      </c>
      <c r="CW308" s="143">
        <f>IF('DSS Model'!$I$38=1,0.0001*CV308^2-0.0266*CV308+1.3006,IF('DSS Model'!$I$38=2,-0.0001*CV308^2+0.0032*CV308+0.977, IF('DSS Model'!$I$38=3,-0.00046396*CV308^2 + 0.054267*CV308 - 0.57714, IF('DSS Model'!$I$38=4,0.000072066*CV308^2+0.0021761*CV308-0.038248,IF('DSS Model'!$I$38=5,-0.00012623*CV308^2+0.025656*CV308-0.30101,-0.00046396*CV308^2 + 0.054267*CV308 - 0.57714)))))</f>
        <v>0.77288159931733091</v>
      </c>
      <c r="CX308" s="136">
        <v>0.88971243528180721</v>
      </c>
      <c r="CY308" s="142">
        <f t="shared" si="238"/>
        <v>72.426401199627207</v>
      </c>
      <c r="CZ308" s="143">
        <f>IF('DSS Model'!$I$38=1,0.0001*CY308^2-0.0266*CY308+1.3006,IF('DSS Model'!$I$38=2,-0.0001*CY308^2+0.0032*CY308+0.977, IF('DSS Model'!$I$38=3,-0.00046396*CY308^2 + 0.054267*CY308 - 0.57714, IF('DSS Model'!$I$38=4,0.000072066*CY308^2+0.0021761*CY308-0.038248,IF('DSS Model'!$I$38=5,-0.00012623*CY308^2+0.025656*CY308-0.30101,-0.00046396*CY308^2 + 0.054267*CY308 - 0.57714)))))</f>
        <v>0.68420612476587095</v>
      </c>
      <c r="DA308" s="136">
        <v>0.57569575485278401</v>
      </c>
      <c r="DB308" s="142">
        <f t="shared" si="239"/>
        <v>49.471748615544897</v>
      </c>
      <c r="DC308" s="143">
        <f>IF('DSS Model'!$I$38=1,0.0001*DB308^2-0.0266*DB308+1.3006,IF('DSS Model'!$I$38=2,-0.0001*DB308^2+0.0032*DB308+0.977, IF('DSS Model'!$I$38=3,-0.00046396*DB308^2 + 0.054267*DB308 - 0.57714, IF('DSS Model'!$I$38=4,0.000072066*DB308^2+0.0021761*DB308-0.038248,IF('DSS Model'!$I$38=5,-0.00012623*DB308^2+0.025656*DB308-0.30101,-0.00046396*DB308^2 + 0.054267*DB308 - 0.57714)))))</f>
        <v>0.89056420446177675</v>
      </c>
      <c r="DD308" s="136">
        <v>0.29417218578624937</v>
      </c>
      <c r="DE308" s="142">
        <f t="shared" si="240"/>
        <v>43.303783300655283</v>
      </c>
      <c r="DF308" s="143">
        <f>IF('DSS Model'!$I$38=1,0.0001*DE308^2-0.0266*DE308+1.3006,IF('DSS Model'!$I$38=2,-0.0001*DE308^2+0.0032*DE308+0.977, IF('DSS Model'!$I$38=3,-0.00046396*DE308^2 + 0.054267*DE308 - 0.57714, IF('DSS Model'!$I$38=4,0.000072066*DE308^2+0.0021761*DE308-0.038248,IF('DSS Model'!$I$38=5,-0.00012623*DE308^2+0.025656*DE308-0.30101,-0.00046396*DE308^2 + 0.054267*DE308 - 0.57714)))))</f>
        <v>0.92805034174708578</v>
      </c>
      <c r="DG308" s="136">
        <v>0.90681302357970228</v>
      </c>
      <c r="DH308" s="142">
        <f t="shared" si="241"/>
        <v>64.058956550713148</v>
      </c>
      <c r="DI308" s="143">
        <f>IF('DSS Model'!$I$38=1,0.0001*DH308^2-0.0266*DH308+1.3006,IF('DSS Model'!$I$38=2,-0.0001*DH308^2+0.0032*DH308+0.977, IF('DSS Model'!$I$38=3,-0.00046396*DH308^2 + 0.054267*DH308 - 0.57714, IF('DSS Model'!$I$38=4,0.000072066*DH308^2+0.0021761*DH308-0.038248,IF('DSS Model'!$I$38=5,-0.00012623*DH308^2+0.025656*DH308-0.30101,-0.00046396*DH308^2 + 0.054267*DH308 - 0.57714)))))</f>
        <v>0.77163366952566659</v>
      </c>
      <c r="DJ308" s="136">
        <v>0.64977232874634205</v>
      </c>
      <c r="DK308" s="142">
        <f t="shared" si="242"/>
        <v>65.53496034091954</v>
      </c>
      <c r="DL308" s="143">
        <f>IF('DSS Model'!$I$38=1,0.0001*DK308^2-0.0266*DK308+1.3006,IF('DSS Model'!$I$38=2,-0.0001*DK308^2+0.0032*DK308+0.977, IF('DSS Model'!$I$38=3,-0.00046396*DK308^2 + 0.054267*DK308 - 0.57714, IF('DSS Model'!$I$38=4,0.000072066*DK308^2+0.0021761*DK308-0.038248,IF('DSS Model'!$I$38=5,-0.00012623*DK308^2+0.025656*DK308-0.30101,-0.00046396*DK308^2 + 0.054267*DK308 - 0.57714)))))</f>
        <v>0.75722877040235281</v>
      </c>
      <c r="DM308" s="136">
        <v>0.61927425604031727</v>
      </c>
      <c r="DN308" s="142">
        <f t="shared" si="243"/>
        <v>60.621961967753137</v>
      </c>
      <c r="DO308" s="143">
        <f>IF('DSS Model'!$I$38=1,0.0001*DN308^2-0.0266*DN308+1.3006,IF('DSS Model'!$I$38=2,-0.0001*DN308^2+0.0032*DN308+0.977, IF('DSS Model'!$I$38=3,-0.00046396*DN308^2 + 0.054267*DN308 - 0.57714, IF('DSS Model'!$I$38=4,0.000072066*DN308^2+0.0021761*DN308-0.038248,IF('DSS Model'!$I$38=5,-0.00012623*DN308^2+0.025656*DN308-0.30101,-0.00046396*DN308^2 + 0.054267*DN308 - 0.57714)))))</f>
        <v>0.80348805101483922</v>
      </c>
      <c r="DP308" s="136">
        <v>0.91504644655479528</v>
      </c>
      <c r="DQ308" s="142">
        <f t="shared" si="244"/>
        <v>62.385925463494218</v>
      </c>
      <c r="DR308" s="143">
        <f>IF('DSS Model'!$I$38=1,0.0001*DQ308^2-0.0266*DQ308+1.3006,IF('DSS Model'!$I$38=2,-0.0001*DQ308^2+0.0032*DQ308+0.977, IF('DSS Model'!$I$38=3,-0.00046396*DQ308^2 + 0.054267*DQ308 - 0.57714, IF('DSS Model'!$I$38=4,0.000072066*DQ308^2+0.0021761*DQ308-0.038248,IF('DSS Model'!$I$38=5,-0.00012623*DQ308^2+0.025656*DQ308-0.30101,-0.00046396*DQ308^2 + 0.054267*DQ308 - 0.57714)))))</f>
        <v>0.78743459188951581</v>
      </c>
      <c r="DS308" s="136">
        <v>0.92953757679731142</v>
      </c>
      <c r="DT308" s="142">
        <f t="shared" si="245"/>
        <v>85.434397341299842</v>
      </c>
      <c r="DU308" s="143">
        <f>IF('DSS Model'!$I$38=1,0.0001*DT308^2-0.0266*DT308+1.3006,IF('DSS Model'!$I$38=2,-0.0001*DT308^2+0.0032*DT308+0.977, IF('DSS Model'!$I$38=3,-0.00046396*DT308^2 + 0.054267*DT308 - 0.57714, IF('DSS Model'!$I$38=4,0.000072066*DT308^2+0.0021761*DT308-0.038248,IF('DSS Model'!$I$38=5,-0.00012623*DT308^2+0.025656*DT308-0.30101,-0.00046396*DT308^2 + 0.054267*DT308 - 0.57714)))))</f>
        <v>0.52048644658504939</v>
      </c>
      <c r="DV308" s="136">
        <v>0.79963289803827131</v>
      </c>
      <c r="DW308" s="142">
        <f t="shared" si="246"/>
        <v>67.461409969882936</v>
      </c>
      <c r="DX308" s="143">
        <f>IF('DSS Model'!$I$38=1,0.0001*DW308^2-0.0266*DW308+1.3006,IF('DSS Model'!$I$38=2,-0.0001*DW308^2+0.0032*DW308+0.977, IF('DSS Model'!$I$38=3,-0.00046396*DW308^2 + 0.054267*DW308 - 0.57714, IF('DSS Model'!$I$38=4,0.000072066*DW308^2+0.0021761*DW308-0.038248,IF('DSS Model'!$I$38=5,-0.00012623*DW308^2+0.025656*DW308-0.30101,-0.00046396*DW308^2 + 0.054267*DW308 - 0.57714)))))</f>
        <v>0.73777232839116325</v>
      </c>
      <c r="DY308" s="136">
        <v>0.2458433296804069</v>
      </c>
      <c r="DZ308" s="142">
        <f t="shared" si="247"/>
        <v>38.990774619472788</v>
      </c>
      <c r="EA308" s="143">
        <f>IF('DSS Model'!$I$38=1,0.0001*DZ308^2-0.0266*DZ308+1.3006,IF('DSS Model'!$I$38=2,-0.0001*DZ308^2+0.0032*DZ308+0.977, IF('DSS Model'!$I$38=3,-0.00046396*DZ308^2 + 0.054267*DZ308 - 0.57714, IF('DSS Model'!$I$38=4,0.000072066*DZ308^2+0.0021761*DZ308-0.038248,IF('DSS Model'!$I$38=5,-0.00012623*DZ308^2+0.025656*DZ308-0.30101,-0.00046396*DZ308^2 + 0.054267*DZ308 - 0.57714)))))</f>
        <v>0.9497424282396606</v>
      </c>
      <c r="EB308" s="136">
        <v>0.39553640672827162</v>
      </c>
      <c r="EC308" s="142">
        <f t="shared" si="248"/>
        <v>47.247160660376906</v>
      </c>
      <c r="ED308" s="143">
        <f>IF('DSS Model'!$I$38=1,0.0001*EC308^2-0.0266*EC308+1.3006,IF('DSS Model'!$I$38=2,-0.0001*EC308^2+0.0032*EC308+0.977, IF('DSS Model'!$I$38=3,-0.00046396*EC308^2 + 0.054267*EC308 - 0.57714, IF('DSS Model'!$I$38=4,0.000072066*EC308^2+0.0021761*EC308-0.038248,IF('DSS Model'!$I$38=5,-0.00012623*EC308^2+0.025656*EC308-0.30101,-0.00046396*EC308^2 + 0.054267*EC308 - 0.57714)))))</f>
        <v>0.90496149506645929</v>
      </c>
      <c r="EE308" s="136">
        <v>0.8035693259431993</v>
      </c>
      <c r="EF308" s="142">
        <f t="shared" si="249"/>
        <v>61.059786751353101</v>
      </c>
      <c r="EG308" s="143">
        <f>IF('DSS Model'!$I$38=1,0.0001*EF308^2-0.0266*EF308+1.3006,IF('DSS Model'!$I$38=2,-0.0001*EF308^2+0.0032*EF308+0.977, IF('DSS Model'!$I$38=3,-0.00046396*EF308^2 + 0.054267*EF308 - 0.57714, IF('DSS Model'!$I$38=4,0.000072066*EF308^2+0.0021761*EF308-0.038248,IF('DSS Model'!$I$38=5,-0.00012623*EF308^2+0.025656*EF308-0.30101,-0.00046396*EF308^2 + 0.054267*EF308 - 0.57714)))))</f>
        <v>0.79956156179225835</v>
      </c>
      <c r="EH308" s="136">
        <v>0.9257668975044252</v>
      </c>
      <c r="EI308" s="142">
        <f t="shared" si="250"/>
        <v>76.740306013797664</v>
      </c>
      <c r="EJ308" s="143">
        <f>IF('DSS Model'!$I$38=1,0.0001*EI308^2-0.0266*EI308+1.3006,IF('DSS Model'!$I$38=2,-0.0001*EI308^2+0.0032*EI308+0.977, IF('DSS Model'!$I$38=3,-0.00046396*EI308^2 + 0.054267*EI308 - 0.57714, IF('DSS Model'!$I$38=4,0.000072066*EI308^2+0.0021761*EI308-0.038248,IF('DSS Model'!$I$38=5,-0.00012623*EI308^2+0.025656*EI308-0.30101,-0.00046396*EI308^2 + 0.054267*EI308 - 0.57714)))))</f>
        <v>0.6336615225350215</v>
      </c>
      <c r="EK308" s="136">
        <v>2.2707796337893438E-2</v>
      </c>
      <c r="EL308" s="142">
        <f t="shared" si="251"/>
        <v>21.364901464978399</v>
      </c>
      <c r="EM308" s="143">
        <f>IF('DSS Model'!$I$38=1,0.0001*EL308^2-0.0266*EL308+1.3006,IF('DSS Model'!$I$38=2,-0.0001*EL308^2+0.0032*EL308+0.977, IF('DSS Model'!$I$38=3,-0.00046396*EL308^2 + 0.054267*EL308 - 0.57714, IF('DSS Model'!$I$38=4,0.000072066*EL308^2+0.0021761*EL308-0.038248,IF('DSS Model'!$I$38=5,-0.00012623*EL308^2+0.025656*EL308-0.30101,-0.00046396*EL308^2 + 0.054267*EL308 - 0.57714)))))</f>
        <v>0.99972178322710725</v>
      </c>
      <c r="EN308" s="136">
        <v>0.59901651412600132</v>
      </c>
      <c r="EO308" s="142">
        <f t="shared" si="252"/>
        <v>58.09925857799103</v>
      </c>
      <c r="EP308" s="143">
        <f>IF('DSS Model'!$I$38=1,0.0001*EO308^2-0.0266*EO308+1.3006,IF('DSS Model'!$I$38=2,-0.0001*EO308^2+0.0032*EO308+0.977, IF('DSS Model'!$I$38=3,-0.00046396*EO308^2 + 0.054267*EO308 - 0.57714, IF('DSS Model'!$I$38=4,0.000072066*EO308^2+0.0021761*EO308-0.038248,IF('DSS Model'!$I$38=5,-0.00012623*EO308^2+0.025656*EO308-0.30101,-0.00046396*EO308^2 + 0.054267*EO308 - 0.57714)))))</f>
        <v>0.82536524271834488</v>
      </c>
      <c r="EQ308" s="136">
        <v>0.62841771233899224</v>
      </c>
      <c r="ER308" s="142">
        <f t="shared" si="253"/>
        <v>56.993272490917605</v>
      </c>
      <c r="ES308" s="143">
        <f>IF('DSS Model'!$I$38=1,0.0001*ER308^2-0.0266*ER308+1.3006,IF('DSS Model'!$I$38=2,-0.0001*ER308^2+0.0032*ER308+0.977, IF('DSS Model'!$I$38=3,-0.00046396*ER308^2 + 0.054267*ER308 - 0.57714, IF('DSS Model'!$I$38=4,0.000072066*ER308^2+0.0021761*ER308-0.038248,IF('DSS Model'!$I$38=5,-0.00012623*ER308^2+0.025656*ER308-0.30101,-0.00046396*ER308^2 + 0.054267*ER308 - 0.57714)))))</f>
        <v>0.83455516104853777</v>
      </c>
      <c r="ET308" s="136">
        <v>0.78683961704759142</v>
      </c>
      <c r="EU308" s="141">
        <f t="shared" si="254"/>
        <v>62.812045067668322</v>
      </c>
      <c r="EV308" s="142">
        <f>IF('DSS Model'!$I$38=1,0.0001*EU308^2-0.0266*EU308+1.3006,IF('DSS Model'!$I$38=2,-0.0001*EU308^2+0.0032*EU308+0.977, IF('DSS Model'!$I$38=3,-0.00046396*EU308^2 + 0.054267*EU308 - 0.57714, IF('DSS Model'!$I$38=4,0.000072066*EU308^2+0.0021761*EU308-0.038248,IF('DSS Model'!$I$38=5,-0.00012623*EU308^2+0.025656*EU308-0.30101,-0.00046396*EU308^2 + 0.054267*EU308 - 0.57714)))))</f>
        <v>0.78346324365825892</v>
      </c>
    </row>
    <row r="309" spans="2:152" x14ac:dyDescent="0.2">
      <c r="B309" s="64">
        <f t="shared" ca="1" si="207"/>
        <v>0.38419377338694771</v>
      </c>
      <c r="C309" s="64">
        <v>0.44328312083941468</v>
      </c>
      <c r="D309" s="64">
        <f t="shared" si="208"/>
        <v>48.762040263349114</v>
      </c>
      <c r="E309" s="131">
        <f>IF('DSS Model'!$I$38=1,0.0001*D309^2-0.0266*D309+1.3006,IF('DSS Model'!$I$38=2,-0.0001*D309^2+0.0032*D309+0.977, IF('DSS Model'!$I$38=3,-0.00046396*D309^2 + 0.054267*D309 - 0.57714, IF('DSS Model'!$I$38=4,0.000072066*D309^2+0.0021761*D309-0.038248,IF('DSS Model'!$I$38=5,-0.00012623*D309^2+0.025656*D309-0.30101,-0.00046396*D309^2 + 0.054267*D309 - 0.57714)))))</f>
        <v>0.89526487177826919</v>
      </c>
      <c r="F309" s="136">
        <v>0.10708768203178931</v>
      </c>
      <c r="G309" s="138">
        <f t="shared" si="204"/>
        <v>49.702929371279481</v>
      </c>
      <c r="H309" s="136">
        <f>IF('DSS Model'!$I$38=1,0.0001*G309^2-0.0266*G309+1.3006,IF('DSS Model'!$I$38=2,-0.0001*G309^2+0.0032*G309+0.977, IF('DSS Model'!$I$38=3,-0.00046396*G309^2 + 0.054267*G309 - 0.57714, IF('DSS Model'!$I$38=4,0.000072066*G309^2+0.0021761*G309-0.038248,IF('DSS Model'!$I$38=5,-0.00012623*G309^2+0.025656*G309-0.30101,-0.00046396*G309^2 + 0.054267*G309 - 0.57714)))))</f>
        <v>0.88901125517945467</v>
      </c>
      <c r="I309" s="136">
        <v>0.33010146256810147</v>
      </c>
      <c r="J309" s="138">
        <f t="shared" si="205"/>
        <v>55.448055323841579</v>
      </c>
      <c r="K309" s="136">
        <f>IF('DSS Model'!$I$38=1,0.0001*J309^2-0.0266*J309+1.3006,IF('DSS Model'!$I$38=2,-0.0001*J309^2+0.0032*J309+0.977, IF('DSS Model'!$I$38=3,-0.00046396*J309^2 + 0.054267*J309 - 0.57714, IF('DSS Model'!$I$38=4,0.000072066*J309^2+0.0021761*J309-0.038248,IF('DSS Model'!$I$38=5,-0.00012623*J309^2+0.025656*J309-0.30101,-0.00046396*J309^2 + 0.054267*J309 - 0.57714)))))</f>
        <v>0.84698509311671333</v>
      </c>
      <c r="L309" s="136">
        <v>0.84199777094167971</v>
      </c>
      <c r="M309" s="138">
        <f t="shared" si="206"/>
        <v>76.25638645447539</v>
      </c>
      <c r="N309" s="136">
        <f>IF('DSS Model'!$I$38=1,0.0001*M309^2-0.0266*M309+1.3006,IF('DSS Model'!$I$38=2,-0.0001*M309^2+0.0032*M309+0.977, IF('DSS Model'!$I$38=3,-0.00046396*M309^2 + 0.054267*M309 - 0.57714, IF('DSS Model'!$I$38=4,0.000072066*M309^2+0.0021761*M309-0.038248,IF('DSS Model'!$I$38=5,-0.00012623*M309^2+0.025656*M309-0.30101,-0.00046396*M309^2 + 0.054267*M309 - 0.57714)))))</f>
        <v>0.63951678914489141</v>
      </c>
      <c r="O309" s="136">
        <v>0.89351469154140706</v>
      </c>
      <c r="P309" s="139">
        <f t="shared" si="209"/>
        <v>61.937760585231793</v>
      </c>
      <c r="Q309" s="138">
        <f>IF('DSS Model'!$I$38=1,0.0001*P309^2-0.0266*P309+1.3006,IF('DSS Model'!$I$38=2,-0.0001*P309^2+0.0032*P309+0.977, IF('DSS Model'!$I$38=3,-0.00046396*P309^2 + 0.054267*P309 - 0.57714, IF('DSS Model'!$I$38=4,0.000072066*P309^2+0.0021761*P309-0.038248,IF('DSS Model'!$I$38=5,-0.00012623*P309^2+0.025656*P309-0.30101,-0.00046396*P309^2 + 0.054267*P309 - 0.57714)))))</f>
        <v>0.79157221524139243</v>
      </c>
      <c r="R309" s="136">
        <v>0.14378881044918956</v>
      </c>
      <c r="S309" s="142">
        <f t="shared" si="210"/>
        <v>37.671674787475055</v>
      </c>
      <c r="T309" s="138">
        <f>IF('DSS Model'!$I$38=1,0.0001*S309^2-0.0266*S309+1.3006,IF('DSS Model'!$I$38=2,-0.0001*S309^2+0.0032*S309+0.977, IF('DSS Model'!$I$38=3,-0.00046396*S309^2 + 0.054267*S309 - 0.57714, IF('DSS Model'!$I$38=4,0.000072066*S309^2+0.0021761*S309-0.038248,IF('DSS Model'!$I$38=5,-0.00012623*S309^2+0.025656*S309-0.30101,-0.00046396*S309^2 + 0.054267*S309 - 0.57714)))))</f>
        <v>0.95563385119059174</v>
      </c>
      <c r="U309" s="136">
        <v>0.73529441885191926</v>
      </c>
      <c r="V309" s="142">
        <f t="shared" si="211"/>
        <v>56.049982929582015</v>
      </c>
      <c r="W309" s="138">
        <f>IF('DSS Model'!$I$38=1,0.0001*V309^2-0.0266*V309+1.3006,IF('DSS Model'!$I$38=2,-0.0001*V309^2+0.0032*V309+0.977, IF('DSS Model'!$I$38=3,-0.00046396*V309^2 + 0.054267*V309 - 0.57714, IF('DSS Model'!$I$38=4,0.000072066*V309^2+0.0021761*V309-0.038248,IF('DSS Model'!$I$38=5,-0.00012623*V309^2+0.025656*V309-0.30101,-0.00046396*V309^2 + 0.054267*V309 - 0.57714)))))</f>
        <v>0.84219988673401891</v>
      </c>
      <c r="X309" s="136">
        <v>0.72114755112405149</v>
      </c>
      <c r="Y309" s="142">
        <f t="shared" si="212"/>
        <v>67.134662539571011</v>
      </c>
      <c r="Z309" s="138">
        <f>IF('DSS Model'!$I$38=1,0.0001*Y309^2-0.0266*Y309+1.3006,IF('DSS Model'!$I$38=2,-0.0001*Y309^2+0.0032*Y309+0.977, IF('DSS Model'!$I$38=3,-0.00046396*Y309^2 + 0.054267*Y309 - 0.57714, IF('DSS Model'!$I$38=4,0.000072066*Y309^2+0.0021761*Y309-0.038248,IF('DSS Model'!$I$38=5,-0.00012623*Y309^2+0.025656*Y309-0.30101,-0.00046396*Y309^2 + 0.054267*Y309 - 0.57714)))))</f>
        <v>0.74112462869641926</v>
      </c>
      <c r="AA309" s="136">
        <v>0.65497375564049176</v>
      </c>
      <c r="AB309" s="142">
        <f t="shared" si="213"/>
        <v>64.520127307088259</v>
      </c>
      <c r="AC309" s="138">
        <f>IF('DSS Model'!$I$38=1,0.0001*AB309^2-0.0266*AB309+1.3006,IF('DSS Model'!$I$38=2,-0.0001*AB309^2+0.0032*AB309+0.977, IF('DSS Model'!$I$38=3,-0.00046396*AB309^2 + 0.054267*AB309 - 0.57714, IF('DSS Model'!$I$38=4,0.000072066*AB309^2+0.0021761*AB309-0.038248,IF('DSS Model'!$I$38=5,-0.00012623*AB309^2+0.025656*AB309-0.30101,-0.00046396*AB309^2 + 0.054267*AB309 - 0.57714)))))</f>
        <v>0.76717972461039485</v>
      </c>
      <c r="AD309" s="136">
        <v>0.57159047331383639</v>
      </c>
      <c r="AE309" s="142">
        <f t="shared" si="214"/>
        <v>55.03107072951569</v>
      </c>
      <c r="AF309" s="138">
        <f>IF('DSS Model'!$I$38=1,0.0001*AE309^2-0.0266*AE309+1.3006,IF('DSS Model'!$I$38=2,-0.0001*AE309^2+0.0032*AE309+0.977, IF('DSS Model'!$I$38=3,-0.00046396*AE309^2 + 0.054267*AE309 - 0.57714, IF('DSS Model'!$I$38=4,0.000072066*AE309^2+0.0021761*AE309-0.038248,IF('DSS Model'!$I$38=5,-0.00012623*AE309^2+0.025656*AE309-0.30101,-0.00046396*AE309^2 + 0.054267*AE309 - 0.57714)))))</f>
        <v>0.85025755177075435</v>
      </c>
      <c r="AG309" s="136">
        <v>0.2803770699851772</v>
      </c>
      <c r="AH309" s="142">
        <f t="shared" si="215"/>
        <v>62.805834355020849</v>
      </c>
      <c r="AI309" s="138">
        <f>IF('DSS Model'!$I$38=1,0.0001*AH309^2-0.0266*AH309+1.3006,IF('DSS Model'!$I$38=2,-0.0001*AH309^2+0.0032*AH309+0.977, IF('DSS Model'!$I$38=3,-0.00046396*AH309^2 + 0.054267*AH309 - 0.57714, IF('DSS Model'!$I$38=4,0.000072066*AH309^2+0.0021761*AH309-0.038248,IF('DSS Model'!$I$38=5,-0.00012623*AH309^2+0.025656*AH309-0.30101,-0.00046396*AH309^2 + 0.054267*AH309 - 0.57714)))))</f>
        <v>0.78352138703303498</v>
      </c>
      <c r="AJ309" s="136">
        <v>0.90492711604916742</v>
      </c>
      <c r="AK309" s="142">
        <f t="shared" si="216"/>
        <v>58.033527871240651</v>
      </c>
      <c r="AL309" s="138">
        <f>IF('DSS Model'!$I$38=1,0.0001*AK309^2-0.0266*AK309+1.3006,IF('DSS Model'!$I$38=2,-0.0001*AK309^2+0.0032*AK309+0.977, IF('DSS Model'!$I$38=3,-0.00046396*AK309^2 + 0.054267*AK309 - 0.57714, IF('DSS Model'!$I$38=4,0.000072066*AK309^2+0.0021761*AK309-0.038248,IF('DSS Model'!$I$38=5,-0.00012623*AK309^2+0.025656*AK309-0.30101,-0.00046396*AK309^2 + 0.054267*AK309 - 0.57714)))))</f>
        <v>0.82591825346976355</v>
      </c>
      <c r="AM309" s="136">
        <v>0.16294885062322917</v>
      </c>
      <c r="AN309" s="142">
        <f t="shared" si="217"/>
        <v>55.973355052009424</v>
      </c>
      <c r="AO309" s="138">
        <f>IF('DSS Model'!$I$38=1,0.0001*AN309^2-0.0266*AN309+1.3006,IF('DSS Model'!$I$38=2,-0.0001*AN309^2+0.0032*AN309+0.977, IF('DSS Model'!$I$38=3,-0.00046396*AN309^2 + 0.054267*AN309 - 0.57714, IF('DSS Model'!$I$38=4,0.000072066*AN309^2+0.0021761*AN309-0.038248,IF('DSS Model'!$I$38=5,-0.00012623*AN309^2+0.025656*AN309-0.30101,-0.00046396*AN309^2 + 0.054267*AN309 - 0.57714)))))</f>
        <v>0.84281308858859927</v>
      </c>
      <c r="AP309" s="136">
        <v>0.57926825980771313</v>
      </c>
      <c r="AQ309" s="142">
        <f t="shared" si="218"/>
        <v>70.983323944329101</v>
      </c>
      <c r="AR309" s="138">
        <f>IF('DSS Model'!$I$38=1,0.0001*AQ309^2-0.0266*AQ309+1.3006,IF('DSS Model'!$I$38=2,-0.0001*AQ309^2+0.0032*AQ309+0.977, IF('DSS Model'!$I$38=3,-0.00046396*AQ309^2 + 0.054267*AQ309 - 0.57714, IF('DSS Model'!$I$38=4,0.000072066*AQ309^2+0.0021761*AQ309-0.038248,IF('DSS Model'!$I$38=5,-0.00012623*AQ309^2+0.025656*AQ309-0.30101,-0.00046396*AQ309^2 + 0.054267*AQ309 - 0.57714)))))</f>
        <v>0.70028340880329654</v>
      </c>
      <c r="AS309" s="136">
        <v>0.28647801153622254</v>
      </c>
      <c r="AT309" s="142">
        <f t="shared" si="219"/>
        <v>46.603336274123592</v>
      </c>
      <c r="AU309" s="138">
        <f>IF('DSS Model'!$I$38=1,0.0001*AT309^2-0.0266*AT309+1.3006,IF('DSS Model'!$I$38=2,-0.0001*AT309^2+0.0032*AT309+0.977, IF('DSS Model'!$I$38=3,-0.00046396*AT309^2 + 0.054267*AT309 - 0.57714, IF('DSS Model'!$I$38=4,0.000072066*AT309^2+0.0021761*AT309-0.038248,IF('DSS Model'!$I$38=5,-0.00012623*AT309^2+0.025656*AT309-0.30101,-0.00046396*AT309^2 + 0.054267*AT309 - 0.57714)))))</f>
        <v>0.90894358088929106</v>
      </c>
      <c r="AV309" s="136">
        <v>0.37147704896648981</v>
      </c>
      <c r="AW309" s="142">
        <f t="shared" si="220"/>
        <v>62.180216882332886</v>
      </c>
      <c r="AX309" s="138">
        <f>IF('DSS Model'!$I$38=1,0.0001*AW309^2-0.0266*AW309+1.3006,IF('DSS Model'!$I$38=2,-0.0001*AW309^2+0.0032*AW309+0.977, IF('DSS Model'!$I$38=3,-0.00046396*AW309^2 + 0.054267*AW309 - 0.57714, IF('DSS Model'!$I$38=4,0.000072066*AW309^2+0.0021761*AW309-0.038248,IF('DSS Model'!$I$38=5,-0.00012623*AW309^2+0.025656*AW309-0.30101,-0.00046396*AW309^2 + 0.054267*AW309 - 0.57714)))))</f>
        <v>0.7893387568700696</v>
      </c>
      <c r="AY309" s="136">
        <v>0.82685044370530913</v>
      </c>
      <c r="AZ309" s="142">
        <f t="shared" si="221"/>
        <v>63.966907705685074</v>
      </c>
      <c r="BA309" s="138">
        <f>IF('DSS Model'!$I$38=1,0.0001*AZ309^2-0.0266*AZ309+1.3006,IF('DSS Model'!$I$38=2,-0.0001*AZ309^2+0.0032*AZ309+0.977, IF('DSS Model'!$I$38=3,-0.00046396*AZ309^2 + 0.054267*AZ309 - 0.57714, IF('DSS Model'!$I$38=4,0.000072066*AZ309^2+0.0021761*AZ309-0.038248,IF('DSS Model'!$I$38=5,-0.00012623*AZ309^2+0.025656*AZ309-0.30101,-0.00046396*AZ309^2 + 0.054267*AZ309 - 0.57714)))))</f>
        <v>0.77251757651542896</v>
      </c>
      <c r="BB309" s="136">
        <v>0.30339593725729952</v>
      </c>
      <c r="BC309" s="142">
        <f t="shared" si="222"/>
        <v>48.858709915085136</v>
      </c>
      <c r="BD309" s="138">
        <f>IF('DSS Model'!$I$38=1,0.0001*BC309^2-0.0266*BC309+1.3006,IF('DSS Model'!$I$38=2,-0.0001*BC309^2+0.0032*BC309+0.977, IF('DSS Model'!$I$38=3,-0.00046396*BC309^2 + 0.054267*BC309 - 0.57714, IF('DSS Model'!$I$38=4,0.000072066*BC309^2+0.0021761*BC309-0.038248,IF('DSS Model'!$I$38=5,-0.00012623*BC309^2+0.025656*BC309-0.30101,-0.00046396*BC309^2 + 0.054267*BC309 - 0.57714)))))</f>
        <v>0.89463051827162854</v>
      </c>
      <c r="BE309" s="136">
        <v>4.1899614396489593E-2</v>
      </c>
      <c r="BF309" s="142">
        <f t="shared" si="223"/>
        <v>29.027551031283998</v>
      </c>
      <c r="BG309" s="143">
        <f>IF('DSS Model'!$I$38=1,0.0001*BF309^2-0.0266*BF309+1.3006,IF('DSS Model'!$I$38=2,-0.0001*BF309^2+0.0032*BF309+0.977, IF('DSS Model'!$I$38=3,-0.00046396*BF309^2 + 0.054267*BF309 - 0.57714, IF('DSS Model'!$I$38=4,0.000072066*BF309^2+0.0021761*BF309-0.038248,IF('DSS Model'!$I$38=5,-0.00012623*BF309^2+0.025656*BF309-0.30101,-0.00046396*BF309^2 + 0.054267*BF309 - 0.57714)))))</f>
        <v>0.98562829141272912</v>
      </c>
      <c r="BH309" s="136">
        <v>0.85106214880724362</v>
      </c>
      <c r="BI309" s="142">
        <f t="shared" si="224"/>
        <v>65.568396909356622</v>
      </c>
      <c r="BJ309" s="143">
        <f>IF('DSS Model'!$I$38=1,0.0001*BI309^2-0.0266*BI309+1.3006,IF('DSS Model'!$I$38=2,-0.0001*BI309^2+0.0032*BI309+0.977, IF('DSS Model'!$I$38=3,-0.00046396*BI309^2 + 0.054267*BI309 - 0.57714, IF('DSS Model'!$I$38=4,0.000072066*BI309^2+0.0021761*BI309-0.038248,IF('DSS Model'!$I$38=5,-0.00012623*BI309^2+0.025656*BI309-0.30101,-0.00046396*BI309^2 + 0.054267*BI309 - 0.57714)))))</f>
        <v>0.75689740278364848</v>
      </c>
      <c r="BK309" s="136">
        <v>0.8109018314946328</v>
      </c>
      <c r="BL309" s="142">
        <f t="shared" si="225"/>
        <v>58.901221033989202</v>
      </c>
      <c r="BM309" s="143">
        <f>IF('DSS Model'!$I$38=1,0.0001*BL309^2-0.0266*BL309+1.3006,IF('DSS Model'!$I$38=2,-0.0001*BL309^2+0.0032*BL309+0.977, IF('DSS Model'!$I$38=3,-0.00046396*BL309^2 + 0.054267*BL309 - 0.57714, IF('DSS Model'!$I$38=4,0.000072066*BL309^2+0.0021761*BL309-0.038248,IF('DSS Model'!$I$38=5,-0.00012623*BL309^2+0.025656*BL309-0.30101,-0.00046396*BL309^2 + 0.054267*BL309 - 0.57714)))))</f>
        <v>0.81854852337928019</v>
      </c>
      <c r="BN309" s="136">
        <v>0.35215228066077209</v>
      </c>
      <c r="BO309" s="142">
        <f t="shared" si="226"/>
        <v>50.11890629555154</v>
      </c>
      <c r="BP309" s="143">
        <f>IF('DSS Model'!$I$38=1,0.0001*BO309^2-0.0266*BO309+1.3006,IF('DSS Model'!$I$38=2,-0.0001*BO309^2+0.0032*BO309+0.977, IF('DSS Model'!$I$38=3,-0.00046396*BO309^2 + 0.054267*BO309 - 0.57714, IF('DSS Model'!$I$38=4,0.000072066*BO309^2+0.0021761*BO309-0.038248,IF('DSS Model'!$I$38=5,-0.00012623*BO309^2+0.025656*BO309-0.30101,-0.00046396*BO309^2 + 0.054267*BO309 - 0.57714)))))</f>
        <v>0.88619002331953733</v>
      </c>
      <c r="BQ309" s="136">
        <v>1.3893129888079003E-2</v>
      </c>
      <c r="BR309" s="142">
        <f t="shared" si="227"/>
        <v>32.68746271641713</v>
      </c>
      <c r="BS309" s="143">
        <f>IF('DSS Model'!$I$38=1,0.0001*BR309^2-0.0266*BR309+1.3006,IF('DSS Model'!$I$38=2,-0.0001*BR309^2+0.0032*BR309+0.977, IF('DSS Model'!$I$38=3,-0.00046396*BR309^2 + 0.054267*BR309 - 0.57714, IF('DSS Model'!$I$38=4,0.000072066*BR309^2+0.0021761*BR309-0.038248,IF('DSS Model'!$I$38=5,-0.00012623*BR309^2+0.025656*BR309-0.30101,-0.00046396*BR309^2 + 0.054267*BR309 - 0.57714)))))</f>
        <v>0.97475285880881879</v>
      </c>
      <c r="BT309" s="136">
        <v>0.75113396294793522</v>
      </c>
      <c r="BU309" s="142">
        <f t="shared" si="228"/>
        <v>66.727614821524185</v>
      </c>
      <c r="BV309" s="143">
        <f>IF('DSS Model'!$I$38=1,0.0001*BU309^2-0.0266*BU309+1.3006,IF('DSS Model'!$I$38=2,-0.0001*BU309^2+0.0032*BU309+0.977, IF('DSS Model'!$I$38=3,-0.00046396*BU309^2 + 0.054267*BU309 - 0.57714, IF('DSS Model'!$I$38=4,0.000072066*BU309^2+0.0021761*BU309-0.038248,IF('DSS Model'!$I$38=5,-0.00012623*BU309^2+0.025656*BU309-0.30101,-0.00046396*BU309^2 + 0.054267*BU309 - 0.57714)))))</f>
        <v>0.74527090945190799</v>
      </c>
      <c r="BW309" s="136">
        <v>0.95153673494485747</v>
      </c>
      <c r="BX309" s="142">
        <f t="shared" si="229"/>
        <v>71.301560815836595</v>
      </c>
      <c r="BY309" s="143">
        <f>IF('DSS Model'!$I$38=1,0.0001*BX309^2-0.0266*BX309+1.3006,IF('DSS Model'!$I$38=2,-0.0001*BX309^2+0.0032*BX309+0.977, IF('DSS Model'!$I$38=3,-0.00046396*BX309^2 + 0.054267*BX309 - 0.57714, IF('DSS Model'!$I$38=4,0.000072066*BX309^2+0.0021761*BX309-0.038248,IF('DSS Model'!$I$38=5,-0.00012623*BX309^2+0.025656*BX309-0.30101,-0.00046396*BX309^2 + 0.054267*BX309 - 0.57714)))))</f>
        <v>0.69677373713323254</v>
      </c>
      <c r="BZ309" s="136">
        <v>0.33435748657207909</v>
      </c>
      <c r="CA309" s="142">
        <f t="shared" si="230"/>
        <v>59.449355721715527</v>
      </c>
      <c r="CB309" s="143">
        <f>IF('DSS Model'!$I$38=1,0.0001*CA309^2-0.0266*CA309+1.3006,IF('DSS Model'!$I$38=2,-0.0001*CA309^2+0.0032*CA309+0.977, IF('DSS Model'!$I$38=3,-0.00046396*CA309^2 + 0.054267*CA309 - 0.57714, IF('DSS Model'!$I$38=4,0.000072066*CA309^2+0.0021761*CA309-0.038248,IF('DSS Model'!$I$38=5,-0.00012623*CA309^2+0.025656*CA309-0.30101,-0.00046396*CA309^2 + 0.054267*CA309 - 0.57714)))))</f>
        <v>0.81381534873678263</v>
      </c>
      <c r="CC309" s="136">
        <v>0.89282808830951155</v>
      </c>
      <c r="CD309" s="142">
        <f t="shared" si="231"/>
        <v>81.618384148985029</v>
      </c>
      <c r="CE309" s="143">
        <f>IF('DSS Model'!$I$38=1,0.0001*CD309^2-0.0266*CD309+1.3006,IF('DSS Model'!$I$38=2,-0.0001*CD309^2+0.0032*CD309+0.977, IF('DSS Model'!$I$38=3,-0.00046396*CD309^2 + 0.054267*CD309 - 0.57714, IF('DSS Model'!$I$38=4,0.000072066*CD309^2+0.0021761*CD309-0.038248,IF('DSS Model'!$I$38=5,-0.00012623*CD309^2+0.025656*CD309-0.30101,-0.00046396*CD309^2 + 0.054267*CD309 - 0.57714)))))</f>
        <v>0.57202276616762293</v>
      </c>
      <c r="CF309" s="136">
        <v>0.26426774832489797</v>
      </c>
      <c r="CG309" s="142">
        <f t="shared" si="232"/>
        <v>37.835249300954302</v>
      </c>
      <c r="CH309" s="143">
        <f>IF('DSS Model'!$I$38=1,0.0001*CG309^2-0.0266*CG309+1.3006,IF('DSS Model'!$I$38=2,-0.0001*CG309^2+0.0032*CG309+0.977, IF('DSS Model'!$I$38=3,-0.00046396*CG309^2 + 0.054267*CG309 - 0.57714, IF('DSS Model'!$I$38=4,0.000072066*CG309^2+0.0021761*CG309-0.038248,IF('DSS Model'!$I$38=5,-0.00012623*CG309^2+0.025656*CG309-0.30101,-0.00046396*CG309^2 + 0.054267*CG309 - 0.57714)))))</f>
        <v>0.95492218879651747</v>
      </c>
      <c r="CI309" s="136">
        <v>0.44119123658020032</v>
      </c>
      <c r="CJ309" s="142">
        <f t="shared" si="233"/>
        <v>68.086703658370254</v>
      </c>
      <c r="CK309" s="143">
        <f>IF('DSS Model'!$I$38=1,0.0001*CJ309^2-0.0266*CJ309+1.3006,IF('DSS Model'!$I$38=2,-0.0001*CJ309^2+0.0032*CJ309+0.977, IF('DSS Model'!$I$38=3,-0.00046396*CJ309^2 + 0.054267*CJ309 - 0.57714, IF('DSS Model'!$I$38=4,0.000072066*CJ309^2+0.0021761*CJ309-0.038248,IF('DSS Model'!$I$38=5,-0.00012623*CJ309^2+0.025656*CJ309-0.30101,-0.00046396*CJ309^2 + 0.054267*CJ309 - 0.57714)))))</f>
        <v>0.7312975302005118</v>
      </c>
      <c r="CL309" s="136">
        <v>0.40351013757689369</v>
      </c>
      <c r="CM309" s="142">
        <f t="shared" si="234"/>
        <v>51.430204541824111</v>
      </c>
      <c r="CN309" s="143">
        <f>IF('DSS Model'!$I$38=1,0.0001*CM309^2-0.0266*CM309+1.3006,IF('DSS Model'!$I$38=2,-0.0001*CM309^2+0.0032*CM309+0.977, IF('DSS Model'!$I$38=3,-0.00046396*CM309^2 + 0.054267*CM309 - 0.57714, IF('DSS Model'!$I$38=4,0.000072066*CM309^2+0.0021761*CM309-0.038248,IF('DSS Model'!$I$38=5,-0.00012623*CM309^2+0.025656*CM309-0.30101,-0.00046396*CM309^2 + 0.054267*CM309 - 0.57714)))))</f>
        <v>0.87707006061245063</v>
      </c>
      <c r="CO309" s="136">
        <v>0.97838017454329373</v>
      </c>
      <c r="CP309" s="142">
        <f t="shared" si="235"/>
        <v>62.746181946498282</v>
      </c>
      <c r="CQ309" s="143">
        <f>IF('DSS Model'!$I$38=1,0.0001*CP309^2-0.0266*CP309+1.3006,IF('DSS Model'!$I$38=2,-0.0001*CP309^2+0.0032*CP309+0.977, IF('DSS Model'!$I$38=3,-0.00046396*CP309^2 + 0.054267*CP309 - 0.57714, IF('DSS Model'!$I$38=4,0.000072066*CP309^2+0.0021761*CP309-0.038248,IF('DSS Model'!$I$38=5,-0.00012623*CP309^2+0.025656*CP309-0.30101,-0.00046396*CP309^2 + 0.054267*CP309 - 0.57714)))))</f>
        <v>0.7840794473424878</v>
      </c>
      <c r="CR309" s="136">
        <v>0.40033691106986291</v>
      </c>
      <c r="CS309" s="142">
        <f t="shared" si="236"/>
        <v>51.205639950002826</v>
      </c>
      <c r="CT309" s="143">
        <f>IF('DSS Model'!$I$38=1,0.0001*CS309^2-0.0266*CS309+1.3006,IF('DSS Model'!$I$38=2,-0.0001*CS309^2+0.0032*CS309+0.977, IF('DSS Model'!$I$38=3,-0.00046396*CS309^2 + 0.054267*CS309 - 0.57714, IF('DSS Model'!$I$38=4,0.000072066*CS309^2+0.0021761*CS309-0.038248,IF('DSS Model'!$I$38=5,-0.00012623*CS309^2+0.025656*CS309-0.30101,-0.00046396*CS309^2 + 0.054267*CS309 - 0.57714)))))</f>
        <v>0.8786562915710765</v>
      </c>
      <c r="CU309" s="136">
        <v>0.91013743345042075</v>
      </c>
      <c r="CV309" s="142">
        <f t="shared" si="237"/>
        <v>65.591351244756126</v>
      </c>
      <c r="CW309" s="143">
        <f>IF('DSS Model'!$I$38=1,0.0001*CV309^2-0.0266*CV309+1.3006,IF('DSS Model'!$I$38=2,-0.0001*CV309^2+0.0032*CV309+0.977, IF('DSS Model'!$I$38=3,-0.00046396*CV309^2 + 0.054267*CV309 - 0.57714, IF('DSS Model'!$I$38=4,0.000072066*CV309^2+0.0021761*CV309-0.038248,IF('DSS Model'!$I$38=5,-0.00012623*CV309^2+0.025656*CV309-0.30101,-0.00046396*CV309^2 + 0.054267*CV309 - 0.57714)))))</f>
        <v>0.75666978817192243</v>
      </c>
      <c r="CX309" s="136">
        <v>0.71108956619648522</v>
      </c>
      <c r="CY309" s="142">
        <f t="shared" si="238"/>
        <v>69.052789833746957</v>
      </c>
      <c r="CZ309" s="143">
        <f>IF('DSS Model'!$I$38=1,0.0001*CY309^2-0.0266*CY309+1.3006,IF('DSS Model'!$I$38=2,-0.0001*CY309^2+0.0032*CY309+0.977, IF('DSS Model'!$I$38=3,-0.00046396*CY309^2 + 0.054267*CY309 - 0.57714, IF('DSS Model'!$I$38=4,0.000072066*CY309^2+0.0021761*CY309-0.038248,IF('DSS Model'!$I$38=5,-0.00012623*CY309^2+0.025656*CY309-0.30101,-0.00046396*CY309^2 + 0.054267*CY309 - 0.57714)))))</f>
        <v>0.72114014908562751</v>
      </c>
      <c r="DA309" s="136">
        <v>7.189696604024931E-2</v>
      </c>
      <c r="DB309" s="142">
        <f t="shared" si="239"/>
        <v>25.436260736317745</v>
      </c>
      <c r="DC309" s="143">
        <f>IF('DSS Model'!$I$38=1,0.0001*DB309^2-0.0266*DB309+1.3006,IF('DSS Model'!$I$38=2,-0.0001*DB309^2+0.0032*DB309+0.977, IF('DSS Model'!$I$38=3,-0.00046396*DB309^2 + 0.054267*DB309 - 0.57714, IF('DSS Model'!$I$38=4,0.000072066*DB309^2+0.0021761*DB309-0.038248,IF('DSS Model'!$I$38=5,-0.00012623*DB309^2+0.025656*DB309-0.30101,-0.00046396*DB309^2 + 0.054267*DB309 - 0.57714)))))</f>
        <v>0.99369569833162275</v>
      </c>
      <c r="DD309" s="136">
        <v>0.62678682205632419</v>
      </c>
      <c r="DE309" s="142">
        <f t="shared" si="240"/>
        <v>54.15408681171094</v>
      </c>
      <c r="DF309" s="143">
        <f>IF('DSS Model'!$I$38=1,0.0001*DE309^2-0.0266*DE309+1.3006,IF('DSS Model'!$I$38=2,-0.0001*DE309^2+0.0032*DE309+0.977, IF('DSS Model'!$I$38=3,-0.00046396*DE309^2 + 0.054267*DE309 - 0.57714, IF('DSS Model'!$I$38=4,0.000072066*DE309^2+0.0021761*DE309-0.038248,IF('DSS Model'!$I$38=5,-0.00012623*DE309^2+0.025656*DE309-0.30101,-0.00046396*DE309^2 + 0.054267*DE309 - 0.57714)))))</f>
        <v>0.85702656595644255</v>
      </c>
      <c r="DG309" s="136">
        <v>7.3005696974458134E-2</v>
      </c>
      <c r="DH309" s="142">
        <f t="shared" si="241"/>
        <v>35.509552648060428</v>
      </c>
      <c r="DI309" s="143">
        <f>IF('DSS Model'!$I$38=1,0.0001*DH309^2-0.0266*DH309+1.3006,IF('DSS Model'!$I$38=2,-0.0001*DH309^2+0.0032*DH309+0.977, IF('DSS Model'!$I$38=3,-0.00046396*DH309^2 + 0.054267*DH309 - 0.57714, IF('DSS Model'!$I$38=4,0.000072066*DH309^2+0.0021761*DH309-0.038248,IF('DSS Model'!$I$38=5,-0.00012623*DH309^2+0.025656*DH309-0.30101,-0.00046396*DH309^2 + 0.054267*DH309 - 0.57714)))))</f>
        <v>0.96453773554725575</v>
      </c>
      <c r="DJ309" s="136">
        <v>0.95959321212696835</v>
      </c>
      <c r="DK309" s="142">
        <f t="shared" si="242"/>
        <v>69.653618536338527</v>
      </c>
      <c r="DL309" s="143">
        <f>IF('DSS Model'!$I$38=1,0.0001*DK309^2-0.0266*DK309+1.3006,IF('DSS Model'!$I$38=2,-0.0001*DK309^2+0.0032*DK309+0.977, IF('DSS Model'!$I$38=3,-0.00046396*DK309^2 + 0.054267*DK309 - 0.57714, IF('DSS Model'!$I$38=4,0.000072066*DK309^2+0.0021761*DK309-0.038248,IF('DSS Model'!$I$38=5,-0.00012623*DK309^2+0.025656*DK309-0.30101,-0.00046396*DK309^2 + 0.054267*DK309 - 0.57714)))))</f>
        <v>0.71472892179570702</v>
      </c>
      <c r="DM309" s="136">
        <v>0.96766845202178475</v>
      </c>
      <c r="DN309" s="142">
        <f t="shared" si="243"/>
        <v>68.578530047577459</v>
      </c>
      <c r="DO309" s="143">
        <f>IF('DSS Model'!$I$38=1,0.0001*DN309^2-0.0266*DN309+1.3006,IF('DSS Model'!$I$38=2,-0.0001*DN309^2+0.0032*DN309+0.977, IF('DSS Model'!$I$38=3,-0.00046396*DN309^2 + 0.054267*DN309 - 0.57714, IF('DSS Model'!$I$38=4,0.000072066*DN309^2+0.0021761*DN309-0.038248,IF('DSS Model'!$I$38=5,-0.00012623*DN309^2+0.025656*DN309-0.30101,-0.00046396*DN309^2 + 0.054267*DN309 - 0.57714)))))</f>
        <v>0.72614981780359933</v>
      </c>
      <c r="DP309" s="136">
        <v>0.53210331778076336</v>
      </c>
      <c r="DQ309" s="142">
        <f t="shared" si="244"/>
        <v>53.699117069357243</v>
      </c>
      <c r="DR309" s="143">
        <f>IF('DSS Model'!$I$38=1,0.0001*DQ309^2-0.0266*DQ309+1.3006,IF('DSS Model'!$I$38=2,-0.0001*DQ309^2+0.0032*DQ309+0.977, IF('DSS Model'!$I$38=3,-0.00046396*DQ309^2 + 0.054267*DQ309 - 0.57714, IF('DSS Model'!$I$38=4,0.000072066*DQ309^2+0.0021761*DQ309-0.038248,IF('DSS Model'!$I$38=5,-0.00012623*DQ309^2+0.025656*DQ309-0.30101,-0.00046396*DQ309^2 + 0.054267*DQ309 - 0.57714)))))</f>
        <v>0.86047765721908964</v>
      </c>
      <c r="DS309" s="136">
        <v>0.94675473119036668</v>
      </c>
      <c r="DT309" s="142">
        <f t="shared" si="245"/>
        <v>85.85231918342393</v>
      </c>
      <c r="DU309" s="143">
        <f>IF('DSS Model'!$I$38=1,0.0001*DT309^2-0.0266*DT309+1.3006,IF('DSS Model'!$I$38=2,-0.0001*DT309^2+0.0032*DT309+0.977, IF('DSS Model'!$I$38=3,-0.00046396*DT309^2 + 0.054267*DT309 - 0.57714, IF('DSS Model'!$I$38=4,0.000072066*DT309^2+0.0021761*DT309-0.038248,IF('DSS Model'!$I$38=5,-0.00012623*DT309^2+0.025656*DT309-0.30101,-0.00046396*DT309^2 + 0.054267*DT309 - 0.57714)))))</f>
        <v>0.51466535046970641</v>
      </c>
      <c r="DV309" s="136">
        <v>0.50077149855761049</v>
      </c>
      <c r="DW309" s="142">
        <f t="shared" si="246"/>
        <v>60.021038097597042</v>
      </c>
      <c r="DX309" s="143">
        <f>IF('DSS Model'!$I$38=1,0.0001*DW309^2-0.0266*DW309+1.3006,IF('DSS Model'!$I$38=2,-0.0001*DW309^2+0.0032*DW309+0.977, IF('DSS Model'!$I$38=3,-0.00046396*DW309^2 + 0.054267*DW309 - 0.57714, IF('DSS Model'!$I$38=4,0.000072066*DW309^2+0.0021761*DW309-0.038248,IF('DSS Model'!$I$38=5,-0.00012623*DW309^2+0.025656*DW309-0.30101,-0.00046396*DW309^2 + 0.054267*DW309 - 0.57714)))))</f>
        <v>0.80881482048099096</v>
      </c>
      <c r="DY309" s="136">
        <v>0.94067337119869032</v>
      </c>
      <c r="DZ309" s="142">
        <f t="shared" si="247"/>
        <v>60.494118867297082</v>
      </c>
      <c r="EA309" s="143">
        <f>IF('DSS Model'!$I$38=1,0.0001*DZ309^2-0.0266*DZ309+1.3006,IF('DSS Model'!$I$38=2,-0.0001*DZ309^2+0.0032*DZ309+0.977, IF('DSS Model'!$I$38=3,-0.00046396*DZ309^2 + 0.054267*DZ309 - 0.57714, IF('DSS Model'!$I$38=4,0.000072066*DZ309^2+0.0021761*DZ309-0.038248,IF('DSS Model'!$I$38=5,-0.00012623*DZ309^2+0.025656*DZ309-0.30101,-0.00046396*DZ309^2 + 0.054267*DZ309 - 0.57714)))))</f>
        <v>0.80462733862228375</v>
      </c>
      <c r="EB309" s="136">
        <v>0.46797409670942991</v>
      </c>
      <c r="EC309" s="142">
        <f t="shared" si="248"/>
        <v>49.611003483077383</v>
      </c>
      <c r="ED309" s="143">
        <f>IF('DSS Model'!$I$38=1,0.0001*EC309^2-0.0266*EC309+1.3006,IF('DSS Model'!$I$38=2,-0.0001*EC309^2+0.0032*EC309+0.977, IF('DSS Model'!$I$38=3,-0.00046396*EC309^2 + 0.054267*EC309 - 0.57714, IF('DSS Model'!$I$38=4,0.000072066*EC309^2+0.0021761*EC309-0.038248,IF('DSS Model'!$I$38=5,-0.00012623*EC309^2+0.025656*EC309-0.30101,-0.00046396*EC309^2 + 0.054267*EC309 - 0.57714)))))</f>
        <v>0.88963004448605598</v>
      </c>
      <c r="EE309" s="136">
        <v>0.50508517986710455</v>
      </c>
      <c r="EF309" s="142">
        <f t="shared" si="249"/>
        <v>53.029253958928848</v>
      </c>
      <c r="EG309" s="143">
        <f>IF('DSS Model'!$I$38=1,0.0001*EF309^2-0.0266*EF309+1.3006,IF('DSS Model'!$I$38=2,-0.0001*EF309^2+0.0032*EF309+0.977, IF('DSS Model'!$I$38=3,-0.00046396*EF309^2 + 0.054267*EF309 - 0.57714, IF('DSS Model'!$I$38=4,0.000072066*EF309^2+0.0021761*EF309-0.038248,IF('DSS Model'!$I$38=5,-0.00012623*EF309^2+0.025656*EF309-0.30101,-0.00046396*EF309^2 + 0.054267*EF309 - 0.57714)))))</f>
        <v>0.8654834351245152</v>
      </c>
      <c r="EH309" s="136">
        <v>0.46365598879000569</v>
      </c>
      <c r="EI309" s="142">
        <f t="shared" si="250"/>
        <v>68.280956351164804</v>
      </c>
      <c r="EJ309" s="143">
        <f>IF('DSS Model'!$I$38=1,0.0001*EI309^2-0.0266*EI309+1.3006,IF('DSS Model'!$I$38=2,-0.0001*EI309^2+0.0032*EI309+0.977, IF('DSS Model'!$I$38=3,-0.00046396*EI309^2 + 0.054267*EI309 - 0.57714, IF('DSS Model'!$I$38=4,0.000072066*EI309^2+0.0021761*EI309-0.038248,IF('DSS Model'!$I$38=5,-0.00012623*EI309^2+0.025656*EI309-0.30101,-0.00046396*EI309^2 + 0.054267*EI309 - 0.57714)))))</f>
        <v>0.72927016030075997</v>
      </c>
      <c r="EK309" s="136">
        <v>0.47947538263568346</v>
      </c>
      <c r="EL309" s="142">
        <f t="shared" si="251"/>
        <v>48.561534342010816</v>
      </c>
      <c r="EM309" s="143">
        <f>IF('DSS Model'!$I$38=1,0.0001*EL309^2-0.0266*EL309+1.3006,IF('DSS Model'!$I$38=2,-0.0001*EL309^2+0.0032*EL309+0.977, IF('DSS Model'!$I$38=3,-0.00046396*EL309^2 + 0.054267*EL309 - 0.57714, IF('DSS Model'!$I$38=4,0.000072066*EL309^2+0.0021761*EL309-0.038248,IF('DSS Model'!$I$38=5,-0.00012623*EL309^2+0.025656*EL309-0.30101,-0.00046396*EL309^2 + 0.054267*EL309 - 0.57714)))))</f>
        <v>0.89657464812940502</v>
      </c>
      <c r="EN309" s="136">
        <v>0.79095165696111025</v>
      </c>
      <c r="EO309" s="142">
        <f t="shared" si="252"/>
        <v>62.765791508422822</v>
      </c>
      <c r="EP309" s="143">
        <f>IF('DSS Model'!$I$38=1,0.0001*EO309^2-0.0266*EO309+1.3006,IF('DSS Model'!$I$38=2,-0.0001*EO309^2+0.0032*EO309+0.977, IF('DSS Model'!$I$38=3,-0.00046396*EO309^2 + 0.054267*EO309 - 0.57714, IF('DSS Model'!$I$38=4,0.000072066*EO309^2+0.0021761*EO309-0.038248,IF('DSS Model'!$I$38=5,-0.00012623*EO309^2+0.025656*EO309-0.30101,-0.00046396*EO309^2 + 0.054267*EO309 - 0.57714)))))</f>
        <v>0.78389607445907272</v>
      </c>
      <c r="EQ309" s="136">
        <v>0.52038906486371561</v>
      </c>
      <c r="ER309" s="142">
        <f t="shared" si="253"/>
        <v>53.852766832222713</v>
      </c>
      <c r="ES309" s="143">
        <f>IF('DSS Model'!$I$38=1,0.0001*ER309^2-0.0266*ER309+1.3006,IF('DSS Model'!$I$38=2,-0.0001*ER309^2+0.0032*ER309+0.977, IF('DSS Model'!$I$38=3,-0.00046396*ER309^2 + 0.054267*ER309 - 0.57714, IF('DSS Model'!$I$38=4,0.000072066*ER309^2+0.0021761*ER309-0.038248,IF('DSS Model'!$I$38=5,-0.00012623*ER309^2+0.025656*ER309-0.30101,-0.00046396*ER309^2 + 0.054267*ER309 - 0.57714)))))</f>
        <v>0.85931680431453805</v>
      </c>
      <c r="ET309" s="136">
        <v>1.307548708533357E-2</v>
      </c>
      <c r="EU309" s="141">
        <f t="shared" si="254"/>
        <v>30.74543221191125</v>
      </c>
      <c r="EV309" s="142">
        <f>IF('DSS Model'!$I$38=1,0.0001*EU309^2-0.0266*EU309+1.3006,IF('DSS Model'!$I$38=2,-0.0001*EU309^2+0.0032*EU309+0.977, IF('DSS Model'!$I$38=3,-0.00046396*EU309^2 + 0.054267*EU309 - 0.57714, IF('DSS Model'!$I$38=4,0.000072066*EU309^2+0.0021761*EU309-0.038248,IF('DSS Model'!$I$38=5,-0.00012623*EU309^2+0.025656*EU309-0.30101,-0.00046396*EU309^2 + 0.054267*EU309 - 0.57714)))))</f>
        <v>0.98085722288839294</v>
      </c>
    </row>
    <row r="310" spans="2:152" x14ac:dyDescent="0.2">
      <c r="EV310" s="136"/>
    </row>
    <row r="311" spans="2:152" x14ac:dyDescent="0.2">
      <c r="B311" s="140" t="s">
        <v>156</v>
      </c>
      <c r="C311" s="146">
        <f>AVERAGE(E9:E310)</f>
        <v>0.88264873784310949</v>
      </c>
      <c r="D311" s="147"/>
      <c r="E311" s="147"/>
      <c r="F311" s="146">
        <f>AVERAGE(H9:H310)</f>
        <v>0.76210263650347798</v>
      </c>
      <c r="G311" s="147"/>
      <c r="H311" s="147"/>
      <c r="I311" s="146">
        <f>AVERAGE(K9:K310)</f>
        <v>0.82326344221780801</v>
      </c>
      <c r="J311" s="147"/>
      <c r="K311" s="147"/>
      <c r="L311" s="146">
        <f>AVERAGE(N9:N310)</f>
        <v>0.72362025648201078</v>
      </c>
      <c r="M311" s="147"/>
      <c r="N311" s="147"/>
      <c r="O311" s="146">
        <f>AVERAGE(Q9:Q310)</f>
        <v>0.87713741770633302</v>
      </c>
      <c r="P311" s="147"/>
      <c r="Q311" s="147"/>
      <c r="R311" s="146">
        <f>AVERAGE(T9:T310)</f>
        <v>0.86955658797733781</v>
      </c>
      <c r="S311" s="147"/>
      <c r="T311" s="147"/>
      <c r="U311" s="146">
        <f>AVERAGE(W9:W310)</f>
        <v>0.89070942756226812</v>
      </c>
      <c r="V311" s="147"/>
      <c r="W311" s="147"/>
      <c r="X311" s="146">
        <f>AVERAGE(Z9:Z310)</f>
        <v>0.80385036079019201</v>
      </c>
      <c r="Y311" s="147"/>
      <c r="Z311" s="147"/>
      <c r="AA311" s="146">
        <f>AVERAGE(AC9:AC310)</f>
        <v>0.79282802085618387</v>
      </c>
      <c r="AB311" s="147"/>
      <c r="AC311" s="147"/>
      <c r="AD311" s="146">
        <f>AVERAGE(AF9:AF310)</f>
        <v>0.87124757493094607</v>
      </c>
      <c r="AE311" s="147"/>
      <c r="AF311" s="147"/>
      <c r="AG311" s="146">
        <f>AVERAGE(AI9:AI310)</f>
        <v>0.72508686760494112</v>
      </c>
      <c r="AH311" s="147"/>
      <c r="AI311" s="147"/>
      <c r="AJ311" s="146">
        <f>AVERAGE(AL9:AL310)</f>
        <v>0.901784936797558</v>
      </c>
      <c r="AK311" s="147"/>
      <c r="AL311" s="147"/>
      <c r="AM311" s="146">
        <f>AVERAGE(AO9:AO310)</f>
        <v>0.77282746939649782</v>
      </c>
      <c r="AN311" s="147"/>
      <c r="AO311" s="147"/>
      <c r="AP311" s="146">
        <f>AVERAGE(AR9:AR310)</f>
        <v>0.73376868091411729</v>
      </c>
      <c r="AQ311" s="147"/>
      <c r="AR311" s="147"/>
      <c r="AS311" s="146">
        <f>AVERAGE(AU9:AU310)</f>
        <v>0.86365925478017957</v>
      </c>
      <c r="AT311" s="147"/>
      <c r="AU311" s="147"/>
      <c r="AV311" s="146">
        <f>AVERAGE(AX9:AX310)</f>
        <v>0.76706956341557564</v>
      </c>
      <c r="AW311" s="147"/>
      <c r="AX311" s="147"/>
      <c r="AY311" s="146">
        <f>AVERAGE(BA9:BA310)</f>
        <v>0.8507547899104545</v>
      </c>
      <c r="AZ311" s="147"/>
      <c r="BA311" s="147"/>
      <c r="BB311" s="146">
        <f>AVERAGE(BD9:BD310)</f>
        <v>0.85547658929765069</v>
      </c>
      <c r="BC311" s="147"/>
      <c r="BD311" s="147"/>
      <c r="BE311" s="146">
        <f>AVERAGE(BG9:BG310)</f>
        <v>0.88803651390656324</v>
      </c>
      <c r="BF311" s="147"/>
      <c r="BG311" s="147"/>
      <c r="BH311" s="146">
        <f>AVERAGE(BJ9:BJ310)</f>
        <v>0.83638098172279562</v>
      </c>
      <c r="BI311" s="147"/>
      <c r="BJ311" s="147"/>
      <c r="BK311" s="146">
        <f>AVERAGE(BM9:BM310)</f>
        <v>0.89436034344899351</v>
      </c>
      <c r="BL311" s="147"/>
      <c r="BM311" s="147"/>
      <c r="BN311" s="146">
        <f>AVERAGE(BP9:BP310)</f>
        <v>0.8568379507481515</v>
      </c>
      <c r="BO311" s="147"/>
      <c r="BP311" s="147"/>
      <c r="BQ311" s="146">
        <f>AVERAGE(BS9:BS310)</f>
        <v>0.83312641784414687</v>
      </c>
      <c r="BR311" s="147"/>
      <c r="BS311" s="147"/>
      <c r="BT311" s="146">
        <f>AVERAGE(BV9:BV310)</f>
        <v>0.8043446376621789</v>
      </c>
      <c r="BU311" s="147"/>
      <c r="BV311" s="147"/>
      <c r="BW311" s="146">
        <f>AVERAGE(BY9:BY310)</f>
        <v>0.80556566914732819</v>
      </c>
      <c r="BX311" s="147"/>
      <c r="BY311" s="147"/>
      <c r="BZ311" s="146">
        <f>AVERAGE(CB9:CB310)</f>
        <v>0.78957953230935796</v>
      </c>
      <c r="CA311" s="147"/>
      <c r="CB311" s="147"/>
      <c r="CC311" s="146">
        <f>AVERAGE(CE9:CE310)</f>
        <v>0.70079629619001205</v>
      </c>
      <c r="CD311" s="147"/>
      <c r="CE311" s="147"/>
      <c r="CF311" s="146">
        <f>AVERAGE(CH9:CH310)</f>
        <v>0.90048192325286402</v>
      </c>
      <c r="CG311" s="147"/>
      <c r="CH311" s="147"/>
      <c r="CI311" s="146">
        <f>AVERAGE(CK9:CK310)</f>
        <v>0.72105857580870669</v>
      </c>
      <c r="CJ311" s="147"/>
      <c r="CK311" s="147"/>
      <c r="CL311" s="146">
        <f>AVERAGE(CN9:CN310)</f>
        <v>0.86671706307744056</v>
      </c>
      <c r="CM311" s="147"/>
      <c r="CN311" s="147"/>
      <c r="CO311" s="146">
        <f>AVERAGE(CQ9:CQ310)</f>
        <v>0.89266265719783211</v>
      </c>
      <c r="CP311" s="147"/>
      <c r="CQ311" s="147"/>
      <c r="CR311" s="146">
        <f>AVERAGE(CT9:CT310)</f>
        <v>0.85978866731930303</v>
      </c>
      <c r="CS311" s="147"/>
      <c r="CT311" s="147"/>
      <c r="CU311" s="146">
        <f>AVERAGE(CW9:CW310)</f>
        <v>0.84481928832559494</v>
      </c>
      <c r="CV311" s="147"/>
      <c r="CW311" s="147"/>
      <c r="CX311" s="146">
        <f>AVERAGE(CZ9:CZ310)</f>
        <v>0.77248902820792198</v>
      </c>
      <c r="CY311" s="147"/>
      <c r="CZ311" s="147"/>
      <c r="DA311" s="146">
        <f>AVERAGE(DC9:DC310)</f>
        <v>0.90738428347623235</v>
      </c>
      <c r="DB311" s="147"/>
      <c r="DC311" s="147"/>
      <c r="DD311" s="146">
        <f>AVERAGE(DF9:DF310)</f>
        <v>0.88233617435074929</v>
      </c>
      <c r="DE311" s="147"/>
      <c r="DF311" s="147"/>
      <c r="DG311" s="146">
        <f>AVERAGE(DI9:DI310)</f>
        <v>0.8564182933874519</v>
      </c>
      <c r="DH311" s="147"/>
      <c r="DI311" s="147"/>
      <c r="DJ311" s="146">
        <f>AVERAGE(DL9:DL310)</f>
        <v>0.78714095273933293</v>
      </c>
      <c r="DK311" s="147"/>
      <c r="DL311" s="147"/>
      <c r="DM311" s="146">
        <f>AVERAGE(DO9:DO310)</f>
        <v>0.833405427251796</v>
      </c>
      <c r="DN311" s="147"/>
      <c r="DO311" s="147"/>
      <c r="DP311" s="146">
        <f>AVERAGE(DR$9:DR$310)</f>
        <v>0.8683026025427405</v>
      </c>
      <c r="DQ311" s="147"/>
      <c r="DR311" s="147"/>
      <c r="DS311" s="146">
        <f>AVERAGE(DU$9:DU$310)</f>
        <v>0.67630255540507356</v>
      </c>
      <c r="DT311" s="147"/>
      <c r="DU311" s="147"/>
      <c r="DV311" s="146">
        <f>AVERAGE(DX$9:DX$310)</f>
        <v>0.806999861179028</v>
      </c>
      <c r="DW311" s="147"/>
      <c r="DX311" s="147"/>
      <c r="DY311" s="146">
        <f t="shared" ref="DY311" si="255">AVERAGE(EA$9:EA$310)</f>
        <v>0.89184109770179731</v>
      </c>
      <c r="DZ311" s="147"/>
      <c r="EA311" s="147"/>
      <c r="EB311" s="146">
        <f t="shared" ref="EB311" si="256">AVERAGE(ED$9:ED$310)</f>
        <v>0.88020164380273558</v>
      </c>
      <c r="EC311" s="147"/>
      <c r="ED311" s="147"/>
      <c r="EE311" s="146">
        <f t="shared" ref="EE311" si="257">AVERAGE(EG$9:EG$310)</f>
        <v>0.87085661849376206</v>
      </c>
      <c r="EF311" s="147"/>
      <c r="EG311" s="147"/>
      <c r="EH311" s="146">
        <f t="shared" ref="EH311" si="258">AVERAGE(EJ$9:EJ$310)</f>
        <v>0.72930115916813032</v>
      </c>
      <c r="EI311" s="147"/>
      <c r="EJ311" s="147"/>
      <c r="EK311" s="146">
        <f t="shared" ref="EK311" si="259">AVERAGE(EM$9:EM$310)</f>
        <v>0.89360702448699481</v>
      </c>
      <c r="EL311" s="147"/>
      <c r="EM311" s="147"/>
      <c r="EN311" s="146">
        <f t="shared" ref="EN311" si="260">AVERAGE(EP$9:EP$310)</f>
        <v>0.8526771157355546</v>
      </c>
      <c r="EO311" s="147"/>
      <c r="EP311" s="147"/>
      <c r="EQ311" s="146">
        <f>AVERAGE(ES$9:ES$310)</f>
        <v>0.86971934745102497</v>
      </c>
      <c r="ER311" s="147"/>
      <c r="ES311" s="147"/>
      <c r="ET311" s="146">
        <f t="shared" ref="ET311" si="261">AVERAGE(EV$9:EV$310)</f>
        <v>0.85662491729767754</v>
      </c>
      <c r="EU311" s="147"/>
      <c r="EV311" s="147"/>
    </row>
    <row r="312" spans="2:152" x14ac:dyDescent="0.2">
      <c r="B312" s="218"/>
      <c r="C312" s="218"/>
    </row>
    <row r="318" spans="2:152" x14ac:dyDescent="0.2">
      <c r="B318" s="144"/>
    </row>
    <row r="319" spans="2:152" x14ac:dyDescent="0.2">
      <c r="B319" s="144"/>
    </row>
    <row r="320" spans="2:152" x14ac:dyDescent="0.2">
      <c r="B320" s="144"/>
    </row>
    <row r="321" spans="2:2" x14ac:dyDescent="0.2">
      <c r="B321" s="144"/>
    </row>
    <row r="322" spans="2:2" x14ac:dyDescent="0.2">
      <c r="B322" s="144"/>
    </row>
    <row r="323" spans="2:2" x14ac:dyDescent="0.2">
      <c r="B323" s="144"/>
    </row>
    <row r="324" spans="2:2" x14ac:dyDescent="0.2">
      <c r="B324" s="144"/>
    </row>
    <row r="325" spans="2:2" x14ac:dyDescent="0.2">
      <c r="B325" s="144"/>
    </row>
    <row r="326" spans="2:2" x14ac:dyDescent="0.2">
      <c r="B326" s="144"/>
    </row>
    <row r="327" spans="2:2" x14ac:dyDescent="0.2">
      <c r="B327" s="144"/>
    </row>
    <row r="328" spans="2:2" x14ac:dyDescent="0.2">
      <c r="B328" s="144"/>
    </row>
    <row r="329" spans="2:2" x14ac:dyDescent="0.2">
      <c r="B329" s="144"/>
    </row>
    <row r="330" spans="2:2" x14ac:dyDescent="0.2">
      <c r="B330" s="144"/>
    </row>
    <row r="331" spans="2:2" x14ac:dyDescent="0.2">
      <c r="B331" s="144"/>
    </row>
    <row r="332" spans="2:2" x14ac:dyDescent="0.2">
      <c r="B332" s="144"/>
    </row>
    <row r="333" spans="2:2" x14ac:dyDescent="0.2">
      <c r="B333" s="144"/>
    </row>
    <row r="334" spans="2:2" x14ac:dyDescent="0.2">
      <c r="B334" s="144"/>
    </row>
    <row r="335" spans="2:2" x14ac:dyDescent="0.2">
      <c r="B335" s="144"/>
    </row>
    <row r="336" spans="2:2" x14ac:dyDescent="0.2">
      <c r="B336" s="144"/>
    </row>
    <row r="337" spans="2:2" x14ac:dyDescent="0.2">
      <c r="B337" s="144"/>
    </row>
    <row r="338" spans="2:2" x14ac:dyDescent="0.2">
      <c r="B338" s="144"/>
    </row>
    <row r="339" spans="2:2" x14ac:dyDescent="0.2">
      <c r="B339" s="144"/>
    </row>
    <row r="340" spans="2:2" x14ac:dyDescent="0.2">
      <c r="B340" s="144"/>
    </row>
    <row r="341" spans="2:2" x14ac:dyDescent="0.2">
      <c r="B341" s="144"/>
    </row>
    <row r="342" spans="2:2" x14ac:dyDescent="0.2">
      <c r="B342" s="144"/>
    </row>
    <row r="343" spans="2:2" x14ac:dyDescent="0.2">
      <c r="B343" s="144"/>
    </row>
    <row r="344" spans="2:2" x14ac:dyDescent="0.2">
      <c r="B344" s="144"/>
    </row>
    <row r="345" spans="2:2" x14ac:dyDescent="0.2">
      <c r="B345" s="144"/>
    </row>
    <row r="346" spans="2:2" x14ac:dyDescent="0.2">
      <c r="B346" s="144"/>
    </row>
    <row r="347" spans="2:2" x14ac:dyDescent="0.2">
      <c r="B347" s="144"/>
    </row>
    <row r="348" spans="2:2" x14ac:dyDescent="0.2">
      <c r="B348" s="144"/>
    </row>
    <row r="349" spans="2:2" x14ac:dyDescent="0.2">
      <c r="B349" s="144"/>
    </row>
    <row r="350" spans="2:2" x14ac:dyDescent="0.2">
      <c r="B350" s="144"/>
    </row>
    <row r="351" spans="2:2" x14ac:dyDescent="0.2">
      <c r="B351" s="144"/>
    </row>
    <row r="352" spans="2:2" x14ac:dyDescent="0.2">
      <c r="B352" s="144"/>
    </row>
    <row r="353" spans="2:2" x14ac:dyDescent="0.2">
      <c r="B353" s="144"/>
    </row>
    <row r="354" spans="2:2" x14ac:dyDescent="0.2">
      <c r="B354" s="144"/>
    </row>
    <row r="355" spans="2:2" x14ac:dyDescent="0.2">
      <c r="B355" s="144"/>
    </row>
    <row r="356" spans="2:2" x14ac:dyDescent="0.2">
      <c r="B356" s="144"/>
    </row>
    <row r="357" spans="2:2" x14ac:dyDescent="0.2">
      <c r="B357" s="144"/>
    </row>
    <row r="358" spans="2:2" x14ac:dyDescent="0.2">
      <c r="B358" s="144"/>
    </row>
    <row r="359" spans="2:2" x14ac:dyDescent="0.2">
      <c r="B359" s="144"/>
    </row>
    <row r="360" spans="2:2" x14ac:dyDescent="0.2">
      <c r="B360" s="144"/>
    </row>
    <row r="361" spans="2:2" x14ac:dyDescent="0.2">
      <c r="B361" s="144"/>
    </row>
    <row r="362" spans="2:2" x14ac:dyDescent="0.2">
      <c r="B362" s="144"/>
    </row>
    <row r="363" spans="2:2" x14ac:dyDescent="0.2">
      <c r="B363" s="144"/>
    </row>
    <row r="364" spans="2:2" x14ac:dyDescent="0.2">
      <c r="B364" s="144"/>
    </row>
    <row r="365" spans="2:2" x14ac:dyDescent="0.2">
      <c r="B365" s="144"/>
    </row>
    <row r="366" spans="2:2" x14ac:dyDescent="0.2">
      <c r="B366" s="144"/>
    </row>
    <row r="367" spans="2:2" x14ac:dyDescent="0.2">
      <c r="B367" s="144"/>
    </row>
    <row r="368" spans="2:2" x14ac:dyDescent="0.2">
      <c r="B368" s="144"/>
    </row>
    <row r="369" spans="2:2" x14ac:dyDescent="0.2">
      <c r="B369" s="144"/>
    </row>
    <row r="370" spans="2:2" x14ac:dyDescent="0.2">
      <c r="B370" s="144"/>
    </row>
    <row r="371" spans="2:2" x14ac:dyDescent="0.2">
      <c r="B371" s="144"/>
    </row>
    <row r="372" spans="2:2" x14ac:dyDescent="0.2">
      <c r="B372" s="144"/>
    </row>
    <row r="373" spans="2:2" x14ac:dyDescent="0.2">
      <c r="B373" s="144"/>
    </row>
    <row r="374" spans="2:2" x14ac:dyDescent="0.2">
      <c r="B374" s="144"/>
    </row>
    <row r="375" spans="2:2" x14ac:dyDescent="0.2">
      <c r="B375" s="144"/>
    </row>
    <row r="376" spans="2:2" x14ac:dyDescent="0.2">
      <c r="B376" s="144"/>
    </row>
    <row r="377" spans="2:2" x14ac:dyDescent="0.2">
      <c r="B377" s="144"/>
    </row>
    <row r="378" spans="2:2" x14ac:dyDescent="0.2">
      <c r="B378" s="144"/>
    </row>
    <row r="379" spans="2:2" x14ac:dyDescent="0.2">
      <c r="B379" s="144"/>
    </row>
    <row r="380" spans="2:2" x14ac:dyDescent="0.2">
      <c r="B380" s="144"/>
    </row>
    <row r="381" spans="2:2" x14ac:dyDescent="0.2">
      <c r="B381" s="144"/>
    </row>
    <row r="382" spans="2:2" x14ac:dyDescent="0.2">
      <c r="B382" s="144"/>
    </row>
    <row r="383" spans="2:2" x14ac:dyDescent="0.2">
      <c r="B383" s="144"/>
    </row>
    <row r="384" spans="2:2" x14ac:dyDescent="0.2">
      <c r="B384" s="144"/>
    </row>
    <row r="385" spans="2:2" x14ac:dyDescent="0.2">
      <c r="B385" s="144"/>
    </row>
    <row r="386" spans="2:2" x14ac:dyDescent="0.2">
      <c r="B386" s="144"/>
    </row>
    <row r="387" spans="2:2" x14ac:dyDescent="0.2">
      <c r="B387" s="144"/>
    </row>
    <row r="388" spans="2:2" x14ac:dyDescent="0.2">
      <c r="B388" s="144"/>
    </row>
    <row r="389" spans="2:2" x14ac:dyDescent="0.2">
      <c r="B389" s="144"/>
    </row>
    <row r="390" spans="2:2" x14ac:dyDescent="0.2">
      <c r="B390" s="144"/>
    </row>
    <row r="391" spans="2:2" x14ac:dyDescent="0.2">
      <c r="B391" s="144"/>
    </row>
    <row r="392" spans="2:2" x14ac:dyDescent="0.2">
      <c r="B392" s="144"/>
    </row>
    <row r="393" spans="2:2" x14ac:dyDescent="0.2">
      <c r="B393" s="144"/>
    </row>
    <row r="394" spans="2:2" x14ac:dyDescent="0.2">
      <c r="B394" s="144"/>
    </row>
    <row r="395" spans="2:2" x14ac:dyDescent="0.2">
      <c r="B395" s="144"/>
    </row>
    <row r="396" spans="2:2" x14ac:dyDescent="0.2">
      <c r="B396" s="144"/>
    </row>
    <row r="397" spans="2:2" x14ac:dyDescent="0.2">
      <c r="B397" s="144"/>
    </row>
    <row r="398" spans="2:2" x14ac:dyDescent="0.2">
      <c r="B398" s="144"/>
    </row>
    <row r="399" spans="2:2" x14ac:dyDescent="0.2">
      <c r="B399" s="144"/>
    </row>
    <row r="400" spans="2:2" x14ac:dyDescent="0.2">
      <c r="B400" s="144"/>
    </row>
    <row r="401" spans="2:2" x14ac:dyDescent="0.2">
      <c r="B401" s="144"/>
    </row>
    <row r="402" spans="2:2" x14ac:dyDescent="0.2">
      <c r="B402" s="144"/>
    </row>
    <row r="403" spans="2:2" x14ac:dyDescent="0.2">
      <c r="B403" s="144"/>
    </row>
    <row r="404" spans="2:2" x14ac:dyDescent="0.2">
      <c r="B404" s="144"/>
    </row>
    <row r="405" spans="2:2" x14ac:dyDescent="0.2">
      <c r="B405" s="144"/>
    </row>
    <row r="406" spans="2:2" x14ac:dyDescent="0.2">
      <c r="B406" s="144"/>
    </row>
    <row r="407" spans="2:2" x14ac:dyDescent="0.2">
      <c r="B407" s="144"/>
    </row>
    <row r="408" spans="2:2" x14ac:dyDescent="0.2">
      <c r="B408" s="144"/>
    </row>
    <row r="409" spans="2:2" x14ac:dyDescent="0.2">
      <c r="B409" s="144"/>
    </row>
    <row r="410" spans="2:2" x14ac:dyDescent="0.2">
      <c r="B410" s="144"/>
    </row>
    <row r="411" spans="2:2" x14ac:dyDescent="0.2">
      <c r="B411" s="144"/>
    </row>
    <row r="412" spans="2:2" x14ac:dyDescent="0.2">
      <c r="B412" s="144"/>
    </row>
    <row r="413" spans="2:2" x14ac:dyDescent="0.2">
      <c r="B413" s="144"/>
    </row>
    <row r="414" spans="2:2" x14ac:dyDescent="0.2">
      <c r="B414" s="144"/>
    </row>
    <row r="415" spans="2:2" x14ac:dyDescent="0.2">
      <c r="B415" s="144"/>
    </row>
    <row r="416" spans="2:2" x14ac:dyDescent="0.2">
      <c r="B416" s="144"/>
    </row>
    <row r="417" spans="2:2" x14ac:dyDescent="0.2">
      <c r="B417" s="144"/>
    </row>
    <row r="418" spans="2:2" x14ac:dyDescent="0.2">
      <c r="B418" s="144"/>
    </row>
    <row r="419" spans="2:2" x14ac:dyDescent="0.2">
      <c r="B419" s="144"/>
    </row>
    <row r="420" spans="2:2" x14ac:dyDescent="0.2">
      <c r="B420" s="144"/>
    </row>
    <row r="421" spans="2:2" x14ac:dyDescent="0.2">
      <c r="B421" s="144"/>
    </row>
    <row r="422" spans="2:2" x14ac:dyDescent="0.2">
      <c r="B422" s="144"/>
    </row>
    <row r="423" spans="2:2" x14ac:dyDescent="0.2">
      <c r="B423" s="144"/>
    </row>
    <row r="424" spans="2:2" x14ac:dyDescent="0.2">
      <c r="B424" s="144"/>
    </row>
    <row r="425" spans="2:2" x14ac:dyDescent="0.2">
      <c r="B425" s="144"/>
    </row>
    <row r="426" spans="2:2" x14ac:dyDescent="0.2">
      <c r="B426" s="144"/>
    </row>
    <row r="427" spans="2:2" x14ac:dyDescent="0.2">
      <c r="B427" s="144"/>
    </row>
    <row r="428" spans="2:2" x14ac:dyDescent="0.2">
      <c r="B428" s="144"/>
    </row>
    <row r="429" spans="2:2" x14ac:dyDescent="0.2">
      <c r="B429" s="144"/>
    </row>
    <row r="430" spans="2:2" x14ac:dyDescent="0.2">
      <c r="B430" s="144"/>
    </row>
    <row r="431" spans="2:2" x14ac:dyDescent="0.2">
      <c r="B431" s="144"/>
    </row>
    <row r="432" spans="2:2" x14ac:dyDescent="0.2">
      <c r="B432" s="144"/>
    </row>
    <row r="433" spans="2:2" x14ac:dyDescent="0.2">
      <c r="B433" s="144"/>
    </row>
    <row r="434" spans="2:2" x14ac:dyDescent="0.2">
      <c r="B434" s="144"/>
    </row>
    <row r="435" spans="2:2" x14ac:dyDescent="0.2">
      <c r="B435" s="144"/>
    </row>
    <row r="436" spans="2:2" x14ac:dyDescent="0.2">
      <c r="B436" s="144"/>
    </row>
    <row r="437" spans="2:2" x14ac:dyDescent="0.2">
      <c r="B437" s="144"/>
    </row>
    <row r="438" spans="2:2" x14ac:dyDescent="0.2">
      <c r="B438" s="144"/>
    </row>
    <row r="439" spans="2:2" x14ac:dyDescent="0.2">
      <c r="B439" s="144"/>
    </row>
    <row r="440" spans="2:2" x14ac:dyDescent="0.2">
      <c r="B440" s="144"/>
    </row>
    <row r="441" spans="2:2" x14ac:dyDescent="0.2">
      <c r="B441" s="144"/>
    </row>
    <row r="442" spans="2:2" x14ac:dyDescent="0.2">
      <c r="B442" s="144"/>
    </row>
    <row r="443" spans="2:2" x14ac:dyDescent="0.2">
      <c r="B443" s="144"/>
    </row>
    <row r="444" spans="2:2" x14ac:dyDescent="0.2">
      <c r="B444" s="144"/>
    </row>
    <row r="445" spans="2:2" x14ac:dyDescent="0.2">
      <c r="B445" s="144"/>
    </row>
    <row r="446" spans="2:2" x14ac:dyDescent="0.2">
      <c r="B446" s="144"/>
    </row>
    <row r="447" spans="2:2" x14ac:dyDescent="0.2">
      <c r="B447" s="144"/>
    </row>
    <row r="448" spans="2:2" x14ac:dyDescent="0.2">
      <c r="B448" s="144"/>
    </row>
    <row r="449" spans="2:2" x14ac:dyDescent="0.2">
      <c r="B449" s="144"/>
    </row>
    <row r="450" spans="2:2" x14ac:dyDescent="0.2">
      <c r="B450" s="144"/>
    </row>
    <row r="451" spans="2:2" x14ac:dyDescent="0.2">
      <c r="B451" s="144"/>
    </row>
    <row r="452" spans="2:2" x14ac:dyDescent="0.2">
      <c r="B452" s="144"/>
    </row>
    <row r="453" spans="2:2" x14ac:dyDescent="0.2">
      <c r="B453" s="144"/>
    </row>
    <row r="454" spans="2:2" x14ac:dyDescent="0.2">
      <c r="B454" s="144"/>
    </row>
    <row r="455" spans="2:2" x14ac:dyDescent="0.2">
      <c r="B455" s="144"/>
    </row>
    <row r="456" spans="2:2" x14ac:dyDescent="0.2">
      <c r="B456" s="144"/>
    </row>
    <row r="457" spans="2:2" x14ac:dyDescent="0.2">
      <c r="B457" s="144"/>
    </row>
    <row r="458" spans="2:2" x14ac:dyDescent="0.2">
      <c r="B458" s="144"/>
    </row>
    <row r="459" spans="2:2" x14ac:dyDescent="0.2">
      <c r="B459" s="144"/>
    </row>
    <row r="460" spans="2:2" x14ac:dyDescent="0.2">
      <c r="B460" s="144"/>
    </row>
    <row r="461" spans="2:2" x14ac:dyDescent="0.2">
      <c r="B461" s="144"/>
    </row>
    <row r="462" spans="2:2" x14ac:dyDescent="0.2">
      <c r="B462" s="144"/>
    </row>
    <row r="463" spans="2:2" x14ac:dyDescent="0.2">
      <c r="B463" s="144"/>
    </row>
    <row r="464" spans="2:2" x14ac:dyDescent="0.2">
      <c r="B464" s="144"/>
    </row>
    <row r="465" spans="2:2" x14ac:dyDescent="0.2">
      <c r="B465" s="144"/>
    </row>
    <row r="466" spans="2:2" x14ac:dyDescent="0.2">
      <c r="B466" s="144"/>
    </row>
    <row r="467" spans="2:2" x14ac:dyDescent="0.2">
      <c r="B467" s="144"/>
    </row>
    <row r="468" spans="2:2" x14ac:dyDescent="0.2">
      <c r="B468" s="144"/>
    </row>
    <row r="469" spans="2:2" x14ac:dyDescent="0.2">
      <c r="B469" s="144"/>
    </row>
    <row r="470" spans="2:2" x14ac:dyDescent="0.2">
      <c r="B470" s="144"/>
    </row>
    <row r="471" spans="2:2" x14ac:dyDescent="0.2">
      <c r="B471" s="144"/>
    </row>
    <row r="472" spans="2:2" x14ac:dyDescent="0.2">
      <c r="B472" s="144"/>
    </row>
    <row r="473" spans="2:2" x14ac:dyDescent="0.2">
      <c r="B473" s="144"/>
    </row>
    <row r="474" spans="2:2" x14ac:dyDescent="0.2">
      <c r="B474" s="144"/>
    </row>
    <row r="475" spans="2:2" x14ac:dyDescent="0.2">
      <c r="B475" s="144"/>
    </row>
    <row r="476" spans="2:2" x14ac:dyDescent="0.2">
      <c r="B476" s="144"/>
    </row>
    <row r="477" spans="2:2" x14ac:dyDescent="0.2">
      <c r="B477" s="144"/>
    </row>
    <row r="478" spans="2:2" x14ac:dyDescent="0.2">
      <c r="B478" s="144"/>
    </row>
    <row r="479" spans="2:2" x14ac:dyDescent="0.2">
      <c r="B479" s="144"/>
    </row>
    <row r="480" spans="2:2" x14ac:dyDescent="0.2">
      <c r="B480" s="144"/>
    </row>
    <row r="481" spans="2:2" x14ac:dyDescent="0.2">
      <c r="B481" s="144"/>
    </row>
    <row r="482" spans="2:2" x14ac:dyDescent="0.2">
      <c r="B482" s="144"/>
    </row>
    <row r="483" spans="2:2" x14ac:dyDescent="0.2">
      <c r="B483" s="144"/>
    </row>
    <row r="484" spans="2:2" x14ac:dyDescent="0.2">
      <c r="B484" s="144"/>
    </row>
    <row r="485" spans="2:2" x14ac:dyDescent="0.2">
      <c r="B485" s="144"/>
    </row>
    <row r="486" spans="2:2" x14ac:dyDescent="0.2">
      <c r="B486" s="144"/>
    </row>
    <row r="487" spans="2:2" x14ac:dyDescent="0.2">
      <c r="B487" s="144"/>
    </row>
    <row r="488" spans="2:2" x14ac:dyDescent="0.2">
      <c r="B488" s="144"/>
    </row>
    <row r="489" spans="2:2" x14ac:dyDescent="0.2">
      <c r="B489" s="144"/>
    </row>
    <row r="490" spans="2:2" x14ac:dyDescent="0.2">
      <c r="B490" s="144"/>
    </row>
    <row r="491" spans="2:2" x14ac:dyDescent="0.2">
      <c r="B491" s="144"/>
    </row>
    <row r="492" spans="2:2" x14ac:dyDescent="0.2">
      <c r="B492" s="144"/>
    </row>
    <row r="493" spans="2:2" x14ac:dyDescent="0.2">
      <c r="B493" s="144"/>
    </row>
    <row r="494" spans="2:2" x14ac:dyDescent="0.2">
      <c r="B494" s="144"/>
    </row>
    <row r="495" spans="2:2" x14ac:dyDescent="0.2">
      <c r="B495" s="144"/>
    </row>
    <row r="496" spans="2:2" x14ac:dyDescent="0.2">
      <c r="B496" s="144"/>
    </row>
    <row r="497" spans="2:2" x14ac:dyDescent="0.2">
      <c r="B497" s="144"/>
    </row>
    <row r="498" spans="2:2" x14ac:dyDescent="0.2">
      <c r="B498" s="144"/>
    </row>
    <row r="499" spans="2:2" x14ac:dyDescent="0.2">
      <c r="B499" s="144"/>
    </row>
    <row r="500" spans="2:2" x14ac:dyDescent="0.2">
      <c r="B500" s="144"/>
    </row>
    <row r="501" spans="2:2" x14ac:dyDescent="0.2">
      <c r="B501" s="144"/>
    </row>
    <row r="502" spans="2:2" x14ac:dyDescent="0.2">
      <c r="B502" s="144"/>
    </row>
    <row r="503" spans="2:2" x14ac:dyDescent="0.2">
      <c r="B503" s="144"/>
    </row>
    <row r="504" spans="2:2" x14ac:dyDescent="0.2">
      <c r="B504" s="144"/>
    </row>
    <row r="505" spans="2:2" x14ac:dyDescent="0.2">
      <c r="B505" s="144"/>
    </row>
    <row r="506" spans="2:2" x14ac:dyDescent="0.2">
      <c r="B506" s="144"/>
    </row>
    <row r="507" spans="2:2" x14ac:dyDescent="0.2">
      <c r="B507" s="144"/>
    </row>
    <row r="508" spans="2:2" x14ac:dyDescent="0.2">
      <c r="B508" s="144"/>
    </row>
    <row r="509" spans="2:2" x14ac:dyDescent="0.2">
      <c r="B509" s="144"/>
    </row>
    <row r="510" spans="2:2" x14ac:dyDescent="0.2">
      <c r="B510" s="144"/>
    </row>
    <row r="511" spans="2:2" x14ac:dyDescent="0.2">
      <c r="B511" s="144"/>
    </row>
    <row r="512" spans="2:2" x14ac:dyDescent="0.2">
      <c r="B512" s="144"/>
    </row>
    <row r="513" spans="2:2" x14ac:dyDescent="0.2">
      <c r="B513" s="144"/>
    </row>
    <row r="514" spans="2:2" x14ac:dyDescent="0.2">
      <c r="B514" s="144"/>
    </row>
    <row r="515" spans="2:2" x14ac:dyDescent="0.2">
      <c r="B515" s="144"/>
    </row>
    <row r="516" spans="2:2" x14ac:dyDescent="0.2">
      <c r="B516" s="144"/>
    </row>
    <row r="517" spans="2:2" x14ac:dyDescent="0.2">
      <c r="B517" s="144"/>
    </row>
    <row r="518" spans="2:2" x14ac:dyDescent="0.2">
      <c r="B518" s="144"/>
    </row>
    <row r="519" spans="2:2" x14ac:dyDescent="0.2">
      <c r="B519" s="144"/>
    </row>
    <row r="520" spans="2:2" x14ac:dyDescent="0.2">
      <c r="B520" s="144"/>
    </row>
    <row r="521" spans="2:2" x14ac:dyDescent="0.2">
      <c r="B521" s="144"/>
    </row>
    <row r="522" spans="2:2" x14ac:dyDescent="0.2">
      <c r="B522" s="144"/>
    </row>
    <row r="523" spans="2:2" x14ac:dyDescent="0.2">
      <c r="B523" s="144"/>
    </row>
    <row r="524" spans="2:2" x14ac:dyDescent="0.2">
      <c r="B524" s="144"/>
    </row>
    <row r="525" spans="2:2" x14ac:dyDescent="0.2">
      <c r="B525" s="144"/>
    </row>
    <row r="526" spans="2:2" x14ac:dyDescent="0.2">
      <c r="B526" s="144"/>
    </row>
    <row r="527" spans="2:2" x14ac:dyDescent="0.2">
      <c r="B527" s="144"/>
    </row>
    <row r="528" spans="2:2" x14ac:dyDescent="0.2">
      <c r="B528" s="144"/>
    </row>
    <row r="529" spans="2:2" x14ac:dyDescent="0.2">
      <c r="B529" s="144"/>
    </row>
    <row r="530" spans="2:2" x14ac:dyDescent="0.2">
      <c r="B530" s="144"/>
    </row>
    <row r="531" spans="2:2" x14ac:dyDescent="0.2">
      <c r="B531" s="144"/>
    </row>
    <row r="532" spans="2:2" x14ac:dyDescent="0.2">
      <c r="B532" s="144"/>
    </row>
    <row r="533" spans="2:2" x14ac:dyDescent="0.2">
      <c r="B533" s="144"/>
    </row>
    <row r="534" spans="2:2" x14ac:dyDescent="0.2">
      <c r="B534" s="144"/>
    </row>
    <row r="535" spans="2:2" x14ac:dyDescent="0.2">
      <c r="B535" s="144"/>
    </row>
    <row r="536" spans="2:2" x14ac:dyDescent="0.2">
      <c r="B536" s="144"/>
    </row>
    <row r="537" spans="2:2" x14ac:dyDescent="0.2">
      <c r="B537" s="144"/>
    </row>
    <row r="538" spans="2:2" x14ac:dyDescent="0.2">
      <c r="B538" s="144"/>
    </row>
    <row r="539" spans="2:2" x14ac:dyDescent="0.2">
      <c r="B539" s="144"/>
    </row>
    <row r="540" spans="2:2" x14ac:dyDescent="0.2">
      <c r="B540" s="144"/>
    </row>
    <row r="541" spans="2:2" x14ac:dyDescent="0.2">
      <c r="B541" s="144"/>
    </row>
    <row r="542" spans="2:2" x14ac:dyDescent="0.2">
      <c r="B542" s="144"/>
    </row>
    <row r="543" spans="2:2" x14ac:dyDescent="0.2">
      <c r="B543" s="144"/>
    </row>
    <row r="544" spans="2:2" x14ac:dyDescent="0.2">
      <c r="B544" s="144"/>
    </row>
    <row r="545" spans="2:2" x14ac:dyDescent="0.2">
      <c r="B545" s="144"/>
    </row>
    <row r="546" spans="2:2" x14ac:dyDescent="0.2">
      <c r="B546" s="144"/>
    </row>
    <row r="547" spans="2:2" x14ac:dyDescent="0.2">
      <c r="B547" s="144"/>
    </row>
    <row r="548" spans="2:2" x14ac:dyDescent="0.2">
      <c r="B548" s="144"/>
    </row>
    <row r="549" spans="2:2" x14ac:dyDescent="0.2">
      <c r="B549" s="144"/>
    </row>
    <row r="550" spans="2:2" x14ac:dyDescent="0.2">
      <c r="B550" s="144"/>
    </row>
    <row r="551" spans="2:2" x14ac:dyDescent="0.2">
      <c r="B551" s="144"/>
    </row>
    <row r="552" spans="2:2" x14ac:dyDescent="0.2">
      <c r="B552" s="144"/>
    </row>
    <row r="553" spans="2:2" x14ac:dyDescent="0.2">
      <c r="B553" s="144"/>
    </row>
    <row r="554" spans="2:2" x14ac:dyDescent="0.2">
      <c r="B554" s="144"/>
    </row>
    <row r="555" spans="2:2" x14ac:dyDescent="0.2">
      <c r="B555" s="144"/>
    </row>
    <row r="556" spans="2:2" x14ac:dyDescent="0.2">
      <c r="B556" s="144"/>
    </row>
    <row r="557" spans="2:2" x14ac:dyDescent="0.2">
      <c r="B557" s="144"/>
    </row>
    <row r="558" spans="2:2" x14ac:dyDescent="0.2">
      <c r="B558" s="144"/>
    </row>
    <row r="559" spans="2:2" x14ac:dyDescent="0.2">
      <c r="B559" s="144"/>
    </row>
    <row r="560" spans="2:2" x14ac:dyDescent="0.2">
      <c r="B560" s="144"/>
    </row>
    <row r="561" spans="2:2" x14ac:dyDescent="0.2">
      <c r="B561" s="144"/>
    </row>
    <row r="562" spans="2:2" x14ac:dyDescent="0.2">
      <c r="B562" s="144"/>
    </row>
    <row r="563" spans="2:2" x14ac:dyDescent="0.2">
      <c r="B563" s="144"/>
    </row>
    <row r="564" spans="2:2" x14ac:dyDescent="0.2">
      <c r="B564" s="144"/>
    </row>
    <row r="565" spans="2:2" x14ac:dyDescent="0.2">
      <c r="B565" s="144"/>
    </row>
    <row r="566" spans="2:2" x14ac:dyDescent="0.2">
      <c r="B566" s="144"/>
    </row>
    <row r="567" spans="2:2" x14ac:dyDescent="0.2">
      <c r="B567" s="144"/>
    </row>
    <row r="568" spans="2:2" x14ac:dyDescent="0.2">
      <c r="B568" s="144"/>
    </row>
    <row r="569" spans="2:2" x14ac:dyDescent="0.2">
      <c r="B569" s="144"/>
    </row>
    <row r="570" spans="2:2" x14ac:dyDescent="0.2">
      <c r="B570" s="144"/>
    </row>
    <row r="571" spans="2:2" x14ac:dyDescent="0.2">
      <c r="B571" s="144"/>
    </row>
    <row r="572" spans="2:2" x14ac:dyDescent="0.2">
      <c r="B572" s="144"/>
    </row>
    <row r="573" spans="2:2" x14ac:dyDescent="0.2">
      <c r="B573" s="144"/>
    </row>
    <row r="574" spans="2:2" x14ac:dyDescent="0.2">
      <c r="B574" s="144"/>
    </row>
    <row r="575" spans="2:2" x14ac:dyDescent="0.2">
      <c r="B575" s="144"/>
    </row>
    <row r="576" spans="2:2" x14ac:dyDescent="0.2">
      <c r="B576" s="144"/>
    </row>
    <row r="577" spans="2:2" x14ac:dyDescent="0.2">
      <c r="B577" s="144"/>
    </row>
    <row r="578" spans="2:2" x14ac:dyDescent="0.2">
      <c r="B578" s="144"/>
    </row>
    <row r="579" spans="2:2" x14ac:dyDescent="0.2">
      <c r="B579" s="144"/>
    </row>
    <row r="580" spans="2:2" x14ac:dyDescent="0.2">
      <c r="B580" s="144"/>
    </row>
    <row r="581" spans="2:2" x14ac:dyDescent="0.2">
      <c r="B581" s="144"/>
    </row>
    <row r="582" spans="2:2" x14ac:dyDescent="0.2">
      <c r="B582" s="144"/>
    </row>
    <row r="583" spans="2:2" x14ac:dyDescent="0.2">
      <c r="B583" s="144"/>
    </row>
    <row r="584" spans="2:2" x14ac:dyDescent="0.2">
      <c r="B584" s="144"/>
    </row>
    <row r="585" spans="2:2" x14ac:dyDescent="0.2">
      <c r="B585" s="144"/>
    </row>
    <row r="586" spans="2:2" x14ac:dyDescent="0.2">
      <c r="B586" s="144"/>
    </row>
    <row r="587" spans="2:2" x14ac:dyDescent="0.2">
      <c r="B587" s="144"/>
    </row>
    <row r="588" spans="2:2" x14ac:dyDescent="0.2">
      <c r="B588" s="144"/>
    </row>
    <row r="589" spans="2:2" x14ac:dyDescent="0.2">
      <c r="B589" s="144"/>
    </row>
    <row r="590" spans="2:2" x14ac:dyDescent="0.2">
      <c r="B590" s="144"/>
    </row>
    <row r="591" spans="2:2" x14ac:dyDescent="0.2">
      <c r="B591" s="144"/>
    </row>
    <row r="592" spans="2:2" x14ac:dyDescent="0.2">
      <c r="B592" s="144"/>
    </row>
    <row r="593" spans="2:2" x14ac:dyDescent="0.2">
      <c r="B593" s="144"/>
    </row>
    <row r="594" spans="2:2" x14ac:dyDescent="0.2">
      <c r="B594" s="144"/>
    </row>
    <row r="595" spans="2:2" x14ac:dyDescent="0.2">
      <c r="B595" s="144"/>
    </row>
    <row r="596" spans="2:2" x14ac:dyDescent="0.2">
      <c r="B596" s="144"/>
    </row>
    <row r="597" spans="2:2" x14ac:dyDescent="0.2">
      <c r="B597" s="144"/>
    </row>
    <row r="598" spans="2:2" x14ac:dyDescent="0.2">
      <c r="B598" s="144"/>
    </row>
    <row r="599" spans="2:2" x14ac:dyDescent="0.2">
      <c r="B599" s="144"/>
    </row>
    <row r="600" spans="2:2" x14ac:dyDescent="0.2">
      <c r="B600" s="144"/>
    </row>
    <row r="601" spans="2:2" x14ac:dyDescent="0.2">
      <c r="B601" s="144"/>
    </row>
    <row r="602" spans="2:2" x14ac:dyDescent="0.2">
      <c r="B602" s="144"/>
    </row>
    <row r="603" spans="2:2" x14ac:dyDescent="0.2">
      <c r="B603" s="144"/>
    </row>
    <row r="604" spans="2:2" x14ac:dyDescent="0.2">
      <c r="B604" s="144"/>
    </row>
    <row r="605" spans="2:2" x14ac:dyDescent="0.2">
      <c r="B605" s="144"/>
    </row>
    <row r="606" spans="2:2" x14ac:dyDescent="0.2">
      <c r="B606" s="144"/>
    </row>
    <row r="607" spans="2:2" x14ac:dyDescent="0.2">
      <c r="B607" s="144"/>
    </row>
    <row r="608" spans="2:2" x14ac:dyDescent="0.2">
      <c r="B608" s="144"/>
    </row>
    <row r="609" spans="2:2" x14ac:dyDescent="0.2">
      <c r="B609" s="144"/>
    </row>
    <row r="610" spans="2:2" x14ac:dyDescent="0.2">
      <c r="B610" s="144"/>
    </row>
    <row r="611" spans="2:2" x14ac:dyDescent="0.2">
      <c r="B611" s="144"/>
    </row>
    <row r="612" spans="2:2" x14ac:dyDescent="0.2">
      <c r="B612" s="144"/>
    </row>
    <row r="613" spans="2:2" x14ac:dyDescent="0.2">
      <c r="B613" s="144"/>
    </row>
    <row r="614" spans="2:2" x14ac:dyDescent="0.2">
      <c r="B614" s="144"/>
    </row>
    <row r="615" spans="2:2" x14ac:dyDescent="0.2">
      <c r="B615" s="144"/>
    </row>
    <row r="616" spans="2:2" x14ac:dyDescent="0.2">
      <c r="B616" s="144"/>
    </row>
    <row r="617" spans="2:2" x14ac:dyDescent="0.2">
      <c r="B617" s="144"/>
    </row>
    <row r="618" spans="2:2" x14ac:dyDescent="0.2">
      <c r="B618" s="144"/>
    </row>
    <row r="619" spans="2:2" x14ac:dyDescent="0.2">
      <c r="B619" s="144"/>
    </row>
    <row r="620" spans="2:2" x14ac:dyDescent="0.2">
      <c r="B620" s="144"/>
    </row>
    <row r="621" spans="2:2" x14ac:dyDescent="0.2">
      <c r="B621" s="144"/>
    </row>
    <row r="622" spans="2:2" x14ac:dyDescent="0.2">
      <c r="B622" s="144"/>
    </row>
    <row r="623" spans="2:2" x14ac:dyDescent="0.2">
      <c r="B623" s="144"/>
    </row>
    <row r="624" spans="2:2" x14ac:dyDescent="0.2">
      <c r="B624" s="144"/>
    </row>
    <row r="625" spans="2:2" x14ac:dyDescent="0.2">
      <c r="B625" s="144"/>
    </row>
    <row r="626" spans="2:2" x14ac:dyDescent="0.2">
      <c r="B626" s="144"/>
    </row>
    <row r="627" spans="2:2" x14ac:dyDescent="0.2">
      <c r="B627" s="144"/>
    </row>
    <row r="628" spans="2:2" x14ac:dyDescent="0.2">
      <c r="B628" s="144"/>
    </row>
    <row r="629" spans="2:2" x14ac:dyDescent="0.2">
      <c r="B629" s="144"/>
    </row>
    <row r="630" spans="2:2" x14ac:dyDescent="0.2">
      <c r="B630" s="144"/>
    </row>
    <row r="631" spans="2:2" x14ac:dyDescent="0.2">
      <c r="B631" s="144"/>
    </row>
    <row r="632" spans="2:2" x14ac:dyDescent="0.2">
      <c r="B632" s="144"/>
    </row>
    <row r="633" spans="2:2" x14ac:dyDescent="0.2">
      <c r="B633" s="144"/>
    </row>
    <row r="634" spans="2:2" x14ac:dyDescent="0.2">
      <c r="B634" s="144"/>
    </row>
    <row r="635" spans="2:2" x14ac:dyDescent="0.2">
      <c r="B635" s="144"/>
    </row>
    <row r="636" spans="2:2" x14ac:dyDescent="0.2">
      <c r="B636" s="144"/>
    </row>
    <row r="637" spans="2:2" x14ac:dyDescent="0.2">
      <c r="B637" s="144"/>
    </row>
    <row r="638" spans="2:2" x14ac:dyDescent="0.2">
      <c r="B638" s="144"/>
    </row>
    <row r="639" spans="2:2" x14ac:dyDescent="0.2">
      <c r="B639" s="144"/>
    </row>
    <row r="640" spans="2:2" x14ac:dyDescent="0.2">
      <c r="B640" s="144"/>
    </row>
    <row r="641" spans="2:2" x14ac:dyDescent="0.2">
      <c r="B641" s="144"/>
    </row>
    <row r="642" spans="2:2" x14ac:dyDescent="0.2">
      <c r="B642" s="144"/>
    </row>
    <row r="643" spans="2:2" x14ac:dyDescent="0.2">
      <c r="B643" s="144"/>
    </row>
    <row r="644" spans="2:2" x14ac:dyDescent="0.2">
      <c r="B644" s="144"/>
    </row>
    <row r="645" spans="2:2" x14ac:dyDescent="0.2">
      <c r="B645" s="144"/>
    </row>
    <row r="646" spans="2:2" x14ac:dyDescent="0.2">
      <c r="B646" s="144"/>
    </row>
    <row r="647" spans="2:2" x14ac:dyDescent="0.2">
      <c r="B647" s="144"/>
    </row>
    <row r="648" spans="2:2" x14ac:dyDescent="0.2">
      <c r="B648" s="144"/>
    </row>
    <row r="649" spans="2:2" x14ac:dyDescent="0.2">
      <c r="B649" s="144"/>
    </row>
    <row r="650" spans="2:2" x14ac:dyDescent="0.2">
      <c r="B650" s="144"/>
    </row>
    <row r="651" spans="2:2" x14ac:dyDescent="0.2">
      <c r="B651" s="144"/>
    </row>
    <row r="652" spans="2:2" x14ac:dyDescent="0.2">
      <c r="B652" s="144"/>
    </row>
    <row r="653" spans="2:2" x14ac:dyDescent="0.2">
      <c r="B653" s="144"/>
    </row>
    <row r="654" spans="2:2" x14ac:dyDescent="0.2">
      <c r="B654" s="144"/>
    </row>
    <row r="655" spans="2:2" x14ac:dyDescent="0.2">
      <c r="B655" s="144"/>
    </row>
    <row r="656" spans="2:2" x14ac:dyDescent="0.2">
      <c r="B656" s="144"/>
    </row>
    <row r="657" spans="2:2" x14ac:dyDescent="0.2">
      <c r="B657" s="144"/>
    </row>
    <row r="658" spans="2:2" x14ac:dyDescent="0.2">
      <c r="B658" s="144"/>
    </row>
    <row r="659" spans="2:2" x14ac:dyDescent="0.2">
      <c r="B659" s="144"/>
    </row>
    <row r="660" spans="2:2" x14ac:dyDescent="0.2">
      <c r="B660" s="144"/>
    </row>
    <row r="661" spans="2:2" x14ac:dyDescent="0.2">
      <c r="B661" s="144"/>
    </row>
    <row r="662" spans="2:2" x14ac:dyDescent="0.2">
      <c r="B662" s="144"/>
    </row>
    <row r="663" spans="2:2" x14ac:dyDescent="0.2">
      <c r="B663" s="144"/>
    </row>
    <row r="664" spans="2:2" x14ac:dyDescent="0.2">
      <c r="B664" s="144"/>
    </row>
    <row r="665" spans="2:2" x14ac:dyDescent="0.2">
      <c r="B665" s="144"/>
    </row>
    <row r="666" spans="2:2" x14ac:dyDescent="0.2">
      <c r="B666" s="144"/>
    </row>
    <row r="667" spans="2:2" x14ac:dyDescent="0.2">
      <c r="B667" s="144"/>
    </row>
    <row r="668" spans="2:2" x14ac:dyDescent="0.2">
      <c r="B668" s="144"/>
    </row>
    <row r="669" spans="2:2" x14ac:dyDescent="0.2">
      <c r="B669" s="144"/>
    </row>
    <row r="670" spans="2:2" x14ac:dyDescent="0.2">
      <c r="B670" s="144"/>
    </row>
    <row r="671" spans="2:2" x14ac:dyDescent="0.2">
      <c r="B671" s="144"/>
    </row>
    <row r="672" spans="2:2" x14ac:dyDescent="0.2">
      <c r="B672" s="144"/>
    </row>
    <row r="673" spans="2:2" x14ac:dyDescent="0.2">
      <c r="B673" s="144"/>
    </row>
    <row r="674" spans="2:2" x14ac:dyDescent="0.2">
      <c r="B674" s="144"/>
    </row>
    <row r="675" spans="2:2" x14ac:dyDescent="0.2">
      <c r="B675" s="144"/>
    </row>
    <row r="676" spans="2:2" x14ac:dyDescent="0.2">
      <c r="B676" s="144"/>
    </row>
    <row r="677" spans="2:2" x14ac:dyDescent="0.2">
      <c r="B677" s="144"/>
    </row>
    <row r="678" spans="2:2" x14ac:dyDescent="0.2">
      <c r="B678" s="144"/>
    </row>
    <row r="679" spans="2:2" x14ac:dyDescent="0.2">
      <c r="B679" s="144"/>
    </row>
    <row r="680" spans="2:2" x14ac:dyDescent="0.2">
      <c r="B680" s="144"/>
    </row>
    <row r="681" spans="2:2" x14ac:dyDescent="0.2">
      <c r="B681" s="144"/>
    </row>
    <row r="682" spans="2:2" x14ac:dyDescent="0.2">
      <c r="B682" s="144"/>
    </row>
    <row r="683" spans="2:2" x14ac:dyDescent="0.2">
      <c r="B683" s="144"/>
    </row>
    <row r="684" spans="2:2" x14ac:dyDescent="0.2">
      <c r="B684" s="144"/>
    </row>
    <row r="685" spans="2:2" x14ac:dyDescent="0.2">
      <c r="B685" s="144"/>
    </row>
    <row r="686" spans="2:2" x14ac:dyDescent="0.2">
      <c r="B686" s="144"/>
    </row>
    <row r="687" spans="2:2" x14ac:dyDescent="0.2">
      <c r="B687" s="144"/>
    </row>
    <row r="688" spans="2:2" x14ac:dyDescent="0.2">
      <c r="B688" s="144"/>
    </row>
    <row r="689" spans="2:2" x14ac:dyDescent="0.2">
      <c r="B689" s="144"/>
    </row>
    <row r="690" spans="2:2" x14ac:dyDescent="0.2">
      <c r="B690" s="144"/>
    </row>
    <row r="691" spans="2:2" x14ac:dyDescent="0.2">
      <c r="B691" s="144"/>
    </row>
    <row r="692" spans="2:2" x14ac:dyDescent="0.2">
      <c r="B692" s="144"/>
    </row>
    <row r="693" spans="2:2" x14ac:dyDescent="0.2">
      <c r="B693" s="144"/>
    </row>
    <row r="694" spans="2:2" x14ac:dyDescent="0.2">
      <c r="B694" s="144"/>
    </row>
    <row r="695" spans="2:2" x14ac:dyDescent="0.2">
      <c r="B695" s="144"/>
    </row>
    <row r="696" spans="2:2" x14ac:dyDescent="0.2">
      <c r="B696" s="144"/>
    </row>
    <row r="697" spans="2:2" x14ac:dyDescent="0.2">
      <c r="B697" s="144"/>
    </row>
    <row r="698" spans="2:2" x14ac:dyDescent="0.2">
      <c r="B698" s="144"/>
    </row>
    <row r="699" spans="2:2" x14ac:dyDescent="0.2">
      <c r="B699" s="144"/>
    </row>
    <row r="700" spans="2:2" x14ac:dyDescent="0.2">
      <c r="B700" s="144"/>
    </row>
    <row r="701" spans="2:2" x14ac:dyDescent="0.2">
      <c r="B701" s="144"/>
    </row>
    <row r="702" spans="2:2" x14ac:dyDescent="0.2">
      <c r="B702" s="144"/>
    </row>
    <row r="703" spans="2:2" x14ac:dyDescent="0.2">
      <c r="B703" s="144"/>
    </row>
    <row r="704" spans="2:2" x14ac:dyDescent="0.2">
      <c r="B704" s="144"/>
    </row>
    <row r="705" spans="2:2" x14ac:dyDescent="0.2">
      <c r="B705" s="144"/>
    </row>
    <row r="706" spans="2:2" x14ac:dyDescent="0.2">
      <c r="B706" s="144"/>
    </row>
    <row r="707" spans="2:2" x14ac:dyDescent="0.2">
      <c r="B707" s="144"/>
    </row>
    <row r="708" spans="2:2" x14ac:dyDescent="0.2">
      <c r="B708" s="144"/>
    </row>
    <row r="709" spans="2:2" x14ac:dyDescent="0.2">
      <c r="B709" s="144"/>
    </row>
    <row r="710" spans="2:2" x14ac:dyDescent="0.2">
      <c r="B710" s="144"/>
    </row>
    <row r="711" spans="2:2" x14ac:dyDescent="0.2">
      <c r="B711" s="144"/>
    </row>
    <row r="712" spans="2:2" x14ac:dyDescent="0.2">
      <c r="B712" s="144"/>
    </row>
    <row r="713" spans="2:2" x14ac:dyDescent="0.2">
      <c r="B713" s="144"/>
    </row>
    <row r="714" spans="2:2" x14ac:dyDescent="0.2">
      <c r="B714" s="144"/>
    </row>
    <row r="715" spans="2:2" x14ac:dyDescent="0.2">
      <c r="B715" s="144"/>
    </row>
    <row r="716" spans="2:2" x14ac:dyDescent="0.2">
      <c r="B716" s="144"/>
    </row>
    <row r="717" spans="2:2" x14ac:dyDescent="0.2">
      <c r="B717" s="144"/>
    </row>
    <row r="718" spans="2:2" x14ac:dyDescent="0.2">
      <c r="B718" s="144"/>
    </row>
    <row r="719" spans="2:2" x14ac:dyDescent="0.2">
      <c r="B719" s="144"/>
    </row>
    <row r="720" spans="2:2" x14ac:dyDescent="0.2">
      <c r="B720" s="144"/>
    </row>
    <row r="721" spans="2:2" x14ac:dyDescent="0.2">
      <c r="B721" s="144"/>
    </row>
    <row r="722" spans="2:2" x14ac:dyDescent="0.2">
      <c r="B722" s="144"/>
    </row>
    <row r="723" spans="2:2" x14ac:dyDescent="0.2">
      <c r="B723" s="144"/>
    </row>
    <row r="724" spans="2:2" x14ac:dyDescent="0.2">
      <c r="B724" s="144"/>
    </row>
    <row r="725" spans="2:2" x14ac:dyDescent="0.2">
      <c r="B725" s="144"/>
    </row>
    <row r="726" spans="2:2" x14ac:dyDescent="0.2">
      <c r="B726" s="144"/>
    </row>
    <row r="727" spans="2:2" x14ac:dyDescent="0.2">
      <c r="B727" s="144"/>
    </row>
    <row r="728" spans="2:2" x14ac:dyDescent="0.2">
      <c r="B728" s="144"/>
    </row>
    <row r="729" spans="2:2" x14ac:dyDescent="0.2">
      <c r="B729" s="144"/>
    </row>
    <row r="730" spans="2:2" x14ac:dyDescent="0.2">
      <c r="B730" s="144"/>
    </row>
    <row r="731" spans="2:2" x14ac:dyDescent="0.2">
      <c r="B731" s="144"/>
    </row>
    <row r="732" spans="2:2" x14ac:dyDescent="0.2">
      <c r="B732" s="144"/>
    </row>
    <row r="733" spans="2:2" x14ac:dyDescent="0.2">
      <c r="B733" s="144"/>
    </row>
    <row r="734" spans="2:2" x14ac:dyDescent="0.2">
      <c r="B734" s="144"/>
    </row>
    <row r="735" spans="2:2" x14ac:dyDescent="0.2">
      <c r="B735" s="144"/>
    </row>
    <row r="736" spans="2:2" x14ac:dyDescent="0.2">
      <c r="B736" s="144"/>
    </row>
    <row r="737" spans="2:2" x14ac:dyDescent="0.2">
      <c r="B737" s="144"/>
    </row>
    <row r="738" spans="2:2" x14ac:dyDescent="0.2">
      <c r="B738" s="144"/>
    </row>
    <row r="739" spans="2:2" x14ac:dyDescent="0.2">
      <c r="B739" s="144"/>
    </row>
    <row r="740" spans="2:2" x14ac:dyDescent="0.2">
      <c r="B740" s="144"/>
    </row>
    <row r="741" spans="2:2" x14ac:dyDescent="0.2">
      <c r="B741" s="144"/>
    </row>
    <row r="742" spans="2:2" x14ac:dyDescent="0.2">
      <c r="B742" s="144"/>
    </row>
    <row r="743" spans="2:2" x14ac:dyDescent="0.2">
      <c r="B743" s="144"/>
    </row>
    <row r="744" spans="2:2" x14ac:dyDescent="0.2">
      <c r="B744" s="144"/>
    </row>
    <row r="745" spans="2:2" x14ac:dyDescent="0.2">
      <c r="B745" s="144"/>
    </row>
    <row r="746" spans="2:2" x14ac:dyDescent="0.2">
      <c r="B746" s="144"/>
    </row>
    <row r="747" spans="2:2" x14ac:dyDescent="0.2">
      <c r="B747" s="144"/>
    </row>
    <row r="748" spans="2:2" x14ac:dyDescent="0.2">
      <c r="B748" s="144"/>
    </row>
    <row r="749" spans="2:2" x14ac:dyDescent="0.2">
      <c r="B749" s="144"/>
    </row>
    <row r="750" spans="2:2" x14ac:dyDescent="0.2">
      <c r="B750" s="144"/>
    </row>
    <row r="751" spans="2:2" x14ac:dyDescent="0.2">
      <c r="B751" s="144"/>
    </row>
    <row r="752" spans="2:2" x14ac:dyDescent="0.2">
      <c r="B752" s="144"/>
    </row>
    <row r="753" spans="2:2" x14ac:dyDescent="0.2">
      <c r="B753" s="144"/>
    </row>
    <row r="754" spans="2:2" x14ac:dyDescent="0.2">
      <c r="B754" s="144"/>
    </row>
    <row r="755" spans="2:2" x14ac:dyDescent="0.2">
      <c r="B755" s="144"/>
    </row>
    <row r="756" spans="2:2" x14ac:dyDescent="0.2">
      <c r="B756" s="144"/>
    </row>
    <row r="757" spans="2:2" x14ac:dyDescent="0.2">
      <c r="B757" s="144"/>
    </row>
    <row r="758" spans="2:2" x14ac:dyDescent="0.2">
      <c r="B758" s="144"/>
    </row>
    <row r="759" spans="2:2" x14ac:dyDescent="0.2">
      <c r="B759" s="144"/>
    </row>
    <row r="760" spans="2:2" x14ac:dyDescent="0.2">
      <c r="B760" s="144"/>
    </row>
    <row r="761" spans="2:2" x14ac:dyDescent="0.2">
      <c r="B761" s="144"/>
    </row>
    <row r="762" spans="2:2" x14ac:dyDescent="0.2">
      <c r="B762" s="144"/>
    </row>
    <row r="763" spans="2:2" x14ac:dyDescent="0.2">
      <c r="B763" s="144"/>
    </row>
    <row r="764" spans="2:2" x14ac:dyDescent="0.2">
      <c r="B764" s="144"/>
    </row>
    <row r="765" spans="2:2" x14ac:dyDescent="0.2">
      <c r="B765" s="144"/>
    </row>
    <row r="766" spans="2:2" x14ac:dyDescent="0.2">
      <c r="B766" s="144"/>
    </row>
    <row r="767" spans="2:2" x14ac:dyDescent="0.2">
      <c r="B767" s="144"/>
    </row>
    <row r="768" spans="2:2" x14ac:dyDescent="0.2">
      <c r="B768" s="144"/>
    </row>
    <row r="769" spans="2:2" x14ac:dyDescent="0.2">
      <c r="B769" s="144"/>
    </row>
    <row r="770" spans="2:2" x14ac:dyDescent="0.2">
      <c r="B770" s="144"/>
    </row>
    <row r="771" spans="2:2" x14ac:dyDescent="0.2">
      <c r="B771" s="144"/>
    </row>
    <row r="772" spans="2:2" x14ac:dyDescent="0.2">
      <c r="B772" s="144"/>
    </row>
    <row r="773" spans="2:2" x14ac:dyDescent="0.2">
      <c r="B773" s="144"/>
    </row>
    <row r="774" spans="2:2" x14ac:dyDescent="0.2">
      <c r="B774" s="144"/>
    </row>
    <row r="775" spans="2:2" x14ac:dyDescent="0.2">
      <c r="B775" s="144"/>
    </row>
    <row r="776" spans="2:2" x14ac:dyDescent="0.2">
      <c r="B776" s="144"/>
    </row>
    <row r="777" spans="2:2" x14ac:dyDescent="0.2">
      <c r="B777" s="144"/>
    </row>
    <row r="778" spans="2:2" x14ac:dyDescent="0.2">
      <c r="B778" s="144"/>
    </row>
    <row r="779" spans="2:2" x14ac:dyDescent="0.2">
      <c r="B779" s="144"/>
    </row>
    <row r="780" spans="2:2" x14ac:dyDescent="0.2">
      <c r="B780" s="144"/>
    </row>
    <row r="781" spans="2:2" x14ac:dyDescent="0.2">
      <c r="B781" s="144"/>
    </row>
    <row r="782" spans="2:2" x14ac:dyDescent="0.2">
      <c r="B782" s="144"/>
    </row>
    <row r="783" spans="2:2" x14ac:dyDescent="0.2">
      <c r="B783" s="144"/>
    </row>
    <row r="784" spans="2:2" x14ac:dyDescent="0.2">
      <c r="B784" s="144"/>
    </row>
    <row r="785" spans="2:2" x14ac:dyDescent="0.2">
      <c r="B785" s="144"/>
    </row>
    <row r="786" spans="2:2" x14ac:dyDescent="0.2">
      <c r="B786" s="144"/>
    </row>
    <row r="787" spans="2:2" x14ac:dyDescent="0.2">
      <c r="B787" s="144"/>
    </row>
    <row r="788" spans="2:2" x14ac:dyDescent="0.2">
      <c r="B788" s="144"/>
    </row>
    <row r="789" spans="2:2" x14ac:dyDescent="0.2">
      <c r="B789" s="144"/>
    </row>
    <row r="790" spans="2:2" x14ac:dyDescent="0.2">
      <c r="B790" s="144"/>
    </row>
    <row r="791" spans="2:2" x14ac:dyDescent="0.2">
      <c r="B791" s="144"/>
    </row>
    <row r="792" spans="2:2" x14ac:dyDescent="0.2">
      <c r="B792" s="144"/>
    </row>
    <row r="793" spans="2:2" x14ac:dyDescent="0.2">
      <c r="B793" s="144"/>
    </row>
    <row r="794" spans="2:2" x14ac:dyDescent="0.2">
      <c r="B794" s="144"/>
    </row>
    <row r="795" spans="2:2" x14ac:dyDescent="0.2">
      <c r="B795" s="144"/>
    </row>
    <row r="796" spans="2:2" x14ac:dyDescent="0.2">
      <c r="B796" s="144"/>
    </row>
    <row r="797" spans="2:2" x14ac:dyDescent="0.2">
      <c r="B797" s="144"/>
    </row>
    <row r="798" spans="2:2" x14ac:dyDescent="0.2">
      <c r="B798" s="144"/>
    </row>
    <row r="799" spans="2:2" x14ac:dyDescent="0.2">
      <c r="B799" s="144"/>
    </row>
    <row r="800" spans="2:2" x14ac:dyDescent="0.2">
      <c r="B800" s="144"/>
    </row>
    <row r="801" spans="2:2" x14ac:dyDescent="0.2">
      <c r="B801" s="144"/>
    </row>
    <row r="802" spans="2:2" x14ac:dyDescent="0.2">
      <c r="B802" s="144"/>
    </row>
    <row r="803" spans="2:2" x14ac:dyDescent="0.2">
      <c r="B803" s="144"/>
    </row>
    <row r="804" spans="2:2" x14ac:dyDescent="0.2">
      <c r="B804" s="144"/>
    </row>
    <row r="805" spans="2:2" x14ac:dyDescent="0.2">
      <c r="B805" s="144"/>
    </row>
    <row r="806" spans="2:2" x14ac:dyDescent="0.2">
      <c r="B806" s="144"/>
    </row>
    <row r="807" spans="2:2" x14ac:dyDescent="0.2">
      <c r="B807" s="144"/>
    </row>
    <row r="808" spans="2:2" x14ac:dyDescent="0.2">
      <c r="B808" s="144"/>
    </row>
    <row r="809" spans="2:2" x14ac:dyDescent="0.2">
      <c r="B809" s="144"/>
    </row>
    <row r="810" spans="2:2" x14ac:dyDescent="0.2">
      <c r="B810" s="144"/>
    </row>
    <row r="811" spans="2:2" x14ac:dyDescent="0.2">
      <c r="B811" s="144"/>
    </row>
    <row r="812" spans="2:2" x14ac:dyDescent="0.2">
      <c r="B812" s="144"/>
    </row>
    <row r="813" spans="2:2" x14ac:dyDescent="0.2">
      <c r="B813" s="144"/>
    </row>
    <row r="814" spans="2:2" x14ac:dyDescent="0.2">
      <c r="B814" s="144"/>
    </row>
    <row r="815" spans="2:2" x14ac:dyDescent="0.2">
      <c r="B815" s="144"/>
    </row>
    <row r="816" spans="2:2" x14ac:dyDescent="0.2">
      <c r="B816" s="144"/>
    </row>
    <row r="817" spans="2:2" x14ac:dyDescent="0.2">
      <c r="B817" s="144"/>
    </row>
    <row r="818" spans="2:2" x14ac:dyDescent="0.2">
      <c r="B818" s="144"/>
    </row>
    <row r="819" spans="2:2" x14ac:dyDescent="0.2">
      <c r="B819" s="144"/>
    </row>
    <row r="820" spans="2:2" x14ac:dyDescent="0.2">
      <c r="B820" s="144"/>
    </row>
    <row r="821" spans="2:2" x14ac:dyDescent="0.2">
      <c r="B821" s="144"/>
    </row>
    <row r="822" spans="2:2" x14ac:dyDescent="0.2">
      <c r="B822" s="144"/>
    </row>
    <row r="823" spans="2:2" x14ac:dyDescent="0.2">
      <c r="B823" s="144"/>
    </row>
    <row r="824" spans="2:2" x14ac:dyDescent="0.2">
      <c r="B824" s="144"/>
    </row>
    <row r="825" spans="2:2" x14ac:dyDescent="0.2">
      <c r="B825" s="144"/>
    </row>
    <row r="826" spans="2:2" x14ac:dyDescent="0.2">
      <c r="B826" s="144"/>
    </row>
    <row r="827" spans="2:2" x14ac:dyDescent="0.2">
      <c r="B827" s="144"/>
    </row>
    <row r="828" spans="2:2" x14ac:dyDescent="0.2">
      <c r="B828" s="144"/>
    </row>
    <row r="829" spans="2:2" x14ac:dyDescent="0.2">
      <c r="B829" s="144"/>
    </row>
    <row r="830" spans="2:2" x14ac:dyDescent="0.2">
      <c r="B830" s="144"/>
    </row>
    <row r="831" spans="2:2" x14ac:dyDescent="0.2">
      <c r="B831" s="144"/>
    </row>
    <row r="832" spans="2:2" x14ac:dyDescent="0.2">
      <c r="B832" s="144"/>
    </row>
    <row r="833" spans="2:2" x14ac:dyDescent="0.2">
      <c r="B833" s="144"/>
    </row>
    <row r="834" spans="2:2" x14ac:dyDescent="0.2">
      <c r="B834" s="144"/>
    </row>
    <row r="835" spans="2:2" x14ac:dyDescent="0.2">
      <c r="B835" s="144"/>
    </row>
    <row r="836" spans="2:2" x14ac:dyDescent="0.2">
      <c r="B836" s="144"/>
    </row>
    <row r="837" spans="2:2" x14ac:dyDescent="0.2">
      <c r="B837" s="144"/>
    </row>
    <row r="838" spans="2:2" x14ac:dyDescent="0.2">
      <c r="B838" s="144"/>
    </row>
    <row r="839" spans="2:2" x14ac:dyDescent="0.2">
      <c r="B839" s="144"/>
    </row>
    <row r="840" spans="2:2" x14ac:dyDescent="0.2">
      <c r="B840" s="144"/>
    </row>
    <row r="841" spans="2:2" x14ac:dyDescent="0.2">
      <c r="B841" s="144"/>
    </row>
    <row r="842" spans="2:2" x14ac:dyDescent="0.2">
      <c r="B842" s="144"/>
    </row>
    <row r="843" spans="2:2" x14ac:dyDescent="0.2">
      <c r="B843" s="144"/>
    </row>
    <row r="844" spans="2:2" x14ac:dyDescent="0.2">
      <c r="B844" s="144"/>
    </row>
    <row r="845" spans="2:2" x14ac:dyDescent="0.2">
      <c r="B845" s="144"/>
    </row>
    <row r="846" spans="2:2" x14ac:dyDescent="0.2">
      <c r="B846" s="144"/>
    </row>
    <row r="847" spans="2:2" x14ac:dyDescent="0.2">
      <c r="B847" s="144"/>
    </row>
    <row r="848" spans="2:2" x14ac:dyDescent="0.2">
      <c r="B848" s="144"/>
    </row>
    <row r="849" spans="2:2" x14ac:dyDescent="0.2">
      <c r="B849" s="144"/>
    </row>
    <row r="850" spans="2:2" x14ac:dyDescent="0.2">
      <c r="B850" s="144"/>
    </row>
    <row r="851" spans="2:2" x14ac:dyDescent="0.2">
      <c r="B851" s="144"/>
    </row>
    <row r="852" spans="2:2" x14ac:dyDescent="0.2">
      <c r="B852" s="144"/>
    </row>
    <row r="853" spans="2:2" x14ac:dyDescent="0.2">
      <c r="B853" s="144"/>
    </row>
    <row r="854" spans="2:2" x14ac:dyDescent="0.2">
      <c r="B854" s="144"/>
    </row>
    <row r="855" spans="2:2" x14ac:dyDescent="0.2">
      <c r="B855" s="144"/>
    </row>
    <row r="856" spans="2:2" x14ac:dyDescent="0.2">
      <c r="B856" s="144"/>
    </row>
    <row r="857" spans="2:2" x14ac:dyDescent="0.2">
      <c r="B857" s="144"/>
    </row>
    <row r="858" spans="2:2" x14ac:dyDescent="0.2">
      <c r="B858" s="144"/>
    </row>
    <row r="859" spans="2:2" x14ac:dyDescent="0.2">
      <c r="B859" s="144"/>
    </row>
    <row r="860" spans="2:2" x14ac:dyDescent="0.2">
      <c r="B860" s="144"/>
    </row>
    <row r="861" spans="2:2" x14ac:dyDescent="0.2">
      <c r="B861" s="144"/>
    </row>
    <row r="862" spans="2:2" x14ac:dyDescent="0.2">
      <c r="B862" s="144"/>
    </row>
    <row r="863" spans="2:2" x14ac:dyDescent="0.2">
      <c r="B863" s="144"/>
    </row>
    <row r="864" spans="2:2" x14ac:dyDescent="0.2">
      <c r="B864" s="144"/>
    </row>
    <row r="865" spans="2:2" x14ac:dyDescent="0.2">
      <c r="B865" s="144"/>
    </row>
    <row r="866" spans="2:2" x14ac:dyDescent="0.2">
      <c r="B866" s="144"/>
    </row>
    <row r="867" spans="2:2" x14ac:dyDescent="0.2">
      <c r="B867" s="144"/>
    </row>
    <row r="868" spans="2:2" x14ac:dyDescent="0.2">
      <c r="B868" s="144"/>
    </row>
    <row r="869" spans="2:2" x14ac:dyDescent="0.2">
      <c r="B869" s="144"/>
    </row>
    <row r="870" spans="2:2" x14ac:dyDescent="0.2">
      <c r="B870" s="144"/>
    </row>
    <row r="871" spans="2:2" x14ac:dyDescent="0.2">
      <c r="B871" s="144"/>
    </row>
    <row r="872" spans="2:2" x14ac:dyDescent="0.2">
      <c r="B872" s="144"/>
    </row>
    <row r="873" spans="2:2" x14ac:dyDescent="0.2">
      <c r="B873" s="144"/>
    </row>
    <row r="874" spans="2:2" x14ac:dyDescent="0.2">
      <c r="B874" s="144"/>
    </row>
    <row r="875" spans="2:2" x14ac:dyDescent="0.2">
      <c r="B875" s="144"/>
    </row>
    <row r="876" spans="2:2" x14ac:dyDescent="0.2">
      <c r="B876" s="144"/>
    </row>
    <row r="877" spans="2:2" x14ac:dyDescent="0.2">
      <c r="B877" s="144"/>
    </row>
    <row r="878" spans="2:2" x14ac:dyDescent="0.2">
      <c r="B878" s="144"/>
    </row>
    <row r="879" spans="2:2" x14ac:dyDescent="0.2">
      <c r="B879" s="144"/>
    </row>
    <row r="880" spans="2:2" x14ac:dyDescent="0.2">
      <c r="B880" s="144"/>
    </row>
    <row r="881" spans="2:2" x14ac:dyDescent="0.2">
      <c r="B881" s="144"/>
    </row>
    <row r="882" spans="2:2" x14ac:dyDescent="0.2">
      <c r="B882" s="144"/>
    </row>
    <row r="883" spans="2:2" x14ac:dyDescent="0.2">
      <c r="B883" s="144"/>
    </row>
    <row r="884" spans="2:2" x14ac:dyDescent="0.2">
      <c r="B884" s="144"/>
    </row>
    <row r="885" spans="2:2" x14ac:dyDescent="0.2">
      <c r="B885" s="144"/>
    </row>
    <row r="886" spans="2:2" x14ac:dyDescent="0.2">
      <c r="B886" s="144"/>
    </row>
    <row r="887" spans="2:2" x14ac:dyDescent="0.2">
      <c r="B887" s="144"/>
    </row>
    <row r="888" spans="2:2" x14ac:dyDescent="0.2">
      <c r="B888" s="144"/>
    </row>
    <row r="889" spans="2:2" x14ac:dyDescent="0.2">
      <c r="B889" s="144"/>
    </row>
    <row r="890" spans="2:2" x14ac:dyDescent="0.2">
      <c r="B890" s="144"/>
    </row>
    <row r="891" spans="2:2" x14ac:dyDescent="0.2">
      <c r="B891" s="144"/>
    </row>
    <row r="892" spans="2:2" x14ac:dyDescent="0.2">
      <c r="B892" s="144"/>
    </row>
    <row r="893" spans="2:2" x14ac:dyDescent="0.2">
      <c r="B893" s="144"/>
    </row>
    <row r="894" spans="2:2" x14ac:dyDescent="0.2">
      <c r="B894" s="144"/>
    </row>
    <row r="895" spans="2:2" x14ac:dyDescent="0.2">
      <c r="B895" s="144"/>
    </row>
    <row r="896" spans="2:2" x14ac:dyDescent="0.2">
      <c r="B896" s="144"/>
    </row>
    <row r="897" spans="2:2" x14ac:dyDescent="0.2">
      <c r="B897" s="144"/>
    </row>
    <row r="898" spans="2:2" x14ac:dyDescent="0.2">
      <c r="B898" s="144"/>
    </row>
    <row r="899" spans="2:2" x14ac:dyDescent="0.2">
      <c r="B899" s="144"/>
    </row>
    <row r="900" spans="2:2" x14ac:dyDescent="0.2">
      <c r="B900" s="144"/>
    </row>
    <row r="901" spans="2:2" x14ac:dyDescent="0.2">
      <c r="B901" s="144"/>
    </row>
    <row r="902" spans="2:2" x14ac:dyDescent="0.2">
      <c r="B902" s="144"/>
    </row>
    <row r="903" spans="2:2" x14ac:dyDescent="0.2">
      <c r="B903" s="144"/>
    </row>
    <row r="904" spans="2:2" x14ac:dyDescent="0.2">
      <c r="B904" s="144"/>
    </row>
    <row r="905" spans="2:2" x14ac:dyDescent="0.2">
      <c r="B905" s="144"/>
    </row>
    <row r="906" spans="2:2" x14ac:dyDescent="0.2">
      <c r="B906" s="144"/>
    </row>
    <row r="907" spans="2:2" x14ac:dyDescent="0.2">
      <c r="B907" s="144"/>
    </row>
    <row r="908" spans="2:2" x14ac:dyDescent="0.2">
      <c r="B908" s="144"/>
    </row>
    <row r="909" spans="2:2" x14ac:dyDescent="0.2">
      <c r="B909" s="144"/>
    </row>
    <row r="910" spans="2:2" x14ac:dyDescent="0.2">
      <c r="B910" s="144"/>
    </row>
    <row r="911" spans="2:2" x14ac:dyDescent="0.2">
      <c r="B911" s="144"/>
    </row>
    <row r="912" spans="2:2" x14ac:dyDescent="0.2">
      <c r="B912" s="144"/>
    </row>
    <row r="913" spans="2:2" x14ac:dyDescent="0.2">
      <c r="B913" s="144"/>
    </row>
    <row r="914" spans="2:2" x14ac:dyDescent="0.2">
      <c r="B914" s="144"/>
    </row>
    <row r="915" spans="2:2" x14ac:dyDescent="0.2">
      <c r="B915" s="144"/>
    </row>
    <row r="916" spans="2:2" x14ac:dyDescent="0.2">
      <c r="B916" s="144"/>
    </row>
    <row r="917" spans="2:2" x14ac:dyDescent="0.2">
      <c r="B917" s="144"/>
    </row>
    <row r="918" spans="2:2" x14ac:dyDescent="0.2">
      <c r="B918" s="144"/>
    </row>
    <row r="919" spans="2:2" x14ac:dyDescent="0.2">
      <c r="B919" s="144"/>
    </row>
    <row r="920" spans="2:2" x14ac:dyDescent="0.2">
      <c r="B920" s="144"/>
    </row>
    <row r="921" spans="2:2" x14ac:dyDescent="0.2">
      <c r="B921" s="144"/>
    </row>
    <row r="922" spans="2:2" x14ac:dyDescent="0.2">
      <c r="B922" s="144"/>
    </row>
    <row r="923" spans="2:2" x14ac:dyDescent="0.2">
      <c r="B923" s="144"/>
    </row>
    <row r="924" spans="2:2" x14ac:dyDescent="0.2">
      <c r="B924" s="144"/>
    </row>
    <row r="925" spans="2:2" x14ac:dyDescent="0.2">
      <c r="B925" s="144"/>
    </row>
    <row r="926" spans="2:2" x14ac:dyDescent="0.2">
      <c r="B926" s="144"/>
    </row>
    <row r="927" spans="2:2" x14ac:dyDescent="0.2">
      <c r="B927" s="144"/>
    </row>
    <row r="928" spans="2:2" x14ac:dyDescent="0.2">
      <c r="B928" s="144"/>
    </row>
    <row r="929" spans="2:2" x14ac:dyDescent="0.2">
      <c r="B929" s="144"/>
    </row>
    <row r="930" spans="2:2" x14ac:dyDescent="0.2">
      <c r="B930" s="144"/>
    </row>
    <row r="931" spans="2:2" x14ac:dyDescent="0.2">
      <c r="B931" s="144"/>
    </row>
    <row r="932" spans="2:2" x14ac:dyDescent="0.2">
      <c r="B932" s="144"/>
    </row>
    <row r="933" spans="2:2" x14ac:dyDescent="0.2">
      <c r="B933" s="144"/>
    </row>
    <row r="934" spans="2:2" x14ac:dyDescent="0.2">
      <c r="B934" s="144"/>
    </row>
    <row r="935" spans="2:2" x14ac:dyDescent="0.2">
      <c r="B935" s="144"/>
    </row>
    <row r="936" spans="2:2" x14ac:dyDescent="0.2">
      <c r="B936" s="144"/>
    </row>
    <row r="937" spans="2:2" x14ac:dyDescent="0.2">
      <c r="B937" s="144"/>
    </row>
    <row r="938" spans="2:2" x14ac:dyDescent="0.2">
      <c r="B938" s="144"/>
    </row>
    <row r="939" spans="2:2" x14ac:dyDescent="0.2">
      <c r="B939" s="144"/>
    </row>
    <row r="940" spans="2:2" x14ac:dyDescent="0.2">
      <c r="B940" s="144"/>
    </row>
    <row r="941" spans="2:2" x14ac:dyDescent="0.2">
      <c r="B941" s="144"/>
    </row>
    <row r="942" spans="2:2" x14ac:dyDescent="0.2">
      <c r="B942" s="144"/>
    </row>
    <row r="943" spans="2:2" x14ac:dyDescent="0.2">
      <c r="B943" s="144"/>
    </row>
    <row r="944" spans="2:2" x14ac:dyDescent="0.2">
      <c r="B944" s="144"/>
    </row>
    <row r="945" spans="2:2" x14ac:dyDescent="0.2">
      <c r="B945" s="144"/>
    </row>
    <row r="946" spans="2:2" x14ac:dyDescent="0.2">
      <c r="B946" s="144"/>
    </row>
    <row r="947" spans="2:2" x14ac:dyDescent="0.2">
      <c r="B947" s="144"/>
    </row>
    <row r="948" spans="2:2" x14ac:dyDescent="0.2">
      <c r="B948" s="144"/>
    </row>
    <row r="949" spans="2:2" x14ac:dyDescent="0.2">
      <c r="B949" s="144"/>
    </row>
    <row r="950" spans="2:2" x14ac:dyDescent="0.2">
      <c r="B950" s="144"/>
    </row>
    <row r="951" spans="2:2" x14ac:dyDescent="0.2">
      <c r="B951" s="144"/>
    </row>
    <row r="952" spans="2:2" x14ac:dyDescent="0.2">
      <c r="B952" s="144"/>
    </row>
    <row r="953" spans="2:2" x14ac:dyDescent="0.2">
      <c r="B953" s="144"/>
    </row>
    <row r="954" spans="2:2" x14ac:dyDescent="0.2">
      <c r="B954" s="144"/>
    </row>
    <row r="955" spans="2:2" x14ac:dyDescent="0.2">
      <c r="B955" s="144"/>
    </row>
    <row r="956" spans="2:2" x14ac:dyDescent="0.2">
      <c r="B956" s="144"/>
    </row>
    <row r="957" spans="2:2" x14ac:dyDescent="0.2">
      <c r="B957" s="144"/>
    </row>
    <row r="958" spans="2:2" x14ac:dyDescent="0.2">
      <c r="B958" s="144"/>
    </row>
    <row r="959" spans="2:2" x14ac:dyDescent="0.2">
      <c r="B959" s="144"/>
    </row>
    <row r="960" spans="2:2" x14ac:dyDescent="0.2">
      <c r="B960" s="144"/>
    </row>
    <row r="961" spans="2:2" x14ac:dyDescent="0.2">
      <c r="B961" s="144"/>
    </row>
    <row r="962" spans="2:2" x14ac:dyDescent="0.2">
      <c r="B962" s="144"/>
    </row>
    <row r="963" spans="2:2" x14ac:dyDescent="0.2">
      <c r="B963" s="144"/>
    </row>
    <row r="964" spans="2:2" x14ac:dyDescent="0.2">
      <c r="B964" s="144"/>
    </row>
    <row r="965" spans="2:2" x14ac:dyDescent="0.2">
      <c r="B965" s="144"/>
    </row>
    <row r="966" spans="2:2" x14ac:dyDescent="0.2">
      <c r="B966" s="144"/>
    </row>
    <row r="967" spans="2:2" x14ac:dyDescent="0.2">
      <c r="B967" s="144"/>
    </row>
    <row r="968" spans="2:2" x14ac:dyDescent="0.2">
      <c r="B968" s="144"/>
    </row>
    <row r="969" spans="2:2" x14ac:dyDescent="0.2">
      <c r="B969" s="144"/>
    </row>
    <row r="970" spans="2:2" x14ac:dyDescent="0.2">
      <c r="B970" s="144"/>
    </row>
    <row r="971" spans="2:2" x14ac:dyDescent="0.2">
      <c r="B971" s="144"/>
    </row>
    <row r="972" spans="2:2" x14ac:dyDescent="0.2">
      <c r="B972" s="144"/>
    </row>
    <row r="973" spans="2:2" x14ac:dyDescent="0.2">
      <c r="B973" s="144"/>
    </row>
    <row r="974" spans="2:2" x14ac:dyDescent="0.2">
      <c r="B974" s="144"/>
    </row>
    <row r="975" spans="2:2" x14ac:dyDescent="0.2">
      <c r="B975" s="144"/>
    </row>
    <row r="976" spans="2:2" x14ac:dyDescent="0.2">
      <c r="B976" s="144"/>
    </row>
    <row r="977" spans="2:2" x14ac:dyDescent="0.2">
      <c r="B977" s="144"/>
    </row>
    <row r="978" spans="2:2" x14ac:dyDescent="0.2">
      <c r="B978" s="144"/>
    </row>
    <row r="979" spans="2:2" x14ac:dyDescent="0.2">
      <c r="B979" s="144"/>
    </row>
    <row r="980" spans="2:2" x14ac:dyDescent="0.2">
      <c r="B980" s="144"/>
    </row>
    <row r="981" spans="2:2" x14ac:dyDescent="0.2">
      <c r="B981" s="144"/>
    </row>
    <row r="982" spans="2:2" x14ac:dyDescent="0.2">
      <c r="B982" s="144"/>
    </row>
    <row r="983" spans="2:2" x14ac:dyDescent="0.2">
      <c r="B983" s="144"/>
    </row>
    <row r="984" spans="2:2" x14ac:dyDescent="0.2">
      <c r="B984" s="144"/>
    </row>
    <row r="985" spans="2:2" x14ac:dyDescent="0.2">
      <c r="B985" s="144"/>
    </row>
    <row r="986" spans="2:2" x14ac:dyDescent="0.2">
      <c r="B986" s="144"/>
    </row>
    <row r="987" spans="2:2" x14ac:dyDescent="0.2">
      <c r="B987" s="144"/>
    </row>
    <row r="988" spans="2:2" x14ac:dyDescent="0.2">
      <c r="B988" s="144"/>
    </row>
    <row r="989" spans="2:2" x14ac:dyDescent="0.2">
      <c r="B989" s="144"/>
    </row>
    <row r="990" spans="2:2" x14ac:dyDescent="0.2">
      <c r="B990" s="144"/>
    </row>
    <row r="991" spans="2:2" x14ac:dyDescent="0.2">
      <c r="B991" s="144"/>
    </row>
    <row r="992" spans="2:2" x14ac:dyDescent="0.2">
      <c r="B992" s="144"/>
    </row>
    <row r="993" spans="2:2" x14ac:dyDescent="0.2">
      <c r="B993" s="144"/>
    </row>
    <row r="994" spans="2:2" x14ac:dyDescent="0.2">
      <c r="B994" s="144"/>
    </row>
    <row r="995" spans="2:2" x14ac:dyDescent="0.2">
      <c r="B995" s="144"/>
    </row>
    <row r="996" spans="2:2" x14ac:dyDescent="0.2">
      <c r="B996" s="144"/>
    </row>
    <row r="997" spans="2:2" x14ac:dyDescent="0.2">
      <c r="B997" s="144"/>
    </row>
    <row r="998" spans="2:2" x14ac:dyDescent="0.2">
      <c r="B998" s="144"/>
    </row>
    <row r="999" spans="2:2" x14ac:dyDescent="0.2">
      <c r="B999" s="144"/>
    </row>
    <row r="1000" spans="2:2" x14ac:dyDescent="0.2">
      <c r="B1000" s="144"/>
    </row>
    <row r="1001" spans="2:2" x14ac:dyDescent="0.2">
      <c r="B1001" s="144"/>
    </row>
    <row r="1002" spans="2:2" x14ac:dyDescent="0.2">
      <c r="B1002" s="144"/>
    </row>
    <row r="1003" spans="2:2" x14ac:dyDescent="0.2">
      <c r="B1003" s="144"/>
    </row>
    <row r="1004" spans="2:2" x14ac:dyDescent="0.2">
      <c r="B1004" s="144"/>
    </row>
    <row r="1005" spans="2:2" x14ac:dyDescent="0.2">
      <c r="B1005" s="144"/>
    </row>
    <row r="1006" spans="2:2" x14ac:dyDescent="0.2">
      <c r="B1006" s="144"/>
    </row>
    <row r="1007" spans="2:2" x14ac:dyDescent="0.2">
      <c r="B1007" s="144"/>
    </row>
    <row r="1008" spans="2:2" x14ac:dyDescent="0.2">
      <c r="B1008" s="144"/>
    </row>
    <row r="1009" spans="2:2" x14ac:dyDescent="0.2">
      <c r="B1009" s="144"/>
    </row>
    <row r="1010" spans="2:2" x14ac:dyDescent="0.2">
      <c r="B1010" s="144"/>
    </row>
    <row r="1011" spans="2:2" x14ac:dyDescent="0.2">
      <c r="B1011" s="144"/>
    </row>
    <row r="1012" spans="2:2" x14ac:dyDescent="0.2">
      <c r="B1012" s="144"/>
    </row>
    <row r="1013" spans="2:2" x14ac:dyDescent="0.2">
      <c r="B1013" s="144"/>
    </row>
    <row r="1014" spans="2:2" x14ac:dyDescent="0.2">
      <c r="B1014" s="144"/>
    </row>
    <row r="1015" spans="2:2" x14ac:dyDescent="0.2">
      <c r="B1015" s="144"/>
    </row>
    <row r="1016" spans="2:2" x14ac:dyDescent="0.2">
      <c r="B1016" s="144"/>
    </row>
    <row r="1017" spans="2:2" x14ac:dyDescent="0.2">
      <c r="B1017" s="144"/>
    </row>
    <row r="1018" spans="2:2" x14ac:dyDescent="0.2">
      <c r="B1018" s="144"/>
    </row>
    <row r="1019" spans="2:2" x14ac:dyDescent="0.2">
      <c r="B1019" s="144"/>
    </row>
    <row r="1020" spans="2:2" x14ac:dyDescent="0.2">
      <c r="B1020" s="144"/>
    </row>
    <row r="1021" spans="2:2" x14ac:dyDescent="0.2">
      <c r="B1021" s="144"/>
    </row>
    <row r="1022" spans="2:2" x14ac:dyDescent="0.2">
      <c r="B1022" s="144"/>
    </row>
    <row r="1023" spans="2:2" x14ac:dyDescent="0.2">
      <c r="B1023" s="144"/>
    </row>
    <row r="1024" spans="2:2" x14ac:dyDescent="0.2">
      <c r="B1024" s="144"/>
    </row>
    <row r="1025" spans="2:2" x14ac:dyDescent="0.2">
      <c r="B1025" s="144"/>
    </row>
    <row r="1026" spans="2:2" x14ac:dyDescent="0.2">
      <c r="B1026" s="144"/>
    </row>
    <row r="1027" spans="2:2" x14ac:dyDescent="0.2">
      <c r="B1027" s="144"/>
    </row>
    <row r="1028" spans="2:2" x14ac:dyDescent="0.2">
      <c r="B1028" s="144"/>
    </row>
    <row r="1029" spans="2:2" x14ac:dyDescent="0.2">
      <c r="B1029" s="144"/>
    </row>
    <row r="1030" spans="2:2" x14ac:dyDescent="0.2">
      <c r="B1030" s="144"/>
    </row>
    <row r="1031" spans="2:2" x14ac:dyDescent="0.2">
      <c r="B1031" s="144"/>
    </row>
    <row r="1032" spans="2:2" x14ac:dyDescent="0.2">
      <c r="B1032" s="144"/>
    </row>
    <row r="1033" spans="2:2" x14ac:dyDescent="0.2">
      <c r="B1033" s="144"/>
    </row>
    <row r="1034" spans="2:2" x14ac:dyDescent="0.2">
      <c r="B1034" s="144"/>
    </row>
    <row r="1035" spans="2:2" x14ac:dyDescent="0.2">
      <c r="B1035" s="144"/>
    </row>
    <row r="1036" spans="2:2" x14ac:dyDescent="0.2">
      <c r="B1036" s="144"/>
    </row>
    <row r="1037" spans="2:2" x14ac:dyDescent="0.2">
      <c r="B1037" s="144"/>
    </row>
    <row r="1038" spans="2:2" x14ac:dyDescent="0.2">
      <c r="B1038" s="144"/>
    </row>
    <row r="1039" spans="2:2" x14ac:dyDescent="0.2">
      <c r="B1039" s="144"/>
    </row>
    <row r="1040" spans="2:2" x14ac:dyDescent="0.2">
      <c r="B1040" s="144"/>
    </row>
    <row r="1041" spans="2:2" x14ac:dyDescent="0.2">
      <c r="B1041" s="144"/>
    </row>
    <row r="1042" spans="2:2" x14ac:dyDescent="0.2">
      <c r="B1042" s="144"/>
    </row>
    <row r="1043" spans="2:2" x14ac:dyDescent="0.2">
      <c r="B1043" s="144"/>
    </row>
    <row r="1044" spans="2:2" x14ac:dyDescent="0.2">
      <c r="B1044" s="144"/>
    </row>
    <row r="1045" spans="2:2" x14ac:dyDescent="0.2">
      <c r="B1045" s="144"/>
    </row>
    <row r="1046" spans="2:2" x14ac:dyDescent="0.2">
      <c r="B1046" s="144"/>
    </row>
    <row r="1047" spans="2:2" x14ac:dyDescent="0.2">
      <c r="B1047" s="144"/>
    </row>
    <row r="1048" spans="2:2" x14ac:dyDescent="0.2">
      <c r="B1048" s="144"/>
    </row>
    <row r="1049" spans="2:2" x14ac:dyDescent="0.2">
      <c r="B1049" s="144"/>
    </row>
    <row r="1050" spans="2:2" x14ac:dyDescent="0.2">
      <c r="B1050" s="144"/>
    </row>
    <row r="1051" spans="2:2" x14ac:dyDescent="0.2">
      <c r="B1051" s="144"/>
    </row>
    <row r="1052" spans="2:2" x14ac:dyDescent="0.2">
      <c r="B1052" s="144"/>
    </row>
    <row r="1053" spans="2:2" x14ac:dyDescent="0.2">
      <c r="B1053" s="144"/>
    </row>
    <row r="1054" spans="2:2" x14ac:dyDescent="0.2">
      <c r="B1054" s="144"/>
    </row>
    <row r="1055" spans="2:2" x14ac:dyDescent="0.2">
      <c r="B1055" s="144"/>
    </row>
    <row r="1056" spans="2:2" x14ac:dyDescent="0.2">
      <c r="B1056" s="144"/>
    </row>
    <row r="1057" spans="2:2" x14ac:dyDescent="0.2">
      <c r="B1057" s="144"/>
    </row>
    <row r="1058" spans="2:2" x14ac:dyDescent="0.2">
      <c r="B1058" s="144"/>
    </row>
    <row r="1059" spans="2:2" x14ac:dyDescent="0.2">
      <c r="B1059" s="144"/>
    </row>
    <row r="1060" spans="2:2" x14ac:dyDescent="0.2">
      <c r="B1060" s="144"/>
    </row>
    <row r="1061" spans="2:2" x14ac:dyDescent="0.2">
      <c r="B1061" s="144"/>
    </row>
    <row r="1062" spans="2:2" x14ac:dyDescent="0.2">
      <c r="B1062" s="144"/>
    </row>
    <row r="1063" spans="2:2" x14ac:dyDescent="0.2">
      <c r="B1063" s="144"/>
    </row>
    <row r="1064" spans="2:2" x14ac:dyDescent="0.2">
      <c r="B1064" s="144"/>
    </row>
    <row r="1065" spans="2:2" x14ac:dyDescent="0.2">
      <c r="B1065" s="144"/>
    </row>
    <row r="1066" spans="2:2" x14ac:dyDescent="0.2">
      <c r="B1066" s="144"/>
    </row>
    <row r="1067" spans="2:2" x14ac:dyDescent="0.2">
      <c r="B1067" s="144"/>
    </row>
    <row r="1068" spans="2:2" x14ac:dyDescent="0.2">
      <c r="B1068" s="144"/>
    </row>
    <row r="1069" spans="2:2" x14ac:dyDescent="0.2">
      <c r="B1069" s="144"/>
    </row>
    <row r="1070" spans="2:2" x14ac:dyDescent="0.2">
      <c r="B1070" s="144"/>
    </row>
    <row r="1071" spans="2:2" x14ac:dyDescent="0.2">
      <c r="B1071" s="144"/>
    </row>
    <row r="1072" spans="2:2" x14ac:dyDescent="0.2">
      <c r="B1072" s="144"/>
    </row>
    <row r="1073" spans="2:2" x14ac:dyDescent="0.2">
      <c r="B1073" s="144"/>
    </row>
    <row r="1074" spans="2:2" x14ac:dyDescent="0.2">
      <c r="B1074" s="144"/>
    </row>
    <row r="1075" spans="2:2" x14ac:dyDescent="0.2">
      <c r="B1075" s="144"/>
    </row>
    <row r="1076" spans="2:2" x14ac:dyDescent="0.2">
      <c r="B1076" s="144"/>
    </row>
    <row r="1077" spans="2:2" x14ac:dyDescent="0.2">
      <c r="B1077" s="144"/>
    </row>
    <row r="1078" spans="2:2" x14ac:dyDescent="0.2">
      <c r="B1078" s="144"/>
    </row>
    <row r="1079" spans="2:2" x14ac:dyDescent="0.2">
      <c r="B1079" s="144"/>
    </row>
    <row r="1080" spans="2:2" x14ac:dyDescent="0.2">
      <c r="B1080" s="144"/>
    </row>
    <row r="1081" spans="2:2" x14ac:dyDescent="0.2">
      <c r="B1081" s="144"/>
    </row>
    <row r="1082" spans="2:2" x14ac:dyDescent="0.2">
      <c r="B1082" s="144"/>
    </row>
    <row r="1083" spans="2:2" x14ac:dyDescent="0.2">
      <c r="B1083" s="144"/>
    </row>
    <row r="1084" spans="2:2" x14ac:dyDescent="0.2">
      <c r="B1084" s="144"/>
    </row>
    <row r="1085" spans="2:2" x14ac:dyDescent="0.2">
      <c r="B1085" s="144"/>
    </row>
    <row r="1086" spans="2:2" x14ac:dyDescent="0.2">
      <c r="B1086" s="144"/>
    </row>
    <row r="1087" spans="2:2" x14ac:dyDescent="0.2">
      <c r="B1087" s="144"/>
    </row>
    <row r="1088" spans="2:2" x14ac:dyDescent="0.2">
      <c r="B1088" s="144"/>
    </row>
    <row r="1089" spans="2:2" x14ac:dyDescent="0.2">
      <c r="B1089" s="144"/>
    </row>
    <row r="1090" spans="2:2" x14ac:dyDescent="0.2">
      <c r="B1090" s="144"/>
    </row>
    <row r="1091" spans="2:2" x14ac:dyDescent="0.2">
      <c r="B1091" s="144"/>
    </row>
    <row r="1092" spans="2:2" x14ac:dyDescent="0.2">
      <c r="B1092" s="144"/>
    </row>
    <row r="1093" spans="2:2" x14ac:dyDescent="0.2">
      <c r="B1093" s="144"/>
    </row>
    <row r="1094" spans="2:2" x14ac:dyDescent="0.2">
      <c r="B1094" s="144"/>
    </row>
    <row r="1095" spans="2:2" x14ac:dyDescent="0.2">
      <c r="B1095" s="144"/>
    </row>
    <row r="1096" spans="2:2" x14ac:dyDescent="0.2">
      <c r="B1096" s="144"/>
    </row>
    <row r="1097" spans="2:2" x14ac:dyDescent="0.2">
      <c r="B1097" s="144"/>
    </row>
    <row r="1098" spans="2:2" x14ac:dyDescent="0.2">
      <c r="B1098" s="144"/>
    </row>
    <row r="1099" spans="2:2" x14ac:dyDescent="0.2">
      <c r="B1099" s="144"/>
    </row>
    <row r="1100" spans="2:2" x14ac:dyDescent="0.2">
      <c r="B1100" s="144"/>
    </row>
    <row r="1101" spans="2:2" x14ac:dyDescent="0.2">
      <c r="B1101" s="144"/>
    </row>
    <row r="1102" spans="2:2" x14ac:dyDescent="0.2">
      <c r="B1102" s="144"/>
    </row>
    <row r="1103" spans="2:2" x14ac:dyDescent="0.2">
      <c r="B1103" s="144"/>
    </row>
    <row r="1104" spans="2:2" x14ac:dyDescent="0.2">
      <c r="B1104" s="144"/>
    </row>
    <row r="1105" spans="2:2" x14ac:dyDescent="0.2">
      <c r="B1105" s="144"/>
    </row>
    <row r="1106" spans="2:2" x14ac:dyDescent="0.2">
      <c r="B1106" s="144"/>
    </row>
    <row r="1107" spans="2:2" x14ac:dyDescent="0.2">
      <c r="B1107" s="144"/>
    </row>
    <row r="1108" spans="2:2" x14ac:dyDescent="0.2">
      <c r="B1108" s="144"/>
    </row>
    <row r="1109" spans="2:2" x14ac:dyDescent="0.2">
      <c r="B1109" s="144"/>
    </row>
    <row r="1110" spans="2:2" x14ac:dyDescent="0.2">
      <c r="B1110" s="144"/>
    </row>
    <row r="1111" spans="2:2" x14ac:dyDescent="0.2">
      <c r="B1111" s="144"/>
    </row>
    <row r="1112" spans="2:2" x14ac:dyDescent="0.2">
      <c r="B1112" s="144"/>
    </row>
    <row r="1113" spans="2:2" x14ac:dyDescent="0.2">
      <c r="B1113" s="144"/>
    </row>
    <row r="1114" spans="2:2" x14ac:dyDescent="0.2">
      <c r="B1114" s="144"/>
    </row>
    <row r="1115" spans="2:2" x14ac:dyDescent="0.2">
      <c r="B1115" s="144"/>
    </row>
    <row r="1116" spans="2:2" x14ac:dyDescent="0.2">
      <c r="B1116" s="144"/>
    </row>
    <row r="1117" spans="2:2" x14ac:dyDescent="0.2">
      <c r="B1117" s="144"/>
    </row>
    <row r="1118" spans="2:2" x14ac:dyDescent="0.2">
      <c r="B1118" s="144"/>
    </row>
    <row r="1119" spans="2:2" x14ac:dyDescent="0.2">
      <c r="B1119" s="144"/>
    </row>
    <row r="1120" spans="2:2" x14ac:dyDescent="0.2">
      <c r="B1120" s="144"/>
    </row>
    <row r="1121" spans="2:2" x14ac:dyDescent="0.2">
      <c r="B1121" s="144"/>
    </row>
    <row r="1122" spans="2:2" x14ac:dyDescent="0.2">
      <c r="B1122" s="144"/>
    </row>
    <row r="1123" spans="2:2" x14ac:dyDescent="0.2">
      <c r="B1123" s="144"/>
    </row>
    <row r="1124" spans="2:2" x14ac:dyDescent="0.2">
      <c r="B1124" s="144"/>
    </row>
    <row r="1125" spans="2:2" x14ac:dyDescent="0.2">
      <c r="B1125" s="144"/>
    </row>
    <row r="1126" spans="2:2" x14ac:dyDescent="0.2">
      <c r="B1126" s="144"/>
    </row>
    <row r="1127" spans="2:2" x14ac:dyDescent="0.2">
      <c r="B1127" s="144"/>
    </row>
    <row r="1128" spans="2:2" x14ac:dyDescent="0.2">
      <c r="B1128" s="144"/>
    </row>
    <row r="1129" spans="2:2" x14ac:dyDescent="0.2">
      <c r="B1129" s="144"/>
    </row>
    <row r="1130" spans="2:2" x14ac:dyDescent="0.2">
      <c r="B1130" s="144"/>
    </row>
    <row r="1131" spans="2:2" x14ac:dyDescent="0.2">
      <c r="B1131" s="144"/>
    </row>
    <row r="1132" spans="2:2" x14ac:dyDescent="0.2">
      <c r="B1132" s="144"/>
    </row>
    <row r="1133" spans="2:2" x14ac:dyDescent="0.2">
      <c r="B1133" s="144"/>
    </row>
    <row r="1134" spans="2:2" x14ac:dyDescent="0.2">
      <c r="B1134" s="144"/>
    </row>
    <row r="1135" spans="2:2" x14ac:dyDescent="0.2">
      <c r="B1135" s="144"/>
    </row>
    <row r="1136" spans="2:2" x14ac:dyDescent="0.2">
      <c r="B1136" s="144"/>
    </row>
    <row r="1137" spans="2:2" x14ac:dyDescent="0.2">
      <c r="B1137" s="144"/>
    </row>
    <row r="1138" spans="2:2" x14ac:dyDescent="0.2">
      <c r="B1138" s="144"/>
    </row>
    <row r="1139" spans="2:2" x14ac:dyDescent="0.2">
      <c r="B1139" s="144"/>
    </row>
    <row r="1140" spans="2:2" x14ac:dyDescent="0.2">
      <c r="B1140" s="144"/>
    </row>
    <row r="1141" spans="2:2" x14ac:dyDescent="0.2">
      <c r="B1141" s="144"/>
    </row>
    <row r="1142" spans="2:2" x14ac:dyDescent="0.2">
      <c r="B1142" s="144"/>
    </row>
    <row r="1143" spans="2:2" x14ac:dyDescent="0.2">
      <c r="B1143" s="144"/>
    </row>
    <row r="1144" spans="2:2" x14ac:dyDescent="0.2">
      <c r="B1144" s="144"/>
    </row>
    <row r="1145" spans="2:2" x14ac:dyDescent="0.2">
      <c r="B1145" s="144"/>
    </row>
    <row r="1146" spans="2:2" x14ac:dyDescent="0.2">
      <c r="B1146" s="144"/>
    </row>
    <row r="1147" spans="2:2" x14ac:dyDescent="0.2">
      <c r="B1147" s="144"/>
    </row>
    <row r="1148" spans="2:2" x14ac:dyDescent="0.2">
      <c r="B1148" s="144"/>
    </row>
    <row r="1149" spans="2:2" x14ac:dyDescent="0.2">
      <c r="B1149" s="144"/>
    </row>
    <row r="1150" spans="2:2" x14ac:dyDescent="0.2">
      <c r="B1150" s="144"/>
    </row>
    <row r="1151" spans="2:2" x14ac:dyDescent="0.2">
      <c r="B1151" s="144"/>
    </row>
    <row r="1152" spans="2:2" x14ac:dyDescent="0.2">
      <c r="B1152" s="144"/>
    </row>
    <row r="1153" spans="2:2" x14ac:dyDescent="0.2">
      <c r="B1153" s="144"/>
    </row>
    <row r="1154" spans="2:2" x14ac:dyDescent="0.2">
      <c r="B1154" s="144"/>
    </row>
    <row r="1155" spans="2:2" x14ac:dyDescent="0.2">
      <c r="B1155" s="144"/>
    </row>
    <row r="1156" spans="2:2" x14ac:dyDescent="0.2">
      <c r="B1156" s="144"/>
    </row>
    <row r="1157" spans="2:2" x14ac:dyDescent="0.2">
      <c r="B1157" s="144"/>
    </row>
    <row r="1158" spans="2:2" x14ac:dyDescent="0.2">
      <c r="B1158" s="144"/>
    </row>
    <row r="1159" spans="2:2" x14ac:dyDescent="0.2">
      <c r="B1159" s="144"/>
    </row>
    <row r="1160" spans="2:2" x14ac:dyDescent="0.2">
      <c r="B1160" s="144"/>
    </row>
    <row r="1161" spans="2:2" x14ac:dyDescent="0.2">
      <c r="B1161" s="144"/>
    </row>
    <row r="1162" spans="2:2" x14ac:dyDescent="0.2">
      <c r="B1162" s="144"/>
    </row>
    <row r="1163" spans="2:2" x14ac:dyDescent="0.2">
      <c r="B1163" s="144"/>
    </row>
    <row r="1164" spans="2:2" x14ac:dyDescent="0.2">
      <c r="B1164" s="144"/>
    </row>
    <row r="1165" spans="2:2" x14ac:dyDescent="0.2">
      <c r="B1165" s="144"/>
    </row>
    <row r="1166" spans="2:2" x14ac:dyDescent="0.2">
      <c r="B1166" s="144"/>
    </row>
    <row r="1167" spans="2:2" x14ac:dyDescent="0.2">
      <c r="B1167" s="144"/>
    </row>
    <row r="1168" spans="2:2" x14ac:dyDescent="0.2">
      <c r="B1168" s="144"/>
    </row>
    <row r="1169" spans="2:2" x14ac:dyDescent="0.2">
      <c r="B1169" s="144"/>
    </row>
    <row r="1170" spans="2:2" x14ac:dyDescent="0.2">
      <c r="B1170" s="144"/>
    </row>
    <row r="1171" spans="2:2" x14ac:dyDescent="0.2">
      <c r="B1171" s="144"/>
    </row>
    <row r="1172" spans="2:2" x14ac:dyDescent="0.2">
      <c r="B1172" s="144"/>
    </row>
    <row r="1173" spans="2:2" x14ac:dyDescent="0.2">
      <c r="B1173" s="144"/>
    </row>
    <row r="1174" spans="2:2" x14ac:dyDescent="0.2">
      <c r="B1174" s="144"/>
    </row>
    <row r="1175" spans="2:2" x14ac:dyDescent="0.2">
      <c r="B1175" s="144"/>
    </row>
    <row r="1176" spans="2:2" x14ac:dyDescent="0.2">
      <c r="B1176" s="144"/>
    </row>
    <row r="1177" spans="2:2" x14ac:dyDescent="0.2">
      <c r="B1177" s="144"/>
    </row>
    <row r="1178" spans="2:2" x14ac:dyDescent="0.2">
      <c r="B1178" s="144"/>
    </row>
    <row r="1179" spans="2:2" x14ac:dyDescent="0.2">
      <c r="B1179" s="144"/>
    </row>
    <row r="1180" spans="2:2" x14ac:dyDescent="0.2">
      <c r="B1180" s="144"/>
    </row>
    <row r="1181" spans="2:2" x14ac:dyDescent="0.2">
      <c r="B1181" s="144"/>
    </row>
    <row r="1182" spans="2:2" x14ac:dyDescent="0.2">
      <c r="B1182" s="144"/>
    </row>
    <row r="1183" spans="2:2" x14ac:dyDescent="0.2">
      <c r="B1183" s="144"/>
    </row>
    <row r="1184" spans="2:2" x14ac:dyDescent="0.2">
      <c r="B1184" s="144"/>
    </row>
    <row r="1185" spans="2:2" x14ac:dyDescent="0.2">
      <c r="B1185" s="144"/>
    </row>
    <row r="1186" spans="2:2" x14ac:dyDescent="0.2">
      <c r="B1186" s="144"/>
    </row>
    <row r="1187" spans="2:2" x14ac:dyDescent="0.2">
      <c r="B1187" s="144"/>
    </row>
    <row r="1188" spans="2:2" x14ac:dyDescent="0.2">
      <c r="B1188" s="144"/>
    </row>
    <row r="1189" spans="2:2" x14ac:dyDescent="0.2">
      <c r="B1189" s="144"/>
    </row>
    <row r="1190" spans="2:2" x14ac:dyDescent="0.2">
      <c r="B1190" s="144"/>
    </row>
    <row r="1191" spans="2:2" x14ac:dyDescent="0.2">
      <c r="B1191" s="144"/>
    </row>
    <row r="1192" spans="2:2" x14ac:dyDescent="0.2">
      <c r="B1192" s="144"/>
    </row>
    <row r="1193" spans="2:2" x14ac:dyDescent="0.2">
      <c r="B1193" s="144"/>
    </row>
    <row r="1194" spans="2:2" x14ac:dyDescent="0.2">
      <c r="B1194" s="144"/>
    </row>
    <row r="1195" spans="2:2" x14ac:dyDescent="0.2">
      <c r="B1195" s="144"/>
    </row>
    <row r="1196" spans="2:2" x14ac:dyDescent="0.2">
      <c r="B1196" s="144"/>
    </row>
    <row r="1197" spans="2:2" x14ac:dyDescent="0.2">
      <c r="B1197" s="144"/>
    </row>
    <row r="1198" spans="2:2" x14ac:dyDescent="0.2">
      <c r="B1198" s="144"/>
    </row>
    <row r="1199" spans="2:2" x14ac:dyDescent="0.2">
      <c r="B1199" s="144"/>
    </row>
    <row r="1200" spans="2:2" x14ac:dyDescent="0.2">
      <c r="B1200" s="144"/>
    </row>
    <row r="1201" spans="2:2" x14ac:dyDescent="0.2">
      <c r="B1201" s="144"/>
    </row>
    <row r="1202" spans="2:2" x14ac:dyDescent="0.2">
      <c r="B1202" s="144"/>
    </row>
    <row r="1203" spans="2:2" x14ac:dyDescent="0.2">
      <c r="B1203" s="144"/>
    </row>
    <row r="1204" spans="2:2" x14ac:dyDescent="0.2">
      <c r="B1204" s="144"/>
    </row>
    <row r="1205" spans="2:2" x14ac:dyDescent="0.2">
      <c r="B1205" s="144"/>
    </row>
    <row r="1206" spans="2:2" x14ac:dyDescent="0.2">
      <c r="B1206" s="144"/>
    </row>
    <row r="1207" spans="2:2" x14ac:dyDescent="0.2">
      <c r="B1207" s="144"/>
    </row>
    <row r="1208" spans="2:2" x14ac:dyDescent="0.2">
      <c r="B1208" s="144"/>
    </row>
    <row r="1209" spans="2:2" x14ac:dyDescent="0.2">
      <c r="B1209" s="144"/>
    </row>
    <row r="1210" spans="2:2" x14ac:dyDescent="0.2">
      <c r="B1210" s="144"/>
    </row>
    <row r="1211" spans="2:2" x14ac:dyDescent="0.2">
      <c r="B1211" s="144"/>
    </row>
    <row r="1212" spans="2:2" x14ac:dyDescent="0.2">
      <c r="B1212" s="144"/>
    </row>
    <row r="1213" spans="2:2" x14ac:dyDescent="0.2">
      <c r="B1213" s="144"/>
    </row>
    <row r="1214" spans="2:2" x14ac:dyDescent="0.2">
      <c r="B1214" s="144"/>
    </row>
    <row r="1215" spans="2:2" x14ac:dyDescent="0.2">
      <c r="B1215" s="144"/>
    </row>
    <row r="1216" spans="2:2" x14ac:dyDescent="0.2">
      <c r="B1216" s="144"/>
    </row>
    <row r="1217" spans="2:2" x14ac:dyDescent="0.2">
      <c r="B1217" s="144"/>
    </row>
    <row r="1218" spans="2:2" x14ac:dyDescent="0.2">
      <c r="B1218" s="144"/>
    </row>
    <row r="1219" spans="2:2" x14ac:dyDescent="0.2">
      <c r="B1219" s="144"/>
    </row>
    <row r="1220" spans="2:2" x14ac:dyDescent="0.2">
      <c r="B1220" s="144"/>
    </row>
    <row r="1221" spans="2:2" x14ac:dyDescent="0.2">
      <c r="B1221" s="144"/>
    </row>
    <row r="1222" spans="2:2" x14ac:dyDescent="0.2">
      <c r="B1222" s="144"/>
    </row>
    <row r="1223" spans="2:2" x14ac:dyDescent="0.2">
      <c r="B1223" s="144"/>
    </row>
    <row r="1224" spans="2:2" x14ac:dyDescent="0.2">
      <c r="B1224" s="144"/>
    </row>
    <row r="1225" spans="2:2" x14ac:dyDescent="0.2">
      <c r="B1225" s="144"/>
    </row>
    <row r="1226" spans="2:2" x14ac:dyDescent="0.2">
      <c r="B1226" s="144"/>
    </row>
    <row r="1227" spans="2:2" x14ac:dyDescent="0.2">
      <c r="B1227" s="144"/>
    </row>
    <row r="1228" spans="2:2" x14ac:dyDescent="0.2">
      <c r="B1228" s="144"/>
    </row>
    <row r="1229" spans="2:2" x14ac:dyDescent="0.2">
      <c r="B1229" s="144"/>
    </row>
    <row r="1230" spans="2:2" x14ac:dyDescent="0.2">
      <c r="B1230" s="144"/>
    </row>
    <row r="1231" spans="2:2" x14ac:dyDescent="0.2">
      <c r="B1231" s="144"/>
    </row>
    <row r="1232" spans="2:2" x14ac:dyDescent="0.2">
      <c r="B1232" s="144"/>
    </row>
    <row r="1233" spans="2:2" x14ac:dyDescent="0.2">
      <c r="B1233" s="144"/>
    </row>
    <row r="1234" spans="2:2" x14ac:dyDescent="0.2">
      <c r="B1234" s="144"/>
    </row>
    <row r="1235" spans="2:2" x14ac:dyDescent="0.2">
      <c r="B1235" s="144"/>
    </row>
    <row r="1236" spans="2:2" x14ac:dyDescent="0.2">
      <c r="B1236" s="144"/>
    </row>
    <row r="1237" spans="2:2" x14ac:dyDescent="0.2">
      <c r="B1237" s="144"/>
    </row>
    <row r="1238" spans="2:2" x14ac:dyDescent="0.2">
      <c r="B1238" s="144"/>
    </row>
    <row r="1239" spans="2:2" x14ac:dyDescent="0.2">
      <c r="B1239" s="144"/>
    </row>
    <row r="1240" spans="2:2" x14ac:dyDescent="0.2">
      <c r="B1240" s="144"/>
    </row>
    <row r="1241" spans="2:2" x14ac:dyDescent="0.2">
      <c r="B1241" s="144"/>
    </row>
    <row r="1242" spans="2:2" x14ac:dyDescent="0.2">
      <c r="B1242" s="144"/>
    </row>
    <row r="1243" spans="2:2" x14ac:dyDescent="0.2">
      <c r="B1243" s="144"/>
    </row>
    <row r="1244" spans="2:2" x14ac:dyDescent="0.2">
      <c r="B1244" s="144"/>
    </row>
    <row r="1245" spans="2:2" x14ac:dyDescent="0.2">
      <c r="B1245" s="144"/>
    </row>
    <row r="1246" spans="2:2" x14ac:dyDescent="0.2">
      <c r="B1246" s="144"/>
    </row>
    <row r="1247" spans="2:2" x14ac:dyDescent="0.2">
      <c r="B1247" s="144"/>
    </row>
    <row r="1248" spans="2:2" x14ac:dyDescent="0.2">
      <c r="B1248" s="144"/>
    </row>
    <row r="1249" spans="2:2" x14ac:dyDescent="0.2">
      <c r="B1249" s="144"/>
    </row>
    <row r="1250" spans="2:2" x14ac:dyDescent="0.2">
      <c r="B1250" s="144"/>
    </row>
    <row r="1251" spans="2:2" x14ac:dyDescent="0.2">
      <c r="B1251" s="144"/>
    </row>
    <row r="1252" spans="2:2" x14ac:dyDescent="0.2">
      <c r="B1252" s="144"/>
    </row>
    <row r="1253" spans="2:2" x14ac:dyDescent="0.2">
      <c r="B1253" s="144"/>
    </row>
    <row r="1254" spans="2:2" x14ac:dyDescent="0.2">
      <c r="B1254" s="144"/>
    </row>
    <row r="1255" spans="2:2" x14ac:dyDescent="0.2">
      <c r="B1255" s="144"/>
    </row>
    <row r="1256" spans="2:2" x14ac:dyDescent="0.2">
      <c r="B1256" s="144"/>
    </row>
    <row r="1257" spans="2:2" x14ac:dyDescent="0.2">
      <c r="B1257" s="144"/>
    </row>
    <row r="1258" spans="2:2" x14ac:dyDescent="0.2">
      <c r="B1258" s="144"/>
    </row>
    <row r="1259" spans="2:2" x14ac:dyDescent="0.2">
      <c r="B1259" s="144"/>
    </row>
    <row r="1260" spans="2:2" x14ac:dyDescent="0.2">
      <c r="B1260" s="144"/>
    </row>
    <row r="1261" spans="2:2" x14ac:dyDescent="0.2">
      <c r="B1261" s="144"/>
    </row>
    <row r="1262" spans="2:2" x14ac:dyDescent="0.2">
      <c r="B1262" s="144"/>
    </row>
    <row r="1263" spans="2:2" x14ac:dyDescent="0.2">
      <c r="B1263" s="144"/>
    </row>
    <row r="1264" spans="2:2" x14ac:dyDescent="0.2">
      <c r="B1264" s="144"/>
    </row>
    <row r="1265" spans="2:2" x14ac:dyDescent="0.2">
      <c r="B1265" s="144"/>
    </row>
    <row r="1266" spans="2:2" x14ac:dyDescent="0.2">
      <c r="B1266" s="144"/>
    </row>
    <row r="1267" spans="2:2" x14ac:dyDescent="0.2">
      <c r="B1267" s="144"/>
    </row>
    <row r="1268" spans="2:2" x14ac:dyDescent="0.2">
      <c r="B1268" s="144"/>
    </row>
    <row r="1269" spans="2:2" x14ac:dyDescent="0.2">
      <c r="B1269" s="144"/>
    </row>
    <row r="1270" spans="2:2" x14ac:dyDescent="0.2">
      <c r="B1270" s="144"/>
    </row>
    <row r="1271" spans="2:2" x14ac:dyDescent="0.2">
      <c r="B1271" s="144"/>
    </row>
    <row r="1272" spans="2:2" x14ac:dyDescent="0.2">
      <c r="B1272" s="144"/>
    </row>
    <row r="1273" spans="2:2" x14ac:dyDescent="0.2">
      <c r="B1273" s="144"/>
    </row>
    <row r="1274" spans="2:2" x14ac:dyDescent="0.2">
      <c r="B1274" s="144"/>
    </row>
    <row r="1275" spans="2:2" x14ac:dyDescent="0.2">
      <c r="B1275" s="144"/>
    </row>
    <row r="1276" spans="2:2" x14ac:dyDescent="0.2">
      <c r="B1276" s="144"/>
    </row>
    <row r="1277" spans="2:2" x14ac:dyDescent="0.2">
      <c r="B1277" s="144"/>
    </row>
    <row r="1278" spans="2:2" x14ac:dyDescent="0.2">
      <c r="B1278" s="144"/>
    </row>
    <row r="1279" spans="2:2" x14ac:dyDescent="0.2">
      <c r="B1279" s="144"/>
    </row>
    <row r="1280" spans="2:2" x14ac:dyDescent="0.2">
      <c r="B1280" s="144"/>
    </row>
    <row r="1281" spans="2:2" x14ac:dyDescent="0.2">
      <c r="B1281" s="144"/>
    </row>
    <row r="1282" spans="2:2" x14ac:dyDescent="0.2">
      <c r="B1282" s="144"/>
    </row>
    <row r="1283" spans="2:2" x14ac:dyDescent="0.2">
      <c r="B1283" s="144"/>
    </row>
    <row r="1284" spans="2:2" x14ac:dyDescent="0.2">
      <c r="B1284" s="144"/>
    </row>
    <row r="1285" spans="2:2" x14ac:dyDescent="0.2">
      <c r="B1285" s="144"/>
    </row>
    <row r="1286" spans="2:2" x14ac:dyDescent="0.2">
      <c r="B1286" s="144"/>
    </row>
    <row r="1287" spans="2:2" x14ac:dyDescent="0.2">
      <c r="B1287" s="144"/>
    </row>
    <row r="1288" spans="2:2" x14ac:dyDescent="0.2">
      <c r="B1288" s="144"/>
    </row>
    <row r="1289" spans="2:2" x14ac:dyDescent="0.2">
      <c r="B1289" s="144"/>
    </row>
    <row r="1290" spans="2:2" x14ac:dyDescent="0.2">
      <c r="B1290" s="144"/>
    </row>
    <row r="1291" spans="2:2" x14ac:dyDescent="0.2">
      <c r="B1291" s="144"/>
    </row>
    <row r="1292" spans="2:2" x14ac:dyDescent="0.2">
      <c r="B1292" s="144"/>
    </row>
    <row r="1293" spans="2:2" x14ac:dyDescent="0.2">
      <c r="B1293" s="144"/>
    </row>
    <row r="1294" spans="2:2" x14ac:dyDescent="0.2">
      <c r="B1294" s="144"/>
    </row>
    <row r="1295" spans="2:2" x14ac:dyDescent="0.2">
      <c r="B1295" s="144"/>
    </row>
    <row r="1296" spans="2:2" x14ac:dyDescent="0.2">
      <c r="B1296" s="144"/>
    </row>
    <row r="1297" spans="2:2" x14ac:dyDescent="0.2">
      <c r="B1297" s="144"/>
    </row>
    <row r="1298" spans="2:2" x14ac:dyDescent="0.2">
      <c r="B1298" s="144"/>
    </row>
    <row r="1299" spans="2:2" x14ac:dyDescent="0.2">
      <c r="B1299" s="144"/>
    </row>
    <row r="1300" spans="2:2" x14ac:dyDescent="0.2">
      <c r="B1300" s="144"/>
    </row>
    <row r="1301" spans="2:2" x14ac:dyDescent="0.2">
      <c r="B1301" s="144"/>
    </row>
    <row r="1302" spans="2:2" x14ac:dyDescent="0.2">
      <c r="B1302" s="144"/>
    </row>
    <row r="1303" spans="2:2" x14ac:dyDescent="0.2">
      <c r="B1303" s="144"/>
    </row>
    <row r="1304" spans="2:2" x14ac:dyDescent="0.2">
      <c r="B1304" s="144"/>
    </row>
    <row r="1305" spans="2:2" x14ac:dyDescent="0.2">
      <c r="B1305" s="144"/>
    </row>
    <row r="1306" spans="2:2" x14ac:dyDescent="0.2">
      <c r="B1306" s="144"/>
    </row>
    <row r="1307" spans="2:2" x14ac:dyDescent="0.2">
      <c r="B1307" s="144"/>
    </row>
    <row r="1308" spans="2:2" x14ac:dyDescent="0.2">
      <c r="B1308" s="144"/>
    </row>
    <row r="1309" spans="2:2" x14ac:dyDescent="0.2">
      <c r="B1309" s="144"/>
    </row>
    <row r="1310" spans="2:2" x14ac:dyDescent="0.2">
      <c r="B1310" s="144"/>
    </row>
    <row r="1311" spans="2:2" x14ac:dyDescent="0.2">
      <c r="B1311" s="144"/>
    </row>
    <row r="1312" spans="2:2" x14ac:dyDescent="0.2">
      <c r="B1312" s="144"/>
    </row>
    <row r="1313" spans="2:2" x14ac:dyDescent="0.2">
      <c r="B1313" s="144"/>
    </row>
    <row r="1314" spans="2:2" x14ac:dyDescent="0.2">
      <c r="B1314" s="144"/>
    </row>
    <row r="1315" spans="2:2" x14ac:dyDescent="0.2">
      <c r="B1315" s="144"/>
    </row>
    <row r="1316" spans="2:2" x14ac:dyDescent="0.2">
      <c r="B1316" s="144"/>
    </row>
    <row r="1317" spans="2:2" x14ac:dyDescent="0.2">
      <c r="B1317" s="144"/>
    </row>
    <row r="1318" spans="2:2" x14ac:dyDescent="0.2">
      <c r="B1318" s="144"/>
    </row>
    <row r="1319" spans="2:2" x14ac:dyDescent="0.2">
      <c r="B1319" s="144"/>
    </row>
    <row r="1320" spans="2:2" x14ac:dyDescent="0.2">
      <c r="B1320" s="144"/>
    </row>
    <row r="1321" spans="2:2" x14ac:dyDescent="0.2">
      <c r="B1321" s="144"/>
    </row>
    <row r="1322" spans="2:2" x14ac:dyDescent="0.2">
      <c r="B1322" s="144"/>
    </row>
    <row r="1323" spans="2:2" x14ac:dyDescent="0.2">
      <c r="B1323" s="144"/>
    </row>
    <row r="1324" spans="2:2" x14ac:dyDescent="0.2">
      <c r="B1324" s="144"/>
    </row>
    <row r="1325" spans="2:2" x14ac:dyDescent="0.2">
      <c r="B1325" s="144"/>
    </row>
    <row r="1326" spans="2:2" x14ac:dyDescent="0.2">
      <c r="B1326" s="144"/>
    </row>
    <row r="1327" spans="2:2" x14ac:dyDescent="0.2">
      <c r="B1327" s="144"/>
    </row>
    <row r="1328" spans="2:2" x14ac:dyDescent="0.2">
      <c r="B1328" s="144"/>
    </row>
    <row r="1329" spans="2:2" x14ac:dyDescent="0.2">
      <c r="B1329" s="144"/>
    </row>
    <row r="1330" spans="2:2" x14ac:dyDescent="0.2">
      <c r="B1330" s="144"/>
    </row>
    <row r="1331" spans="2:2" x14ac:dyDescent="0.2">
      <c r="B1331" s="144"/>
    </row>
    <row r="1332" spans="2:2" x14ac:dyDescent="0.2">
      <c r="B1332" s="144"/>
    </row>
    <row r="1333" spans="2:2" x14ac:dyDescent="0.2">
      <c r="B1333" s="144"/>
    </row>
    <row r="1334" spans="2:2" x14ac:dyDescent="0.2">
      <c r="B1334" s="144"/>
    </row>
    <row r="1335" spans="2:2" x14ac:dyDescent="0.2">
      <c r="B1335" s="144"/>
    </row>
    <row r="1336" spans="2:2" x14ac:dyDescent="0.2">
      <c r="B1336" s="144"/>
    </row>
    <row r="1337" spans="2:2" x14ac:dyDescent="0.2">
      <c r="B1337" s="144"/>
    </row>
    <row r="1338" spans="2:2" x14ac:dyDescent="0.2">
      <c r="B1338" s="144"/>
    </row>
    <row r="1339" spans="2:2" x14ac:dyDescent="0.2">
      <c r="B1339" s="144"/>
    </row>
    <row r="1340" spans="2:2" x14ac:dyDescent="0.2">
      <c r="B1340" s="144"/>
    </row>
    <row r="1341" spans="2:2" x14ac:dyDescent="0.2">
      <c r="B1341" s="144"/>
    </row>
    <row r="1342" spans="2:2" x14ac:dyDescent="0.2">
      <c r="B1342" s="144"/>
    </row>
    <row r="1343" spans="2:2" x14ac:dyDescent="0.2">
      <c r="B1343" s="144"/>
    </row>
    <row r="1344" spans="2:2" x14ac:dyDescent="0.2">
      <c r="B1344" s="144"/>
    </row>
    <row r="1345" spans="2:2" x14ac:dyDescent="0.2">
      <c r="B1345" s="144"/>
    </row>
    <row r="1346" spans="2:2" x14ac:dyDescent="0.2">
      <c r="B1346" s="144"/>
    </row>
    <row r="1347" spans="2:2" x14ac:dyDescent="0.2">
      <c r="B1347" s="144"/>
    </row>
    <row r="1348" spans="2:2" x14ac:dyDescent="0.2">
      <c r="B1348" s="144"/>
    </row>
    <row r="1349" spans="2:2" x14ac:dyDescent="0.2">
      <c r="B1349" s="144"/>
    </row>
    <row r="1350" spans="2:2" x14ac:dyDescent="0.2">
      <c r="B1350" s="144"/>
    </row>
    <row r="1351" spans="2:2" x14ac:dyDescent="0.2">
      <c r="B1351" s="144"/>
    </row>
    <row r="1352" spans="2:2" x14ac:dyDescent="0.2">
      <c r="B1352" s="144"/>
    </row>
    <row r="1353" spans="2:2" x14ac:dyDescent="0.2">
      <c r="B1353" s="144"/>
    </row>
    <row r="1354" spans="2:2" x14ac:dyDescent="0.2">
      <c r="B1354" s="144"/>
    </row>
    <row r="1355" spans="2:2" x14ac:dyDescent="0.2">
      <c r="B1355" s="144"/>
    </row>
    <row r="1356" spans="2:2" x14ac:dyDescent="0.2">
      <c r="B1356" s="144"/>
    </row>
    <row r="1357" spans="2:2" x14ac:dyDescent="0.2">
      <c r="B1357" s="144"/>
    </row>
    <row r="1358" spans="2:2" x14ac:dyDescent="0.2">
      <c r="B1358" s="144"/>
    </row>
    <row r="1359" spans="2:2" x14ac:dyDescent="0.2">
      <c r="B1359" s="144"/>
    </row>
    <row r="1360" spans="2:2" x14ac:dyDescent="0.2">
      <c r="B1360" s="144"/>
    </row>
    <row r="1361" spans="2:2" x14ac:dyDescent="0.2">
      <c r="B1361" s="144"/>
    </row>
    <row r="1362" spans="2:2" x14ac:dyDescent="0.2">
      <c r="B1362" s="144"/>
    </row>
    <row r="1363" spans="2:2" x14ac:dyDescent="0.2">
      <c r="B1363" s="144"/>
    </row>
    <row r="1364" spans="2:2" x14ac:dyDescent="0.2">
      <c r="B1364" s="144"/>
    </row>
    <row r="1365" spans="2:2" x14ac:dyDescent="0.2">
      <c r="B1365" s="144"/>
    </row>
    <row r="1366" spans="2:2" x14ac:dyDescent="0.2">
      <c r="B1366" s="144"/>
    </row>
    <row r="1367" spans="2:2" x14ac:dyDescent="0.2">
      <c r="B1367" s="144"/>
    </row>
    <row r="1368" spans="2:2" x14ac:dyDescent="0.2">
      <c r="B1368" s="144"/>
    </row>
    <row r="1369" spans="2:2" x14ac:dyDescent="0.2">
      <c r="B1369" s="144"/>
    </row>
    <row r="1370" spans="2:2" x14ac:dyDescent="0.2">
      <c r="B1370" s="144"/>
    </row>
    <row r="1371" spans="2:2" x14ac:dyDescent="0.2">
      <c r="B1371" s="144"/>
    </row>
    <row r="1372" spans="2:2" x14ac:dyDescent="0.2">
      <c r="B1372" s="144"/>
    </row>
    <row r="1373" spans="2:2" x14ac:dyDescent="0.2">
      <c r="B1373" s="144"/>
    </row>
    <row r="1374" spans="2:2" x14ac:dyDescent="0.2">
      <c r="B1374" s="144"/>
    </row>
    <row r="1375" spans="2:2" x14ac:dyDescent="0.2">
      <c r="B1375" s="144"/>
    </row>
    <row r="1376" spans="2:2" x14ac:dyDescent="0.2">
      <c r="B1376" s="144"/>
    </row>
    <row r="1377" spans="2:2" x14ac:dyDescent="0.2">
      <c r="B1377" s="144"/>
    </row>
    <row r="1378" spans="2:2" x14ac:dyDescent="0.2">
      <c r="B1378" s="144"/>
    </row>
    <row r="1379" spans="2:2" x14ac:dyDescent="0.2">
      <c r="B1379" s="144"/>
    </row>
    <row r="1380" spans="2:2" x14ac:dyDescent="0.2">
      <c r="B1380" s="144"/>
    </row>
    <row r="1381" spans="2:2" x14ac:dyDescent="0.2">
      <c r="B1381" s="144"/>
    </row>
    <row r="1382" spans="2:2" x14ac:dyDescent="0.2">
      <c r="B1382" s="144"/>
    </row>
    <row r="1383" spans="2:2" x14ac:dyDescent="0.2">
      <c r="B1383" s="144"/>
    </row>
    <row r="1384" spans="2:2" x14ac:dyDescent="0.2">
      <c r="B1384" s="144"/>
    </row>
    <row r="1385" spans="2:2" x14ac:dyDescent="0.2">
      <c r="B1385" s="144"/>
    </row>
    <row r="1386" spans="2:2" x14ac:dyDescent="0.2">
      <c r="B1386" s="144"/>
    </row>
    <row r="1387" spans="2:2" x14ac:dyDescent="0.2">
      <c r="B1387" s="144"/>
    </row>
    <row r="1388" spans="2:2" x14ac:dyDescent="0.2">
      <c r="B1388" s="144"/>
    </row>
    <row r="1389" spans="2:2" x14ac:dyDescent="0.2">
      <c r="B1389" s="144"/>
    </row>
    <row r="1390" spans="2:2" x14ac:dyDescent="0.2">
      <c r="B1390" s="144"/>
    </row>
    <row r="1391" spans="2:2" x14ac:dyDescent="0.2">
      <c r="B1391" s="144"/>
    </row>
    <row r="1392" spans="2:2" x14ac:dyDescent="0.2">
      <c r="B1392" s="144"/>
    </row>
    <row r="1393" spans="2:2" x14ac:dyDescent="0.2">
      <c r="B1393" s="144"/>
    </row>
    <row r="1394" spans="2:2" x14ac:dyDescent="0.2">
      <c r="B1394" s="144"/>
    </row>
    <row r="1395" spans="2:2" x14ac:dyDescent="0.2">
      <c r="B1395" s="144"/>
    </row>
    <row r="1396" spans="2:2" x14ac:dyDescent="0.2">
      <c r="B1396" s="144"/>
    </row>
    <row r="1397" spans="2:2" x14ac:dyDescent="0.2">
      <c r="B1397" s="144"/>
    </row>
    <row r="1398" spans="2:2" x14ac:dyDescent="0.2">
      <c r="B1398" s="144"/>
    </row>
    <row r="1399" spans="2:2" x14ac:dyDescent="0.2">
      <c r="B1399" s="144"/>
    </row>
    <row r="1400" spans="2:2" x14ac:dyDescent="0.2">
      <c r="B1400" s="144"/>
    </row>
    <row r="1401" spans="2:2" x14ac:dyDescent="0.2">
      <c r="B1401" s="144"/>
    </row>
    <row r="1402" spans="2:2" x14ac:dyDescent="0.2">
      <c r="B1402" s="144"/>
    </row>
    <row r="1403" spans="2:2" x14ac:dyDescent="0.2">
      <c r="B1403" s="144"/>
    </row>
    <row r="1404" spans="2:2" x14ac:dyDescent="0.2">
      <c r="B1404" s="144"/>
    </row>
    <row r="1405" spans="2:2" x14ac:dyDescent="0.2">
      <c r="B1405" s="144"/>
    </row>
    <row r="1406" spans="2:2" x14ac:dyDescent="0.2">
      <c r="B1406" s="144"/>
    </row>
    <row r="1407" spans="2:2" x14ac:dyDescent="0.2">
      <c r="B1407" s="144"/>
    </row>
    <row r="1408" spans="2:2" x14ac:dyDescent="0.2">
      <c r="B1408" s="144"/>
    </row>
    <row r="1409" spans="2:2" x14ac:dyDescent="0.2">
      <c r="B1409" s="144"/>
    </row>
    <row r="1410" spans="2:2" x14ac:dyDescent="0.2">
      <c r="B1410" s="144"/>
    </row>
    <row r="1411" spans="2:2" x14ac:dyDescent="0.2">
      <c r="B1411" s="144"/>
    </row>
    <row r="1412" spans="2:2" x14ac:dyDescent="0.2">
      <c r="B1412" s="144"/>
    </row>
    <row r="1413" spans="2:2" x14ac:dyDescent="0.2">
      <c r="B1413" s="144"/>
    </row>
    <row r="1414" spans="2:2" x14ac:dyDescent="0.2">
      <c r="B1414" s="144"/>
    </row>
    <row r="1415" spans="2:2" x14ac:dyDescent="0.2">
      <c r="B1415" s="144"/>
    </row>
    <row r="1416" spans="2:2" x14ac:dyDescent="0.2">
      <c r="B1416" s="144"/>
    </row>
    <row r="1417" spans="2:2" x14ac:dyDescent="0.2">
      <c r="B1417" s="144"/>
    </row>
    <row r="1418" spans="2:2" x14ac:dyDescent="0.2">
      <c r="B1418" s="144"/>
    </row>
    <row r="1419" spans="2:2" x14ac:dyDescent="0.2">
      <c r="B1419" s="144"/>
    </row>
    <row r="1420" spans="2:2" x14ac:dyDescent="0.2">
      <c r="B1420" s="144"/>
    </row>
    <row r="1421" spans="2:2" x14ac:dyDescent="0.2">
      <c r="B1421" s="144"/>
    </row>
    <row r="1422" spans="2:2" x14ac:dyDescent="0.2">
      <c r="B1422" s="144"/>
    </row>
    <row r="1423" spans="2:2" x14ac:dyDescent="0.2">
      <c r="B1423" s="144"/>
    </row>
    <row r="1424" spans="2:2" x14ac:dyDescent="0.2">
      <c r="B1424" s="144"/>
    </row>
    <row r="1425" spans="2:2" x14ac:dyDescent="0.2">
      <c r="B1425" s="144"/>
    </row>
    <row r="1426" spans="2:2" x14ac:dyDescent="0.2">
      <c r="B1426" s="144"/>
    </row>
    <row r="1427" spans="2:2" x14ac:dyDescent="0.2">
      <c r="B1427" s="144"/>
    </row>
    <row r="1428" spans="2:2" x14ac:dyDescent="0.2">
      <c r="B1428" s="144"/>
    </row>
    <row r="1429" spans="2:2" x14ac:dyDescent="0.2">
      <c r="B1429" s="144"/>
    </row>
    <row r="1430" spans="2:2" x14ac:dyDescent="0.2">
      <c r="B1430" s="144"/>
    </row>
    <row r="1431" spans="2:2" x14ac:dyDescent="0.2">
      <c r="B1431" s="144"/>
    </row>
    <row r="1432" spans="2:2" x14ac:dyDescent="0.2">
      <c r="B1432" s="144"/>
    </row>
    <row r="1433" spans="2:2" x14ac:dyDescent="0.2">
      <c r="B1433" s="144"/>
    </row>
    <row r="1434" spans="2:2" x14ac:dyDescent="0.2">
      <c r="B1434" s="144"/>
    </row>
    <row r="1435" spans="2:2" x14ac:dyDescent="0.2">
      <c r="B1435" s="144"/>
    </row>
    <row r="1436" spans="2:2" x14ac:dyDescent="0.2">
      <c r="B1436" s="144"/>
    </row>
    <row r="1437" spans="2:2" x14ac:dyDescent="0.2">
      <c r="B1437" s="144"/>
    </row>
    <row r="1438" spans="2:2" x14ac:dyDescent="0.2">
      <c r="B1438" s="144"/>
    </row>
    <row r="1439" spans="2:2" x14ac:dyDescent="0.2">
      <c r="B1439" s="144"/>
    </row>
    <row r="1440" spans="2:2" x14ac:dyDescent="0.2">
      <c r="B1440" s="144"/>
    </row>
    <row r="1441" spans="2:2" x14ac:dyDescent="0.2">
      <c r="B1441" s="144"/>
    </row>
    <row r="1442" spans="2:2" x14ac:dyDescent="0.2">
      <c r="B1442" s="144"/>
    </row>
    <row r="1443" spans="2:2" x14ac:dyDescent="0.2">
      <c r="B1443" s="144"/>
    </row>
    <row r="1444" spans="2:2" x14ac:dyDescent="0.2">
      <c r="B1444" s="144"/>
    </row>
    <row r="1445" spans="2:2" x14ac:dyDescent="0.2">
      <c r="B1445" s="144"/>
    </row>
    <row r="1446" spans="2:2" x14ac:dyDescent="0.2">
      <c r="B1446" s="144"/>
    </row>
    <row r="1447" spans="2:2" x14ac:dyDescent="0.2">
      <c r="B1447" s="144"/>
    </row>
    <row r="1448" spans="2:2" x14ac:dyDescent="0.2">
      <c r="B1448" s="144"/>
    </row>
    <row r="1449" spans="2:2" x14ac:dyDescent="0.2">
      <c r="B1449" s="144"/>
    </row>
    <row r="1450" spans="2:2" x14ac:dyDescent="0.2">
      <c r="B1450" s="144"/>
    </row>
    <row r="1451" spans="2:2" x14ac:dyDescent="0.2">
      <c r="B1451" s="144"/>
    </row>
    <row r="1452" spans="2:2" x14ac:dyDescent="0.2">
      <c r="B1452" s="144"/>
    </row>
    <row r="1453" spans="2:2" x14ac:dyDescent="0.2">
      <c r="B1453" s="144"/>
    </row>
    <row r="1454" spans="2:2" x14ac:dyDescent="0.2">
      <c r="B1454" s="144"/>
    </row>
    <row r="1455" spans="2:2" x14ac:dyDescent="0.2">
      <c r="B1455" s="144"/>
    </row>
    <row r="1456" spans="2:2" x14ac:dyDescent="0.2">
      <c r="B1456" s="144"/>
    </row>
    <row r="1457" spans="2:2" x14ac:dyDescent="0.2">
      <c r="B1457" s="144"/>
    </row>
    <row r="1458" spans="2:2" x14ac:dyDescent="0.2">
      <c r="B1458" s="144"/>
    </row>
    <row r="1459" spans="2:2" x14ac:dyDescent="0.2">
      <c r="B1459" s="144"/>
    </row>
    <row r="1460" spans="2:2" x14ac:dyDescent="0.2">
      <c r="B1460" s="144"/>
    </row>
    <row r="1461" spans="2:2" x14ac:dyDescent="0.2">
      <c r="B1461" s="144"/>
    </row>
    <row r="1462" spans="2:2" x14ac:dyDescent="0.2">
      <c r="B1462" s="144"/>
    </row>
    <row r="1463" spans="2:2" x14ac:dyDescent="0.2">
      <c r="B1463" s="144"/>
    </row>
    <row r="1464" spans="2:2" x14ac:dyDescent="0.2">
      <c r="B1464" s="144"/>
    </row>
    <row r="1465" spans="2:2" x14ac:dyDescent="0.2">
      <c r="B1465" s="144"/>
    </row>
    <row r="1466" spans="2:2" x14ac:dyDescent="0.2">
      <c r="B1466" s="144"/>
    </row>
    <row r="1467" spans="2:2" x14ac:dyDescent="0.2">
      <c r="B1467" s="144"/>
    </row>
    <row r="1468" spans="2:2" x14ac:dyDescent="0.2">
      <c r="B1468" s="144"/>
    </row>
    <row r="1469" spans="2:2" x14ac:dyDescent="0.2">
      <c r="B1469" s="144"/>
    </row>
    <row r="1470" spans="2:2" x14ac:dyDescent="0.2">
      <c r="B1470" s="144"/>
    </row>
    <row r="1471" spans="2:2" x14ac:dyDescent="0.2">
      <c r="B1471" s="144"/>
    </row>
    <row r="1472" spans="2:2" x14ac:dyDescent="0.2">
      <c r="B1472" s="144"/>
    </row>
    <row r="1473" spans="2:2" x14ac:dyDescent="0.2">
      <c r="B1473" s="144"/>
    </row>
    <row r="1474" spans="2:2" x14ac:dyDescent="0.2">
      <c r="B1474" s="144"/>
    </row>
    <row r="1475" spans="2:2" x14ac:dyDescent="0.2">
      <c r="B1475" s="144"/>
    </row>
    <row r="1476" spans="2:2" x14ac:dyDescent="0.2">
      <c r="B1476" s="144"/>
    </row>
    <row r="1477" spans="2:2" x14ac:dyDescent="0.2">
      <c r="B1477" s="144"/>
    </row>
    <row r="1478" spans="2:2" x14ac:dyDescent="0.2">
      <c r="B1478" s="144"/>
    </row>
    <row r="1479" spans="2:2" x14ac:dyDescent="0.2">
      <c r="B1479" s="144"/>
    </row>
    <row r="1480" spans="2:2" x14ac:dyDescent="0.2">
      <c r="B1480" s="144"/>
    </row>
    <row r="1481" spans="2:2" x14ac:dyDescent="0.2">
      <c r="B1481" s="144"/>
    </row>
    <row r="1482" spans="2:2" x14ac:dyDescent="0.2">
      <c r="B1482" s="144"/>
    </row>
    <row r="1483" spans="2:2" x14ac:dyDescent="0.2">
      <c r="B1483" s="144"/>
    </row>
    <row r="1484" spans="2:2" x14ac:dyDescent="0.2">
      <c r="B1484" s="144"/>
    </row>
    <row r="1485" spans="2:2" x14ac:dyDescent="0.2">
      <c r="B1485" s="144"/>
    </row>
    <row r="1486" spans="2:2" x14ac:dyDescent="0.2">
      <c r="B1486" s="144"/>
    </row>
    <row r="1487" spans="2:2" x14ac:dyDescent="0.2">
      <c r="B1487" s="144"/>
    </row>
    <row r="1488" spans="2:2" x14ac:dyDescent="0.2">
      <c r="B1488" s="144"/>
    </row>
    <row r="1489" spans="2:2" x14ac:dyDescent="0.2">
      <c r="B1489" s="144"/>
    </row>
    <row r="1490" spans="2:2" x14ac:dyDescent="0.2">
      <c r="B1490" s="144"/>
    </row>
    <row r="1491" spans="2:2" x14ac:dyDescent="0.2">
      <c r="B1491" s="144"/>
    </row>
    <row r="1492" spans="2:2" x14ac:dyDescent="0.2">
      <c r="B1492" s="144"/>
    </row>
    <row r="1493" spans="2:2" x14ac:dyDescent="0.2">
      <c r="B1493" s="144"/>
    </row>
    <row r="1494" spans="2:2" x14ac:dyDescent="0.2">
      <c r="B1494" s="144"/>
    </row>
    <row r="1495" spans="2:2" x14ac:dyDescent="0.2">
      <c r="B1495" s="144"/>
    </row>
    <row r="1496" spans="2:2" x14ac:dyDescent="0.2">
      <c r="B1496" s="144"/>
    </row>
    <row r="1497" spans="2:2" x14ac:dyDescent="0.2">
      <c r="B1497" s="144"/>
    </row>
    <row r="1498" spans="2:2" x14ac:dyDescent="0.2">
      <c r="B1498" s="144"/>
    </row>
    <row r="1499" spans="2:2" x14ac:dyDescent="0.2">
      <c r="B1499" s="144"/>
    </row>
    <row r="1500" spans="2:2" x14ac:dyDescent="0.2">
      <c r="B1500" s="144"/>
    </row>
    <row r="1501" spans="2:2" x14ac:dyDescent="0.2">
      <c r="B1501" s="144"/>
    </row>
    <row r="1502" spans="2:2" x14ac:dyDescent="0.2">
      <c r="B1502" s="144"/>
    </row>
    <row r="1503" spans="2:2" x14ac:dyDescent="0.2">
      <c r="B1503" s="144"/>
    </row>
    <row r="1504" spans="2:2" x14ac:dyDescent="0.2">
      <c r="B1504" s="144"/>
    </row>
    <row r="1505" spans="2:2" x14ac:dyDescent="0.2">
      <c r="B1505" s="144"/>
    </row>
    <row r="1506" spans="2:2" x14ac:dyDescent="0.2">
      <c r="B1506" s="144"/>
    </row>
    <row r="1507" spans="2:2" x14ac:dyDescent="0.2">
      <c r="B1507" s="144"/>
    </row>
    <row r="1508" spans="2:2" x14ac:dyDescent="0.2">
      <c r="B1508" s="144"/>
    </row>
    <row r="1509" spans="2:2" x14ac:dyDescent="0.2">
      <c r="B1509" s="144"/>
    </row>
    <row r="1510" spans="2:2" x14ac:dyDescent="0.2">
      <c r="B1510" s="144"/>
    </row>
    <row r="1511" spans="2:2" x14ac:dyDescent="0.2">
      <c r="B1511" s="144"/>
    </row>
    <row r="1512" spans="2:2" x14ac:dyDescent="0.2">
      <c r="B1512" s="144"/>
    </row>
    <row r="1513" spans="2:2" x14ac:dyDescent="0.2">
      <c r="B1513" s="144"/>
    </row>
    <row r="1514" spans="2:2" x14ac:dyDescent="0.2">
      <c r="B1514" s="144"/>
    </row>
    <row r="1515" spans="2:2" x14ac:dyDescent="0.2">
      <c r="B1515" s="144"/>
    </row>
    <row r="1516" spans="2:2" x14ac:dyDescent="0.2">
      <c r="B1516" s="144"/>
    </row>
    <row r="1517" spans="2:2" x14ac:dyDescent="0.2">
      <c r="B1517" s="144"/>
    </row>
    <row r="1518" spans="2:2" x14ac:dyDescent="0.2">
      <c r="B1518" s="144"/>
    </row>
    <row r="1519" spans="2:2" x14ac:dyDescent="0.2">
      <c r="B1519" s="144"/>
    </row>
    <row r="1520" spans="2:2" x14ac:dyDescent="0.2">
      <c r="B1520" s="144"/>
    </row>
    <row r="1521" spans="2:2" x14ac:dyDescent="0.2">
      <c r="B1521" s="144"/>
    </row>
    <row r="1522" spans="2:2" x14ac:dyDescent="0.2">
      <c r="B1522" s="144"/>
    </row>
    <row r="1523" spans="2:2" x14ac:dyDescent="0.2">
      <c r="B1523" s="144"/>
    </row>
    <row r="1524" spans="2:2" x14ac:dyDescent="0.2">
      <c r="B1524" s="144"/>
    </row>
    <row r="1525" spans="2:2" x14ac:dyDescent="0.2">
      <c r="B1525" s="144"/>
    </row>
    <row r="1526" spans="2:2" x14ac:dyDescent="0.2">
      <c r="B1526" s="144"/>
    </row>
    <row r="1527" spans="2:2" x14ac:dyDescent="0.2">
      <c r="B1527" s="144"/>
    </row>
    <row r="1528" spans="2:2" x14ac:dyDescent="0.2">
      <c r="B1528" s="144"/>
    </row>
    <row r="1529" spans="2:2" x14ac:dyDescent="0.2">
      <c r="B1529" s="144"/>
    </row>
    <row r="1530" spans="2:2" x14ac:dyDescent="0.2">
      <c r="B1530" s="144"/>
    </row>
    <row r="1531" spans="2:2" x14ac:dyDescent="0.2">
      <c r="B1531" s="144"/>
    </row>
    <row r="1532" spans="2:2" x14ac:dyDescent="0.2">
      <c r="B1532" s="144"/>
    </row>
    <row r="1533" spans="2:2" x14ac:dyDescent="0.2">
      <c r="B1533" s="144"/>
    </row>
    <row r="1534" spans="2:2" x14ac:dyDescent="0.2">
      <c r="B1534" s="144"/>
    </row>
    <row r="1535" spans="2:2" x14ac:dyDescent="0.2">
      <c r="B1535" s="144"/>
    </row>
    <row r="1536" spans="2:2" x14ac:dyDescent="0.2">
      <c r="B1536" s="144"/>
    </row>
    <row r="1537" spans="2:2" x14ac:dyDescent="0.2">
      <c r="B1537" s="144"/>
    </row>
    <row r="1538" spans="2:2" x14ac:dyDescent="0.2">
      <c r="B1538" s="144"/>
    </row>
    <row r="1539" spans="2:2" x14ac:dyDescent="0.2">
      <c r="B1539" s="144"/>
    </row>
    <row r="1540" spans="2:2" x14ac:dyDescent="0.2">
      <c r="B1540" s="144"/>
    </row>
    <row r="1541" spans="2:2" x14ac:dyDescent="0.2">
      <c r="B1541" s="144"/>
    </row>
    <row r="1542" spans="2:2" x14ac:dyDescent="0.2">
      <c r="B1542" s="144"/>
    </row>
    <row r="1543" spans="2:2" x14ac:dyDescent="0.2">
      <c r="B1543" s="144"/>
    </row>
    <row r="1544" spans="2:2" x14ac:dyDescent="0.2">
      <c r="B1544" s="144"/>
    </row>
    <row r="1545" spans="2:2" x14ac:dyDescent="0.2">
      <c r="B1545" s="144"/>
    </row>
    <row r="1546" spans="2:2" x14ac:dyDescent="0.2">
      <c r="B1546" s="144"/>
    </row>
    <row r="1547" spans="2:2" x14ac:dyDescent="0.2">
      <c r="B1547" s="144"/>
    </row>
    <row r="1548" spans="2:2" x14ac:dyDescent="0.2">
      <c r="B1548" s="144"/>
    </row>
    <row r="1549" spans="2:2" x14ac:dyDescent="0.2">
      <c r="B1549" s="144"/>
    </row>
    <row r="1550" spans="2:2" x14ac:dyDescent="0.2">
      <c r="B1550" s="144"/>
    </row>
    <row r="1551" spans="2:2" x14ac:dyDescent="0.2">
      <c r="B1551" s="144"/>
    </row>
    <row r="1552" spans="2:2" x14ac:dyDescent="0.2">
      <c r="B1552" s="144"/>
    </row>
    <row r="1553" spans="2:2" x14ac:dyDescent="0.2">
      <c r="B1553" s="144"/>
    </row>
    <row r="1554" spans="2:2" x14ac:dyDescent="0.2">
      <c r="B1554" s="144"/>
    </row>
    <row r="1555" spans="2:2" x14ac:dyDescent="0.2">
      <c r="B1555" s="144"/>
    </row>
    <row r="1556" spans="2:2" x14ac:dyDescent="0.2">
      <c r="B1556" s="144"/>
    </row>
    <row r="1557" spans="2:2" x14ac:dyDescent="0.2">
      <c r="B1557" s="144"/>
    </row>
    <row r="1558" spans="2:2" x14ac:dyDescent="0.2">
      <c r="B1558" s="144"/>
    </row>
    <row r="1559" spans="2:2" x14ac:dyDescent="0.2">
      <c r="B1559" s="144"/>
    </row>
    <row r="1560" spans="2:2" x14ac:dyDescent="0.2">
      <c r="B1560" s="144"/>
    </row>
    <row r="1561" spans="2:2" x14ac:dyDescent="0.2">
      <c r="B1561" s="144"/>
    </row>
    <row r="1562" spans="2:2" x14ac:dyDescent="0.2">
      <c r="B1562" s="144"/>
    </row>
    <row r="1563" spans="2:2" x14ac:dyDescent="0.2">
      <c r="B1563" s="144"/>
    </row>
    <row r="1564" spans="2:2" x14ac:dyDescent="0.2">
      <c r="B1564" s="144"/>
    </row>
    <row r="1565" spans="2:2" x14ac:dyDescent="0.2">
      <c r="B1565" s="144"/>
    </row>
    <row r="1566" spans="2:2" x14ac:dyDescent="0.2">
      <c r="B1566" s="144"/>
    </row>
    <row r="1567" spans="2:2" x14ac:dyDescent="0.2">
      <c r="B1567" s="144"/>
    </row>
    <row r="1568" spans="2:2" x14ac:dyDescent="0.2">
      <c r="B1568" s="144"/>
    </row>
    <row r="1569" spans="2:2" x14ac:dyDescent="0.2">
      <c r="B1569" s="144"/>
    </row>
    <row r="1570" spans="2:2" x14ac:dyDescent="0.2">
      <c r="B1570" s="144"/>
    </row>
    <row r="1571" spans="2:2" x14ac:dyDescent="0.2">
      <c r="B1571" s="144"/>
    </row>
    <row r="1572" spans="2:2" x14ac:dyDescent="0.2">
      <c r="B1572" s="144"/>
    </row>
    <row r="1573" spans="2:2" x14ac:dyDescent="0.2">
      <c r="B1573" s="144"/>
    </row>
    <row r="1574" spans="2:2" x14ac:dyDescent="0.2">
      <c r="B1574" s="144"/>
    </row>
    <row r="1575" spans="2:2" x14ac:dyDescent="0.2">
      <c r="B1575" s="144"/>
    </row>
    <row r="1576" spans="2:2" x14ac:dyDescent="0.2">
      <c r="B1576" s="144"/>
    </row>
    <row r="1577" spans="2:2" x14ac:dyDescent="0.2">
      <c r="B1577" s="144"/>
    </row>
    <row r="1578" spans="2:2" x14ac:dyDescent="0.2">
      <c r="B1578" s="144"/>
    </row>
    <row r="1579" spans="2:2" x14ac:dyDescent="0.2">
      <c r="B1579" s="144"/>
    </row>
    <row r="1580" spans="2:2" x14ac:dyDescent="0.2">
      <c r="B1580" s="144"/>
    </row>
    <row r="1581" spans="2:2" x14ac:dyDescent="0.2">
      <c r="B1581" s="144"/>
    </row>
    <row r="1582" spans="2:2" x14ac:dyDescent="0.2">
      <c r="B1582" s="144"/>
    </row>
    <row r="1583" spans="2:2" x14ac:dyDescent="0.2">
      <c r="B1583" s="144"/>
    </row>
    <row r="1584" spans="2:2" x14ac:dyDescent="0.2">
      <c r="B1584" s="144"/>
    </row>
    <row r="1585" spans="2:2" x14ac:dyDescent="0.2">
      <c r="B1585" s="144"/>
    </row>
    <row r="1586" spans="2:2" x14ac:dyDescent="0.2">
      <c r="B1586" s="144"/>
    </row>
    <row r="1587" spans="2:2" x14ac:dyDescent="0.2">
      <c r="B1587" s="144"/>
    </row>
    <row r="1588" spans="2:2" x14ac:dyDescent="0.2">
      <c r="B1588" s="144"/>
    </row>
    <row r="1589" spans="2:2" x14ac:dyDescent="0.2">
      <c r="B1589" s="144"/>
    </row>
    <row r="1590" spans="2:2" x14ac:dyDescent="0.2">
      <c r="B1590" s="144"/>
    </row>
    <row r="1591" spans="2:2" x14ac:dyDescent="0.2">
      <c r="B1591" s="144"/>
    </row>
    <row r="1592" spans="2:2" x14ac:dyDescent="0.2">
      <c r="B1592" s="144"/>
    </row>
    <row r="1593" spans="2:2" x14ac:dyDescent="0.2">
      <c r="B1593" s="144"/>
    </row>
    <row r="1594" spans="2:2" x14ac:dyDescent="0.2">
      <c r="B1594" s="144"/>
    </row>
    <row r="1595" spans="2:2" x14ac:dyDescent="0.2">
      <c r="B1595" s="144"/>
    </row>
    <row r="1596" spans="2:2" x14ac:dyDescent="0.2">
      <c r="B1596" s="144"/>
    </row>
    <row r="1597" spans="2:2" x14ac:dyDescent="0.2">
      <c r="B1597" s="144"/>
    </row>
    <row r="1598" spans="2:2" x14ac:dyDescent="0.2">
      <c r="B1598" s="144"/>
    </row>
    <row r="1599" spans="2:2" x14ac:dyDescent="0.2">
      <c r="B1599" s="144"/>
    </row>
    <row r="1600" spans="2:2" x14ac:dyDescent="0.2">
      <c r="B1600" s="144"/>
    </row>
    <row r="1601" spans="2:2" x14ac:dyDescent="0.2">
      <c r="B1601" s="144"/>
    </row>
    <row r="1602" spans="2:2" x14ac:dyDescent="0.2">
      <c r="B1602" s="144"/>
    </row>
    <row r="1603" spans="2:2" x14ac:dyDescent="0.2">
      <c r="B1603" s="144"/>
    </row>
    <row r="1604" spans="2:2" x14ac:dyDescent="0.2">
      <c r="B1604" s="144"/>
    </row>
    <row r="1605" spans="2:2" x14ac:dyDescent="0.2">
      <c r="B1605" s="144"/>
    </row>
    <row r="1606" spans="2:2" x14ac:dyDescent="0.2">
      <c r="B1606" s="144"/>
    </row>
    <row r="1607" spans="2:2" x14ac:dyDescent="0.2">
      <c r="B1607" s="144"/>
    </row>
    <row r="1608" spans="2:2" x14ac:dyDescent="0.2">
      <c r="B1608" s="144"/>
    </row>
    <row r="1609" spans="2:2" x14ac:dyDescent="0.2">
      <c r="B1609" s="144"/>
    </row>
    <row r="1610" spans="2:2" x14ac:dyDescent="0.2">
      <c r="B1610" s="144"/>
    </row>
    <row r="1611" spans="2:2" x14ac:dyDescent="0.2">
      <c r="B1611" s="144"/>
    </row>
    <row r="1612" spans="2:2" x14ac:dyDescent="0.2">
      <c r="B1612" s="144"/>
    </row>
    <row r="1613" spans="2:2" x14ac:dyDescent="0.2">
      <c r="B1613" s="144"/>
    </row>
    <row r="1614" spans="2:2" x14ac:dyDescent="0.2">
      <c r="B1614" s="144"/>
    </row>
    <row r="1615" spans="2:2" x14ac:dyDescent="0.2">
      <c r="B1615" s="144"/>
    </row>
    <row r="1616" spans="2:2" x14ac:dyDescent="0.2">
      <c r="B1616" s="144"/>
    </row>
    <row r="1617" spans="2:2" x14ac:dyDescent="0.2">
      <c r="B1617" s="144"/>
    </row>
    <row r="1618" spans="2:2" x14ac:dyDescent="0.2">
      <c r="B1618" s="144"/>
    </row>
    <row r="1619" spans="2:2" x14ac:dyDescent="0.2">
      <c r="B1619" s="144"/>
    </row>
    <row r="1620" spans="2:2" x14ac:dyDescent="0.2">
      <c r="B1620" s="144"/>
    </row>
    <row r="1621" spans="2:2" x14ac:dyDescent="0.2">
      <c r="B1621" s="144"/>
    </row>
    <row r="1622" spans="2:2" x14ac:dyDescent="0.2">
      <c r="B1622" s="144"/>
    </row>
    <row r="1623" spans="2:2" x14ac:dyDescent="0.2">
      <c r="B1623" s="144"/>
    </row>
    <row r="1624" spans="2:2" x14ac:dyDescent="0.2">
      <c r="B1624" s="144"/>
    </row>
    <row r="1625" spans="2:2" x14ac:dyDescent="0.2">
      <c r="B1625" s="144"/>
    </row>
    <row r="1626" spans="2:2" x14ac:dyDescent="0.2">
      <c r="B1626" s="144"/>
    </row>
    <row r="1627" spans="2:2" x14ac:dyDescent="0.2">
      <c r="B1627" s="144"/>
    </row>
    <row r="1628" spans="2:2" x14ac:dyDescent="0.2">
      <c r="B1628" s="144"/>
    </row>
    <row r="1629" spans="2:2" x14ac:dyDescent="0.2">
      <c r="B1629" s="144"/>
    </row>
    <row r="1630" spans="2:2" x14ac:dyDescent="0.2">
      <c r="B1630" s="144"/>
    </row>
    <row r="1631" spans="2:2" x14ac:dyDescent="0.2">
      <c r="B1631" s="144"/>
    </row>
    <row r="1632" spans="2:2" x14ac:dyDescent="0.2">
      <c r="B1632" s="144"/>
    </row>
    <row r="1633" spans="2:2" x14ac:dyDescent="0.2">
      <c r="B1633" s="144"/>
    </row>
    <row r="1634" spans="2:2" x14ac:dyDescent="0.2">
      <c r="B1634" s="144"/>
    </row>
    <row r="1635" spans="2:2" x14ac:dyDescent="0.2">
      <c r="B1635" s="144"/>
    </row>
    <row r="1636" spans="2:2" x14ac:dyDescent="0.2">
      <c r="B1636" s="144"/>
    </row>
    <row r="1637" spans="2:2" x14ac:dyDescent="0.2">
      <c r="B1637" s="144"/>
    </row>
    <row r="1638" spans="2:2" x14ac:dyDescent="0.2">
      <c r="B1638" s="144"/>
    </row>
    <row r="1639" spans="2:2" x14ac:dyDescent="0.2">
      <c r="B1639" s="144"/>
    </row>
    <row r="1640" spans="2:2" x14ac:dyDescent="0.2">
      <c r="B1640" s="144"/>
    </row>
    <row r="1641" spans="2:2" x14ac:dyDescent="0.2">
      <c r="B1641" s="144"/>
    </row>
    <row r="1642" spans="2:2" x14ac:dyDescent="0.2">
      <c r="B1642" s="144"/>
    </row>
    <row r="1643" spans="2:2" x14ac:dyDescent="0.2">
      <c r="B1643" s="144"/>
    </row>
    <row r="1644" spans="2:2" x14ac:dyDescent="0.2">
      <c r="B1644" s="144"/>
    </row>
    <row r="1645" spans="2:2" x14ac:dyDescent="0.2">
      <c r="B1645" s="144"/>
    </row>
    <row r="1646" spans="2:2" x14ac:dyDescent="0.2">
      <c r="B1646" s="144"/>
    </row>
    <row r="1647" spans="2:2" x14ac:dyDescent="0.2">
      <c r="B1647" s="144"/>
    </row>
    <row r="1648" spans="2:2" x14ac:dyDescent="0.2">
      <c r="B1648" s="144"/>
    </row>
    <row r="1649" spans="2:2" x14ac:dyDescent="0.2">
      <c r="B1649" s="144"/>
    </row>
    <row r="1650" spans="2:2" x14ac:dyDescent="0.2">
      <c r="B1650" s="144"/>
    </row>
    <row r="1651" spans="2:2" x14ac:dyDescent="0.2">
      <c r="B1651" s="144"/>
    </row>
    <row r="1652" spans="2:2" x14ac:dyDescent="0.2">
      <c r="B1652" s="144"/>
    </row>
    <row r="1653" spans="2:2" x14ac:dyDescent="0.2">
      <c r="B1653" s="144"/>
    </row>
    <row r="1654" spans="2:2" x14ac:dyDescent="0.2">
      <c r="B1654" s="144"/>
    </row>
    <row r="1655" spans="2:2" x14ac:dyDescent="0.2">
      <c r="B1655" s="144"/>
    </row>
    <row r="1656" spans="2:2" x14ac:dyDescent="0.2">
      <c r="B1656" s="144"/>
    </row>
    <row r="1657" spans="2:2" x14ac:dyDescent="0.2">
      <c r="B1657" s="144"/>
    </row>
    <row r="1658" spans="2:2" x14ac:dyDescent="0.2">
      <c r="B1658" s="144"/>
    </row>
    <row r="1659" spans="2:2" x14ac:dyDescent="0.2">
      <c r="B1659" s="144"/>
    </row>
    <row r="1660" spans="2:2" x14ac:dyDescent="0.2">
      <c r="B1660" s="144"/>
    </row>
    <row r="1661" spans="2:2" x14ac:dyDescent="0.2">
      <c r="B1661" s="144"/>
    </row>
    <row r="1662" spans="2:2" x14ac:dyDescent="0.2">
      <c r="B1662" s="144"/>
    </row>
    <row r="1663" spans="2:2" x14ac:dyDescent="0.2">
      <c r="B1663" s="144"/>
    </row>
    <row r="1664" spans="2:2" x14ac:dyDescent="0.2">
      <c r="B1664" s="144"/>
    </row>
    <row r="1665" spans="2:2" x14ac:dyDescent="0.2">
      <c r="B1665" s="144"/>
    </row>
    <row r="1666" spans="2:2" x14ac:dyDescent="0.2">
      <c r="B1666" s="144"/>
    </row>
    <row r="1667" spans="2:2" x14ac:dyDescent="0.2">
      <c r="B1667" s="144"/>
    </row>
    <row r="1668" spans="2:2" x14ac:dyDescent="0.2">
      <c r="B1668" s="144"/>
    </row>
    <row r="1669" spans="2:2" x14ac:dyDescent="0.2">
      <c r="B1669" s="144"/>
    </row>
    <row r="1670" spans="2:2" x14ac:dyDescent="0.2">
      <c r="B1670" s="144"/>
    </row>
    <row r="1671" spans="2:2" x14ac:dyDescent="0.2">
      <c r="B1671" s="144"/>
    </row>
    <row r="1672" spans="2:2" x14ac:dyDescent="0.2">
      <c r="B1672" s="144"/>
    </row>
    <row r="1673" spans="2:2" x14ac:dyDescent="0.2">
      <c r="B1673" s="144"/>
    </row>
    <row r="1674" spans="2:2" x14ac:dyDescent="0.2">
      <c r="B1674" s="144"/>
    </row>
    <row r="1675" spans="2:2" x14ac:dyDescent="0.2">
      <c r="B1675" s="144"/>
    </row>
    <row r="1676" spans="2:2" x14ac:dyDescent="0.2">
      <c r="B1676" s="144"/>
    </row>
    <row r="1677" spans="2:2" x14ac:dyDescent="0.2">
      <c r="B1677" s="144"/>
    </row>
    <row r="1678" spans="2:2" x14ac:dyDescent="0.2">
      <c r="B1678" s="144"/>
    </row>
    <row r="1679" spans="2:2" x14ac:dyDescent="0.2">
      <c r="B1679" s="144"/>
    </row>
    <row r="1680" spans="2:2" x14ac:dyDescent="0.2">
      <c r="B1680" s="144"/>
    </row>
    <row r="1681" spans="2:2" x14ac:dyDescent="0.2">
      <c r="B1681" s="144"/>
    </row>
    <row r="1682" spans="2:2" x14ac:dyDescent="0.2">
      <c r="B1682" s="144"/>
    </row>
    <row r="1683" spans="2:2" x14ac:dyDescent="0.2">
      <c r="B1683" s="144"/>
    </row>
    <row r="1684" spans="2:2" x14ac:dyDescent="0.2">
      <c r="B1684" s="144"/>
    </row>
    <row r="1685" spans="2:2" x14ac:dyDescent="0.2">
      <c r="B1685" s="144"/>
    </row>
    <row r="1686" spans="2:2" x14ac:dyDescent="0.2">
      <c r="B1686" s="144"/>
    </row>
    <row r="1687" spans="2:2" x14ac:dyDescent="0.2">
      <c r="B1687" s="144"/>
    </row>
    <row r="1688" spans="2:2" x14ac:dyDescent="0.2">
      <c r="B1688" s="144"/>
    </row>
    <row r="1689" spans="2:2" x14ac:dyDescent="0.2">
      <c r="B1689" s="144"/>
    </row>
    <row r="1690" spans="2:2" x14ac:dyDescent="0.2">
      <c r="B1690" s="144"/>
    </row>
    <row r="1691" spans="2:2" x14ac:dyDescent="0.2">
      <c r="B1691" s="144"/>
    </row>
    <row r="1692" spans="2:2" x14ac:dyDescent="0.2">
      <c r="B1692" s="144"/>
    </row>
    <row r="1693" spans="2:2" x14ac:dyDescent="0.2">
      <c r="B1693" s="144"/>
    </row>
    <row r="1694" spans="2:2" x14ac:dyDescent="0.2">
      <c r="B1694" s="144"/>
    </row>
    <row r="1695" spans="2:2" x14ac:dyDescent="0.2">
      <c r="B1695" s="144"/>
    </row>
    <row r="1696" spans="2:2" x14ac:dyDescent="0.2">
      <c r="B1696" s="144"/>
    </row>
    <row r="1697" spans="2:2" x14ac:dyDescent="0.2">
      <c r="B1697" s="144"/>
    </row>
    <row r="1698" spans="2:2" x14ac:dyDescent="0.2">
      <c r="B1698" s="144"/>
    </row>
    <row r="1699" spans="2:2" x14ac:dyDescent="0.2">
      <c r="B1699" s="144"/>
    </row>
    <row r="1700" spans="2:2" x14ac:dyDescent="0.2">
      <c r="B1700" s="144"/>
    </row>
    <row r="1701" spans="2:2" x14ac:dyDescent="0.2">
      <c r="B1701" s="144"/>
    </row>
    <row r="1702" spans="2:2" x14ac:dyDescent="0.2">
      <c r="B1702" s="144"/>
    </row>
    <row r="1703" spans="2:2" x14ac:dyDescent="0.2">
      <c r="B1703" s="144"/>
    </row>
    <row r="1704" spans="2:2" x14ac:dyDescent="0.2">
      <c r="B1704" s="144"/>
    </row>
    <row r="1705" spans="2:2" x14ac:dyDescent="0.2">
      <c r="B1705" s="144"/>
    </row>
    <row r="1706" spans="2:2" x14ac:dyDescent="0.2">
      <c r="B1706" s="144"/>
    </row>
    <row r="1707" spans="2:2" x14ac:dyDescent="0.2">
      <c r="B1707" s="144"/>
    </row>
    <row r="1708" spans="2:2" x14ac:dyDescent="0.2">
      <c r="B1708" s="144"/>
    </row>
    <row r="1709" spans="2:2" x14ac:dyDescent="0.2">
      <c r="B1709" s="144"/>
    </row>
    <row r="1710" spans="2:2" x14ac:dyDescent="0.2">
      <c r="B1710" s="144"/>
    </row>
    <row r="1711" spans="2:2" x14ac:dyDescent="0.2">
      <c r="B1711" s="144"/>
    </row>
    <row r="1712" spans="2:2" x14ac:dyDescent="0.2">
      <c r="B1712" s="144"/>
    </row>
    <row r="1713" spans="2:2" x14ac:dyDescent="0.2">
      <c r="B1713" s="144"/>
    </row>
    <row r="1714" spans="2:2" x14ac:dyDescent="0.2">
      <c r="B1714" s="144"/>
    </row>
    <row r="1715" spans="2:2" x14ac:dyDescent="0.2">
      <c r="B1715" s="144"/>
    </row>
    <row r="1716" spans="2:2" x14ac:dyDescent="0.2">
      <c r="B1716" s="144"/>
    </row>
    <row r="1717" spans="2:2" x14ac:dyDescent="0.2">
      <c r="B1717" s="144"/>
    </row>
    <row r="1718" spans="2:2" x14ac:dyDescent="0.2">
      <c r="B1718" s="144"/>
    </row>
    <row r="1719" spans="2:2" x14ac:dyDescent="0.2">
      <c r="B1719" s="144"/>
    </row>
    <row r="1720" spans="2:2" x14ac:dyDescent="0.2">
      <c r="B1720" s="144"/>
    </row>
    <row r="1721" spans="2:2" x14ac:dyDescent="0.2">
      <c r="B1721" s="144"/>
    </row>
    <row r="1722" spans="2:2" x14ac:dyDescent="0.2">
      <c r="B1722" s="144"/>
    </row>
    <row r="1723" spans="2:2" x14ac:dyDescent="0.2">
      <c r="B1723" s="144"/>
    </row>
    <row r="1724" spans="2:2" x14ac:dyDescent="0.2">
      <c r="B1724" s="144"/>
    </row>
    <row r="1725" spans="2:2" x14ac:dyDescent="0.2">
      <c r="B1725" s="144"/>
    </row>
    <row r="1726" spans="2:2" x14ac:dyDescent="0.2">
      <c r="B1726" s="144"/>
    </row>
    <row r="1727" spans="2:2" x14ac:dyDescent="0.2">
      <c r="B1727" s="144"/>
    </row>
    <row r="1728" spans="2:2" x14ac:dyDescent="0.2">
      <c r="B1728" s="144"/>
    </row>
    <row r="1729" spans="2:2" x14ac:dyDescent="0.2">
      <c r="B1729" s="144"/>
    </row>
    <row r="1730" spans="2:2" x14ac:dyDescent="0.2">
      <c r="B1730" s="144"/>
    </row>
    <row r="1731" spans="2:2" x14ac:dyDescent="0.2">
      <c r="B1731" s="144"/>
    </row>
    <row r="1732" spans="2:2" x14ac:dyDescent="0.2">
      <c r="B1732" s="144"/>
    </row>
    <row r="1733" spans="2:2" x14ac:dyDescent="0.2">
      <c r="B1733" s="144"/>
    </row>
    <row r="1734" spans="2:2" x14ac:dyDescent="0.2">
      <c r="B1734" s="144"/>
    </row>
    <row r="1735" spans="2:2" x14ac:dyDescent="0.2">
      <c r="B1735" s="144"/>
    </row>
    <row r="1736" spans="2:2" x14ac:dyDescent="0.2">
      <c r="B1736" s="144"/>
    </row>
    <row r="1737" spans="2:2" x14ac:dyDescent="0.2">
      <c r="B1737" s="144"/>
    </row>
    <row r="1738" spans="2:2" x14ac:dyDescent="0.2">
      <c r="B1738" s="144"/>
    </row>
    <row r="1739" spans="2:2" x14ac:dyDescent="0.2">
      <c r="B1739" s="144"/>
    </row>
    <row r="1740" spans="2:2" x14ac:dyDescent="0.2">
      <c r="B1740" s="144"/>
    </row>
    <row r="1741" spans="2:2" x14ac:dyDescent="0.2">
      <c r="B1741" s="144"/>
    </row>
    <row r="1742" spans="2:2" x14ac:dyDescent="0.2">
      <c r="B1742" s="144"/>
    </row>
    <row r="1743" spans="2:2" x14ac:dyDescent="0.2">
      <c r="B1743" s="144"/>
    </row>
    <row r="1744" spans="2:2" x14ac:dyDescent="0.2">
      <c r="B1744" s="144"/>
    </row>
    <row r="1745" spans="2:2" x14ac:dyDescent="0.2">
      <c r="B1745" s="144"/>
    </row>
    <row r="1746" spans="2:2" x14ac:dyDescent="0.2">
      <c r="B1746" s="144"/>
    </row>
    <row r="1747" spans="2:2" x14ac:dyDescent="0.2">
      <c r="B1747" s="144"/>
    </row>
    <row r="1748" spans="2:2" x14ac:dyDescent="0.2">
      <c r="B1748" s="144"/>
    </row>
    <row r="1749" spans="2:2" x14ac:dyDescent="0.2">
      <c r="B1749" s="144"/>
    </row>
    <row r="1750" spans="2:2" x14ac:dyDescent="0.2">
      <c r="B1750" s="144"/>
    </row>
    <row r="1751" spans="2:2" x14ac:dyDescent="0.2">
      <c r="B1751" s="144"/>
    </row>
    <row r="1752" spans="2:2" x14ac:dyDescent="0.2">
      <c r="B1752" s="144"/>
    </row>
    <row r="1753" spans="2:2" x14ac:dyDescent="0.2">
      <c r="B1753" s="144"/>
    </row>
    <row r="1754" spans="2:2" x14ac:dyDescent="0.2">
      <c r="B1754" s="144"/>
    </row>
    <row r="1755" spans="2:2" x14ac:dyDescent="0.2">
      <c r="B1755" s="144"/>
    </row>
    <row r="1756" spans="2:2" x14ac:dyDescent="0.2">
      <c r="B1756" s="144"/>
    </row>
    <row r="1757" spans="2:2" x14ac:dyDescent="0.2">
      <c r="B1757" s="144"/>
    </row>
    <row r="1758" spans="2:2" x14ac:dyDescent="0.2">
      <c r="B1758" s="144"/>
    </row>
    <row r="1759" spans="2:2" x14ac:dyDescent="0.2">
      <c r="B1759" s="144"/>
    </row>
    <row r="1760" spans="2:2" x14ac:dyDescent="0.2">
      <c r="B1760" s="144"/>
    </row>
    <row r="1761" spans="2:2" x14ac:dyDescent="0.2">
      <c r="B1761" s="144"/>
    </row>
    <row r="1762" spans="2:2" x14ac:dyDescent="0.2">
      <c r="B1762" s="144"/>
    </row>
    <row r="1763" spans="2:2" x14ac:dyDescent="0.2">
      <c r="B1763" s="144"/>
    </row>
    <row r="1764" spans="2:2" x14ac:dyDescent="0.2">
      <c r="B1764" s="144"/>
    </row>
    <row r="1765" spans="2:2" x14ac:dyDescent="0.2">
      <c r="B1765" s="144"/>
    </row>
    <row r="1766" spans="2:2" x14ac:dyDescent="0.2">
      <c r="B1766" s="144"/>
    </row>
    <row r="1767" spans="2:2" x14ac:dyDescent="0.2">
      <c r="B1767" s="144"/>
    </row>
    <row r="1768" spans="2:2" x14ac:dyDescent="0.2">
      <c r="B1768" s="144"/>
    </row>
    <row r="1769" spans="2:2" x14ac:dyDescent="0.2">
      <c r="B1769" s="144"/>
    </row>
    <row r="1770" spans="2:2" x14ac:dyDescent="0.2">
      <c r="B1770" s="144"/>
    </row>
    <row r="1771" spans="2:2" x14ac:dyDescent="0.2">
      <c r="B1771" s="144"/>
    </row>
    <row r="1772" spans="2:2" x14ac:dyDescent="0.2">
      <c r="B1772" s="144"/>
    </row>
    <row r="1773" spans="2:2" x14ac:dyDescent="0.2">
      <c r="B1773" s="144"/>
    </row>
    <row r="1774" spans="2:2" x14ac:dyDescent="0.2">
      <c r="B1774" s="144"/>
    </row>
    <row r="1775" spans="2:2" x14ac:dyDescent="0.2">
      <c r="B1775" s="144"/>
    </row>
    <row r="1776" spans="2:2" x14ac:dyDescent="0.2">
      <c r="B1776" s="144"/>
    </row>
    <row r="1777" spans="2:2" x14ac:dyDescent="0.2">
      <c r="B1777" s="144"/>
    </row>
    <row r="1778" spans="2:2" x14ac:dyDescent="0.2">
      <c r="B1778" s="144"/>
    </row>
    <row r="1779" spans="2:2" x14ac:dyDescent="0.2">
      <c r="B1779" s="144"/>
    </row>
    <row r="1780" spans="2:2" x14ac:dyDescent="0.2">
      <c r="B1780" s="144"/>
    </row>
    <row r="1781" spans="2:2" x14ac:dyDescent="0.2">
      <c r="B1781" s="144"/>
    </row>
    <row r="1782" spans="2:2" x14ac:dyDescent="0.2">
      <c r="B1782" s="144"/>
    </row>
    <row r="1783" spans="2:2" x14ac:dyDescent="0.2">
      <c r="B1783" s="144"/>
    </row>
    <row r="1784" spans="2:2" x14ac:dyDescent="0.2">
      <c r="B1784" s="144"/>
    </row>
    <row r="1785" spans="2:2" x14ac:dyDescent="0.2">
      <c r="B1785" s="144"/>
    </row>
    <row r="1786" spans="2:2" x14ac:dyDescent="0.2">
      <c r="B1786" s="144"/>
    </row>
    <row r="1787" spans="2:2" x14ac:dyDescent="0.2">
      <c r="B1787" s="144"/>
    </row>
    <row r="1788" spans="2:2" x14ac:dyDescent="0.2">
      <c r="B1788" s="144"/>
    </row>
    <row r="1789" spans="2:2" x14ac:dyDescent="0.2">
      <c r="B1789" s="144"/>
    </row>
    <row r="1790" spans="2:2" x14ac:dyDescent="0.2">
      <c r="B1790" s="144"/>
    </row>
    <row r="1791" spans="2:2" x14ac:dyDescent="0.2">
      <c r="B1791" s="144"/>
    </row>
    <row r="1792" spans="2:2" x14ac:dyDescent="0.2">
      <c r="B1792" s="144"/>
    </row>
    <row r="1793" spans="2:2" x14ac:dyDescent="0.2">
      <c r="B1793" s="144"/>
    </row>
    <row r="1794" spans="2:2" x14ac:dyDescent="0.2">
      <c r="B1794" s="144"/>
    </row>
    <row r="1795" spans="2:2" x14ac:dyDescent="0.2">
      <c r="B1795" s="144"/>
    </row>
    <row r="1796" spans="2:2" x14ac:dyDescent="0.2">
      <c r="B1796" s="144"/>
    </row>
    <row r="1797" spans="2:2" x14ac:dyDescent="0.2">
      <c r="B1797" s="144"/>
    </row>
    <row r="1798" spans="2:2" x14ac:dyDescent="0.2">
      <c r="B1798" s="144"/>
    </row>
    <row r="1799" spans="2:2" x14ac:dyDescent="0.2">
      <c r="B1799" s="144"/>
    </row>
    <row r="1800" spans="2:2" x14ac:dyDescent="0.2">
      <c r="B1800" s="144"/>
    </row>
    <row r="1801" spans="2:2" x14ac:dyDescent="0.2">
      <c r="B1801" s="144"/>
    </row>
    <row r="1802" spans="2:2" x14ac:dyDescent="0.2">
      <c r="B1802" s="144"/>
    </row>
    <row r="1803" spans="2:2" x14ac:dyDescent="0.2">
      <c r="B1803" s="144"/>
    </row>
    <row r="1804" spans="2:2" x14ac:dyDescent="0.2">
      <c r="B1804" s="144"/>
    </row>
    <row r="1805" spans="2:2" x14ac:dyDescent="0.2">
      <c r="B1805" s="144"/>
    </row>
    <row r="1806" spans="2:2" x14ac:dyDescent="0.2">
      <c r="B1806" s="144"/>
    </row>
    <row r="1807" spans="2:2" x14ac:dyDescent="0.2">
      <c r="B1807" s="144"/>
    </row>
    <row r="1808" spans="2:2" x14ac:dyDescent="0.2">
      <c r="B1808" s="144"/>
    </row>
    <row r="1809" spans="2:2" x14ac:dyDescent="0.2">
      <c r="B1809" s="144"/>
    </row>
    <row r="1810" spans="2:2" x14ac:dyDescent="0.2">
      <c r="B1810" s="144"/>
    </row>
    <row r="1811" spans="2:2" x14ac:dyDescent="0.2">
      <c r="B1811" s="144"/>
    </row>
    <row r="1812" spans="2:2" x14ac:dyDescent="0.2">
      <c r="B1812" s="144"/>
    </row>
    <row r="1813" spans="2:2" x14ac:dyDescent="0.2">
      <c r="B1813" s="144"/>
    </row>
    <row r="1814" spans="2:2" x14ac:dyDescent="0.2">
      <c r="B1814" s="144"/>
    </row>
    <row r="1815" spans="2:2" x14ac:dyDescent="0.2">
      <c r="B1815" s="144"/>
    </row>
    <row r="1816" spans="2:2" x14ac:dyDescent="0.2">
      <c r="B1816" s="144"/>
    </row>
    <row r="1817" spans="2:2" x14ac:dyDescent="0.2">
      <c r="B1817" s="144"/>
    </row>
    <row r="1818" spans="2:2" x14ac:dyDescent="0.2">
      <c r="B1818" s="144"/>
    </row>
    <row r="1819" spans="2:2" x14ac:dyDescent="0.2">
      <c r="B1819" s="144"/>
    </row>
    <row r="1820" spans="2:2" x14ac:dyDescent="0.2">
      <c r="B1820" s="144"/>
    </row>
    <row r="1821" spans="2:2" x14ac:dyDescent="0.2">
      <c r="B1821" s="144"/>
    </row>
    <row r="1822" spans="2:2" x14ac:dyDescent="0.2">
      <c r="B1822" s="144"/>
    </row>
    <row r="1823" spans="2:2" x14ac:dyDescent="0.2">
      <c r="B1823" s="144"/>
    </row>
    <row r="1824" spans="2:2" x14ac:dyDescent="0.2">
      <c r="B1824" s="144"/>
    </row>
    <row r="1825" spans="2:2" x14ac:dyDescent="0.2">
      <c r="B1825" s="144"/>
    </row>
    <row r="1826" spans="2:2" x14ac:dyDescent="0.2">
      <c r="B1826" s="144"/>
    </row>
    <row r="1827" spans="2:2" x14ac:dyDescent="0.2">
      <c r="B1827" s="144"/>
    </row>
    <row r="1828" spans="2:2" x14ac:dyDescent="0.2">
      <c r="B1828" s="144"/>
    </row>
    <row r="1829" spans="2:2" x14ac:dyDescent="0.2">
      <c r="B1829" s="144"/>
    </row>
    <row r="1830" spans="2:2" x14ac:dyDescent="0.2">
      <c r="B1830" s="144"/>
    </row>
    <row r="1831" spans="2:2" x14ac:dyDescent="0.2">
      <c r="B1831" s="144"/>
    </row>
    <row r="1832" spans="2:2" x14ac:dyDescent="0.2">
      <c r="B1832" s="144"/>
    </row>
    <row r="1833" spans="2:2" x14ac:dyDescent="0.2">
      <c r="B1833" s="144"/>
    </row>
    <row r="1834" spans="2:2" x14ac:dyDescent="0.2">
      <c r="B1834" s="144"/>
    </row>
    <row r="1835" spans="2:2" x14ac:dyDescent="0.2">
      <c r="B1835" s="144"/>
    </row>
    <row r="1836" spans="2:2" x14ac:dyDescent="0.2">
      <c r="B1836" s="144"/>
    </row>
    <row r="1837" spans="2:2" x14ac:dyDescent="0.2">
      <c r="B1837" s="144"/>
    </row>
    <row r="1838" spans="2:2" x14ac:dyDescent="0.2">
      <c r="B1838" s="144"/>
    </row>
    <row r="1839" spans="2:2" x14ac:dyDescent="0.2">
      <c r="B1839" s="144"/>
    </row>
    <row r="1840" spans="2:2" x14ac:dyDescent="0.2">
      <c r="B1840" s="144"/>
    </row>
    <row r="1841" spans="2:2" x14ac:dyDescent="0.2">
      <c r="B1841" s="144"/>
    </row>
    <row r="1842" spans="2:2" x14ac:dyDescent="0.2">
      <c r="B1842" s="144"/>
    </row>
    <row r="1843" spans="2:2" x14ac:dyDescent="0.2">
      <c r="B1843" s="144"/>
    </row>
    <row r="1844" spans="2:2" x14ac:dyDescent="0.2">
      <c r="B1844" s="144"/>
    </row>
    <row r="1845" spans="2:2" x14ac:dyDescent="0.2">
      <c r="B1845" s="144"/>
    </row>
    <row r="1846" spans="2:2" x14ac:dyDescent="0.2">
      <c r="B1846" s="144"/>
    </row>
    <row r="1847" spans="2:2" x14ac:dyDescent="0.2">
      <c r="B1847" s="144"/>
    </row>
    <row r="1848" spans="2:2" x14ac:dyDescent="0.2">
      <c r="B1848" s="144"/>
    </row>
    <row r="1849" spans="2:2" x14ac:dyDescent="0.2">
      <c r="B1849" s="144"/>
    </row>
    <row r="1850" spans="2:2" x14ac:dyDescent="0.2">
      <c r="B1850" s="144"/>
    </row>
    <row r="1851" spans="2:2" x14ac:dyDescent="0.2">
      <c r="B1851" s="144"/>
    </row>
    <row r="1852" spans="2:2" x14ac:dyDescent="0.2">
      <c r="B1852" s="144"/>
    </row>
    <row r="1853" spans="2:2" x14ac:dyDescent="0.2">
      <c r="B1853" s="144"/>
    </row>
    <row r="1854" spans="2:2" x14ac:dyDescent="0.2">
      <c r="B1854" s="144"/>
    </row>
    <row r="1855" spans="2:2" x14ac:dyDescent="0.2">
      <c r="B1855" s="144"/>
    </row>
    <row r="1856" spans="2:2" x14ac:dyDescent="0.2">
      <c r="B1856" s="144"/>
    </row>
    <row r="1857" spans="2:2" x14ac:dyDescent="0.2">
      <c r="B1857" s="144"/>
    </row>
    <row r="1858" spans="2:2" x14ac:dyDescent="0.2">
      <c r="B1858" s="144"/>
    </row>
    <row r="1859" spans="2:2" x14ac:dyDescent="0.2">
      <c r="B1859" s="144"/>
    </row>
    <row r="1860" spans="2:2" x14ac:dyDescent="0.2">
      <c r="B1860" s="144"/>
    </row>
    <row r="1861" spans="2:2" x14ac:dyDescent="0.2">
      <c r="B1861" s="144"/>
    </row>
    <row r="1862" spans="2:2" x14ac:dyDescent="0.2">
      <c r="B1862" s="144"/>
    </row>
    <row r="1863" spans="2:2" x14ac:dyDescent="0.2">
      <c r="B1863" s="144"/>
    </row>
    <row r="1864" spans="2:2" x14ac:dyDescent="0.2">
      <c r="B1864" s="144"/>
    </row>
    <row r="1865" spans="2:2" x14ac:dyDescent="0.2">
      <c r="B1865" s="144"/>
    </row>
    <row r="1866" spans="2:2" x14ac:dyDescent="0.2">
      <c r="B1866" s="144"/>
    </row>
    <row r="1867" spans="2:2" x14ac:dyDescent="0.2">
      <c r="B1867" s="144"/>
    </row>
    <row r="1868" spans="2:2" x14ac:dyDescent="0.2">
      <c r="B1868" s="144"/>
    </row>
    <row r="1869" spans="2:2" x14ac:dyDescent="0.2">
      <c r="B1869" s="144"/>
    </row>
    <row r="1870" spans="2:2" x14ac:dyDescent="0.2">
      <c r="B1870" s="144"/>
    </row>
    <row r="1871" spans="2:2" x14ac:dyDescent="0.2">
      <c r="B1871" s="144"/>
    </row>
    <row r="1872" spans="2:2" x14ac:dyDescent="0.2">
      <c r="B1872" s="144"/>
    </row>
    <row r="1873" spans="2:2" x14ac:dyDescent="0.2">
      <c r="B1873" s="144"/>
    </row>
    <row r="1874" spans="2:2" x14ac:dyDescent="0.2">
      <c r="B1874" s="144"/>
    </row>
    <row r="1875" spans="2:2" x14ac:dyDescent="0.2">
      <c r="B1875" s="144"/>
    </row>
    <row r="1876" spans="2:2" x14ac:dyDescent="0.2">
      <c r="B1876" s="144"/>
    </row>
    <row r="1877" spans="2:2" x14ac:dyDescent="0.2">
      <c r="B1877" s="144"/>
    </row>
    <row r="1878" spans="2:2" x14ac:dyDescent="0.2">
      <c r="B1878" s="144"/>
    </row>
    <row r="1879" spans="2:2" x14ac:dyDescent="0.2">
      <c r="B1879" s="144"/>
    </row>
    <row r="1880" spans="2:2" x14ac:dyDescent="0.2">
      <c r="B1880" s="144"/>
    </row>
    <row r="1881" spans="2:2" x14ac:dyDescent="0.2">
      <c r="B1881" s="144"/>
    </row>
    <row r="1882" spans="2:2" x14ac:dyDescent="0.2">
      <c r="B1882" s="144"/>
    </row>
    <row r="1883" spans="2:2" x14ac:dyDescent="0.2">
      <c r="B1883" s="144"/>
    </row>
    <row r="1884" spans="2:2" x14ac:dyDescent="0.2">
      <c r="B1884" s="144"/>
    </row>
    <row r="1885" spans="2:2" x14ac:dyDescent="0.2">
      <c r="B1885" s="144"/>
    </row>
    <row r="1886" spans="2:2" x14ac:dyDescent="0.2">
      <c r="B1886" s="144"/>
    </row>
    <row r="1887" spans="2:2" x14ac:dyDescent="0.2">
      <c r="B1887" s="144"/>
    </row>
    <row r="1888" spans="2:2" x14ac:dyDescent="0.2">
      <c r="B1888" s="144"/>
    </row>
    <row r="1889" spans="2:2" x14ac:dyDescent="0.2">
      <c r="B1889" s="144"/>
    </row>
    <row r="1890" spans="2:2" x14ac:dyDescent="0.2">
      <c r="B1890" s="144"/>
    </row>
    <row r="1891" spans="2:2" x14ac:dyDescent="0.2">
      <c r="B1891" s="144"/>
    </row>
    <row r="1892" spans="2:2" x14ac:dyDescent="0.2">
      <c r="B1892" s="144"/>
    </row>
    <row r="1893" spans="2:2" x14ac:dyDescent="0.2">
      <c r="B1893" s="144"/>
    </row>
    <row r="1894" spans="2:2" x14ac:dyDescent="0.2">
      <c r="B1894" s="144"/>
    </row>
    <row r="1895" spans="2:2" x14ac:dyDescent="0.2">
      <c r="B1895" s="144"/>
    </row>
    <row r="1896" spans="2:2" x14ac:dyDescent="0.2">
      <c r="B1896" s="144"/>
    </row>
    <row r="1897" spans="2:2" x14ac:dyDescent="0.2">
      <c r="B1897" s="144"/>
    </row>
    <row r="1898" spans="2:2" x14ac:dyDescent="0.2">
      <c r="B1898" s="144"/>
    </row>
    <row r="1899" spans="2:2" x14ac:dyDescent="0.2">
      <c r="B1899" s="144"/>
    </row>
    <row r="1900" spans="2:2" x14ac:dyDescent="0.2">
      <c r="B1900" s="144"/>
    </row>
    <row r="1901" spans="2:2" x14ac:dyDescent="0.2">
      <c r="B1901" s="144"/>
    </row>
    <row r="1902" spans="2:2" x14ac:dyDescent="0.2">
      <c r="B1902" s="144"/>
    </row>
    <row r="1903" spans="2:2" x14ac:dyDescent="0.2">
      <c r="B1903" s="144"/>
    </row>
    <row r="1904" spans="2:2" x14ac:dyDescent="0.2">
      <c r="B1904" s="144"/>
    </row>
    <row r="1905" spans="2:2" x14ac:dyDescent="0.2">
      <c r="B1905" s="144"/>
    </row>
    <row r="1906" spans="2:2" x14ac:dyDescent="0.2">
      <c r="B1906" s="144"/>
    </row>
    <row r="1907" spans="2:2" x14ac:dyDescent="0.2">
      <c r="B1907" s="144"/>
    </row>
    <row r="1908" spans="2:2" x14ac:dyDescent="0.2">
      <c r="B1908" s="144"/>
    </row>
    <row r="1909" spans="2:2" x14ac:dyDescent="0.2">
      <c r="B1909" s="144"/>
    </row>
    <row r="1910" spans="2:2" x14ac:dyDescent="0.2">
      <c r="B1910" s="144"/>
    </row>
    <row r="1911" spans="2:2" x14ac:dyDescent="0.2">
      <c r="B1911" s="144"/>
    </row>
    <row r="1912" spans="2:2" x14ac:dyDescent="0.2">
      <c r="B1912" s="144"/>
    </row>
    <row r="1913" spans="2:2" x14ac:dyDescent="0.2">
      <c r="B1913" s="144"/>
    </row>
    <row r="1914" spans="2:2" x14ac:dyDescent="0.2">
      <c r="B1914" s="144"/>
    </row>
    <row r="1915" spans="2:2" x14ac:dyDescent="0.2">
      <c r="B1915" s="144"/>
    </row>
    <row r="1916" spans="2:2" x14ac:dyDescent="0.2">
      <c r="B1916" s="144"/>
    </row>
    <row r="1917" spans="2:2" x14ac:dyDescent="0.2">
      <c r="B1917" s="144"/>
    </row>
    <row r="1918" spans="2:2" x14ac:dyDescent="0.2">
      <c r="B1918" s="144"/>
    </row>
    <row r="1919" spans="2:2" x14ac:dyDescent="0.2">
      <c r="B1919" s="144"/>
    </row>
    <row r="1920" spans="2:2" x14ac:dyDescent="0.2">
      <c r="B1920" s="144"/>
    </row>
    <row r="1921" spans="2:2" x14ac:dyDescent="0.2">
      <c r="B1921" s="144"/>
    </row>
    <row r="1922" spans="2:2" x14ac:dyDescent="0.2">
      <c r="B1922" s="144"/>
    </row>
    <row r="1923" spans="2:2" x14ac:dyDescent="0.2">
      <c r="B1923" s="144"/>
    </row>
    <row r="1924" spans="2:2" x14ac:dyDescent="0.2">
      <c r="B1924" s="144"/>
    </row>
    <row r="1925" spans="2:2" x14ac:dyDescent="0.2">
      <c r="B1925" s="144"/>
    </row>
    <row r="1926" spans="2:2" x14ac:dyDescent="0.2">
      <c r="B1926" s="144"/>
    </row>
    <row r="1927" spans="2:2" x14ac:dyDescent="0.2">
      <c r="B1927" s="144"/>
    </row>
    <row r="1928" spans="2:2" x14ac:dyDescent="0.2">
      <c r="B1928" s="144"/>
    </row>
    <row r="1929" spans="2:2" x14ac:dyDescent="0.2">
      <c r="B1929" s="144"/>
    </row>
    <row r="1930" spans="2:2" x14ac:dyDescent="0.2">
      <c r="B1930" s="144"/>
    </row>
    <row r="1931" spans="2:2" x14ac:dyDescent="0.2">
      <c r="B1931" s="144"/>
    </row>
    <row r="1932" spans="2:2" x14ac:dyDescent="0.2">
      <c r="B1932" s="144"/>
    </row>
    <row r="1933" spans="2:2" x14ac:dyDescent="0.2">
      <c r="B1933" s="144"/>
    </row>
    <row r="1934" spans="2:2" x14ac:dyDescent="0.2">
      <c r="B1934" s="144"/>
    </row>
    <row r="1935" spans="2:2" x14ac:dyDescent="0.2">
      <c r="B1935" s="144"/>
    </row>
    <row r="1936" spans="2:2" x14ac:dyDescent="0.2">
      <c r="B1936" s="144"/>
    </row>
    <row r="1937" spans="2:2" x14ac:dyDescent="0.2">
      <c r="B1937" s="144"/>
    </row>
    <row r="1938" spans="2:2" x14ac:dyDescent="0.2">
      <c r="B1938" s="144"/>
    </row>
    <row r="1939" spans="2:2" x14ac:dyDescent="0.2">
      <c r="B1939" s="144"/>
    </row>
    <row r="1940" spans="2:2" x14ac:dyDescent="0.2">
      <c r="B1940" s="144"/>
    </row>
    <row r="1941" spans="2:2" x14ac:dyDescent="0.2">
      <c r="B1941" s="144"/>
    </row>
    <row r="1942" spans="2:2" x14ac:dyDescent="0.2">
      <c r="B1942" s="144"/>
    </row>
    <row r="1943" spans="2:2" x14ac:dyDescent="0.2">
      <c r="B1943" s="144"/>
    </row>
    <row r="1944" spans="2:2" x14ac:dyDescent="0.2">
      <c r="B1944" s="144"/>
    </row>
    <row r="1945" spans="2:2" x14ac:dyDescent="0.2">
      <c r="B1945" s="144"/>
    </row>
    <row r="1946" spans="2:2" x14ac:dyDescent="0.2">
      <c r="B1946" s="144"/>
    </row>
    <row r="1947" spans="2:2" x14ac:dyDescent="0.2">
      <c r="B1947" s="144"/>
    </row>
    <row r="1948" spans="2:2" x14ac:dyDescent="0.2">
      <c r="B1948" s="144"/>
    </row>
    <row r="1949" spans="2:2" x14ac:dyDescent="0.2">
      <c r="B1949" s="144"/>
    </row>
    <row r="1950" spans="2:2" x14ac:dyDescent="0.2">
      <c r="B1950" s="144"/>
    </row>
    <row r="1951" spans="2:2" x14ac:dyDescent="0.2">
      <c r="B1951" s="144"/>
    </row>
    <row r="1952" spans="2:2" x14ac:dyDescent="0.2">
      <c r="B1952" s="144"/>
    </row>
    <row r="1953" spans="2:2" x14ac:dyDescent="0.2">
      <c r="B1953" s="144"/>
    </row>
    <row r="1954" spans="2:2" x14ac:dyDescent="0.2">
      <c r="B1954" s="144"/>
    </row>
    <row r="1955" spans="2:2" x14ac:dyDescent="0.2">
      <c r="B1955" s="144"/>
    </row>
    <row r="1956" spans="2:2" x14ac:dyDescent="0.2">
      <c r="B1956" s="144"/>
    </row>
    <row r="1957" spans="2:2" x14ac:dyDescent="0.2">
      <c r="B1957" s="144"/>
    </row>
    <row r="1958" spans="2:2" x14ac:dyDescent="0.2">
      <c r="B1958" s="144"/>
    </row>
    <row r="1959" spans="2:2" x14ac:dyDescent="0.2">
      <c r="B1959" s="144"/>
    </row>
    <row r="1960" spans="2:2" x14ac:dyDescent="0.2">
      <c r="B1960" s="144"/>
    </row>
    <row r="1961" spans="2:2" x14ac:dyDescent="0.2">
      <c r="B1961" s="144"/>
    </row>
    <row r="1962" spans="2:2" x14ac:dyDescent="0.2">
      <c r="B1962" s="144"/>
    </row>
    <row r="1963" spans="2:2" x14ac:dyDescent="0.2">
      <c r="B1963" s="144"/>
    </row>
    <row r="1964" spans="2:2" x14ac:dyDescent="0.2">
      <c r="B1964" s="144"/>
    </row>
    <row r="1965" spans="2:2" x14ac:dyDescent="0.2">
      <c r="B1965" s="144"/>
    </row>
    <row r="1966" spans="2:2" x14ac:dyDescent="0.2">
      <c r="B1966" s="144"/>
    </row>
    <row r="1967" spans="2:2" x14ac:dyDescent="0.2">
      <c r="B1967" s="144"/>
    </row>
    <row r="1968" spans="2:2" x14ac:dyDescent="0.2">
      <c r="B1968" s="144"/>
    </row>
    <row r="1969" spans="2:2" x14ac:dyDescent="0.2">
      <c r="B1969" s="144"/>
    </row>
    <row r="1970" spans="2:2" x14ac:dyDescent="0.2">
      <c r="B1970" s="144"/>
    </row>
    <row r="1971" spans="2:2" x14ac:dyDescent="0.2">
      <c r="B1971" s="144"/>
    </row>
    <row r="1972" spans="2:2" x14ac:dyDescent="0.2">
      <c r="B1972" s="144"/>
    </row>
    <row r="1973" spans="2:2" x14ac:dyDescent="0.2">
      <c r="B1973" s="144"/>
    </row>
    <row r="1974" spans="2:2" x14ac:dyDescent="0.2">
      <c r="B1974" s="144"/>
    </row>
    <row r="1975" spans="2:2" x14ac:dyDescent="0.2">
      <c r="B1975" s="144"/>
    </row>
    <row r="1976" spans="2:2" x14ac:dyDescent="0.2">
      <c r="B1976" s="144"/>
    </row>
    <row r="1977" spans="2:2" x14ac:dyDescent="0.2">
      <c r="B1977" s="144"/>
    </row>
    <row r="1978" spans="2:2" x14ac:dyDescent="0.2">
      <c r="B1978" s="144"/>
    </row>
    <row r="1979" spans="2:2" x14ac:dyDescent="0.2">
      <c r="B1979" s="144"/>
    </row>
    <row r="1980" spans="2:2" x14ac:dyDescent="0.2">
      <c r="B1980" s="144"/>
    </row>
    <row r="1981" spans="2:2" x14ac:dyDescent="0.2">
      <c r="B1981" s="144"/>
    </row>
    <row r="1982" spans="2:2" x14ac:dyDescent="0.2">
      <c r="B1982" s="144"/>
    </row>
    <row r="1983" spans="2:2" x14ac:dyDescent="0.2">
      <c r="B1983" s="144"/>
    </row>
    <row r="1984" spans="2:2" x14ac:dyDescent="0.2">
      <c r="B1984" s="144"/>
    </row>
    <row r="1985" spans="2:2" x14ac:dyDescent="0.2">
      <c r="B1985" s="144"/>
    </row>
    <row r="1986" spans="2:2" x14ac:dyDescent="0.2">
      <c r="B1986" s="144"/>
    </row>
    <row r="1987" spans="2:2" x14ac:dyDescent="0.2">
      <c r="B1987" s="144"/>
    </row>
    <row r="1988" spans="2:2" x14ac:dyDescent="0.2">
      <c r="B1988" s="144"/>
    </row>
    <row r="1989" spans="2:2" x14ac:dyDescent="0.2">
      <c r="B1989" s="144"/>
    </row>
    <row r="1990" spans="2:2" x14ac:dyDescent="0.2">
      <c r="B1990" s="144"/>
    </row>
    <row r="1991" spans="2:2" x14ac:dyDescent="0.2">
      <c r="B1991" s="144"/>
    </row>
    <row r="1992" spans="2:2" x14ac:dyDescent="0.2">
      <c r="B1992" s="144"/>
    </row>
    <row r="1993" spans="2:2" x14ac:dyDescent="0.2">
      <c r="B1993" s="144"/>
    </row>
    <row r="1994" spans="2:2" x14ac:dyDescent="0.2">
      <c r="B1994" s="144"/>
    </row>
    <row r="1995" spans="2:2" x14ac:dyDescent="0.2">
      <c r="B1995" s="144"/>
    </row>
    <row r="1996" spans="2:2" x14ac:dyDescent="0.2">
      <c r="B1996" s="144"/>
    </row>
    <row r="1997" spans="2:2" x14ac:dyDescent="0.2">
      <c r="B1997" s="144"/>
    </row>
    <row r="1998" spans="2:2" x14ac:dyDescent="0.2">
      <c r="B1998" s="144"/>
    </row>
    <row r="1999" spans="2:2" x14ac:dyDescent="0.2">
      <c r="B1999" s="144"/>
    </row>
    <row r="2000" spans="2:2" x14ac:dyDescent="0.2">
      <c r="B2000" s="144"/>
    </row>
    <row r="2001" spans="2:2" x14ac:dyDescent="0.2">
      <c r="B2001" s="144"/>
    </row>
    <row r="2002" spans="2:2" x14ac:dyDescent="0.2">
      <c r="B2002" s="144"/>
    </row>
    <row r="2003" spans="2:2" x14ac:dyDescent="0.2">
      <c r="B2003" s="144"/>
    </row>
    <row r="2004" spans="2:2" x14ac:dyDescent="0.2">
      <c r="B2004" s="144"/>
    </row>
    <row r="2005" spans="2:2" x14ac:dyDescent="0.2">
      <c r="B2005" s="144"/>
    </row>
    <row r="2006" spans="2:2" x14ac:dyDescent="0.2">
      <c r="B2006" s="144"/>
    </row>
    <row r="2007" spans="2:2" x14ac:dyDescent="0.2">
      <c r="B2007" s="144"/>
    </row>
    <row r="2008" spans="2:2" x14ac:dyDescent="0.2">
      <c r="B2008" s="144"/>
    </row>
    <row r="2009" spans="2:2" x14ac:dyDescent="0.2">
      <c r="B2009" s="144"/>
    </row>
    <row r="2010" spans="2:2" x14ac:dyDescent="0.2">
      <c r="B2010" s="144"/>
    </row>
    <row r="2011" spans="2:2" x14ac:dyDescent="0.2">
      <c r="B2011" s="144"/>
    </row>
    <row r="2012" spans="2:2" x14ac:dyDescent="0.2">
      <c r="B2012" s="144"/>
    </row>
    <row r="2013" spans="2:2" x14ac:dyDescent="0.2">
      <c r="B2013" s="144"/>
    </row>
    <row r="2014" spans="2:2" x14ac:dyDescent="0.2">
      <c r="B2014" s="144"/>
    </row>
    <row r="2015" spans="2:2" x14ac:dyDescent="0.2">
      <c r="B2015" s="144"/>
    </row>
    <row r="2016" spans="2:2" x14ac:dyDescent="0.2">
      <c r="B2016" s="144"/>
    </row>
    <row r="2017" spans="2:2" x14ac:dyDescent="0.2">
      <c r="B2017" s="144"/>
    </row>
    <row r="2018" spans="2:2" x14ac:dyDescent="0.2">
      <c r="B2018" s="144"/>
    </row>
    <row r="2019" spans="2:2" x14ac:dyDescent="0.2">
      <c r="B2019" s="144"/>
    </row>
    <row r="2020" spans="2:2" x14ac:dyDescent="0.2">
      <c r="B2020" s="144"/>
    </row>
    <row r="2021" spans="2:2" x14ac:dyDescent="0.2">
      <c r="B2021" s="144"/>
    </row>
    <row r="2022" spans="2:2" x14ac:dyDescent="0.2">
      <c r="B2022" s="144"/>
    </row>
    <row r="2023" spans="2:2" x14ac:dyDescent="0.2">
      <c r="B2023" s="144"/>
    </row>
    <row r="2024" spans="2:2" x14ac:dyDescent="0.2">
      <c r="B2024" s="144"/>
    </row>
    <row r="2025" spans="2:2" x14ac:dyDescent="0.2">
      <c r="B2025" s="144"/>
    </row>
    <row r="2026" spans="2:2" x14ac:dyDescent="0.2">
      <c r="B2026" s="144"/>
    </row>
    <row r="2027" spans="2:2" x14ac:dyDescent="0.2">
      <c r="B2027" s="144"/>
    </row>
    <row r="2028" spans="2:2" x14ac:dyDescent="0.2">
      <c r="B2028" s="144"/>
    </row>
    <row r="2029" spans="2:2" x14ac:dyDescent="0.2">
      <c r="B2029" s="144"/>
    </row>
    <row r="2030" spans="2:2" x14ac:dyDescent="0.2">
      <c r="B2030" s="144"/>
    </row>
    <row r="2031" spans="2:2" x14ac:dyDescent="0.2">
      <c r="B2031" s="144"/>
    </row>
    <row r="2032" spans="2:2" x14ac:dyDescent="0.2">
      <c r="B2032" s="144"/>
    </row>
    <row r="2033" spans="2:2" x14ac:dyDescent="0.2">
      <c r="B2033" s="144"/>
    </row>
    <row r="2034" spans="2:2" x14ac:dyDescent="0.2">
      <c r="B2034" s="144"/>
    </row>
    <row r="2035" spans="2:2" x14ac:dyDescent="0.2">
      <c r="B2035" s="144"/>
    </row>
    <row r="2036" spans="2:2" x14ac:dyDescent="0.2">
      <c r="B2036" s="144"/>
    </row>
    <row r="2037" spans="2:2" x14ac:dyDescent="0.2">
      <c r="B2037" s="144"/>
    </row>
    <row r="2038" spans="2:2" x14ac:dyDescent="0.2">
      <c r="B2038" s="144"/>
    </row>
    <row r="2039" spans="2:2" x14ac:dyDescent="0.2">
      <c r="B2039" s="144"/>
    </row>
    <row r="2040" spans="2:2" x14ac:dyDescent="0.2">
      <c r="B2040" s="144"/>
    </row>
    <row r="2041" spans="2:2" x14ac:dyDescent="0.2">
      <c r="B2041" s="144"/>
    </row>
    <row r="2042" spans="2:2" x14ac:dyDescent="0.2">
      <c r="B2042" s="144"/>
    </row>
    <row r="2043" spans="2:2" x14ac:dyDescent="0.2">
      <c r="B2043" s="144"/>
    </row>
    <row r="2044" spans="2:2" x14ac:dyDescent="0.2">
      <c r="B2044" s="144"/>
    </row>
    <row r="2045" spans="2:2" x14ac:dyDescent="0.2">
      <c r="B2045" s="144"/>
    </row>
    <row r="2046" spans="2:2" x14ac:dyDescent="0.2">
      <c r="B2046" s="144"/>
    </row>
    <row r="2047" spans="2:2" x14ac:dyDescent="0.2">
      <c r="B2047" s="144"/>
    </row>
    <row r="2048" spans="2:2" x14ac:dyDescent="0.2">
      <c r="B2048" s="144"/>
    </row>
    <row r="2049" spans="2:2" x14ac:dyDescent="0.2">
      <c r="B2049" s="144"/>
    </row>
    <row r="2050" spans="2:2" x14ac:dyDescent="0.2">
      <c r="B2050" s="144"/>
    </row>
    <row r="2051" spans="2:2" x14ac:dyDescent="0.2">
      <c r="B2051" s="144"/>
    </row>
    <row r="2052" spans="2:2" x14ac:dyDescent="0.2">
      <c r="B2052" s="144"/>
    </row>
    <row r="2053" spans="2:2" x14ac:dyDescent="0.2">
      <c r="B2053" s="144"/>
    </row>
    <row r="2054" spans="2:2" x14ac:dyDescent="0.2">
      <c r="B2054" s="144"/>
    </row>
    <row r="2055" spans="2:2" x14ac:dyDescent="0.2">
      <c r="B2055" s="144"/>
    </row>
    <row r="2056" spans="2:2" x14ac:dyDescent="0.2">
      <c r="B2056" s="144"/>
    </row>
    <row r="2057" spans="2:2" x14ac:dyDescent="0.2">
      <c r="B2057" s="144"/>
    </row>
    <row r="2058" spans="2:2" x14ac:dyDescent="0.2">
      <c r="B2058" s="144"/>
    </row>
    <row r="2059" spans="2:2" x14ac:dyDescent="0.2">
      <c r="B2059" s="144"/>
    </row>
    <row r="2060" spans="2:2" x14ac:dyDescent="0.2">
      <c r="B2060" s="144"/>
    </row>
    <row r="2061" spans="2:2" x14ac:dyDescent="0.2">
      <c r="B2061" s="144"/>
    </row>
    <row r="2062" spans="2:2" x14ac:dyDescent="0.2">
      <c r="B2062" s="144"/>
    </row>
    <row r="2063" spans="2:2" x14ac:dyDescent="0.2">
      <c r="B2063" s="144"/>
    </row>
    <row r="2064" spans="2:2" x14ac:dyDescent="0.2">
      <c r="B2064" s="144"/>
    </row>
    <row r="2065" spans="2:2" x14ac:dyDescent="0.2">
      <c r="B2065" s="144"/>
    </row>
    <row r="2066" spans="2:2" x14ac:dyDescent="0.2">
      <c r="B2066" s="144"/>
    </row>
    <row r="2067" spans="2:2" x14ac:dyDescent="0.2">
      <c r="B2067" s="144"/>
    </row>
    <row r="2068" spans="2:2" x14ac:dyDescent="0.2">
      <c r="B2068" s="144"/>
    </row>
    <row r="2069" spans="2:2" x14ac:dyDescent="0.2">
      <c r="B2069" s="144"/>
    </row>
    <row r="2070" spans="2:2" x14ac:dyDescent="0.2">
      <c r="B2070" s="144"/>
    </row>
    <row r="2071" spans="2:2" x14ac:dyDescent="0.2">
      <c r="B2071" s="144"/>
    </row>
    <row r="2072" spans="2:2" x14ac:dyDescent="0.2">
      <c r="B2072" s="144"/>
    </row>
    <row r="2073" spans="2:2" x14ac:dyDescent="0.2">
      <c r="B2073" s="144"/>
    </row>
    <row r="2074" spans="2:2" x14ac:dyDescent="0.2">
      <c r="B2074" s="144"/>
    </row>
    <row r="2075" spans="2:2" x14ac:dyDescent="0.2">
      <c r="B2075" s="144"/>
    </row>
    <row r="2076" spans="2:2" x14ac:dyDescent="0.2">
      <c r="B2076" s="144"/>
    </row>
    <row r="2077" spans="2:2" x14ac:dyDescent="0.2">
      <c r="B2077" s="144"/>
    </row>
    <row r="2078" spans="2:2" x14ac:dyDescent="0.2">
      <c r="B2078" s="144"/>
    </row>
    <row r="2079" spans="2:2" x14ac:dyDescent="0.2">
      <c r="B2079" s="144"/>
    </row>
    <row r="2080" spans="2:2" x14ac:dyDescent="0.2">
      <c r="B2080" s="144"/>
    </row>
    <row r="2081" spans="2:2" x14ac:dyDescent="0.2">
      <c r="B2081" s="144"/>
    </row>
    <row r="2082" spans="2:2" x14ac:dyDescent="0.2">
      <c r="B2082" s="144"/>
    </row>
    <row r="2083" spans="2:2" x14ac:dyDescent="0.2">
      <c r="B2083" s="144"/>
    </row>
    <row r="2084" spans="2:2" x14ac:dyDescent="0.2">
      <c r="B2084" s="144"/>
    </row>
    <row r="2085" spans="2:2" x14ac:dyDescent="0.2">
      <c r="B2085" s="144"/>
    </row>
    <row r="2086" spans="2:2" x14ac:dyDescent="0.2">
      <c r="B2086" s="144"/>
    </row>
    <row r="2087" spans="2:2" x14ac:dyDescent="0.2">
      <c r="B2087" s="144"/>
    </row>
    <row r="2088" spans="2:2" x14ac:dyDescent="0.2">
      <c r="B2088" s="144"/>
    </row>
    <row r="2089" spans="2:2" x14ac:dyDescent="0.2">
      <c r="B2089" s="144"/>
    </row>
    <row r="2090" spans="2:2" x14ac:dyDescent="0.2">
      <c r="B2090" s="144"/>
    </row>
    <row r="2091" spans="2:2" x14ac:dyDescent="0.2">
      <c r="B2091" s="144"/>
    </row>
    <row r="2092" spans="2:2" x14ac:dyDescent="0.2">
      <c r="B2092" s="144"/>
    </row>
    <row r="2093" spans="2:2" x14ac:dyDescent="0.2">
      <c r="B2093" s="144"/>
    </row>
    <row r="2094" spans="2:2" x14ac:dyDescent="0.2">
      <c r="B2094" s="144"/>
    </row>
    <row r="2095" spans="2:2" x14ac:dyDescent="0.2">
      <c r="B2095" s="144"/>
    </row>
    <row r="2096" spans="2:2" x14ac:dyDescent="0.2">
      <c r="B2096" s="144"/>
    </row>
    <row r="2097" spans="2:2" x14ac:dyDescent="0.2">
      <c r="B2097" s="144"/>
    </row>
    <row r="2098" spans="2:2" x14ac:dyDescent="0.2">
      <c r="B2098" s="144"/>
    </row>
    <row r="2099" spans="2:2" x14ac:dyDescent="0.2">
      <c r="B2099" s="144"/>
    </row>
    <row r="2100" spans="2:2" x14ac:dyDescent="0.2">
      <c r="B2100" s="144"/>
    </row>
    <row r="2101" spans="2:2" x14ac:dyDescent="0.2">
      <c r="B2101" s="144"/>
    </row>
    <row r="2102" spans="2:2" x14ac:dyDescent="0.2">
      <c r="B2102" s="144"/>
    </row>
    <row r="2103" spans="2:2" x14ac:dyDescent="0.2">
      <c r="B2103" s="144"/>
    </row>
    <row r="2104" spans="2:2" x14ac:dyDescent="0.2">
      <c r="B2104" s="144"/>
    </row>
    <row r="2105" spans="2:2" x14ac:dyDescent="0.2">
      <c r="B2105" s="144"/>
    </row>
    <row r="2106" spans="2:2" x14ac:dyDescent="0.2">
      <c r="B2106" s="144"/>
    </row>
    <row r="2107" spans="2:2" x14ac:dyDescent="0.2">
      <c r="B2107" s="144"/>
    </row>
    <row r="2108" spans="2:2" x14ac:dyDescent="0.2">
      <c r="B2108" s="144"/>
    </row>
    <row r="2109" spans="2:2" x14ac:dyDescent="0.2">
      <c r="B2109" s="144"/>
    </row>
    <row r="2110" spans="2:2" x14ac:dyDescent="0.2">
      <c r="B2110" s="144"/>
    </row>
    <row r="2111" spans="2:2" x14ac:dyDescent="0.2">
      <c r="B2111" s="144"/>
    </row>
    <row r="2112" spans="2:2" x14ac:dyDescent="0.2">
      <c r="B2112" s="144"/>
    </row>
    <row r="2113" spans="2:2" x14ac:dyDescent="0.2">
      <c r="B2113" s="144"/>
    </row>
    <row r="2114" spans="2:2" x14ac:dyDescent="0.2">
      <c r="B2114" s="144"/>
    </row>
    <row r="2115" spans="2:2" x14ac:dyDescent="0.2">
      <c r="B2115" s="144"/>
    </row>
    <row r="2116" spans="2:2" x14ac:dyDescent="0.2">
      <c r="B2116" s="144"/>
    </row>
    <row r="2117" spans="2:2" x14ac:dyDescent="0.2">
      <c r="B2117" s="144"/>
    </row>
    <row r="2118" spans="2:2" x14ac:dyDescent="0.2">
      <c r="B2118" s="144"/>
    </row>
    <row r="2119" spans="2:2" x14ac:dyDescent="0.2">
      <c r="B2119" s="144"/>
    </row>
    <row r="2120" spans="2:2" x14ac:dyDescent="0.2">
      <c r="B2120" s="144"/>
    </row>
    <row r="2121" spans="2:2" x14ac:dyDescent="0.2">
      <c r="B2121" s="144"/>
    </row>
    <row r="2122" spans="2:2" x14ac:dyDescent="0.2">
      <c r="B2122" s="144"/>
    </row>
    <row r="2123" spans="2:2" x14ac:dyDescent="0.2">
      <c r="B2123" s="144"/>
    </row>
    <row r="2124" spans="2:2" x14ac:dyDescent="0.2">
      <c r="B2124" s="144"/>
    </row>
    <row r="2125" spans="2:2" x14ac:dyDescent="0.2">
      <c r="B2125" s="144"/>
    </row>
    <row r="2126" spans="2:2" x14ac:dyDescent="0.2">
      <c r="B2126" s="144"/>
    </row>
    <row r="2127" spans="2:2" x14ac:dyDescent="0.2">
      <c r="B2127" s="144"/>
    </row>
    <row r="2128" spans="2:2" x14ac:dyDescent="0.2">
      <c r="B2128" s="144"/>
    </row>
    <row r="2129" spans="2:2" x14ac:dyDescent="0.2">
      <c r="B2129" s="144"/>
    </row>
    <row r="2130" spans="2:2" x14ac:dyDescent="0.2">
      <c r="B2130" s="144"/>
    </row>
    <row r="2131" spans="2:2" x14ac:dyDescent="0.2">
      <c r="B2131" s="144"/>
    </row>
    <row r="2132" spans="2:2" x14ac:dyDescent="0.2">
      <c r="B2132" s="144"/>
    </row>
    <row r="2133" spans="2:2" x14ac:dyDescent="0.2">
      <c r="B2133" s="144"/>
    </row>
    <row r="2134" spans="2:2" x14ac:dyDescent="0.2">
      <c r="B2134" s="144"/>
    </row>
    <row r="2135" spans="2:2" x14ac:dyDescent="0.2">
      <c r="B2135" s="144"/>
    </row>
    <row r="2136" spans="2:2" x14ac:dyDescent="0.2">
      <c r="B2136" s="144"/>
    </row>
    <row r="2137" spans="2:2" x14ac:dyDescent="0.2">
      <c r="B2137" s="144"/>
    </row>
    <row r="2138" spans="2:2" x14ac:dyDescent="0.2">
      <c r="B2138" s="144"/>
    </row>
    <row r="2139" spans="2:2" x14ac:dyDescent="0.2">
      <c r="B2139" s="144"/>
    </row>
    <row r="2140" spans="2:2" x14ac:dyDescent="0.2">
      <c r="B2140" s="144"/>
    </row>
    <row r="2141" spans="2:2" x14ac:dyDescent="0.2">
      <c r="B2141" s="144"/>
    </row>
    <row r="2142" spans="2:2" x14ac:dyDescent="0.2">
      <c r="B2142" s="144"/>
    </row>
    <row r="2143" spans="2:2" x14ac:dyDescent="0.2">
      <c r="B2143" s="144"/>
    </row>
    <row r="2144" spans="2:2" x14ac:dyDescent="0.2">
      <c r="B2144" s="144"/>
    </row>
    <row r="2145" spans="2:2" x14ac:dyDescent="0.2">
      <c r="B2145" s="144"/>
    </row>
    <row r="2146" spans="2:2" x14ac:dyDescent="0.2">
      <c r="B2146" s="144"/>
    </row>
    <row r="2147" spans="2:2" x14ac:dyDescent="0.2">
      <c r="B2147" s="144"/>
    </row>
    <row r="2148" spans="2:2" x14ac:dyDescent="0.2">
      <c r="B2148" s="144"/>
    </row>
    <row r="2149" spans="2:2" x14ac:dyDescent="0.2">
      <c r="B2149" s="144"/>
    </row>
    <row r="2150" spans="2:2" x14ac:dyDescent="0.2">
      <c r="B2150" s="144"/>
    </row>
    <row r="2151" spans="2:2" x14ac:dyDescent="0.2">
      <c r="B2151" s="144"/>
    </row>
    <row r="2152" spans="2:2" x14ac:dyDescent="0.2">
      <c r="B2152" s="144"/>
    </row>
    <row r="2153" spans="2:2" x14ac:dyDescent="0.2">
      <c r="B2153" s="144"/>
    </row>
    <row r="2154" spans="2:2" x14ac:dyDescent="0.2">
      <c r="B2154" s="144"/>
    </row>
    <row r="2155" spans="2:2" x14ac:dyDescent="0.2">
      <c r="B2155" s="144"/>
    </row>
    <row r="2156" spans="2:2" x14ac:dyDescent="0.2">
      <c r="B2156" s="144"/>
    </row>
    <row r="2157" spans="2:2" x14ac:dyDescent="0.2">
      <c r="B2157" s="144"/>
    </row>
    <row r="2158" spans="2:2" x14ac:dyDescent="0.2">
      <c r="B2158" s="144"/>
    </row>
    <row r="2159" spans="2:2" x14ac:dyDescent="0.2">
      <c r="B2159" s="144"/>
    </row>
    <row r="2160" spans="2:2" x14ac:dyDescent="0.2">
      <c r="B2160" s="144"/>
    </row>
    <row r="2161" spans="2:2" x14ac:dyDescent="0.2">
      <c r="B2161" s="144"/>
    </row>
    <row r="2162" spans="2:2" x14ac:dyDescent="0.2">
      <c r="B2162" s="144"/>
    </row>
    <row r="2163" spans="2:2" x14ac:dyDescent="0.2">
      <c r="B2163" s="144"/>
    </row>
    <row r="2164" spans="2:2" x14ac:dyDescent="0.2">
      <c r="B2164" s="144"/>
    </row>
    <row r="2165" spans="2:2" x14ac:dyDescent="0.2">
      <c r="B2165" s="144"/>
    </row>
    <row r="2166" spans="2:2" x14ac:dyDescent="0.2">
      <c r="B2166" s="144"/>
    </row>
    <row r="2167" spans="2:2" x14ac:dyDescent="0.2">
      <c r="B2167" s="144"/>
    </row>
    <row r="2168" spans="2:2" x14ac:dyDescent="0.2">
      <c r="B2168" s="144"/>
    </row>
    <row r="2169" spans="2:2" x14ac:dyDescent="0.2">
      <c r="B2169" s="144"/>
    </row>
    <row r="2170" spans="2:2" x14ac:dyDescent="0.2">
      <c r="B2170" s="144"/>
    </row>
    <row r="2171" spans="2:2" x14ac:dyDescent="0.2">
      <c r="B2171" s="144"/>
    </row>
    <row r="2172" spans="2:2" x14ac:dyDescent="0.2">
      <c r="B2172" s="144"/>
    </row>
    <row r="2173" spans="2:2" x14ac:dyDescent="0.2">
      <c r="B2173" s="144"/>
    </row>
    <row r="2174" spans="2:2" x14ac:dyDescent="0.2">
      <c r="B2174" s="144"/>
    </row>
    <row r="2175" spans="2:2" x14ac:dyDescent="0.2">
      <c r="B2175" s="144"/>
    </row>
    <row r="2176" spans="2:2" x14ac:dyDescent="0.2">
      <c r="B2176" s="144"/>
    </row>
    <row r="2177" spans="2:2" x14ac:dyDescent="0.2">
      <c r="B2177" s="144"/>
    </row>
    <row r="2178" spans="2:2" x14ac:dyDescent="0.2">
      <c r="B2178" s="144"/>
    </row>
    <row r="2179" spans="2:2" x14ac:dyDescent="0.2">
      <c r="B2179" s="144"/>
    </row>
    <row r="2180" spans="2:2" x14ac:dyDescent="0.2">
      <c r="B2180" s="144"/>
    </row>
    <row r="2181" spans="2:2" x14ac:dyDescent="0.2">
      <c r="B2181" s="144"/>
    </row>
    <row r="2182" spans="2:2" x14ac:dyDescent="0.2">
      <c r="B2182" s="144"/>
    </row>
    <row r="2183" spans="2:2" x14ac:dyDescent="0.2">
      <c r="B2183" s="144"/>
    </row>
    <row r="2184" spans="2:2" x14ac:dyDescent="0.2">
      <c r="B2184" s="144"/>
    </row>
    <row r="2185" spans="2:2" x14ac:dyDescent="0.2">
      <c r="B2185" s="144"/>
    </row>
    <row r="2186" spans="2:2" x14ac:dyDescent="0.2">
      <c r="B2186" s="144"/>
    </row>
    <row r="2187" spans="2:2" x14ac:dyDescent="0.2">
      <c r="B2187" s="144"/>
    </row>
    <row r="2188" spans="2:2" x14ac:dyDescent="0.2">
      <c r="B2188" s="144"/>
    </row>
    <row r="2189" spans="2:2" x14ac:dyDescent="0.2">
      <c r="B2189" s="144"/>
    </row>
    <row r="2190" spans="2:2" x14ac:dyDescent="0.2">
      <c r="B2190" s="144"/>
    </row>
    <row r="2191" spans="2:2" x14ac:dyDescent="0.2">
      <c r="B2191" s="144"/>
    </row>
    <row r="2192" spans="2:2" x14ac:dyDescent="0.2">
      <c r="B2192" s="144"/>
    </row>
    <row r="2193" spans="2:2" x14ac:dyDescent="0.2">
      <c r="B2193" s="144"/>
    </row>
    <row r="2194" spans="2:2" x14ac:dyDescent="0.2">
      <c r="B2194" s="144"/>
    </row>
    <row r="2195" spans="2:2" x14ac:dyDescent="0.2">
      <c r="B2195" s="144"/>
    </row>
    <row r="2196" spans="2:2" x14ac:dyDescent="0.2">
      <c r="B2196" s="144"/>
    </row>
    <row r="2197" spans="2:2" x14ac:dyDescent="0.2">
      <c r="B2197" s="144"/>
    </row>
    <row r="2198" spans="2:2" x14ac:dyDescent="0.2">
      <c r="B2198" s="144"/>
    </row>
    <row r="2199" spans="2:2" x14ac:dyDescent="0.2">
      <c r="B2199" s="144"/>
    </row>
    <row r="2200" spans="2:2" x14ac:dyDescent="0.2">
      <c r="B2200" s="144"/>
    </row>
    <row r="2201" spans="2:2" x14ac:dyDescent="0.2">
      <c r="B2201" s="144"/>
    </row>
    <row r="2202" spans="2:2" x14ac:dyDescent="0.2">
      <c r="B2202" s="144"/>
    </row>
    <row r="2203" spans="2:2" x14ac:dyDescent="0.2">
      <c r="B2203" s="144"/>
    </row>
    <row r="2204" spans="2:2" x14ac:dyDescent="0.2">
      <c r="B2204" s="144"/>
    </row>
    <row r="2205" spans="2:2" x14ac:dyDescent="0.2">
      <c r="B2205" s="144"/>
    </row>
    <row r="2206" spans="2:2" x14ac:dyDescent="0.2">
      <c r="B2206" s="144"/>
    </row>
    <row r="2207" spans="2:2" x14ac:dyDescent="0.2">
      <c r="B2207" s="144"/>
    </row>
    <row r="2208" spans="2:2" x14ac:dyDescent="0.2">
      <c r="B2208" s="144"/>
    </row>
    <row r="2209" spans="2:2" x14ac:dyDescent="0.2">
      <c r="B2209" s="144"/>
    </row>
    <row r="2210" spans="2:2" x14ac:dyDescent="0.2">
      <c r="B2210" s="144"/>
    </row>
    <row r="2211" spans="2:2" x14ac:dyDescent="0.2">
      <c r="B2211" s="144"/>
    </row>
    <row r="2212" spans="2:2" x14ac:dyDescent="0.2">
      <c r="B2212" s="144"/>
    </row>
    <row r="2213" spans="2:2" x14ac:dyDescent="0.2">
      <c r="B2213" s="144"/>
    </row>
    <row r="2214" spans="2:2" x14ac:dyDescent="0.2">
      <c r="B2214" s="144"/>
    </row>
    <row r="2215" spans="2:2" x14ac:dyDescent="0.2">
      <c r="B2215" s="144"/>
    </row>
    <row r="2216" spans="2:2" x14ac:dyDescent="0.2">
      <c r="B2216" s="144"/>
    </row>
    <row r="2217" spans="2:2" x14ac:dyDescent="0.2">
      <c r="B2217" s="144"/>
    </row>
    <row r="2218" spans="2:2" x14ac:dyDescent="0.2">
      <c r="B2218" s="144"/>
    </row>
    <row r="2219" spans="2:2" x14ac:dyDescent="0.2">
      <c r="B2219" s="144"/>
    </row>
    <row r="2220" spans="2:2" x14ac:dyDescent="0.2">
      <c r="B2220" s="144"/>
    </row>
    <row r="2221" spans="2:2" x14ac:dyDescent="0.2">
      <c r="B2221" s="144"/>
    </row>
    <row r="2222" spans="2:2" x14ac:dyDescent="0.2">
      <c r="B2222" s="144"/>
    </row>
    <row r="2223" spans="2:2" x14ac:dyDescent="0.2">
      <c r="B2223" s="144"/>
    </row>
    <row r="2224" spans="2:2" x14ac:dyDescent="0.2">
      <c r="B2224" s="144"/>
    </row>
    <row r="2225" spans="2:2" x14ac:dyDescent="0.2">
      <c r="B2225" s="144"/>
    </row>
    <row r="2226" spans="2:2" x14ac:dyDescent="0.2">
      <c r="B2226" s="144"/>
    </row>
    <row r="2227" spans="2:2" x14ac:dyDescent="0.2">
      <c r="B2227" s="144"/>
    </row>
    <row r="2228" spans="2:2" x14ac:dyDescent="0.2">
      <c r="B2228" s="144"/>
    </row>
    <row r="2229" spans="2:2" x14ac:dyDescent="0.2">
      <c r="B2229" s="144"/>
    </row>
    <row r="2230" spans="2:2" x14ac:dyDescent="0.2">
      <c r="B2230" s="144"/>
    </row>
    <row r="2231" spans="2:2" x14ac:dyDescent="0.2">
      <c r="B2231" s="144"/>
    </row>
    <row r="2232" spans="2:2" x14ac:dyDescent="0.2">
      <c r="B2232" s="144"/>
    </row>
    <row r="2233" spans="2:2" x14ac:dyDescent="0.2">
      <c r="B2233" s="144"/>
    </row>
    <row r="2234" spans="2:2" x14ac:dyDescent="0.2">
      <c r="B2234" s="144"/>
    </row>
    <row r="2235" spans="2:2" x14ac:dyDescent="0.2">
      <c r="B2235" s="144"/>
    </row>
    <row r="2236" spans="2:2" x14ac:dyDescent="0.2">
      <c r="B2236" s="144"/>
    </row>
    <row r="2237" spans="2:2" x14ac:dyDescent="0.2">
      <c r="B2237" s="144"/>
    </row>
    <row r="2238" spans="2:2" x14ac:dyDescent="0.2">
      <c r="B2238" s="144"/>
    </row>
    <row r="2239" spans="2:2" x14ac:dyDescent="0.2">
      <c r="B2239" s="144"/>
    </row>
    <row r="2240" spans="2:2" x14ac:dyDescent="0.2">
      <c r="B2240" s="144"/>
    </row>
    <row r="2241" spans="2:2" x14ac:dyDescent="0.2">
      <c r="B2241" s="144"/>
    </row>
    <row r="2242" spans="2:2" x14ac:dyDescent="0.2">
      <c r="B2242" s="144"/>
    </row>
    <row r="2243" spans="2:2" x14ac:dyDescent="0.2">
      <c r="B2243" s="144"/>
    </row>
    <row r="2244" spans="2:2" x14ac:dyDescent="0.2">
      <c r="B2244" s="144"/>
    </row>
    <row r="2245" spans="2:2" x14ac:dyDescent="0.2">
      <c r="B2245" s="144"/>
    </row>
    <row r="2246" spans="2:2" x14ac:dyDescent="0.2">
      <c r="B2246" s="144"/>
    </row>
    <row r="2247" spans="2:2" x14ac:dyDescent="0.2">
      <c r="B2247" s="144"/>
    </row>
    <row r="2248" spans="2:2" x14ac:dyDescent="0.2">
      <c r="B2248" s="144"/>
    </row>
    <row r="2249" spans="2:2" x14ac:dyDescent="0.2">
      <c r="B2249" s="144"/>
    </row>
    <row r="2250" spans="2:2" x14ac:dyDescent="0.2">
      <c r="B2250" s="144"/>
    </row>
    <row r="2251" spans="2:2" x14ac:dyDescent="0.2">
      <c r="B2251" s="144"/>
    </row>
    <row r="2252" spans="2:2" x14ac:dyDescent="0.2">
      <c r="B2252" s="144"/>
    </row>
    <row r="2253" spans="2:2" x14ac:dyDescent="0.2">
      <c r="B2253" s="144"/>
    </row>
    <row r="2254" spans="2:2" x14ac:dyDescent="0.2">
      <c r="B2254" s="144"/>
    </row>
    <row r="2255" spans="2:2" x14ac:dyDescent="0.2">
      <c r="B2255" s="144"/>
    </row>
    <row r="2256" spans="2:2" x14ac:dyDescent="0.2">
      <c r="B2256" s="144"/>
    </row>
    <row r="2257" spans="2:2" x14ac:dyDescent="0.2">
      <c r="B2257" s="144"/>
    </row>
    <row r="2258" spans="2:2" x14ac:dyDescent="0.2">
      <c r="B2258" s="144"/>
    </row>
    <row r="2259" spans="2:2" x14ac:dyDescent="0.2">
      <c r="B2259" s="144"/>
    </row>
    <row r="2260" spans="2:2" x14ac:dyDescent="0.2">
      <c r="B2260" s="144"/>
    </row>
    <row r="2261" spans="2:2" x14ac:dyDescent="0.2">
      <c r="B2261" s="144"/>
    </row>
    <row r="2262" spans="2:2" x14ac:dyDescent="0.2">
      <c r="B2262" s="144"/>
    </row>
    <row r="2263" spans="2:2" x14ac:dyDescent="0.2">
      <c r="B2263" s="144"/>
    </row>
    <row r="2264" spans="2:2" x14ac:dyDescent="0.2">
      <c r="B2264" s="144"/>
    </row>
    <row r="2265" spans="2:2" x14ac:dyDescent="0.2">
      <c r="B2265" s="144"/>
    </row>
    <row r="2266" spans="2:2" x14ac:dyDescent="0.2">
      <c r="B2266" s="144"/>
    </row>
    <row r="2267" spans="2:2" x14ac:dyDescent="0.2">
      <c r="B2267" s="144"/>
    </row>
    <row r="2268" spans="2:2" x14ac:dyDescent="0.2">
      <c r="B2268" s="144"/>
    </row>
    <row r="2269" spans="2:2" x14ac:dyDescent="0.2">
      <c r="B2269" s="144"/>
    </row>
    <row r="2270" spans="2:2" x14ac:dyDescent="0.2">
      <c r="B2270" s="144"/>
    </row>
    <row r="2271" spans="2:2" x14ac:dyDescent="0.2">
      <c r="B2271" s="144"/>
    </row>
    <row r="2272" spans="2:2" x14ac:dyDescent="0.2">
      <c r="B2272" s="144"/>
    </row>
    <row r="2273" spans="2:2" x14ac:dyDescent="0.2">
      <c r="B2273" s="144"/>
    </row>
    <row r="2274" spans="2:2" x14ac:dyDescent="0.2">
      <c r="B2274" s="144"/>
    </row>
    <row r="2275" spans="2:2" x14ac:dyDescent="0.2">
      <c r="B2275" s="144"/>
    </row>
    <row r="2276" spans="2:2" x14ac:dyDescent="0.2">
      <c r="B2276" s="144"/>
    </row>
    <row r="2277" spans="2:2" x14ac:dyDescent="0.2">
      <c r="B2277" s="144"/>
    </row>
    <row r="2278" spans="2:2" x14ac:dyDescent="0.2">
      <c r="B2278" s="144"/>
    </row>
    <row r="2279" spans="2:2" x14ac:dyDescent="0.2">
      <c r="B2279" s="144"/>
    </row>
    <row r="2280" spans="2:2" x14ac:dyDescent="0.2">
      <c r="B2280" s="144"/>
    </row>
    <row r="2281" spans="2:2" x14ac:dyDescent="0.2">
      <c r="B2281" s="144"/>
    </row>
    <row r="2282" spans="2:2" x14ac:dyDescent="0.2">
      <c r="B2282" s="144"/>
    </row>
    <row r="2283" spans="2:2" x14ac:dyDescent="0.2">
      <c r="B2283" s="144"/>
    </row>
    <row r="2284" spans="2:2" x14ac:dyDescent="0.2">
      <c r="B2284" s="144"/>
    </row>
    <row r="2285" spans="2:2" x14ac:dyDescent="0.2">
      <c r="B2285" s="144"/>
    </row>
    <row r="2286" spans="2:2" x14ac:dyDescent="0.2">
      <c r="B2286" s="144"/>
    </row>
    <row r="2287" spans="2:2" x14ac:dyDescent="0.2">
      <c r="B2287" s="144"/>
    </row>
    <row r="2288" spans="2:2" x14ac:dyDescent="0.2">
      <c r="B2288" s="144"/>
    </row>
    <row r="2289" spans="2:2" x14ac:dyDescent="0.2">
      <c r="B2289" s="144"/>
    </row>
    <row r="2290" spans="2:2" x14ac:dyDescent="0.2">
      <c r="B2290" s="144"/>
    </row>
    <row r="2291" spans="2:2" x14ac:dyDescent="0.2">
      <c r="B2291" s="144"/>
    </row>
    <row r="2292" spans="2:2" x14ac:dyDescent="0.2">
      <c r="B2292" s="144"/>
    </row>
    <row r="2293" spans="2:2" x14ac:dyDescent="0.2">
      <c r="B2293" s="144"/>
    </row>
    <row r="2294" spans="2:2" x14ac:dyDescent="0.2">
      <c r="B2294" s="144"/>
    </row>
    <row r="2295" spans="2:2" x14ac:dyDescent="0.2">
      <c r="B2295" s="144"/>
    </row>
    <row r="2296" spans="2:2" x14ac:dyDescent="0.2">
      <c r="B2296" s="144"/>
    </row>
    <row r="2297" spans="2:2" x14ac:dyDescent="0.2">
      <c r="B2297" s="144"/>
    </row>
    <row r="2298" spans="2:2" x14ac:dyDescent="0.2">
      <c r="B2298" s="144"/>
    </row>
    <row r="2299" spans="2:2" x14ac:dyDescent="0.2">
      <c r="B2299" s="144"/>
    </row>
    <row r="2300" spans="2:2" x14ac:dyDescent="0.2">
      <c r="B2300" s="144"/>
    </row>
    <row r="2301" spans="2:2" x14ac:dyDescent="0.2">
      <c r="B2301" s="144"/>
    </row>
    <row r="2302" spans="2:2" x14ac:dyDescent="0.2">
      <c r="B2302" s="144"/>
    </row>
    <row r="2303" spans="2:2" x14ac:dyDescent="0.2">
      <c r="B2303" s="144"/>
    </row>
    <row r="2304" spans="2:2" x14ac:dyDescent="0.2">
      <c r="B2304" s="144"/>
    </row>
    <row r="2305" spans="2:2" x14ac:dyDescent="0.2">
      <c r="B2305" s="144"/>
    </row>
    <row r="2306" spans="2:2" x14ac:dyDescent="0.2">
      <c r="B2306" s="144"/>
    </row>
    <row r="2307" spans="2:2" x14ac:dyDescent="0.2">
      <c r="B2307" s="144"/>
    </row>
    <row r="2308" spans="2:2" x14ac:dyDescent="0.2">
      <c r="B2308" s="144"/>
    </row>
    <row r="2309" spans="2:2" x14ac:dyDescent="0.2">
      <c r="B2309" s="144"/>
    </row>
    <row r="2310" spans="2:2" x14ac:dyDescent="0.2">
      <c r="B2310" s="144"/>
    </row>
    <row r="2311" spans="2:2" x14ac:dyDescent="0.2">
      <c r="B2311" s="144"/>
    </row>
    <row r="2312" spans="2:2" x14ac:dyDescent="0.2">
      <c r="B2312" s="144"/>
    </row>
    <row r="2313" spans="2:2" x14ac:dyDescent="0.2">
      <c r="B2313" s="144"/>
    </row>
    <row r="2314" spans="2:2" x14ac:dyDescent="0.2">
      <c r="B2314" s="144"/>
    </row>
    <row r="2315" spans="2:2" x14ac:dyDescent="0.2">
      <c r="B2315" s="144"/>
    </row>
    <row r="2316" spans="2:2" x14ac:dyDescent="0.2">
      <c r="B2316" s="144"/>
    </row>
    <row r="2317" spans="2:2" x14ac:dyDescent="0.2">
      <c r="B2317" s="144"/>
    </row>
    <row r="2318" spans="2:2" x14ac:dyDescent="0.2">
      <c r="B2318" s="144"/>
    </row>
    <row r="2319" spans="2:2" x14ac:dyDescent="0.2">
      <c r="B2319" s="144"/>
    </row>
    <row r="2320" spans="2:2" x14ac:dyDescent="0.2">
      <c r="B2320" s="144"/>
    </row>
    <row r="2321" spans="2:2" x14ac:dyDescent="0.2">
      <c r="B2321" s="144"/>
    </row>
    <row r="2322" spans="2:2" x14ac:dyDescent="0.2">
      <c r="B2322" s="144"/>
    </row>
    <row r="2323" spans="2:2" x14ac:dyDescent="0.2">
      <c r="B2323" s="144"/>
    </row>
    <row r="2324" spans="2:2" x14ac:dyDescent="0.2">
      <c r="B2324" s="144"/>
    </row>
    <row r="2325" spans="2:2" x14ac:dyDescent="0.2">
      <c r="B2325" s="144"/>
    </row>
    <row r="2326" spans="2:2" x14ac:dyDescent="0.2">
      <c r="B2326" s="144"/>
    </row>
    <row r="2327" spans="2:2" x14ac:dyDescent="0.2">
      <c r="B2327" s="144"/>
    </row>
    <row r="2328" spans="2:2" x14ac:dyDescent="0.2">
      <c r="B2328" s="144"/>
    </row>
    <row r="2329" spans="2:2" x14ac:dyDescent="0.2">
      <c r="B2329" s="144"/>
    </row>
    <row r="2330" spans="2:2" x14ac:dyDescent="0.2">
      <c r="B2330" s="144"/>
    </row>
    <row r="2331" spans="2:2" x14ac:dyDescent="0.2">
      <c r="B2331" s="144"/>
    </row>
    <row r="2332" spans="2:2" x14ac:dyDescent="0.2">
      <c r="B2332" s="144"/>
    </row>
    <row r="2333" spans="2:2" x14ac:dyDescent="0.2">
      <c r="B2333" s="144"/>
    </row>
    <row r="2334" spans="2:2" x14ac:dyDescent="0.2">
      <c r="B2334" s="144"/>
    </row>
    <row r="2335" spans="2:2" x14ac:dyDescent="0.2">
      <c r="B2335" s="144"/>
    </row>
    <row r="2336" spans="2:2" x14ac:dyDescent="0.2">
      <c r="B2336" s="144"/>
    </row>
    <row r="2337" spans="2:2" x14ac:dyDescent="0.2">
      <c r="B2337" s="144"/>
    </row>
    <row r="2338" spans="2:2" x14ac:dyDescent="0.2">
      <c r="B2338" s="144"/>
    </row>
    <row r="2339" spans="2:2" x14ac:dyDescent="0.2">
      <c r="B2339" s="144"/>
    </row>
    <row r="2340" spans="2:2" x14ac:dyDescent="0.2">
      <c r="B2340" s="144"/>
    </row>
    <row r="2341" spans="2:2" x14ac:dyDescent="0.2">
      <c r="B2341" s="144"/>
    </row>
    <row r="2342" spans="2:2" x14ac:dyDescent="0.2">
      <c r="B2342" s="144"/>
    </row>
    <row r="2343" spans="2:2" x14ac:dyDescent="0.2">
      <c r="B2343" s="144"/>
    </row>
    <row r="2344" spans="2:2" x14ac:dyDescent="0.2">
      <c r="B2344" s="144"/>
    </row>
    <row r="2345" spans="2:2" x14ac:dyDescent="0.2">
      <c r="B2345" s="144"/>
    </row>
    <row r="2346" spans="2:2" x14ac:dyDescent="0.2">
      <c r="B2346" s="144"/>
    </row>
    <row r="2347" spans="2:2" x14ac:dyDescent="0.2">
      <c r="B2347" s="144"/>
    </row>
    <row r="2348" spans="2:2" x14ac:dyDescent="0.2">
      <c r="B2348" s="144"/>
    </row>
    <row r="2349" spans="2:2" x14ac:dyDescent="0.2">
      <c r="B2349" s="144"/>
    </row>
    <row r="2350" spans="2:2" x14ac:dyDescent="0.2">
      <c r="B2350" s="144"/>
    </row>
    <row r="2351" spans="2:2" x14ac:dyDescent="0.2">
      <c r="B2351" s="144"/>
    </row>
    <row r="2352" spans="2:2" x14ac:dyDescent="0.2">
      <c r="B2352" s="144"/>
    </row>
    <row r="2353" spans="2:2" x14ac:dyDescent="0.2">
      <c r="B2353" s="144"/>
    </row>
    <row r="2354" spans="2:2" x14ac:dyDescent="0.2">
      <c r="B2354" s="144"/>
    </row>
    <row r="2355" spans="2:2" x14ac:dyDescent="0.2">
      <c r="B2355" s="144"/>
    </row>
    <row r="2356" spans="2:2" x14ac:dyDescent="0.2">
      <c r="B2356" s="144"/>
    </row>
    <row r="2357" spans="2:2" x14ac:dyDescent="0.2">
      <c r="B2357" s="144"/>
    </row>
    <row r="2358" spans="2:2" x14ac:dyDescent="0.2">
      <c r="B2358" s="144"/>
    </row>
    <row r="2359" spans="2:2" x14ac:dyDescent="0.2">
      <c r="B2359" s="144"/>
    </row>
    <row r="2360" spans="2:2" x14ac:dyDescent="0.2">
      <c r="B2360" s="144"/>
    </row>
    <row r="2361" spans="2:2" x14ac:dyDescent="0.2">
      <c r="B2361" s="144"/>
    </row>
    <row r="2362" spans="2:2" x14ac:dyDescent="0.2">
      <c r="B2362" s="144"/>
    </row>
    <row r="2363" spans="2:2" x14ac:dyDescent="0.2">
      <c r="B2363" s="144"/>
    </row>
    <row r="2364" spans="2:2" x14ac:dyDescent="0.2">
      <c r="B2364" s="144"/>
    </row>
    <row r="2365" spans="2:2" x14ac:dyDescent="0.2">
      <c r="B2365" s="144"/>
    </row>
    <row r="2366" spans="2:2" x14ac:dyDescent="0.2">
      <c r="B2366" s="144"/>
    </row>
    <row r="2367" spans="2:2" x14ac:dyDescent="0.2">
      <c r="B2367" s="144"/>
    </row>
    <row r="2368" spans="2:2" x14ac:dyDescent="0.2">
      <c r="B2368" s="144"/>
    </row>
    <row r="2369" spans="2:2" x14ac:dyDescent="0.2">
      <c r="B2369" s="144"/>
    </row>
    <row r="2370" spans="2:2" x14ac:dyDescent="0.2">
      <c r="B2370" s="144"/>
    </row>
    <row r="2371" spans="2:2" x14ac:dyDescent="0.2">
      <c r="B2371" s="144"/>
    </row>
    <row r="2372" spans="2:2" x14ac:dyDescent="0.2">
      <c r="B2372" s="144"/>
    </row>
    <row r="2373" spans="2:2" x14ac:dyDescent="0.2">
      <c r="B2373" s="144"/>
    </row>
    <row r="2374" spans="2:2" x14ac:dyDescent="0.2">
      <c r="B2374" s="144"/>
    </row>
    <row r="2375" spans="2:2" x14ac:dyDescent="0.2">
      <c r="B2375" s="144"/>
    </row>
    <row r="2376" spans="2:2" x14ac:dyDescent="0.2">
      <c r="B2376" s="144"/>
    </row>
    <row r="2377" spans="2:2" x14ac:dyDescent="0.2">
      <c r="B2377" s="144"/>
    </row>
    <row r="2378" spans="2:2" x14ac:dyDescent="0.2">
      <c r="B2378" s="144"/>
    </row>
    <row r="2379" spans="2:2" x14ac:dyDescent="0.2">
      <c r="B2379" s="144"/>
    </row>
    <row r="2380" spans="2:2" x14ac:dyDescent="0.2">
      <c r="B2380" s="144"/>
    </row>
    <row r="2381" spans="2:2" x14ac:dyDescent="0.2">
      <c r="B2381" s="144"/>
    </row>
    <row r="2382" spans="2:2" x14ac:dyDescent="0.2">
      <c r="B2382" s="144"/>
    </row>
    <row r="2383" spans="2:2" x14ac:dyDescent="0.2">
      <c r="B2383" s="144"/>
    </row>
    <row r="2384" spans="2:2" x14ac:dyDescent="0.2">
      <c r="B2384" s="144"/>
    </row>
    <row r="2385" spans="2:2" x14ac:dyDescent="0.2">
      <c r="B2385" s="144"/>
    </row>
    <row r="2386" spans="2:2" x14ac:dyDescent="0.2">
      <c r="B2386" s="144"/>
    </row>
    <row r="2387" spans="2:2" x14ac:dyDescent="0.2">
      <c r="B2387" s="144"/>
    </row>
    <row r="2388" spans="2:2" x14ac:dyDescent="0.2">
      <c r="B2388" s="144"/>
    </row>
    <row r="2389" spans="2:2" x14ac:dyDescent="0.2">
      <c r="B2389" s="144"/>
    </row>
    <row r="2390" spans="2:2" x14ac:dyDescent="0.2">
      <c r="B2390" s="144"/>
    </row>
    <row r="2391" spans="2:2" x14ac:dyDescent="0.2">
      <c r="B2391" s="144"/>
    </row>
    <row r="2392" spans="2:2" x14ac:dyDescent="0.2">
      <c r="B2392" s="144"/>
    </row>
    <row r="2393" spans="2:2" x14ac:dyDescent="0.2">
      <c r="B2393" s="144"/>
    </row>
    <row r="2394" spans="2:2" x14ac:dyDescent="0.2">
      <c r="B2394" s="144"/>
    </row>
    <row r="2395" spans="2:2" x14ac:dyDescent="0.2">
      <c r="B2395" s="144"/>
    </row>
    <row r="2396" spans="2:2" x14ac:dyDescent="0.2">
      <c r="B2396" s="144"/>
    </row>
    <row r="2397" spans="2:2" x14ac:dyDescent="0.2">
      <c r="B2397" s="144"/>
    </row>
    <row r="2398" spans="2:2" x14ac:dyDescent="0.2">
      <c r="B2398" s="144"/>
    </row>
    <row r="2399" spans="2:2" x14ac:dyDescent="0.2">
      <c r="B2399" s="144"/>
    </row>
    <row r="2400" spans="2:2" x14ac:dyDescent="0.2">
      <c r="B2400" s="144"/>
    </row>
    <row r="2401" spans="2:2" x14ac:dyDescent="0.2">
      <c r="B2401" s="144"/>
    </row>
    <row r="2402" spans="2:2" x14ac:dyDescent="0.2">
      <c r="B2402" s="144"/>
    </row>
    <row r="2403" spans="2:2" x14ac:dyDescent="0.2">
      <c r="B2403" s="144"/>
    </row>
    <row r="2404" spans="2:2" x14ac:dyDescent="0.2">
      <c r="B2404" s="144"/>
    </row>
    <row r="2405" spans="2:2" x14ac:dyDescent="0.2">
      <c r="B2405" s="144"/>
    </row>
    <row r="2406" spans="2:2" x14ac:dyDescent="0.2">
      <c r="B2406" s="144"/>
    </row>
    <row r="2407" spans="2:2" x14ac:dyDescent="0.2">
      <c r="B2407" s="144"/>
    </row>
    <row r="2408" spans="2:2" x14ac:dyDescent="0.2">
      <c r="B2408" s="144"/>
    </row>
    <row r="2409" spans="2:2" x14ac:dyDescent="0.2">
      <c r="B2409" s="144"/>
    </row>
    <row r="2410" spans="2:2" x14ac:dyDescent="0.2">
      <c r="B2410" s="144"/>
    </row>
    <row r="2411" spans="2:2" x14ac:dyDescent="0.2">
      <c r="B2411" s="144"/>
    </row>
    <row r="2412" spans="2:2" x14ac:dyDescent="0.2">
      <c r="B2412" s="144"/>
    </row>
    <row r="2413" spans="2:2" x14ac:dyDescent="0.2">
      <c r="B2413" s="144"/>
    </row>
    <row r="2414" spans="2:2" x14ac:dyDescent="0.2">
      <c r="B2414" s="144"/>
    </row>
    <row r="2415" spans="2:2" x14ac:dyDescent="0.2">
      <c r="B2415" s="144"/>
    </row>
    <row r="2416" spans="2:2" x14ac:dyDescent="0.2">
      <c r="B2416" s="144"/>
    </row>
    <row r="2417" spans="2:2" x14ac:dyDescent="0.2">
      <c r="B2417" s="144"/>
    </row>
    <row r="2418" spans="2:2" x14ac:dyDescent="0.2">
      <c r="B2418" s="144"/>
    </row>
    <row r="2419" spans="2:2" x14ac:dyDescent="0.2">
      <c r="B2419" s="144"/>
    </row>
    <row r="2420" spans="2:2" x14ac:dyDescent="0.2">
      <c r="B2420" s="144"/>
    </row>
    <row r="2421" spans="2:2" x14ac:dyDescent="0.2">
      <c r="B2421" s="144"/>
    </row>
    <row r="2422" spans="2:2" x14ac:dyDescent="0.2">
      <c r="B2422" s="144"/>
    </row>
    <row r="2423" spans="2:2" x14ac:dyDescent="0.2">
      <c r="B2423" s="144"/>
    </row>
    <row r="2424" spans="2:2" x14ac:dyDescent="0.2">
      <c r="B2424" s="144"/>
    </row>
    <row r="2425" spans="2:2" x14ac:dyDescent="0.2">
      <c r="B2425" s="144"/>
    </row>
    <row r="2426" spans="2:2" x14ac:dyDescent="0.2">
      <c r="B2426" s="144"/>
    </row>
    <row r="2427" spans="2:2" x14ac:dyDescent="0.2">
      <c r="B2427" s="144"/>
    </row>
    <row r="2428" spans="2:2" x14ac:dyDescent="0.2">
      <c r="B2428" s="144"/>
    </row>
    <row r="2429" spans="2:2" x14ac:dyDescent="0.2">
      <c r="B2429" s="144"/>
    </row>
    <row r="2430" spans="2:2" x14ac:dyDescent="0.2">
      <c r="B2430" s="144"/>
    </row>
    <row r="2431" spans="2:2" x14ac:dyDescent="0.2">
      <c r="B2431" s="144"/>
    </row>
    <row r="2432" spans="2:2" x14ac:dyDescent="0.2">
      <c r="B2432" s="144"/>
    </row>
    <row r="2433" spans="2:2" x14ac:dyDescent="0.2">
      <c r="B2433" s="144"/>
    </row>
    <row r="2434" spans="2:2" x14ac:dyDescent="0.2">
      <c r="B2434" s="144"/>
    </row>
    <row r="2435" spans="2:2" x14ac:dyDescent="0.2">
      <c r="B2435" s="144"/>
    </row>
    <row r="2436" spans="2:2" x14ac:dyDescent="0.2">
      <c r="B2436" s="144"/>
    </row>
    <row r="2437" spans="2:2" x14ac:dyDescent="0.2">
      <c r="B2437" s="144"/>
    </row>
    <row r="2438" spans="2:2" x14ac:dyDescent="0.2">
      <c r="B2438" s="144"/>
    </row>
    <row r="2439" spans="2:2" x14ac:dyDescent="0.2">
      <c r="B2439" s="144"/>
    </row>
    <row r="2440" spans="2:2" x14ac:dyDescent="0.2">
      <c r="B2440" s="144"/>
    </row>
    <row r="2441" spans="2:2" x14ac:dyDescent="0.2">
      <c r="B2441" s="144"/>
    </row>
    <row r="2442" spans="2:2" x14ac:dyDescent="0.2">
      <c r="B2442" s="144"/>
    </row>
    <row r="2443" spans="2:2" x14ac:dyDescent="0.2">
      <c r="B2443" s="144"/>
    </row>
    <row r="2444" spans="2:2" x14ac:dyDescent="0.2">
      <c r="B2444" s="144"/>
    </row>
    <row r="2445" spans="2:2" x14ac:dyDescent="0.2">
      <c r="B2445" s="144"/>
    </row>
    <row r="2446" spans="2:2" x14ac:dyDescent="0.2">
      <c r="B2446" s="144"/>
    </row>
    <row r="2447" spans="2:2" x14ac:dyDescent="0.2">
      <c r="B2447" s="144"/>
    </row>
    <row r="2448" spans="2:2" x14ac:dyDescent="0.2">
      <c r="B2448" s="144"/>
    </row>
    <row r="2449" spans="2:2" x14ac:dyDescent="0.2">
      <c r="B2449" s="144"/>
    </row>
    <row r="2450" spans="2:2" x14ac:dyDescent="0.2">
      <c r="B2450" s="144"/>
    </row>
    <row r="2451" spans="2:2" x14ac:dyDescent="0.2">
      <c r="B2451" s="144"/>
    </row>
    <row r="2452" spans="2:2" x14ac:dyDescent="0.2">
      <c r="B2452" s="144"/>
    </row>
    <row r="2453" spans="2:2" x14ac:dyDescent="0.2">
      <c r="B2453" s="144"/>
    </row>
    <row r="2454" spans="2:2" x14ac:dyDescent="0.2">
      <c r="B2454" s="144"/>
    </row>
    <row r="2455" spans="2:2" x14ac:dyDescent="0.2">
      <c r="B2455" s="144"/>
    </row>
    <row r="2456" spans="2:2" x14ac:dyDescent="0.2">
      <c r="B2456" s="144"/>
    </row>
    <row r="2457" spans="2:2" x14ac:dyDescent="0.2">
      <c r="B2457" s="144"/>
    </row>
    <row r="2458" spans="2:2" x14ac:dyDescent="0.2">
      <c r="B2458" s="144"/>
    </row>
    <row r="2459" spans="2:2" x14ac:dyDescent="0.2">
      <c r="B2459" s="144"/>
    </row>
    <row r="2460" spans="2:2" x14ac:dyDescent="0.2">
      <c r="B2460" s="144"/>
    </row>
    <row r="2461" spans="2:2" x14ac:dyDescent="0.2">
      <c r="B2461" s="144"/>
    </row>
    <row r="2462" spans="2:2" x14ac:dyDescent="0.2">
      <c r="B2462" s="144"/>
    </row>
    <row r="2463" spans="2:2" x14ac:dyDescent="0.2">
      <c r="B2463" s="144"/>
    </row>
    <row r="2464" spans="2:2" x14ac:dyDescent="0.2">
      <c r="B2464" s="144"/>
    </row>
    <row r="2465" spans="2:2" x14ac:dyDescent="0.2">
      <c r="B2465" s="144"/>
    </row>
    <row r="2466" spans="2:2" x14ac:dyDescent="0.2">
      <c r="B2466" s="144"/>
    </row>
    <row r="2467" spans="2:2" x14ac:dyDescent="0.2">
      <c r="B2467" s="144"/>
    </row>
    <row r="2468" spans="2:2" x14ac:dyDescent="0.2">
      <c r="B2468" s="144"/>
    </row>
    <row r="2469" spans="2:2" x14ac:dyDescent="0.2">
      <c r="B2469" s="144"/>
    </row>
    <row r="2470" spans="2:2" x14ac:dyDescent="0.2">
      <c r="B2470" s="144"/>
    </row>
    <row r="2471" spans="2:2" x14ac:dyDescent="0.2">
      <c r="B2471" s="144"/>
    </row>
    <row r="2472" spans="2:2" x14ac:dyDescent="0.2">
      <c r="B2472" s="144"/>
    </row>
    <row r="2473" spans="2:2" x14ac:dyDescent="0.2">
      <c r="B2473" s="144"/>
    </row>
    <row r="2474" spans="2:2" x14ac:dyDescent="0.2">
      <c r="B2474" s="144"/>
    </row>
    <row r="2475" spans="2:2" x14ac:dyDescent="0.2">
      <c r="B2475" s="144"/>
    </row>
    <row r="2476" spans="2:2" x14ac:dyDescent="0.2">
      <c r="B2476" s="144"/>
    </row>
    <row r="2477" spans="2:2" x14ac:dyDescent="0.2">
      <c r="B2477" s="144"/>
    </row>
    <row r="2478" spans="2:2" x14ac:dyDescent="0.2">
      <c r="B2478" s="144"/>
    </row>
    <row r="2479" spans="2:2" x14ac:dyDescent="0.2">
      <c r="B2479" s="144"/>
    </row>
    <row r="2480" spans="2:2" x14ac:dyDescent="0.2">
      <c r="B2480" s="144"/>
    </row>
    <row r="2481" spans="2:2" x14ac:dyDescent="0.2">
      <c r="B2481" s="144"/>
    </row>
    <row r="2482" spans="2:2" x14ac:dyDescent="0.2">
      <c r="B2482" s="144"/>
    </row>
    <row r="2483" spans="2:2" x14ac:dyDescent="0.2">
      <c r="B2483" s="144"/>
    </row>
    <row r="2484" spans="2:2" x14ac:dyDescent="0.2">
      <c r="B2484" s="144"/>
    </row>
    <row r="2485" spans="2:2" x14ac:dyDescent="0.2">
      <c r="B2485" s="144"/>
    </row>
    <row r="2486" spans="2:2" x14ac:dyDescent="0.2">
      <c r="B2486" s="144"/>
    </row>
    <row r="2487" spans="2:2" x14ac:dyDescent="0.2">
      <c r="B2487" s="144"/>
    </row>
    <row r="2488" spans="2:2" x14ac:dyDescent="0.2">
      <c r="B2488" s="144"/>
    </row>
    <row r="2489" spans="2:2" x14ac:dyDescent="0.2">
      <c r="B2489" s="144"/>
    </row>
    <row r="2490" spans="2:2" x14ac:dyDescent="0.2">
      <c r="B2490" s="144"/>
    </row>
    <row r="2491" spans="2:2" x14ac:dyDescent="0.2">
      <c r="B2491" s="144"/>
    </row>
    <row r="2492" spans="2:2" x14ac:dyDescent="0.2">
      <c r="B2492" s="144"/>
    </row>
    <row r="2493" spans="2:2" x14ac:dyDescent="0.2">
      <c r="B2493" s="144"/>
    </row>
    <row r="2494" spans="2:2" x14ac:dyDescent="0.2">
      <c r="B2494" s="144"/>
    </row>
    <row r="2495" spans="2:2" x14ac:dyDescent="0.2">
      <c r="B2495" s="144"/>
    </row>
    <row r="2496" spans="2:2" x14ac:dyDescent="0.2">
      <c r="B2496" s="144"/>
    </row>
    <row r="2497" spans="2:2" x14ac:dyDescent="0.2">
      <c r="B2497" s="144"/>
    </row>
    <row r="2498" spans="2:2" x14ac:dyDescent="0.2">
      <c r="B2498" s="144"/>
    </row>
    <row r="2499" spans="2:2" x14ac:dyDescent="0.2">
      <c r="B2499" s="144"/>
    </row>
    <row r="2500" spans="2:2" x14ac:dyDescent="0.2">
      <c r="B2500" s="144"/>
    </row>
    <row r="2501" spans="2:2" x14ac:dyDescent="0.2">
      <c r="B2501" s="144"/>
    </row>
    <row r="2502" spans="2:2" x14ac:dyDescent="0.2">
      <c r="B2502" s="144"/>
    </row>
    <row r="2503" spans="2:2" x14ac:dyDescent="0.2">
      <c r="B2503" s="144"/>
    </row>
    <row r="2504" spans="2:2" x14ac:dyDescent="0.2">
      <c r="B2504" s="144"/>
    </row>
    <row r="2505" spans="2:2" x14ac:dyDescent="0.2">
      <c r="B2505" s="144"/>
    </row>
    <row r="2506" spans="2:2" x14ac:dyDescent="0.2">
      <c r="B2506" s="144"/>
    </row>
    <row r="2507" spans="2:2" x14ac:dyDescent="0.2">
      <c r="B2507" s="144"/>
    </row>
    <row r="2508" spans="2:2" x14ac:dyDescent="0.2">
      <c r="B2508" s="144"/>
    </row>
    <row r="2509" spans="2:2" x14ac:dyDescent="0.2">
      <c r="B2509" s="144"/>
    </row>
    <row r="2510" spans="2:2" x14ac:dyDescent="0.2">
      <c r="B2510" s="144"/>
    </row>
    <row r="2511" spans="2:2" x14ac:dyDescent="0.2">
      <c r="B2511" s="144"/>
    </row>
    <row r="2512" spans="2:2" x14ac:dyDescent="0.2">
      <c r="B2512" s="144"/>
    </row>
    <row r="2513" spans="2:2" x14ac:dyDescent="0.2">
      <c r="B2513" s="144"/>
    </row>
    <row r="2514" spans="2:2" x14ac:dyDescent="0.2">
      <c r="B2514" s="144"/>
    </row>
    <row r="2515" spans="2:2" x14ac:dyDescent="0.2">
      <c r="B2515" s="144"/>
    </row>
    <row r="2516" spans="2:2" x14ac:dyDescent="0.2">
      <c r="B2516" s="144"/>
    </row>
    <row r="2517" spans="2:2" x14ac:dyDescent="0.2">
      <c r="B2517" s="144"/>
    </row>
    <row r="2518" spans="2:2" x14ac:dyDescent="0.2">
      <c r="B2518" s="144"/>
    </row>
    <row r="2519" spans="2:2" x14ac:dyDescent="0.2">
      <c r="B2519" s="144"/>
    </row>
    <row r="2520" spans="2:2" x14ac:dyDescent="0.2">
      <c r="B2520" s="144"/>
    </row>
    <row r="2521" spans="2:2" x14ac:dyDescent="0.2">
      <c r="B2521" s="144"/>
    </row>
    <row r="2522" spans="2:2" x14ac:dyDescent="0.2">
      <c r="B2522" s="144"/>
    </row>
    <row r="2523" spans="2:2" x14ac:dyDescent="0.2">
      <c r="B2523" s="144"/>
    </row>
    <row r="2524" spans="2:2" x14ac:dyDescent="0.2">
      <c r="B2524" s="144"/>
    </row>
    <row r="2525" spans="2:2" x14ac:dyDescent="0.2">
      <c r="B2525" s="144"/>
    </row>
    <row r="2526" spans="2:2" x14ac:dyDescent="0.2">
      <c r="B2526" s="144"/>
    </row>
    <row r="2527" spans="2:2" x14ac:dyDescent="0.2">
      <c r="B2527" s="144"/>
    </row>
    <row r="2528" spans="2:2" x14ac:dyDescent="0.2">
      <c r="B2528" s="144"/>
    </row>
    <row r="2529" spans="2:2" x14ac:dyDescent="0.2">
      <c r="B2529" s="144"/>
    </row>
    <row r="2530" spans="2:2" x14ac:dyDescent="0.2">
      <c r="B2530" s="144"/>
    </row>
    <row r="2531" spans="2:2" x14ac:dyDescent="0.2">
      <c r="B2531" s="144"/>
    </row>
    <row r="2532" spans="2:2" x14ac:dyDescent="0.2">
      <c r="B2532" s="144"/>
    </row>
    <row r="2533" spans="2:2" x14ac:dyDescent="0.2">
      <c r="B2533" s="144"/>
    </row>
    <row r="2534" spans="2:2" x14ac:dyDescent="0.2">
      <c r="B2534" s="144"/>
    </row>
    <row r="2535" spans="2:2" x14ac:dyDescent="0.2">
      <c r="B2535" s="144"/>
    </row>
    <row r="2536" spans="2:2" x14ac:dyDescent="0.2">
      <c r="B2536" s="144"/>
    </row>
    <row r="2537" spans="2:2" x14ac:dyDescent="0.2">
      <c r="B2537" s="144"/>
    </row>
    <row r="2538" spans="2:2" x14ac:dyDescent="0.2">
      <c r="B2538" s="144"/>
    </row>
    <row r="2539" spans="2:2" x14ac:dyDescent="0.2">
      <c r="B2539" s="144"/>
    </row>
    <row r="2540" spans="2:2" x14ac:dyDescent="0.2">
      <c r="B2540" s="144"/>
    </row>
    <row r="2541" spans="2:2" x14ac:dyDescent="0.2">
      <c r="B2541" s="144"/>
    </row>
    <row r="2542" spans="2:2" x14ac:dyDescent="0.2">
      <c r="B2542" s="144"/>
    </row>
    <row r="2543" spans="2:2" x14ac:dyDescent="0.2">
      <c r="B2543" s="144"/>
    </row>
    <row r="2544" spans="2:2" x14ac:dyDescent="0.2">
      <c r="B2544" s="144"/>
    </row>
    <row r="2545" spans="2:2" x14ac:dyDescent="0.2">
      <c r="B2545" s="144"/>
    </row>
    <row r="2546" spans="2:2" x14ac:dyDescent="0.2">
      <c r="B2546" s="144"/>
    </row>
    <row r="2547" spans="2:2" x14ac:dyDescent="0.2">
      <c r="B2547" s="144"/>
    </row>
    <row r="2548" spans="2:2" x14ac:dyDescent="0.2">
      <c r="B2548" s="144"/>
    </row>
    <row r="2549" spans="2:2" x14ac:dyDescent="0.2">
      <c r="B2549" s="144"/>
    </row>
    <row r="2550" spans="2:2" x14ac:dyDescent="0.2">
      <c r="B2550" s="144"/>
    </row>
    <row r="2551" spans="2:2" x14ac:dyDescent="0.2">
      <c r="B2551" s="144"/>
    </row>
    <row r="2552" spans="2:2" x14ac:dyDescent="0.2">
      <c r="B2552" s="144"/>
    </row>
    <row r="2553" spans="2:2" x14ac:dyDescent="0.2">
      <c r="B2553" s="144"/>
    </row>
    <row r="2554" spans="2:2" x14ac:dyDescent="0.2">
      <c r="B2554" s="144"/>
    </row>
    <row r="2555" spans="2:2" x14ac:dyDescent="0.2">
      <c r="B2555" s="144"/>
    </row>
    <row r="2556" spans="2:2" x14ac:dyDescent="0.2">
      <c r="B2556" s="144"/>
    </row>
    <row r="2557" spans="2:2" x14ac:dyDescent="0.2">
      <c r="B2557" s="144"/>
    </row>
    <row r="2558" spans="2:2" x14ac:dyDescent="0.2">
      <c r="B2558" s="144"/>
    </row>
    <row r="2559" spans="2:2" x14ac:dyDescent="0.2">
      <c r="B2559" s="144"/>
    </row>
    <row r="2560" spans="2:2" x14ac:dyDescent="0.2">
      <c r="B2560" s="144"/>
    </row>
    <row r="2561" spans="2:2" x14ac:dyDescent="0.2">
      <c r="B2561" s="144"/>
    </row>
    <row r="2562" spans="2:2" x14ac:dyDescent="0.2">
      <c r="B2562" s="144"/>
    </row>
    <row r="2563" spans="2:2" x14ac:dyDescent="0.2">
      <c r="B2563" s="144"/>
    </row>
    <row r="2564" spans="2:2" x14ac:dyDescent="0.2">
      <c r="B2564" s="144"/>
    </row>
    <row r="2565" spans="2:2" x14ac:dyDescent="0.2">
      <c r="B2565" s="144"/>
    </row>
    <row r="2566" spans="2:2" x14ac:dyDescent="0.2">
      <c r="B2566" s="144"/>
    </row>
    <row r="2567" spans="2:2" x14ac:dyDescent="0.2">
      <c r="B2567" s="144"/>
    </row>
    <row r="2568" spans="2:2" x14ac:dyDescent="0.2">
      <c r="B2568" s="144"/>
    </row>
    <row r="2569" spans="2:2" x14ac:dyDescent="0.2">
      <c r="B2569" s="144"/>
    </row>
    <row r="2570" spans="2:2" x14ac:dyDescent="0.2">
      <c r="B2570" s="144"/>
    </row>
    <row r="2571" spans="2:2" x14ac:dyDescent="0.2">
      <c r="B2571" s="144"/>
    </row>
    <row r="2572" spans="2:2" x14ac:dyDescent="0.2">
      <c r="B2572" s="144"/>
    </row>
    <row r="2573" spans="2:2" x14ac:dyDescent="0.2">
      <c r="B2573" s="144"/>
    </row>
    <row r="2574" spans="2:2" x14ac:dyDescent="0.2">
      <c r="B2574" s="144"/>
    </row>
    <row r="2575" spans="2:2" x14ac:dyDescent="0.2">
      <c r="B2575" s="144"/>
    </row>
    <row r="2576" spans="2:2" x14ac:dyDescent="0.2">
      <c r="B2576" s="144"/>
    </row>
    <row r="2577" spans="2:2" x14ac:dyDescent="0.2">
      <c r="B2577" s="144"/>
    </row>
    <row r="2578" spans="2:2" x14ac:dyDescent="0.2">
      <c r="B2578" s="144"/>
    </row>
    <row r="2579" spans="2:2" x14ac:dyDescent="0.2">
      <c r="B2579" s="144"/>
    </row>
    <row r="2580" spans="2:2" x14ac:dyDescent="0.2">
      <c r="B2580" s="144"/>
    </row>
    <row r="2581" spans="2:2" x14ac:dyDescent="0.2">
      <c r="B2581" s="144"/>
    </row>
    <row r="2582" spans="2:2" x14ac:dyDescent="0.2">
      <c r="B2582" s="144"/>
    </row>
    <row r="2583" spans="2:2" x14ac:dyDescent="0.2">
      <c r="B2583" s="144"/>
    </row>
    <row r="2584" spans="2:2" x14ac:dyDescent="0.2">
      <c r="B2584" s="144"/>
    </row>
    <row r="2585" spans="2:2" x14ac:dyDescent="0.2">
      <c r="B2585" s="144"/>
    </row>
    <row r="2586" spans="2:2" x14ac:dyDescent="0.2">
      <c r="B2586" s="144"/>
    </row>
    <row r="2587" spans="2:2" x14ac:dyDescent="0.2">
      <c r="B2587" s="144"/>
    </row>
    <row r="2588" spans="2:2" x14ac:dyDescent="0.2">
      <c r="B2588" s="144"/>
    </row>
    <row r="2589" spans="2:2" x14ac:dyDescent="0.2">
      <c r="B2589" s="144"/>
    </row>
    <row r="2590" spans="2:2" x14ac:dyDescent="0.2">
      <c r="B2590" s="144"/>
    </row>
    <row r="2591" spans="2:2" x14ac:dyDescent="0.2">
      <c r="B2591" s="144"/>
    </row>
    <row r="2592" spans="2:2" x14ac:dyDescent="0.2">
      <c r="B2592" s="144"/>
    </row>
    <row r="2593" spans="2:2" x14ac:dyDescent="0.2">
      <c r="B2593" s="144"/>
    </row>
    <row r="2594" spans="2:2" x14ac:dyDescent="0.2">
      <c r="B2594" s="144"/>
    </row>
    <row r="2595" spans="2:2" x14ac:dyDescent="0.2">
      <c r="B2595" s="144"/>
    </row>
    <row r="2596" spans="2:2" x14ac:dyDescent="0.2">
      <c r="B2596" s="144"/>
    </row>
    <row r="2597" spans="2:2" x14ac:dyDescent="0.2">
      <c r="B2597" s="144"/>
    </row>
    <row r="2598" spans="2:2" x14ac:dyDescent="0.2">
      <c r="B2598" s="144"/>
    </row>
    <row r="2599" spans="2:2" x14ac:dyDescent="0.2">
      <c r="B2599" s="144"/>
    </row>
    <row r="2600" spans="2:2" x14ac:dyDescent="0.2">
      <c r="B2600" s="144"/>
    </row>
    <row r="2601" spans="2:2" x14ac:dyDescent="0.2">
      <c r="B2601" s="144"/>
    </row>
    <row r="2602" spans="2:2" x14ac:dyDescent="0.2">
      <c r="B2602" s="144"/>
    </row>
    <row r="2603" spans="2:2" x14ac:dyDescent="0.2">
      <c r="B2603" s="144"/>
    </row>
    <row r="2604" spans="2:2" x14ac:dyDescent="0.2">
      <c r="B2604" s="144"/>
    </row>
    <row r="2605" spans="2:2" x14ac:dyDescent="0.2">
      <c r="B2605" s="144"/>
    </row>
    <row r="2606" spans="2:2" x14ac:dyDescent="0.2">
      <c r="B2606" s="144"/>
    </row>
    <row r="2607" spans="2:2" x14ac:dyDescent="0.2">
      <c r="B2607" s="144"/>
    </row>
    <row r="2608" spans="2:2" x14ac:dyDescent="0.2">
      <c r="B2608" s="144"/>
    </row>
    <row r="2609" spans="2:2" x14ac:dyDescent="0.2">
      <c r="B2609" s="144"/>
    </row>
    <row r="2610" spans="2:2" x14ac:dyDescent="0.2">
      <c r="B2610" s="144"/>
    </row>
    <row r="2611" spans="2:2" x14ac:dyDescent="0.2">
      <c r="B2611" s="144"/>
    </row>
    <row r="2612" spans="2:2" x14ac:dyDescent="0.2">
      <c r="B2612" s="144"/>
    </row>
    <row r="2613" spans="2:2" x14ac:dyDescent="0.2">
      <c r="B2613" s="144"/>
    </row>
    <row r="2614" spans="2:2" x14ac:dyDescent="0.2">
      <c r="B2614" s="144"/>
    </row>
    <row r="2615" spans="2:2" x14ac:dyDescent="0.2">
      <c r="B2615" s="144"/>
    </row>
    <row r="2616" spans="2:2" x14ac:dyDescent="0.2">
      <c r="B2616" s="144"/>
    </row>
    <row r="2617" spans="2:2" x14ac:dyDescent="0.2">
      <c r="B2617" s="144"/>
    </row>
    <row r="2618" spans="2:2" x14ac:dyDescent="0.2">
      <c r="B2618" s="144"/>
    </row>
    <row r="2619" spans="2:2" x14ac:dyDescent="0.2">
      <c r="B2619" s="144"/>
    </row>
    <row r="2620" spans="2:2" x14ac:dyDescent="0.2">
      <c r="B2620" s="144"/>
    </row>
    <row r="2621" spans="2:2" x14ac:dyDescent="0.2">
      <c r="B2621" s="144"/>
    </row>
    <row r="2622" spans="2:2" x14ac:dyDescent="0.2">
      <c r="B2622" s="144"/>
    </row>
    <row r="2623" spans="2:2" x14ac:dyDescent="0.2">
      <c r="B2623" s="144"/>
    </row>
    <row r="2624" spans="2:2" x14ac:dyDescent="0.2">
      <c r="B2624" s="144"/>
    </row>
    <row r="2625" spans="2:2" x14ac:dyDescent="0.2">
      <c r="B2625" s="144"/>
    </row>
    <row r="2626" spans="2:2" x14ac:dyDescent="0.2">
      <c r="B2626" s="144"/>
    </row>
    <row r="2627" spans="2:2" x14ac:dyDescent="0.2">
      <c r="B2627" s="144"/>
    </row>
    <row r="2628" spans="2:2" x14ac:dyDescent="0.2">
      <c r="B2628" s="144"/>
    </row>
    <row r="2629" spans="2:2" x14ac:dyDescent="0.2">
      <c r="B2629" s="144"/>
    </row>
    <row r="2630" spans="2:2" x14ac:dyDescent="0.2">
      <c r="B2630" s="144"/>
    </row>
    <row r="2631" spans="2:2" x14ac:dyDescent="0.2">
      <c r="B2631" s="144"/>
    </row>
    <row r="2632" spans="2:2" x14ac:dyDescent="0.2">
      <c r="B2632" s="144"/>
    </row>
    <row r="2633" spans="2:2" x14ac:dyDescent="0.2">
      <c r="B2633" s="144"/>
    </row>
    <row r="2634" spans="2:2" x14ac:dyDescent="0.2">
      <c r="B2634" s="144"/>
    </row>
    <row r="2635" spans="2:2" x14ac:dyDescent="0.2">
      <c r="B2635" s="144"/>
    </row>
    <row r="2636" spans="2:2" x14ac:dyDescent="0.2">
      <c r="B2636" s="144"/>
    </row>
    <row r="2637" spans="2:2" x14ac:dyDescent="0.2">
      <c r="B2637" s="144"/>
    </row>
    <row r="2638" spans="2:2" x14ac:dyDescent="0.2">
      <c r="B2638" s="144"/>
    </row>
    <row r="2639" spans="2:2" x14ac:dyDescent="0.2">
      <c r="B2639" s="144"/>
    </row>
    <row r="2640" spans="2:2" x14ac:dyDescent="0.2">
      <c r="B2640" s="144"/>
    </row>
    <row r="2641" spans="2:2" x14ac:dyDescent="0.2">
      <c r="B2641" s="144"/>
    </row>
    <row r="2642" spans="2:2" x14ac:dyDescent="0.2">
      <c r="B2642" s="144"/>
    </row>
    <row r="2643" spans="2:2" x14ac:dyDescent="0.2">
      <c r="B2643" s="144"/>
    </row>
    <row r="2644" spans="2:2" x14ac:dyDescent="0.2">
      <c r="B2644" s="144"/>
    </row>
    <row r="2645" spans="2:2" x14ac:dyDescent="0.2">
      <c r="B2645" s="144"/>
    </row>
    <row r="2646" spans="2:2" x14ac:dyDescent="0.2">
      <c r="B2646" s="144"/>
    </row>
    <row r="2647" spans="2:2" x14ac:dyDescent="0.2">
      <c r="B2647" s="144"/>
    </row>
    <row r="2648" spans="2:2" x14ac:dyDescent="0.2">
      <c r="B2648" s="144"/>
    </row>
    <row r="2649" spans="2:2" x14ac:dyDescent="0.2">
      <c r="B2649" s="144"/>
    </row>
    <row r="2650" spans="2:2" x14ac:dyDescent="0.2">
      <c r="B2650" s="144"/>
    </row>
    <row r="2651" spans="2:2" x14ac:dyDescent="0.2">
      <c r="B2651" s="144"/>
    </row>
    <row r="2652" spans="2:2" x14ac:dyDescent="0.2">
      <c r="B2652" s="144"/>
    </row>
    <row r="2653" spans="2:2" x14ac:dyDescent="0.2">
      <c r="B2653" s="144"/>
    </row>
    <row r="2654" spans="2:2" x14ac:dyDescent="0.2">
      <c r="B2654" s="144"/>
    </row>
    <row r="2655" spans="2:2" x14ac:dyDescent="0.2">
      <c r="B2655" s="144"/>
    </row>
    <row r="2656" spans="2:2" x14ac:dyDescent="0.2">
      <c r="B2656" s="144"/>
    </row>
    <row r="2657" spans="2:2" x14ac:dyDescent="0.2">
      <c r="B2657" s="144"/>
    </row>
    <row r="2658" spans="2:2" x14ac:dyDescent="0.2">
      <c r="B2658" s="144"/>
    </row>
    <row r="2659" spans="2:2" x14ac:dyDescent="0.2">
      <c r="B2659" s="144"/>
    </row>
    <row r="2660" spans="2:2" x14ac:dyDescent="0.2">
      <c r="B2660" s="144"/>
    </row>
    <row r="2661" spans="2:2" x14ac:dyDescent="0.2">
      <c r="B2661" s="144"/>
    </row>
    <row r="2662" spans="2:2" x14ac:dyDescent="0.2">
      <c r="B2662" s="144"/>
    </row>
    <row r="2663" spans="2:2" x14ac:dyDescent="0.2">
      <c r="B2663" s="144"/>
    </row>
    <row r="2664" spans="2:2" x14ac:dyDescent="0.2">
      <c r="B2664" s="144"/>
    </row>
    <row r="2665" spans="2:2" x14ac:dyDescent="0.2">
      <c r="B2665" s="144"/>
    </row>
    <row r="2666" spans="2:2" x14ac:dyDescent="0.2">
      <c r="B2666" s="144"/>
    </row>
    <row r="2667" spans="2:2" x14ac:dyDescent="0.2">
      <c r="B2667" s="144"/>
    </row>
    <row r="2668" spans="2:2" x14ac:dyDescent="0.2">
      <c r="B2668" s="144"/>
    </row>
    <row r="2669" spans="2:2" x14ac:dyDescent="0.2">
      <c r="B2669" s="144"/>
    </row>
    <row r="2670" spans="2:2" x14ac:dyDescent="0.2">
      <c r="B2670" s="144"/>
    </row>
    <row r="2671" spans="2:2" x14ac:dyDescent="0.2">
      <c r="B2671" s="144"/>
    </row>
    <row r="2672" spans="2:2" x14ac:dyDescent="0.2">
      <c r="B2672" s="144"/>
    </row>
    <row r="2673" spans="2:2" x14ac:dyDescent="0.2">
      <c r="B2673" s="144"/>
    </row>
    <row r="2674" spans="2:2" x14ac:dyDescent="0.2">
      <c r="B2674" s="144"/>
    </row>
    <row r="2675" spans="2:2" x14ac:dyDescent="0.2">
      <c r="B2675" s="144"/>
    </row>
    <row r="2676" spans="2:2" x14ac:dyDescent="0.2">
      <c r="B2676" s="144"/>
    </row>
    <row r="2677" spans="2:2" x14ac:dyDescent="0.2">
      <c r="B2677" s="144"/>
    </row>
    <row r="2678" spans="2:2" x14ac:dyDescent="0.2">
      <c r="B2678" s="144"/>
    </row>
    <row r="2679" spans="2:2" x14ac:dyDescent="0.2">
      <c r="B2679" s="144"/>
    </row>
    <row r="2680" spans="2:2" x14ac:dyDescent="0.2">
      <c r="B2680" s="144"/>
    </row>
    <row r="2681" spans="2:2" x14ac:dyDescent="0.2">
      <c r="B2681" s="144"/>
    </row>
    <row r="2682" spans="2:2" x14ac:dyDescent="0.2">
      <c r="B2682" s="144"/>
    </row>
    <row r="2683" spans="2:2" x14ac:dyDescent="0.2">
      <c r="B2683" s="144"/>
    </row>
    <row r="2684" spans="2:2" x14ac:dyDescent="0.2">
      <c r="B2684" s="144"/>
    </row>
    <row r="2685" spans="2:2" x14ac:dyDescent="0.2">
      <c r="B2685" s="144"/>
    </row>
    <row r="2686" spans="2:2" x14ac:dyDescent="0.2">
      <c r="B2686" s="144"/>
    </row>
    <row r="2687" spans="2:2" x14ac:dyDescent="0.2">
      <c r="B2687" s="144"/>
    </row>
    <row r="2688" spans="2:2" x14ac:dyDescent="0.2">
      <c r="B2688" s="144"/>
    </row>
    <row r="2689" spans="2:2" x14ac:dyDescent="0.2">
      <c r="B2689" s="144"/>
    </row>
    <row r="2690" spans="2:2" x14ac:dyDescent="0.2">
      <c r="B2690" s="144"/>
    </row>
    <row r="2691" spans="2:2" x14ac:dyDescent="0.2">
      <c r="B2691" s="144"/>
    </row>
    <row r="2692" spans="2:2" x14ac:dyDescent="0.2">
      <c r="B2692" s="144"/>
    </row>
    <row r="2693" spans="2:2" x14ac:dyDescent="0.2">
      <c r="B2693" s="144"/>
    </row>
    <row r="2694" spans="2:2" x14ac:dyDescent="0.2">
      <c r="B2694" s="144"/>
    </row>
    <row r="2695" spans="2:2" x14ac:dyDescent="0.2">
      <c r="B2695" s="144"/>
    </row>
    <row r="2696" spans="2:2" x14ac:dyDescent="0.2">
      <c r="B2696" s="144"/>
    </row>
    <row r="2697" spans="2:2" x14ac:dyDescent="0.2">
      <c r="B2697" s="144"/>
    </row>
    <row r="2698" spans="2:2" x14ac:dyDescent="0.2">
      <c r="B2698" s="144"/>
    </row>
    <row r="2699" spans="2:2" x14ac:dyDescent="0.2">
      <c r="B2699" s="144"/>
    </row>
    <row r="2700" spans="2:2" x14ac:dyDescent="0.2">
      <c r="B2700" s="144"/>
    </row>
    <row r="2701" spans="2:2" x14ac:dyDescent="0.2">
      <c r="B2701" s="144"/>
    </row>
    <row r="2702" spans="2:2" x14ac:dyDescent="0.2">
      <c r="B2702" s="144"/>
    </row>
    <row r="2703" spans="2:2" x14ac:dyDescent="0.2">
      <c r="B2703" s="144"/>
    </row>
    <row r="2704" spans="2:2" x14ac:dyDescent="0.2">
      <c r="B2704" s="144"/>
    </row>
    <row r="2705" spans="2:2" x14ac:dyDescent="0.2">
      <c r="B2705" s="144"/>
    </row>
    <row r="2706" spans="2:2" x14ac:dyDescent="0.2">
      <c r="B2706" s="144"/>
    </row>
    <row r="2707" spans="2:2" x14ac:dyDescent="0.2">
      <c r="B2707" s="144"/>
    </row>
    <row r="2708" spans="2:2" x14ac:dyDescent="0.2">
      <c r="B2708" s="144"/>
    </row>
    <row r="2709" spans="2:2" x14ac:dyDescent="0.2">
      <c r="B2709" s="144"/>
    </row>
    <row r="2710" spans="2:2" x14ac:dyDescent="0.2">
      <c r="B2710" s="144"/>
    </row>
    <row r="2711" spans="2:2" x14ac:dyDescent="0.2">
      <c r="B2711" s="144"/>
    </row>
    <row r="2712" spans="2:2" x14ac:dyDescent="0.2">
      <c r="B2712" s="144"/>
    </row>
    <row r="2713" spans="2:2" x14ac:dyDescent="0.2">
      <c r="B2713" s="144"/>
    </row>
    <row r="2714" spans="2:2" x14ac:dyDescent="0.2">
      <c r="B2714" s="144"/>
    </row>
    <row r="2715" spans="2:2" x14ac:dyDescent="0.2">
      <c r="B2715" s="144"/>
    </row>
    <row r="2716" spans="2:2" x14ac:dyDescent="0.2">
      <c r="B2716" s="144"/>
    </row>
    <row r="2717" spans="2:2" x14ac:dyDescent="0.2">
      <c r="B2717" s="144"/>
    </row>
    <row r="2718" spans="2:2" x14ac:dyDescent="0.2">
      <c r="B2718" s="144"/>
    </row>
    <row r="2719" spans="2:2" x14ac:dyDescent="0.2">
      <c r="B2719" s="144"/>
    </row>
    <row r="2720" spans="2:2" x14ac:dyDescent="0.2">
      <c r="B2720" s="144"/>
    </row>
    <row r="2721" spans="2:2" x14ac:dyDescent="0.2">
      <c r="B2721" s="144"/>
    </row>
    <row r="2722" spans="2:2" x14ac:dyDescent="0.2">
      <c r="B2722" s="144"/>
    </row>
    <row r="2723" spans="2:2" x14ac:dyDescent="0.2">
      <c r="B2723" s="144"/>
    </row>
    <row r="2724" spans="2:2" x14ac:dyDescent="0.2">
      <c r="B2724" s="144"/>
    </row>
    <row r="2725" spans="2:2" x14ac:dyDescent="0.2">
      <c r="B2725" s="144"/>
    </row>
    <row r="2726" spans="2:2" x14ac:dyDescent="0.2">
      <c r="B2726" s="144"/>
    </row>
    <row r="2727" spans="2:2" x14ac:dyDescent="0.2">
      <c r="B2727" s="144"/>
    </row>
    <row r="2728" spans="2:2" x14ac:dyDescent="0.2">
      <c r="B2728" s="144"/>
    </row>
    <row r="2729" spans="2:2" x14ac:dyDescent="0.2">
      <c r="B2729" s="144"/>
    </row>
    <row r="2730" spans="2:2" x14ac:dyDescent="0.2">
      <c r="B2730" s="144"/>
    </row>
    <row r="2731" spans="2:2" x14ac:dyDescent="0.2">
      <c r="B2731" s="144"/>
    </row>
    <row r="2732" spans="2:2" x14ac:dyDescent="0.2">
      <c r="B2732" s="144"/>
    </row>
    <row r="2733" spans="2:2" x14ac:dyDescent="0.2">
      <c r="B2733" s="144"/>
    </row>
    <row r="2734" spans="2:2" x14ac:dyDescent="0.2">
      <c r="B2734" s="144"/>
    </row>
    <row r="2735" spans="2:2" x14ac:dyDescent="0.2">
      <c r="B2735" s="144"/>
    </row>
    <row r="2736" spans="2:2" x14ac:dyDescent="0.2">
      <c r="B2736" s="144"/>
    </row>
    <row r="2737" spans="2:2" x14ac:dyDescent="0.2">
      <c r="B2737" s="144"/>
    </row>
    <row r="2738" spans="2:2" x14ac:dyDescent="0.2">
      <c r="B2738" s="144"/>
    </row>
    <row r="2739" spans="2:2" x14ac:dyDescent="0.2">
      <c r="B2739" s="144"/>
    </row>
    <row r="2740" spans="2:2" x14ac:dyDescent="0.2">
      <c r="B2740" s="144"/>
    </row>
    <row r="2741" spans="2:2" x14ac:dyDescent="0.2">
      <c r="B2741" s="144"/>
    </row>
    <row r="2742" spans="2:2" x14ac:dyDescent="0.2">
      <c r="B2742" s="144"/>
    </row>
    <row r="2743" spans="2:2" x14ac:dyDescent="0.2">
      <c r="B2743" s="144"/>
    </row>
    <row r="2744" spans="2:2" x14ac:dyDescent="0.2">
      <c r="B2744" s="144"/>
    </row>
    <row r="2745" spans="2:2" x14ac:dyDescent="0.2">
      <c r="B2745" s="144"/>
    </row>
    <row r="2746" spans="2:2" x14ac:dyDescent="0.2">
      <c r="B2746" s="144"/>
    </row>
    <row r="2747" spans="2:2" x14ac:dyDescent="0.2">
      <c r="B2747" s="144"/>
    </row>
    <row r="2748" spans="2:2" x14ac:dyDescent="0.2">
      <c r="B2748" s="144"/>
    </row>
    <row r="2749" spans="2:2" x14ac:dyDescent="0.2">
      <c r="B2749" s="144"/>
    </row>
    <row r="2750" spans="2:2" x14ac:dyDescent="0.2">
      <c r="B2750" s="144"/>
    </row>
    <row r="2751" spans="2:2" x14ac:dyDescent="0.2">
      <c r="B2751" s="144"/>
    </row>
    <row r="2752" spans="2:2" x14ac:dyDescent="0.2">
      <c r="B2752" s="144"/>
    </row>
    <row r="2753" spans="2:2" x14ac:dyDescent="0.2">
      <c r="B2753" s="144"/>
    </row>
    <row r="2754" spans="2:2" x14ac:dyDescent="0.2">
      <c r="B2754" s="144"/>
    </row>
    <row r="2755" spans="2:2" x14ac:dyDescent="0.2">
      <c r="B2755" s="144"/>
    </row>
    <row r="2756" spans="2:2" x14ac:dyDescent="0.2">
      <c r="B2756" s="144"/>
    </row>
    <row r="2757" spans="2:2" x14ac:dyDescent="0.2">
      <c r="B2757" s="144"/>
    </row>
    <row r="2758" spans="2:2" x14ac:dyDescent="0.2">
      <c r="B2758" s="144"/>
    </row>
    <row r="2759" spans="2:2" x14ac:dyDescent="0.2">
      <c r="B2759" s="144"/>
    </row>
    <row r="2760" spans="2:2" x14ac:dyDescent="0.2">
      <c r="B2760" s="144"/>
    </row>
    <row r="2761" spans="2:2" x14ac:dyDescent="0.2">
      <c r="B2761" s="144"/>
    </row>
    <row r="2762" spans="2:2" x14ac:dyDescent="0.2">
      <c r="B2762" s="144"/>
    </row>
    <row r="2763" spans="2:2" x14ac:dyDescent="0.2">
      <c r="B2763" s="144"/>
    </row>
    <row r="2764" spans="2:2" x14ac:dyDescent="0.2">
      <c r="B2764" s="144"/>
    </row>
    <row r="2765" spans="2:2" x14ac:dyDescent="0.2">
      <c r="B2765" s="144"/>
    </row>
    <row r="2766" spans="2:2" x14ac:dyDescent="0.2">
      <c r="B2766" s="144"/>
    </row>
    <row r="2767" spans="2:2" x14ac:dyDescent="0.2">
      <c r="B2767" s="144"/>
    </row>
    <row r="2768" spans="2:2" x14ac:dyDescent="0.2">
      <c r="B2768" s="144"/>
    </row>
    <row r="2769" spans="2:2" x14ac:dyDescent="0.2">
      <c r="B2769" s="144"/>
    </row>
    <row r="2770" spans="2:2" x14ac:dyDescent="0.2">
      <c r="B2770" s="144"/>
    </row>
    <row r="2771" spans="2:2" x14ac:dyDescent="0.2">
      <c r="B2771" s="144"/>
    </row>
    <row r="2772" spans="2:2" x14ac:dyDescent="0.2">
      <c r="B2772" s="144"/>
    </row>
    <row r="2773" spans="2:2" x14ac:dyDescent="0.2">
      <c r="B2773" s="144"/>
    </row>
    <row r="2774" spans="2:2" x14ac:dyDescent="0.2">
      <c r="B2774" s="144"/>
    </row>
    <row r="2775" spans="2:2" x14ac:dyDescent="0.2">
      <c r="B2775" s="144"/>
    </row>
    <row r="2776" spans="2:2" x14ac:dyDescent="0.2">
      <c r="B2776" s="144"/>
    </row>
    <row r="2777" spans="2:2" x14ac:dyDescent="0.2">
      <c r="B2777" s="144"/>
    </row>
    <row r="2778" spans="2:2" x14ac:dyDescent="0.2">
      <c r="B2778" s="144"/>
    </row>
    <row r="2779" spans="2:2" x14ac:dyDescent="0.2">
      <c r="B2779" s="144"/>
    </row>
    <row r="2780" spans="2:2" x14ac:dyDescent="0.2">
      <c r="B2780" s="144"/>
    </row>
    <row r="2781" spans="2:2" x14ac:dyDescent="0.2">
      <c r="B2781" s="144"/>
    </row>
    <row r="2782" spans="2:2" x14ac:dyDescent="0.2">
      <c r="B2782" s="144"/>
    </row>
    <row r="2783" spans="2:2" x14ac:dyDescent="0.2">
      <c r="B2783" s="144"/>
    </row>
    <row r="2784" spans="2:2" x14ac:dyDescent="0.2">
      <c r="B2784" s="144"/>
    </row>
    <row r="2785" spans="2:2" x14ac:dyDescent="0.2">
      <c r="B2785" s="144"/>
    </row>
    <row r="2786" spans="2:2" x14ac:dyDescent="0.2">
      <c r="B2786" s="144"/>
    </row>
    <row r="2787" spans="2:2" x14ac:dyDescent="0.2">
      <c r="B2787" s="144"/>
    </row>
    <row r="2788" spans="2:2" x14ac:dyDescent="0.2">
      <c r="B2788" s="144"/>
    </row>
    <row r="2789" spans="2:2" x14ac:dyDescent="0.2">
      <c r="B2789" s="144"/>
    </row>
    <row r="2790" spans="2:2" x14ac:dyDescent="0.2">
      <c r="B2790" s="144"/>
    </row>
    <row r="2791" spans="2:2" x14ac:dyDescent="0.2">
      <c r="B2791" s="144"/>
    </row>
    <row r="2792" spans="2:2" x14ac:dyDescent="0.2">
      <c r="B2792" s="144"/>
    </row>
    <row r="2793" spans="2:2" x14ac:dyDescent="0.2">
      <c r="B2793" s="144"/>
    </row>
    <row r="2794" spans="2:2" x14ac:dyDescent="0.2">
      <c r="B2794" s="144"/>
    </row>
    <row r="2795" spans="2:2" x14ac:dyDescent="0.2">
      <c r="B2795" s="144"/>
    </row>
    <row r="2796" spans="2:2" x14ac:dyDescent="0.2">
      <c r="B2796" s="144"/>
    </row>
    <row r="2797" spans="2:2" x14ac:dyDescent="0.2">
      <c r="B2797" s="144"/>
    </row>
    <row r="2798" spans="2:2" x14ac:dyDescent="0.2">
      <c r="B2798" s="144"/>
    </row>
    <row r="2799" spans="2:2" x14ac:dyDescent="0.2">
      <c r="B2799" s="144"/>
    </row>
    <row r="2800" spans="2:2" x14ac:dyDescent="0.2">
      <c r="B2800" s="144"/>
    </row>
    <row r="2801" spans="2:2" x14ac:dyDescent="0.2">
      <c r="B2801" s="144"/>
    </row>
    <row r="2802" spans="2:2" x14ac:dyDescent="0.2">
      <c r="B2802" s="144"/>
    </row>
    <row r="2803" spans="2:2" x14ac:dyDescent="0.2">
      <c r="B2803" s="144"/>
    </row>
    <row r="2804" spans="2:2" x14ac:dyDescent="0.2">
      <c r="B2804" s="144"/>
    </row>
    <row r="2805" spans="2:2" x14ac:dyDescent="0.2">
      <c r="B2805" s="144"/>
    </row>
    <row r="2806" spans="2:2" x14ac:dyDescent="0.2">
      <c r="B2806" s="144"/>
    </row>
    <row r="2807" spans="2:2" x14ac:dyDescent="0.2">
      <c r="B2807" s="144"/>
    </row>
    <row r="2808" spans="2:2" x14ac:dyDescent="0.2">
      <c r="B2808" s="144"/>
    </row>
    <row r="2809" spans="2:2" x14ac:dyDescent="0.2">
      <c r="B2809" s="144"/>
    </row>
    <row r="2810" spans="2:2" x14ac:dyDescent="0.2">
      <c r="B2810" s="144"/>
    </row>
    <row r="2811" spans="2:2" x14ac:dyDescent="0.2">
      <c r="B2811" s="144"/>
    </row>
    <row r="2812" spans="2:2" x14ac:dyDescent="0.2">
      <c r="B2812" s="144"/>
    </row>
    <row r="2813" spans="2:2" x14ac:dyDescent="0.2">
      <c r="B2813" s="144"/>
    </row>
    <row r="2814" spans="2:2" x14ac:dyDescent="0.2">
      <c r="B2814" s="144"/>
    </row>
    <row r="2815" spans="2:2" x14ac:dyDescent="0.2">
      <c r="B2815" s="144"/>
    </row>
    <row r="2816" spans="2:2" x14ac:dyDescent="0.2">
      <c r="B2816" s="144"/>
    </row>
    <row r="2817" spans="2:2" x14ac:dyDescent="0.2">
      <c r="B2817" s="144"/>
    </row>
    <row r="2818" spans="2:2" x14ac:dyDescent="0.2">
      <c r="B2818" s="144"/>
    </row>
    <row r="2819" spans="2:2" x14ac:dyDescent="0.2">
      <c r="B2819" s="144"/>
    </row>
    <row r="2820" spans="2:2" x14ac:dyDescent="0.2">
      <c r="B2820" s="144"/>
    </row>
    <row r="2821" spans="2:2" x14ac:dyDescent="0.2">
      <c r="B2821" s="144"/>
    </row>
    <row r="2822" spans="2:2" x14ac:dyDescent="0.2">
      <c r="B2822" s="144"/>
    </row>
    <row r="2823" spans="2:2" x14ac:dyDescent="0.2">
      <c r="B2823" s="144"/>
    </row>
    <row r="2824" spans="2:2" x14ac:dyDescent="0.2">
      <c r="B2824" s="144"/>
    </row>
    <row r="2825" spans="2:2" x14ac:dyDescent="0.2">
      <c r="B2825" s="144"/>
    </row>
    <row r="2826" spans="2:2" x14ac:dyDescent="0.2">
      <c r="B2826" s="144"/>
    </row>
    <row r="2827" spans="2:2" x14ac:dyDescent="0.2">
      <c r="B2827" s="144"/>
    </row>
    <row r="2828" spans="2:2" x14ac:dyDescent="0.2">
      <c r="B2828" s="144"/>
    </row>
    <row r="2829" spans="2:2" x14ac:dyDescent="0.2">
      <c r="B2829" s="144"/>
    </row>
    <row r="2830" spans="2:2" x14ac:dyDescent="0.2">
      <c r="B2830" s="144"/>
    </row>
    <row r="2831" spans="2:2" x14ac:dyDescent="0.2">
      <c r="B2831" s="144"/>
    </row>
    <row r="2832" spans="2:2" x14ac:dyDescent="0.2">
      <c r="B2832" s="144"/>
    </row>
    <row r="2833" spans="2:2" x14ac:dyDescent="0.2">
      <c r="B2833" s="144"/>
    </row>
    <row r="2834" spans="2:2" x14ac:dyDescent="0.2">
      <c r="B2834" s="144"/>
    </row>
    <row r="2835" spans="2:2" x14ac:dyDescent="0.2">
      <c r="B2835" s="144"/>
    </row>
    <row r="2836" spans="2:2" x14ac:dyDescent="0.2">
      <c r="B2836" s="144"/>
    </row>
    <row r="2837" spans="2:2" x14ac:dyDescent="0.2">
      <c r="B2837" s="144"/>
    </row>
    <row r="2838" spans="2:2" x14ac:dyDescent="0.2">
      <c r="B2838" s="144"/>
    </row>
    <row r="2839" spans="2:2" x14ac:dyDescent="0.2">
      <c r="B2839" s="144"/>
    </row>
    <row r="2840" spans="2:2" x14ac:dyDescent="0.2">
      <c r="B2840" s="144"/>
    </row>
    <row r="2841" spans="2:2" x14ac:dyDescent="0.2">
      <c r="B2841" s="144"/>
    </row>
    <row r="2842" spans="2:2" x14ac:dyDescent="0.2">
      <c r="B2842" s="144"/>
    </row>
    <row r="2843" spans="2:2" x14ac:dyDescent="0.2">
      <c r="B2843" s="144"/>
    </row>
    <row r="2844" spans="2:2" x14ac:dyDescent="0.2">
      <c r="B2844" s="144"/>
    </row>
    <row r="2845" spans="2:2" x14ac:dyDescent="0.2">
      <c r="B2845" s="144"/>
    </row>
    <row r="2846" spans="2:2" x14ac:dyDescent="0.2">
      <c r="B2846" s="144"/>
    </row>
    <row r="2847" spans="2:2" x14ac:dyDescent="0.2">
      <c r="B2847" s="144"/>
    </row>
    <row r="2848" spans="2:2" x14ac:dyDescent="0.2">
      <c r="B2848" s="144"/>
    </row>
    <row r="2849" spans="2:2" x14ac:dyDescent="0.2">
      <c r="B2849" s="144"/>
    </row>
    <row r="2850" spans="2:2" x14ac:dyDescent="0.2">
      <c r="B2850" s="144"/>
    </row>
    <row r="2851" spans="2:2" x14ac:dyDescent="0.2">
      <c r="B2851" s="144"/>
    </row>
    <row r="2852" spans="2:2" x14ac:dyDescent="0.2">
      <c r="B2852" s="144"/>
    </row>
    <row r="2853" spans="2:2" x14ac:dyDescent="0.2">
      <c r="B2853" s="144"/>
    </row>
    <row r="2854" spans="2:2" x14ac:dyDescent="0.2">
      <c r="B2854" s="144"/>
    </row>
    <row r="2855" spans="2:2" x14ac:dyDescent="0.2">
      <c r="B2855" s="144"/>
    </row>
    <row r="2856" spans="2:2" x14ac:dyDescent="0.2">
      <c r="B2856" s="144"/>
    </row>
    <row r="2857" spans="2:2" x14ac:dyDescent="0.2">
      <c r="B2857" s="144"/>
    </row>
    <row r="2858" spans="2:2" x14ac:dyDescent="0.2">
      <c r="B2858" s="144"/>
    </row>
    <row r="2859" spans="2:2" x14ac:dyDescent="0.2">
      <c r="B2859" s="144"/>
    </row>
    <row r="2860" spans="2:2" x14ac:dyDescent="0.2">
      <c r="B2860" s="144"/>
    </row>
    <row r="2861" spans="2:2" x14ac:dyDescent="0.2">
      <c r="B2861" s="144"/>
    </row>
    <row r="2862" spans="2:2" x14ac:dyDescent="0.2">
      <c r="B2862" s="144"/>
    </row>
    <row r="2863" spans="2:2" x14ac:dyDescent="0.2">
      <c r="B2863" s="144"/>
    </row>
    <row r="2864" spans="2:2" x14ac:dyDescent="0.2">
      <c r="B2864" s="144"/>
    </row>
    <row r="2865" spans="2:2" x14ac:dyDescent="0.2">
      <c r="B2865" s="144"/>
    </row>
    <row r="2866" spans="2:2" x14ac:dyDescent="0.2">
      <c r="B2866" s="144"/>
    </row>
    <row r="2867" spans="2:2" x14ac:dyDescent="0.2">
      <c r="B2867" s="144"/>
    </row>
    <row r="2868" spans="2:2" x14ac:dyDescent="0.2">
      <c r="B2868" s="144"/>
    </row>
    <row r="2869" spans="2:2" x14ac:dyDescent="0.2">
      <c r="B2869" s="144"/>
    </row>
    <row r="2870" spans="2:2" x14ac:dyDescent="0.2">
      <c r="B2870" s="144"/>
    </row>
    <row r="2871" spans="2:2" x14ac:dyDescent="0.2">
      <c r="B2871" s="144"/>
    </row>
    <row r="2872" spans="2:2" x14ac:dyDescent="0.2">
      <c r="B2872" s="144"/>
    </row>
    <row r="2873" spans="2:2" x14ac:dyDescent="0.2">
      <c r="B2873" s="144"/>
    </row>
    <row r="2874" spans="2:2" x14ac:dyDescent="0.2">
      <c r="B2874" s="144"/>
    </row>
    <row r="2875" spans="2:2" x14ac:dyDescent="0.2">
      <c r="B2875" s="144"/>
    </row>
    <row r="2876" spans="2:2" x14ac:dyDescent="0.2">
      <c r="B2876" s="144"/>
    </row>
    <row r="2877" spans="2:2" x14ac:dyDescent="0.2">
      <c r="B2877" s="144"/>
    </row>
    <row r="2878" spans="2:2" x14ac:dyDescent="0.2">
      <c r="B2878" s="144"/>
    </row>
    <row r="2879" spans="2:2" x14ac:dyDescent="0.2">
      <c r="B2879" s="144"/>
    </row>
    <row r="2880" spans="2:2" x14ac:dyDescent="0.2">
      <c r="B2880" s="144"/>
    </row>
    <row r="2881" spans="2:2" x14ac:dyDescent="0.2">
      <c r="B2881" s="144"/>
    </row>
    <row r="2882" spans="2:2" x14ac:dyDescent="0.2">
      <c r="B2882" s="144"/>
    </row>
    <row r="2883" spans="2:2" x14ac:dyDescent="0.2">
      <c r="B2883" s="144"/>
    </row>
    <row r="2884" spans="2:2" x14ac:dyDescent="0.2">
      <c r="B2884" s="144"/>
    </row>
    <row r="2885" spans="2:2" x14ac:dyDescent="0.2">
      <c r="B2885" s="144"/>
    </row>
    <row r="2886" spans="2:2" x14ac:dyDescent="0.2">
      <c r="B2886" s="144"/>
    </row>
    <row r="2887" spans="2:2" x14ac:dyDescent="0.2">
      <c r="B2887" s="144"/>
    </row>
    <row r="2888" spans="2:2" x14ac:dyDescent="0.2">
      <c r="B2888" s="144"/>
    </row>
    <row r="2889" spans="2:2" x14ac:dyDescent="0.2">
      <c r="B2889" s="144"/>
    </row>
    <row r="2890" spans="2:2" x14ac:dyDescent="0.2">
      <c r="B2890" s="144"/>
    </row>
    <row r="2891" spans="2:2" x14ac:dyDescent="0.2">
      <c r="B2891" s="144"/>
    </row>
    <row r="2892" spans="2:2" x14ac:dyDescent="0.2">
      <c r="B2892" s="144"/>
    </row>
    <row r="2893" spans="2:2" x14ac:dyDescent="0.2">
      <c r="B2893" s="144"/>
    </row>
    <row r="2894" spans="2:2" x14ac:dyDescent="0.2">
      <c r="B2894" s="144"/>
    </row>
    <row r="2895" spans="2:2" x14ac:dyDescent="0.2">
      <c r="B2895" s="144"/>
    </row>
    <row r="2896" spans="2:2" x14ac:dyDescent="0.2">
      <c r="B2896" s="144"/>
    </row>
    <row r="2897" spans="2:2" x14ac:dyDescent="0.2">
      <c r="B2897" s="144"/>
    </row>
    <row r="2898" spans="2:2" x14ac:dyDescent="0.2">
      <c r="B2898" s="144"/>
    </row>
    <row r="2899" spans="2:2" x14ac:dyDescent="0.2">
      <c r="B2899" s="144"/>
    </row>
    <row r="2900" spans="2:2" x14ac:dyDescent="0.2">
      <c r="B2900" s="144"/>
    </row>
    <row r="2901" spans="2:2" x14ac:dyDescent="0.2">
      <c r="B2901" s="144"/>
    </row>
    <row r="2902" spans="2:2" x14ac:dyDescent="0.2">
      <c r="B2902" s="144"/>
    </row>
    <row r="2903" spans="2:2" x14ac:dyDescent="0.2">
      <c r="B2903" s="144"/>
    </row>
    <row r="2904" spans="2:2" x14ac:dyDescent="0.2">
      <c r="B2904" s="144"/>
    </row>
    <row r="2905" spans="2:2" x14ac:dyDescent="0.2">
      <c r="B2905" s="144"/>
    </row>
    <row r="2906" spans="2:2" x14ac:dyDescent="0.2">
      <c r="B2906" s="144"/>
    </row>
    <row r="2907" spans="2:2" x14ac:dyDescent="0.2">
      <c r="B2907" s="144"/>
    </row>
    <row r="2908" spans="2:2" x14ac:dyDescent="0.2">
      <c r="B2908" s="144"/>
    </row>
    <row r="2909" spans="2:2" x14ac:dyDescent="0.2">
      <c r="B2909" s="144"/>
    </row>
    <row r="2910" spans="2:2" x14ac:dyDescent="0.2">
      <c r="B2910" s="144"/>
    </row>
    <row r="2911" spans="2:2" x14ac:dyDescent="0.2">
      <c r="B2911" s="144"/>
    </row>
    <row r="2912" spans="2:2" x14ac:dyDescent="0.2">
      <c r="B2912" s="144"/>
    </row>
    <row r="2913" spans="2:2" x14ac:dyDescent="0.2">
      <c r="B2913" s="144"/>
    </row>
    <row r="2914" spans="2:2" x14ac:dyDescent="0.2">
      <c r="B2914" s="144"/>
    </row>
    <row r="2915" spans="2:2" x14ac:dyDescent="0.2">
      <c r="B2915" s="144"/>
    </row>
    <row r="2916" spans="2:2" x14ac:dyDescent="0.2">
      <c r="B2916" s="144"/>
    </row>
    <row r="2917" spans="2:2" x14ac:dyDescent="0.2">
      <c r="B2917" s="144"/>
    </row>
    <row r="2918" spans="2:2" x14ac:dyDescent="0.2">
      <c r="B2918" s="144"/>
    </row>
    <row r="2919" spans="2:2" x14ac:dyDescent="0.2">
      <c r="B2919" s="144"/>
    </row>
    <row r="2920" spans="2:2" x14ac:dyDescent="0.2">
      <c r="B2920" s="144"/>
    </row>
    <row r="2921" spans="2:2" x14ac:dyDescent="0.2">
      <c r="B2921" s="144"/>
    </row>
    <row r="2922" spans="2:2" x14ac:dyDescent="0.2">
      <c r="B2922" s="144"/>
    </row>
    <row r="2923" spans="2:2" x14ac:dyDescent="0.2">
      <c r="B2923" s="144"/>
    </row>
    <row r="2924" spans="2:2" x14ac:dyDescent="0.2">
      <c r="B2924" s="144"/>
    </row>
    <row r="2925" spans="2:2" x14ac:dyDescent="0.2">
      <c r="B2925" s="144"/>
    </row>
    <row r="2926" spans="2:2" x14ac:dyDescent="0.2">
      <c r="B2926" s="144"/>
    </row>
    <row r="2927" spans="2:2" x14ac:dyDescent="0.2">
      <c r="B2927" s="144"/>
    </row>
    <row r="2928" spans="2:2" x14ac:dyDescent="0.2">
      <c r="B2928" s="144"/>
    </row>
    <row r="2929" spans="2:2" x14ac:dyDescent="0.2">
      <c r="B2929" s="144"/>
    </row>
    <row r="2930" spans="2:2" x14ac:dyDescent="0.2">
      <c r="B2930" s="144"/>
    </row>
    <row r="2931" spans="2:2" x14ac:dyDescent="0.2">
      <c r="B2931" s="144"/>
    </row>
    <row r="2932" spans="2:2" x14ac:dyDescent="0.2">
      <c r="B2932" s="144"/>
    </row>
    <row r="2933" spans="2:2" x14ac:dyDescent="0.2">
      <c r="B2933" s="144"/>
    </row>
    <row r="2934" spans="2:2" x14ac:dyDescent="0.2">
      <c r="B2934" s="144"/>
    </row>
    <row r="2935" spans="2:2" x14ac:dyDescent="0.2">
      <c r="B2935" s="144"/>
    </row>
    <row r="2936" spans="2:2" x14ac:dyDescent="0.2">
      <c r="B2936" s="144"/>
    </row>
    <row r="2937" spans="2:2" x14ac:dyDescent="0.2">
      <c r="B2937" s="144"/>
    </row>
    <row r="2938" spans="2:2" x14ac:dyDescent="0.2">
      <c r="B2938" s="144"/>
    </row>
    <row r="2939" spans="2:2" x14ac:dyDescent="0.2">
      <c r="B2939" s="144"/>
    </row>
    <row r="2940" spans="2:2" x14ac:dyDescent="0.2">
      <c r="B2940" s="144"/>
    </row>
    <row r="2941" spans="2:2" x14ac:dyDescent="0.2">
      <c r="B2941" s="144"/>
    </row>
    <row r="2942" spans="2:2" x14ac:dyDescent="0.2">
      <c r="B2942" s="144"/>
    </row>
    <row r="2943" spans="2:2" x14ac:dyDescent="0.2">
      <c r="B2943" s="144"/>
    </row>
    <row r="2944" spans="2:2" x14ac:dyDescent="0.2">
      <c r="B2944" s="144"/>
    </row>
    <row r="2945" spans="2:2" x14ac:dyDescent="0.2">
      <c r="B2945" s="144"/>
    </row>
    <row r="2946" spans="2:2" x14ac:dyDescent="0.2">
      <c r="B2946" s="144"/>
    </row>
    <row r="2947" spans="2:2" x14ac:dyDescent="0.2">
      <c r="B2947" s="144"/>
    </row>
    <row r="2948" spans="2:2" x14ac:dyDescent="0.2">
      <c r="B2948" s="144"/>
    </row>
    <row r="2949" spans="2:2" x14ac:dyDescent="0.2">
      <c r="B2949" s="144"/>
    </row>
    <row r="2950" spans="2:2" x14ac:dyDescent="0.2">
      <c r="B2950" s="144"/>
    </row>
    <row r="2951" spans="2:2" x14ac:dyDescent="0.2">
      <c r="B2951" s="144"/>
    </row>
    <row r="2952" spans="2:2" x14ac:dyDescent="0.2">
      <c r="B2952" s="144"/>
    </row>
    <row r="2953" spans="2:2" x14ac:dyDescent="0.2">
      <c r="B2953" s="144"/>
    </row>
    <row r="2954" spans="2:2" x14ac:dyDescent="0.2">
      <c r="B2954" s="144"/>
    </row>
    <row r="2955" spans="2:2" x14ac:dyDescent="0.2">
      <c r="B2955" s="144"/>
    </row>
    <row r="2956" spans="2:2" x14ac:dyDescent="0.2">
      <c r="B2956" s="144"/>
    </row>
    <row r="2957" spans="2:2" x14ac:dyDescent="0.2">
      <c r="B2957" s="144"/>
    </row>
    <row r="2958" spans="2:2" x14ac:dyDescent="0.2">
      <c r="B2958" s="144"/>
    </row>
    <row r="2959" spans="2:2" x14ac:dyDescent="0.2">
      <c r="B2959" s="144"/>
    </row>
    <row r="2960" spans="2:2" x14ac:dyDescent="0.2">
      <c r="B2960" s="144"/>
    </row>
    <row r="2961" spans="2:2" x14ac:dyDescent="0.2">
      <c r="B2961" s="144"/>
    </row>
    <row r="2962" spans="2:2" x14ac:dyDescent="0.2">
      <c r="B2962" s="144"/>
    </row>
    <row r="2963" spans="2:2" x14ac:dyDescent="0.2">
      <c r="B2963" s="144"/>
    </row>
    <row r="2964" spans="2:2" x14ac:dyDescent="0.2">
      <c r="B2964" s="144"/>
    </row>
    <row r="2965" spans="2:2" x14ac:dyDescent="0.2">
      <c r="B2965" s="144"/>
    </row>
    <row r="2966" spans="2:2" x14ac:dyDescent="0.2">
      <c r="B2966" s="144"/>
    </row>
    <row r="2967" spans="2:2" x14ac:dyDescent="0.2">
      <c r="B2967" s="144"/>
    </row>
    <row r="2968" spans="2:2" x14ac:dyDescent="0.2">
      <c r="B2968" s="144"/>
    </row>
    <row r="2969" spans="2:2" x14ac:dyDescent="0.2">
      <c r="B2969" s="144"/>
    </row>
    <row r="2970" spans="2:2" x14ac:dyDescent="0.2">
      <c r="B2970" s="144"/>
    </row>
    <row r="2971" spans="2:2" x14ac:dyDescent="0.2">
      <c r="B2971" s="144"/>
    </row>
    <row r="2972" spans="2:2" x14ac:dyDescent="0.2">
      <c r="B2972" s="144"/>
    </row>
    <row r="2973" spans="2:2" x14ac:dyDescent="0.2">
      <c r="B2973" s="144"/>
    </row>
    <row r="2974" spans="2:2" x14ac:dyDescent="0.2">
      <c r="B2974" s="144"/>
    </row>
    <row r="2975" spans="2:2" x14ac:dyDescent="0.2">
      <c r="B2975" s="144"/>
    </row>
    <row r="2976" spans="2:2" x14ac:dyDescent="0.2">
      <c r="B2976" s="144"/>
    </row>
    <row r="2977" spans="2:2" x14ac:dyDescent="0.2">
      <c r="B2977" s="144"/>
    </row>
    <row r="2978" spans="2:2" x14ac:dyDescent="0.2">
      <c r="B2978" s="144"/>
    </row>
    <row r="2979" spans="2:2" x14ac:dyDescent="0.2">
      <c r="B2979" s="144"/>
    </row>
    <row r="2980" spans="2:2" x14ac:dyDescent="0.2">
      <c r="B2980" s="144"/>
    </row>
    <row r="2981" spans="2:2" x14ac:dyDescent="0.2">
      <c r="B2981" s="144"/>
    </row>
    <row r="2982" spans="2:2" x14ac:dyDescent="0.2">
      <c r="B2982" s="144"/>
    </row>
    <row r="2983" spans="2:2" x14ac:dyDescent="0.2">
      <c r="B2983" s="144"/>
    </row>
    <row r="2984" spans="2:2" x14ac:dyDescent="0.2">
      <c r="B2984" s="144"/>
    </row>
    <row r="2985" spans="2:2" x14ac:dyDescent="0.2">
      <c r="B2985" s="144"/>
    </row>
    <row r="2986" spans="2:2" x14ac:dyDescent="0.2">
      <c r="B2986" s="144"/>
    </row>
    <row r="2987" spans="2:2" x14ac:dyDescent="0.2">
      <c r="B2987" s="144"/>
    </row>
    <row r="2988" spans="2:2" x14ac:dyDescent="0.2">
      <c r="B2988" s="144"/>
    </row>
    <row r="2989" spans="2:2" x14ac:dyDescent="0.2">
      <c r="B2989" s="144"/>
    </row>
    <row r="2990" spans="2:2" x14ac:dyDescent="0.2">
      <c r="B2990" s="144"/>
    </row>
    <row r="2991" spans="2:2" x14ac:dyDescent="0.2">
      <c r="B2991" s="144"/>
    </row>
    <row r="2992" spans="2:2" x14ac:dyDescent="0.2">
      <c r="B2992" s="144"/>
    </row>
    <row r="2993" spans="2:2" x14ac:dyDescent="0.2">
      <c r="B2993" s="144"/>
    </row>
    <row r="2994" spans="2:2" x14ac:dyDescent="0.2">
      <c r="B2994" s="144"/>
    </row>
    <row r="2995" spans="2:2" x14ac:dyDescent="0.2">
      <c r="B2995" s="144"/>
    </row>
    <row r="2996" spans="2:2" x14ac:dyDescent="0.2">
      <c r="B2996" s="144"/>
    </row>
    <row r="2997" spans="2:2" x14ac:dyDescent="0.2">
      <c r="B2997" s="144"/>
    </row>
    <row r="2998" spans="2:2" x14ac:dyDescent="0.2">
      <c r="B2998" s="144"/>
    </row>
    <row r="2999" spans="2:2" x14ac:dyDescent="0.2">
      <c r="B2999" s="144"/>
    </row>
    <row r="3000" spans="2:2" x14ac:dyDescent="0.2">
      <c r="B3000" s="144"/>
    </row>
    <row r="3001" spans="2:2" x14ac:dyDescent="0.2">
      <c r="B3001" s="144"/>
    </row>
    <row r="3002" spans="2:2" x14ac:dyDescent="0.2">
      <c r="B3002" s="144"/>
    </row>
    <row r="3003" spans="2:2" x14ac:dyDescent="0.2">
      <c r="B3003" s="144"/>
    </row>
    <row r="3004" spans="2:2" x14ac:dyDescent="0.2">
      <c r="B3004" s="144"/>
    </row>
    <row r="3005" spans="2:2" x14ac:dyDescent="0.2">
      <c r="B3005" s="144"/>
    </row>
    <row r="3006" spans="2:2" x14ac:dyDescent="0.2">
      <c r="B3006" s="144"/>
    </row>
    <row r="3007" spans="2:2" x14ac:dyDescent="0.2">
      <c r="B3007" s="144"/>
    </row>
    <row r="3008" spans="2:2" x14ac:dyDescent="0.2">
      <c r="B3008" s="144"/>
    </row>
    <row r="3009" spans="2:2" x14ac:dyDescent="0.2">
      <c r="B3009" s="144"/>
    </row>
    <row r="3010" spans="2:2" x14ac:dyDescent="0.2">
      <c r="B3010" s="144"/>
    </row>
    <row r="3011" spans="2:2" x14ac:dyDescent="0.2">
      <c r="B3011" s="144"/>
    </row>
    <row r="3012" spans="2:2" x14ac:dyDescent="0.2">
      <c r="B3012" s="144"/>
    </row>
    <row r="3013" spans="2:2" x14ac:dyDescent="0.2">
      <c r="B3013" s="144"/>
    </row>
    <row r="3014" spans="2:2" x14ac:dyDescent="0.2">
      <c r="B3014" s="144"/>
    </row>
    <row r="3015" spans="2:2" x14ac:dyDescent="0.2">
      <c r="B3015" s="144"/>
    </row>
    <row r="3016" spans="2:2" x14ac:dyDescent="0.2">
      <c r="B3016" s="144"/>
    </row>
    <row r="3017" spans="2:2" x14ac:dyDescent="0.2">
      <c r="B3017" s="144"/>
    </row>
    <row r="3018" spans="2:2" x14ac:dyDescent="0.2">
      <c r="B3018" s="144"/>
    </row>
    <row r="3019" spans="2:2" x14ac:dyDescent="0.2">
      <c r="B3019" s="144"/>
    </row>
    <row r="3020" spans="2:2" x14ac:dyDescent="0.2">
      <c r="B3020" s="144"/>
    </row>
    <row r="3021" spans="2:2" x14ac:dyDescent="0.2">
      <c r="B3021" s="144"/>
    </row>
    <row r="3022" spans="2:2" x14ac:dyDescent="0.2">
      <c r="B3022" s="144"/>
    </row>
    <row r="3023" spans="2:2" x14ac:dyDescent="0.2">
      <c r="B3023" s="144"/>
    </row>
    <row r="3024" spans="2:2" x14ac:dyDescent="0.2">
      <c r="B3024" s="144"/>
    </row>
    <row r="3025" spans="2:2" x14ac:dyDescent="0.2">
      <c r="B3025" s="144"/>
    </row>
    <row r="3026" spans="2:2" x14ac:dyDescent="0.2">
      <c r="B3026" s="144"/>
    </row>
    <row r="3027" spans="2:2" x14ac:dyDescent="0.2">
      <c r="B3027" s="144"/>
    </row>
    <row r="3028" spans="2:2" x14ac:dyDescent="0.2">
      <c r="B3028" s="144"/>
    </row>
    <row r="3029" spans="2:2" x14ac:dyDescent="0.2">
      <c r="B3029" s="144"/>
    </row>
    <row r="3030" spans="2:2" x14ac:dyDescent="0.2">
      <c r="B3030" s="144"/>
    </row>
    <row r="3031" spans="2:2" x14ac:dyDescent="0.2">
      <c r="B3031" s="144"/>
    </row>
    <row r="3032" spans="2:2" x14ac:dyDescent="0.2">
      <c r="B3032" s="144"/>
    </row>
    <row r="3033" spans="2:2" x14ac:dyDescent="0.2">
      <c r="B3033" s="144"/>
    </row>
    <row r="3034" spans="2:2" x14ac:dyDescent="0.2">
      <c r="B3034" s="144"/>
    </row>
    <row r="3035" spans="2:2" x14ac:dyDescent="0.2">
      <c r="B3035" s="144"/>
    </row>
    <row r="3036" spans="2:2" x14ac:dyDescent="0.2">
      <c r="B3036" s="144"/>
    </row>
    <row r="3037" spans="2:2" x14ac:dyDescent="0.2">
      <c r="B3037" s="144"/>
    </row>
    <row r="3038" spans="2:2" x14ac:dyDescent="0.2">
      <c r="B3038" s="144"/>
    </row>
    <row r="3039" spans="2:2" x14ac:dyDescent="0.2">
      <c r="B3039" s="144"/>
    </row>
    <row r="3040" spans="2:2" x14ac:dyDescent="0.2">
      <c r="B3040" s="144"/>
    </row>
    <row r="3041" spans="2:2" x14ac:dyDescent="0.2">
      <c r="B3041" s="144"/>
    </row>
    <row r="3042" spans="2:2" x14ac:dyDescent="0.2">
      <c r="B3042" s="144"/>
    </row>
    <row r="3043" spans="2:2" x14ac:dyDescent="0.2">
      <c r="B3043" s="144"/>
    </row>
    <row r="3044" spans="2:2" x14ac:dyDescent="0.2">
      <c r="B3044" s="144"/>
    </row>
    <row r="3045" spans="2:2" x14ac:dyDescent="0.2">
      <c r="B3045" s="144"/>
    </row>
    <row r="3046" spans="2:2" x14ac:dyDescent="0.2">
      <c r="B3046" s="144"/>
    </row>
    <row r="3047" spans="2:2" x14ac:dyDescent="0.2">
      <c r="B3047" s="144"/>
    </row>
    <row r="3048" spans="2:2" x14ac:dyDescent="0.2">
      <c r="B3048" s="144"/>
    </row>
    <row r="3049" spans="2:2" x14ac:dyDescent="0.2">
      <c r="B3049" s="144"/>
    </row>
    <row r="3050" spans="2:2" x14ac:dyDescent="0.2">
      <c r="B3050" s="144"/>
    </row>
    <row r="3051" spans="2:2" x14ac:dyDescent="0.2">
      <c r="B3051" s="144"/>
    </row>
    <row r="3052" spans="2:2" x14ac:dyDescent="0.2">
      <c r="B3052" s="144"/>
    </row>
    <row r="3053" spans="2:2" x14ac:dyDescent="0.2">
      <c r="B3053" s="144"/>
    </row>
    <row r="3054" spans="2:2" x14ac:dyDescent="0.2">
      <c r="B3054" s="144"/>
    </row>
    <row r="3055" spans="2:2" x14ac:dyDescent="0.2">
      <c r="B3055" s="144"/>
    </row>
    <row r="3056" spans="2:2" x14ac:dyDescent="0.2">
      <c r="B3056" s="144"/>
    </row>
    <row r="3057" spans="2:2" x14ac:dyDescent="0.2">
      <c r="B3057" s="144"/>
    </row>
    <row r="3058" spans="2:2" x14ac:dyDescent="0.2">
      <c r="B3058" s="144"/>
    </row>
    <row r="3059" spans="2:2" x14ac:dyDescent="0.2">
      <c r="B3059" s="144"/>
    </row>
    <row r="3060" spans="2:2" x14ac:dyDescent="0.2">
      <c r="B3060" s="144"/>
    </row>
    <row r="3061" spans="2:2" x14ac:dyDescent="0.2">
      <c r="B3061" s="144"/>
    </row>
    <row r="3062" spans="2:2" x14ac:dyDescent="0.2">
      <c r="B3062" s="144"/>
    </row>
    <row r="3063" spans="2:2" x14ac:dyDescent="0.2">
      <c r="B3063" s="144"/>
    </row>
    <row r="3064" spans="2:2" x14ac:dyDescent="0.2">
      <c r="B3064" s="144"/>
    </row>
    <row r="3065" spans="2:2" x14ac:dyDescent="0.2">
      <c r="B3065" s="144"/>
    </row>
    <row r="3066" spans="2:2" x14ac:dyDescent="0.2">
      <c r="B3066" s="144"/>
    </row>
    <row r="3067" spans="2:2" x14ac:dyDescent="0.2">
      <c r="B3067" s="144"/>
    </row>
    <row r="3068" spans="2:2" x14ac:dyDescent="0.2">
      <c r="B3068" s="144"/>
    </row>
    <row r="3069" spans="2:2" x14ac:dyDescent="0.2">
      <c r="B3069" s="144"/>
    </row>
    <row r="3070" spans="2:2" x14ac:dyDescent="0.2">
      <c r="B3070" s="144"/>
    </row>
    <row r="3071" spans="2:2" x14ac:dyDescent="0.2">
      <c r="B3071" s="144"/>
    </row>
    <row r="3072" spans="2:2" x14ac:dyDescent="0.2">
      <c r="B3072" s="144"/>
    </row>
    <row r="3073" spans="2:2" x14ac:dyDescent="0.2">
      <c r="B3073" s="144"/>
    </row>
    <row r="3074" spans="2:2" x14ac:dyDescent="0.2">
      <c r="B3074" s="144"/>
    </row>
    <row r="3075" spans="2:2" x14ac:dyDescent="0.2">
      <c r="B3075" s="144"/>
    </row>
    <row r="3076" spans="2:2" x14ac:dyDescent="0.2">
      <c r="B3076" s="144"/>
    </row>
    <row r="3077" spans="2:2" x14ac:dyDescent="0.2">
      <c r="B3077" s="144"/>
    </row>
    <row r="3078" spans="2:2" x14ac:dyDescent="0.2">
      <c r="B3078" s="144"/>
    </row>
    <row r="3079" spans="2:2" x14ac:dyDescent="0.2">
      <c r="B3079" s="144"/>
    </row>
    <row r="3080" spans="2:2" x14ac:dyDescent="0.2">
      <c r="B3080" s="144"/>
    </row>
    <row r="3081" spans="2:2" x14ac:dyDescent="0.2">
      <c r="B3081" s="144"/>
    </row>
    <row r="3082" spans="2:2" x14ac:dyDescent="0.2">
      <c r="B3082" s="144"/>
    </row>
    <row r="3083" spans="2:2" x14ac:dyDescent="0.2">
      <c r="B3083" s="144"/>
    </row>
    <row r="3084" spans="2:2" x14ac:dyDescent="0.2">
      <c r="B3084" s="144"/>
    </row>
    <row r="3085" spans="2:2" x14ac:dyDescent="0.2">
      <c r="B3085" s="144"/>
    </row>
    <row r="3086" spans="2:2" x14ac:dyDescent="0.2">
      <c r="B3086" s="144"/>
    </row>
    <row r="3087" spans="2:2" x14ac:dyDescent="0.2">
      <c r="B3087" s="144"/>
    </row>
    <row r="3088" spans="2:2" x14ac:dyDescent="0.2">
      <c r="B3088" s="144"/>
    </row>
    <row r="3089" spans="2:2" x14ac:dyDescent="0.2">
      <c r="B3089" s="144"/>
    </row>
    <row r="3090" spans="2:2" x14ac:dyDescent="0.2">
      <c r="B3090" s="144"/>
    </row>
    <row r="3091" spans="2:2" x14ac:dyDescent="0.2">
      <c r="B3091" s="144"/>
    </row>
    <row r="3092" spans="2:2" x14ac:dyDescent="0.2">
      <c r="B3092" s="144"/>
    </row>
    <row r="3093" spans="2:2" x14ac:dyDescent="0.2">
      <c r="B3093" s="144"/>
    </row>
    <row r="3094" spans="2:2" x14ac:dyDescent="0.2">
      <c r="B3094" s="144"/>
    </row>
    <row r="3095" spans="2:2" x14ac:dyDescent="0.2">
      <c r="B3095" s="144"/>
    </row>
    <row r="3096" spans="2:2" x14ac:dyDescent="0.2">
      <c r="B3096" s="144"/>
    </row>
    <row r="3097" spans="2:2" x14ac:dyDescent="0.2">
      <c r="B3097" s="144"/>
    </row>
    <row r="3098" spans="2:2" x14ac:dyDescent="0.2">
      <c r="B3098" s="144"/>
    </row>
    <row r="3099" spans="2:2" x14ac:dyDescent="0.2">
      <c r="B3099" s="144"/>
    </row>
    <row r="3100" spans="2:2" x14ac:dyDescent="0.2">
      <c r="B3100" s="144"/>
    </row>
    <row r="3101" spans="2:2" x14ac:dyDescent="0.2">
      <c r="B3101" s="144"/>
    </row>
    <row r="3102" spans="2:2" x14ac:dyDescent="0.2">
      <c r="B3102" s="144"/>
    </row>
    <row r="3103" spans="2:2" x14ac:dyDescent="0.2">
      <c r="B3103" s="144"/>
    </row>
    <row r="3104" spans="2:2" x14ac:dyDescent="0.2">
      <c r="B3104" s="144"/>
    </row>
    <row r="3105" spans="2:2" x14ac:dyDescent="0.2">
      <c r="B3105" s="144"/>
    </row>
    <row r="3106" spans="2:2" x14ac:dyDescent="0.2">
      <c r="B3106" s="144"/>
    </row>
    <row r="3107" spans="2:2" x14ac:dyDescent="0.2">
      <c r="B3107" s="144"/>
    </row>
    <row r="3108" spans="2:2" x14ac:dyDescent="0.2">
      <c r="B3108" s="144"/>
    </row>
    <row r="3109" spans="2:2" x14ac:dyDescent="0.2">
      <c r="B3109" s="144"/>
    </row>
    <row r="3110" spans="2:2" x14ac:dyDescent="0.2">
      <c r="B3110" s="144"/>
    </row>
    <row r="3111" spans="2:2" x14ac:dyDescent="0.2">
      <c r="B3111" s="144"/>
    </row>
    <row r="3112" spans="2:2" x14ac:dyDescent="0.2">
      <c r="B3112" s="144"/>
    </row>
    <row r="3113" spans="2:2" x14ac:dyDescent="0.2">
      <c r="B3113" s="144"/>
    </row>
    <row r="3114" spans="2:2" x14ac:dyDescent="0.2">
      <c r="B3114" s="144"/>
    </row>
    <row r="3115" spans="2:2" x14ac:dyDescent="0.2">
      <c r="B3115" s="144"/>
    </row>
    <row r="3116" spans="2:2" x14ac:dyDescent="0.2">
      <c r="B3116" s="144"/>
    </row>
    <row r="3117" spans="2:2" x14ac:dyDescent="0.2">
      <c r="B3117" s="144"/>
    </row>
    <row r="3118" spans="2:2" x14ac:dyDescent="0.2">
      <c r="B3118" s="144"/>
    </row>
    <row r="3119" spans="2:2" x14ac:dyDescent="0.2">
      <c r="B3119" s="144"/>
    </row>
    <row r="3120" spans="2:2" x14ac:dyDescent="0.2">
      <c r="B3120" s="144"/>
    </row>
    <row r="3121" spans="2:2" x14ac:dyDescent="0.2">
      <c r="B3121" s="144"/>
    </row>
    <row r="3122" spans="2:2" x14ac:dyDescent="0.2">
      <c r="B3122" s="144"/>
    </row>
    <row r="3123" spans="2:2" x14ac:dyDescent="0.2">
      <c r="B3123" s="144"/>
    </row>
    <row r="3124" spans="2:2" x14ac:dyDescent="0.2">
      <c r="B3124" s="144"/>
    </row>
    <row r="3125" spans="2:2" x14ac:dyDescent="0.2">
      <c r="B3125" s="144"/>
    </row>
    <row r="3126" spans="2:2" x14ac:dyDescent="0.2">
      <c r="B3126" s="144"/>
    </row>
    <row r="3127" spans="2:2" x14ac:dyDescent="0.2">
      <c r="B3127" s="144"/>
    </row>
    <row r="3128" spans="2:2" x14ac:dyDescent="0.2">
      <c r="B3128" s="144"/>
    </row>
    <row r="3129" spans="2:2" x14ac:dyDescent="0.2">
      <c r="B3129" s="144"/>
    </row>
    <row r="3130" spans="2:2" x14ac:dyDescent="0.2">
      <c r="B3130" s="144"/>
    </row>
    <row r="3131" spans="2:2" x14ac:dyDescent="0.2">
      <c r="B3131" s="144"/>
    </row>
    <row r="3132" spans="2:2" x14ac:dyDescent="0.2">
      <c r="B3132" s="144"/>
    </row>
    <row r="3133" spans="2:2" x14ac:dyDescent="0.2">
      <c r="B3133" s="144"/>
    </row>
    <row r="3134" spans="2:2" x14ac:dyDescent="0.2">
      <c r="B3134" s="144"/>
    </row>
    <row r="3135" spans="2:2" x14ac:dyDescent="0.2">
      <c r="B3135" s="144"/>
    </row>
    <row r="3136" spans="2:2" x14ac:dyDescent="0.2">
      <c r="B3136" s="144"/>
    </row>
    <row r="3137" spans="2:2" x14ac:dyDescent="0.2">
      <c r="B3137" s="144"/>
    </row>
    <row r="3138" spans="2:2" x14ac:dyDescent="0.2">
      <c r="B3138" s="144"/>
    </row>
    <row r="3139" spans="2:2" x14ac:dyDescent="0.2">
      <c r="B3139" s="144"/>
    </row>
    <row r="3140" spans="2:2" x14ac:dyDescent="0.2">
      <c r="B3140" s="144"/>
    </row>
    <row r="3141" spans="2:2" x14ac:dyDescent="0.2">
      <c r="B3141" s="144"/>
    </row>
    <row r="3142" spans="2:2" x14ac:dyDescent="0.2">
      <c r="B3142" s="144"/>
    </row>
    <row r="3143" spans="2:2" x14ac:dyDescent="0.2">
      <c r="B3143" s="144"/>
    </row>
    <row r="3144" spans="2:2" x14ac:dyDescent="0.2">
      <c r="B3144" s="144"/>
    </row>
    <row r="3145" spans="2:2" x14ac:dyDescent="0.2">
      <c r="B3145" s="144"/>
    </row>
    <row r="3146" spans="2:2" x14ac:dyDescent="0.2">
      <c r="B3146" s="144"/>
    </row>
    <row r="3147" spans="2:2" x14ac:dyDescent="0.2">
      <c r="B3147" s="144"/>
    </row>
    <row r="3148" spans="2:2" x14ac:dyDescent="0.2">
      <c r="B3148" s="144"/>
    </row>
    <row r="3149" spans="2:2" x14ac:dyDescent="0.2">
      <c r="B3149" s="144"/>
    </row>
    <row r="3150" spans="2:2" x14ac:dyDescent="0.2">
      <c r="B3150" s="144"/>
    </row>
    <row r="3151" spans="2:2" x14ac:dyDescent="0.2">
      <c r="B3151" s="144"/>
    </row>
    <row r="3152" spans="2:2" x14ac:dyDescent="0.2">
      <c r="B3152" s="144"/>
    </row>
    <row r="3153" spans="2:2" x14ac:dyDescent="0.2">
      <c r="B3153" s="144"/>
    </row>
    <row r="3154" spans="2:2" x14ac:dyDescent="0.2">
      <c r="B3154" s="144"/>
    </row>
    <row r="3155" spans="2:2" x14ac:dyDescent="0.2">
      <c r="B3155" s="144"/>
    </row>
    <row r="3156" spans="2:2" x14ac:dyDescent="0.2">
      <c r="B3156" s="144"/>
    </row>
    <row r="3157" spans="2:2" x14ac:dyDescent="0.2">
      <c r="B3157" s="144"/>
    </row>
    <row r="3158" spans="2:2" x14ac:dyDescent="0.2">
      <c r="B3158" s="144"/>
    </row>
    <row r="3159" spans="2:2" x14ac:dyDescent="0.2">
      <c r="B3159" s="144"/>
    </row>
    <row r="3160" spans="2:2" x14ac:dyDescent="0.2">
      <c r="B3160" s="144"/>
    </row>
    <row r="3161" spans="2:2" x14ac:dyDescent="0.2">
      <c r="B3161" s="144"/>
    </row>
    <row r="3162" spans="2:2" x14ac:dyDescent="0.2">
      <c r="B3162" s="144"/>
    </row>
    <row r="3163" spans="2:2" x14ac:dyDescent="0.2">
      <c r="B3163" s="144"/>
    </row>
    <row r="3164" spans="2:2" x14ac:dyDescent="0.2">
      <c r="B3164" s="144"/>
    </row>
    <row r="3165" spans="2:2" x14ac:dyDescent="0.2">
      <c r="B3165" s="144"/>
    </row>
    <row r="3166" spans="2:2" x14ac:dyDescent="0.2">
      <c r="B3166" s="144"/>
    </row>
    <row r="3167" spans="2:2" x14ac:dyDescent="0.2">
      <c r="B3167" s="144"/>
    </row>
    <row r="3168" spans="2:2" x14ac:dyDescent="0.2">
      <c r="B3168" s="144"/>
    </row>
    <row r="3169" spans="2:2" x14ac:dyDescent="0.2">
      <c r="B3169" s="144"/>
    </row>
    <row r="3170" spans="2:2" x14ac:dyDescent="0.2">
      <c r="B3170" s="144"/>
    </row>
    <row r="3171" spans="2:2" x14ac:dyDescent="0.2">
      <c r="B3171" s="144"/>
    </row>
    <row r="3172" spans="2:2" x14ac:dyDescent="0.2">
      <c r="B3172" s="144"/>
    </row>
    <row r="3173" spans="2:2" x14ac:dyDescent="0.2">
      <c r="B3173" s="144"/>
    </row>
    <row r="3174" spans="2:2" x14ac:dyDescent="0.2">
      <c r="B3174" s="144"/>
    </row>
    <row r="3175" spans="2:2" x14ac:dyDescent="0.2">
      <c r="B3175" s="144"/>
    </row>
    <row r="3176" spans="2:2" x14ac:dyDescent="0.2">
      <c r="B3176" s="144"/>
    </row>
    <row r="3177" spans="2:2" x14ac:dyDescent="0.2">
      <c r="B3177" s="144"/>
    </row>
    <row r="3178" spans="2:2" x14ac:dyDescent="0.2">
      <c r="B3178" s="144"/>
    </row>
    <row r="3179" spans="2:2" x14ac:dyDescent="0.2">
      <c r="B3179" s="144"/>
    </row>
    <row r="3180" spans="2:2" x14ac:dyDescent="0.2">
      <c r="B3180" s="144"/>
    </row>
    <row r="3181" spans="2:2" x14ac:dyDescent="0.2">
      <c r="B3181" s="144"/>
    </row>
    <row r="3182" spans="2:2" x14ac:dyDescent="0.2">
      <c r="B3182" s="144"/>
    </row>
    <row r="3183" spans="2:2" x14ac:dyDescent="0.2">
      <c r="B3183" s="144"/>
    </row>
    <row r="3184" spans="2:2" x14ac:dyDescent="0.2">
      <c r="B3184" s="144"/>
    </row>
    <row r="3185" spans="2:2" x14ac:dyDescent="0.2">
      <c r="B3185" s="144"/>
    </row>
    <row r="3186" spans="2:2" x14ac:dyDescent="0.2">
      <c r="B3186" s="144"/>
    </row>
    <row r="3187" spans="2:2" x14ac:dyDescent="0.2">
      <c r="B3187" s="144"/>
    </row>
    <row r="3188" spans="2:2" x14ac:dyDescent="0.2">
      <c r="B3188" s="144"/>
    </row>
    <row r="3189" spans="2:2" x14ac:dyDescent="0.2">
      <c r="B3189" s="144"/>
    </row>
    <row r="3190" spans="2:2" x14ac:dyDescent="0.2">
      <c r="B3190" s="144"/>
    </row>
    <row r="3191" spans="2:2" x14ac:dyDescent="0.2">
      <c r="B3191" s="144"/>
    </row>
    <row r="3192" spans="2:2" x14ac:dyDescent="0.2">
      <c r="B3192" s="144"/>
    </row>
    <row r="3193" spans="2:2" x14ac:dyDescent="0.2">
      <c r="B3193" s="144"/>
    </row>
    <row r="3194" spans="2:2" x14ac:dyDescent="0.2">
      <c r="B3194" s="144"/>
    </row>
    <row r="3195" spans="2:2" x14ac:dyDescent="0.2">
      <c r="B3195" s="144"/>
    </row>
    <row r="3196" spans="2:2" x14ac:dyDescent="0.2">
      <c r="B3196" s="144"/>
    </row>
    <row r="3197" spans="2:2" x14ac:dyDescent="0.2">
      <c r="B3197" s="144"/>
    </row>
    <row r="3198" spans="2:2" x14ac:dyDescent="0.2">
      <c r="B3198" s="144"/>
    </row>
    <row r="3199" spans="2:2" x14ac:dyDescent="0.2">
      <c r="B3199" s="144"/>
    </row>
    <row r="3200" spans="2:2" x14ac:dyDescent="0.2">
      <c r="B3200" s="144"/>
    </row>
    <row r="3201" spans="2:2" x14ac:dyDescent="0.2">
      <c r="B3201" s="144"/>
    </row>
    <row r="3202" spans="2:2" x14ac:dyDescent="0.2">
      <c r="B3202" s="144"/>
    </row>
    <row r="3203" spans="2:2" x14ac:dyDescent="0.2">
      <c r="B3203" s="144"/>
    </row>
    <row r="3204" spans="2:2" x14ac:dyDescent="0.2">
      <c r="B3204" s="144"/>
    </row>
    <row r="3205" spans="2:2" x14ac:dyDescent="0.2">
      <c r="B3205" s="144"/>
    </row>
    <row r="3206" spans="2:2" x14ac:dyDescent="0.2">
      <c r="B3206" s="144"/>
    </row>
    <row r="3207" spans="2:2" x14ac:dyDescent="0.2">
      <c r="B3207" s="144"/>
    </row>
    <row r="3208" spans="2:2" x14ac:dyDescent="0.2">
      <c r="B3208" s="144"/>
    </row>
    <row r="3209" spans="2:2" x14ac:dyDescent="0.2">
      <c r="B3209" s="144"/>
    </row>
    <row r="3210" spans="2:2" x14ac:dyDescent="0.2">
      <c r="B3210" s="144"/>
    </row>
    <row r="3211" spans="2:2" x14ac:dyDescent="0.2">
      <c r="B3211" s="144"/>
    </row>
    <row r="3212" spans="2:2" x14ac:dyDescent="0.2">
      <c r="B3212" s="144"/>
    </row>
    <row r="3213" spans="2:2" x14ac:dyDescent="0.2">
      <c r="B3213" s="144"/>
    </row>
    <row r="3214" spans="2:2" x14ac:dyDescent="0.2">
      <c r="B3214" s="144"/>
    </row>
    <row r="3215" spans="2:2" x14ac:dyDescent="0.2">
      <c r="B3215" s="144"/>
    </row>
    <row r="3216" spans="2:2" x14ac:dyDescent="0.2">
      <c r="B3216" s="144"/>
    </row>
    <row r="3217" spans="2:2" x14ac:dyDescent="0.2">
      <c r="B3217" s="144"/>
    </row>
    <row r="3218" spans="2:2" x14ac:dyDescent="0.2">
      <c r="B3218" s="144"/>
    </row>
    <row r="3219" spans="2:2" x14ac:dyDescent="0.2">
      <c r="B3219" s="144"/>
    </row>
    <row r="3220" spans="2:2" x14ac:dyDescent="0.2">
      <c r="B3220" s="144"/>
    </row>
    <row r="3221" spans="2:2" x14ac:dyDescent="0.2">
      <c r="B3221" s="144"/>
    </row>
    <row r="3222" spans="2:2" x14ac:dyDescent="0.2">
      <c r="B3222" s="144"/>
    </row>
    <row r="3223" spans="2:2" x14ac:dyDescent="0.2">
      <c r="B3223" s="144"/>
    </row>
    <row r="3224" spans="2:2" x14ac:dyDescent="0.2">
      <c r="B3224" s="144"/>
    </row>
    <row r="3225" spans="2:2" x14ac:dyDescent="0.2">
      <c r="B3225" s="144"/>
    </row>
    <row r="3226" spans="2:2" x14ac:dyDescent="0.2">
      <c r="B3226" s="144"/>
    </row>
    <row r="3227" spans="2:2" x14ac:dyDescent="0.2">
      <c r="B3227" s="144"/>
    </row>
    <row r="3228" spans="2:2" x14ac:dyDescent="0.2">
      <c r="B3228" s="144"/>
    </row>
    <row r="3229" spans="2:2" x14ac:dyDescent="0.2">
      <c r="B3229" s="144"/>
    </row>
    <row r="3230" spans="2:2" x14ac:dyDescent="0.2">
      <c r="B3230" s="144"/>
    </row>
    <row r="3231" spans="2:2" x14ac:dyDescent="0.2">
      <c r="B3231" s="144"/>
    </row>
    <row r="3232" spans="2:2" x14ac:dyDescent="0.2">
      <c r="B3232" s="144"/>
    </row>
    <row r="3233" spans="2:2" x14ac:dyDescent="0.2">
      <c r="B3233" s="144"/>
    </row>
    <row r="3234" spans="2:2" x14ac:dyDescent="0.2">
      <c r="B3234" s="144"/>
    </row>
    <row r="3235" spans="2:2" x14ac:dyDescent="0.2">
      <c r="B3235" s="144"/>
    </row>
    <row r="3236" spans="2:2" x14ac:dyDescent="0.2">
      <c r="B3236" s="144"/>
    </row>
    <row r="3237" spans="2:2" x14ac:dyDescent="0.2">
      <c r="B3237" s="144"/>
    </row>
    <row r="3238" spans="2:2" x14ac:dyDescent="0.2">
      <c r="B3238" s="144"/>
    </row>
    <row r="3239" spans="2:2" x14ac:dyDescent="0.2">
      <c r="B3239" s="144"/>
    </row>
    <row r="3240" spans="2:2" x14ac:dyDescent="0.2">
      <c r="B3240" s="144"/>
    </row>
    <row r="3241" spans="2:2" x14ac:dyDescent="0.2">
      <c r="B3241" s="144"/>
    </row>
    <row r="3242" spans="2:2" x14ac:dyDescent="0.2">
      <c r="B3242" s="144"/>
    </row>
    <row r="3243" spans="2:2" x14ac:dyDescent="0.2">
      <c r="B3243" s="144"/>
    </row>
    <row r="3244" spans="2:2" x14ac:dyDescent="0.2">
      <c r="B3244" s="144"/>
    </row>
    <row r="3245" spans="2:2" x14ac:dyDescent="0.2">
      <c r="B3245" s="144"/>
    </row>
    <row r="3246" spans="2:2" x14ac:dyDescent="0.2">
      <c r="B3246" s="144"/>
    </row>
    <row r="3247" spans="2:2" x14ac:dyDescent="0.2">
      <c r="B3247" s="144"/>
    </row>
    <row r="3248" spans="2:2" x14ac:dyDescent="0.2">
      <c r="B3248" s="144"/>
    </row>
    <row r="3249" spans="2:2" x14ac:dyDescent="0.2">
      <c r="B3249" s="144"/>
    </row>
    <row r="3250" spans="2:2" x14ac:dyDescent="0.2">
      <c r="B3250" s="144"/>
    </row>
    <row r="3251" spans="2:2" x14ac:dyDescent="0.2">
      <c r="B3251" s="144"/>
    </row>
    <row r="3252" spans="2:2" x14ac:dyDescent="0.2">
      <c r="B3252" s="144"/>
    </row>
    <row r="3253" spans="2:2" x14ac:dyDescent="0.2">
      <c r="B3253" s="144"/>
    </row>
    <row r="3254" spans="2:2" x14ac:dyDescent="0.2">
      <c r="B3254" s="144"/>
    </row>
    <row r="3255" spans="2:2" x14ac:dyDescent="0.2">
      <c r="B3255" s="144"/>
    </row>
    <row r="3256" spans="2:2" x14ac:dyDescent="0.2">
      <c r="B3256" s="144"/>
    </row>
    <row r="3257" spans="2:2" x14ac:dyDescent="0.2">
      <c r="B3257" s="144"/>
    </row>
    <row r="3258" spans="2:2" x14ac:dyDescent="0.2">
      <c r="B3258" s="144"/>
    </row>
    <row r="3259" spans="2:2" x14ac:dyDescent="0.2">
      <c r="B3259" s="144"/>
    </row>
    <row r="3260" spans="2:2" x14ac:dyDescent="0.2">
      <c r="B3260" s="144"/>
    </row>
    <row r="3261" spans="2:2" x14ac:dyDescent="0.2">
      <c r="B3261" s="144"/>
    </row>
    <row r="3262" spans="2:2" x14ac:dyDescent="0.2">
      <c r="B3262" s="144"/>
    </row>
    <row r="3263" spans="2:2" x14ac:dyDescent="0.2">
      <c r="B3263" s="144"/>
    </row>
    <row r="3264" spans="2:2" x14ac:dyDescent="0.2">
      <c r="B3264" s="144"/>
    </row>
    <row r="3265" spans="2:2" x14ac:dyDescent="0.2">
      <c r="B3265" s="144"/>
    </row>
    <row r="3266" spans="2:2" x14ac:dyDescent="0.2">
      <c r="B3266" s="144"/>
    </row>
    <row r="3267" spans="2:2" x14ac:dyDescent="0.2">
      <c r="B3267" s="144"/>
    </row>
    <row r="3268" spans="2:2" x14ac:dyDescent="0.2">
      <c r="B3268" s="144"/>
    </row>
    <row r="3269" spans="2:2" x14ac:dyDescent="0.2">
      <c r="B3269" s="144"/>
    </row>
    <row r="3270" spans="2:2" x14ac:dyDescent="0.2">
      <c r="B3270" s="144"/>
    </row>
    <row r="3271" spans="2:2" x14ac:dyDescent="0.2">
      <c r="B3271" s="144"/>
    </row>
    <row r="3272" spans="2:2" x14ac:dyDescent="0.2">
      <c r="B3272" s="144"/>
    </row>
    <row r="3273" spans="2:2" x14ac:dyDescent="0.2">
      <c r="B3273" s="144"/>
    </row>
    <row r="3274" spans="2:2" x14ac:dyDescent="0.2">
      <c r="B3274" s="144"/>
    </row>
    <row r="3275" spans="2:2" x14ac:dyDescent="0.2">
      <c r="B3275" s="144"/>
    </row>
    <row r="3276" spans="2:2" x14ac:dyDescent="0.2">
      <c r="B3276" s="144"/>
    </row>
    <row r="3277" spans="2:2" x14ac:dyDescent="0.2">
      <c r="B3277" s="144"/>
    </row>
    <row r="3278" spans="2:2" x14ac:dyDescent="0.2">
      <c r="B3278" s="144"/>
    </row>
    <row r="3279" spans="2:2" x14ac:dyDescent="0.2">
      <c r="B3279" s="144"/>
    </row>
    <row r="3280" spans="2:2" x14ac:dyDescent="0.2">
      <c r="B3280" s="144"/>
    </row>
    <row r="3281" spans="2:2" x14ac:dyDescent="0.2">
      <c r="B3281" s="144"/>
    </row>
    <row r="3282" spans="2:2" x14ac:dyDescent="0.2">
      <c r="B3282" s="144"/>
    </row>
    <row r="3283" spans="2:2" x14ac:dyDescent="0.2">
      <c r="B3283" s="144"/>
    </row>
    <row r="3284" spans="2:2" x14ac:dyDescent="0.2">
      <c r="B3284" s="144"/>
    </row>
    <row r="3285" spans="2:2" x14ac:dyDescent="0.2">
      <c r="B3285" s="144"/>
    </row>
    <row r="3286" spans="2:2" x14ac:dyDescent="0.2">
      <c r="B3286" s="144"/>
    </row>
    <row r="3287" spans="2:2" x14ac:dyDescent="0.2">
      <c r="B3287" s="144"/>
    </row>
    <row r="3288" spans="2:2" x14ac:dyDescent="0.2">
      <c r="B3288" s="144"/>
    </row>
    <row r="3289" spans="2:2" x14ac:dyDescent="0.2">
      <c r="B3289" s="144"/>
    </row>
    <row r="3290" spans="2:2" x14ac:dyDescent="0.2">
      <c r="B3290" s="144"/>
    </row>
    <row r="3291" spans="2:2" x14ac:dyDescent="0.2">
      <c r="B3291" s="144"/>
    </row>
    <row r="3292" spans="2:2" x14ac:dyDescent="0.2">
      <c r="B3292" s="144"/>
    </row>
    <row r="3293" spans="2:2" x14ac:dyDescent="0.2">
      <c r="B3293" s="144"/>
    </row>
    <row r="3294" spans="2:2" x14ac:dyDescent="0.2">
      <c r="B3294" s="144"/>
    </row>
    <row r="3295" spans="2:2" x14ac:dyDescent="0.2">
      <c r="B3295" s="144"/>
    </row>
    <row r="3296" spans="2:2" x14ac:dyDescent="0.2">
      <c r="B3296" s="144"/>
    </row>
    <row r="3297" spans="2:2" x14ac:dyDescent="0.2">
      <c r="B3297" s="144"/>
    </row>
    <row r="3298" spans="2:2" x14ac:dyDescent="0.2">
      <c r="B3298" s="144"/>
    </row>
    <row r="3299" spans="2:2" x14ac:dyDescent="0.2">
      <c r="B3299" s="144"/>
    </row>
    <row r="3300" spans="2:2" x14ac:dyDescent="0.2">
      <c r="B3300" s="144"/>
    </row>
    <row r="3301" spans="2:2" x14ac:dyDescent="0.2">
      <c r="B3301" s="144"/>
    </row>
    <row r="3302" spans="2:2" x14ac:dyDescent="0.2">
      <c r="B3302" s="144"/>
    </row>
    <row r="3303" spans="2:2" x14ac:dyDescent="0.2">
      <c r="B3303" s="144"/>
    </row>
    <row r="3304" spans="2:2" x14ac:dyDescent="0.2">
      <c r="B3304" s="144"/>
    </row>
    <row r="3305" spans="2:2" x14ac:dyDescent="0.2">
      <c r="B3305" s="144"/>
    </row>
    <row r="3306" spans="2:2" x14ac:dyDescent="0.2">
      <c r="B3306" s="144"/>
    </row>
    <row r="3307" spans="2:2" x14ac:dyDescent="0.2">
      <c r="B3307" s="144"/>
    </row>
    <row r="3308" spans="2:2" x14ac:dyDescent="0.2">
      <c r="B3308" s="144"/>
    </row>
    <row r="3309" spans="2:2" x14ac:dyDescent="0.2">
      <c r="B3309" s="144"/>
    </row>
    <row r="3310" spans="2:2" x14ac:dyDescent="0.2">
      <c r="B3310" s="144"/>
    </row>
    <row r="3311" spans="2:2" x14ac:dyDescent="0.2">
      <c r="B3311" s="144"/>
    </row>
    <row r="3312" spans="2:2" x14ac:dyDescent="0.2">
      <c r="B3312" s="144"/>
    </row>
    <row r="3313" spans="2:2" x14ac:dyDescent="0.2">
      <c r="B3313" s="144"/>
    </row>
    <row r="3314" spans="2:2" x14ac:dyDescent="0.2">
      <c r="B3314" s="144"/>
    </row>
    <row r="3315" spans="2:2" x14ac:dyDescent="0.2">
      <c r="B3315" s="144"/>
    </row>
    <row r="3316" spans="2:2" x14ac:dyDescent="0.2">
      <c r="B3316" s="144"/>
    </row>
    <row r="3317" spans="2:2" x14ac:dyDescent="0.2">
      <c r="B3317" s="144"/>
    </row>
    <row r="3318" spans="2:2" x14ac:dyDescent="0.2">
      <c r="B3318" s="144"/>
    </row>
    <row r="3319" spans="2:2" x14ac:dyDescent="0.2">
      <c r="B3319" s="144"/>
    </row>
    <row r="3320" spans="2:2" x14ac:dyDescent="0.2">
      <c r="B3320" s="144"/>
    </row>
    <row r="3321" spans="2:2" x14ac:dyDescent="0.2">
      <c r="B3321" s="144"/>
    </row>
    <row r="3322" spans="2:2" x14ac:dyDescent="0.2">
      <c r="B3322" s="144"/>
    </row>
    <row r="3323" spans="2:2" x14ac:dyDescent="0.2">
      <c r="B3323" s="144"/>
    </row>
    <row r="3324" spans="2:2" x14ac:dyDescent="0.2">
      <c r="B3324" s="144"/>
    </row>
    <row r="3325" spans="2:2" x14ac:dyDescent="0.2">
      <c r="B3325" s="144"/>
    </row>
    <row r="3326" spans="2:2" x14ac:dyDescent="0.2">
      <c r="B3326" s="144"/>
    </row>
    <row r="3327" spans="2:2" x14ac:dyDescent="0.2">
      <c r="B3327" s="144"/>
    </row>
    <row r="3328" spans="2:2" x14ac:dyDescent="0.2">
      <c r="B3328" s="144"/>
    </row>
    <row r="3329" spans="2:2" x14ac:dyDescent="0.2">
      <c r="B3329" s="144"/>
    </row>
    <row r="3330" spans="2:2" x14ac:dyDescent="0.2">
      <c r="B3330" s="144"/>
    </row>
    <row r="3331" spans="2:2" x14ac:dyDescent="0.2">
      <c r="B3331" s="144"/>
    </row>
    <row r="3332" spans="2:2" x14ac:dyDescent="0.2">
      <c r="B3332" s="144"/>
    </row>
    <row r="3333" spans="2:2" x14ac:dyDescent="0.2">
      <c r="B3333" s="144"/>
    </row>
    <row r="3334" spans="2:2" x14ac:dyDescent="0.2">
      <c r="B3334" s="144"/>
    </row>
    <row r="3335" spans="2:2" x14ac:dyDescent="0.2">
      <c r="B3335" s="144"/>
    </row>
    <row r="3336" spans="2:2" x14ac:dyDescent="0.2">
      <c r="B3336" s="144"/>
    </row>
    <row r="3337" spans="2:2" x14ac:dyDescent="0.2">
      <c r="B3337" s="144"/>
    </row>
    <row r="3338" spans="2:2" x14ac:dyDescent="0.2">
      <c r="B3338" s="144"/>
    </row>
    <row r="3339" spans="2:2" x14ac:dyDescent="0.2">
      <c r="B3339" s="144"/>
    </row>
    <row r="3340" spans="2:2" x14ac:dyDescent="0.2">
      <c r="B3340" s="144"/>
    </row>
    <row r="3341" spans="2:2" x14ac:dyDescent="0.2">
      <c r="B3341" s="144"/>
    </row>
    <row r="3342" spans="2:2" x14ac:dyDescent="0.2">
      <c r="B3342" s="144"/>
    </row>
    <row r="3343" spans="2:2" x14ac:dyDescent="0.2">
      <c r="B3343" s="144"/>
    </row>
    <row r="3344" spans="2:2" x14ac:dyDescent="0.2">
      <c r="B3344" s="144"/>
    </row>
    <row r="3345" spans="2:2" x14ac:dyDescent="0.2">
      <c r="B3345" s="144"/>
    </row>
    <row r="3346" spans="2:2" x14ac:dyDescent="0.2">
      <c r="B3346" s="144"/>
    </row>
    <row r="3347" spans="2:2" x14ac:dyDescent="0.2">
      <c r="B3347" s="144"/>
    </row>
    <row r="3348" spans="2:2" x14ac:dyDescent="0.2">
      <c r="B3348" s="144"/>
    </row>
    <row r="3349" spans="2:2" x14ac:dyDescent="0.2">
      <c r="B3349" s="144"/>
    </row>
    <row r="3350" spans="2:2" x14ac:dyDescent="0.2">
      <c r="B3350" s="144"/>
    </row>
    <row r="3351" spans="2:2" x14ac:dyDescent="0.2">
      <c r="B3351" s="144"/>
    </row>
    <row r="3352" spans="2:2" x14ac:dyDescent="0.2">
      <c r="B3352" s="144"/>
    </row>
    <row r="3353" spans="2:2" x14ac:dyDescent="0.2">
      <c r="B3353" s="144"/>
    </row>
    <row r="3354" spans="2:2" x14ac:dyDescent="0.2">
      <c r="B3354" s="144"/>
    </row>
    <row r="3355" spans="2:2" x14ac:dyDescent="0.2">
      <c r="B3355" s="144"/>
    </row>
    <row r="3356" spans="2:2" x14ac:dyDescent="0.2">
      <c r="B3356" s="144"/>
    </row>
    <row r="3357" spans="2:2" x14ac:dyDescent="0.2">
      <c r="B3357" s="144"/>
    </row>
    <row r="3358" spans="2:2" x14ac:dyDescent="0.2">
      <c r="B3358" s="144"/>
    </row>
    <row r="3359" spans="2:2" x14ac:dyDescent="0.2">
      <c r="B3359" s="144"/>
    </row>
    <row r="3360" spans="2:2" x14ac:dyDescent="0.2">
      <c r="B3360" s="144"/>
    </row>
    <row r="3361" spans="2:2" x14ac:dyDescent="0.2">
      <c r="B3361" s="144"/>
    </row>
    <row r="3362" spans="2:2" x14ac:dyDescent="0.2">
      <c r="B3362" s="144"/>
    </row>
    <row r="3363" spans="2:2" x14ac:dyDescent="0.2">
      <c r="B3363" s="144"/>
    </row>
    <row r="3364" spans="2:2" x14ac:dyDescent="0.2">
      <c r="B3364" s="144"/>
    </row>
    <row r="3365" spans="2:2" x14ac:dyDescent="0.2">
      <c r="B3365" s="144"/>
    </row>
    <row r="3366" spans="2:2" x14ac:dyDescent="0.2">
      <c r="B3366" s="144"/>
    </row>
    <row r="3367" spans="2:2" x14ac:dyDescent="0.2">
      <c r="B3367" s="144"/>
    </row>
    <row r="3368" spans="2:2" x14ac:dyDescent="0.2">
      <c r="B3368" s="144"/>
    </row>
    <row r="3369" spans="2:2" x14ac:dyDescent="0.2">
      <c r="B3369" s="144"/>
    </row>
    <row r="3370" spans="2:2" x14ac:dyDescent="0.2">
      <c r="B3370" s="144"/>
    </row>
    <row r="3371" spans="2:2" x14ac:dyDescent="0.2">
      <c r="B3371" s="144"/>
    </row>
    <row r="3372" spans="2:2" x14ac:dyDescent="0.2">
      <c r="B3372" s="144"/>
    </row>
    <row r="3373" spans="2:2" x14ac:dyDescent="0.2">
      <c r="B3373" s="144"/>
    </row>
    <row r="3374" spans="2:2" x14ac:dyDescent="0.2">
      <c r="B3374" s="144"/>
    </row>
    <row r="3375" spans="2:2" x14ac:dyDescent="0.2">
      <c r="B3375" s="144"/>
    </row>
    <row r="3376" spans="2:2" x14ac:dyDescent="0.2">
      <c r="B3376" s="144"/>
    </row>
    <row r="3377" spans="2:2" x14ac:dyDescent="0.2">
      <c r="B3377" s="144"/>
    </row>
    <row r="3378" spans="2:2" x14ac:dyDescent="0.2">
      <c r="B3378" s="144"/>
    </row>
    <row r="3379" spans="2:2" x14ac:dyDescent="0.2">
      <c r="B3379" s="144"/>
    </row>
    <row r="3380" spans="2:2" x14ac:dyDescent="0.2">
      <c r="B3380" s="144"/>
    </row>
    <row r="3381" spans="2:2" x14ac:dyDescent="0.2">
      <c r="B3381" s="144"/>
    </row>
    <row r="3382" spans="2:2" x14ac:dyDescent="0.2">
      <c r="B3382" s="144"/>
    </row>
    <row r="3383" spans="2:2" x14ac:dyDescent="0.2">
      <c r="B3383" s="144"/>
    </row>
    <row r="3384" spans="2:2" x14ac:dyDescent="0.2">
      <c r="B3384" s="144"/>
    </row>
    <row r="3385" spans="2:2" x14ac:dyDescent="0.2">
      <c r="B3385" s="144"/>
    </row>
    <row r="3386" spans="2:2" x14ac:dyDescent="0.2">
      <c r="B3386" s="144"/>
    </row>
    <row r="3387" spans="2:2" x14ac:dyDescent="0.2">
      <c r="B3387" s="144"/>
    </row>
    <row r="3388" spans="2:2" x14ac:dyDescent="0.2">
      <c r="B3388" s="144"/>
    </row>
    <row r="3389" spans="2:2" x14ac:dyDescent="0.2">
      <c r="B3389" s="144"/>
    </row>
    <row r="3390" spans="2:2" x14ac:dyDescent="0.2">
      <c r="B3390" s="144"/>
    </row>
    <row r="3391" spans="2:2" x14ac:dyDescent="0.2">
      <c r="B3391" s="144"/>
    </row>
    <row r="3392" spans="2:2" x14ac:dyDescent="0.2">
      <c r="B3392" s="144"/>
    </row>
    <row r="3393" spans="2:2" x14ac:dyDescent="0.2">
      <c r="B3393" s="144"/>
    </row>
    <row r="3394" spans="2:2" x14ac:dyDescent="0.2">
      <c r="B3394" s="144"/>
    </row>
    <row r="3395" spans="2:2" x14ac:dyDescent="0.2">
      <c r="B3395" s="144"/>
    </row>
    <row r="3396" spans="2:2" x14ac:dyDescent="0.2">
      <c r="B3396" s="144"/>
    </row>
    <row r="3397" spans="2:2" x14ac:dyDescent="0.2">
      <c r="B3397" s="144"/>
    </row>
    <row r="3398" spans="2:2" x14ac:dyDescent="0.2">
      <c r="B3398" s="144"/>
    </row>
    <row r="3399" spans="2:2" x14ac:dyDescent="0.2">
      <c r="B3399" s="144"/>
    </row>
    <row r="3400" spans="2:2" x14ac:dyDescent="0.2">
      <c r="B3400" s="144"/>
    </row>
    <row r="3401" spans="2:2" x14ac:dyDescent="0.2">
      <c r="B3401" s="144"/>
    </row>
    <row r="3402" spans="2:2" x14ac:dyDescent="0.2">
      <c r="B3402" s="144"/>
    </row>
    <row r="3403" spans="2:2" x14ac:dyDescent="0.2">
      <c r="B3403" s="144"/>
    </row>
    <row r="3404" spans="2:2" x14ac:dyDescent="0.2">
      <c r="B3404" s="144"/>
    </row>
    <row r="3405" spans="2:2" x14ac:dyDescent="0.2">
      <c r="B3405" s="144"/>
    </row>
    <row r="3406" spans="2:2" x14ac:dyDescent="0.2">
      <c r="B3406" s="144"/>
    </row>
    <row r="3407" spans="2:2" x14ac:dyDescent="0.2">
      <c r="B3407" s="144"/>
    </row>
    <row r="3408" spans="2:2" x14ac:dyDescent="0.2">
      <c r="B3408" s="144"/>
    </row>
    <row r="3409" spans="2:2" x14ac:dyDescent="0.2">
      <c r="B3409" s="144"/>
    </row>
    <row r="3410" spans="2:2" x14ac:dyDescent="0.2">
      <c r="B3410" s="144"/>
    </row>
    <row r="3411" spans="2:2" x14ac:dyDescent="0.2">
      <c r="B3411" s="144"/>
    </row>
    <row r="3412" spans="2:2" x14ac:dyDescent="0.2">
      <c r="B3412" s="144"/>
    </row>
    <row r="3413" spans="2:2" x14ac:dyDescent="0.2">
      <c r="B3413" s="144"/>
    </row>
    <row r="3414" spans="2:2" x14ac:dyDescent="0.2">
      <c r="B3414" s="144"/>
    </row>
    <row r="3415" spans="2:2" x14ac:dyDescent="0.2">
      <c r="B3415" s="144"/>
    </row>
    <row r="3416" spans="2:2" x14ac:dyDescent="0.2">
      <c r="B3416" s="144"/>
    </row>
    <row r="3417" spans="2:2" x14ac:dyDescent="0.2">
      <c r="B3417" s="144"/>
    </row>
    <row r="3418" spans="2:2" x14ac:dyDescent="0.2">
      <c r="B3418" s="144"/>
    </row>
    <row r="3419" spans="2:2" x14ac:dyDescent="0.2">
      <c r="B3419" s="144"/>
    </row>
    <row r="3420" spans="2:2" x14ac:dyDescent="0.2">
      <c r="B3420" s="144"/>
    </row>
    <row r="3421" spans="2:2" x14ac:dyDescent="0.2">
      <c r="B3421" s="144"/>
    </row>
    <row r="3422" spans="2:2" x14ac:dyDescent="0.2">
      <c r="B3422" s="144"/>
    </row>
    <row r="3423" spans="2:2" x14ac:dyDescent="0.2">
      <c r="B3423" s="144"/>
    </row>
    <row r="3424" spans="2:2" x14ac:dyDescent="0.2">
      <c r="B3424" s="144"/>
    </row>
    <row r="3425" spans="2:2" x14ac:dyDescent="0.2">
      <c r="B3425" s="144"/>
    </row>
    <row r="3426" spans="2:2" x14ac:dyDescent="0.2">
      <c r="B3426" s="144"/>
    </row>
    <row r="3427" spans="2:2" x14ac:dyDescent="0.2">
      <c r="B3427" s="144"/>
    </row>
    <row r="3428" spans="2:2" x14ac:dyDescent="0.2">
      <c r="B3428" s="144"/>
    </row>
    <row r="3429" spans="2:2" x14ac:dyDescent="0.2">
      <c r="B3429" s="144"/>
    </row>
    <row r="3430" spans="2:2" x14ac:dyDescent="0.2">
      <c r="B3430" s="144"/>
    </row>
    <row r="3431" spans="2:2" x14ac:dyDescent="0.2">
      <c r="B3431" s="144"/>
    </row>
    <row r="3432" spans="2:2" x14ac:dyDescent="0.2">
      <c r="B3432" s="144"/>
    </row>
    <row r="3433" spans="2:2" x14ac:dyDescent="0.2">
      <c r="B3433" s="144"/>
    </row>
    <row r="3434" spans="2:2" x14ac:dyDescent="0.2">
      <c r="B3434" s="144"/>
    </row>
    <row r="3435" spans="2:2" x14ac:dyDescent="0.2">
      <c r="B3435" s="144"/>
    </row>
    <row r="3436" spans="2:2" x14ac:dyDescent="0.2">
      <c r="B3436" s="144"/>
    </row>
    <row r="3437" spans="2:2" x14ac:dyDescent="0.2">
      <c r="B3437" s="144"/>
    </row>
    <row r="3438" spans="2:2" x14ac:dyDescent="0.2">
      <c r="B3438" s="144"/>
    </row>
    <row r="3439" spans="2:2" x14ac:dyDescent="0.2">
      <c r="B3439" s="144"/>
    </row>
    <row r="3440" spans="2:2" x14ac:dyDescent="0.2">
      <c r="B3440" s="144"/>
    </row>
    <row r="3441" spans="2:2" x14ac:dyDescent="0.2">
      <c r="B3441" s="144"/>
    </row>
    <row r="3442" spans="2:2" x14ac:dyDescent="0.2">
      <c r="B3442" s="144"/>
    </row>
    <row r="3443" spans="2:2" x14ac:dyDescent="0.2">
      <c r="B3443" s="144"/>
    </row>
    <row r="3444" spans="2:2" x14ac:dyDescent="0.2">
      <c r="B3444" s="144"/>
    </row>
    <row r="3445" spans="2:2" x14ac:dyDescent="0.2">
      <c r="B3445" s="144"/>
    </row>
    <row r="3446" spans="2:2" x14ac:dyDescent="0.2">
      <c r="B3446" s="144"/>
    </row>
    <row r="3447" spans="2:2" x14ac:dyDescent="0.2">
      <c r="B3447" s="144"/>
    </row>
    <row r="3448" spans="2:2" x14ac:dyDescent="0.2">
      <c r="B3448" s="144"/>
    </row>
    <row r="3449" spans="2:2" x14ac:dyDescent="0.2">
      <c r="B3449" s="144"/>
    </row>
    <row r="3450" spans="2:2" x14ac:dyDescent="0.2">
      <c r="B3450" s="144"/>
    </row>
    <row r="3451" spans="2:2" x14ac:dyDescent="0.2">
      <c r="B3451" s="144"/>
    </row>
    <row r="3452" spans="2:2" x14ac:dyDescent="0.2">
      <c r="B3452" s="144"/>
    </row>
    <row r="3453" spans="2:2" x14ac:dyDescent="0.2">
      <c r="B3453" s="144"/>
    </row>
    <row r="3454" spans="2:2" x14ac:dyDescent="0.2">
      <c r="B3454" s="144"/>
    </row>
    <row r="3455" spans="2:2" x14ac:dyDescent="0.2">
      <c r="B3455" s="144"/>
    </row>
    <row r="3456" spans="2:2" x14ac:dyDescent="0.2">
      <c r="B3456" s="144"/>
    </row>
    <row r="3457" spans="2:2" x14ac:dyDescent="0.2">
      <c r="B3457" s="144"/>
    </row>
    <row r="3458" spans="2:2" x14ac:dyDescent="0.2">
      <c r="B3458" s="144"/>
    </row>
    <row r="3459" spans="2:2" x14ac:dyDescent="0.2">
      <c r="B3459" s="144"/>
    </row>
    <row r="3460" spans="2:2" x14ac:dyDescent="0.2">
      <c r="B3460" s="144"/>
    </row>
    <row r="3461" spans="2:2" x14ac:dyDescent="0.2">
      <c r="B3461" s="144"/>
    </row>
    <row r="3462" spans="2:2" x14ac:dyDescent="0.2">
      <c r="B3462" s="144"/>
    </row>
    <row r="3463" spans="2:2" x14ac:dyDescent="0.2">
      <c r="B3463" s="144"/>
    </row>
    <row r="3464" spans="2:2" x14ac:dyDescent="0.2">
      <c r="B3464" s="144"/>
    </row>
    <row r="3465" spans="2:2" x14ac:dyDescent="0.2">
      <c r="B3465" s="144"/>
    </row>
    <row r="3466" spans="2:2" x14ac:dyDescent="0.2">
      <c r="B3466" s="144"/>
    </row>
    <row r="3467" spans="2:2" x14ac:dyDescent="0.2">
      <c r="B3467" s="144"/>
    </row>
    <row r="3468" spans="2:2" x14ac:dyDescent="0.2">
      <c r="B3468" s="144"/>
    </row>
    <row r="3469" spans="2:2" x14ac:dyDescent="0.2">
      <c r="B3469" s="144"/>
    </row>
    <row r="3470" spans="2:2" x14ac:dyDescent="0.2">
      <c r="B3470" s="144"/>
    </row>
    <row r="3471" spans="2:2" x14ac:dyDescent="0.2">
      <c r="B3471" s="144"/>
    </row>
    <row r="3472" spans="2:2" x14ac:dyDescent="0.2">
      <c r="B3472" s="144"/>
    </row>
    <row r="3473" spans="2:2" x14ac:dyDescent="0.2">
      <c r="B3473" s="144"/>
    </row>
    <row r="3474" spans="2:2" x14ac:dyDescent="0.2">
      <c r="B3474" s="144"/>
    </row>
    <row r="3475" spans="2:2" x14ac:dyDescent="0.2">
      <c r="B3475" s="144"/>
    </row>
    <row r="3476" spans="2:2" x14ac:dyDescent="0.2">
      <c r="B3476" s="144"/>
    </row>
    <row r="3477" spans="2:2" x14ac:dyDescent="0.2">
      <c r="B3477" s="144"/>
    </row>
    <row r="3478" spans="2:2" x14ac:dyDescent="0.2">
      <c r="B3478" s="144"/>
    </row>
    <row r="3479" spans="2:2" x14ac:dyDescent="0.2">
      <c r="B3479" s="144"/>
    </row>
    <row r="3480" spans="2:2" x14ac:dyDescent="0.2">
      <c r="B3480" s="144"/>
    </row>
    <row r="3481" spans="2:2" x14ac:dyDescent="0.2">
      <c r="B3481" s="144"/>
    </row>
    <row r="3482" spans="2:2" x14ac:dyDescent="0.2">
      <c r="B3482" s="144"/>
    </row>
    <row r="3483" spans="2:2" x14ac:dyDescent="0.2">
      <c r="B3483" s="144"/>
    </row>
    <row r="3484" spans="2:2" x14ac:dyDescent="0.2">
      <c r="B3484" s="144"/>
    </row>
    <row r="3485" spans="2:2" x14ac:dyDescent="0.2">
      <c r="B3485" s="144"/>
    </row>
    <row r="3486" spans="2:2" x14ac:dyDescent="0.2">
      <c r="B3486" s="144"/>
    </row>
    <row r="3487" spans="2:2" x14ac:dyDescent="0.2">
      <c r="B3487" s="144"/>
    </row>
    <row r="3488" spans="2:2" x14ac:dyDescent="0.2">
      <c r="B3488" s="144"/>
    </row>
    <row r="3489" spans="2:2" x14ac:dyDescent="0.2">
      <c r="B3489" s="144"/>
    </row>
    <row r="3490" spans="2:2" x14ac:dyDescent="0.2">
      <c r="B3490" s="144"/>
    </row>
    <row r="3491" spans="2:2" x14ac:dyDescent="0.2">
      <c r="B3491" s="144"/>
    </row>
    <row r="3492" spans="2:2" x14ac:dyDescent="0.2">
      <c r="B3492" s="144"/>
    </row>
    <row r="3493" spans="2:2" x14ac:dyDescent="0.2">
      <c r="B3493" s="144"/>
    </row>
    <row r="3494" spans="2:2" x14ac:dyDescent="0.2">
      <c r="B3494" s="144"/>
    </row>
    <row r="3495" spans="2:2" x14ac:dyDescent="0.2">
      <c r="B3495" s="144"/>
    </row>
    <row r="3496" spans="2:2" x14ac:dyDescent="0.2">
      <c r="B3496" s="144"/>
    </row>
    <row r="3497" spans="2:2" x14ac:dyDescent="0.2">
      <c r="B3497" s="144"/>
    </row>
    <row r="3498" spans="2:2" x14ac:dyDescent="0.2">
      <c r="B3498" s="144"/>
    </row>
    <row r="3499" spans="2:2" x14ac:dyDescent="0.2">
      <c r="B3499" s="144"/>
    </row>
    <row r="3500" spans="2:2" x14ac:dyDescent="0.2">
      <c r="B3500" s="144"/>
    </row>
    <row r="3501" spans="2:2" x14ac:dyDescent="0.2">
      <c r="B3501" s="144"/>
    </row>
    <row r="3502" spans="2:2" x14ac:dyDescent="0.2">
      <c r="B3502" s="144"/>
    </row>
    <row r="3503" spans="2:2" x14ac:dyDescent="0.2">
      <c r="B3503" s="144"/>
    </row>
    <row r="3504" spans="2:2" x14ac:dyDescent="0.2">
      <c r="B3504" s="144"/>
    </row>
    <row r="3505" spans="2:2" x14ac:dyDescent="0.2">
      <c r="B3505" s="144"/>
    </row>
    <row r="3506" spans="2:2" x14ac:dyDescent="0.2">
      <c r="B3506" s="144"/>
    </row>
    <row r="3507" spans="2:2" x14ac:dyDescent="0.2">
      <c r="B3507" s="144"/>
    </row>
    <row r="3508" spans="2:2" x14ac:dyDescent="0.2">
      <c r="B3508" s="144"/>
    </row>
    <row r="3509" spans="2:2" x14ac:dyDescent="0.2">
      <c r="B3509" s="144"/>
    </row>
    <row r="3510" spans="2:2" x14ac:dyDescent="0.2">
      <c r="B3510" s="144"/>
    </row>
    <row r="3511" spans="2:2" x14ac:dyDescent="0.2">
      <c r="B3511" s="144"/>
    </row>
    <row r="3512" spans="2:2" x14ac:dyDescent="0.2">
      <c r="B3512" s="144"/>
    </row>
    <row r="3513" spans="2:2" x14ac:dyDescent="0.2">
      <c r="B3513" s="144"/>
    </row>
    <row r="3514" spans="2:2" x14ac:dyDescent="0.2">
      <c r="B3514" s="144"/>
    </row>
    <row r="3515" spans="2:2" x14ac:dyDescent="0.2">
      <c r="B3515" s="144"/>
    </row>
    <row r="3516" spans="2:2" x14ac:dyDescent="0.2">
      <c r="B3516" s="144"/>
    </row>
    <row r="3517" spans="2:2" x14ac:dyDescent="0.2">
      <c r="B3517" s="144"/>
    </row>
    <row r="3518" spans="2:2" x14ac:dyDescent="0.2">
      <c r="B3518" s="144"/>
    </row>
    <row r="3519" spans="2:2" x14ac:dyDescent="0.2">
      <c r="B3519" s="144"/>
    </row>
    <row r="3520" spans="2:2" x14ac:dyDescent="0.2">
      <c r="B3520" s="144"/>
    </row>
    <row r="3521" spans="2:2" x14ac:dyDescent="0.2">
      <c r="B3521" s="144"/>
    </row>
    <row r="3522" spans="2:2" x14ac:dyDescent="0.2">
      <c r="B3522" s="144"/>
    </row>
    <row r="3523" spans="2:2" x14ac:dyDescent="0.2">
      <c r="B3523" s="144"/>
    </row>
    <row r="3524" spans="2:2" x14ac:dyDescent="0.2">
      <c r="B3524" s="144"/>
    </row>
    <row r="3525" spans="2:2" x14ac:dyDescent="0.2">
      <c r="B3525" s="144"/>
    </row>
    <row r="3526" spans="2:2" x14ac:dyDescent="0.2">
      <c r="B3526" s="144"/>
    </row>
    <row r="3527" spans="2:2" x14ac:dyDescent="0.2">
      <c r="B3527" s="144"/>
    </row>
    <row r="3528" spans="2:2" x14ac:dyDescent="0.2">
      <c r="B3528" s="144"/>
    </row>
    <row r="3529" spans="2:2" x14ac:dyDescent="0.2">
      <c r="B3529" s="144"/>
    </row>
    <row r="3530" spans="2:2" x14ac:dyDescent="0.2">
      <c r="B3530" s="144"/>
    </row>
    <row r="3531" spans="2:2" x14ac:dyDescent="0.2">
      <c r="B3531" s="144"/>
    </row>
    <row r="3532" spans="2:2" x14ac:dyDescent="0.2">
      <c r="B3532" s="144"/>
    </row>
    <row r="3533" spans="2:2" x14ac:dyDescent="0.2">
      <c r="B3533" s="144"/>
    </row>
    <row r="3534" spans="2:2" x14ac:dyDescent="0.2">
      <c r="B3534" s="144"/>
    </row>
    <row r="3535" spans="2:2" x14ac:dyDescent="0.2">
      <c r="B3535" s="144"/>
    </row>
    <row r="3536" spans="2:2" x14ac:dyDescent="0.2">
      <c r="B3536" s="144"/>
    </row>
    <row r="3537" spans="2:2" x14ac:dyDescent="0.2">
      <c r="B3537" s="144"/>
    </row>
    <row r="3538" spans="2:2" x14ac:dyDescent="0.2">
      <c r="B3538" s="144"/>
    </row>
    <row r="3539" spans="2:2" x14ac:dyDescent="0.2">
      <c r="B3539" s="144"/>
    </row>
    <row r="3540" spans="2:2" x14ac:dyDescent="0.2">
      <c r="B3540" s="144"/>
    </row>
    <row r="3541" spans="2:2" x14ac:dyDescent="0.2">
      <c r="B3541" s="144"/>
    </row>
    <row r="3542" spans="2:2" x14ac:dyDescent="0.2">
      <c r="B3542" s="144"/>
    </row>
    <row r="3543" spans="2:2" x14ac:dyDescent="0.2">
      <c r="B3543" s="144"/>
    </row>
    <row r="3544" spans="2:2" x14ac:dyDescent="0.2">
      <c r="B3544" s="144"/>
    </row>
    <row r="3545" spans="2:2" x14ac:dyDescent="0.2">
      <c r="B3545" s="144"/>
    </row>
    <row r="3546" spans="2:2" x14ac:dyDescent="0.2">
      <c r="B3546" s="144"/>
    </row>
    <row r="3547" spans="2:2" x14ac:dyDescent="0.2">
      <c r="B3547" s="144"/>
    </row>
    <row r="3548" spans="2:2" x14ac:dyDescent="0.2">
      <c r="B3548" s="144"/>
    </row>
    <row r="3549" spans="2:2" x14ac:dyDescent="0.2">
      <c r="B3549" s="144"/>
    </row>
    <row r="3550" spans="2:2" x14ac:dyDescent="0.2">
      <c r="B3550" s="144"/>
    </row>
    <row r="3551" spans="2:2" x14ac:dyDescent="0.2">
      <c r="B3551" s="144"/>
    </row>
    <row r="3552" spans="2:2" x14ac:dyDescent="0.2">
      <c r="B3552" s="144"/>
    </row>
    <row r="3553" spans="2:2" x14ac:dyDescent="0.2">
      <c r="B3553" s="144"/>
    </row>
    <row r="3554" spans="2:2" x14ac:dyDescent="0.2">
      <c r="B3554" s="144"/>
    </row>
    <row r="3555" spans="2:2" x14ac:dyDescent="0.2">
      <c r="B3555" s="144"/>
    </row>
    <row r="3556" spans="2:2" x14ac:dyDescent="0.2">
      <c r="B3556" s="144"/>
    </row>
    <row r="3557" spans="2:2" x14ac:dyDescent="0.2">
      <c r="B3557" s="144"/>
    </row>
    <row r="3558" spans="2:2" x14ac:dyDescent="0.2">
      <c r="B3558" s="144"/>
    </row>
    <row r="3559" spans="2:2" x14ac:dyDescent="0.2">
      <c r="B3559" s="144"/>
    </row>
    <row r="3560" spans="2:2" x14ac:dyDescent="0.2">
      <c r="B3560" s="144"/>
    </row>
    <row r="3561" spans="2:2" x14ac:dyDescent="0.2">
      <c r="B3561" s="144"/>
    </row>
    <row r="3562" spans="2:2" x14ac:dyDescent="0.2">
      <c r="B3562" s="144"/>
    </row>
    <row r="3563" spans="2:2" x14ac:dyDescent="0.2">
      <c r="B3563" s="144"/>
    </row>
    <row r="3564" spans="2:2" x14ac:dyDescent="0.2">
      <c r="B3564" s="144"/>
    </row>
    <row r="3565" spans="2:2" x14ac:dyDescent="0.2">
      <c r="B3565" s="144"/>
    </row>
    <row r="3566" spans="2:2" x14ac:dyDescent="0.2">
      <c r="B3566" s="144"/>
    </row>
    <row r="3567" spans="2:2" x14ac:dyDescent="0.2">
      <c r="B3567" s="144"/>
    </row>
    <row r="3568" spans="2:2" x14ac:dyDescent="0.2">
      <c r="B3568" s="144"/>
    </row>
    <row r="3569" spans="2:2" x14ac:dyDescent="0.2">
      <c r="B3569" s="144"/>
    </row>
    <row r="3570" spans="2:2" x14ac:dyDescent="0.2">
      <c r="B3570" s="144"/>
    </row>
    <row r="3571" spans="2:2" x14ac:dyDescent="0.2">
      <c r="B3571" s="144"/>
    </row>
    <row r="3572" spans="2:2" x14ac:dyDescent="0.2">
      <c r="B3572" s="144"/>
    </row>
    <row r="3573" spans="2:2" x14ac:dyDescent="0.2">
      <c r="B3573" s="144"/>
    </row>
    <row r="3574" spans="2:2" x14ac:dyDescent="0.2">
      <c r="B3574" s="144"/>
    </row>
    <row r="3575" spans="2:2" x14ac:dyDescent="0.2">
      <c r="B3575" s="144"/>
    </row>
    <row r="3576" spans="2:2" x14ac:dyDescent="0.2">
      <c r="B3576" s="144"/>
    </row>
    <row r="3577" spans="2:2" x14ac:dyDescent="0.2">
      <c r="B3577" s="144"/>
    </row>
    <row r="3578" spans="2:2" x14ac:dyDescent="0.2">
      <c r="B3578" s="144"/>
    </row>
    <row r="3579" spans="2:2" x14ac:dyDescent="0.2">
      <c r="B3579" s="144"/>
    </row>
    <row r="3580" spans="2:2" x14ac:dyDescent="0.2">
      <c r="B3580" s="144"/>
    </row>
    <row r="3581" spans="2:2" x14ac:dyDescent="0.2">
      <c r="B3581" s="144"/>
    </row>
    <row r="3582" spans="2:2" x14ac:dyDescent="0.2">
      <c r="B3582" s="144"/>
    </row>
    <row r="3583" spans="2:2" x14ac:dyDescent="0.2">
      <c r="B3583" s="144"/>
    </row>
    <row r="3584" spans="2:2" x14ac:dyDescent="0.2">
      <c r="B3584" s="144"/>
    </row>
    <row r="3585" spans="2:2" x14ac:dyDescent="0.2">
      <c r="B3585" s="144"/>
    </row>
    <row r="3586" spans="2:2" x14ac:dyDescent="0.2">
      <c r="B3586" s="144"/>
    </row>
    <row r="3587" spans="2:2" x14ac:dyDescent="0.2">
      <c r="B3587" s="144"/>
    </row>
    <row r="3588" spans="2:2" x14ac:dyDescent="0.2">
      <c r="B3588" s="144"/>
    </row>
    <row r="3589" spans="2:2" x14ac:dyDescent="0.2">
      <c r="B3589" s="144"/>
    </row>
    <row r="3590" spans="2:2" x14ac:dyDescent="0.2">
      <c r="B3590" s="144"/>
    </row>
    <row r="3591" spans="2:2" x14ac:dyDescent="0.2">
      <c r="B3591" s="144"/>
    </row>
    <row r="3592" spans="2:2" x14ac:dyDescent="0.2">
      <c r="B3592" s="144"/>
    </row>
    <row r="3593" spans="2:2" x14ac:dyDescent="0.2">
      <c r="B3593" s="144"/>
    </row>
    <row r="3594" spans="2:2" x14ac:dyDescent="0.2">
      <c r="B3594" s="144"/>
    </row>
    <row r="3595" spans="2:2" x14ac:dyDescent="0.2">
      <c r="B3595" s="144"/>
    </row>
    <row r="3596" spans="2:2" x14ac:dyDescent="0.2">
      <c r="B3596" s="144"/>
    </row>
    <row r="3597" spans="2:2" x14ac:dyDescent="0.2">
      <c r="B3597" s="144"/>
    </row>
    <row r="3598" spans="2:2" x14ac:dyDescent="0.2">
      <c r="B3598" s="144"/>
    </row>
    <row r="3599" spans="2:2" x14ac:dyDescent="0.2">
      <c r="B3599" s="144"/>
    </row>
    <row r="3600" spans="2:2" x14ac:dyDescent="0.2">
      <c r="B3600" s="144"/>
    </row>
    <row r="3601" spans="2:2" x14ac:dyDescent="0.2">
      <c r="B3601" s="144"/>
    </row>
    <row r="3602" spans="2:2" x14ac:dyDescent="0.2">
      <c r="B3602" s="144"/>
    </row>
    <row r="3603" spans="2:2" x14ac:dyDescent="0.2">
      <c r="B3603" s="144"/>
    </row>
    <row r="3604" spans="2:2" x14ac:dyDescent="0.2">
      <c r="B3604" s="144"/>
    </row>
    <row r="3605" spans="2:2" x14ac:dyDescent="0.2">
      <c r="B3605" s="144"/>
    </row>
    <row r="3606" spans="2:2" x14ac:dyDescent="0.2">
      <c r="B3606" s="144"/>
    </row>
    <row r="3607" spans="2:2" x14ac:dyDescent="0.2">
      <c r="B3607" s="144"/>
    </row>
    <row r="3608" spans="2:2" x14ac:dyDescent="0.2">
      <c r="B3608" s="144"/>
    </row>
    <row r="3609" spans="2:2" x14ac:dyDescent="0.2">
      <c r="B3609" s="144"/>
    </row>
    <row r="3610" spans="2:2" x14ac:dyDescent="0.2">
      <c r="B3610" s="144"/>
    </row>
    <row r="3611" spans="2:2" x14ac:dyDescent="0.2">
      <c r="B3611" s="144"/>
    </row>
    <row r="3612" spans="2:2" x14ac:dyDescent="0.2">
      <c r="B3612" s="144"/>
    </row>
    <row r="3613" spans="2:2" x14ac:dyDescent="0.2">
      <c r="B3613" s="144"/>
    </row>
    <row r="3614" spans="2:2" x14ac:dyDescent="0.2">
      <c r="B3614" s="144"/>
    </row>
    <row r="3615" spans="2:2" x14ac:dyDescent="0.2">
      <c r="B3615" s="144"/>
    </row>
    <row r="3616" spans="2:2" x14ac:dyDescent="0.2">
      <c r="B3616" s="144"/>
    </row>
    <row r="3617" spans="2:2" x14ac:dyDescent="0.2">
      <c r="B3617" s="144"/>
    </row>
    <row r="3618" spans="2:2" x14ac:dyDescent="0.2">
      <c r="B3618" s="144"/>
    </row>
    <row r="3619" spans="2:2" x14ac:dyDescent="0.2">
      <c r="B3619" s="144"/>
    </row>
    <row r="3620" spans="2:2" x14ac:dyDescent="0.2">
      <c r="B3620" s="144"/>
    </row>
    <row r="3621" spans="2:2" x14ac:dyDescent="0.2">
      <c r="B3621" s="144"/>
    </row>
    <row r="3622" spans="2:2" x14ac:dyDescent="0.2">
      <c r="B3622" s="144"/>
    </row>
    <row r="3623" spans="2:2" x14ac:dyDescent="0.2">
      <c r="B3623" s="144"/>
    </row>
    <row r="3624" spans="2:2" x14ac:dyDescent="0.2">
      <c r="B3624" s="144"/>
    </row>
    <row r="3625" spans="2:2" x14ac:dyDescent="0.2">
      <c r="B3625" s="144"/>
    </row>
    <row r="3626" spans="2:2" x14ac:dyDescent="0.2">
      <c r="B3626" s="144"/>
    </row>
    <row r="3627" spans="2:2" x14ac:dyDescent="0.2">
      <c r="B3627" s="144"/>
    </row>
    <row r="3628" spans="2:2" x14ac:dyDescent="0.2">
      <c r="B3628" s="144"/>
    </row>
    <row r="3629" spans="2:2" x14ac:dyDescent="0.2">
      <c r="B3629" s="144"/>
    </row>
    <row r="3630" spans="2:2" x14ac:dyDescent="0.2">
      <c r="B3630" s="144"/>
    </row>
    <row r="3631" spans="2:2" x14ac:dyDescent="0.2">
      <c r="B3631" s="144"/>
    </row>
    <row r="3632" spans="2:2" x14ac:dyDescent="0.2">
      <c r="B3632" s="144"/>
    </row>
    <row r="3633" spans="2:2" x14ac:dyDescent="0.2">
      <c r="B3633" s="144"/>
    </row>
    <row r="3634" spans="2:2" x14ac:dyDescent="0.2">
      <c r="B3634" s="144"/>
    </row>
    <row r="3635" spans="2:2" x14ac:dyDescent="0.2">
      <c r="B3635" s="144"/>
    </row>
    <row r="3636" spans="2:2" x14ac:dyDescent="0.2">
      <c r="B3636" s="144"/>
    </row>
    <row r="3637" spans="2:2" x14ac:dyDescent="0.2">
      <c r="B3637" s="144"/>
    </row>
    <row r="3638" spans="2:2" x14ac:dyDescent="0.2">
      <c r="B3638" s="144"/>
    </row>
    <row r="3639" spans="2:2" x14ac:dyDescent="0.2">
      <c r="B3639" s="144"/>
    </row>
    <row r="3640" spans="2:2" x14ac:dyDescent="0.2">
      <c r="B3640" s="144"/>
    </row>
    <row r="3641" spans="2:2" x14ac:dyDescent="0.2">
      <c r="B3641" s="144"/>
    </row>
    <row r="3642" spans="2:2" x14ac:dyDescent="0.2">
      <c r="B3642" s="144"/>
    </row>
    <row r="3643" spans="2:2" x14ac:dyDescent="0.2">
      <c r="B3643" s="144"/>
    </row>
    <row r="3644" spans="2:2" x14ac:dyDescent="0.2">
      <c r="B3644" s="144"/>
    </row>
    <row r="3645" spans="2:2" x14ac:dyDescent="0.2">
      <c r="B3645" s="144"/>
    </row>
    <row r="3646" spans="2:2" x14ac:dyDescent="0.2">
      <c r="B3646" s="144"/>
    </row>
    <row r="3647" spans="2:2" x14ac:dyDescent="0.2">
      <c r="B3647" s="144"/>
    </row>
    <row r="3648" spans="2:2" x14ac:dyDescent="0.2">
      <c r="B3648" s="144"/>
    </row>
    <row r="3649" spans="2:2" x14ac:dyDescent="0.2">
      <c r="B3649" s="144"/>
    </row>
    <row r="3650" spans="2:2" x14ac:dyDescent="0.2">
      <c r="B3650" s="144"/>
    </row>
    <row r="3651" spans="2:2" x14ac:dyDescent="0.2">
      <c r="B3651" s="144"/>
    </row>
    <row r="3652" spans="2:2" x14ac:dyDescent="0.2">
      <c r="B3652" s="144"/>
    </row>
    <row r="3653" spans="2:2" x14ac:dyDescent="0.2">
      <c r="B3653" s="144"/>
    </row>
    <row r="3654" spans="2:2" x14ac:dyDescent="0.2">
      <c r="B3654" s="144"/>
    </row>
    <row r="3655" spans="2:2" x14ac:dyDescent="0.2">
      <c r="B3655" s="144"/>
    </row>
    <row r="3656" spans="2:2" x14ac:dyDescent="0.2">
      <c r="B3656" s="144"/>
    </row>
    <row r="3657" spans="2:2" x14ac:dyDescent="0.2">
      <c r="B3657" s="144"/>
    </row>
    <row r="3658" spans="2:2" x14ac:dyDescent="0.2">
      <c r="B3658" s="144"/>
    </row>
    <row r="3659" spans="2:2" x14ac:dyDescent="0.2">
      <c r="B3659" s="144"/>
    </row>
    <row r="3660" spans="2:2" x14ac:dyDescent="0.2">
      <c r="B3660" s="144"/>
    </row>
    <row r="3661" spans="2:2" x14ac:dyDescent="0.2">
      <c r="B3661" s="144"/>
    </row>
    <row r="3662" spans="2:2" x14ac:dyDescent="0.2">
      <c r="B3662" s="144"/>
    </row>
    <row r="3663" spans="2:2" x14ac:dyDescent="0.2">
      <c r="B3663" s="144"/>
    </row>
    <row r="3664" spans="2:2" x14ac:dyDescent="0.2">
      <c r="B3664" s="144"/>
    </row>
    <row r="3665" spans="2:2" x14ac:dyDescent="0.2">
      <c r="B3665" s="144"/>
    </row>
    <row r="3666" spans="2:2" x14ac:dyDescent="0.2">
      <c r="B3666" s="144"/>
    </row>
    <row r="3667" spans="2:2" x14ac:dyDescent="0.2">
      <c r="B3667" s="144"/>
    </row>
    <row r="3668" spans="2:2" x14ac:dyDescent="0.2">
      <c r="B3668" s="144"/>
    </row>
    <row r="3669" spans="2:2" x14ac:dyDescent="0.2">
      <c r="B3669" s="144"/>
    </row>
    <row r="3670" spans="2:2" x14ac:dyDescent="0.2">
      <c r="B3670" s="144"/>
    </row>
    <row r="3671" spans="2:2" x14ac:dyDescent="0.2">
      <c r="B3671" s="144"/>
    </row>
    <row r="3672" spans="2:2" x14ac:dyDescent="0.2">
      <c r="B3672" s="144"/>
    </row>
    <row r="3673" spans="2:2" x14ac:dyDescent="0.2">
      <c r="B3673" s="144"/>
    </row>
    <row r="3674" spans="2:2" x14ac:dyDescent="0.2">
      <c r="B3674" s="144"/>
    </row>
    <row r="3675" spans="2:2" x14ac:dyDescent="0.2">
      <c r="B3675" s="144"/>
    </row>
    <row r="3676" spans="2:2" x14ac:dyDescent="0.2">
      <c r="B3676" s="144"/>
    </row>
    <row r="3677" spans="2:2" x14ac:dyDescent="0.2">
      <c r="B3677" s="144"/>
    </row>
    <row r="3678" spans="2:2" x14ac:dyDescent="0.2">
      <c r="B3678" s="144"/>
    </row>
    <row r="3679" spans="2:2" x14ac:dyDescent="0.2">
      <c r="B3679" s="144"/>
    </row>
    <row r="3680" spans="2:2" x14ac:dyDescent="0.2">
      <c r="B3680" s="144"/>
    </row>
    <row r="3681" spans="2:2" x14ac:dyDescent="0.2">
      <c r="B3681" s="144"/>
    </row>
    <row r="3682" spans="2:2" x14ac:dyDescent="0.2">
      <c r="B3682" s="144"/>
    </row>
    <row r="3683" spans="2:2" x14ac:dyDescent="0.2">
      <c r="B3683" s="144"/>
    </row>
    <row r="3684" spans="2:2" x14ac:dyDescent="0.2">
      <c r="B3684" s="144"/>
    </row>
    <row r="3685" spans="2:2" x14ac:dyDescent="0.2">
      <c r="B3685" s="144"/>
    </row>
    <row r="3686" spans="2:2" x14ac:dyDescent="0.2">
      <c r="B3686" s="144"/>
    </row>
    <row r="3687" spans="2:2" x14ac:dyDescent="0.2">
      <c r="B3687" s="144"/>
    </row>
    <row r="3688" spans="2:2" x14ac:dyDescent="0.2">
      <c r="B3688" s="144"/>
    </row>
    <row r="3689" spans="2:2" x14ac:dyDescent="0.2">
      <c r="B3689" s="144"/>
    </row>
    <row r="3690" spans="2:2" x14ac:dyDescent="0.2">
      <c r="B3690" s="144"/>
    </row>
    <row r="3691" spans="2:2" x14ac:dyDescent="0.2">
      <c r="B3691" s="144"/>
    </row>
    <row r="3692" spans="2:2" x14ac:dyDescent="0.2">
      <c r="B3692" s="144"/>
    </row>
    <row r="3693" spans="2:2" x14ac:dyDescent="0.2">
      <c r="B3693" s="144"/>
    </row>
    <row r="3694" spans="2:2" x14ac:dyDescent="0.2">
      <c r="B3694" s="144"/>
    </row>
    <row r="3695" spans="2:2" x14ac:dyDescent="0.2">
      <c r="B3695" s="144"/>
    </row>
    <row r="3696" spans="2:2" x14ac:dyDescent="0.2">
      <c r="B3696" s="144"/>
    </row>
    <row r="3697" spans="2:2" x14ac:dyDescent="0.2">
      <c r="B3697" s="144"/>
    </row>
    <row r="3698" spans="2:2" x14ac:dyDescent="0.2">
      <c r="B3698" s="144"/>
    </row>
    <row r="3699" spans="2:2" x14ac:dyDescent="0.2">
      <c r="B3699" s="144"/>
    </row>
    <row r="3700" spans="2:2" x14ac:dyDescent="0.2">
      <c r="B3700" s="144"/>
    </row>
    <row r="3701" spans="2:2" x14ac:dyDescent="0.2">
      <c r="B3701" s="144"/>
    </row>
    <row r="3702" spans="2:2" x14ac:dyDescent="0.2">
      <c r="B3702" s="144"/>
    </row>
    <row r="3703" spans="2:2" x14ac:dyDescent="0.2">
      <c r="B3703" s="144"/>
    </row>
    <row r="3704" spans="2:2" x14ac:dyDescent="0.2">
      <c r="B3704" s="144"/>
    </row>
    <row r="3705" spans="2:2" x14ac:dyDescent="0.2">
      <c r="B3705" s="144"/>
    </row>
    <row r="3706" spans="2:2" x14ac:dyDescent="0.2">
      <c r="B3706" s="144"/>
    </row>
    <row r="3707" spans="2:2" x14ac:dyDescent="0.2">
      <c r="B3707" s="144"/>
    </row>
    <row r="3708" spans="2:2" x14ac:dyDescent="0.2">
      <c r="B3708" s="144"/>
    </row>
    <row r="3709" spans="2:2" x14ac:dyDescent="0.2">
      <c r="B3709" s="144"/>
    </row>
    <row r="3710" spans="2:2" x14ac:dyDescent="0.2">
      <c r="B3710" s="144"/>
    </row>
    <row r="3711" spans="2:2" x14ac:dyDescent="0.2">
      <c r="B3711" s="144"/>
    </row>
    <row r="3712" spans="2:2" x14ac:dyDescent="0.2">
      <c r="B3712" s="144"/>
    </row>
    <row r="3713" spans="2:2" x14ac:dyDescent="0.2">
      <c r="B3713" s="144"/>
    </row>
    <row r="3714" spans="2:2" x14ac:dyDescent="0.2">
      <c r="B3714" s="144"/>
    </row>
    <row r="3715" spans="2:2" x14ac:dyDescent="0.2">
      <c r="B3715" s="144"/>
    </row>
    <row r="3716" spans="2:2" x14ac:dyDescent="0.2">
      <c r="B3716" s="144"/>
    </row>
    <row r="3717" spans="2:2" x14ac:dyDescent="0.2">
      <c r="B3717" s="144"/>
    </row>
    <row r="3718" spans="2:2" x14ac:dyDescent="0.2">
      <c r="B3718" s="144"/>
    </row>
    <row r="3719" spans="2:2" x14ac:dyDescent="0.2">
      <c r="B3719" s="144"/>
    </row>
    <row r="3720" spans="2:2" x14ac:dyDescent="0.2">
      <c r="B3720" s="144"/>
    </row>
    <row r="3721" spans="2:2" x14ac:dyDescent="0.2">
      <c r="B3721" s="144"/>
    </row>
    <row r="3722" spans="2:2" x14ac:dyDescent="0.2">
      <c r="B3722" s="144"/>
    </row>
    <row r="3723" spans="2:2" x14ac:dyDescent="0.2">
      <c r="B3723" s="144"/>
    </row>
    <row r="3724" spans="2:2" x14ac:dyDescent="0.2">
      <c r="B3724" s="144"/>
    </row>
    <row r="3725" spans="2:2" x14ac:dyDescent="0.2">
      <c r="B3725" s="144"/>
    </row>
    <row r="3726" spans="2:2" x14ac:dyDescent="0.2">
      <c r="B3726" s="144"/>
    </row>
    <row r="3727" spans="2:2" x14ac:dyDescent="0.2">
      <c r="B3727" s="144"/>
    </row>
    <row r="3728" spans="2:2" x14ac:dyDescent="0.2">
      <c r="B3728" s="144"/>
    </row>
    <row r="3729" spans="2:2" x14ac:dyDescent="0.2">
      <c r="B3729" s="144"/>
    </row>
    <row r="3730" spans="2:2" x14ac:dyDescent="0.2">
      <c r="B3730" s="144"/>
    </row>
    <row r="3731" spans="2:2" x14ac:dyDescent="0.2">
      <c r="B3731" s="144"/>
    </row>
    <row r="3732" spans="2:2" x14ac:dyDescent="0.2">
      <c r="B3732" s="144"/>
    </row>
    <row r="3733" spans="2:2" x14ac:dyDescent="0.2">
      <c r="B3733" s="144"/>
    </row>
    <row r="3734" spans="2:2" x14ac:dyDescent="0.2">
      <c r="B3734" s="144"/>
    </row>
    <row r="3735" spans="2:2" x14ac:dyDescent="0.2">
      <c r="B3735" s="144"/>
    </row>
    <row r="3736" spans="2:2" x14ac:dyDescent="0.2">
      <c r="B3736" s="144"/>
    </row>
    <row r="3737" spans="2:2" x14ac:dyDescent="0.2">
      <c r="B3737" s="144"/>
    </row>
    <row r="3738" spans="2:2" x14ac:dyDescent="0.2">
      <c r="B3738" s="144"/>
    </row>
    <row r="3739" spans="2:2" x14ac:dyDescent="0.2">
      <c r="B3739" s="144"/>
    </row>
    <row r="3740" spans="2:2" x14ac:dyDescent="0.2">
      <c r="B3740" s="144"/>
    </row>
    <row r="3741" spans="2:2" x14ac:dyDescent="0.2">
      <c r="B3741" s="144"/>
    </row>
    <row r="3742" spans="2:2" x14ac:dyDescent="0.2">
      <c r="B3742" s="144"/>
    </row>
    <row r="3743" spans="2:2" x14ac:dyDescent="0.2">
      <c r="B3743" s="144"/>
    </row>
    <row r="3744" spans="2:2" x14ac:dyDescent="0.2">
      <c r="B3744" s="144"/>
    </row>
    <row r="3745" spans="2:2" x14ac:dyDescent="0.2">
      <c r="B3745" s="144"/>
    </row>
    <row r="3746" spans="2:2" x14ac:dyDescent="0.2">
      <c r="B3746" s="144"/>
    </row>
    <row r="3747" spans="2:2" x14ac:dyDescent="0.2">
      <c r="B3747" s="144"/>
    </row>
    <row r="3748" spans="2:2" x14ac:dyDescent="0.2">
      <c r="B3748" s="144"/>
    </row>
    <row r="3749" spans="2:2" x14ac:dyDescent="0.2">
      <c r="B3749" s="144"/>
    </row>
    <row r="3750" spans="2:2" x14ac:dyDescent="0.2">
      <c r="B3750" s="144"/>
    </row>
    <row r="3751" spans="2:2" x14ac:dyDescent="0.2">
      <c r="B3751" s="144"/>
    </row>
    <row r="3752" spans="2:2" x14ac:dyDescent="0.2">
      <c r="B3752" s="144"/>
    </row>
    <row r="3753" spans="2:2" x14ac:dyDescent="0.2">
      <c r="B3753" s="144"/>
    </row>
    <row r="3754" spans="2:2" x14ac:dyDescent="0.2">
      <c r="B3754" s="144"/>
    </row>
    <row r="3755" spans="2:2" x14ac:dyDescent="0.2">
      <c r="B3755" s="144"/>
    </row>
    <row r="3756" spans="2:2" x14ac:dyDescent="0.2">
      <c r="B3756" s="144"/>
    </row>
    <row r="3757" spans="2:2" x14ac:dyDescent="0.2">
      <c r="B3757" s="144"/>
    </row>
    <row r="3758" spans="2:2" x14ac:dyDescent="0.2">
      <c r="B3758" s="144"/>
    </row>
    <row r="3759" spans="2:2" x14ac:dyDescent="0.2">
      <c r="B3759" s="144"/>
    </row>
    <row r="3760" spans="2:2" x14ac:dyDescent="0.2">
      <c r="B3760" s="144"/>
    </row>
    <row r="3761" spans="2:2" x14ac:dyDescent="0.2">
      <c r="B3761" s="144"/>
    </row>
    <row r="3762" spans="2:2" x14ac:dyDescent="0.2">
      <c r="B3762" s="144"/>
    </row>
    <row r="3763" spans="2:2" x14ac:dyDescent="0.2">
      <c r="B3763" s="144"/>
    </row>
    <row r="3764" spans="2:2" x14ac:dyDescent="0.2">
      <c r="B3764" s="144"/>
    </row>
    <row r="3765" spans="2:2" x14ac:dyDescent="0.2">
      <c r="B3765" s="144"/>
    </row>
    <row r="3766" spans="2:2" x14ac:dyDescent="0.2">
      <c r="B3766" s="144"/>
    </row>
    <row r="3767" spans="2:2" x14ac:dyDescent="0.2">
      <c r="B3767" s="144"/>
    </row>
    <row r="3768" spans="2:2" x14ac:dyDescent="0.2">
      <c r="B3768" s="144"/>
    </row>
    <row r="3769" spans="2:2" x14ac:dyDescent="0.2">
      <c r="B3769" s="144"/>
    </row>
    <row r="3770" spans="2:2" x14ac:dyDescent="0.2">
      <c r="B3770" s="144"/>
    </row>
    <row r="3771" spans="2:2" x14ac:dyDescent="0.2">
      <c r="B3771" s="144"/>
    </row>
    <row r="3772" spans="2:2" x14ac:dyDescent="0.2">
      <c r="B3772" s="144"/>
    </row>
    <row r="3773" spans="2:2" x14ac:dyDescent="0.2">
      <c r="B3773" s="144"/>
    </row>
    <row r="3774" spans="2:2" x14ac:dyDescent="0.2">
      <c r="B3774" s="144"/>
    </row>
    <row r="3775" spans="2:2" x14ac:dyDescent="0.2">
      <c r="B3775" s="144"/>
    </row>
    <row r="3776" spans="2:2" x14ac:dyDescent="0.2">
      <c r="B3776" s="144"/>
    </row>
    <row r="3777" spans="2:2" x14ac:dyDescent="0.2">
      <c r="B3777" s="144"/>
    </row>
    <row r="3778" spans="2:2" x14ac:dyDescent="0.2">
      <c r="B3778" s="144"/>
    </row>
    <row r="3779" spans="2:2" x14ac:dyDescent="0.2">
      <c r="B3779" s="144"/>
    </row>
    <row r="3780" spans="2:2" x14ac:dyDescent="0.2">
      <c r="B3780" s="144"/>
    </row>
    <row r="3781" spans="2:2" x14ac:dyDescent="0.2">
      <c r="B3781" s="144"/>
    </row>
    <row r="3782" spans="2:2" x14ac:dyDescent="0.2">
      <c r="B3782" s="144"/>
    </row>
    <row r="3783" spans="2:2" x14ac:dyDescent="0.2">
      <c r="B3783" s="144"/>
    </row>
    <row r="3784" spans="2:2" x14ac:dyDescent="0.2">
      <c r="B3784" s="144"/>
    </row>
    <row r="3785" spans="2:2" x14ac:dyDescent="0.2">
      <c r="B3785" s="144"/>
    </row>
    <row r="3786" spans="2:2" x14ac:dyDescent="0.2">
      <c r="B3786" s="144"/>
    </row>
    <row r="3787" spans="2:2" x14ac:dyDescent="0.2">
      <c r="B3787" s="144"/>
    </row>
    <row r="3788" spans="2:2" x14ac:dyDescent="0.2">
      <c r="B3788" s="144"/>
    </row>
    <row r="3789" spans="2:2" x14ac:dyDescent="0.2">
      <c r="B3789" s="144"/>
    </row>
    <row r="3790" spans="2:2" x14ac:dyDescent="0.2">
      <c r="B3790" s="144"/>
    </row>
    <row r="3791" spans="2:2" x14ac:dyDescent="0.2">
      <c r="B3791" s="144"/>
    </row>
    <row r="3792" spans="2:2" x14ac:dyDescent="0.2">
      <c r="B3792" s="144"/>
    </row>
    <row r="3793" spans="2:2" x14ac:dyDescent="0.2">
      <c r="B3793" s="144"/>
    </row>
    <row r="3794" spans="2:2" x14ac:dyDescent="0.2">
      <c r="B3794" s="144"/>
    </row>
    <row r="3795" spans="2:2" x14ac:dyDescent="0.2">
      <c r="B3795" s="144"/>
    </row>
    <row r="3796" spans="2:2" x14ac:dyDescent="0.2">
      <c r="B3796" s="144"/>
    </row>
    <row r="3797" spans="2:2" x14ac:dyDescent="0.2">
      <c r="B3797" s="144"/>
    </row>
    <row r="3798" spans="2:2" x14ac:dyDescent="0.2">
      <c r="B3798" s="144"/>
    </row>
    <row r="3799" spans="2:2" x14ac:dyDescent="0.2">
      <c r="B3799" s="144"/>
    </row>
    <row r="3800" spans="2:2" x14ac:dyDescent="0.2">
      <c r="B3800" s="144"/>
    </row>
    <row r="3801" spans="2:2" x14ac:dyDescent="0.2">
      <c r="B3801" s="144"/>
    </row>
    <row r="3802" spans="2:2" x14ac:dyDescent="0.2">
      <c r="B3802" s="144"/>
    </row>
    <row r="3803" spans="2:2" x14ac:dyDescent="0.2">
      <c r="B3803" s="144"/>
    </row>
    <row r="3804" spans="2:2" x14ac:dyDescent="0.2">
      <c r="B3804" s="144"/>
    </row>
    <row r="3805" spans="2:2" x14ac:dyDescent="0.2">
      <c r="B3805" s="144"/>
    </row>
    <row r="3806" spans="2:2" x14ac:dyDescent="0.2">
      <c r="B3806" s="144"/>
    </row>
    <row r="3807" spans="2:2" x14ac:dyDescent="0.2">
      <c r="B3807" s="144"/>
    </row>
    <row r="3808" spans="2:2" x14ac:dyDescent="0.2">
      <c r="B3808" s="144"/>
    </row>
    <row r="3809" spans="2:2" x14ac:dyDescent="0.2">
      <c r="B3809" s="144"/>
    </row>
    <row r="3810" spans="2:2" x14ac:dyDescent="0.2">
      <c r="B3810" s="144"/>
    </row>
    <row r="3811" spans="2:2" x14ac:dyDescent="0.2">
      <c r="B3811" s="144"/>
    </row>
    <row r="3812" spans="2:2" x14ac:dyDescent="0.2">
      <c r="B3812" s="144"/>
    </row>
    <row r="3813" spans="2:2" x14ac:dyDescent="0.2">
      <c r="B3813" s="144"/>
    </row>
    <row r="3814" spans="2:2" x14ac:dyDescent="0.2">
      <c r="B3814" s="144"/>
    </row>
    <row r="3815" spans="2:2" x14ac:dyDescent="0.2">
      <c r="B3815" s="144"/>
    </row>
    <row r="3816" spans="2:2" x14ac:dyDescent="0.2">
      <c r="B3816" s="144"/>
    </row>
    <row r="3817" spans="2:2" x14ac:dyDescent="0.2">
      <c r="B3817" s="144"/>
    </row>
    <row r="3818" spans="2:2" x14ac:dyDescent="0.2">
      <c r="B3818" s="144"/>
    </row>
    <row r="3819" spans="2:2" x14ac:dyDescent="0.2">
      <c r="B3819" s="144"/>
    </row>
    <row r="3820" spans="2:2" x14ac:dyDescent="0.2">
      <c r="B3820" s="144"/>
    </row>
    <row r="3821" spans="2:2" x14ac:dyDescent="0.2">
      <c r="B3821" s="144"/>
    </row>
    <row r="3822" spans="2:2" x14ac:dyDescent="0.2">
      <c r="B3822" s="144"/>
    </row>
    <row r="3823" spans="2:2" x14ac:dyDescent="0.2">
      <c r="B3823" s="144"/>
    </row>
    <row r="3824" spans="2:2" x14ac:dyDescent="0.2">
      <c r="B3824" s="144"/>
    </row>
    <row r="3825" spans="2:2" x14ac:dyDescent="0.2">
      <c r="B3825" s="144"/>
    </row>
    <row r="3826" spans="2:2" x14ac:dyDescent="0.2">
      <c r="B3826" s="144"/>
    </row>
    <row r="3827" spans="2:2" x14ac:dyDescent="0.2">
      <c r="B3827" s="144"/>
    </row>
    <row r="3828" spans="2:2" x14ac:dyDescent="0.2">
      <c r="B3828" s="144"/>
    </row>
    <row r="3829" spans="2:2" x14ac:dyDescent="0.2">
      <c r="B3829" s="144"/>
    </row>
    <row r="3830" spans="2:2" x14ac:dyDescent="0.2">
      <c r="B3830" s="144"/>
    </row>
    <row r="3831" spans="2:2" x14ac:dyDescent="0.2">
      <c r="B3831" s="144"/>
    </row>
    <row r="3832" spans="2:2" x14ac:dyDescent="0.2">
      <c r="B3832" s="144"/>
    </row>
    <row r="3833" spans="2:2" x14ac:dyDescent="0.2">
      <c r="B3833" s="144"/>
    </row>
    <row r="3834" spans="2:2" x14ac:dyDescent="0.2">
      <c r="B3834" s="144"/>
    </row>
    <row r="3835" spans="2:2" x14ac:dyDescent="0.2">
      <c r="B3835" s="144"/>
    </row>
    <row r="3836" spans="2:2" x14ac:dyDescent="0.2">
      <c r="B3836" s="144"/>
    </row>
    <row r="3837" spans="2:2" x14ac:dyDescent="0.2">
      <c r="B3837" s="144"/>
    </row>
    <row r="3838" spans="2:2" x14ac:dyDescent="0.2">
      <c r="B3838" s="144"/>
    </row>
    <row r="3839" spans="2:2" x14ac:dyDescent="0.2">
      <c r="B3839" s="144"/>
    </row>
    <row r="3840" spans="2:2" x14ac:dyDescent="0.2">
      <c r="B3840" s="144"/>
    </row>
    <row r="3841" spans="2:2" x14ac:dyDescent="0.2">
      <c r="B3841" s="144"/>
    </row>
    <row r="3842" spans="2:2" x14ac:dyDescent="0.2">
      <c r="B3842" s="144"/>
    </row>
    <row r="3843" spans="2:2" x14ac:dyDescent="0.2">
      <c r="B3843" s="144"/>
    </row>
    <row r="3844" spans="2:2" x14ac:dyDescent="0.2">
      <c r="B3844" s="144"/>
    </row>
    <row r="3845" spans="2:2" x14ac:dyDescent="0.2">
      <c r="B3845" s="144"/>
    </row>
    <row r="3846" spans="2:2" x14ac:dyDescent="0.2">
      <c r="B3846" s="144"/>
    </row>
    <row r="3847" spans="2:2" x14ac:dyDescent="0.2">
      <c r="B3847" s="144"/>
    </row>
    <row r="3848" spans="2:2" x14ac:dyDescent="0.2">
      <c r="B3848" s="144"/>
    </row>
    <row r="3849" spans="2:2" x14ac:dyDescent="0.2">
      <c r="B3849" s="144"/>
    </row>
    <row r="3850" spans="2:2" x14ac:dyDescent="0.2">
      <c r="B3850" s="144"/>
    </row>
    <row r="3851" spans="2:2" x14ac:dyDescent="0.2">
      <c r="B3851" s="144"/>
    </row>
    <row r="3852" spans="2:2" x14ac:dyDescent="0.2">
      <c r="B3852" s="144"/>
    </row>
    <row r="3853" spans="2:2" x14ac:dyDescent="0.2">
      <c r="B3853" s="144"/>
    </row>
    <row r="3854" spans="2:2" x14ac:dyDescent="0.2">
      <c r="B3854" s="144"/>
    </row>
    <row r="3855" spans="2:2" x14ac:dyDescent="0.2">
      <c r="B3855" s="144"/>
    </row>
    <row r="3856" spans="2:2" x14ac:dyDescent="0.2">
      <c r="B3856" s="144"/>
    </row>
    <row r="3857" spans="2:2" x14ac:dyDescent="0.2">
      <c r="B3857" s="144"/>
    </row>
    <row r="3858" spans="2:2" x14ac:dyDescent="0.2">
      <c r="B3858" s="144"/>
    </row>
    <row r="3859" spans="2:2" x14ac:dyDescent="0.2">
      <c r="B3859" s="144"/>
    </row>
    <row r="3860" spans="2:2" x14ac:dyDescent="0.2">
      <c r="B3860" s="144"/>
    </row>
    <row r="3861" spans="2:2" x14ac:dyDescent="0.2">
      <c r="B3861" s="144"/>
    </row>
    <row r="3862" spans="2:2" x14ac:dyDescent="0.2">
      <c r="B3862" s="144"/>
    </row>
    <row r="3863" spans="2:2" x14ac:dyDescent="0.2">
      <c r="B3863" s="144"/>
    </row>
    <row r="3864" spans="2:2" x14ac:dyDescent="0.2">
      <c r="B3864" s="144"/>
    </row>
    <row r="3865" spans="2:2" x14ac:dyDescent="0.2">
      <c r="B3865" s="144"/>
    </row>
    <row r="3866" spans="2:2" x14ac:dyDescent="0.2">
      <c r="B3866" s="144"/>
    </row>
    <row r="3867" spans="2:2" x14ac:dyDescent="0.2">
      <c r="B3867" s="144"/>
    </row>
    <row r="3868" spans="2:2" x14ac:dyDescent="0.2">
      <c r="B3868" s="144"/>
    </row>
    <row r="3869" spans="2:2" x14ac:dyDescent="0.2">
      <c r="B3869" s="144"/>
    </row>
    <row r="3870" spans="2:2" x14ac:dyDescent="0.2">
      <c r="B3870" s="144"/>
    </row>
    <row r="3871" spans="2:2" x14ac:dyDescent="0.2">
      <c r="B3871" s="144"/>
    </row>
    <row r="3872" spans="2:2" x14ac:dyDescent="0.2">
      <c r="B3872" s="144"/>
    </row>
    <row r="3873" spans="2:2" x14ac:dyDescent="0.2">
      <c r="B3873" s="144"/>
    </row>
    <row r="3874" spans="2:2" x14ac:dyDescent="0.2">
      <c r="B3874" s="144"/>
    </row>
    <row r="3875" spans="2:2" x14ac:dyDescent="0.2">
      <c r="B3875" s="144"/>
    </row>
    <row r="3876" spans="2:2" x14ac:dyDescent="0.2">
      <c r="B3876" s="144"/>
    </row>
    <row r="3877" spans="2:2" x14ac:dyDescent="0.2">
      <c r="B3877" s="144"/>
    </row>
    <row r="3878" spans="2:2" x14ac:dyDescent="0.2">
      <c r="B3878" s="144"/>
    </row>
    <row r="3879" spans="2:2" x14ac:dyDescent="0.2">
      <c r="B3879" s="144"/>
    </row>
    <row r="3880" spans="2:2" x14ac:dyDescent="0.2">
      <c r="B3880" s="144"/>
    </row>
    <row r="3881" spans="2:2" x14ac:dyDescent="0.2">
      <c r="B3881" s="144"/>
    </row>
    <row r="3882" spans="2:2" x14ac:dyDescent="0.2">
      <c r="B3882" s="144"/>
    </row>
    <row r="3883" spans="2:2" x14ac:dyDescent="0.2">
      <c r="B3883" s="144"/>
    </row>
    <row r="3884" spans="2:2" x14ac:dyDescent="0.2">
      <c r="B3884" s="144"/>
    </row>
    <row r="3885" spans="2:2" x14ac:dyDescent="0.2">
      <c r="B3885" s="144"/>
    </row>
    <row r="3886" spans="2:2" x14ac:dyDescent="0.2">
      <c r="B3886" s="144"/>
    </row>
    <row r="3887" spans="2:2" x14ac:dyDescent="0.2">
      <c r="B3887" s="144"/>
    </row>
    <row r="3888" spans="2:2" x14ac:dyDescent="0.2">
      <c r="B3888" s="144"/>
    </row>
    <row r="3889" spans="2:2" x14ac:dyDescent="0.2">
      <c r="B3889" s="144"/>
    </row>
    <row r="3890" spans="2:2" x14ac:dyDescent="0.2">
      <c r="B3890" s="144"/>
    </row>
    <row r="3891" spans="2:2" x14ac:dyDescent="0.2">
      <c r="B3891" s="144"/>
    </row>
    <row r="3892" spans="2:2" x14ac:dyDescent="0.2">
      <c r="B3892" s="144"/>
    </row>
    <row r="3893" spans="2:2" x14ac:dyDescent="0.2">
      <c r="B3893" s="144"/>
    </row>
    <row r="3894" spans="2:2" x14ac:dyDescent="0.2">
      <c r="B3894" s="144"/>
    </row>
    <row r="3895" spans="2:2" x14ac:dyDescent="0.2">
      <c r="B3895" s="144"/>
    </row>
    <row r="3896" spans="2:2" x14ac:dyDescent="0.2">
      <c r="B3896" s="144"/>
    </row>
    <row r="3897" spans="2:2" x14ac:dyDescent="0.2">
      <c r="B3897" s="144"/>
    </row>
    <row r="3898" spans="2:2" x14ac:dyDescent="0.2">
      <c r="B3898" s="144"/>
    </row>
    <row r="3899" spans="2:2" x14ac:dyDescent="0.2">
      <c r="B3899" s="144"/>
    </row>
    <row r="3900" spans="2:2" x14ac:dyDescent="0.2">
      <c r="B3900" s="144"/>
    </row>
    <row r="3901" spans="2:2" x14ac:dyDescent="0.2">
      <c r="B3901" s="144"/>
    </row>
    <row r="3902" spans="2:2" x14ac:dyDescent="0.2">
      <c r="B3902" s="144"/>
    </row>
    <row r="3903" spans="2:2" x14ac:dyDescent="0.2">
      <c r="B3903" s="144"/>
    </row>
    <row r="3904" spans="2:2" x14ac:dyDescent="0.2">
      <c r="B3904" s="144"/>
    </row>
    <row r="3905" spans="2:2" x14ac:dyDescent="0.2">
      <c r="B3905" s="144"/>
    </row>
    <row r="3906" spans="2:2" x14ac:dyDescent="0.2">
      <c r="B3906" s="144"/>
    </row>
    <row r="3907" spans="2:2" x14ac:dyDescent="0.2">
      <c r="B3907" s="144"/>
    </row>
    <row r="3908" spans="2:2" x14ac:dyDescent="0.2">
      <c r="B3908" s="144"/>
    </row>
    <row r="3909" spans="2:2" x14ac:dyDescent="0.2">
      <c r="B3909" s="144"/>
    </row>
    <row r="3910" spans="2:2" x14ac:dyDescent="0.2">
      <c r="B3910" s="144"/>
    </row>
    <row r="3911" spans="2:2" x14ac:dyDescent="0.2">
      <c r="B3911" s="144"/>
    </row>
    <row r="3912" spans="2:2" x14ac:dyDescent="0.2">
      <c r="B3912" s="144"/>
    </row>
    <row r="3913" spans="2:2" x14ac:dyDescent="0.2">
      <c r="B3913" s="144"/>
    </row>
    <row r="3914" spans="2:2" x14ac:dyDescent="0.2">
      <c r="B3914" s="144"/>
    </row>
    <row r="3915" spans="2:2" x14ac:dyDescent="0.2">
      <c r="B3915" s="144"/>
    </row>
    <row r="3916" spans="2:2" x14ac:dyDescent="0.2">
      <c r="B3916" s="144"/>
    </row>
    <row r="3917" spans="2:2" x14ac:dyDescent="0.2">
      <c r="B3917" s="144"/>
    </row>
    <row r="3918" spans="2:2" x14ac:dyDescent="0.2">
      <c r="B3918" s="144"/>
    </row>
    <row r="3919" spans="2:2" x14ac:dyDescent="0.2">
      <c r="B3919" s="144"/>
    </row>
    <row r="3920" spans="2:2" x14ac:dyDescent="0.2">
      <c r="B3920" s="144"/>
    </row>
    <row r="3921" spans="2:2" x14ac:dyDescent="0.2">
      <c r="B3921" s="144"/>
    </row>
    <row r="3922" spans="2:2" x14ac:dyDescent="0.2">
      <c r="B3922" s="144"/>
    </row>
    <row r="3923" spans="2:2" x14ac:dyDescent="0.2">
      <c r="B3923" s="144"/>
    </row>
    <row r="3924" spans="2:2" x14ac:dyDescent="0.2">
      <c r="B3924" s="144"/>
    </row>
    <row r="3925" spans="2:2" x14ac:dyDescent="0.2">
      <c r="B3925" s="144"/>
    </row>
    <row r="3926" spans="2:2" x14ac:dyDescent="0.2">
      <c r="B3926" s="144"/>
    </row>
    <row r="3927" spans="2:2" x14ac:dyDescent="0.2">
      <c r="B3927" s="144"/>
    </row>
    <row r="3928" spans="2:2" x14ac:dyDescent="0.2">
      <c r="B3928" s="144"/>
    </row>
    <row r="3929" spans="2:2" x14ac:dyDescent="0.2">
      <c r="B3929" s="144"/>
    </row>
    <row r="3930" spans="2:2" x14ac:dyDescent="0.2">
      <c r="B3930" s="144"/>
    </row>
    <row r="3931" spans="2:2" x14ac:dyDescent="0.2">
      <c r="B3931" s="144"/>
    </row>
    <row r="3932" spans="2:2" x14ac:dyDescent="0.2">
      <c r="B3932" s="144"/>
    </row>
    <row r="3933" spans="2:2" x14ac:dyDescent="0.2">
      <c r="B3933" s="144"/>
    </row>
    <row r="3934" spans="2:2" x14ac:dyDescent="0.2">
      <c r="B3934" s="144"/>
    </row>
    <row r="3935" spans="2:2" x14ac:dyDescent="0.2">
      <c r="B3935" s="144"/>
    </row>
    <row r="3936" spans="2:2" x14ac:dyDescent="0.2">
      <c r="B3936" s="144"/>
    </row>
    <row r="3937" spans="2:2" x14ac:dyDescent="0.2">
      <c r="B3937" s="144"/>
    </row>
    <row r="3938" spans="2:2" x14ac:dyDescent="0.2">
      <c r="B3938" s="144"/>
    </row>
    <row r="3939" spans="2:2" x14ac:dyDescent="0.2">
      <c r="B3939" s="144"/>
    </row>
    <row r="3940" spans="2:2" x14ac:dyDescent="0.2">
      <c r="B3940" s="144"/>
    </row>
    <row r="3941" spans="2:2" x14ac:dyDescent="0.2">
      <c r="B3941" s="144"/>
    </row>
    <row r="3942" spans="2:2" x14ac:dyDescent="0.2">
      <c r="B3942" s="144"/>
    </row>
    <row r="3943" spans="2:2" x14ac:dyDescent="0.2">
      <c r="B3943" s="144"/>
    </row>
    <row r="3944" spans="2:2" x14ac:dyDescent="0.2">
      <c r="B3944" s="144"/>
    </row>
    <row r="3945" spans="2:2" x14ac:dyDescent="0.2">
      <c r="B3945" s="144"/>
    </row>
    <row r="3946" spans="2:2" x14ac:dyDescent="0.2">
      <c r="B3946" s="144"/>
    </row>
    <row r="3947" spans="2:2" x14ac:dyDescent="0.2">
      <c r="B3947" s="144"/>
    </row>
    <row r="3948" spans="2:2" x14ac:dyDescent="0.2">
      <c r="B3948" s="144"/>
    </row>
    <row r="3949" spans="2:2" x14ac:dyDescent="0.2">
      <c r="B3949" s="144"/>
    </row>
    <row r="3950" spans="2:2" x14ac:dyDescent="0.2">
      <c r="B3950" s="144"/>
    </row>
    <row r="3951" spans="2:2" x14ac:dyDescent="0.2">
      <c r="B3951" s="144"/>
    </row>
    <row r="3952" spans="2:2" x14ac:dyDescent="0.2">
      <c r="B3952" s="144"/>
    </row>
    <row r="3953" spans="2:2" x14ac:dyDescent="0.2">
      <c r="B3953" s="144"/>
    </row>
    <row r="3954" spans="2:2" x14ac:dyDescent="0.2">
      <c r="B3954" s="144"/>
    </row>
    <row r="3955" spans="2:2" x14ac:dyDescent="0.2">
      <c r="B3955" s="144"/>
    </row>
    <row r="3956" spans="2:2" x14ac:dyDescent="0.2">
      <c r="B3956" s="144"/>
    </row>
    <row r="3957" spans="2:2" x14ac:dyDescent="0.2">
      <c r="B3957" s="144"/>
    </row>
    <row r="3958" spans="2:2" x14ac:dyDescent="0.2">
      <c r="B3958" s="144"/>
    </row>
    <row r="3959" spans="2:2" x14ac:dyDescent="0.2">
      <c r="B3959" s="144"/>
    </row>
    <row r="3960" spans="2:2" x14ac:dyDescent="0.2">
      <c r="B3960" s="144"/>
    </row>
    <row r="3961" spans="2:2" x14ac:dyDescent="0.2">
      <c r="B3961" s="144"/>
    </row>
    <row r="3962" spans="2:2" x14ac:dyDescent="0.2">
      <c r="B3962" s="144"/>
    </row>
    <row r="3963" spans="2:2" x14ac:dyDescent="0.2">
      <c r="B3963" s="144"/>
    </row>
    <row r="3964" spans="2:2" x14ac:dyDescent="0.2">
      <c r="B3964" s="144"/>
    </row>
    <row r="3965" spans="2:2" x14ac:dyDescent="0.2">
      <c r="B3965" s="144"/>
    </row>
    <row r="3966" spans="2:2" x14ac:dyDescent="0.2">
      <c r="B3966" s="144"/>
    </row>
    <row r="3967" spans="2:2" x14ac:dyDescent="0.2">
      <c r="B3967" s="144"/>
    </row>
    <row r="3968" spans="2:2" x14ac:dyDescent="0.2">
      <c r="B3968" s="144"/>
    </row>
    <row r="3969" spans="2:2" x14ac:dyDescent="0.2">
      <c r="B3969" s="144"/>
    </row>
    <row r="3970" spans="2:2" x14ac:dyDescent="0.2">
      <c r="B3970" s="144"/>
    </row>
    <row r="3971" spans="2:2" x14ac:dyDescent="0.2">
      <c r="B3971" s="144"/>
    </row>
    <row r="3972" spans="2:2" x14ac:dyDescent="0.2">
      <c r="B3972" s="144"/>
    </row>
    <row r="3973" spans="2:2" x14ac:dyDescent="0.2">
      <c r="B3973" s="144"/>
    </row>
    <row r="3974" spans="2:2" x14ac:dyDescent="0.2">
      <c r="B3974" s="144"/>
    </row>
    <row r="3975" spans="2:2" x14ac:dyDescent="0.2">
      <c r="B3975" s="144"/>
    </row>
    <row r="3976" spans="2:2" x14ac:dyDescent="0.2">
      <c r="B3976" s="144"/>
    </row>
    <row r="3977" spans="2:2" x14ac:dyDescent="0.2">
      <c r="B3977" s="144"/>
    </row>
    <row r="3978" spans="2:2" x14ac:dyDescent="0.2">
      <c r="B3978" s="144"/>
    </row>
    <row r="3979" spans="2:2" x14ac:dyDescent="0.2">
      <c r="B3979" s="144"/>
    </row>
    <row r="3980" spans="2:2" x14ac:dyDescent="0.2">
      <c r="B3980" s="144"/>
    </row>
    <row r="3981" spans="2:2" x14ac:dyDescent="0.2">
      <c r="B3981" s="144"/>
    </row>
    <row r="3982" spans="2:2" x14ac:dyDescent="0.2">
      <c r="B3982" s="144"/>
    </row>
    <row r="3983" spans="2:2" x14ac:dyDescent="0.2">
      <c r="B3983" s="144"/>
    </row>
    <row r="3984" spans="2:2" x14ac:dyDescent="0.2">
      <c r="B3984" s="144"/>
    </row>
    <row r="3985" spans="2:2" x14ac:dyDescent="0.2">
      <c r="B3985" s="144"/>
    </row>
    <row r="3986" spans="2:2" x14ac:dyDescent="0.2">
      <c r="B3986" s="144"/>
    </row>
    <row r="3987" spans="2:2" x14ac:dyDescent="0.2">
      <c r="B3987" s="144"/>
    </row>
    <row r="3988" spans="2:2" x14ac:dyDescent="0.2">
      <c r="B3988" s="144"/>
    </row>
    <row r="3989" spans="2:2" x14ac:dyDescent="0.2">
      <c r="B3989" s="144"/>
    </row>
    <row r="3990" spans="2:2" x14ac:dyDescent="0.2">
      <c r="B3990" s="144"/>
    </row>
    <row r="3991" spans="2:2" x14ac:dyDescent="0.2">
      <c r="B3991" s="144"/>
    </row>
    <row r="3992" spans="2:2" x14ac:dyDescent="0.2">
      <c r="B3992" s="144"/>
    </row>
    <row r="3993" spans="2:2" x14ac:dyDescent="0.2">
      <c r="B3993" s="144"/>
    </row>
    <row r="3994" spans="2:2" x14ac:dyDescent="0.2">
      <c r="B3994" s="144"/>
    </row>
    <row r="3995" spans="2:2" x14ac:dyDescent="0.2">
      <c r="B3995" s="144"/>
    </row>
    <row r="3996" spans="2:2" x14ac:dyDescent="0.2">
      <c r="B3996" s="144"/>
    </row>
    <row r="3997" spans="2:2" x14ac:dyDescent="0.2">
      <c r="B3997" s="144"/>
    </row>
    <row r="3998" spans="2:2" x14ac:dyDescent="0.2">
      <c r="B3998" s="144"/>
    </row>
    <row r="3999" spans="2:2" x14ac:dyDescent="0.2">
      <c r="B3999" s="144"/>
    </row>
    <row r="4000" spans="2:2" x14ac:dyDescent="0.2">
      <c r="B4000" s="144"/>
    </row>
    <row r="4001" spans="2:2" x14ac:dyDescent="0.2">
      <c r="B4001" s="144"/>
    </row>
    <row r="4002" spans="2:2" x14ac:dyDescent="0.2">
      <c r="B4002" s="144"/>
    </row>
    <row r="4003" spans="2:2" x14ac:dyDescent="0.2">
      <c r="B4003" s="144"/>
    </row>
    <row r="4004" spans="2:2" x14ac:dyDescent="0.2">
      <c r="B4004" s="144"/>
    </row>
    <row r="4005" spans="2:2" x14ac:dyDescent="0.2">
      <c r="B4005" s="144"/>
    </row>
    <row r="4006" spans="2:2" x14ac:dyDescent="0.2">
      <c r="B4006" s="144"/>
    </row>
    <row r="4007" spans="2:2" x14ac:dyDescent="0.2">
      <c r="B4007" s="144"/>
    </row>
    <row r="4008" spans="2:2" x14ac:dyDescent="0.2">
      <c r="B4008" s="144"/>
    </row>
    <row r="4009" spans="2:2" x14ac:dyDescent="0.2">
      <c r="B4009" s="144"/>
    </row>
    <row r="4010" spans="2:2" x14ac:dyDescent="0.2">
      <c r="B4010" s="144"/>
    </row>
    <row r="4011" spans="2:2" x14ac:dyDescent="0.2">
      <c r="B4011" s="144"/>
    </row>
    <row r="4012" spans="2:2" x14ac:dyDescent="0.2">
      <c r="B4012" s="144"/>
    </row>
    <row r="4013" spans="2:2" x14ac:dyDescent="0.2">
      <c r="B4013" s="144"/>
    </row>
    <row r="4014" spans="2:2" x14ac:dyDescent="0.2">
      <c r="B4014" s="144"/>
    </row>
    <row r="4015" spans="2:2" x14ac:dyDescent="0.2">
      <c r="B4015" s="144"/>
    </row>
    <row r="4016" spans="2:2" x14ac:dyDescent="0.2">
      <c r="B4016" s="144"/>
    </row>
    <row r="4017" spans="2:2" x14ac:dyDescent="0.2">
      <c r="B4017" s="144"/>
    </row>
    <row r="4018" spans="2:2" x14ac:dyDescent="0.2">
      <c r="B4018" s="144"/>
    </row>
    <row r="4019" spans="2:2" x14ac:dyDescent="0.2">
      <c r="B4019" s="144"/>
    </row>
    <row r="4020" spans="2:2" x14ac:dyDescent="0.2">
      <c r="B4020" s="144"/>
    </row>
    <row r="4021" spans="2:2" x14ac:dyDescent="0.2">
      <c r="B4021" s="144"/>
    </row>
    <row r="4022" spans="2:2" x14ac:dyDescent="0.2">
      <c r="B4022" s="144"/>
    </row>
    <row r="4023" spans="2:2" x14ac:dyDescent="0.2">
      <c r="B4023" s="144"/>
    </row>
    <row r="4024" spans="2:2" x14ac:dyDescent="0.2">
      <c r="B4024" s="144"/>
    </row>
    <row r="4025" spans="2:2" x14ac:dyDescent="0.2">
      <c r="B4025" s="144"/>
    </row>
    <row r="4026" spans="2:2" x14ac:dyDescent="0.2">
      <c r="B4026" s="144"/>
    </row>
    <row r="4027" spans="2:2" x14ac:dyDescent="0.2">
      <c r="B4027" s="144"/>
    </row>
    <row r="4028" spans="2:2" x14ac:dyDescent="0.2">
      <c r="B4028" s="144"/>
    </row>
    <row r="4029" spans="2:2" x14ac:dyDescent="0.2">
      <c r="B4029" s="144"/>
    </row>
    <row r="4030" spans="2:2" x14ac:dyDescent="0.2">
      <c r="B4030" s="144"/>
    </row>
    <row r="4031" spans="2:2" x14ac:dyDescent="0.2">
      <c r="B4031" s="144"/>
    </row>
    <row r="4032" spans="2:2" x14ac:dyDescent="0.2">
      <c r="B4032" s="144"/>
    </row>
    <row r="4033" spans="2:2" x14ac:dyDescent="0.2">
      <c r="B4033" s="144"/>
    </row>
    <row r="4034" spans="2:2" x14ac:dyDescent="0.2">
      <c r="B4034" s="144"/>
    </row>
    <row r="4035" spans="2:2" x14ac:dyDescent="0.2">
      <c r="B4035" s="144"/>
    </row>
    <row r="4036" spans="2:2" x14ac:dyDescent="0.2">
      <c r="B4036" s="144"/>
    </row>
    <row r="4037" spans="2:2" x14ac:dyDescent="0.2">
      <c r="B4037" s="144"/>
    </row>
    <row r="4038" spans="2:2" x14ac:dyDescent="0.2">
      <c r="B4038" s="144"/>
    </row>
    <row r="4039" spans="2:2" x14ac:dyDescent="0.2">
      <c r="B4039" s="144"/>
    </row>
    <row r="4040" spans="2:2" x14ac:dyDescent="0.2">
      <c r="B4040" s="144"/>
    </row>
    <row r="4041" spans="2:2" x14ac:dyDescent="0.2">
      <c r="B4041" s="144"/>
    </row>
    <row r="4042" spans="2:2" x14ac:dyDescent="0.2">
      <c r="B4042" s="144"/>
    </row>
    <row r="4043" spans="2:2" x14ac:dyDescent="0.2">
      <c r="B4043" s="144"/>
    </row>
    <row r="4044" spans="2:2" x14ac:dyDescent="0.2">
      <c r="B4044" s="144"/>
    </row>
    <row r="4045" spans="2:2" x14ac:dyDescent="0.2">
      <c r="B4045" s="144"/>
    </row>
    <row r="4046" spans="2:2" x14ac:dyDescent="0.2">
      <c r="B4046" s="144"/>
    </row>
    <row r="4047" spans="2:2" x14ac:dyDescent="0.2">
      <c r="B4047" s="144"/>
    </row>
    <row r="4048" spans="2:2" x14ac:dyDescent="0.2">
      <c r="B4048" s="144"/>
    </row>
    <row r="4049" spans="2:2" x14ac:dyDescent="0.2">
      <c r="B4049" s="144"/>
    </row>
    <row r="4050" spans="2:2" x14ac:dyDescent="0.2">
      <c r="B4050" s="144"/>
    </row>
    <row r="4051" spans="2:2" x14ac:dyDescent="0.2">
      <c r="B4051" s="144"/>
    </row>
    <row r="4052" spans="2:2" x14ac:dyDescent="0.2">
      <c r="B4052" s="144"/>
    </row>
    <row r="4053" spans="2:2" x14ac:dyDescent="0.2">
      <c r="B4053" s="144"/>
    </row>
    <row r="4054" spans="2:2" x14ac:dyDescent="0.2">
      <c r="B4054" s="144"/>
    </row>
    <row r="4055" spans="2:2" x14ac:dyDescent="0.2">
      <c r="B4055" s="144"/>
    </row>
    <row r="4056" spans="2:2" x14ac:dyDescent="0.2">
      <c r="B4056" s="144"/>
    </row>
    <row r="4057" spans="2:2" x14ac:dyDescent="0.2">
      <c r="B4057" s="144"/>
    </row>
    <row r="4058" spans="2:2" x14ac:dyDescent="0.2">
      <c r="B4058" s="144"/>
    </row>
    <row r="4059" spans="2:2" x14ac:dyDescent="0.2">
      <c r="B4059" s="144"/>
    </row>
    <row r="4060" spans="2:2" x14ac:dyDescent="0.2">
      <c r="B4060" s="144"/>
    </row>
    <row r="4061" spans="2:2" x14ac:dyDescent="0.2">
      <c r="B4061" s="144"/>
    </row>
    <row r="4062" spans="2:2" x14ac:dyDescent="0.2">
      <c r="B4062" s="144"/>
    </row>
    <row r="4063" spans="2:2" x14ac:dyDescent="0.2">
      <c r="B4063" s="144"/>
    </row>
    <row r="4064" spans="2:2" x14ac:dyDescent="0.2">
      <c r="B4064" s="144"/>
    </row>
    <row r="4065" spans="2:2" x14ac:dyDescent="0.2">
      <c r="B4065" s="144"/>
    </row>
    <row r="4066" spans="2:2" x14ac:dyDescent="0.2">
      <c r="B4066" s="144"/>
    </row>
    <row r="4067" spans="2:2" x14ac:dyDescent="0.2">
      <c r="B4067" s="144"/>
    </row>
    <row r="4068" spans="2:2" x14ac:dyDescent="0.2">
      <c r="B4068" s="144"/>
    </row>
    <row r="4069" spans="2:2" x14ac:dyDescent="0.2">
      <c r="B4069" s="144"/>
    </row>
    <row r="4070" spans="2:2" x14ac:dyDescent="0.2">
      <c r="B4070" s="144"/>
    </row>
    <row r="4071" spans="2:2" x14ac:dyDescent="0.2">
      <c r="B4071" s="144"/>
    </row>
    <row r="4072" spans="2:2" x14ac:dyDescent="0.2">
      <c r="B4072" s="144"/>
    </row>
    <row r="4073" spans="2:2" x14ac:dyDescent="0.2">
      <c r="B4073" s="144"/>
    </row>
    <row r="4074" spans="2:2" x14ac:dyDescent="0.2">
      <c r="B4074" s="144"/>
    </row>
    <row r="4075" spans="2:2" x14ac:dyDescent="0.2">
      <c r="B4075" s="144"/>
    </row>
    <row r="4076" spans="2:2" x14ac:dyDescent="0.2">
      <c r="B4076" s="144"/>
    </row>
    <row r="4077" spans="2:2" x14ac:dyDescent="0.2">
      <c r="B4077" s="144"/>
    </row>
    <row r="4078" spans="2:2" x14ac:dyDescent="0.2">
      <c r="B4078" s="144"/>
    </row>
    <row r="4079" spans="2:2" x14ac:dyDescent="0.2">
      <c r="B4079" s="144"/>
    </row>
    <row r="4080" spans="2:2" x14ac:dyDescent="0.2">
      <c r="B4080" s="144"/>
    </row>
    <row r="4081" spans="2:2" x14ac:dyDescent="0.2">
      <c r="B4081" s="144"/>
    </row>
    <row r="4082" spans="2:2" x14ac:dyDescent="0.2">
      <c r="B4082" s="144"/>
    </row>
    <row r="4083" spans="2:2" x14ac:dyDescent="0.2">
      <c r="B4083" s="144"/>
    </row>
    <row r="4084" spans="2:2" x14ac:dyDescent="0.2">
      <c r="B4084" s="144"/>
    </row>
    <row r="4085" spans="2:2" x14ac:dyDescent="0.2">
      <c r="B4085" s="144"/>
    </row>
    <row r="4086" spans="2:2" x14ac:dyDescent="0.2">
      <c r="B4086" s="144"/>
    </row>
    <row r="4087" spans="2:2" x14ac:dyDescent="0.2">
      <c r="B4087" s="144"/>
    </row>
    <row r="4088" spans="2:2" x14ac:dyDescent="0.2">
      <c r="B4088" s="144"/>
    </row>
    <row r="4089" spans="2:2" x14ac:dyDescent="0.2">
      <c r="B4089" s="144"/>
    </row>
    <row r="4090" spans="2:2" x14ac:dyDescent="0.2">
      <c r="B4090" s="144"/>
    </row>
    <row r="4091" spans="2:2" x14ac:dyDescent="0.2">
      <c r="B4091" s="144"/>
    </row>
    <row r="4092" spans="2:2" x14ac:dyDescent="0.2">
      <c r="B4092" s="144"/>
    </row>
    <row r="4093" spans="2:2" x14ac:dyDescent="0.2">
      <c r="B4093" s="144"/>
    </row>
    <row r="4094" spans="2:2" x14ac:dyDescent="0.2">
      <c r="B4094" s="144"/>
    </row>
    <row r="4095" spans="2:2" x14ac:dyDescent="0.2">
      <c r="B4095" s="144"/>
    </row>
    <row r="4096" spans="2:2" x14ac:dyDescent="0.2">
      <c r="B4096" s="144"/>
    </row>
    <row r="4097" spans="2:2" x14ac:dyDescent="0.2">
      <c r="B4097" s="144"/>
    </row>
    <row r="4098" spans="2:2" x14ac:dyDescent="0.2">
      <c r="B4098" s="144"/>
    </row>
    <row r="4099" spans="2:2" x14ac:dyDescent="0.2">
      <c r="B4099" s="144"/>
    </row>
    <row r="4100" spans="2:2" x14ac:dyDescent="0.2">
      <c r="B4100" s="144"/>
    </row>
    <row r="4101" spans="2:2" x14ac:dyDescent="0.2">
      <c r="B4101" s="144"/>
    </row>
    <row r="4102" spans="2:2" x14ac:dyDescent="0.2">
      <c r="B4102" s="144"/>
    </row>
    <row r="4103" spans="2:2" x14ac:dyDescent="0.2">
      <c r="B4103" s="144"/>
    </row>
    <row r="4104" spans="2:2" x14ac:dyDescent="0.2">
      <c r="B4104" s="144"/>
    </row>
    <row r="4105" spans="2:2" x14ac:dyDescent="0.2">
      <c r="B4105" s="144"/>
    </row>
    <row r="4106" spans="2:2" x14ac:dyDescent="0.2">
      <c r="B4106" s="144"/>
    </row>
    <row r="4107" spans="2:2" x14ac:dyDescent="0.2">
      <c r="B4107" s="144"/>
    </row>
    <row r="4108" spans="2:2" x14ac:dyDescent="0.2">
      <c r="B4108" s="144"/>
    </row>
    <row r="4109" spans="2:2" x14ac:dyDescent="0.2">
      <c r="B4109" s="144"/>
    </row>
    <row r="4110" spans="2:2" x14ac:dyDescent="0.2">
      <c r="B4110" s="144"/>
    </row>
    <row r="4111" spans="2:2" x14ac:dyDescent="0.2">
      <c r="B4111" s="144"/>
    </row>
    <row r="4112" spans="2:2" x14ac:dyDescent="0.2">
      <c r="B4112" s="144"/>
    </row>
    <row r="4113" spans="2:2" x14ac:dyDescent="0.2">
      <c r="B4113" s="144"/>
    </row>
    <row r="4114" spans="2:2" x14ac:dyDescent="0.2">
      <c r="B4114" s="144"/>
    </row>
    <row r="4115" spans="2:2" x14ac:dyDescent="0.2">
      <c r="B4115" s="144"/>
    </row>
    <row r="4116" spans="2:2" x14ac:dyDescent="0.2">
      <c r="B4116" s="144"/>
    </row>
    <row r="4117" spans="2:2" x14ac:dyDescent="0.2">
      <c r="B4117" s="144"/>
    </row>
    <row r="4118" spans="2:2" x14ac:dyDescent="0.2">
      <c r="B4118" s="144"/>
    </row>
    <row r="4119" spans="2:2" x14ac:dyDescent="0.2">
      <c r="B4119" s="144"/>
    </row>
    <row r="4120" spans="2:2" x14ac:dyDescent="0.2">
      <c r="B4120" s="144"/>
    </row>
    <row r="4121" spans="2:2" x14ac:dyDescent="0.2">
      <c r="B4121" s="144"/>
    </row>
    <row r="4122" spans="2:2" x14ac:dyDescent="0.2">
      <c r="B4122" s="144"/>
    </row>
    <row r="4123" spans="2:2" x14ac:dyDescent="0.2">
      <c r="B4123" s="144"/>
    </row>
    <row r="4124" spans="2:2" x14ac:dyDescent="0.2">
      <c r="B4124" s="144"/>
    </row>
    <row r="4125" spans="2:2" x14ac:dyDescent="0.2">
      <c r="B4125" s="144"/>
    </row>
    <row r="4126" spans="2:2" x14ac:dyDescent="0.2">
      <c r="B4126" s="144"/>
    </row>
    <row r="4127" spans="2:2" x14ac:dyDescent="0.2">
      <c r="B4127" s="144"/>
    </row>
    <row r="4128" spans="2:2" x14ac:dyDescent="0.2">
      <c r="B4128" s="144"/>
    </row>
    <row r="4129" spans="2:2" x14ac:dyDescent="0.2">
      <c r="B4129" s="144"/>
    </row>
    <row r="4130" spans="2:2" x14ac:dyDescent="0.2">
      <c r="B4130" s="144"/>
    </row>
    <row r="4131" spans="2:2" x14ac:dyDescent="0.2">
      <c r="B4131" s="144"/>
    </row>
    <row r="4132" spans="2:2" x14ac:dyDescent="0.2">
      <c r="B4132" s="144"/>
    </row>
    <row r="4133" spans="2:2" x14ac:dyDescent="0.2">
      <c r="B4133" s="144"/>
    </row>
    <row r="4134" spans="2:2" x14ac:dyDescent="0.2">
      <c r="B4134" s="144"/>
    </row>
    <row r="4135" spans="2:2" x14ac:dyDescent="0.2">
      <c r="B4135" s="144"/>
    </row>
    <row r="4136" spans="2:2" x14ac:dyDescent="0.2">
      <c r="B4136" s="144"/>
    </row>
    <row r="4137" spans="2:2" x14ac:dyDescent="0.2">
      <c r="B4137" s="144"/>
    </row>
    <row r="4138" spans="2:2" x14ac:dyDescent="0.2">
      <c r="B4138" s="144"/>
    </row>
    <row r="4139" spans="2:2" x14ac:dyDescent="0.2">
      <c r="B4139" s="144"/>
    </row>
    <row r="4140" spans="2:2" x14ac:dyDescent="0.2">
      <c r="B4140" s="144"/>
    </row>
    <row r="4141" spans="2:2" x14ac:dyDescent="0.2">
      <c r="B4141" s="144"/>
    </row>
    <row r="4142" spans="2:2" x14ac:dyDescent="0.2">
      <c r="B4142" s="144"/>
    </row>
    <row r="4143" spans="2:2" x14ac:dyDescent="0.2">
      <c r="B4143" s="144"/>
    </row>
    <row r="4144" spans="2:2" x14ac:dyDescent="0.2">
      <c r="B4144" s="144"/>
    </row>
    <row r="4145" spans="2:2" x14ac:dyDescent="0.2">
      <c r="B4145" s="144"/>
    </row>
    <row r="4146" spans="2:2" x14ac:dyDescent="0.2">
      <c r="B4146" s="144"/>
    </row>
    <row r="4147" spans="2:2" x14ac:dyDescent="0.2">
      <c r="B4147" s="144"/>
    </row>
    <row r="4148" spans="2:2" x14ac:dyDescent="0.2">
      <c r="B4148" s="144"/>
    </row>
    <row r="4149" spans="2:2" x14ac:dyDescent="0.2">
      <c r="B4149" s="144"/>
    </row>
    <row r="4150" spans="2:2" x14ac:dyDescent="0.2">
      <c r="B4150" s="144"/>
    </row>
    <row r="4151" spans="2:2" x14ac:dyDescent="0.2">
      <c r="B4151" s="144"/>
    </row>
    <row r="4152" spans="2:2" x14ac:dyDescent="0.2">
      <c r="B4152" s="144"/>
    </row>
    <row r="4153" spans="2:2" x14ac:dyDescent="0.2">
      <c r="B4153" s="144"/>
    </row>
    <row r="4154" spans="2:2" x14ac:dyDescent="0.2">
      <c r="B4154" s="144"/>
    </row>
    <row r="4155" spans="2:2" x14ac:dyDescent="0.2">
      <c r="B4155" s="144"/>
    </row>
    <row r="4156" spans="2:2" x14ac:dyDescent="0.2">
      <c r="B4156" s="144"/>
    </row>
    <row r="4157" spans="2:2" x14ac:dyDescent="0.2">
      <c r="B4157" s="144"/>
    </row>
    <row r="4158" spans="2:2" x14ac:dyDescent="0.2">
      <c r="B4158" s="144"/>
    </row>
    <row r="4159" spans="2:2" x14ac:dyDescent="0.2">
      <c r="B4159" s="144"/>
    </row>
    <row r="4160" spans="2:2" x14ac:dyDescent="0.2">
      <c r="B4160" s="144"/>
    </row>
    <row r="4161" spans="2:2" x14ac:dyDescent="0.2">
      <c r="B4161" s="144"/>
    </row>
    <row r="4162" spans="2:2" x14ac:dyDescent="0.2">
      <c r="B4162" s="144"/>
    </row>
    <row r="4163" spans="2:2" x14ac:dyDescent="0.2">
      <c r="B4163" s="144"/>
    </row>
    <row r="4164" spans="2:2" x14ac:dyDescent="0.2">
      <c r="B4164" s="144"/>
    </row>
    <row r="4165" spans="2:2" x14ac:dyDescent="0.2">
      <c r="B4165" s="144"/>
    </row>
    <row r="4166" spans="2:2" x14ac:dyDescent="0.2">
      <c r="B4166" s="144"/>
    </row>
    <row r="4167" spans="2:2" x14ac:dyDescent="0.2">
      <c r="B4167" s="144"/>
    </row>
    <row r="4168" spans="2:2" x14ac:dyDescent="0.2">
      <c r="B4168" s="144"/>
    </row>
    <row r="4169" spans="2:2" x14ac:dyDescent="0.2">
      <c r="B4169" s="144"/>
    </row>
    <row r="4170" spans="2:2" x14ac:dyDescent="0.2">
      <c r="B4170" s="144"/>
    </row>
    <row r="4171" spans="2:2" x14ac:dyDescent="0.2">
      <c r="B4171" s="144"/>
    </row>
    <row r="4172" spans="2:2" x14ac:dyDescent="0.2">
      <c r="B4172" s="144"/>
    </row>
    <row r="4173" spans="2:2" x14ac:dyDescent="0.2">
      <c r="B4173" s="144"/>
    </row>
    <row r="4174" spans="2:2" x14ac:dyDescent="0.2">
      <c r="B4174" s="144"/>
    </row>
    <row r="4175" spans="2:2" x14ac:dyDescent="0.2">
      <c r="B4175" s="144"/>
    </row>
    <row r="4176" spans="2:2" x14ac:dyDescent="0.2">
      <c r="B4176" s="144"/>
    </row>
    <row r="4177" spans="2:2" x14ac:dyDescent="0.2">
      <c r="B4177" s="144"/>
    </row>
    <row r="4178" spans="2:2" x14ac:dyDescent="0.2">
      <c r="B4178" s="144"/>
    </row>
    <row r="4179" spans="2:2" x14ac:dyDescent="0.2">
      <c r="B4179" s="144"/>
    </row>
    <row r="4180" spans="2:2" x14ac:dyDescent="0.2">
      <c r="B4180" s="144"/>
    </row>
    <row r="4181" spans="2:2" x14ac:dyDescent="0.2">
      <c r="B4181" s="144"/>
    </row>
    <row r="4182" spans="2:2" x14ac:dyDescent="0.2">
      <c r="B4182" s="144"/>
    </row>
    <row r="4183" spans="2:2" x14ac:dyDescent="0.2">
      <c r="B4183" s="144"/>
    </row>
    <row r="4184" spans="2:2" x14ac:dyDescent="0.2">
      <c r="B4184" s="144"/>
    </row>
    <row r="4185" spans="2:2" x14ac:dyDescent="0.2">
      <c r="B4185" s="144"/>
    </row>
    <row r="4186" spans="2:2" x14ac:dyDescent="0.2">
      <c r="B4186" s="144"/>
    </row>
    <row r="4187" spans="2:2" x14ac:dyDescent="0.2">
      <c r="B4187" s="144"/>
    </row>
    <row r="4188" spans="2:2" x14ac:dyDescent="0.2">
      <c r="B4188" s="144"/>
    </row>
    <row r="4189" spans="2:2" x14ac:dyDescent="0.2">
      <c r="B4189" s="144"/>
    </row>
    <row r="4190" spans="2:2" x14ac:dyDescent="0.2">
      <c r="B4190" s="144"/>
    </row>
    <row r="4191" spans="2:2" x14ac:dyDescent="0.2">
      <c r="B4191" s="144"/>
    </row>
    <row r="4192" spans="2:2" x14ac:dyDescent="0.2">
      <c r="B4192" s="144"/>
    </row>
    <row r="4193" spans="2:2" x14ac:dyDescent="0.2">
      <c r="B4193" s="144"/>
    </row>
    <row r="4194" spans="2:2" x14ac:dyDescent="0.2">
      <c r="B4194" s="144"/>
    </row>
    <row r="4195" spans="2:2" x14ac:dyDescent="0.2">
      <c r="B4195" s="144"/>
    </row>
    <row r="4196" spans="2:2" x14ac:dyDescent="0.2">
      <c r="B4196" s="144"/>
    </row>
    <row r="4197" spans="2:2" x14ac:dyDescent="0.2">
      <c r="B4197" s="144"/>
    </row>
    <row r="4198" spans="2:2" x14ac:dyDescent="0.2">
      <c r="B4198" s="144"/>
    </row>
    <row r="4199" spans="2:2" x14ac:dyDescent="0.2">
      <c r="B4199" s="144"/>
    </row>
    <row r="4200" spans="2:2" x14ac:dyDescent="0.2">
      <c r="B4200" s="144"/>
    </row>
    <row r="4201" spans="2:2" x14ac:dyDescent="0.2">
      <c r="B4201" s="144"/>
    </row>
    <row r="4202" spans="2:2" x14ac:dyDescent="0.2">
      <c r="B4202" s="144"/>
    </row>
    <row r="4203" spans="2:2" x14ac:dyDescent="0.2">
      <c r="B4203" s="144"/>
    </row>
    <row r="4204" spans="2:2" x14ac:dyDescent="0.2">
      <c r="B4204" s="144"/>
    </row>
    <row r="4205" spans="2:2" x14ac:dyDescent="0.2">
      <c r="B4205" s="144"/>
    </row>
    <row r="4206" spans="2:2" x14ac:dyDescent="0.2">
      <c r="B4206" s="144"/>
    </row>
    <row r="4207" spans="2:2" x14ac:dyDescent="0.2">
      <c r="B4207" s="144"/>
    </row>
    <row r="4208" spans="2:2" x14ac:dyDescent="0.2">
      <c r="B4208" s="144"/>
    </row>
    <row r="4209" spans="2:2" x14ac:dyDescent="0.2">
      <c r="B4209" s="144"/>
    </row>
    <row r="4210" spans="2:2" x14ac:dyDescent="0.2">
      <c r="B4210" s="144"/>
    </row>
    <row r="4211" spans="2:2" x14ac:dyDescent="0.2">
      <c r="B4211" s="144"/>
    </row>
    <row r="4212" spans="2:2" x14ac:dyDescent="0.2">
      <c r="B4212" s="144"/>
    </row>
    <row r="4213" spans="2:2" x14ac:dyDescent="0.2">
      <c r="B4213" s="144"/>
    </row>
    <row r="4214" spans="2:2" x14ac:dyDescent="0.2">
      <c r="B4214" s="144"/>
    </row>
    <row r="4215" spans="2:2" x14ac:dyDescent="0.2">
      <c r="B4215" s="144"/>
    </row>
    <row r="4216" spans="2:2" x14ac:dyDescent="0.2">
      <c r="B4216" s="144"/>
    </row>
    <row r="4217" spans="2:2" x14ac:dyDescent="0.2">
      <c r="B4217" s="144"/>
    </row>
    <row r="4218" spans="2:2" x14ac:dyDescent="0.2">
      <c r="B4218" s="144"/>
    </row>
    <row r="4219" spans="2:2" x14ac:dyDescent="0.2">
      <c r="B4219" s="144"/>
    </row>
    <row r="4220" spans="2:2" x14ac:dyDescent="0.2">
      <c r="B4220" s="144"/>
    </row>
    <row r="4221" spans="2:2" x14ac:dyDescent="0.2">
      <c r="B4221" s="144"/>
    </row>
    <row r="4222" spans="2:2" x14ac:dyDescent="0.2">
      <c r="B4222" s="144"/>
    </row>
    <row r="4223" spans="2:2" x14ac:dyDescent="0.2">
      <c r="B4223" s="144"/>
    </row>
    <row r="4224" spans="2:2" x14ac:dyDescent="0.2">
      <c r="B4224" s="144"/>
    </row>
    <row r="4225" spans="2:2" x14ac:dyDescent="0.2">
      <c r="B4225" s="144"/>
    </row>
    <row r="4226" spans="2:2" x14ac:dyDescent="0.2">
      <c r="B4226" s="144"/>
    </row>
    <row r="4227" spans="2:2" x14ac:dyDescent="0.2">
      <c r="B4227" s="144"/>
    </row>
    <row r="4228" spans="2:2" x14ac:dyDescent="0.2">
      <c r="B4228" s="144"/>
    </row>
    <row r="4229" spans="2:2" x14ac:dyDescent="0.2">
      <c r="B4229" s="144"/>
    </row>
    <row r="4230" spans="2:2" x14ac:dyDescent="0.2">
      <c r="B4230" s="144"/>
    </row>
    <row r="4231" spans="2:2" x14ac:dyDescent="0.2">
      <c r="B4231" s="144"/>
    </row>
    <row r="4232" spans="2:2" x14ac:dyDescent="0.2">
      <c r="B4232" s="144"/>
    </row>
    <row r="4233" spans="2:2" x14ac:dyDescent="0.2">
      <c r="B4233" s="144"/>
    </row>
    <row r="4234" spans="2:2" x14ac:dyDescent="0.2">
      <c r="B4234" s="144"/>
    </row>
    <row r="4235" spans="2:2" x14ac:dyDescent="0.2">
      <c r="B4235" s="144"/>
    </row>
    <row r="4236" spans="2:2" x14ac:dyDescent="0.2">
      <c r="B4236" s="144"/>
    </row>
    <row r="4237" spans="2:2" x14ac:dyDescent="0.2">
      <c r="B4237" s="144"/>
    </row>
    <row r="4238" spans="2:2" x14ac:dyDescent="0.2">
      <c r="B4238" s="144"/>
    </row>
    <row r="4239" spans="2:2" x14ac:dyDescent="0.2">
      <c r="B4239" s="144"/>
    </row>
    <row r="4240" spans="2:2" x14ac:dyDescent="0.2">
      <c r="B4240" s="144"/>
    </row>
    <row r="4241" spans="2:2" x14ac:dyDescent="0.2">
      <c r="B4241" s="144"/>
    </row>
    <row r="4242" spans="2:2" x14ac:dyDescent="0.2">
      <c r="B4242" s="144"/>
    </row>
    <row r="4243" spans="2:2" x14ac:dyDescent="0.2">
      <c r="B4243" s="144"/>
    </row>
    <row r="4244" spans="2:2" x14ac:dyDescent="0.2">
      <c r="B4244" s="144"/>
    </row>
    <row r="4245" spans="2:2" x14ac:dyDescent="0.2">
      <c r="B4245" s="144"/>
    </row>
    <row r="4246" spans="2:2" x14ac:dyDescent="0.2">
      <c r="B4246" s="144"/>
    </row>
    <row r="4247" spans="2:2" x14ac:dyDescent="0.2">
      <c r="B4247" s="144"/>
    </row>
    <row r="4248" spans="2:2" x14ac:dyDescent="0.2">
      <c r="B4248" s="144"/>
    </row>
    <row r="4249" spans="2:2" x14ac:dyDescent="0.2">
      <c r="B4249" s="144"/>
    </row>
    <row r="4250" spans="2:2" x14ac:dyDescent="0.2">
      <c r="B4250" s="144"/>
    </row>
    <row r="4251" spans="2:2" x14ac:dyDescent="0.2">
      <c r="B4251" s="144"/>
    </row>
    <row r="4252" spans="2:2" x14ac:dyDescent="0.2">
      <c r="B4252" s="144"/>
    </row>
    <row r="4253" spans="2:2" x14ac:dyDescent="0.2">
      <c r="B4253" s="144"/>
    </row>
    <row r="4254" spans="2:2" x14ac:dyDescent="0.2">
      <c r="B4254" s="144"/>
    </row>
    <row r="4255" spans="2:2" x14ac:dyDescent="0.2">
      <c r="B4255" s="144"/>
    </row>
    <row r="4256" spans="2:2" x14ac:dyDescent="0.2">
      <c r="B4256" s="144"/>
    </row>
    <row r="4257" spans="2:2" x14ac:dyDescent="0.2">
      <c r="B4257" s="144"/>
    </row>
    <row r="4258" spans="2:2" x14ac:dyDescent="0.2">
      <c r="B4258" s="144"/>
    </row>
    <row r="4259" spans="2:2" x14ac:dyDescent="0.2">
      <c r="B4259" s="144"/>
    </row>
    <row r="4260" spans="2:2" x14ac:dyDescent="0.2">
      <c r="B4260" s="144"/>
    </row>
    <row r="4261" spans="2:2" x14ac:dyDescent="0.2">
      <c r="B4261" s="144"/>
    </row>
    <row r="4262" spans="2:2" x14ac:dyDescent="0.2">
      <c r="B4262" s="144"/>
    </row>
    <row r="4263" spans="2:2" x14ac:dyDescent="0.2">
      <c r="B4263" s="144"/>
    </row>
    <row r="4264" spans="2:2" x14ac:dyDescent="0.2">
      <c r="B4264" s="144"/>
    </row>
    <row r="4265" spans="2:2" x14ac:dyDescent="0.2">
      <c r="B4265" s="144"/>
    </row>
    <row r="4266" spans="2:2" x14ac:dyDescent="0.2">
      <c r="B4266" s="144"/>
    </row>
    <row r="4267" spans="2:2" x14ac:dyDescent="0.2">
      <c r="B4267" s="144"/>
    </row>
    <row r="4268" spans="2:2" x14ac:dyDescent="0.2">
      <c r="B4268" s="144"/>
    </row>
    <row r="4269" spans="2:2" x14ac:dyDescent="0.2">
      <c r="B4269" s="144"/>
    </row>
    <row r="4270" spans="2:2" x14ac:dyDescent="0.2">
      <c r="B4270" s="144"/>
    </row>
    <row r="4271" spans="2:2" x14ac:dyDescent="0.2">
      <c r="B4271" s="144"/>
    </row>
    <row r="4272" spans="2:2" x14ac:dyDescent="0.2">
      <c r="B4272" s="144"/>
    </row>
    <row r="4273" spans="2:2" x14ac:dyDescent="0.2">
      <c r="B4273" s="144"/>
    </row>
    <row r="4274" spans="2:2" x14ac:dyDescent="0.2">
      <c r="B4274" s="144"/>
    </row>
    <row r="4275" spans="2:2" x14ac:dyDescent="0.2">
      <c r="B4275" s="144"/>
    </row>
    <row r="4276" spans="2:2" x14ac:dyDescent="0.2">
      <c r="B4276" s="144"/>
    </row>
    <row r="4277" spans="2:2" x14ac:dyDescent="0.2">
      <c r="B4277" s="144"/>
    </row>
    <row r="4278" spans="2:2" x14ac:dyDescent="0.2">
      <c r="B4278" s="144"/>
    </row>
    <row r="4279" spans="2:2" x14ac:dyDescent="0.2">
      <c r="B4279" s="144"/>
    </row>
    <row r="4280" spans="2:2" x14ac:dyDescent="0.2">
      <c r="B4280" s="144"/>
    </row>
    <row r="4281" spans="2:2" x14ac:dyDescent="0.2">
      <c r="B4281" s="144"/>
    </row>
    <row r="4282" spans="2:2" x14ac:dyDescent="0.2">
      <c r="B4282" s="144"/>
    </row>
    <row r="4283" spans="2:2" x14ac:dyDescent="0.2">
      <c r="B4283" s="144"/>
    </row>
    <row r="4284" spans="2:2" x14ac:dyDescent="0.2">
      <c r="B4284" s="144"/>
    </row>
    <row r="4285" spans="2:2" x14ac:dyDescent="0.2">
      <c r="B4285" s="144"/>
    </row>
    <row r="4286" spans="2:2" x14ac:dyDescent="0.2">
      <c r="B4286" s="144"/>
    </row>
    <row r="4287" spans="2:2" x14ac:dyDescent="0.2">
      <c r="B4287" s="144"/>
    </row>
    <row r="4288" spans="2:2" x14ac:dyDescent="0.2">
      <c r="B4288" s="144"/>
    </row>
    <row r="4289" spans="2:2" x14ac:dyDescent="0.2">
      <c r="B4289" s="144"/>
    </row>
    <row r="4290" spans="2:2" x14ac:dyDescent="0.2">
      <c r="B4290" s="144"/>
    </row>
    <row r="4291" spans="2:2" x14ac:dyDescent="0.2">
      <c r="B4291" s="144"/>
    </row>
    <row r="4292" spans="2:2" x14ac:dyDescent="0.2">
      <c r="B4292" s="144"/>
    </row>
    <row r="4293" spans="2:2" x14ac:dyDescent="0.2">
      <c r="B4293" s="144"/>
    </row>
    <row r="4294" spans="2:2" x14ac:dyDescent="0.2">
      <c r="B4294" s="144"/>
    </row>
    <row r="4295" spans="2:2" x14ac:dyDescent="0.2">
      <c r="B4295" s="144"/>
    </row>
    <row r="4296" spans="2:2" x14ac:dyDescent="0.2">
      <c r="B4296" s="144"/>
    </row>
    <row r="4297" spans="2:2" x14ac:dyDescent="0.2">
      <c r="B4297" s="144"/>
    </row>
    <row r="4298" spans="2:2" x14ac:dyDescent="0.2">
      <c r="B4298" s="144"/>
    </row>
    <row r="4299" spans="2:2" x14ac:dyDescent="0.2">
      <c r="B4299" s="144"/>
    </row>
    <row r="4300" spans="2:2" x14ac:dyDescent="0.2">
      <c r="B4300" s="144"/>
    </row>
    <row r="4301" spans="2:2" x14ac:dyDescent="0.2">
      <c r="B4301" s="144"/>
    </row>
    <row r="4302" spans="2:2" x14ac:dyDescent="0.2">
      <c r="B4302" s="144"/>
    </row>
    <row r="4303" spans="2:2" x14ac:dyDescent="0.2">
      <c r="B4303" s="144"/>
    </row>
    <row r="4304" spans="2:2" x14ac:dyDescent="0.2">
      <c r="B4304" s="144"/>
    </row>
    <row r="4305" spans="2:2" x14ac:dyDescent="0.2">
      <c r="B4305" s="144"/>
    </row>
    <row r="4306" spans="2:2" x14ac:dyDescent="0.2">
      <c r="B4306" s="144"/>
    </row>
    <row r="4307" spans="2:2" x14ac:dyDescent="0.2">
      <c r="B4307" s="144"/>
    </row>
    <row r="4308" spans="2:2" x14ac:dyDescent="0.2">
      <c r="B4308" s="144"/>
    </row>
    <row r="4309" spans="2:2" x14ac:dyDescent="0.2">
      <c r="B4309" s="144"/>
    </row>
    <row r="4310" spans="2:2" x14ac:dyDescent="0.2">
      <c r="B4310" s="144"/>
    </row>
    <row r="4311" spans="2:2" x14ac:dyDescent="0.2">
      <c r="B4311" s="144"/>
    </row>
    <row r="4312" spans="2:2" x14ac:dyDescent="0.2">
      <c r="B4312" s="144"/>
    </row>
    <row r="4313" spans="2:2" x14ac:dyDescent="0.2">
      <c r="B4313" s="144"/>
    </row>
    <row r="4314" spans="2:2" x14ac:dyDescent="0.2">
      <c r="B4314" s="144"/>
    </row>
    <row r="4315" spans="2:2" x14ac:dyDescent="0.2">
      <c r="B4315" s="144"/>
    </row>
    <row r="4316" spans="2:2" x14ac:dyDescent="0.2">
      <c r="B4316" s="144"/>
    </row>
    <row r="4317" spans="2:2" x14ac:dyDescent="0.2">
      <c r="B4317" s="144"/>
    </row>
    <row r="4318" spans="2:2" x14ac:dyDescent="0.2">
      <c r="B4318" s="144"/>
    </row>
    <row r="4319" spans="2:2" x14ac:dyDescent="0.2">
      <c r="B4319" s="144"/>
    </row>
    <row r="4320" spans="2:2" x14ac:dyDescent="0.2">
      <c r="B4320" s="144"/>
    </row>
    <row r="4321" spans="2:2" x14ac:dyDescent="0.2">
      <c r="B4321" s="144"/>
    </row>
    <row r="4322" spans="2:2" x14ac:dyDescent="0.2">
      <c r="B4322" s="144"/>
    </row>
    <row r="4323" spans="2:2" x14ac:dyDescent="0.2">
      <c r="B4323" s="144"/>
    </row>
    <row r="4324" spans="2:2" x14ac:dyDescent="0.2">
      <c r="B4324" s="144"/>
    </row>
    <row r="4325" spans="2:2" x14ac:dyDescent="0.2">
      <c r="B4325" s="144"/>
    </row>
    <row r="4326" spans="2:2" x14ac:dyDescent="0.2">
      <c r="B4326" s="144"/>
    </row>
    <row r="4327" spans="2:2" x14ac:dyDescent="0.2">
      <c r="B4327" s="144"/>
    </row>
    <row r="4328" spans="2:2" x14ac:dyDescent="0.2">
      <c r="B4328" s="144"/>
    </row>
    <row r="4329" spans="2:2" x14ac:dyDescent="0.2">
      <c r="B4329" s="144"/>
    </row>
    <row r="4330" spans="2:2" x14ac:dyDescent="0.2">
      <c r="B4330" s="144"/>
    </row>
    <row r="4331" spans="2:2" x14ac:dyDescent="0.2">
      <c r="B4331" s="144"/>
    </row>
    <row r="4332" spans="2:2" x14ac:dyDescent="0.2">
      <c r="B4332" s="144"/>
    </row>
    <row r="4333" spans="2:2" x14ac:dyDescent="0.2">
      <c r="B4333" s="144"/>
    </row>
    <row r="4334" spans="2:2" x14ac:dyDescent="0.2">
      <c r="B4334" s="144"/>
    </row>
    <row r="4335" spans="2:2" x14ac:dyDescent="0.2">
      <c r="B4335" s="144"/>
    </row>
    <row r="4336" spans="2:2" x14ac:dyDescent="0.2">
      <c r="B4336" s="144"/>
    </row>
    <row r="4337" spans="2:2" x14ac:dyDescent="0.2">
      <c r="B4337" s="144"/>
    </row>
    <row r="4338" spans="2:2" x14ac:dyDescent="0.2">
      <c r="B4338" s="144"/>
    </row>
    <row r="4339" spans="2:2" x14ac:dyDescent="0.2">
      <c r="B4339" s="144"/>
    </row>
    <row r="4340" spans="2:2" x14ac:dyDescent="0.2">
      <c r="B4340" s="144"/>
    </row>
    <row r="4341" spans="2:2" x14ac:dyDescent="0.2">
      <c r="B4341" s="144"/>
    </row>
    <row r="4342" spans="2:2" x14ac:dyDescent="0.2">
      <c r="B4342" s="144"/>
    </row>
    <row r="4343" spans="2:2" x14ac:dyDescent="0.2">
      <c r="B4343" s="144"/>
    </row>
    <row r="4344" spans="2:2" x14ac:dyDescent="0.2">
      <c r="B4344" s="144"/>
    </row>
    <row r="4345" spans="2:2" x14ac:dyDescent="0.2">
      <c r="B4345" s="144"/>
    </row>
    <row r="4346" spans="2:2" x14ac:dyDescent="0.2">
      <c r="B4346" s="144"/>
    </row>
    <row r="4347" spans="2:2" x14ac:dyDescent="0.2">
      <c r="B4347" s="144"/>
    </row>
    <row r="4348" spans="2:2" x14ac:dyDescent="0.2">
      <c r="B4348" s="144"/>
    </row>
    <row r="4349" spans="2:2" x14ac:dyDescent="0.2">
      <c r="B4349" s="144"/>
    </row>
    <row r="4350" spans="2:2" x14ac:dyDescent="0.2">
      <c r="B4350" s="144"/>
    </row>
    <row r="4351" spans="2:2" x14ac:dyDescent="0.2">
      <c r="B4351" s="144"/>
    </row>
    <row r="4352" spans="2:2" x14ac:dyDescent="0.2">
      <c r="B4352" s="144"/>
    </row>
    <row r="4353" spans="2:2" x14ac:dyDescent="0.2">
      <c r="B4353" s="144"/>
    </row>
    <row r="4354" spans="2:2" x14ac:dyDescent="0.2">
      <c r="B4354" s="144"/>
    </row>
    <row r="4355" spans="2:2" x14ac:dyDescent="0.2">
      <c r="B4355" s="144"/>
    </row>
    <row r="4356" spans="2:2" x14ac:dyDescent="0.2">
      <c r="B4356" s="144"/>
    </row>
    <row r="4357" spans="2:2" x14ac:dyDescent="0.2">
      <c r="B4357" s="144"/>
    </row>
    <row r="4358" spans="2:2" x14ac:dyDescent="0.2">
      <c r="B4358" s="144"/>
    </row>
    <row r="4359" spans="2:2" x14ac:dyDescent="0.2">
      <c r="B4359" s="144"/>
    </row>
    <row r="4360" spans="2:2" x14ac:dyDescent="0.2">
      <c r="B4360" s="144"/>
    </row>
    <row r="4361" spans="2:2" x14ac:dyDescent="0.2">
      <c r="B4361" s="144"/>
    </row>
    <row r="4362" spans="2:2" x14ac:dyDescent="0.2">
      <c r="B4362" s="144"/>
    </row>
    <row r="4363" spans="2:2" x14ac:dyDescent="0.2">
      <c r="B4363" s="144"/>
    </row>
    <row r="4364" spans="2:2" x14ac:dyDescent="0.2">
      <c r="B4364" s="144"/>
    </row>
    <row r="4365" spans="2:2" x14ac:dyDescent="0.2">
      <c r="B4365" s="144"/>
    </row>
    <row r="4366" spans="2:2" x14ac:dyDescent="0.2">
      <c r="B4366" s="144"/>
    </row>
    <row r="4367" spans="2:2" x14ac:dyDescent="0.2">
      <c r="B4367" s="144"/>
    </row>
    <row r="4368" spans="2:2" x14ac:dyDescent="0.2">
      <c r="B4368" s="144"/>
    </row>
    <row r="4369" spans="2:2" x14ac:dyDescent="0.2">
      <c r="B4369" s="144"/>
    </row>
    <row r="4370" spans="2:2" x14ac:dyDescent="0.2">
      <c r="B4370" s="144"/>
    </row>
    <row r="4371" spans="2:2" x14ac:dyDescent="0.2">
      <c r="B4371" s="144"/>
    </row>
    <row r="4372" spans="2:2" x14ac:dyDescent="0.2">
      <c r="B4372" s="144"/>
    </row>
    <row r="4373" spans="2:2" x14ac:dyDescent="0.2">
      <c r="B4373" s="144"/>
    </row>
    <row r="4374" spans="2:2" x14ac:dyDescent="0.2">
      <c r="B4374" s="144"/>
    </row>
    <row r="4375" spans="2:2" x14ac:dyDescent="0.2">
      <c r="B4375" s="144"/>
    </row>
    <row r="4376" spans="2:2" x14ac:dyDescent="0.2">
      <c r="B4376" s="144"/>
    </row>
    <row r="4377" spans="2:2" x14ac:dyDescent="0.2">
      <c r="B4377" s="144"/>
    </row>
    <row r="4378" spans="2:2" x14ac:dyDescent="0.2">
      <c r="B4378" s="144"/>
    </row>
    <row r="4379" spans="2:2" x14ac:dyDescent="0.2">
      <c r="B4379" s="144"/>
    </row>
    <row r="4380" spans="2:2" x14ac:dyDescent="0.2">
      <c r="B4380" s="144"/>
    </row>
    <row r="4381" spans="2:2" x14ac:dyDescent="0.2">
      <c r="B4381" s="144"/>
    </row>
    <row r="4382" spans="2:2" x14ac:dyDescent="0.2">
      <c r="B4382" s="144"/>
    </row>
    <row r="4383" spans="2:2" x14ac:dyDescent="0.2">
      <c r="B4383" s="144"/>
    </row>
    <row r="4384" spans="2:2" x14ac:dyDescent="0.2">
      <c r="B4384" s="144"/>
    </row>
    <row r="4385" spans="2:2" x14ac:dyDescent="0.2">
      <c r="B4385" s="144"/>
    </row>
    <row r="4386" spans="2:2" x14ac:dyDescent="0.2">
      <c r="B4386" s="144"/>
    </row>
    <row r="4387" spans="2:2" x14ac:dyDescent="0.2">
      <c r="B4387" s="144"/>
    </row>
    <row r="4388" spans="2:2" x14ac:dyDescent="0.2">
      <c r="B4388" s="144"/>
    </row>
    <row r="4389" spans="2:2" x14ac:dyDescent="0.2">
      <c r="B4389" s="144"/>
    </row>
    <row r="4390" spans="2:2" x14ac:dyDescent="0.2">
      <c r="B4390" s="144"/>
    </row>
    <row r="4391" spans="2:2" x14ac:dyDescent="0.2">
      <c r="B4391" s="144"/>
    </row>
    <row r="4392" spans="2:2" x14ac:dyDescent="0.2">
      <c r="B4392" s="144"/>
    </row>
    <row r="4393" spans="2:2" x14ac:dyDescent="0.2">
      <c r="B4393" s="144"/>
    </row>
    <row r="4394" spans="2:2" x14ac:dyDescent="0.2">
      <c r="B4394" s="144"/>
    </row>
    <row r="4395" spans="2:2" x14ac:dyDescent="0.2">
      <c r="B4395" s="144"/>
    </row>
    <row r="4396" spans="2:2" x14ac:dyDescent="0.2">
      <c r="B4396" s="144"/>
    </row>
    <row r="4397" spans="2:2" x14ac:dyDescent="0.2">
      <c r="B4397" s="144"/>
    </row>
    <row r="4398" spans="2:2" x14ac:dyDescent="0.2">
      <c r="B4398" s="144"/>
    </row>
    <row r="4399" spans="2:2" x14ac:dyDescent="0.2">
      <c r="B4399" s="144"/>
    </row>
    <row r="4400" spans="2:2" x14ac:dyDescent="0.2">
      <c r="B4400" s="144"/>
    </row>
    <row r="4401" spans="2:2" x14ac:dyDescent="0.2">
      <c r="B4401" s="144"/>
    </row>
    <row r="4402" spans="2:2" x14ac:dyDescent="0.2">
      <c r="B4402" s="144"/>
    </row>
    <row r="4403" spans="2:2" x14ac:dyDescent="0.2">
      <c r="B4403" s="144"/>
    </row>
    <row r="4404" spans="2:2" x14ac:dyDescent="0.2">
      <c r="B4404" s="144"/>
    </row>
    <row r="4405" spans="2:2" x14ac:dyDescent="0.2">
      <c r="B4405" s="144"/>
    </row>
    <row r="4406" spans="2:2" x14ac:dyDescent="0.2">
      <c r="B4406" s="144"/>
    </row>
    <row r="4407" spans="2:2" x14ac:dyDescent="0.2">
      <c r="B4407" s="144"/>
    </row>
    <row r="4408" spans="2:2" x14ac:dyDescent="0.2">
      <c r="B4408" s="144"/>
    </row>
    <row r="4409" spans="2:2" x14ac:dyDescent="0.2">
      <c r="B4409" s="144"/>
    </row>
    <row r="4410" spans="2:2" x14ac:dyDescent="0.2">
      <c r="B4410" s="144"/>
    </row>
    <row r="4411" spans="2:2" x14ac:dyDescent="0.2">
      <c r="B4411" s="144"/>
    </row>
    <row r="4412" spans="2:2" x14ac:dyDescent="0.2">
      <c r="B4412" s="144"/>
    </row>
    <row r="4413" spans="2:2" x14ac:dyDescent="0.2">
      <c r="B4413" s="144"/>
    </row>
    <row r="4414" spans="2:2" x14ac:dyDescent="0.2">
      <c r="B4414" s="144"/>
    </row>
    <row r="4415" spans="2:2" x14ac:dyDescent="0.2">
      <c r="B4415" s="144"/>
    </row>
    <row r="4416" spans="2:2" x14ac:dyDescent="0.2">
      <c r="B4416" s="144"/>
    </row>
    <row r="4417" spans="2:2" x14ac:dyDescent="0.2">
      <c r="B4417" s="144"/>
    </row>
    <row r="4418" spans="2:2" x14ac:dyDescent="0.2">
      <c r="B4418" s="144"/>
    </row>
    <row r="4419" spans="2:2" x14ac:dyDescent="0.2">
      <c r="B4419" s="144"/>
    </row>
    <row r="4420" spans="2:2" x14ac:dyDescent="0.2">
      <c r="B4420" s="144"/>
    </row>
    <row r="4421" spans="2:2" x14ac:dyDescent="0.2">
      <c r="B4421" s="144"/>
    </row>
    <row r="4422" spans="2:2" x14ac:dyDescent="0.2">
      <c r="B4422" s="144"/>
    </row>
    <row r="4423" spans="2:2" x14ac:dyDescent="0.2">
      <c r="B4423" s="144"/>
    </row>
    <row r="4424" spans="2:2" x14ac:dyDescent="0.2">
      <c r="B4424" s="144"/>
    </row>
    <row r="4425" spans="2:2" x14ac:dyDescent="0.2">
      <c r="B4425" s="144"/>
    </row>
    <row r="4426" spans="2:2" x14ac:dyDescent="0.2">
      <c r="B4426" s="144"/>
    </row>
    <row r="4427" spans="2:2" x14ac:dyDescent="0.2">
      <c r="B4427" s="144"/>
    </row>
    <row r="4428" spans="2:2" x14ac:dyDescent="0.2">
      <c r="B4428" s="144"/>
    </row>
    <row r="4429" spans="2:2" x14ac:dyDescent="0.2">
      <c r="B4429" s="144"/>
    </row>
    <row r="4430" spans="2:2" x14ac:dyDescent="0.2">
      <c r="B4430" s="144"/>
    </row>
    <row r="4431" spans="2:2" x14ac:dyDescent="0.2">
      <c r="B4431" s="144"/>
    </row>
    <row r="4432" spans="2:2" x14ac:dyDescent="0.2">
      <c r="B4432" s="144"/>
    </row>
    <row r="4433" spans="2:2" x14ac:dyDescent="0.2">
      <c r="B4433" s="144"/>
    </row>
    <row r="4434" spans="2:2" x14ac:dyDescent="0.2">
      <c r="B4434" s="144"/>
    </row>
    <row r="4435" spans="2:2" x14ac:dyDescent="0.2">
      <c r="B4435" s="144"/>
    </row>
    <row r="4436" spans="2:2" x14ac:dyDescent="0.2">
      <c r="B4436" s="144"/>
    </row>
    <row r="4437" spans="2:2" x14ac:dyDescent="0.2">
      <c r="B4437" s="144"/>
    </row>
    <row r="4438" spans="2:2" x14ac:dyDescent="0.2">
      <c r="B4438" s="144"/>
    </row>
    <row r="4439" spans="2:2" x14ac:dyDescent="0.2">
      <c r="B4439" s="144"/>
    </row>
    <row r="4440" spans="2:2" x14ac:dyDescent="0.2">
      <c r="B4440" s="144"/>
    </row>
    <row r="4441" spans="2:2" x14ac:dyDescent="0.2">
      <c r="B4441" s="144"/>
    </row>
    <row r="4442" spans="2:2" x14ac:dyDescent="0.2">
      <c r="B4442" s="144"/>
    </row>
    <row r="4443" spans="2:2" x14ac:dyDescent="0.2">
      <c r="B4443" s="144"/>
    </row>
    <row r="4444" spans="2:2" x14ac:dyDescent="0.2">
      <c r="B4444" s="144"/>
    </row>
    <row r="4445" spans="2:2" x14ac:dyDescent="0.2">
      <c r="B4445" s="144"/>
    </row>
    <row r="4446" spans="2:2" x14ac:dyDescent="0.2">
      <c r="B4446" s="144"/>
    </row>
    <row r="4447" spans="2:2" x14ac:dyDescent="0.2">
      <c r="B4447" s="144"/>
    </row>
    <row r="4448" spans="2:2" x14ac:dyDescent="0.2">
      <c r="B4448" s="144"/>
    </row>
    <row r="4449" spans="2:2" x14ac:dyDescent="0.2">
      <c r="B4449" s="144"/>
    </row>
    <row r="4450" spans="2:2" x14ac:dyDescent="0.2">
      <c r="B4450" s="144"/>
    </row>
    <row r="4451" spans="2:2" x14ac:dyDescent="0.2">
      <c r="B4451" s="144"/>
    </row>
    <row r="4452" spans="2:2" x14ac:dyDescent="0.2">
      <c r="B4452" s="144"/>
    </row>
    <row r="4453" spans="2:2" x14ac:dyDescent="0.2">
      <c r="B4453" s="144"/>
    </row>
    <row r="4454" spans="2:2" x14ac:dyDescent="0.2">
      <c r="B4454" s="144"/>
    </row>
    <row r="4455" spans="2:2" x14ac:dyDescent="0.2">
      <c r="B4455" s="144"/>
    </row>
    <row r="4456" spans="2:2" x14ac:dyDescent="0.2">
      <c r="B4456" s="144"/>
    </row>
    <row r="4457" spans="2:2" x14ac:dyDescent="0.2">
      <c r="B4457" s="144"/>
    </row>
    <row r="4458" spans="2:2" x14ac:dyDescent="0.2">
      <c r="B4458" s="144"/>
    </row>
    <row r="4459" spans="2:2" x14ac:dyDescent="0.2">
      <c r="B4459" s="144"/>
    </row>
    <row r="4460" spans="2:2" x14ac:dyDescent="0.2">
      <c r="B4460" s="144"/>
    </row>
    <row r="4461" spans="2:2" x14ac:dyDescent="0.2">
      <c r="B4461" s="144"/>
    </row>
    <row r="4462" spans="2:2" x14ac:dyDescent="0.2">
      <c r="B4462" s="144"/>
    </row>
    <row r="4463" spans="2:2" x14ac:dyDescent="0.2">
      <c r="B4463" s="144"/>
    </row>
    <row r="4464" spans="2:2" x14ac:dyDescent="0.2">
      <c r="B4464" s="144"/>
    </row>
    <row r="4465" spans="2:2" x14ac:dyDescent="0.2">
      <c r="B4465" s="144"/>
    </row>
    <row r="4466" spans="2:2" x14ac:dyDescent="0.2">
      <c r="B4466" s="144"/>
    </row>
    <row r="4467" spans="2:2" x14ac:dyDescent="0.2">
      <c r="B4467" s="144"/>
    </row>
    <row r="4468" spans="2:2" x14ac:dyDescent="0.2">
      <c r="B4468" s="144"/>
    </row>
    <row r="4469" spans="2:2" x14ac:dyDescent="0.2">
      <c r="B4469" s="144"/>
    </row>
    <row r="4470" spans="2:2" x14ac:dyDescent="0.2">
      <c r="B4470" s="144"/>
    </row>
    <row r="4471" spans="2:2" x14ac:dyDescent="0.2">
      <c r="B4471" s="144"/>
    </row>
    <row r="4472" spans="2:2" x14ac:dyDescent="0.2">
      <c r="B4472" s="144"/>
    </row>
    <row r="4473" spans="2:2" x14ac:dyDescent="0.2">
      <c r="B4473" s="144"/>
    </row>
    <row r="4474" spans="2:2" x14ac:dyDescent="0.2">
      <c r="B4474" s="144"/>
    </row>
    <row r="4475" spans="2:2" x14ac:dyDescent="0.2">
      <c r="B4475" s="144"/>
    </row>
    <row r="4476" spans="2:2" x14ac:dyDescent="0.2">
      <c r="B4476" s="144"/>
    </row>
    <row r="4477" spans="2:2" x14ac:dyDescent="0.2">
      <c r="B4477" s="144"/>
    </row>
    <row r="4478" spans="2:2" x14ac:dyDescent="0.2">
      <c r="B4478" s="144"/>
    </row>
    <row r="4479" spans="2:2" x14ac:dyDescent="0.2">
      <c r="B4479" s="144"/>
    </row>
    <row r="4480" spans="2:2" x14ac:dyDescent="0.2">
      <c r="B4480" s="144"/>
    </row>
    <row r="4481" spans="2:2" x14ac:dyDescent="0.2">
      <c r="B4481" s="144"/>
    </row>
    <row r="4482" spans="2:2" x14ac:dyDescent="0.2">
      <c r="B4482" s="144"/>
    </row>
    <row r="4483" spans="2:2" x14ac:dyDescent="0.2">
      <c r="B4483" s="144"/>
    </row>
    <row r="4484" spans="2:2" x14ac:dyDescent="0.2">
      <c r="B4484" s="144"/>
    </row>
    <row r="4485" spans="2:2" x14ac:dyDescent="0.2">
      <c r="B4485" s="144"/>
    </row>
    <row r="4486" spans="2:2" x14ac:dyDescent="0.2">
      <c r="B4486" s="144"/>
    </row>
    <row r="4487" spans="2:2" x14ac:dyDescent="0.2">
      <c r="B4487" s="144"/>
    </row>
    <row r="4488" spans="2:2" x14ac:dyDescent="0.2">
      <c r="B4488" s="144"/>
    </row>
    <row r="4489" spans="2:2" x14ac:dyDescent="0.2">
      <c r="B4489" s="144"/>
    </row>
    <row r="4490" spans="2:2" x14ac:dyDescent="0.2">
      <c r="B4490" s="144"/>
    </row>
    <row r="4491" spans="2:2" x14ac:dyDescent="0.2">
      <c r="B4491" s="144"/>
    </row>
    <row r="4492" spans="2:2" x14ac:dyDescent="0.2">
      <c r="B4492" s="144"/>
    </row>
    <row r="4493" spans="2:2" x14ac:dyDescent="0.2">
      <c r="B4493" s="144"/>
    </row>
    <row r="4494" spans="2:2" x14ac:dyDescent="0.2">
      <c r="B4494" s="144"/>
    </row>
    <row r="4495" spans="2:2" x14ac:dyDescent="0.2">
      <c r="B4495" s="144"/>
    </row>
    <row r="4496" spans="2:2" x14ac:dyDescent="0.2">
      <c r="B4496" s="144"/>
    </row>
    <row r="4497" spans="2:2" x14ac:dyDescent="0.2">
      <c r="B4497" s="144"/>
    </row>
    <row r="4498" spans="2:2" x14ac:dyDescent="0.2">
      <c r="B4498" s="144"/>
    </row>
    <row r="4499" spans="2:2" x14ac:dyDescent="0.2">
      <c r="B4499" s="144"/>
    </row>
    <row r="4500" spans="2:2" x14ac:dyDescent="0.2">
      <c r="B4500" s="144"/>
    </row>
    <row r="4501" spans="2:2" x14ac:dyDescent="0.2">
      <c r="B4501" s="144"/>
    </row>
    <row r="4502" spans="2:2" x14ac:dyDescent="0.2">
      <c r="B4502" s="144"/>
    </row>
    <row r="4503" spans="2:2" x14ac:dyDescent="0.2">
      <c r="B4503" s="144"/>
    </row>
    <row r="4504" spans="2:2" x14ac:dyDescent="0.2">
      <c r="B4504" s="144"/>
    </row>
    <row r="4505" spans="2:2" x14ac:dyDescent="0.2">
      <c r="B4505" s="144"/>
    </row>
    <row r="4506" spans="2:2" x14ac:dyDescent="0.2">
      <c r="B4506" s="144"/>
    </row>
    <row r="4507" spans="2:2" x14ac:dyDescent="0.2">
      <c r="B4507" s="144"/>
    </row>
    <row r="4508" spans="2:2" x14ac:dyDescent="0.2">
      <c r="B4508" s="144"/>
    </row>
    <row r="4509" spans="2:2" x14ac:dyDescent="0.2">
      <c r="B4509" s="144"/>
    </row>
    <row r="4510" spans="2:2" x14ac:dyDescent="0.2">
      <c r="B4510" s="144"/>
    </row>
    <row r="4511" spans="2:2" x14ac:dyDescent="0.2">
      <c r="B4511" s="144"/>
    </row>
    <row r="4512" spans="2:2" x14ac:dyDescent="0.2">
      <c r="B4512" s="144"/>
    </row>
    <row r="4513" spans="2:2" x14ac:dyDescent="0.2">
      <c r="B4513" s="144"/>
    </row>
    <row r="4514" spans="2:2" x14ac:dyDescent="0.2">
      <c r="B4514" s="144"/>
    </row>
    <row r="4515" spans="2:2" x14ac:dyDescent="0.2">
      <c r="B4515" s="144"/>
    </row>
    <row r="4516" spans="2:2" x14ac:dyDescent="0.2">
      <c r="B4516" s="144"/>
    </row>
    <row r="4517" spans="2:2" x14ac:dyDescent="0.2">
      <c r="B4517" s="144"/>
    </row>
    <row r="4518" spans="2:2" x14ac:dyDescent="0.2">
      <c r="B4518" s="144"/>
    </row>
    <row r="4519" spans="2:2" x14ac:dyDescent="0.2">
      <c r="B4519" s="144"/>
    </row>
    <row r="4520" spans="2:2" x14ac:dyDescent="0.2">
      <c r="B4520" s="144"/>
    </row>
    <row r="4521" spans="2:2" x14ac:dyDescent="0.2">
      <c r="B4521" s="144"/>
    </row>
    <row r="4522" spans="2:2" x14ac:dyDescent="0.2">
      <c r="B4522" s="144"/>
    </row>
    <row r="4523" spans="2:2" x14ac:dyDescent="0.2">
      <c r="B4523" s="144"/>
    </row>
    <row r="4524" spans="2:2" x14ac:dyDescent="0.2">
      <c r="B4524" s="144"/>
    </row>
    <row r="4525" spans="2:2" x14ac:dyDescent="0.2">
      <c r="B4525" s="144"/>
    </row>
    <row r="4526" spans="2:2" x14ac:dyDescent="0.2">
      <c r="B4526" s="144"/>
    </row>
    <row r="4527" spans="2:2" x14ac:dyDescent="0.2">
      <c r="B4527" s="144"/>
    </row>
    <row r="4528" spans="2:2" x14ac:dyDescent="0.2">
      <c r="B4528" s="144"/>
    </row>
    <row r="4529" spans="2:2" x14ac:dyDescent="0.2">
      <c r="B4529" s="144"/>
    </row>
    <row r="4530" spans="2:2" x14ac:dyDescent="0.2">
      <c r="B4530" s="144"/>
    </row>
    <row r="4531" spans="2:2" x14ac:dyDescent="0.2">
      <c r="B4531" s="144"/>
    </row>
    <row r="4532" spans="2:2" x14ac:dyDescent="0.2">
      <c r="B4532" s="144"/>
    </row>
    <row r="4533" spans="2:2" x14ac:dyDescent="0.2">
      <c r="B4533" s="144"/>
    </row>
    <row r="4534" spans="2:2" x14ac:dyDescent="0.2">
      <c r="B4534" s="144"/>
    </row>
    <row r="4535" spans="2:2" x14ac:dyDescent="0.2">
      <c r="B4535" s="144"/>
    </row>
    <row r="4536" spans="2:2" x14ac:dyDescent="0.2">
      <c r="B4536" s="144"/>
    </row>
    <row r="4537" spans="2:2" x14ac:dyDescent="0.2">
      <c r="B4537" s="144"/>
    </row>
    <row r="4538" spans="2:2" x14ac:dyDescent="0.2">
      <c r="B4538" s="144"/>
    </row>
    <row r="4539" spans="2:2" x14ac:dyDescent="0.2">
      <c r="B4539" s="144"/>
    </row>
    <row r="4540" spans="2:2" x14ac:dyDescent="0.2">
      <c r="B4540" s="144"/>
    </row>
    <row r="4541" spans="2:2" x14ac:dyDescent="0.2">
      <c r="B4541" s="144"/>
    </row>
    <row r="4542" spans="2:2" x14ac:dyDescent="0.2">
      <c r="B4542" s="144"/>
    </row>
    <row r="4543" spans="2:2" x14ac:dyDescent="0.2">
      <c r="B4543" s="144"/>
    </row>
    <row r="4544" spans="2:2" x14ac:dyDescent="0.2">
      <c r="B4544" s="144"/>
    </row>
    <row r="4545" spans="2:2" x14ac:dyDescent="0.2">
      <c r="B4545" s="144"/>
    </row>
    <row r="4546" spans="2:2" x14ac:dyDescent="0.2">
      <c r="B4546" s="144"/>
    </row>
    <row r="4547" spans="2:2" x14ac:dyDescent="0.2">
      <c r="B4547" s="144"/>
    </row>
    <row r="4548" spans="2:2" x14ac:dyDescent="0.2">
      <c r="B4548" s="144"/>
    </row>
    <row r="4549" spans="2:2" x14ac:dyDescent="0.2">
      <c r="B4549" s="144"/>
    </row>
    <row r="4550" spans="2:2" x14ac:dyDescent="0.2">
      <c r="B4550" s="144"/>
    </row>
    <row r="4551" spans="2:2" x14ac:dyDescent="0.2">
      <c r="B4551" s="144"/>
    </row>
    <row r="4552" spans="2:2" x14ac:dyDescent="0.2">
      <c r="B4552" s="144"/>
    </row>
    <row r="4553" spans="2:2" x14ac:dyDescent="0.2">
      <c r="B4553" s="144"/>
    </row>
    <row r="4554" spans="2:2" x14ac:dyDescent="0.2">
      <c r="B4554" s="144"/>
    </row>
    <row r="4555" spans="2:2" x14ac:dyDescent="0.2">
      <c r="B4555" s="144"/>
    </row>
    <row r="4556" spans="2:2" x14ac:dyDescent="0.2">
      <c r="B4556" s="144"/>
    </row>
    <row r="4557" spans="2:2" x14ac:dyDescent="0.2">
      <c r="B4557" s="144"/>
    </row>
    <row r="4558" spans="2:2" x14ac:dyDescent="0.2">
      <c r="B4558" s="144"/>
    </row>
    <row r="4559" spans="2:2" x14ac:dyDescent="0.2">
      <c r="B4559" s="144"/>
    </row>
    <row r="4560" spans="2:2" x14ac:dyDescent="0.2">
      <c r="B4560" s="144"/>
    </row>
    <row r="4561" spans="2:2" x14ac:dyDescent="0.2">
      <c r="B4561" s="144"/>
    </row>
    <row r="4562" spans="2:2" x14ac:dyDescent="0.2">
      <c r="B4562" s="144"/>
    </row>
    <row r="4563" spans="2:2" x14ac:dyDescent="0.2">
      <c r="B4563" s="144"/>
    </row>
    <row r="4564" spans="2:2" x14ac:dyDescent="0.2">
      <c r="B4564" s="144"/>
    </row>
    <row r="4565" spans="2:2" x14ac:dyDescent="0.2">
      <c r="B4565" s="144"/>
    </row>
    <row r="4566" spans="2:2" x14ac:dyDescent="0.2">
      <c r="B4566" s="144"/>
    </row>
    <row r="4567" spans="2:2" x14ac:dyDescent="0.2">
      <c r="B4567" s="144"/>
    </row>
    <row r="4568" spans="2:2" x14ac:dyDescent="0.2">
      <c r="B4568" s="144"/>
    </row>
    <row r="4569" spans="2:2" x14ac:dyDescent="0.2">
      <c r="B4569" s="144"/>
    </row>
    <row r="4570" spans="2:2" x14ac:dyDescent="0.2">
      <c r="B4570" s="144"/>
    </row>
    <row r="4571" spans="2:2" x14ac:dyDescent="0.2">
      <c r="B4571" s="144"/>
    </row>
    <row r="4572" spans="2:2" x14ac:dyDescent="0.2">
      <c r="B4572" s="144"/>
    </row>
    <row r="4573" spans="2:2" x14ac:dyDescent="0.2">
      <c r="B4573" s="144"/>
    </row>
    <row r="4574" spans="2:2" x14ac:dyDescent="0.2">
      <c r="B4574" s="144"/>
    </row>
    <row r="4575" spans="2:2" x14ac:dyDescent="0.2">
      <c r="B4575" s="144"/>
    </row>
    <row r="4576" spans="2:2" x14ac:dyDescent="0.2">
      <c r="B4576" s="144"/>
    </row>
    <row r="4577" spans="2:2" x14ac:dyDescent="0.2">
      <c r="B4577" s="144"/>
    </row>
    <row r="4578" spans="2:2" x14ac:dyDescent="0.2">
      <c r="B4578" s="144"/>
    </row>
    <row r="4579" spans="2:2" x14ac:dyDescent="0.2">
      <c r="B4579" s="144"/>
    </row>
    <row r="4580" spans="2:2" x14ac:dyDescent="0.2">
      <c r="B4580" s="144"/>
    </row>
    <row r="4581" spans="2:2" x14ac:dyDescent="0.2">
      <c r="B4581" s="144"/>
    </row>
    <row r="4582" spans="2:2" x14ac:dyDescent="0.2">
      <c r="B4582" s="144"/>
    </row>
    <row r="4583" spans="2:2" x14ac:dyDescent="0.2">
      <c r="B4583" s="144"/>
    </row>
    <row r="4584" spans="2:2" x14ac:dyDescent="0.2">
      <c r="B4584" s="144"/>
    </row>
    <row r="4585" spans="2:2" x14ac:dyDescent="0.2">
      <c r="B4585" s="144"/>
    </row>
    <row r="4586" spans="2:2" x14ac:dyDescent="0.2">
      <c r="B4586" s="144"/>
    </row>
    <row r="4587" spans="2:2" x14ac:dyDescent="0.2">
      <c r="B4587" s="144"/>
    </row>
    <row r="4588" spans="2:2" x14ac:dyDescent="0.2">
      <c r="B4588" s="144"/>
    </row>
    <row r="4589" spans="2:2" x14ac:dyDescent="0.2">
      <c r="B4589" s="144"/>
    </row>
    <row r="4590" spans="2:2" x14ac:dyDescent="0.2">
      <c r="B4590" s="144"/>
    </row>
    <row r="4591" spans="2:2" x14ac:dyDescent="0.2">
      <c r="B4591" s="144"/>
    </row>
    <row r="4592" spans="2:2" x14ac:dyDescent="0.2">
      <c r="B4592" s="144"/>
    </row>
    <row r="4593" spans="2:2" x14ac:dyDescent="0.2">
      <c r="B4593" s="144"/>
    </row>
    <row r="4594" spans="2:2" x14ac:dyDescent="0.2">
      <c r="B4594" s="144"/>
    </row>
    <row r="4595" spans="2:2" x14ac:dyDescent="0.2">
      <c r="B4595" s="144"/>
    </row>
    <row r="4596" spans="2:2" x14ac:dyDescent="0.2">
      <c r="B4596" s="144"/>
    </row>
    <row r="4597" spans="2:2" x14ac:dyDescent="0.2">
      <c r="B4597" s="144"/>
    </row>
    <row r="4598" spans="2:2" x14ac:dyDescent="0.2">
      <c r="B4598" s="144"/>
    </row>
    <row r="4599" spans="2:2" x14ac:dyDescent="0.2">
      <c r="B4599" s="144"/>
    </row>
    <row r="4600" spans="2:2" x14ac:dyDescent="0.2">
      <c r="B4600" s="144"/>
    </row>
    <row r="4601" spans="2:2" x14ac:dyDescent="0.2">
      <c r="B4601" s="144"/>
    </row>
    <row r="4602" spans="2:2" x14ac:dyDescent="0.2">
      <c r="B4602" s="144"/>
    </row>
    <row r="4603" spans="2:2" x14ac:dyDescent="0.2">
      <c r="B4603" s="144"/>
    </row>
    <row r="4604" spans="2:2" x14ac:dyDescent="0.2">
      <c r="B4604" s="144"/>
    </row>
    <row r="4605" spans="2:2" x14ac:dyDescent="0.2">
      <c r="B4605" s="144"/>
    </row>
    <row r="4606" spans="2:2" x14ac:dyDescent="0.2">
      <c r="B4606" s="144"/>
    </row>
    <row r="4607" spans="2:2" x14ac:dyDescent="0.2">
      <c r="B4607" s="144"/>
    </row>
    <row r="4608" spans="2:2" x14ac:dyDescent="0.2">
      <c r="B4608" s="144"/>
    </row>
    <row r="4609" spans="2:2" x14ac:dyDescent="0.2">
      <c r="B4609" s="144"/>
    </row>
    <row r="4610" spans="2:2" x14ac:dyDescent="0.2">
      <c r="B4610" s="144"/>
    </row>
    <row r="4611" spans="2:2" x14ac:dyDescent="0.2">
      <c r="B4611" s="144"/>
    </row>
    <row r="4612" spans="2:2" x14ac:dyDescent="0.2">
      <c r="B4612" s="144"/>
    </row>
    <row r="4613" spans="2:2" x14ac:dyDescent="0.2">
      <c r="B4613" s="144"/>
    </row>
    <row r="4614" spans="2:2" x14ac:dyDescent="0.2">
      <c r="B4614" s="144"/>
    </row>
    <row r="4615" spans="2:2" x14ac:dyDescent="0.2">
      <c r="B4615" s="144"/>
    </row>
    <row r="4616" spans="2:2" x14ac:dyDescent="0.2">
      <c r="B4616" s="144"/>
    </row>
    <row r="4617" spans="2:2" x14ac:dyDescent="0.2">
      <c r="B4617" s="144"/>
    </row>
    <row r="4618" spans="2:2" x14ac:dyDescent="0.2">
      <c r="B4618" s="144"/>
    </row>
    <row r="4619" spans="2:2" x14ac:dyDescent="0.2">
      <c r="B4619" s="144"/>
    </row>
    <row r="4620" spans="2:2" x14ac:dyDescent="0.2">
      <c r="B4620" s="144"/>
    </row>
    <row r="4621" spans="2:2" x14ac:dyDescent="0.2">
      <c r="B4621" s="144"/>
    </row>
    <row r="4622" spans="2:2" x14ac:dyDescent="0.2">
      <c r="B4622" s="144"/>
    </row>
    <row r="4623" spans="2:2" x14ac:dyDescent="0.2">
      <c r="B4623" s="144"/>
    </row>
    <row r="4624" spans="2:2" x14ac:dyDescent="0.2">
      <c r="B4624" s="144"/>
    </row>
    <row r="4625" spans="2:2" x14ac:dyDescent="0.2">
      <c r="B4625" s="144"/>
    </row>
    <row r="4626" spans="2:2" x14ac:dyDescent="0.2">
      <c r="B4626" s="144"/>
    </row>
    <row r="4627" spans="2:2" x14ac:dyDescent="0.2">
      <c r="B4627" s="144"/>
    </row>
    <row r="4628" spans="2:2" x14ac:dyDescent="0.2">
      <c r="B4628" s="144"/>
    </row>
    <row r="4629" spans="2:2" x14ac:dyDescent="0.2">
      <c r="B4629" s="144"/>
    </row>
    <row r="4630" spans="2:2" x14ac:dyDescent="0.2">
      <c r="B4630" s="144"/>
    </row>
    <row r="4631" spans="2:2" x14ac:dyDescent="0.2">
      <c r="B4631" s="144"/>
    </row>
    <row r="4632" spans="2:2" x14ac:dyDescent="0.2">
      <c r="B4632" s="144"/>
    </row>
    <row r="4633" spans="2:2" x14ac:dyDescent="0.2">
      <c r="B4633" s="144"/>
    </row>
    <row r="4634" spans="2:2" x14ac:dyDescent="0.2">
      <c r="B4634" s="144"/>
    </row>
    <row r="4635" spans="2:2" x14ac:dyDescent="0.2">
      <c r="B4635" s="144"/>
    </row>
    <row r="4636" spans="2:2" x14ac:dyDescent="0.2">
      <c r="B4636" s="144"/>
    </row>
    <row r="4637" spans="2:2" x14ac:dyDescent="0.2">
      <c r="B4637" s="144"/>
    </row>
    <row r="4638" spans="2:2" x14ac:dyDescent="0.2">
      <c r="B4638" s="144"/>
    </row>
    <row r="4639" spans="2:2" x14ac:dyDescent="0.2">
      <c r="B4639" s="144"/>
    </row>
    <row r="4640" spans="2:2" x14ac:dyDescent="0.2">
      <c r="B4640" s="144"/>
    </row>
    <row r="4641" spans="2:2" x14ac:dyDescent="0.2">
      <c r="B4641" s="144"/>
    </row>
    <row r="4642" spans="2:2" x14ac:dyDescent="0.2">
      <c r="B4642" s="144"/>
    </row>
    <row r="4643" spans="2:2" x14ac:dyDescent="0.2">
      <c r="B4643" s="144"/>
    </row>
    <row r="4644" spans="2:2" x14ac:dyDescent="0.2">
      <c r="B4644" s="144"/>
    </row>
    <row r="4645" spans="2:2" x14ac:dyDescent="0.2">
      <c r="B4645" s="144"/>
    </row>
    <row r="4646" spans="2:2" x14ac:dyDescent="0.2">
      <c r="B4646" s="144"/>
    </row>
    <row r="4647" spans="2:2" x14ac:dyDescent="0.2">
      <c r="B4647" s="144"/>
    </row>
    <row r="4648" spans="2:2" x14ac:dyDescent="0.2">
      <c r="B4648" s="144"/>
    </row>
    <row r="4649" spans="2:2" x14ac:dyDescent="0.2">
      <c r="B4649" s="144"/>
    </row>
    <row r="4650" spans="2:2" x14ac:dyDescent="0.2">
      <c r="B4650" s="144"/>
    </row>
    <row r="4651" spans="2:2" x14ac:dyDescent="0.2">
      <c r="B4651" s="144"/>
    </row>
    <row r="4652" spans="2:2" x14ac:dyDescent="0.2">
      <c r="B4652" s="144"/>
    </row>
    <row r="4653" spans="2:2" x14ac:dyDescent="0.2">
      <c r="B4653" s="144"/>
    </row>
    <row r="4654" spans="2:2" x14ac:dyDescent="0.2">
      <c r="B4654" s="144"/>
    </row>
    <row r="4655" spans="2:2" x14ac:dyDescent="0.2">
      <c r="B4655" s="144"/>
    </row>
    <row r="4656" spans="2:2" x14ac:dyDescent="0.2">
      <c r="B4656" s="144"/>
    </row>
    <row r="4657" spans="2:2" x14ac:dyDescent="0.2">
      <c r="B4657" s="144"/>
    </row>
    <row r="4658" spans="2:2" x14ac:dyDescent="0.2">
      <c r="B4658" s="144"/>
    </row>
    <row r="4659" spans="2:2" x14ac:dyDescent="0.2">
      <c r="B4659" s="144"/>
    </row>
    <row r="4660" spans="2:2" x14ac:dyDescent="0.2">
      <c r="B4660" s="144"/>
    </row>
    <row r="4661" spans="2:2" x14ac:dyDescent="0.2">
      <c r="B4661" s="144"/>
    </row>
    <row r="4662" spans="2:2" x14ac:dyDescent="0.2">
      <c r="B4662" s="144"/>
    </row>
    <row r="4663" spans="2:2" x14ac:dyDescent="0.2">
      <c r="B4663" s="144"/>
    </row>
    <row r="4664" spans="2:2" x14ac:dyDescent="0.2">
      <c r="B4664" s="144"/>
    </row>
    <row r="4665" spans="2:2" x14ac:dyDescent="0.2">
      <c r="B4665" s="144"/>
    </row>
    <row r="4666" spans="2:2" x14ac:dyDescent="0.2">
      <c r="B4666" s="144"/>
    </row>
    <row r="4667" spans="2:2" x14ac:dyDescent="0.2">
      <c r="B4667" s="144"/>
    </row>
    <row r="4668" spans="2:2" x14ac:dyDescent="0.2">
      <c r="B4668" s="144"/>
    </row>
    <row r="4669" spans="2:2" x14ac:dyDescent="0.2">
      <c r="B4669" s="144"/>
    </row>
    <row r="4670" spans="2:2" x14ac:dyDescent="0.2">
      <c r="B4670" s="144"/>
    </row>
    <row r="4671" spans="2:2" x14ac:dyDescent="0.2">
      <c r="B4671" s="144"/>
    </row>
    <row r="4672" spans="2:2" x14ac:dyDescent="0.2">
      <c r="B4672" s="144"/>
    </row>
    <row r="4673" spans="2:2" x14ac:dyDescent="0.2">
      <c r="B4673" s="144"/>
    </row>
    <row r="4674" spans="2:2" x14ac:dyDescent="0.2">
      <c r="B4674" s="144"/>
    </row>
    <row r="4675" spans="2:2" x14ac:dyDescent="0.2">
      <c r="B4675" s="144"/>
    </row>
    <row r="4676" spans="2:2" x14ac:dyDescent="0.2">
      <c r="B4676" s="144"/>
    </row>
    <row r="4677" spans="2:2" x14ac:dyDescent="0.2">
      <c r="B4677" s="144"/>
    </row>
    <row r="4678" spans="2:2" x14ac:dyDescent="0.2">
      <c r="B4678" s="144"/>
    </row>
    <row r="4679" spans="2:2" x14ac:dyDescent="0.2">
      <c r="B4679" s="144"/>
    </row>
    <row r="4680" spans="2:2" x14ac:dyDescent="0.2">
      <c r="B4680" s="144"/>
    </row>
    <row r="4681" spans="2:2" x14ac:dyDescent="0.2">
      <c r="B4681" s="144"/>
    </row>
    <row r="4682" spans="2:2" x14ac:dyDescent="0.2">
      <c r="B4682" s="144"/>
    </row>
    <row r="4683" spans="2:2" x14ac:dyDescent="0.2">
      <c r="B4683" s="144"/>
    </row>
    <row r="4684" spans="2:2" x14ac:dyDescent="0.2">
      <c r="B4684" s="144"/>
    </row>
    <row r="4685" spans="2:2" x14ac:dyDescent="0.2">
      <c r="B4685" s="144"/>
    </row>
    <row r="4686" spans="2:2" x14ac:dyDescent="0.2">
      <c r="B4686" s="144"/>
    </row>
    <row r="4687" spans="2:2" x14ac:dyDescent="0.2">
      <c r="B4687" s="144"/>
    </row>
    <row r="4688" spans="2:2" x14ac:dyDescent="0.2">
      <c r="B4688" s="144"/>
    </row>
    <row r="4689" spans="2:2" x14ac:dyDescent="0.2">
      <c r="B4689" s="144"/>
    </row>
    <row r="4690" spans="2:2" x14ac:dyDescent="0.2">
      <c r="B4690" s="144"/>
    </row>
    <row r="4691" spans="2:2" x14ac:dyDescent="0.2">
      <c r="B4691" s="144"/>
    </row>
    <row r="4692" spans="2:2" x14ac:dyDescent="0.2">
      <c r="B4692" s="144"/>
    </row>
    <row r="4693" spans="2:2" x14ac:dyDescent="0.2">
      <c r="B4693" s="144"/>
    </row>
    <row r="4694" spans="2:2" x14ac:dyDescent="0.2">
      <c r="B4694" s="144"/>
    </row>
    <row r="4695" spans="2:2" x14ac:dyDescent="0.2">
      <c r="B4695" s="144"/>
    </row>
    <row r="4696" spans="2:2" x14ac:dyDescent="0.2">
      <c r="B4696" s="144"/>
    </row>
    <row r="4697" spans="2:2" x14ac:dyDescent="0.2">
      <c r="B4697" s="144"/>
    </row>
    <row r="4698" spans="2:2" x14ac:dyDescent="0.2">
      <c r="B4698" s="144"/>
    </row>
    <row r="4699" spans="2:2" x14ac:dyDescent="0.2">
      <c r="B4699" s="144"/>
    </row>
    <row r="4700" spans="2:2" x14ac:dyDescent="0.2">
      <c r="B4700" s="144"/>
    </row>
    <row r="4701" spans="2:2" x14ac:dyDescent="0.2">
      <c r="B4701" s="144"/>
    </row>
    <row r="4702" spans="2:2" x14ac:dyDescent="0.2">
      <c r="B4702" s="144"/>
    </row>
    <row r="4703" spans="2:2" x14ac:dyDescent="0.2">
      <c r="B4703" s="144"/>
    </row>
    <row r="4704" spans="2:2" x14ac:dyDescent="0.2">
      <c r="B4704" s="144"/>
    </row>
    <row r="4705" spans="2:2" x14ac:dyDescent="0.2">
      <c r="B4705" s="144"/>
    </row>
    <row r="4706" spans="2:2" x14ac:dyDescent="0.2">
      <c r="B4706" s="144"/>
    </row>
    <row r="4707" spans="2:2" x14ac:dyDescent="0.2">
      <c r="B4707" s="144"/>
    </row>
    <row r="4708" spans="2:2" x14ac:dyDescent="0.2">
      <c r="B4708" s="144"/>
    </row>
    <row r="4709" spans="2:2" x14ac:dyDescent="0.2">
      <c r="B4709" s="144"/>
    </row>
    <row r="4710" spans="2:2" x14ac:dyDescent="0.2">
      <c r="B4710" s="144"/>
    </row>
    <row r="4711" spans="2:2" x14ac:dyDescent="0.2">
      <c r="B4711" s="144"/>
    </row>
    <row r="4712" spans="2:2" x14ac:dyDescent="0.2">
      <c r="B4712" s="144"/>
    </row>
    <row r="4713" spans="2:2" x14ac:dyDescent="0.2">
      <c r="B4713" s="144"/>
    </row>
    <row r="4714" spans="2:2" x14ac:dyDescent="0.2">
      <c r="B4714" s="144"/>
    </row>
    <row r="4715" spans="2:2" x14ac:dyDescent="0.2">
      <c r="B4715" s="144"/>
    </row>
    <row r="4716" spans="2:2" x14ac:dyDescent="0.2">
      <c r="B4716" s="144"/>
    </row>
    <row r="4717" spans="2:2" x14ac:dyDescent="0.2">
      <c r="B4717" s="144"/>
    </row>
    <row r="4718" spans="2:2" x14ac:dyDescent="0.2">
      <c r="B4718" s="144"/>
    </row>
    <row r="4719" spans="2:2" x14ac:dyDescent="0.2">
      <c r="B4719" s="144"/>
    </row>
    <row r="4720" spans="2:2" x14ac:dyDescent="0.2">
      <c r="B4720" s="144"/>
    </row>
    <row r="4721" spans="2:2" x14ac:dyDescent="0.2">
      <c r="B4721" s="144"/>
    </row>
    <row r="4722" spans="2:2" x14ac:dyDescent="0.2">
      <c r="B4722" s="144"/>
    </row>
    <row r="4723" spans="2:2" x14ac:dyDescent="0.2">
      <c r="B4723" s="144"/>
    </row>
    <row r="4724" spans="2:2" x14ac:dyDescent="0.2">
      <c r="B4724" s="144"/>
    </row>
    <row r="4725" spans="2:2" x14ac:dyDescent="0.2">
      <c r="B4725" s="144"/>
    </row>
    <row r="4726" spans="2:2" x14ac:dyDescent="0.2">
      <c r="B4726" s="144"/>
    </row>
    <row r="4727" spans="2:2" x14ac:dyDescent="0.2">
      <c r="B4727" s="144"/>
    </row>
    <row r="4728" spans="2:2" x14ac:dyDescent="0.2">
      <c r="B4728" s="144"/>
    </row>
    <row r="4729" spans="2:2" x14ac:dyDescent="0.2">
      <c r="B4729" s="144"/>
    </row>
    <row r="4730" spans="2:2" x14ac:dyDescent="0.2">
      <c r="B4730" s="144"/>
    </row>
    <row r="4731" spans="2:2" x14ac:dyDescent="0.2">
      <c r="B4731" s="144"/>
    </row>
    <row r="4732" spans="2:2" x14ac:dyDescent="0.2">
      <c r="B4732" s="144"/>
    </row>
    <row r="4733" spans="2:2" x14ac:dyDescent="0.2">
      <c r="B4733" s="144"/>
    </row>
    <row r="4734" spans="2:2" x14ac:dyDescent="0.2">
      <c r="B4734" s="144"/>
    </row>
    <row r="4735" spans="2:2" x14ac:dyDescent="0.2">
      <c r="B4735" s="144"/>
    </row>
    <row r="4736" spans="2:2" x14ac:dyDescent="0.2">
      <c r="B4736" s="144"/>
    </row>
    <row r="4737" spans="2:2" x14ac:dyDescent="0.2">
      <c r="B4737" s="144"/>
    </row>
    <row r="4738" spans="2:2" x14ac:dyDescent="0.2">
      <c r="B4738" s="144"/>
    </row>
    <row r="4739" spans="2:2" x14ac:dyDescent="0.2">
      <c r="B4739" s="144"/>
    </row>
    <row r="4740" spans="2:2" x14ac:dyDescent="0.2">
      <c r="B4740" s="144"/>
    </row>
    <row r="4741" spans="2:2" x14ac:dyDescent="0.2">
      <c r="B4741" s="144"/>
    </row>
    <row r="4742" spans="2:2" x14ac:dyDescent="0.2">
      <c r="B4742" s="144"/>
    </row>
    <row r="4743" spans="2:2" x14ac:dyDescent="0.2">
      <c r="B4743" s="144"/>
    </row>
    <row r="4744" spans="2:2" x14ac:dyDescent="0.2">
      <c r="B4744" s="144"/>
    </row>
    <row r="4745" spans="2:2" x14ac:dyDescent="0.2">
      <c r="B4745" s="144"/>
    </row>
    <row r="4746" spans="2:2" x14ac:dyDescent="0.2">
      <c r="B4746" s="144"/>
    </row>
    <row r="4747" spans="2:2" x14ac:dyDescent="0.2">
      <c r="B4747" s="144"/>
    </row>
    <row r="4748" spans="2:2" x14ac:dyDescent="0.2">
      <c r="B4748" s="144"/>
    </row>
    <row r="4749" spans="2:2" x14ac:dyDescent="0.2">
      <c r="B4749" s="144"/>
    </row>
    <row r="4750" spans="2:2" x14ac:dyDescent="0.2">
      <c r="B4750" s="144"/>
    </row>
    <row r="4751" spans="2:2" x14ac:dyDescent="0.2">
      <c r="B4751" s="144"/>
    </row>
    <row r="4752" spans="2:2" x14ac:dyDescent="0.2">
      <c r="B4752" s="144"/>
    </row>
    <row r="4753" spans="2:2" x14ac:dyDescent="0.2">
      <c r="B4753" s="144"/>
    </row>
    <row r="4754" spans="2:2" x14ac:dyDescent="0.2">
      <c r="B4754" s="144"/>
    </row>
    <row r="4755" spans="2:2" x14ac:dyDescent="0.2">
      <c r="B4755" s="144"/>
    </row>
    <row r="4756" spans="2:2" x14ac:dyDescent="0.2">
      <c r="B4756" s="144"/>
    </row>
    <row r="4757" spans="2:2" x14ac:dyDescent="0.2">
      <c r="B4757" s="144"/>
    </row>
    <row r="4758" spans="2:2" x14ac:dyDescent="0.2">
      <c r="B4758" s="144"/>
    </row>
    <row r="4759" spans="2:2" x14ac:dyDescent="0.2">
      <c r="B4759" s="144"/>
    </row>
    <row r="4760" spans="2:2" x14ac:dyDescent="0.2">
      <c r="B4760" s="144"/>
    </row>
    <row r="4761" spans="2:2" x14ac:dyDescent="0.2">
      <c r="B4761" s="144"/>
    </row>
    <row r="4762" spans="2:2" x14ac:dyDescent="0.2">
      <c r="B4762" s="144"/>
    </row>
    <row r="4763" spans="2:2" x14ac:dyDescent="0.2">
      <c r="B4763" s="144"/>
    </row>
    <row r="4764" spans="2:2" x14ac:dyDescent="0.2">
      <c r="B4764" s="144"/>
    </row>
    <row r="4765" spans="2:2" x14ac:dyDescent="0.2">
      <c r="B4765" s="144"/>
    </row>
    <row r="4766" spans="2:2" x14ac:dyDescent="0.2">
      <c r="B4766" s="144"/>
    </row>
    <row r="4767" spans="2:2" x14ac:dyDescent="0.2">
      <c r="B4767" s="144"/>
    </row>
    <row r="4768" spans="2:2" x14ac:dyDescent="0.2">
      <c r="B4768" s="144"/>
    </row>
    <row r="4769" spans="2:2" x14ac:dyDescent="0.2">
      <c r="B4769" s="144"/>
    </row>
    <row r="4770" spans="2:2" x14ac:dyDescent="0.2">
      <c r="B4770" s="144"/>
    </row>
    <row r="4771" spans="2:2" x14ac:dyDescent="0.2">
      <c r="B4771" s="144"/>
    </row>
    <row r="4772" spans="2:2" x14ac:dyDescent="0.2">
      <c r="B4772" s="144"/>
    </row>
    <row r="4773" spans="2:2" x14ac:dyDescent="0.2">
      <c r="B4773" s="144"/>
    </row>
    <row r="4774" spans="2:2" x14ac:dyDescent="0.2">
      <c r="B4774" s="144"/>
    </row>
    <row r="4775" spans="2:2" x14ac:dyDescent="0.2">
      <c r="B4775" s="144"/>
    </row>
    <row r="4776" spans="2:2" x14ac:dyDescent="0.2">
      <c r="B4776" s="144"/>
    </row>
    <row r="4777" spans="2:2" x14ac:dyDescent="0.2">
      <c r="B4777" s="144"/>
    </row>
    <row r="4778" spans="2:2" x14ac:dyDescent="0.2">
      <c r="B4778" s="144"/>
    </row>
    <row r="4779" spans="2:2" x14ac:dyDescent="0.2">
      <c r="B4779" s="144"/>
    </row>
    <row r="4780" spans="2:2" x14ac:dyDescent="0.2">
      <c r="B4780" s="144"/>
    </row>
    <row r="4781" spans="2:2" x14ac:dyDescent="0.2">
      <c r="B4781" s="144"/>
    </row>
    <row r="4782" spans="2:2" x14ac:dyDescent="0.2">
      <c r="B4782" s="144"/>
    </row>
    <row r="4783" spans="2:2" x14ac:dyDescent="0.2">
      <c r="B4783" s="144"/>
    </row>
    <row r="4784" spans="2:2" x14ac:dyDescent="0.2">
      <c r="B4784" s="144"/>
    </row>
    <row r="4785" spans="2:2" x14ac:dyDescent="0.2">
      <c r="B4785" s="144"/>
    </row>
    <row r="4786" spans="2:2" x14ac:dyDescent="0.2">
      <c r="B4786" s="144"/>
    </row>
    <row r="4787" spans="2:2" x14ac:dyDescent="0.2">
      <c r="B4787" s="144"/>
    </row>
    <row r="4788" spans="2:2" x14ac:dyDescent="0.2">
      <c r="B4788" s="144"/>
    </row>
    <row r="4789" spans="2:2" x14ac:dyDescent="0.2">
      <c r="B4789" s="144"/>
    </row>
    <row r="4790" spans="2:2" x14ac:dyDescent="0.2">
      <c r="B4790" s="144"/>
    </row>
    <row r="4791" spans="2:2" x14ac:dyDescent="0.2">
      <c r="B4791" s="144"/>
    </row>
    <row r="4792" spans="2:2" x14ac:dyDescent="0.2">
      <c r="B4792" s="144"/>
    </row>
    <row r="4793" spans="2:2" x14ac:dyDescent="0.2">
      <c r="B4793" s="144"/>
    </row>
    <row r="4794" spans="2:2" x14ac:dyDescent="0.2">
      <c r="B4794" s="144"/>
    </row>
    <row r="4795" spans="2:2" x14ac:dyDescent="0.2">
      <c r="B4795" s="144"/>
    </row>
    <row r="4796" spans="2:2" x14ac:dyDescent="0.2">
      <c r="B4796" s="144"/>
    </row>
    <row r="4797" spans="2:2" x14ac:dyDescent="0.2">
      <c r="B4797" s="144"/>
    </row>
    <row r="4798" spans="2:2" x14ac:dyDescent="0.2">
      <c r="B4798" s="144"/>
    </row>
    <row r="4799" spans="2:2" x14ac:dyDescent="0.2">
      <c r="B4799" s="144"/>
    </row>
    <row r="4800" spans="2:2" x14ac:dyDescent="0.2">
      <c r="B4800" s="144"/>
    </row>
    <row r="4801" spans="2:2" x14ac:dyDescent="0.2">
      <c r="B4801" s="144"/>
    </row>
    <row r="4802" spans="2:2" x14ac:dyDescent="0.2">
      <c r="B4802" s="144"/>
    </row>
    <row r="4803" spans="2:2" x14ac:dyDescent="0.2">
      <c r="B4803" s="144"/>
    </row>
    <row r="4804" spans="2:2" x14ac:dyDescent="0.2">
      <c r="B4804" s="144"/>
    </row>
    <row r="4805" spans="2:2" x14ac:dyDescent="0.2">
      <c r="B4805" s="144"/>
    </row>
    <row r="4806" spans="2:2" x14ac:dyDescent="0.2">
      <c r="B4806" s="144"/>
    </row>
    <row r="4807" spans="2:2" x14ac:dyDescent="0.2">
      <c r="B4807" s="144"/>
    </row>
    <row r="4808" spans="2:2" x14ac:dyDescent="0.2">
      <c r="B4808" s="144"/>
    </row>
    <row r="4809" spans="2:2" x14ac:dyDescent="0.2">
      <c r="B4809" s="144"/>
    </row>
    <row r="4810" spans="2:2" x14ac:dyDescent="0.2">
      <c r="B4810" s="144"/>
    </row>
    <row r="4811" spans="2:2" x14ac:dyDescent="0.2">
      <c r="B4811" s="144"/>
    </row>
    <row r="4812" spans="2:2" x14ac:dyDescent="0.2">
      <c r="B4812" s="144"/>
    </row>
    <row r="4813" spans="2:2" x14ac:dyDescent="0.2">
      <c r="B4813" s="144"/>
    </row>
    <row r="4814" spans="2:2" x14ac:dyDescent="0.2">
      <c r="B4814" s="144"/>
    </row>
    <row r="4815" spans="2:2" x14ac:dyDescent="0.2">
      <c r="B4815" s="144"/>
    </row>
    <row r="4816" spans="2:2" x14ac:dyDescent="0.2">
      <c r="B4816" s="144"/>
    </row>
    <row r="4817" spans="2:2" x14ac:dyDescent="0.2">
      <c r="B4817" s="144"/>
    </row>
    <row r="4818" spans="2:2" x14ac:dyDescent="0.2">
      <c r="B4818" s="144"/>
    </row>
    <row r="4819" spans="2:2" x14ac:dyDescent="0.2">
      <c r="B4819" s="144"/>
    </row>
    <row r="4820" spans="2:2" x14ac:dyDescent="0.2">
      <c r="B4820" s="144"/>
    </row>
    <row r="4821" spans="2:2" x14ac:dyDescent="0.2">
      <c r="B4821" s="144"/>
    </row>
    <row r="4822" spans="2:2" x14ac:dyDescent="0.2">
      <c r="B4822" s="144"/>
    </row>
    <row r="4823" spans="2:2" x14ac:dyDescent="0.2">
      <c r="B4823" s="144"/>
    </row>
    <row r="4824" spans="2:2" x14ac:dyDescent="0.2">
      <c r="B4824" s="144"/>
    </row>
    <row r="4825" spans="2:2" x14ac:dyDescent="0.2">
      <c r="B4825" s="144"/>
    </row>
    <row r="4826" spans="2:2" x14ac:dyDescent="0.2">
      <c r="B4826" s="144"/>
    </row>
    <row r="4827" spans="2:2" x14ac:dyDescent="0.2">
      <c r="B4827" s="144"/>
    </row>
    <row r="4828" spans="2:2" x14ac:dyDescent="0.2">
      <c r="B4828" s="144"/>
    </row>
    <row r="4829" spans="2:2" x14ac:dyDescent="0.2">
      <c r="B4829" s="144"/>
    </row>
    <row r="4830" spans="2:2" x14ac:dyDescent="0.2">
      <c r="B4830" s="144"/>
    </row>
    <row r="4831" spans="2:2" x14ac:dyDescent="0.2">
      <c r="B4831" s="144"/>
    </row>
    <row r="4832" spans="2:2" x14ac:dyDescent="0.2">
      <c r="B4832" s="144"/>
    </row>
    <row r="4833" spans="2:2" x14ac:dyDescent="0.2">
      <c r="B4833" s="144"/>
    </row>
    <row r="4834" spans="2:2" x14ac:dyDescent="0.2">
      <c r="B4834" s="144"/>
    </row>
    <row r="4835" spans="2:2" x14ac:dyDescent="0.2">
      <c r="B4835" s="144"/>
    </row>
    <row r="4836" spans="2:2" x14ac:dyDescent="0.2">
      <c r="B4836" s="144"/>
    </row>
    <row r="4837" spans="2:2" x14ac:dyDescent="0.2">
      <c r="B4837" s="144"/>
    </row>
    <row r="4838" spans="2:2" x14ac:dyDescent="0.2">
      <c r="B4838" s="144"/>
    </row>
    <row r="4839" spans="2:2" x14ac:dyDescent="0.2">
      <c r="B4839" s="144"/>
    </row>
    <row r="4840" spans="2:2" x14ac:dyDescent="0.2">
      <c r="B4840" s="144"/>
    </row>
    <row r="4841" spans="2:2" x14ac:dyDescent="0.2">
      <c r="B4841" s="144"/>
    </row>
    <row r="4842" spans="2:2" x14ac:dyDescent="0.2">
      <c r="B4842" s="144"/>
    </row>
    <row r="4843" spans="2:2" x14ac:dyDescent="0.2">
      <c r="B4843" s="144"/>
    </row>
    <row r="4844" spans="2:2" x14ac:dyDescent="0.2">
      <c r="B4844" s="144"/>
    </row>
    <row r="4845" spans="2:2" x14ac:dyDescent="0.2">
      <c r="B4845" s="144"/>
    </row>
    <row r="4846" spans="2:2" x14ac:dyDescent="0.2">
      <c r="B4846" s="144"/>
    </row>
    <row r="4847" spans="2:2" x14ac:dyDescent="0.2">
      <c r="B4847" s="144"/>
    </row>
    <row r="4848" spans="2:2" x14ac:dyDescent="0.2">
      <c r="B4848" s="144"/>
    </row>
    <row r="4849" spans="2:2" x14ac:dyDescent="0.2">
      <c r="B4849" s="144"/>
    </row>
    <row r="4850" spans="2:2" x14ac:dyDescent="0.2">
      <c r="B4850" s="144"/>
    </row>
    <row r="4851" spans="2:2" x14ac:dyDescent="0.2">
      <c r="B4851" s="144"/>
    </row>
    <row r="4852" spans="2:2" x14ac:dyDescent="0.2">
      <c r="B4852" s="144"/>
    </row>
    <row r="4853" spans="2:2" x14ac:dyDescent="0.2">
      <c r="B4853" s="144"/>
    </row>
    <row r="4854" spans="2:2" x14ac:dyDescent="0.2">
      <c r="B4854" s="144"/>
    </row>
    <row r="4855" spans="2:2" x14ac:dyDescent="0.2">
      <c r="B4855" s="144"/>
    </row>
    <row r="4856" spans="2:2" x14ac:dyDescent="0.2">
      <c r="B4856" s="144"/>
    </row>
    <row r="4857" spans="2:2" x14ac:dyDescent="0.2">
      <c r="B4857" s="144"/>
    </row>
    <row r="4858" spans="2:2" x14ac:dyDescent="0.2">
      <c r="B4858" s="144"/>
    </row>
    <row r="4859" spans="2:2" x14ac:dyDescent="0.2">
      <c r="B4859" s="144"/>
    </row>
    <row r="4860" spans="2:2" x14ac:dyDescent="0.2">
      <c r="B4860" s="144"/>
    </row>
    <row r="4861" spans="2:2" x14ac:dyDescent="0.2">
      <c r="B4861" s="144"/>
    </row>
    <row r="4862" spans="2:2" x14ac:dyDescent="0.2">
      <c r="B4862" s="144"/>
    </row>
    <row r="4863" spans="2:2" x14ac:dyDescent="0.2">
      <c r="B4863" s="144"/>
    </row>
    <row r="4864" spans="2:2" x14ac:dyDescent="0.2">
      <c r="B4864" s="144"/>
    </row>
    <row r="4865" spans="2:2" x14ac:dyDescent="0.2">
      <c r="B4865" s="144"/>
    </row>
    <row r="4866" spans="2:2" x14ac:dyDescent="0.2">
      <c r="B4866" s="144"/>
    </row>
    <row r="4867" spans="2:2" x14ac:dyDescent="0.2">
      <c r="B4867" s="144"/>
    </row>
    <row r="4868" spans="2:2" x14ac:dyDescent="0.2">
      <c r="B4868" s="144"/>
    </row>
    <row r="4869" spans="2:2" x14ac:dyDescent="0.2">
      <c r="B4869" s="144"/>
    </row>
    <row r="4870" spans="2:2" x14ac:dyDescent="0.2">
      <c r="B4870" s="144"/>
    </row>
    <row r="4871" spans="2:2" x14ac:dyDescent="0.2">
      <c r="B4871" s="144"/>
    </row>
    <row r="4872" spans="2:2" x14ac:dyDescent="0.2">
      <c r="B4872" s="144"/>
    </row>
    <row r="4873" spans="2:2" x14ac:dyDescent="0.2">
      <c r="B4873" s="144"/>
    </row>
    <row r="4874" spans="2:2" x14ac:dyDescent="0.2">
      <c r="B4874" s="144"/>
    </row>
    <row r="4875" spans="2:2" x14ac:dyDescent="0.2">
      <c r="B4875" s="144"/>
    </row>
    <row r="4876" spans="2:2" x14ac:dyDescent="0.2">
      <c r="B4876" s="144"/>
    </row>
    <row r="4877" spans="2:2" x14ac:dyDescent="0.2">
      <c r="B4877" s="144"/>
    </row>
    <row r="4878" spans="2:2" x14ac:dyDescent="0.2">
      <c r="B4878" s="144"/>
    </row>
    <row r="4879" spans="2:2" x14ac:dyDescent="0.2">
      <c r="B4879" s="144"/>
    </row>
    <row r="4880" spans="2:2" x14ac:dyDescent="0.2">
      <c r="B4880" s="144"/>
    </row>
    <row r="4881" spans="2:2" x14ac:dyDescent="0.2">
      <c r="B4881" s="144"/>
    </row>
    <row r="4882" spans="2:2" x14ac:dyDescent="0.2">
      <c r="B4882" s="144"/>
    </row>
    <row r="4883" spans="2:2" x14ac:dyDescent="0.2">
      <c r="B4883" s="144"/>
    </row>
    <row r="4884" spans="2:2" x14ac:dyDescent="0.2">
      <c r="B4884" s="144"/>
    </row>
    <row r="4885" spans="2:2" x14ac:dyDescent="0.2">
      <c r="B4885" s="144"/>
    </row>
    <row r="4886" spans="2:2" x14ac:dyDescent="0.2">
      <c r="B4886" s="144"/>
    </row>
    <row r="4887" spans="2:2" x14ac:dyDescent="0.2">
      <c r="B4887" s="144"/>
    </row>
    <row r="4888" spans="2:2" x14ac:dyDescent="0.2">
      <c r="B4888" s="144"/>
    </row>
    <row r="4889" spans="2:2" x14ac:dyDescent="0.2">
      <c r="B4889" s="144"/>
    </row>
    <row r="4890" spans="2:2" x14ac:dyDescent="0.2">
      <c r="B4890" s="144"/>
    </row>
    <row r="4891" spans="2:2" x14ac:dyDescent="0.2">
      <c r="B4891" s="144"/>
    </row>
    <row r="4892" spans="2:2" x14ac:dyDescent="0.2">
      <c r="B4892" s="144"/>
    </row>
    <row r="4893" spans="2:2" x14ac:dyDescent="0.2">
      <c r="B4893" s="144"/>
    </row>
    <row r="4894" spans="2:2" x14ac:dyDescent="0.2">
      <c r="B4894" s="144"/>
    </row>
    <row r="4895" spans="2:2" x14ac:dyDescent="0.2">
      <c r="B4895" s="144"/>
    </row>
    <row r="4896" spans="2:2" x14ac:dyDescent="0.2">
      <c r="B4896" s="144"/>
    </row>
    <row r="4897" spans="2:2" x14ac:dyDescent="0.2">
      <c r="B4897" s="144"/>
    </row>
    <row r="4898" spans="2:2" x14ac:dyDescent="0.2">
      <c r="B4898" s="144"/>
    </row>
    <row r="4899" spans="2:2" x14ac:dyDescent="0.2">
      <c r="B4899" s="144"/>
    </row>
    <row r="4900" spans="2:2" x14ac:dyDescent="0.2">
      <c r="B4900" s="144"/>
    </row>
    <row r="4901" spans="2:2" x14ac:dyDescent="0.2">
      <c r="B4901" s="144"/>
    </row>
    <row r="4902" spans="2:2" x14ac:dyDescent="0.2">
      <c r="B4902" s="144"/>
    </row>
    <row r="4903" spans="2:2" x14ac:dyDescent="0.2">
      <c r="B4903" s="144"/>
    </row>
    <row r="4904" spans="2:2" x14ac:dyDescent="0.2">
      <c r="B4904" s="144"/>
    </row>
    <row r="4905" spans="2:2" x14ac:dyDescent="0.2">
      <c r="B4905" s="144"/>
    </row>
    <row r="4906" spans="2:2" x14ac:dyDescent="0.2">
      <c r="B4906" s="144"/>
    </row>
    <row r="4907" spans="2:2" x14ac:dyDescent="0.2">
      <c r="B4907" s="144"/>
    </row>
    <row r="4908" spans="2:2" x14ac:dyDescent="0.2">
      <c r="B4908" s="144"/>
    </row>
    <row r="4909" spans="2:2" x14ac:dyDescent="0.2">
      <c r="B4909" s="144"/>
    </row>
    <row r="4910" spans="2:2" x14ac:dyDescent="0.2">
      <c r="B4910" s="144"/>
    </row>
    <row r="4911" spans="2:2" x14ac:dyDescent="0.2">
      <c r="B4911" s="144"/>
    </row>
    <row r="4912" spans="2:2" x14ac:dyDescent="0.2">
      <c r="B4912" s="144"/>
    </row>
    <row r="4913" spans="2:2" x14ac:dyDescent="0.2">
      <c r="B4913" s="144"/>
    </row>
    <row r="4914" spans="2:2" x14ac:dyDescent="0.2">
      <c r="B4914" s="144"/>
    </row>
    <row r="4915" spans="2:2" x14ac:dyDescent="0.2">
      <c r="B4915" s="144"/>
    </row>
    <row r="4916" spans="2:2" x14ac:dyDescent="0.2">
      <c r="B4916" s="144"/>
    </row>
    <row r="4917" spans="2:2" x14ac:dyDescent="0.2">
      <c r="B4917" s="144"/>
    </row>
    <row r="4918" spans="2:2" x14ac:dyDescent="0.2">
      <c r="B4918" s="144"/>
    </row>
    <row r="4919" spans="2:2" x14ac:dyDescent="0.2">
      <c r="B4919" s="144"/>
    </row>
    <row r="4920" spans="2:2" x14ac:dyDescent="0.2">
      <c r="B4920" s="144"/>
    </row>
    <row r="4921" spans="2:2" x14ac:dyDescent="0.2">
      <c r="B4921" s="144"/>
    </row>
    <row r="4922" spans="2:2" x14ac:dyDescent="0.2">
      <c r="B4922" s="144"/>
    </row>
    <row r="4923" spans="2:2" x14ac:dyDescent="0.2">
      <c r="B4923" s="144"/>
    </row>
    <row r="4924" spans="2:2" x14ac:dyDescent="0.2">
      <c r="B4924" s="144"/>
    </row>
    <row r="4925" spans="2:2" x14ac:dyDescent="0.2">
      <c r="B4925" s="144"/>
    </row>
    <row r="4926" spans="2:2" x14ac:dyDescent="0.2">
      <c r="B4926" s="144"/>
    </row>
    <row r="4927" spans="2:2" x14ac:dyDescent="0.2">
      <c r="B4927" s="144"/>
    </row>
    <row r="4928" spans="2:2" x14ac:dyDescent="0.2">
      <c r="B4928" s="144"/>
    </row>
    <row r="4929" spans="2:2" x14ac:dyDescent="0.2">
      <c r="B4929" s="144"/>
    </row>
    <row r="4930" spans="2:2" x14ac:dyDescent="0.2">
      <c r="B4930" s="144"/>
    </row>
    <row r="4931" spans="2:2" x14ac:dyDescent="0.2">
      <c r="B4931" s="144"/>
    </row>
    <row r="4932" spans="2:2" x14ac:dyDescent="0.2">
      <c r="B4932" s="144"/>
    </row>
    <row r="4933" spans="2:2" x14ac:dyDescent="0.2">
      <c r="B4933" s="144"/>
    </row>
    <row r="4934" spans="2:2" x14ac:dyDescent="0.2">
      <c r="B4934" s="144"/>
    </row>
    <row r="4935" spans="2:2" x14ac:dyDescent="0.2">
      <c r="B4935" s="144"/>
    </row>
    <row r="4936" spans="2:2" x14ac:dyDescent="0.2">
      <c r="B4936" s="144"/>
    </row>
    <row r="4937" spans="2:2" x14ac:dyDescent="0.2">
      <c r="B4937" s="144"/>
    </row>
    <row r="4938" spans="2:2" x14ac:dyDescent="0.2">
      <c r="B4938" s="144"/>
    </row>
    <row r="4939" spans="2:2" x14ac:dyDescent="0.2">
      <c r="B4939" s="144"/>
    </row>
    <row r="4940" spans="2:2" x14ac:dyDescent="0.2">
      <c r="B4940" s="144"/>
    </row>
    <row r="4941" spans="2:2" x14ac:dyDescent="0.2">
      <c r="B4941" s="144"/>
    </row>
    <row r="4942" spans="2:2" x14ac:dyDescent="0.2">
      <c r="B4942" s="144"/>
    </row>
    <row r="4943" spans="2:2" x14ac:dyDescent="0.2">
      <c r="B4943" s="144"/>
    </row>
    <row r="4944" spans="2:2" x14ac:dyDescent="0.2">
      <c r="B4944" s="144"/>
    </row>
    <row r="4945" spans="2:2" x14ac:dyDescent="0.2">
      <c r="B4945" s="144"/>
    </row>
    <row r="4946" spans="2:2" x14ac:dyDescent="0.2">
      <c r="B4946" s="144"/>
    </row>
    <row r="4947" spans="2:2" x14ac:dyDescent="0.2">
      <c r="B4947" s="144"/>
    </row>
    <row r="4948" spans="2:2" x14ac:dyDescent="0.2">
      <c r="B4948" s="144"/>
    </row>
    <row r="4949" spans="2:2" x14ac:dyDescent="0.2">
      <c r="B4949" s="144"/>
    </row>
    <row r="4950" spans="2:2" x14ac:dyDescent="0.2">
      <c r="B4950" s="144"/>
    </row>
    <row r="4951" spans="2:2" x14ac:dyDescent="0.2">
      <c r="B4951" s="144"/>
    </row>
    <row r="4952" spans="2:2" x14ac:dyDescent="0.2">
      <c r="B4952" s="144"/>
    </row>
    <row r="4953" spans="2:2" x14ac:dyDescent="0.2">
      <c r="B4953" s="144"/>
    </row>
    <row r="4954" spans="2:2" x14ac:dyDescent="0.2">
      <c r="B4954" s="144"/>
    </row>
    <row r="4955" spans="2:2" x14ac:dyDescent="0.2">
      <c r="B4955" s="144"/>
    </row>
    <row r="4956" spans="2:2" x14ac:dyDescent="0.2">
      <c r="B4956" s="144"/>
    </row>
    <row r="4957" spans="2:2" x14ac:dyDescent="0.2">
      <c r="B4957" s="144"/>
    </row>
    <row r="4958" spans="2:2" x14ac:dyDescent="0.2">
      <c r="B4958" s="144"/>
    </row>
    <row r="4959" spans="2:2" x14ac:dyDescent="0.2">
      <c r="B4959" s="144"/>
    </row>
    <row r="4960" spans="2:2" x14ac:dyDescent="0.2">
      <c r="B4960" s="144"/>
    </row>
    <row r="4961" spans="2:2" x14ac:dyDescent="0.2">
      <c r="B4961" s="144"/>
    </row>
    <row r="4962" spans="2:2" x14ac:dyDescent="0.2">
      <c r="B4962" s="144"/>
    </row>
    <row r="4963" spans="2:2" x14ac:dyDescent="0.2">
      <c r="B4963" s="144"/>
    </row>
    <row r="4964" spans="2:2" x14ac:dyDescent="0.2">
      <c r="B4964" s="144"/>
    </row>
    <row r="4965" spans="2:2" x14ac:dyDescent="0.2">
      <c r="B4965" s="144"/>
    </row>
    <row r="4966" spans="2:2" x14ac:dyDescent="0.2">
      <c r="B4966" s="144"/>
    </row>
    <row r="4967" spans="2:2" x14ac:dyDescent="0.2">
      <c r="B4967" s="144"/>
    </row>
    <row r="4968" spans="2:2" x14ac:dyDescent="0.2">
      <c r="B4968" s="144"/>
    </row>
    <row r="4969" spans="2:2" x14ac:dyDescent="0.2">
      <c r="B4969" s="144"/>
    </row>
    <row r="4970" spans="2:2" x14ac:dyDescent="0.2">
      <c r="B4970" s="144"/>
    </row>
    <row r="4971" spans="2:2" x14ac:dyDescent="0.2">
      <c r="B4971" s="144"/>
    </row>
    <row r="4972" spans="2:2" x14ac:dyDescent="0.2">
      <c r="B4972" s="144"/>
    </row>
    <row r="4973" spans="2:2" x14ac:dyDescent="0.2">
      <c r="B4973" s="144"/>
    </row>
    <row r="4974" spans="2:2" x14ac:dyDescent="0.2">
      <c r="B4974" s="144"/>
    </row>
    <row r="4975" spans="2:2" x14ac:dyDescent="0.2">
      <c r="B4975" s="144"/>
    </row>
    <row r="4976" spans="2:2" x14ac:dyDescent="0.2">
      <c r="B4976" s="144"/>
    </row>
    <row r="4977" spans="2:2" x14ac:dyDescent="0.2">
      <c r="B4977" s="144"/>
    </row>
    <row r="4978" spans="2:2" x14ac:dyDescent="0.2">
      <c r="B4978" s="144"/>
    </row>
    <row r="4979" spans="2:2" x14ac:dyDescent="0.2">
      <c r="B4979" s="144"/>
    </row>
    <row r="4980" spans="2:2" x14ac:dyDescent="0.2">
      <c r="B4980" s="144"/>
    </row>
    <row r="4981" spans="2:2" x14ac:dyDescent="0.2">
      <c r="B4981" s="144"/>
    </row>
    <row r="4982" spans="2:2" x14ac:dyDescent="0.2">
      <c r="B4982" s="144"/>
    </row>
    <row r="4983" spans="2:2" x14ac:dyDescent="0.2">
      <c r="B4983" s="144"/>
    </row>
    <row r="4984" spans="2:2" x14ac:dyDescent="0.2">
      <c r="B4984" s="144"/>
    </row>
    <row r="4985" spans="2:2" x14ac:dyDescent="0.2">
      <c r="B4985" s="144"/>
    </row>
    <row r="4986" spans="2:2" x14ac:dyDescent="0.2">
      <c r="B4986" s="144"/>
    </row>
    <row r="4987" spans="2:2" x14ac:dyDescent="0.2">
      <c r="B4987" s="144"/>
    </row>
    <row r="4988" spans="2:2" x14ac:dyDescent="0.2">
      <c r="B4988" s="144"/>
    </row>
    <row r="4989" spans="2:2" x14ac:dyDescent="0.2">
      <c r="B4989" s="144"/>
    </row>
    <row r="4990" spans="2:2" x14ac:dyDescent="0.2">
      <c r="B4990" s="144"/>
    </row>
    <row r="4991" spans="2:2" x14ac:dyDescent="0.2">
      <c r="B4991" s="144"/>
    </row>
    <row r="4992" spans="2:2" x14ac:dyDescent="0.2">
      <c r="B4992" s="144"/>
    </row>
    <row r="4993" spans="2:2" x14ac:dyDescent="0.2">
      <c r="B4993" s="144"/>
    </row>
    <row r="4994" spans="2:2" x14ac:dyDescent="0.2">
      <c r="B4994" s="144"/>
    </row>
    <row r="4995" spans="2:2" x14ac:dyDescent="0.2">
      <c r="B4995" s="144"/>
    </row>
    <row r="4996" spans="2:2" x14ac:dyDescent="0.2">
      <c r="B4996" s="144"/>
    </row>
    <row r="4997" spans="2:2" x14ac:dyDescent="0.2">
      <c r="B4997" s="144"/>
    </row>
    <row r="4998" spans="2:2" x14ac:dyDescent="0.2">
      <c r="B4998" s="144"/>
    </row>
    <row r="4999" spans="2:2" x14ac:dyDescent="0.2">
      <c r="B4999" s="144"/>
    </row>
    <row r="5000" spans="2:2" x14ac:dyDescent="0.2">
      <c r="B5000" s="144"/>
    </row>
    <row r="5001" spans="2:2" x14ac:dyDescent="0.2">
      <c r="B5001" s="144"/>
    </row>
    <row r="5002" spans="2:2" x14ac:dyDescent="0.2">
      <c r="B5002" s="144"/>
    </row>
    <row r="5003" spans="2:2" x14ac:dyDescent="0.2">
      <c r="B5003" s="144"/>
    </row>
    <row r="5004" spans="2:2" x14ac:dyDescent="0.2">
      <c r="B5004" s="144"/>
    </row>
    <row r="5005" spans="2:2" x14ac:dyDescent="0.2">
      <c r="B5005" s="144"/>
    </row>
    <row r="5006" spans="2:2" x14ac:dyDescent="0.2">
      <c r="B5006" s="144"/>
    </row>
    <row r="5007" spans="2:2" x14ac:dyDescent="0.2">
      <c r="B5007" s="144"/>
    </row>
    <row r="5008" spans="2:2" x14ac:dyDescent="0.2">
      <c r="B5008" s="144"/>
    </row>
    <row r="5009" spans="2:2" x14ac:dyDescent="0.2">
      <c r="B5009" s="144"/>
    </row>
    <row r="5010" spans="2:2" x14ac:dyDescent="0.2">
      <c r="B5010" s="144"/>
    </row>
    <row r="5011" spans="2:2" x14ac:dyDescent="0.2">
      <c r="B5011" s="144"/>
    </row>
    <row r="5012" spans="2:2" x14ac:dyDescent="0.2">
      <c r="B5012" s="144"/>
    </row>
    <row r="5013" spans="2:2" x14ac:dyDescent="0.2">
      <c r="B5013" s="144"/>
    </row>
    <row r="5014" spans="2:2" x14ac:dyDescent="0.2">
      <c r="B5014" s="144"/>
    </row>
    <row r="5015" spans="2:2" x14ac:dyDescent="0.2">
      <c r="B5015" s="144"/>
    </row>
    <row r="5016" spans="2:2" x14ac:dyDescent="0.2">
      <c r="B5016" s="144"/>
    </row>
    <row r="5017" spans="2:2" x14ac:dyDescent="0.2">
      <c r="B5017" s="144"/>
    </row>
    <row r="5018" spans="2:2" x14ac:dyDescent="0.2">
      <c r="B5018" s="144"/>
    </row>
    <row r="5019" spans="2:2" x14ac:dyDescent="0.2">
      <c r="B5019" s="144"/>
    </row>
    <row r="5020" spans="2:2" x14ac:dyDescent="0.2">
      <c r="B5020" s="144"/>
    </row>
    <row r="5021" spans="2:2" x14ac:dyDescent="0.2">
      <c r="B5021" s="144"/>
    </row>
    <row r="5022" spans="2:2" x14ac:dyDescent="0.2">
      <c r="B5022" s="144"/>
    </row>
    <row r="5023" spans="2:2" x14ac:dyDescent="0.2">
      <c r="B5023" s="144"/>
    </row>
    <row r="5024" spans="2:2" x14ac:dyDescent="0.2">
      <c r="B5024" s="144"/>
    </row>
    <row r="5025" spans="2:2" x14ac:dyDescent="0.2">
      <c r="B5025" s="144"/>
    </row>
    <row r="5026" spans="2:2" x14ac:dyDescent="0.2">
      <c r="B5026" s="144"/>
    </row>
    <row r="5027" spans="2:2" x14ac:dyDescent="0.2">
      <c r="B5027" s="144"/>
    </row>
    <row r="5028" spans="2:2" x14ac:dyDescent="0.2">
      <c r="B5028" s="144"/>
    </row>
    <row r="5029" spans="2:2" x14ac:dyDescent="0.2">
      <c r="B5029" s="144"/>
    </row>
    <row r="5030" spans="2:2" x14ac:dyDescent="0.2">
      <c r="B5030" s="144"/>
    </row>
    <row r="5031" spans="2:2" x14ac:dyDescent="0.2">
      <c r="B5031" s="144"/>
    </row>
    <row r="5032" spans="2:2" x14ac:dyDescent="0.2">
      <c r="B5032" s="144"/>
    </row>
    <row r="5033" spans="2:2" x14ac:dyDescent="0.2">
      <c r="B5033" s="144"/>
    </row>
    <row r="5034" spans="2:2" x14ac:dyDescent="0.2">
      <c r="B5034" s="144"/>
    </row>
    <row r="5035" spans="2:2" x14ac:dyDescent="0.2">
      <c r="B5035" s="144"/>
    </row>
    <row r="5036" spans="2:2" x14ac:dyDescent="0.2">
      <c r="B5036" s="144"/>
    </row>
    <row r="5037" spans="2:2" x14ac:dyDescent="0.2">
      <c r="B5037" s="144"/>
    </row>
    <row r="5038" spans="2:2" x14ac:dyDescent="0.2">
      <c r="B5038" s="144"/>
    </row>
    <row r="5039" spans="2:2" x14ac:dyDescent="0.2">
      <c r="B5039" s="144"/>
    </row>
    <row r="5040" spans="2:2" x14ac:dyDescent="0.2">
      <c r="B5040" s="144"/>
    </row>
    <row r="5041" spans="2:2" x14ac:dyDescent="0.2">
      <c r="B5041" s="144"/>
    </row>
    <row r="5042" spans="2:2" x14ac:dyDescent="0.2">
      <c r="B5042" s="144"/>
    </row>
    <row r="5043" spans="2:2" x14ac:dyDescent="0.2">
      <c r="B5043" s="144"/>
    </row>
    <row r="5044" spans="2:2" x14ac:dyDescent="0.2">
      <c r="B5044" s="144"/>
    </row>
    <row r="5045" spans="2:2" x14ac:dyDescent="0.2">
      <c r="B5045" s="144"/>
    </row>
    <row r="5046" spans="2:2" x14ac:dyDescent="0.2">
      <c r="B5046" s="144"/>
    </row>
    <row r="5047" spans="2:2" x14ac:dyDescent="0.2">
      <c r="B5047" s="144"/>
    </row>
    <row r="5048" spans="2:2" x14ac:dyDescent="0.2">
      <c r="B5048" s="144"/>
    </row>
    <row r="5049" spans="2:2" x14ac:dyDescent="0.2">
      <c r="B5049" s="144"/>
    </row>
    <row r="5050" spans="2:2" x14ac:dyDescent="0.2">
      <c r="B5050" s="144"/>
    </row>
    <row r="5051" spans="2:2" x14ac:dyDescent="0.2">
      <c r="B5051" s="144"/>
    </row>
    <row r="5052" spans="2:2" x14ac:dyDescent="0.2">
      <c r="B5052" s="144"/>
    </row>
    <row r="5053" spans="2:2" x14ac:dyDescent="0.2">
      <c r="B5053" s="144"/>
    </row>
    <row r="5054" spans="2:2" x14ac:dyDescent="0.2">
      <c r="B5054" s="144"/>
    </row>
    <row r="5055" spans="2:2" x14ac:dyDescent="0.2">
      <c r="B5055" s="144"/>
    </row>
    <row r="5056" spans="2:2" x14ac:dyDescent="0.2">
      <c r="B5056" s="144"/>
    </row>
    <row r="5057" spans="2:2" x14ac:dyDescent="0.2">
      <c r="B5057" s="144"/>
    </row>
    <row r="5058" spans="2:2" x14ac:dyDescent="0.2">
      <c r="B5058" s="144"/>
    </row>
    <row r="5059" spans="2:2" x14ac:dyDescent="0.2">
      <c r="B5059" s="144"/>
    </row>
    <row r="5060" spans="2:2" x14ac:dyDescent="0.2">
      <c r="B5060" s="144"/>
    </row>
    <row r="5061" spans="2:2" x14ac:dyDescent="0.2">
      <c r="B5061" s="144"/>
    </row>
    <row r="5062" spans="2:2" x14ac:dyDescent="0.2">
      <c r="B5062" s="144"/>
    </row>
    <row r="5063" spans="2:2" x14ac:dyDescent="0.2">
      <c r="B5063" s="144"/>
    </row>
    <row r="5064" spans="2:2" x14ac:dyDescent="0.2">
      <c r="B5064" s="144"/>
    </row>
    <row r="5065" spans="2:2" x14ac:dyDescent="0.2">
      <c r="B5065" s="144"/>
    </row>
    <row r="5066" spans="2:2" x14ac:dyDescent="0.2">
      <c r="B5066" s="144"/>
    </row>
    <row r="5067" spans="2:2" x14ac:dyDescent="0.2">
      <c r="B5067" s="144"/>
    </row>
    <row r="5068" spans="2:2" x14ac:dyDescent="0.2">
      <c r="B5068" s="144"/>
    </row>
    <row r="5069" spans="2:2" x14ac:dyDescent="0.2">
      <c r="B5069" s="144"/>
    </row>
    <row r="5070" spans="2:2" x14ac:dyDescent="0.2">
      <c r="B5070" s="144"/>
    </row>
    <row r="5071" spans="2:2" x14ac:dyDescent="0.2">
      <c r="B5071" s="144"/>
    </row>
    <row r="5072" spans="2:2" x14ac:dyDescent="0.2">
      <c r="B5072" s="144"/>
    </row>
    <row r="5073" spans="2:2" x14ac:dyDescent="0.2">
      <c r="B5073" s="144"/>
    </row>
    <row r="5074" spans="2:2" x14ac:dyDescent="0.2">
      <c r="B5074" s="144"/>
    </row>
    <row r="5075" spans="2:2" x14ac:dyDescent="0.2">
      <c r="B5075" s="144"/>
    </row>
    <row r="5076" spans="2:2" x14ac:dyDescent="0.2">
      <c r="B5076" s="144"/>
    </row>
    <row r="5077" spans="2:2" x14ac:dyDescent="0.2">
      <c r="B5077" s="144"/>
    </row>
    <row r="5078" spans="2:2" x14ac:dyDescent="0.2">
      <c r="B5078" s="144"/>
    </row>
    <row r="5079" spans="2:2" x14ac:dyDescent="0.2">
      <c r="B5079" s="144"/>
    </row>
    <row r="5080" spans="2:2" x14ac:dyDescent="0.2">
      <c r="B5080" s="144"/>
    </row>
    <row r="5081" spans="2:2" x14ac:dyDescent="0.2">
      <c r="B5081" s="144"/>
    </row>
    <row r="5082" spans="2:2" x14ac:dyDescent="0.2">
      <c r="B5082" s="144"/>
    </row>
    <row r="5083" spans="2:2" x14ac:dyDescent="0.2">
      <c r="B5083" s="144"/>
    </row>
    <row r="5084" spans="2:2" x14ac:dyDescent="0.2">
      <c r="B5084" s="144"/>
    </row>
    <row r="5085" spans="2:2" x14ac:dyDescent="0.2">
      <c r="B5085" s="144"/>
    </row>
    <row r="5086" spans="2:2" x14ac:dyDescent="0.2">
      <c r="B5086" s="144"/>
    </row>
    <row r="5087" spans="2:2" x14ac:dyDescent="0.2">
      <c r="B5087" s="144"/>
    </row>
    <row r="5088" spans="2:2" x14ac:dyDescent="0.2">
      <c r="B5088" s="144"/>
    </row>
    <row r="5089" spans="2:2" x14ac:dyDescent="0.2">
      <c r="B5089" s="144"/>
    </row>
    <row r="5090" spans="2:2" x14ac:dyDescent="0.2">
      <c r="B5090" s="144"/>
    </row>
    <row r="5091" spans="2:2" x14ac:dyDescent="0.2">
      <c r="B5091" s="144"/>
    </row>
    <row r="5092" spans="2:2" x14ac:dyDescent="0.2">
      <c r="B5092" s="144"/>
    </row>
    <row r="5093" spans="2:2" x14ac:dyDescent="0.2">
      <c r="B5093" s="144"/>
    </row>
    <row r="5094" spans="2:2" x14ac:dyDescent="0.2">
      <c r="B5094" s="144"/>
    </row>
    <row r="5095" spans="2:2" x14ac:dyDescent="0.2">
      <c r="B5095" s="144"/>
    </row>
    <row r="5096" spans="2:2" x14ac:dyDescent="0.2">
      <c r="B5096" s="144"/>
    </row>
    <row r="5097" spans="2:2" x14ac:dyDescent="0.2">
      <c r="B5097" s="144"/>
    </row>
    <row r="5098" spans="2:2" x14ac:dyDescent="0.2">
      <c r="B5098" s="144"/>
    </row>
    <row r="5099" spans="2:2" x14ac:dyDescent="0.2">
      <c r="B5099" s="144"/>
    </row>
    <row r="5100" spans="2:2" x14ac:dyDescent="0.2">
      <c r="B5100" s="144"/>
    </row>
    <row r="5101" spans="2:2" x14ac:dyDescent="0.2">
      <c r="B5101" s="144"/>
    </row>
    <row r="5102" spans="2:2" x14ac:dyDescent="0.2">
      <c r="B5102" s="144"/>
    </row>
    <row r="5103" spans="2:2" x14ac:dyDescent="0.2">
      <c r="B5103" s="144"/>
    </row>
    <row r="5104" spans="2:2" x14ac:dyDescent="0.2">
      <c r="B5104" s="144"/>
    </row>
    <row r="5105" spans="2:2" x14ac:dyDescent="0.2">
      <c r="B5105" s="144"/>
    </row>
    <row r="5106" spans="2:2" x14ac:dyDescent="0.2">
      <c r="B5106" s="144"/>
    </row>
    <row r="5107" spans="2:2" x14ac:dyDescent="0.2">
      <c r="B5107" s="144"/>
    </row>
    <row r="5108" spans="2:2" x14ac:dyDescent="0.2">
      <c r="B5108" s="144"/>
    </row>
    <row r="5109" spans="2:2" x14ac:dyDescent="0.2">
      <c r="B5109" s="144"/>
    </row>
    <row r="5110" spans="2:2" x14ac:dyDescent="0.2">
      <c r="B5110" s="144"/>
    </row>
    <row r="5111" spans="2:2" x14ac:dyDescent="0.2">
      <c r="B5111" s="144"/>
    </row>
    <row r="5112" spans="2:2" x14ac:dyDescent="0.2">
      <c r="B5112" s="144"/>
    </row>
    <row r="5113" spans="2:2" x14ac:dyDescent="0.2">
      <c r="B5113" s="144"/>
    </row>
    <row r="5114" spans="2:2" x14ac:dyDescent="0.2">
      <c r="B5114" s="144"/>
    </row>
    <row r="5115" spans="2:2" x14ac:dyDescent="0.2">
      <c r="B5115" s="144"/>
    </row>
    <row r="5116" spans="2:2" x14ac:dyDescent="0.2">
      <c r="B5116" s="144"/>
    </row>
    <row r="5117" spans="2:2" x14ac:dyDescent="0.2">
      <c r="B5117" s="144"/>
    </row>
    <row r="5118" spans="2:2" x14ac:dyDescent="0.2">
      <c r="B5118" s="144"/>
    </row>
    <row r="5119" spans="2:2" x14ac:dyDescent="0.2">
      <c r="B5119" s="144"/>
    </row>
    <row r="5120" spans="2:2" x14ac:dyDescent="0.2">
      <c r="B5120" s="144"/>
    </row>
    <row r="5121" spans="2:2" x14ac:dyDescent="0.2">
      <c r="B5121" s="144"/>
    </row>
    <row r="5122" spans="2:2" x14ac:dyDescent="0.2">
      <c r="B5122" s="144"/>
    </row>
    <row r="5123" spans="2:2" x14ac:dyDescent="0.2">
      <c r="B5123" s="144"/>
    </row>
    <row r="5124" spans="2:2" x14ac:dyDescent="0.2">
      <c r="B5124" s="144"/>
    </row>
    <row r="5125" spans="2:2" x14ac:dyDescent="0.2">
      <c r="B5125" s="144"/>
    </row>
    <row r="5126" spans="2:2" x14ac:dyDescent="0.2">
      <c r="B5126" s="144"/>
    </row>
    <row r="5127" spans="2:2" x14ac:dyDescent="0.2">
      <c r="B5127" s="144"/>
    </row>
    <row r="5128" spans="2:2" x14ac:dyDescent="0.2">
      <c r="B5128" s="144"/>
    </row>
    <row r="5129" spans="2:2" x14ac:dyDescent="0.2">
      <c r="B5129" s="144"/>
    </row>
    <row r="5130" spans="2:2" x14ac:dyDescent="0.2">
      <c r="B5130" s="144"/>
    </row>
    <row r="5131" spans="2:2" x14ac:dyDescent="0.2">
      <c r="B5131" s="144"/>
    </row>
    <row r="5132" spans="2:2" x14ac:dyDescent="0.2">
      <c r="B5132" s="144"/>
    </row>
    <row r="5133" spans="2:2" x14ac:dyDescent="0.2">
      <c r="B5133" s="144"/>
    </row>
    <row r="5134" spans="2:2" x14ac:dyDescent="0.2">
      <c r="B5134" s="144"/>
    </row>
    <row r="5135" spans="2:2" x14ac:dyDescent="0.2">
      <c r="B5135" s="144"/>
    </row>
    <row r="5136" spans="2:2" x14ac:dyDescent="0.2">
      <c r="B5136" s="144"/>
    </row>
    <row r="5137" spans="2:2" x14ac:dyDescent="0.2">
      <c r="B5137" s="144"/>
    </row>
    <row r="5138" spans="2:2" x14ac:dyDescent="0.2">
      <c r="B5138" s="144"/>
    </row>
    <row r="5139" spans="2:2" x14ac:dyDescent="0.2">
      <c r="B5139" s="144"/>
    </row>
    <row r="5140" spans="2:2" x14ac:dyDescent="0.2">
      <c r="B5140" s="144"/>
    </row>
    <row r="5141" spans="2:2" x14ac:dyDescent="0.2">
      <c r="B5141" s="144"/>
    </row>
    <row r="5142" spans="2:2" x14ac:dyDescent="0.2">
      <c r="B5142" s="144"/>
    </row>
    <row r="5143" spans="2:2" x14ac:dyDescent="0.2">
      <c r="B5143" s="144"/>
    </row>
    <row r="5144" spans="2:2" x14ac:dyDescent="0.2">
      <c r="B5144" s="144"/>
    </row>
    <row r="5145" spans="2:2" x14ac:dyDescent="0.2">
      <c r="B5145" s="144"/>
    </row>
    <row r="5146" spans="2:2" x14ac:dyDescent="0.2">
      <c r="B5146" s="144"/>
    </row>
    <row r="5147" spans="2:2" x14ac:dyDescent="0.2">
      <c r="B5147" s="144"/>
    </row>
    <row r="5148" spans="2:2" x14ac:dyDescent="0.2">
      <c r="B5148" s="144"/>
    </row>
    <row r="5149" spans="2:2" x14ac:dyDescent="0.2">
      <c r="B5149" s="144"/>
    </row>
    <row r="5150" spans="2:2" x14ac:dyDescent="0.2">
      <c r="B5150" s="144"/>
    </row>
    <row r="5151" spans="2:2" x14ac:dyDescent="0.2">
      <c r="B5151" s="144"/>
    </row>
    <row r="5152" spans="2:2" x14ac:dyDescent="0.2">
      <c r="B5152" s="144"/>
    </row>
    <row r="5153" spans="2:2" x14ac:dyDescent="0.2">
      <c r="B5153" s="144"/>
    </row>
    <row r="5154" spans="2:2" x14ac:dyDescent="0.2">
      <c r="B5154" s="144"/>
    </row>
    <row r="5155" spans="2:2" x14ac:dyDescent="0.2">
      <c r="B5155" s="144"/>
    </row>
    <row r="5156" spans="2:2" x14ac:dyDescent="0.2">
      <c r="B5156" s="144"/>
    </row>
    <row r="5157" spans="2:2" x14ac:dyDescent="0.2">
      <c r="B5157" s="144"/>
    </row>
    <row r="5158" spans="2:2" x14ac:dyDescent="0.2">
      <c r="B5158" s="144"/>
    </row>
    <row r="5159" spans="2:2" x14ac:dyDescent="0.2">
      <c r="B5159" s="144"/>
    </row>
    <row r="5160" spans="2:2" x14ac:dyDescent="0.2">
      <c r="B5160" s="144"/>
    </row>
    <row r="5161" spans="2:2" x14ac:dyDescent="0.2">
      <c r="B5161" s="144"/>
    </row>
    <row r="5162" spans="2:2" x14ac:dyDescent="0.2">
      <c r="B5162" s="144"/>
    </row>
    <row r="5163" spans="2:2" x14ac:dyDescent="0.2">
      <c r="B5163" s="144"/>
    </row>
    <row r="5164" spans="2:2" x14ac:dyDescent="0.2">
      <c r="B5164" s="144"/>
    </row>
    <row r="5165" spans="2:2" x14ac:dyDescent="0.2">
      <c r="B5165" s="144"/>
    </row>
    <row r="5166" spans="2:2" x14ac:dyDescent="0.2">
      <c r="B5166" s="144"/>
    </row>
    <row r="5167" spans="2:2" x14ac:dyDescent="0.2">
      <c r="B5167" s="144"/>
    </row>
    <row r="5168" spans="2:2" x14ac:dyDescent="0.2">
      <c r="B5168" s="144"/>
    </row>
    <row r="5169" spans="2:2" x14ac:dyDescent="0.2">
      <c r="B5169" s="144"/>
    </row>
    <row r="5170" spans="2:2" x14ac:dyDescent="0.2">
      <c r="B5170" s="144"/>
    </row>
    <row r="5171" spans="2:2" x14ac:dyDescent="0.2">
      <c r="B5171" s="144"/>
    </row>
    <row r="5172" spans="2:2" x14ac:dyDescent="0.2">
      <c r="B5172" s="144"/>
    </row>
    <row r="5173" spans="2:2" x14ac:dyDescent="0.2">
      <c r="B5173" s="144"/>
    </row>
    <row r="5174" spans="2:2" x14ac:dyDescent="0.2">
      <c r="B5174" s="144"/>
    </row>
    <row r="5175" spans="2:2" x14ac:dyDescent="0.2">
      <c r="B5175" s="144"/>
    </row>
    <row r="5176" spans="2:2" x14ac:dyDescent="0.2">
      <c r="B5176" s="144"/>
    </row>
    <row r="5177" spans="2:2" x14ac:dyDescent="0.2">
      <c r="B5177" s="144"/>
    </row>
    <row r="5178" spans="2:2" x14ac:dyDescent="0.2">
      <c r="B5178" s="144"/>
    </row>
    <row r="5179" spans="2:2" x14ac:dyDescent="0.2">
      <c r="B5179" s="144"/>
    </row>
    <row r="5180" spans="2:2" x14ac:dyDescent="0.2">
      <c r="B5180" s="144"/>
    </row>
    <row r="5181" spans="2:2" x14ac:dyDescent="0.2">
      <c r="B5181" s="144"/>
    </row>
    <row r="5182" spans="2:2" x14ac:dyDescent="0.2">
      <c r="B5182" s="144"/>
    </row>
    <row r="5183" spans="2:2" x14ac:dyDescent="0.2">
      <c r="B5183" s="144"/>
    </row>
    <row r="5184" spans="2:2" x14ac:dyDescent="0.2">
      <c r="B5184" s="144"/>
    </row>
    <row r="5185" spans="2:2" x14ac:dyDescent="0.2">
      <c r="B5185" s="144"/>
    </row>
    <row r="5186" spans="2:2" x14ac:dyDescent="0.2">
      <c r="B5186" s="144"/>
    </row>
    <row r="5187" spans="2:2" x14ac:dyDescent="0.2">
      <c r="B5187" s="144"/>
    </row>
    <row r="5188" spans="2:2" x14ac:dyDescent="0.2">
      <c r="B5188" s="144"/>
    </row>
    <row r="5189" spans="2:2" x14ac:dyDescent="0.2">
      <c r="B5189" s="144"/>
    </row>
    <row r="5190" spans="2:2" x14ac:dyDescent="0.2">
      <c r="B5190" s="144"/>
    </row>
    <row r="5191" spans="2:2" x14ac:dyDescent="0.2">
      <c r="B5191" s="144"/>
    </row>
    <row r="5192" spans="2:2" x14ac:dyDescent="0.2">
      <c r="B5192" s="144"/>
    </row>
    <row r="5193" spans="2:2" x14ac:dyDescent="0.2">
      <c r="B5193" s="144"/>
    </row>
    <row r="5194" spans="2:2" x14ac:dyDescent="0.2">
      <c r="B5194" s="144"/>
    </row>
    <row r="5195" spans="2:2" x14ac:dyDescent="0.2">
      <c r="B5195" s="144"/>
    </row>
    <row r="5196" spans="2:2" x14ac:dyDescent="0.2">
      <c r="B5196" s="144"/>
    </row>
    <row r="5197" spans="2:2" x14ac:dyDescent="0.2">
      <c r="B5197" s="144"/>
    </row>
    <row r="5198" spans="2:2" x14ac:dyDescent="0.2">
      <c r="B5198" s="144"/>
    </row>
    <row r="5199" spans="2:2" x14ac:dyDescent="0.2">
      <c r="B5199" s="144"/>
    </row>
    <row r="5200" spans="2:2" x14ac:dyDescent="0.2">
      <c r="B5200" s="144"/>
    </row>
    <row r="5201" spans="2:2" x14ac:dyDescent="0.2">
      <c r="B5201" s="144"/>
    </row>
    <row r="5202" spans="2:2" x14ac:dyDescent="0.2">
      <c r="B5202" s="144"/>
    </row>
    <row r="5203" spans="2:2" x14ac:dyDescent="0.2">
      <c r="B5203" s="144"/>
    </row>
    <row r="5204" spans="2:2" x14ac:dyDescent="0.2">
      <c r="B5204" s="144"/>
    </row>
    <row r="5205" spans="2:2" x14ac:dyDescent="0.2">
      <c r="B5205" s="144"/>
    </row>
    <row r="5206" spans="2:2" x14ac:dyDescent="0.2">
      <c r="B5206" s="144"/>
    </row>
    <row r="5207" spans="2:2" x14ac:dyDescent="0.2">
      <c r="B5207" s="144"/>
    </row>
    <row r="5208" spans="2:2" x14ac:dyDescent="0.2">
      <c r="B5208" s="144"/>
    </row>
    <row r="5209" spans="2:2" x14ac:dyDescent="0.2">
      <c r="B5209" s="144"/>
    </row>
    <row r="5210" spans="2:2" x14ac:dyDescent="0.2">
      <c r="B5210" s="144"/>
    </row>
    <row r="5211" spans="2:2" x14ac:dyDescent="0.2">
      <c r="B5211" s="144"/>
    </row>
    <row r="5212" spans="2:2" x14ac:dyDescent="0.2">
      <c r="B5212" s="144"/>
    </row>
    <row r="5213" spans="2:2" x14ac:dyDescent="0.2">
      <c r="B5213" s="144"/>
    </row>
    <row r="5214" spans="2:2" x14ac:dyDescent="0.2">
      <c r="B5214" s="144"/>
    </row>
    <row r="5215" spans="2:2" x14ac:dyDescent="0.2">
      <c r="B5215" s="144"/>
    </row>
    <row r="5216" spans="2:2" x14ac:dyDescent="0.2">
      <c r="B5216" s="144"/>
    </row>
    <row r="5217" spans="2:2" x14ac:dyDescent="0.2">
      <c r="B5217" s="144"/>
    </row>
    <row r="5218" spans="2:2" x14ac:dyDescent="0.2">
      <c r="B5218" s="144"/>
    </row>
    <row r="5219" spans="2:2" x14ac:dyDescent="0.2">
      <c r="B5219" s="144"/>
    </row>
    <row r="5220" spans="2:2" x14ac:dyDescent="0.2">
      <c r="B5220" s="144"/>
    </row>
    <row r="5221" spans="2:2" x14ac:dyDescent="0.2">
      <c r="B5221" s="144"/>
    </row>
    <row r="5222" spans="2:2" x14ac:dyDescent="0.2">
      <c r="B5222" s="144"/>
    </row>
    <row r="5223" spans="2:2" x14ac:dyDescent="0.2">
      <c r="B5223" s="144"/>
    </row>
    <row r="5224" spans="2:2" x14ac:dyDescent="0.2">
      <c r="B5224" s="144"/>
    </row>
    <row r="5225" spans="2:2" x14ac:dyDescent="0.2">
      <c r="B5225" s="144"/>
    </row>
    <row r="5226" spans="2:2" x14ac:dyDescent="0.2">
      <c r="B5226" s="144"/>
    </row>
    <row r="5227" spans="2:2" x14ac:dyDescent="0.2">
      <c r="B5227" s="144"/>
    </row>
    <row r="5228" spans="2:2" x14ac:dyDescent="0.2">
      <c r="B5228" s="144"/>
    </row>
    <row r="5229" spans="2:2" x14ac:dyDescent="0.2">
      <c r="B5229" s="144"/>
    </row>
    <row r="5230" spans="2:2" x14ac:dyDescent="0.2">
      <c r="B5230" s="144"/>
    </row>
    <row r="5231" spans="2:2" x14ac:dyDescent="0.2">
      <c r="B5231" s="144"/>
    </row>
    <row r="5232" spans="2:2" x14ac:dyDescent="0.2">
      <c r="B5232" s="144"/>
    </row>
    <row r="5233" spans="2:2" x14ac:dyDescent="0.2">
      <c r="B5233" s="144"/>
    </row>
    <row r="5234" spans="2:2" x14ac:dyDescent="0.2">
      <c r="B5234" s="144"/>
    </row>
    <row r="5235" spans="2:2" x14ac:dyDescent="0.2">
      <c r="B5235" s="144"/>
    </row>
    <row r="5236" spans="2:2" x14ac:dyDescent="0.2">
      <c r="B5236" s="144"/>
    </row>
    <row r="5237" spans="2:2" x14ac:dyDescent="0.2">
      <c r="B5237" s="144"/>
    </row>
    <row r="5238" spans="2:2" x14ac:dyDescent="0.2">
      <c r="B5238" s="144"/>
    </row>
    <row r="5239" spans="2:2" x14ac:dyDescent="0.2">
      <c r="B5239" s="144"/>
    </row>
    <row r="5240" spans="2:2" x14ac:dyDescent="0.2">
      <c r="B5240" s="144"/>
    </row>
    <row r="5241" spans="2:2" x14ac:dyDescent="0.2">
      <c r="B5241" s="144"/>
    </row>
    <row r="5242" spans="2:2" x14ac:dyDescent="0.2">
      <c r="B5242" s="144"/>
    </row>
    <row r="5243" spans="2:2" x14ac:dyDescent="0.2">
      <c r="B5243" s="144"/>
    </row>
    <row r="5244" spans="2:2" x14ac:dyDescent="0.2">
      <c r="B5244" s="144"/>
    </row>
    <row r="5245" spans="2:2" x14ac:dyDescent="0.2">
      <c r="B5245" s="144"/>
    </row>
    <row r="5246" spans="2:2" x14ac:dyDescent="0.2">
      <c r="B5246" s="144"/>
    </row>
    <row r="5247" spans="2:2" x14ac:dyDescent="0.2">
      <c r="B5247" s="144"/>
    </row>
    <row r="5248" spans="2:2" x14ac:dyDescent="0.2">
      <c r="B5248" s="144"/>
    </row>
    <row r="5249" spans="2:2" x14ac:dyDescent="0.2">
      <c r="B5249" s="144"/>
    </row>
    <row r="5250" spans="2:2" x14ac:dyDescent="0.2">
      <c r="B5250" s="144"/>
    </row>
    <row r="5251" spans="2:2" x14ac:dyDescent="0.2">
      <c r="B5251" s="144"/>
    </row>
    <row r="5252" spans="2:2" x14ac:dyDescent="0.2">
      <c r="B5252" s="144"/>
    </row>
    <row r="5253" spans="2:2" x14ac:dyDescent="0.2">
      <c r="B5253" s="144"/>
    </row>
    <row r="5254" spans="2:2" x14ac:dyDescent="0.2">
      <c r="B5254" s="144"/>
    </row>
    <row r="5255" spans="2:2" x14ac:dyDescent="0.2">
      <c r="B5255" s="144"/>
    </row>
    <row r="5256" spans="2:2" x14ac:dyDescent="0.2">
      <c r="B5256" s="144"/>
    </row>
    <row r="5257" spans="2:2" x14ac:dyDescent="0.2">
      <c r="B5257" s="144"/>
    </row>
    <row r="5258" spans="2:2" x14ac:dyDescent="0.2">
      <c r="B5258" s="144"/>
    </row>
    <row r="5259" spans="2:2" x14ac:dyDescent="0.2">
      <c r="B5259" s="144"/>
    </row>
    <row r="5260" spans="2:2" x14ac:dyDescent="0.2">
      <c r="B5260" s="144"/>
    </row>
    <row r="5261" spans="2:2" x14ac:dyDescent="0.2">
      <c r="B5261" s="144"/>
    </row>
    <row r="5262" spans="2:2" x14ac:dyDescent="0.2">
      <c r="B5262" s="144"/>
    </row>
    <row r="5263" spans="2:2" x14ac:dyDescent="0.2">
      <c r="B5263" s="144"/>
    </row>
    <row r="5264" spans="2:2" x14ac:dyDescent="0.2">
      <c r="B5264" s="144"/>
    </row>
    <row r="5265" spans="2:2" x14ac:dyDescent="0.2">
      <c r="B5265" s="144"/>
    </row>
    <row r="5266" spans="2:2" x14ac:dyDescent="0.2">
      <c r="B5266" s="144"/>
    </row>
    <row r="5267" spans="2:2" x14ac:dyDescent="0.2">
      <c r="B5267" s="144"/>
    </row>
    <row r="5268" spans="2:2" x14ac:dyDescent="0.2">
      <c r="B5268" s="144"/>
    </row>
    <row r="5269" spans="2:2" x14ac:dyDescent="0.2">
      <c r="B5269" s="144"/>
    </row>
    <row r="5270" spans="2:2" x14ac:dyDescent="0.2">
      <c r="B5270" s="144"/>
    </row>
    <row r="5271" spans="2:2" x14ac:dyDescent="0.2">
      <c r="B5271" s="144"/>
    </row>
    <row r="5272" spans="2:2" x14ac:dyDescent="0.2">
      <c r="B5272" s="144"/>
    </row>
    <row r="5273" spans="2:2" x14ac:dyDescent="0.2">
      <c r="B5273" s="144"/>
    </row>
    <row r="5274" spans="2:2" x14ac:dyDescent="0.2">
      <c r="B5274" s="144"/>
    </row>
    <row r="5275" spans="2:2" x14ac:dyDescent="0.2">
      <c r="B5275" s="144"/>
    </row>
    <row r="5276" spans="2:2" x14ac:dyDescent="0.2">
      <c r="B5276" s="144"/>
    </row>
    <row r="5277" spans="2:2" x14ac:dyDescent="0.2">
      <c r="B5277" s="144"/>
    </row>
    <row r="5278" spans="2:2" x14ac:dyDescent="0.2">
      <c r="B5278" s="144"/>
    </row>
    <row r="5279" spans="2:2" x14ac:dyDescent="0.2">
      <c r="B5279" s="144"/>
    </row>
    <row r="5280" spans="2:2" x14ac:dyDescent="0.2">
      <c r="B5280" s="144"/>
    </row>
    <row r="5281" spans="2:2" x14ac:dyDescent="0.2">
      <c r="B5281" s="144"/>
    </row>
    <row r="5282" spans="2:2" x14ac:dyDescent="0.2">
      <c r="B5282" s="144"/>
    </row>
    <row r="5283" spans="2:2" x14ac:dyDescent="0.2">
      <c r="B5283" s="144"/>
    </row>
    <row r="5284" spans="2:2" x14ac:dyDescent="0.2">
      <c r="B5284" s="144"/>
    </row>
    <row r="5285" spans="2:2" x14ac:dyDescent="0.2">
      <c r="B5285" s="144"/>
    </row>
    <row r="5286" spans="2:2" x14ac:dyDescent="0.2">
      <c r="B5286" s="144"/>
    </row>
    <row r="5287" spans="2:2" x14ac:dyDescent="0.2">
      <c r="B5287" s="144"/>
    </row>
    <row r="5288" spans="2:2" x14ac:dyDescent="0.2">
      <c r="B5288" s="144"/>
    </row>
    <row r="5289" spans="2:2" x14ac:dyDescent="0.2">
      <c r="B5289" s="144"/>
    </row>
    <row r="5290" spans="2:2" x14ac:dyDescent="0.2">
      <c r="B5290" s="144"/>
    </row>
    <row r="5291" spans="2:2" x14ac:dyDescent="0.2">
      <c r="B5291" s="144"/>
    </row>
    <row r="5292" spans="2:2" x14ac:dyDescent="0.2">
      <c r="B5292" s="144"/>
    </row>
    <row r="5293" spans="2:2" x14ac:dyDescent="0.2">
      <c r="B5293" s="144"/>
    </row>
    <row r="5294" spans="2:2" x14ac:dyDescent="0.2">
      <c r="B5294" s="144"/>
    </row>
    <row r="5295" spans="2:2" x14ac:dyDescent="0.2">
      <c r="B5295" s="144"/>
    </row>
    <row r="5296" spans="2:2" x14ac:dyDescent="0.2">
      <c r="B5296" s="144"/>
    </row>
    <row r="5297" spans="2:2" x14ac:dyDescent="0.2">
      <c r="B5297" s="144"/>
    </row>
    <row r="5298" spans="2:2" x14ac:dyDescent="0.2">
      <c r="B5298" s="144"/>
    </row>
    <row r="5299" spans="2:2" x14ac:dyDescent="0.2">
      <c r="B5299" s="144"/>
    </row>
    <row r="5300" spans="2:2" x14ac:dyDescent="0.2">
      <c r="B5300" s="144"/>
    </row>
    <row r="5301" spans="2:2" x14ac:dyDescent="0.2">
      <c r="B5301" s="144"/>
    </row>
    <row r="5302" spans="2:2" x14ac:dyDescent="0.2">
      <c r="B5302" s="144"/>
    </row>
    <row r="5303" spans="2:2" x14ac:dyDescent="0.2">
      <c r="B5303" s="144"/>
    </row>
    <row r="5304" spans="2:2" x14ac:dyDescent="0.2">
      <c r="B5304" s="144"/>
    </row>
    <row r="5305" spans="2:2" x14ac:dyDescent="0.2">
      <c r="B5305" s="144"/>
    </row>
    <row r="5306" spans="2:2" x14ac:dyDescent="0.2">
      <c r="B5306" s="144"/>
    </row>
    <row r="5307" spans="2:2" x14ac:dyDescent="0.2">
      <c r="B5307" s="144"/>
    </row>
    <row r="5308" spans="2:2" x14ac:dyDescent="0.2">
      <c r="B5308" s="144"/>
    </row>
    <row r="5309" spans="2:2" x14ac:dyDescent="0.2">
      <c r="B5309" s="144"/>
    </row>
    <row r="5310" spans="2:2" x14ac:dyDescent="0.2">
      <c r="B5310" s="144"/>
    </row>
    <row r="5311" spans="2:2" x14ac:dyDescent="0.2">
      <c r="B5311" s="144"/>
    </row>
    <row r="5312" spans="2:2" x14ac:dyDescent="0.2">
      <c r="B5312" s="144"/>
    </row>
    <row r="5313" spans="2:2" x14ac:dyDescent="0.2">
      <c r="B5313" s="144"/>
    </row>
    <row r="5314" spans="2:2" x14ac:dyDescent="0.2">
      <c r="B5314" s="144"/>
    </row>
    <row r="5315" spans="2:2" x14ac:dyDescent="0.2">
      <c r="B5315" s="144"/>
    </row>
    <row r="5316" spans="2:2" x14ac:dyDescent="0.2">
      <c r="B5316" s="144"/>
    </row>
    <row r="5317" spans="2:2" x14ac:dyDescent="0.2">
      <c r="B5317" s="144"/>
    </row>
    <row r="5318" spans="2:2" x14ac:dyDescent="0.2">
      <c r="B5318" s="144"/>
    </row>
    <row r="5319" spans="2:2" x14ac:dyDescent="0.2">
      <c r="B5319" s="144"/>
    </row>
    <row r="5320" spans="2:2" x14ac:dyDescent="0.2">
      <c r="B5320" s="144"/>
    </row>
    <row r="5321" spans="2:2" x14ac:dyDescent="0.2">
      <c r="B5321" s="144"/>
    </row>
    <row r="5322" spans="2:2" x14ac:dyDescent="0.2">
      <c r="B5322" s="144"/>
    </row>
    <row r="5323" spans="2:2" x14ac:dyDescent="0.2">
      <c r="B5323" s="144"/>
    </row>
    <row r="5324" spans="2:2" x14ac:dyDescent="0.2">
      <c r="B5324" s="144"/>
    </row>
    <row r="5325" spans="2:2" x14ac:dyDescent="0.2">
      <c r="B5325" s="144"/>
    </row>
    <row r="5326" spans="2:2" x14ac:dyDescent="0.2">
      <c r="B5326" s="144"/>
    </row>
    <row r="5327" spans="2:2" x14ac:dyDescent="0.2">
      <c r="B5327" s="144"/>
    </row>
    <row r="5328" spans="2:2" x14ac:dyDescent="0.2">
      <c r="B5328" s="144"/>
    </row>
    <row r="5329" spans="2:2" x14ac:dyDescent="0.2">
      <c r="B5329" s="144"/>
    </row>
    <row r="5330" spans="2:2" x14ac:dyDescent="0.2">
      <c r="B5330" s="144"/>
    </row>
    <row r="5331" spans="2:2" x14ac:dyDescent="0.2">
      <c r="B5331" s="144"/>
    </row>
    <row r="5332" spans="2:2" x14ac:dyDescent="0.2">
      <c r="B5332" s="144"/>
    </row>
    <row r="5333" spans="2:2" x14ac:dyDescent="0.2">
      <c r="B5333" s="144"/>
    </row>
    <row r="5334" spans="2:2" x14ac:dyDescent="0.2">
      <c r="B5334" s="144"/>
    </row>
    <row r="5335" spans="2:2" x14ac:dyDescent="0.2">
      <c r="B5335" s="144"/>
    </row>
    <row r="5336" spans="2:2" x14ac:dyDescent="0.2">
      <c r="B5336" s="144"/>
    </row>
    <row r="5337" spans="2:2" x14ac:dyDescent="0.2">
      <c r="B5337" s="144"/>
    </row>
    <row r="5338" spans="2:2" x14ac:dyDescent="0.2">
      <c r="B5338" s="144"/>
    </row>
    <row r="5339" spans="2:2" x14ac:dyDescent="0.2">
      <c r="B5339" s="144"/>
    </row>
    <row r="5340" spans="2:2" x14ac:dyDescent="0.2">
      <c r="B5340" s="144"/>
    </row>
    <row r="5341" spans="2:2" x14ac:dyDescent="0.2">
      <c r="B5341" s="144"/>
    </row>
    <row r="5342" spans="2:2" x14ac:dyDescent="0.2">
      <c r="B5342" s="144"/>
    </row>
    <row r="5343" spans="2:2" x14ac:dyDescent="0.2">
      <c r="B5343" s="144"/>
    </row>
    <row r="5344" spans="2:2" x14ac:dyDescent="0.2">
      <c r="B5344" s="144"/>
    </row>
    <row r="5345" spans="2:2" x14ac:dyDescent="0.2">
      <c r="B5345" s="144"/>
    </row>
    <row r="5346" spans="2:2" x14ac:dyDescent="0.2">
      <c r="B5346" s="144"/>
    </row>
    <row r="5347" spans="2:2" x14ac:dyDescent="0.2">
      <c r="B5347" s="144"/>
    </row>
    <row r="5348" spans="2:2" x14ac:dyDescent="0.2">
      <c r="B5348" s="144"/>
    </row>
    <row r="5349" spans="2:2" x14ac:dyDescent="0.2">
      <c r="B5349" s="144"/>
    </row>
    <row r="5350" spans="2:2" x14ac:dyDescent="0.2">
      <c r="B5350" s="144"/>
    </row>
    <row r="5351" spans="2:2" x14ac:dyDescent="0.2">
      <c r="B5351" s="144"/>
    </row>
    <row r="5352" spans="2:2" x14ac:dyDescent="0.2">
      <c r="B5352" s="144"/>
    </row>
    <row r="5353" spans="2:2" x14ac:dyDescent="0.2">
      <c r="B5353" s="144"/>
    </row>
    <row r="5354" spans="2:2" x14ac:dyDescent="0.2">
      <c r="B5354" s="144"/>
    </row>
    <row r="5355" spans="2:2" x14ac:dyDescent="0.2">
      <c r="B5355" s="144"/>
    </row>
    <row r="5356" spans="2:2" x14ac:dyDescent="0.2">
      <c r="B5356" s="144"/>
    </row>
    <row r="5357" spans="2:2" x14ac:dyDescent="0.2">
      <c r="B5357" s="144"/>
    </row>
    <row r="5358" spans="2:2" x14ac:dyDescent="0.2">
      <c r="B5358" s="144"/>
    </row>
    <row r="5359" spans="2:2" x14ac:dyDescent="0.2">
      <c r="B5359" s="144"/>
    </row>
    <row r="5360" spans="2:2" x14ac:dyDescent="0.2">
      <c r="B5360" s="144"/>
    </row>
    <row r="5361" spans="2:2" x14ac:dyDescent="0.2">
      <c r="B5361" s="144"/>
    </row>
    <row r="5362" spans="2:2" x14ac:dyDescent="0.2">
      <c r="B5362" s="144"/>
    </row>
    <row r="5363" spans="2:2" x14ac:dyDescent="0.2">
      <c r="B5363" s="144"/>
    </row>
    <row r="5364" spans="2:2" x14ac:dyDescent="0.2">
      <c r="B5364" s="144"/>
    </row>
    <row r="5365" spans="2:2" x14ac:dyDescent="0.2">
      <c r="B5365" s="144"/>
    </row>
    <row r="5366" spans="2:2" x14ac:dyDescent="0.2">
      <c r="B5366" s="144"/>
    </row>
    <row r="5367" spans="2:2" x14ac:dyDescent="0.2">
      <c r="B5367" s="144"/>
    </row>
    <row r="5368" spans="2:2" x14ac:dyDescent="0.2">
      <c r="B5368" s="144"/>
    </row>
    <row r="5369" spans="2:2" x14ac:dyDescent="0.2">
      <c r="B5369" s="144"/>
    </row>
    <row r="5370" spans="2:2" x14ac:dyDescent="0.2">
      <c r="B5370" s="144"/>
    </row>
    <row r="5371" spans="2:2" x14ac:dyDescent="0.2">
      <c r="B5371" s="144"/>
    </row>
    <row r="5372" spans="2:2" x14ac:dyDescent="0.2">
      <c r="B5372" s="144"/>
    </row>
    <row r="5373" spans="2:2" x14ac:dyDescent="0.2">
      <c r="B5373" s="144"/>
    </row>
    <row r="5374" spans="2:2" x14ac:dyDescent="0.2">
      <c r="B5374" s="144"/>
    </row>
    <row r="5375" spans="2:2" x14ac:dyDescent="0.2">
      <c r="B5375" s="144"/>
    </row>
    <row r="5376" spans="2:2" x14ac:dyDescent="0.2">
      <c r="B5376" s="144"/>
    </row>
    <row r="5377" spans="2:2" x14ac:dyDescent="0.2">
      <c r="B5377" s="144"/>
    </row>
    <row r="5378" spans="2:2" x14ac:dyDescent="0.2">
      <c r="B5378" s="144"/>
    </row>
    <row r="5379" spans="2:2" x14ac:dyDescent="0.2">
      <c r="B5379" s="144"/>
    </row>
    <row r="5380" spans="2:2" x14ac:dyDescent="0.2">
      <c r="B5380" s="144"/>
    </row>
    <row r="5381" spans="2:2" x14ac:dyDescent="0.2">
      <c r="B5381" s="144"/>
    </row>
    <row r="5382" spans="2:2" x14ac:dyDescent="0.2">
      <c r="B5382" s="144"/>
    </row>
    <row r="5383" spans="2:2" x14ac:dyDescent="0.2">
      <c r="B5383" s="144"/>
    </row>
    <row r="5384" spans="2:2" x14ac:dyDescent="0.2">
      <c r="B5384" s="144"/>
    </row>
    <row r="5385" spans="2:2" x14ac:dyDescent="0.2">
      <c r="B5385" s="144"/>
    </row>
    <row r="5386" spans="2:2" x14ac:dyDescent="0.2">
      <c r="B5386" s="144"/>
    </row>
    <row r="5387" spans="2:2" x14ac:dyDescent="0.2">
      <c r="B5387" s="144"/>
    </row>
    <row r="5388" spans="2:2" x14ac:dyDescent="0.2">
      <c r="B5388" s="144"/>
    </row>
    <row r="5389" spans="2:2" x14ac:dyDescent="0.2">
      <c r="B5389" s="144"/>
    </row>
    <row r="5390" spans="2:2" x14ac:dyDescent="0.2">
      <c r="B5390" s="144"/>
    </row>
    <row r="5391" spans="2:2" x14ac:dyDescent="0.2">
      <c r="B5391" s="144"/>
    </row>
    <row r="5392" spans="2:2" x14ac:dyDescent="0.2">
      <c r="B5392" s="144"/>
    </row>
    <row r="5393" spans="2:2" x14ac:dyDescent="0.2">
      <c r="B5393" s="144"/>
    </row>
    <row r="5394" spans="2:2" x14ac:dyDescent="0.2">
      <c r="B5394" s="144"/>
    </row>
    <row r="5395" spans="2:2" x14ac:dyDescent="0.2">
      <c r="B5395" s="144"/>
    </row>
    <row r="5396" spans="2:2" x14ac:dyDescent="0.2">
      <c r="B5396" s="144"/>
    </row>
    <row r="5397" spans="2:2" x14ac:dyDescent="0.2">
      <c r="B5397" s="144"/>
    </row>
    <row r="5398" spans="2:2" x14ac:dyDescent="0.2">
      <c r="B5398" s="144"/>
    </row>
    <row r="5399" spans="2:2" x14ac:dyDescent="0.2">
      <c r="B5399" s="144"/>
    </row>
    <row r="5400" spans="2:2" x14ac:dyDescent="0.2">
      <c r="B5400" s="144"/>
    </row>
    <row r="5401" spans="2:2" x14ac:dyDescent="0.2">
      <c r="B5401" s="144"/>
    </row>
    <row r="5402" spans="2:2" x14ac:dyDescent="0.2">
      <c r="B5402" s="144"/>
    </row>
    <row r="5403" spans="2:2" x14ac:dyDescent="0.2">
      <c r="B5403" s="144"/>
    </row>
    <row r="5404" spans="2:2" x14ac:dyDescent="0.2">
      <c r="B5404" s="144"/>
    </row>
    <row r="5405" spans="2:2" x14ac:dyDescent="0.2">
      <c r="B5405" s="144"/>
    </row>
    <row r="5406" spans="2:2" x14ac:dyDescent="0.2">
      <c r="B5406" s="144"/>
    </row>
    <row r="5407" spans="2:2" x14ac:dyDescent="0.2">
      <c r="B5407" s="144"/>
    </row>
    <row r="5408" spans="2:2" x14ac:dyDescent="0.2">
      <c r="B5408" s="144"/>
    </row>
    <row r="5409" spans="2:2" x14ac:dyDescent="0.2">
      <c r="B5409" s="144"/>
    </row>
    <row r="5410" spans="2:2" x14ac:dyDescent="0.2">
      <c r="B5410" s="144"/>
    </row>
    <row r="5411" spans="2:2" x14ac:dyDescent="0.2">
      <c r="B5411" s="144"/>
    </row>
    <row r="5412" spans="2:2" x14ac:dyDescent="0.2">
      <c r="B5412" s="144"/>
    </row>
    <row r="5413" spans="2:2" x14ac:dyDescent="0.2">
      <c r="B5413" s="144"/>
    </row>
    <row r="5414" spans="2:2" x14ac:dyDescent="0.2">
      <c r="B5414" s="144"/>
    </row>
    <row r="5415" spans="2:2" x14ac:dyDescent="0.2">
      <c r="B5415" s="144"/>
    </row>
    <row r="5416" spans="2:2" x14ac:dyDescent="0.2">
      <c r="B5416" s="144"/>
    </row>
    <row r="5417" spans="2:2" x14ac:dyDescent="0.2">
      <c r="B5417" s="144"/>
    </row>
    <row r="5418" spans="2:2" x14ac:dyDescent="0.2">
      <c r="B5418" s="144"/>
    </row>
    <row r="5419" spans="2:2" x14ac:dyDescent="0.2">
      <c r="B5419" s="144"/>
    </row>
    <row r="5420" spans="2:2" x14ac:dyDescent="0.2">
      <c r="B5420" s="144"/>
    </row>
    <row r="5421" spans="2:2" x14ac:dyDescent="0.2">
      <c r="B5421" s="144"/>
    </row>
    <row r="5422" spans="2:2" x14ac:dyDescent="0.2">
      <c r="B5422" s="144"/>
    </row>
    <row r="5423" spans="2:2" x14ac:dyDescent="0.2">
      <c r="B5423" s="144"/>
    </row>
    <row r="5424" spans="2:2" x14ac:dyDescent="0.2">
      <c r="B5424" s="144"/>
    </row>
    <row r="5425" spans="2:2" x14ac:dyDescent="0.2">
      <c r="B5425" s="144"/>
    </row>
    <row r="5426" spans="2:2" x14ac:dyDescent="0.2">
      <c r="B5426" s="144"/>
    </row>
    <row r="5427" spans="2:2" x14ac:dyDescent="0.2">
      <c r="B5427" s="144"/>
    </row>
    <row r="5428" spans="2:2" x14ac:dyDescent="0.2">
      <c r="B5428" s="144"/>
    </row>
    <row r="5429" spans="2:2" x14ac:dyDescent="0.2">
      <c r="B5429" s="144"/>
    </row>
    <row r="5430" spans="2:2" x14ac:dyDescent="0.2">
      <c r="B5430" s="144"/>
    </row>
    <row r="5431" spans="2:2" x14ac:dyDescent="0.2">
      <c r="B5431" s="144"/>
    </row>
    <row r="5432" spans="2:2" x14ac:dyDescent="0.2">
      <c r="B5432" s="144"/>
    </row>
    <row r="5433" spans="2:2" x14ac:dyDescent="0.2">
      <c r="B5433" s="144"/>
    </row>
    <row r="5434" spans="2:2" x14ac:dyDescent="0.2">
      <c r="B5434" s="144"/>
    </row>
    <row r="5435" spans="2:2" x14ac:dyDescent="0.2">
      <c r="B5435" s="144"/>
    </row>
    <row r="5436" spans="2:2" x14ac:dyDescent="0.2">
      <c r="B5436" s="144"/>
    </row>
    <row r="5437" spans="2:2" x14ac:dyDescent="0.2">
      <c r="B5437" s="144"/>
    </row>
    <row r="5438" spans="2:2" x14ac:dyDescent="0.2">
      <c r="B5438" s="144"/>
    </row>
    <row r="5439" spans="2:2" x14ac:dyDescent="0.2">
      <c r="B5439" s="144"/>
    </row>
    <row r="5440" spans="2:2" x14ac:dyDescent="0.2">
      <c r="B5440" s="144"/>
    </row>
    <row r="5441" spans="2:2" x14ac:dyDescent="0.2">
      <c r="B5441" s="144"/>
    </row>
    <row r="5442" spans="2:2" x14ac:dyDescent="0.2">
      <c r="B5442" s="144"/>
    </row>
    <row r="5443" spans="2:2" x14ac:dyDescent="0.2">
      <c r="B5443" s="144"/>
    </row>
    <row r="5444" spans="2:2" x14ac:dyDescent="0.2">
      <c r="B5444" s="144"/>
    </row>
    <row r="5445" spans="2:2" x14ac:dyDescent="0.2">
      <c r="B5445" s="144"/>
    </row>
    <row r="5446" spans="2:2" x14ac:dyDescent="0.2">
      <c r="B5446" s="144"/>
    </row>
    <row r="5447" spans="2:2" x14ac:dyDescent="0.2">
      <c r="B5447" s="144"/>
    </row>
    <row r="5448" spans="2:2" x14ac:dyDescent="0.2">
      <c r="B5448" s="144"/>
    </row>
    <row r="5449" spans="2:2" x14ac:dyDescent="0.2">
      <c r="B5449" s="144"/>
    </row>
    <row r="5450" spans="2:2" x14ac:dyDescent="0.2">
      <c r="B5450" s="144"/>
    </row>
    <row r="5451" spans="2:2" x14ac:dyDescent="0.2">
      <c r="B5451" s="144"/>
    </row>
    <row r="5452" spans="2:2" x14ac:dyDescent="0.2">
      <c r="B5452" s="144"/>
    </row>
    <row r="5453" spans="2:2" x14ac:dyDescent="0.2">
      <c r="B5453" s="144"/>
    </row>
    <row r="5454" spans="2:2" x14ac:dyDescent="0.2">
      <c r="B5454" s="144"/>
    </row>
    <row r="5455" spans="2:2" x14ac:dyDescent="0.2">
      <c r="B5455" s="144"/>
    </row>
    <row r="5456" spans="2:2" x14ac:dyDescent="0.2">
      <c r="B5456" s="144"/>
    </row>
    <row r="5457" spans="2:2" x14ac:dyDescent="0.2">
      <c r="B5457" s="144"/>
    </row>
    <row r="5458" spans="2:2" x14ac:dyDescent="0.2">
      <c r="B5458" s="144"/>
    </row>
    <row r="5459" spans="2:2" x14ac:dyDescent="0.2">
      <c r="B5459" s="144"/>
    </row>
    <row r="5460" spans="2:2" x14ac:dyDescent="0.2">
      <c r="B5460" s="144"/>
    </row>
    <row r="5461" spans="2:2" x14ac:dyDescent="0.2">
      <c r="B5461" s="144"/>
    </row>
    <row r="5462" spans="2:2" x14ac:dyDescent="0.2">
      <c r="B5462" s="144"/>
    </row>
    <row r="5463" spans="2:2" x14ac:dyDescent="0.2">
      <c r="B5463" s="144"/>
    </row>
    <row r="5464" spans="2:2" x14ac:dyDescent="0.2">
      <c r="B5464" s="144"/>
    </row>
    <row r="5465" spans="2:2" x14ac:dyDescent="0.2">
      <c r="B5465" s="144"/>
    </row>
    <row r="5466" spans="2:2" x14ac:dyDescent="0.2">
      <c r="B5466" s="144"/>
    </row>
    <row r="5467" spans="2:2" x14ac:dyDescent="0.2">
      <c r="B5467" s="144"/>
    </row>
    <row r="5468" spans="2:2" x14ac:dyDescent="0.2">
      <c r="B5468" s="144"/>
    </row>
    <row r="5469" spans="2:2" x14ac:dyDescent="0.2">
      <c r="B5469" s="144"/>
    </row>
    <row r="5470" spans="2:2" x14ac:dyDescent="0.2">
      <c r="B5470" s="144"/>
    </row>
    <row r="5471" spans="2:2" x14ac:dyDescent="0.2">
      <c r="B5471" s="144"/>
    </row>
    <row r="5472" spans="2:2" x14ac:dyDescent="0.2">
      <c r="B5472" s="144"/>
    </row>
    <row r="5473" spans="2:2" x14ac:dyDescent="0.2">
      <c r="B5473" s="144"/>
    </row>
    <row r="5474" spans="2:2" x14ac:dyDescent="0.2">
      <c r="B5474" s="144"/>
    </row>
    <row r="5475" spans="2:2" x14ac:dyDescent="0.2">
      <c r="B5475" s="144"/>
    </row>
    <row r="5476" spans="2:2" x14ac:dyDescent="0.2">
      <c r="B5476" s="144"/>
    </row>
    <row r="5477" spans="2:2" x14ac:dyDescent="0.2">
      <c r="B5477" s="144"/>
    </row>
    <row r="5478" spans="2:2" x14ac:dyDescent="0.2">
      <c r="B5478" s="144"/>
    </row>
    <row r="5479" spans="2:2" x14ac:dyDescent="0.2">
      <c r="B5479" s="144"/>
    </row>
    <row r="5480" spans="2:2" x14ac:dyDescent="0.2">
      <c r="B5480" s="144"/>
    </row>
    <row r="5481" spans="2:2" x14ac:dyDescent="0.2">
      <c r="B5481" s="144"/>
    </row>
    <row r="5482" spans="2:2" x14ac:dyDescent="0.2">
      <c r="B5482" s="144"/>
    </row>
    <row r="5483" spans="2:2" x14ac:dyDescent="0.2">
      <c r="B5483" s="144"/>
    </row>
    <row r="5484" spans="2:2" x14ac:dyDescent="0.2">
      <c r="B5484" s="144"/>
    </row>
    <row r="5485" spans="2:2" x14ac:dyDescent="0.2">
      <c r="B5485" s="144"/>
    </row>
    <row r="5486" spans="2:2" x14ac:dyDescent="0.2">
      <c r="B5486" s="144"/>
    </row>
    <row r="5487" spans="2:2" x14ac:dyDescent="0.2">
      <c r="B5487" s="144"/>
    </row>
    <row r="5488" spans="2:2" x14ac:dyDescent="0.2">
      <c r="B5488" s="144"/>
    </row>
    <row r="5489" spans="2:2" x14ac:dyDescent="0.2">
      <c r="B5489" s="144"/>
    </row>
    <row r="5490" spans="2:2" x14ac:dyDescent="0.2">
      <c r="B5490" s="144"/>
    </row>
    <row r="5491" spans="2:2" x14ac:dyDescent="0.2">
      <c r="B5491" s="144"/>
    </row>
    <row r="5492" spans="2:2" x14ac:dyDescent="0.2">
      <c r="B5492" s="144"/>
    </row>
    <row r="5493" spans="2:2" x14ac:dyDescent="0.2">
      <c r="B5493" s="144"/>
    </row>
    <row r="5494" spans="2:2" x14ac:dyDescent="0.2">
      <c r="B5494" s="144"/>
    </row>
    <row r="5495" spans="2:2" x14ac:dyDescent="0.2">
      <c r="B5495" s="144"/>
    </row>
    <row r="5496" spans="2:2" x14ac:dyDescent="0.2">
      <c r="B5496" s="144"/>
    </row>
    <row r="5497" spans="2:2" x14ac:dyDescent="0.2">
      <c r="B5497" s="144"/>
    </row>
    <row r="5498" spans="2:2" x14ac:dyDescent="0.2">
      <c r="B5498" s="144"/>
    </row>
    <row r="5499" spans="2:2" x14ac:dyDescent="0.2">
      <c r="B5499" s="144"/>
    </row>
    <row r="5500" spans="2:2" x14ac:dyDescent="0.2">
      <c r="B5500" s="144"/>
    </row>
    <row r="5501" spans="2:2" x14ac:dyDescent="0.2">
      <c r="B5501" s="144"/>
    </row>
    <row r="5502" spans="2:2" x14ac:dyDescent="0.2">
      <c r="B5502" s="144"/>
    </row>
    <row r="5503" spans="2:2" x14ac:dyDescent="0.2">
      <c r="B5503" s="144"/>
    </row>
    <row r="5504" spans="2:2" x14ac:dyDescent="0.2">
      <c r="B5504" s="144"/>
    </row>
    <row r="5505" spans="2:2" x14ac:dyDescent="0.2">
      <c r="B5505" s="144"/>
    </row>
    <row r="5506" spans="2:2" x14ac:dyDescent="0.2">
      <c r="B5506" s="144"/>
    </row>
    <row r="5507" spans="2:2" x14ac:dyDescent="0.2">
      <c r="B5507" s="144"/>
    </row>
    <row r="5508" spans="2:2" x14ac:dyDescent="0.2">
      <c r="B5508" s="144"/>
    </row>
    <row r="5509" spans="2:2" x14ac:dyDescent="0.2">
      <c r="B5509" s="144"/>
    </row>
    <row r="5510" spans="2:2" x14ac:dyDescent="0.2">
      <c r="B5510" s="144"/>
    </row>
    <row r="5511" spans="2:2" x14ac:dyDescent="0.2">
      <c r="B5511" s="144"/>
    </row>
    <row r="5512" spans="2:2" x14ac:dyDescent="0.2">
      <c r="B5512" s="144"/>
    </row>
    <row r="5513" spans="2:2" x14ac:dyDescent="0.2">
      <c r="B5513" s="144"/>
    </row>
    <row r="5514" spans="2:2" x14ac:dyDescent="0.2">
      <c r="B5514" s="144"/>
    </row>
    <row r="5515" spans="2:2" x14ac:dyDescent="0.2">
      <c r="B5515" s="144"/>
    </row>
    <row r="5516" spans="2:2" x14ac:dyDescent="0.2">
      <c r="B5516" s="144"/>
    </row>
    <row r="5517" spans="2:2" x14ac:dyDescent="0.2">
      <c r="B5517" s="144"/>
    </row>
    <row r="5518" spans="2:2" x14ac:dyDescent="0.2">
      <c r="B5518" s="144"/>
    </row>
    <row r="5519" spans="2:2" x14ac:dyDescent="0.2">
      <c r="B5519" s="144"/>
    </row>
    <row r="5520" spans="2:2" x14ac:dyDescent="0.2">
      <c r="B5520" s="144"/>
    </row>
    <row r="5521" spans="2:2" x14ac:dyDescent="0.2">
      <c r="B5521" s="144"/>
    </row>
    <row r="5522" spans="2:2" x14ac:dyDescent="0.2">
      <c r="B5522" s="144"/>
    </row>
    <row r="5523" spans="2:2" x14ac:dyDescent="0.2">
      <c r="B5523" s="144"/>
    </row>
    <row r="5524" spans="2:2" x14ac:dyDescent="0.2">
      <c r="B5524" s="144"/>
    </row>
    <row r="5525" spans="2:2" x14ac:dyDescent="0.2">
      <c r="B5525" s="144"/>
    </row>
    <row r="5526" spans="2:2" x14ac:dyDescent="0.2">
      <c r="B5526" s="144"/>
    </row>
    <row r="5527" spans="2:2" x14ac:dyDescent="0.2">
      <c r="B5527" s="144"/>
    </row>
    <row r="5528" spans="2:2" x14ac:dyDescent="0.2">
      <c r="B5528" s="144"/>
    </row>
    <row r="5529" spans="2:2" x14ac:dyDescent="0.2">
      <c r="B5529" s="144"/>
    </row>
    <row r="5530" spans="2:2" x14ac:dyDescent="0.2">
      <c r="B5530" s="144"/>
    </row>
    <row r="5531" spans="2:2" x14ac:dyDescent="0.2">
      <c r="B5531" s="144"/>
    </row>
    <row r="5532" spans="2:2" x14ac:dyDescent="0.2">
      <c r="B5532" s="144"/>
    </row>
    <row r="5533" spans="2:2" x14ac:dyDescent="0.2">
      <c r="B5533" s="144"/>
    </row>
    <row r="5534" spans="2:2" x14ac:dyDescent="0.2">
      <c r="B5534" s="144"/>
    </row>
    <row r="5535" spans="2:2" x14ac:dyDescent="0.2">
      <c r="B5535" s="144"/>
    </row>
    <row r="5536" spans="2:2" x14ac:dyDescent="0.2">
      <c r="B5536" s="144"/>
    </row>
    <row r="5537" spans="2:2" x14ac:dyDescent="0.2">
      <c r="B5537" s="144"/>
    </row>
    <row r="5538" spans="2:2" x14ac:dyDescent="0.2">
      <c r="B5538" s="144"/>
    </row>
    <row r="5539" spans="2:2" x14ac:dyDescent="0.2">
      <c r="B5539" s="144"/>
    </row>
    <row r="5540" spans="2:2" x14ac:dyDescent="0.2">
      <c r="B5540" s="144"/>
    </row>
    <row r="5541" spans="2:2" x14ac:dyDescent="0.2">
      <c r="B5541" s="144"/>
    </row>
    <row r="5542" spans="2:2" x14ac:dyDescent="0.2">
      <c r="B5542" s="144"/>
    </row>
    <row r="5543" spans="2:2" x14ac:dyDescent="0.2">
      <c r="B5543" s="144"/>
    </row>
    <row r="5544" spans="2:2" x14ac:dyDescent="0.2">
      <c r="B5544" s="144"/>
    </row>
    <row r="5545" spans="2:2" x14ac:dyDescent="0.2">
      <c r="B5545" s="144"/>
    </row>
    <row r="5546" spans="2:2" x14ac:dyDescent="0.2">
      <c r="B5546" s="144"/>
    </row>
    <row r="5547" spans="2:2" x14ac:dyDescent="0.2">
      <c r="B5547" s="144"/>
    </row>
    <row r="5548" spans="2:2" x14ac:dyDescent="0.2">
      <c r="B5548" s="144"/>
    </row>
    <row r="5549" spans="2:2" x14ac:dyDescent="0.2">
      <c r="B5549" s="144"/>
    </row>
    <row r="5550" spans="2:2" x14ac:dyDescent="0.2">
      <c r="B5550" s="144"/>
    </row>
    <row r="5551" spans="2:2" x14ac:dyDescent="0.2">
      <c r="B5551" s="144"/>
    </row>
    <row r="5552" spans="2:2" x14ac:dyDescent="0.2">
      <c r="B5552" s="144"/>
    </row>
    <row r="5553" spans="2:2" x14ac:dyDescent="0.2">
      <c r="B5553" s="144"/>
    </row>
    <row r="5554" spans="2:2" x14ac:dyDescent="0.2">
      <c r="B5554" s="144"/>
    </row>
    <row r="5555" spans="2:2" x14ac:dyDescent="0.2">
      <c r="B5555" s="144"/>
    </row>
    <row r="5556" spans="2:2" x14ac:dyDescent="0.2">
      <c r="B5556" s="144"/>
    </row>
    <row r="5557" spans="2:2" x14ac:dyDescent="0.2">
      <c r="B5557" s="144"/>
    </row>
    <row r="5558" spans="2:2" x14ac:dyDescent="0.2">
      <c r="B5558" s="144"/>
    </row>
    <row r="5559" spans="2:2" x14ac:dyDescent="0.2">
      <c r="B5559" s="144"/>
    </row>
    <row r="5560" spans="2:2" x14ac:dyDescent="0.2">
      <c r="B5560" s="144"/>
    </row>
    <row r="5561" spans="2:2" x14ac:dyDescent="0.2">
      <c r="B5561" s="144"/>
    </row>
    <row r="5562" spans="2:2" x14ac:dyDescent="0.2">
      <c r="B5562" s="144"/>
    </row>
    <row r="5563" spans="2:2" x14ac:dyDescent="0.2">
      <c r="B5563" s="144"/>
    </row>
    <row r="5564" spans="2:2" x14ac:dyDescent="0.2">
      <c r="B5564" s="144"/>
    </row>
    <row r="5565" spans="2:2" x14ac:dyDescent="0.2">
      <c r="B5565" s="144"/>
    </row>
    <row r="5566" spans="2:2" x14ac:dyDescent="0.2">
      <c r="B5566" s="144"/>
    </row>
    <row r="5567" spans="2:2" x14ac:dyDescent="0.2">
      <c r="B5567" s="144"/>
    </row>
    <row r="5568" spans="2:2" x14ac:dyDescent="0.2">
      <c r="B5568" s="144"/>
    </row>
    <row r="5569" spans="2:2" x14ac:dyDescent="0.2">
      <c r="B5569" s="144"/>
    </row>
    <row r="5570" spans="2:2" x14ac:dyDescent="0.2">
      <c r="B5570" s="144"/>
    </row>
    <row r="5571" spans="2:2" x14ac:dyDescent="0.2">
      <c r="B5571" s="144"/>
    </row>
    <row r="5572" spans="2:2" x14ac:dyDescent="0.2">
      <c r="B5572" s="144"/>
    </row>
    <row r="5573" spans="2:2" x14ac:dyDescent="0.2">
      <c r="B5573" s="144"/>
    </row>
    <row r="5574" spans="2:2" x14ac:dyDescent="0.2">
      <c r="B5574" s="144"/>
    </row>
    <row r="5575" spans="2:2" x14ac:dyDescent="0.2">
      <c r="B5575" s="144"/>
    </row>
    <row r="5576" spans="2:2" x14ac:dyDescent="0.2">
      <c r="B5576" s="144"/>
    </row>
    <row r="5577" spans="2:2" x14ac:dyDescent="0.2">
      <c r="B5577" s="144"/>
    </row>
    <row r="5578" spans="2:2" x14ac:dyDescent="0.2">
      <c r="B5578" s="144"/>
    </row>
    <row r="5579" spans="2:2" x14ac:dyDescent="0.2">
      <c r="B5579" s="144"/>
    </row>
    <row r="5580" spans="2:2" x14ac:dyDescent="0.2">
      <c r="B5580" s="144"/>
    </row>
    <row r="5581" spans="2:2" x14ac:dyDescent="0.2">
      <c r="B5581" s="144"/>
    </row>
    <row r="5582" spans="2:2" x14ac:dyDescent="0.2">
      <c r="B5582" s="144"/>
    </row>
    <row r="5583" spans="2:2" x14ac:dyDescent="0.2">
      <c r="B5583" s="144"/>
    </row>
    <row r="5584" spans="2:2" x14ac:dyDescent="0.2">
      <c r="B5584" s="144"/>
    </row>
    <row r="5585" spans="2:2" x14ac:dyDescent="0.2">
      <c r="B5585" s="144"/>
    </row>
    <row r="5586" spans="2:2" x14ac:dyDescent="0.2">
      <c r="B5586" s="144"/>
    </row>
    <row r="5587" spans="2:2" x14ac:dyDescent="0.2">
      <c r="B5587" s="144"/>
    </row>
    <row r="5588" spans="2:2" x14ac:dyDescent="0.2">
      <c r="B5588" s="144"/>
    </row>
    <row r="5589" spans="2:2" x14ac:dyDescent="0.2">
      <c r="B5589" s="144"/>
    </row>
    <row r="5590" spans="2:2" x14ac:dyDescent="0.2">
      <c r="B5590" s="144"/>
    </row>
    <row r="5591" spans="2:2" x14ac:dyDescent="0.2">
      <c r="B5591" s="144"/>
    </row>
    <row r="5592" spans="2:2" x14ac:dyDescent="0.2">
      <c r="B5592" s="144"/>
    </row>
    <row r="5593" spans="2:2" x14ac:dyDescent="0.2">
      <c r="B5593" s="144"/>
    </row>
    <row r="5594" spans="2:2" x14ac:dyDescent="0.2">
      <c r="B5594" s="144"/>
    </row>
    <row r="5595" spans="2:2" x14ac:dyDescent="0.2">
      <c r="B5595" s="144"/>
    </row>
    <row r="5596" spans="2:2" x14ac:dyDescent="0.2">
      <c r="B5596" s="144"/>
    </row>
    <row r="5597" spans="2:2" x14ac:dyDescent="0.2">
      <c r="B5597" s="144"/>
    </row>
    <row r="5598" spans="2:2" x14ac:dyDescent="0.2">
      <c r="B5598" s="144"/>
    </row>
    <row r="5599" spans="2:2" x14ac:dyDescent="0.2">
      <c r="B5599" s="144"/>
    </row>
    <row r="5600" spans="2:2" x14ac:dyDescent="0.2">
      <c r="B5600" s="144"/>
    </row>
    <row r="5601" spans="2:2" x14ac:dyDescent="0.2">
      <c r="B5601" s="144"/>
    </row>
    <row r="5602" spans="2:2" x14ac:dyDescent="0.2">
      <c r="B5602" s="144"/>
    </row>
    <row r="5603" spans="2:2" x14ac:dyDescent="0.2">
      <c r="B5603" s="144"/>
    </row>
    <row r="5604" spans="2:2" x14ac:dyDescent="0.2">
      <c r="B5604" s="144"/>
    </row>
    <row r="5605" spans="2:2" x14ac:dyDescent="0.2">
      <c r="B5605" s="144"/>
    </row>
    <row r="5606" spans="2:2" x14ac:dyDescent="0.2">
      <c r="B5606" s="144"/>
    </row>
    <row r="5607" spans="2:2" x14ac:dyDescent="0.2">
      <c r="B5607" s="144"/>
    </row>
    <row r="5608" spans="2:2" x14ac:dyDescent="0.2">
      <c r="B5608" s="144"/>
    </row>
    <row r="5609" spans="2:2" x14ac:dyDescent="0.2">
      <c r="B5609" s="144"/>
    </row>
    <row r="5610" spans="2:2" x14ac:dyDescent="0.2">
      <c r="B5610" s="144"/>
    </row>
    <row r="5611" spans="2:2" x14ac:dyDescent="0.2">
      <c r="B5611" s="144"/>
    </row>
    <row r="5612" spans="2:2" x14ac:dyDescent="0.2">
      <c r="B5612" s="144"/>
    </row>
    <row r="5613" spans="2:2" x14ac:dyDescent="0.2">
      <c r="B5613" s="144"/>
    </row>
    <row r="5614" spans="2:2" x14ac:dyDescent="0.2">
      <c r="B5614" s="144"/>
    </row>
    <row r="5615" spans="2:2" x14ac:dyDescent="0.2">
      <c r="B5615" s="144"/>
    </row>
    <row r="5616" spans="2:2" x14ac:dyDescent="0.2">
      <c r="B5616" s="144"/>
    </row>
    <row r="5617" spans="2:2" x14ac:dyDescent="0.2">
      <c r="B5617" s="144"/>
    </row>
    <row r="5618" spans="2:2" x14ac:dyDescent="0.2">
      <c r="B5618" s="144"/>
    </row>
    <row r="5619" spans="2:2" x14ac:dyDescent="0.2">
      <c r="B5619" s="144"/>
    </row>
    <row r="5620" spans="2:2" x14ac:dyDescent="0.2">
      <c r="B5620" s="144"/>
    </row>
    <row r="5621" spans="2:2" x14ac:dyDescent="0.2">
      <c r="B5621" s="144"/>
    </row>
    <row r="5622" spans="2:2" x14ac:dyDescent="0.2">
      <c r="B5622" s="144"/>
    </row>
    <row r="5623" spans="2:2" x14ac:dyDescent="0.2">
      <c r="B5623" s="144"/>
    </row>
    <row r="5624" spans="2:2" x14ac:dyDescent="0.2">
      <c r="B5624" s="144"/>
    </row>
    <row r="5625" spans="2:2" x14ac:dyDescent="0.2">
      <c r="B5625" s="144"/>
    </row>
    <row r="5626" spans="2:2" x14ac:dyDescent="0.2">
      <c r="B5626" s="144"/>
    </row>
    <row r="5627" spans="2:2" x14ac:dyDescent="0.2">
      <c r="B5627" s="144"/>
    </row>
    <row r="5628" spans="2:2" x14ac:dyDescent="0.2">
      <c r="B5628" s="144"/>
    </row>
    <row r="5629" spans="2:2" x14ac:dyDescent="0.2">
      <c r="B5629" s="144"/>
    </row>
    <row r="5630" spans="2:2" x14ac:dyDescent="0.2">
      <c r="B5630" s="144"/>
    </row>
    <row r="5631" spans="2:2" x14ac:dyDescent="0.2">
      <c r="B5631" s="144"/>
    </row>
    <row r="5632" spans="2:2" x14ac:dyDescent="0.2">
      <c r="B5632" s="144"/>
    </row>
    <row r="5633" spans="2:2" x14ac:dyDescent="0.2">
      <c r="B5633" s="144"/>
    </row>
    <row r="5634" spans="2:2" x14ac:dyDescent="0.2">
      <c r="B5634" s="144"/>
    </row>
    <row r="5635" spans="2:2" x14ac:dyDescent="0.2">
      <c r="B5635" s="144"/>
    </row>
    <row r="5636" spans="2:2" x14ac:dyDescent="0.2">
      <c r="B5636" s="144"/>
    </row>
    <row r="5637" spans="2:2" x14ac:dyDescent="0.2">
      <c r="B5637" s="144"/>
    </row>
    <row r="5638" spans="2:2" x14ac:dyDescent="0.2">
      <c r="B5638" s="144"/>
    </row>
    <row r="5639" spans="2:2" x14ac:dyDescent="0.2">
      <c r="B5639" s="144"/>
    </row>
    <row r="5640" spans="2:2" x14ac:dyDescent="0.2">
      <c r="B5640" s="144"/>
    </row>
    <row r="5641" spans="2:2" x14ac:dyDescent="0.2">
      <c r="B5641" s="144"/>
    </row>
    <row r="5642" spans="2:2" x14ac:dyDescent="0.2">
      <c r="B5642" s="144"/>
    </row>
    <row r="5643" spans="2:2" x14ac:dyDescent="0.2">
      <c r="B5643" s="144"/>
    </row>
    <row r="5644" spans="2:2" x14ac:dyDescent="0.2">
      <c r="B5644" s="144"/>
    </row>
    <row r="5645" spans="2:2" x14ac:dyDescent="0.2">
      <c r="B5645" s="144"/>
    </row>
    <row r="5646" spans="2:2" x14ac:dyDescent="0.2">
      <c r="B5646" s="144"/>
    </row>
    <row r="5647" spans="2:2" x14ac:dyDescent="0.2">
      <c r="B5647" s="144"/>
    </row>
    <row r="5648" spans="2:2" x14ac:dyDescent="0.2">
      <c r="B5648" s="144"/>
    </row>
    <row r="5649" spans="2:2" x14ac:dyDescent="0.2">
      <c r="B5649" s="144"/>
    </row>
    <row r="5650" spans="2:2" x14ac:dyDescent="0.2">
      <c r="B5650" s="144"/>
    </row>
    <row r="5651" spans="2:2" x14ac:dyDescent="0.2">
      <c r="B5651" s="144"/>
    </row>
    <row r="5652" spans="2:2" x14ac:dyDescent="0.2">
      <c r="B5652" s="144"/>
    </row>
    <row r="5653" spans="2:2" x14ac:dyDescent="0.2">
      <c r="B5653" s="144"/>
    </row>
    <row r="5654" spans="2:2" x14ac:dyDescent="0.2">
      <c r="B5654" s="144"/>
    </row>
    <row r="5655" spans="2:2" x14ac:dyDescent="0.2">
      <c r="B5655" s="144"/>
    </row>
    <row r="5656" spans="2:2" x14ac:dyDescent="0.2">
      <c r="B5656" s="144"/>
    </row>
    <row r="5657" spans="2:2" x14ac:dyDescent="0.2">
      <c r="B5657" s="144"/>
    </row>
    <row r="5658" spans="2:2" x14ac:dyDescent="0.2">
      <c r="B5658" s="144"/>
    </row>
    <row r="5659" spans="2:2" x14ac:dyDescent="0.2">
      <c r="B5659" s="144"/>
    </row>
    <row r="5660" spans="2:2" x14ac:dyDescent="0.2">
      <c r="B5660" s="144"/>
    </row>
    <row r="5661" spans="2:2" x14ac:dyDescent="0.2">
      <c r="B5661" s="144"/>
    </row>
    <row r="5662" spans="2:2" x14ac:dyDescent="0.2">
      <c r="B5662" s="144"/>
    </row>
    <row r="5663" spans="2:2" x14ac:dyDescent="0.2">
      <c r="B5663" s="144"/>
    </row>
    <row r="5664" spans="2:2" x14ac:dyDescent="0.2">
      <c r="B5664" s="144"/>
    </row>
    <row r="5665" spans="2:2" x14ac:dyDescent="0.2">
      <c r="B5665" s="144"/>
    </row>
    <row r="5666" spans="2:2" x14ac:dyDescent="0.2">
      <c r="B5666" s="144"/>
    </row>
    <row r="5667" spans="2:2" x14ac:dyDescent="0.2">
      <c r="B5667" s="144"/>
    </row>
    <row r="5668" spans="2:2" x14ac:dyDescent="0.2">
      <c r="B5668" s="144"/>
    </row>
    <row r="5669" spans="2:2" x14ac:dyDescent="0.2">
      <c r="B5669" s="144"/>
    </row>
    <row r="5670" spans="2:2" x14ac:dyDescent="0.2">
      <c r="B5670" s="144"/>
    </row>
    <row r="5671" spans="2:2" x14ac:dyDescent="0.2">
      <c r="B5671" s="144"/>
    </row>
    <row r="5672" spans="2:2" x14ac:dyDescent="0.2">
      <c r="B5672" s="144"/>
    </row>
    <row r="5673" spans="2:2" x14ac:dyDescent="0.2">
      <c r="B5673" s="144"/>
    </row>
    <row r="5674" spans="2:2" x14ac:dyDescent="0.2">
      <c r="B5674" s="144"/>
    </row>
    <row r="5675" spans="2:2" x14ac:dyDescent="0.2">
      <c r="B5675" s="144"/>
    </row>
    <row r="5676" spans="2:2" x14ac:dyDescent="0.2">
      <c r="B5676" s="144"/>
    </row>
    <row r="5677" spans="2:2" x14ac:dyDescent="0.2">
      <c r="B5677" s="144"/>
    </row>
    <row r="5678" spans="2:2" x14ac:dyDescent="0.2">
      <c r="B5678" s="144"/>
    </row>
    <row r="5679" spans="2:2" x14ac:dyDescent="0.2">
      <c r="B5679" s="144"/>
    </row>
    <row r="5680" spans="2:2" x14ac:dyDescent="0.2">
      <c r="B5680" s="144"/>
    </row>
    <row r="5681" spans="2:2" x14ac:dyDescent="0.2">
      <c r="B5681" s="144"/>
    </row>
    <row r="5682" spans="2:2" x14ac:dyDescent="0.2">
      <c r="B5682" s="144"/>
    </row>
    <row r="5683" spans="2:2" x14ac:dyDescent="0.2">
      <c r="B5683" s="144"/>
    </row>
    <row r="5684" spans="2:2" x14ac:dyDescent="0.2">
      <c r="B5684" s="144"/>
    </row>
    <row r="5685" spans="2:2" x14ac:dyDescent="0.2">
      <c r="B5685" s="144"/>
    </row>
    <row r="5686" spans="2:2" x14ac:dyDescent="0.2">
      <c r="B5686" s="144"/>
    </row>
    <row r="5687" spans="2:2" x14ac:dyDescent="0.2">
      <c r="B5687" s="144"/>
    </row>
    <row r="5688" spans="2:2" x14ac:dyDescent="0.2">
      <c r="B5688" s="144"/>
    </row>
    <row r="5689" spans="2:2" x14ac:dyDescent="0.2">
      <c r="B5689" s="144"/>
    </row>
    <row r="5690" spans="2:2" x14ac:dyDescent="0.2">
      <c r="B5690" s="144"/>
    </row>
    <row r="5691" spans="2:2" x14ac:dyDescent="0.2">
      <c r="B5691" s="144"/>
    </row>
    <row r="5692" spans="2:2" x14ac:dyDescent="0.2">
      <c r="B5692" s="144"/>
    </row>
    <row r="5693" spans="2:2" x14ac:dyDescent="0.2">
      <c r="B5693" s="144"/>
    </row>
    <row r="5694" spans="2:2" x14ac:dyDescent="0.2">
      <c r="B5694" s="144"/>
    </row>
    <row r="5695" spans="2:2" x14ac:dyDescent="0.2">
      <c r="B5695" s="144"/>
    </row>
    <row r="5696" spans="2:2" x14ac:dyDescent="0.2">
      <c r="B5696" s="144"/>
    </row>
    <row r="5697" spans="2:2" x14ac:dyDescent="0.2">
      <c r="B5697" s="144"/>
    </row>
    <row r="5698" spans="2:2" x14ac:dyDescent="0.2">
      <c r="B5698" s="144"/>
    </row>
    <row r="5699" spans="2:2" x14ac:dyDescent="0.2">
      <c r="B5699" s="144"/>
    </row>
    <row r="5700" spans="2:2" x14ac:dyDescent="0.2">
      <c r="B5700" s="144"/>
    </row>
    <row r="5701" spans="2:2" x14ac:dyDescent="0.2">
      <c r="B5701" s="144"/>
    </row>
    <row r="5702" spans="2:2" x14ac:dyDescent="0.2">
      <c r="B5702" s="144"/>
    </row>
    <row r="5703" spans="2:2" x14ac:dyDescent="0.2">
      <c r="B5703" s="144"/>
    </row>
    <row r="5704" spans="2:2" x14ac:dyDescent="0.2">
      <c r="B5704" s="144"/>
    </row>
    <row r="5705" spans="2:2" x14ac:dyDescent="0.2">
      <c r="B5705" s="144"/>
    </row>
    <row r="5706" spans="2:2" x14ac:dyDescent="0.2">
      <c r="B5706" s="144"/>
    </row>
    <row r="5707" spans="2:2" x14ac:dyDescent="0.2">
      <c r="B5707" s="144"/>
    </row>
    <row r="5708" spans="2:2" x14ac:dyDescent="0.2">
      <c r="B5708" s="144"/>
    </row>
    <row r="5709" spans="2:2" x14ac:dyDescent="0.2">
      <c r="B5709" s="144"/>
    </row>
    <row r="5710" spans="2:2" x14ac:dyDescent="0.2">
      <c r="B5710" s="144"/>
    </row>
    <row r="5711" spans="2:2" x14ac:dyDescent="0.2">
      <c r="B5711" s="144"/>
    </row>
    <row r="5712" spans="2:2" x14ac:dyDescent="0.2">
      <c r="B5712" s="144"/>
    </row>
    <row r="5713" spans="2:2" x14ac:dyDescent="0.2">
      <c r="B5713" s="144"/>
    </row>
    <row r="5714" spans="2:2" x14ac:dyDescent="0.2">
      <c r="B5714" s="144"/>
    </row>
    <row r="5715" spans="2:2" x14ac:dyDescent="0.2">
      <c r="B5715" s="144"/>
    </row>
    <row r="5716" spans="2:2" x14ac:dyDescent="0.2">
      <c r="B5716" s="144"/>
    </row>
    <row r="5717" spans="2:2" x14ac:dyDescent="0.2">
      <c r="B5717" s="144"/>
    </row>
    <row r="5718" spans="2:2" x14ac:dyDescent="0.2">
      <c r="B5718" s="144"/>
    </row>
    <row r="5719" spans="2:2" x14ac:dyDescent="0.2">
      <c r="B5719" s="144"/>
    </row>
    <row r="5720" spans="2:2" x14ac:dyDescent="0.2">
      <c r="B5720" s="144"/>
    </row>
    <row r="5721" spans="2:2" x14ac:dyDescent="0.2">
      <c r="B5721" s="144"/>
    </row>
    <row r="5722" spans="2:2" x14ac:dyDescent="0.2">
      <c r="B5722" s="144"/>
    </row>
    <row r="5723" spans="2:2" x14ac:dyDescent="0.2">
      <c r="B5723" s="144"/>
    </row>
    <row r="5724" spans="2:2" x14ac:dyDescent="0.2">
      <c r="B5724" s="144"/>
    </row>
    <row r="5725" spans="2:2" x14ac:dyDescent="0.2">
      <c r="B5725" s="144"/>
    </row>
    <row r="5726" spans="2:2" x14ac:dyDescent="0.2">
      <c r="B5726" s="144"/>
    </row>
    <row r="5727" spans="2:2" x14ac:dyDescent="0.2">
      <c r="B5727" s="144"/>
    </row>
    <row r="5728" spans="2:2" x14ac:dyDescent="0.2">
      <c r="B5728" s="144"/>
    </row>
    <row r="5729" spans="2:2" x14ac:dyDescent="0.2">
      <c r="B5729" s="144"/>
    </row>
    <row r="5730" spans="2:2" x14ac:dyDescent="0.2">
      <c r="B5730" s="144"/>
    </row>
    <row r="5731" spans="2:2" x14ac:dyDescent="0.2">
      <c r="B5731" s="144"/>
    </row>
    <row r="5732" spans="2:2" x14ac:dyDescent="0.2">
      <c r="B5732" s="144"/>
    </row>
    <row r="5733" spans="2:2" x14ac:dyDescent="0.2">
      <c r="B5733" s="144"/>
    </row>
    <row r="5734" spans="2:2" x14ac:dyDescent="0.2">
      <c r="B5734" s="144"/>
    </row>
    <row r="5735" spans="2:2" x14ac:dyDescent="0.2">
      <c r="B5735" s="144"/>
    </row>
    <row r="5736" spans="2:2" x14ac:dyDescent="0.2">
      <c r="B5736" s="144"/>
    </row>
    <row r="5737" spans="2:2" x14ac:dyDescent="0.2">
      <c r="B5737" s="144"/>
    </row>
    <row r="5738" spans="2:2" x14ac:dyDescent="0.2">
      <c r="B5738" s="144"/>
    </row>
    <row r="5739" spans="2:2" x14ac:dyDescent="0.2">
      <c r="B5739" s="144"/>
    </row>
    <row r="5740" spans="2:2" x14ac:dyDescent="0.2">
      <c r="B5740" s="144"/>
    </row>
    <row r="5741" spans="2:2" x14ac:dyDescent="0.2">
      <c r="B5741" s="144"/>
    </row>
    <row r="5742" spans="2:2" x14ac:dyDescent="0.2">
      <c r="B5742" s="144"/>
    </row>
    <row r="5743" spans="2:2" x14ac:dyDescent="0.2">
      <c r="B5743" s="144"/>
    </row>
    <row r="5744" spans="2:2" x14ac:dyDescent="0.2">
      <c r="B5744" s="144"/>
    </row>
    <row r="5745" spans="2:2" x14ac:dyDescent="0.2">
      <c r="B5745" s="144"/>
    </row>
    <row r="5746" spans="2:2" x14ac:dyDescent="0.2">
      <c r="B5746" s="144"/>
    </row>
    <row r="5747" spans="2:2" x14ac:dyDescent="0.2">
      <c r="B5747" s="144"/>
    </row>
    <row r="5748" spans="2:2" x14ac:dyDescent="0.2">
      <c r="B5748" s="144"/>
    </row>
    <row r="5749" spans="2:2" x14ac:dyDescent="0.2">
      <c r="B5749" s="144"/>
    </row>
    <row r="5750" spans="2:2" x14ac:dyDescent="0.2">
      <c r="B5750" s="144"/>
    </row>
    <row r="5751" spans="2:2" x14ac:dyDescent="0.2">
      <c r="B5751" s="144"/>
    </row>
    <row r="5752" spans="2:2" x14ac:dyDescent="0.2">
      <c r="B5752" s="144"/>
    </row>
    <row r="5753" spans="2:2" x14ac:dyDescent="0.2">
      <c r="B5753" s="144"/>
    </row>
    <row r="5754" spans="2:2" x14ac:dyDescent="0.2">
      <c r="B5754" s="144"/>
    </row>
    <row r="5755" spans="2:2" x14ac:dyDescent="0.2">
      <c r="B5755" s="144"/>
    </row>
    <row r="5756" spans="2:2" x14ac:dyDescent="0.2">
      <c r="B5756" s="144"/>
    </row>
    <row r="5757" spans="2:2" x14ac:dyDescent="0.2">
      <c r="B5757" s="144"/>
    </row>
    <row r="5758" spans="2:2" x14ac:dyDescent="0.2">
      <c r="B5758" s="144"/>
    </row>
    <row r="5759" spans="2:2" x14ac:dyDescent="0.2">
      <c r="B5759" s="144"/>
    </row>
    <row r="5760" spans="2:2" x14ac:dyDescent="0.2">
      <c r="B5760" s="144"/>
    </row>
    <row r="5761" spans="2:2" x14ac:dyDescent="0.2">
      <c r="B5761" s="144"/>
    </row>
    <row r="5762" spans="2:2" x14ac:dyDescent="0.2">
      <c r="B5762" s="144"/>
    </row>
    <row r="5763" spans="2:2" x14ac:dyDescent="0.2">
      <c r="B5763" s="144"/>
    </row>
    <row r="5764" spans="2:2" x14ac:dyDescent="0.2">
      <c r="B5764" s="144"/>
    </row>
    <row r="5765" spans="2:2" x14ac:dyDescent="0.2">
      <c r="B5765" s="144"/>
    </row>
    <row r="5766" spans="2:2" x14ac:dyDescent="0.2">
      <c r="B5766" s="144"/>
    </row>
    <row r="5767" spans="2:2" x14ac:dyDescent="0.2">
      <c r="B5767" s="144"/>
    </row>
    <row r="5768" spans="2:2" x14ac:dyDescent="0.2">
      <c r="B5768" s="144"/>
    </row>
    <row r="5769" spans="2:2" x14ac:dyDescent="0.2">
      <c r="B5769" s="144"/>
    </row>
    <row r="5770" spans="2:2" x14ac:dyDescent="0.2">
      <c r="B5770" s="144"/>
    </row>
    <row r="5771" spans="2:2" x14ac:dyDescent="0.2">
      <c r="B5771" s="144"/>
    </row>
    <row r="5772" spans="2:2" x14ac:dyDescent="0.2">
      <c r="B5772" s="144"/>
    </row>
    <row r="5773" spans="2:2" x14ac:dyDescent="0.2">
      <c r="B5773" s="144"/>
    </row>
    <row r="5774" spans="2:2" x14ac:dyDescent="0.2">
      <c r="B5774" s="144"/>
    </row>
    <row r="5775" spans="2:2" x14ac:dyDescent="0.2">
      <c r="B5775" s="144"/>
    </row>
    <row r="5776" spans="2:2" x14ac:dyDescent="0.2">
      <c r="B5776" s="144"/>
    </row>
    <row r="5777" spans="2:2" x14ac:dyDescent="0.2">
      <c r="B5777" s="144"/>
    </row>
    <row r="5778" spans="2:2" x14ac:dyDescent="0.2">
      <c r="B5778" s="144"/>
    </row>
    <row r="5779" spans="2:2" x14ac:dyDescent="0.2">
      <c r="B5779" s="144"/>
    </row>
    <row r="5780" spans="2:2" x14ac:dyDescent="0.2">
      <c r="B5780" s="144"/>
    </row>
    <row r="5781" spans="2:2" x14ac:dyDescent="0.2">
      <c r="B5781" s="144"/>
    </row>
    <row r="5782" spans="2:2" x14ac:dyDescent="0.2">
      <c r="B5782" s="144"/>
    </row>
    <row r="5783" spans="2:2" x14ac:dyDescent="0.2">
      <c r="B5783" s="144"/>
    </row>
    <row r="5784" spans="2:2" x14ac:dyDescent="0.2">
      <c r="B5784" s="144"/>
    </row>
    <row r="5785" spans="2:2" x14ac:dyDescent="0.2">
      <c r="B5785" s="144"/>
    </row>
    <row r="5786" spans="2:2" x14ac:dyDescent="0.2">
      <c r="B5786" s="144"/>
    </row>
    <row r="5787" spans="2:2" x14ac:dyDescent="0.2">
      <c r="B5787" s="144"/>
    </row>
    <row r="5788" spans="2:2" x14ac:dyDescent="0.2">
      <c r="B5788" s="144"/>
    </row>
    <row r="5789" spans="2:2" x14ac:dyDescent="0.2">
      <c r="B5789" s="144"/>
    </row>
    <row r="5790" spans="2:2" x14ac:dyDescent="0.2">
      <c r="B5790" s="144"/>
    </row>
    <row r="5791" spans="2:2" x14ac:dyDescent="0.2">
      <c r="B5791" s="144"/>
    </row>
    <row r="5792" spans="2:2" x14ac:dyDescent="0.2">
      <c r="B5792" s="144"/>
    </row>
    <row r="5793" spans="2:2" x14ac:dyDescent="0.2">
      <c r="B5793" s="144"/>
    </row>
    <row r="5794" spans="2:2" x14ac:dyDescent="0.2">
      <c r="B5794" s="144"/>
    </row>
    <row r="5795" spans="2:2" x14ac:dyDescent="0.2">
      <c r="B5795" s="144"/>
    </row>
    <row r="5796" spans="2:2" x14ac:dyDescent="0.2">
      <c r="B5796" s="144"/>
    </row>
    <row r="5797" spans="2:2" x14ac:dyDescent="0.2">
      <c r="B5797" s="144"/>
    </row>
    <row r="5798" spans="2:2" x14ac:dyDescent="0.2">
      <c r="B5798" s="144"/>
    </row>
    <row r="5799" spans="2:2" x14ac:dyDescent="0.2">
      <c r="B5799" s="144"/>
    </row>
    <row r="5800" spans="2:2" x14ac:dyDescent="0.2">
      <c r="B5800" s="144"/>
    </row>
    <row r="5801" spans="2:2" x14ac:dyDescent="0.2">
      <c r="B5801" s="144"/>
    </row>
    <row r="5802" spans="2:2" x14ac:dyDescent="0.2">
      <c r="B5802" s="144"/>
    </row>
    <row r="5803" spans="2:2" x14ac:dyDescent="0.2">
      <c r="B5803" s="144"/>
    </row>
    <row r="5804" spans="2:2" x14ac:dyDescent="0.2">
      <c r="B5804" s="144"/>
    </row>
    <row r="5805" spans="2:2" x14ac:dyDescent="0.2">
      <c r="B5805" s="144"/>
    </row>
    <row r="5806" spans="2:2" x14ac:dyDescent="0.2">
      <c r="B5806" s="144"/>
    </row>
    <row r="5807" spans="2:2" x14ac:dyDescent="0.2">
      <c r="B5807" s="144"/>
    </row>
    <row r="5808" spans="2:2" x14ac:dyDescent="0.2">
      <c r="B5808" s="144"/>
    </row>
    <row r="5809" spans="2:2" x14ac:dyDescent="0.2">
      <c r="B5809" s="144"/>
    </row>
    <row r="5810" spans="2:2" x14ac:dyDescent="0.2">
      <c r="B5810" s="144"/>
    </row>
    <row r="5811" spans="2:2" x14ac:dyDescent="0.2">
      <c r="B5811" s="144"/>
    </row>
    <row r="5812" spans="2:2" x14ac:dyDescent="0.2">
      <c r="B5812" s="144"/>
    </row>
    <row r="5813" spans="2:2" x14ac:dyDescent="0.2">
      <c r="B5813" s="144"/>
    </row>
    <row r="5814" spans="2:2" x14ac:dyDescent="0.2">
      <c r="B5814" s="144"/>
    </row>
    <row r="5815" spans="2:2" x14ac:dyDescent="0.2">
      <c r="B5815" s="144"/>
    </row>
    <row r="5816" spans="2:2" x14ac:dyDescent="0.2">
      <c r="B5816" s="144"/>
    </row>
    <row r="5817" spans="2:2" x14ac:dyDescent="0.2">
      <c r="B5817" s="144"/>
    </row>
    <row r="5818" spans="2:2" x14ac:dyDescent="0.2">
      <c r="B5818" s="144"/>
    </row>
    <row r="5819" spans="2:2" x14ac:dyDescent="0.2">
      <c r="B5819" s="144"/>
    </row>
    <row r="5820" spans="2:2" x14ac:dyDescent="0.2">
      <c r="B5820" s="144"/>
    </row>
    <row r="5821" spans="2:2" x14ac:dyDescent="0.2">
      <c r="B5821" s="144"/>
    </row>
    <row r="5822" spans="2:2" x14ac:dyDescent="0.2">
      <c r="B5822" s="144"/>
    </row>
    <row r="5823" spans="2:2" x14ac:dyDescent="0.2">
      <c r="B5823" s="144"/>
    </row>
    <row r="5824" spans="2:2" x14ac:dyDescent="0.2">
      <c r="B5824" s="144"/>
    </row>
    <row r="5825" spans="2:2" x14ac:dyDescent="0.2">
      <c r="B5825" s="144"/>
    </row>
    <row r="5826" spans="2:2" x14ac:dyDescent="0.2">
      <c r="B5826" s="144"/>
    </row>
    <row r="5827" spans="2:2" x14ac:dyDescent="0.2">
      <c r="B5827" s="144"/>
    </row>
    <row r="5828" spans="2:2" x14ac:dyDescent="0.2">
      <c r="B5828" s="144"/>
    </row>
    <row r="5829" spans="2:2" x14ac:dyDescent="0.2">
      <c r="B5829" s="144"/>
    </row>
    <row r="5830" spans="2:2" x14ac:dyDescent="0.2">
      <c r="B5830" s="144"/>
    </row>
    <row r="5831" spans="2:2" x14ac:dyDescent="0.2">
      <c r="B5831" s="144"/>
    </row>
    <row r="5832" spans="2:2" x14ac:dyDescent="0.2">
      <c r="B5832" s="144"/>
    </row>
    <row r="5833" spans="2:2" x14ac:dyDescent="0.2">
      <c r="B5833" s="144"/>
    </row>
    <row r="5834" spans="2:2" x14ac:dyDescent="0.2">
      <c r="B5834" s="144"/>
    </row>
    <row r="5835" spans="2:2" x14ac:dyDescent="0.2">
      <c r="B5835" s="144"/>
    </row>
    <row r="5836" spans="2:2" x14ac:dyDescent="0.2">
      <c r="B5836" s="144"/>
    </row>
    <row r="5837" spans="2:2" x14ac:dyDescent="0.2">
      <c r="B5837" s="144"/>
    </row>
    <row r="5838" spans="2:2" x14ac:dyDescent="0.2">
      <c r="B5838" s="144"/>
    </row>
    <row r="5839" spans="2:2" x14ac:dyDescent="0.2">
      <c r="B5839" s="144"/>
    </row>
    <row r="5840" spans="2:2" x14ac:dyDescent="0.2">
      <c r="B5840" s="144"/>
    </row>
    <row r="5841" spans="2:2" x14ac:dyDescent="0.2">
      <c r="B5841" s="144"/>
    </row>
    <row r="5842" spans="2:2" x14ac:dyDescent="0.2">
      <c r="B5842" s="144"/>
    </row>
    <row r="5843" spans="2:2" x14ac:dyDescent="0.2">
      <c r="B5843" s="144"/>
    </row>
    <row r="5844" spans="2:2" x14ac:dyDescent="0.2">
      <c r="B5844" s="144"/>
    </row>
    <row r="5845" spans="2:2" x14ac:dyDescent="0.2">
      <c r="B5845" s="144"/>
    </row>
    <row r="5846" spans="2:2" x14ac:dyDescent="0.2">
      <c r="B5846" s="144"/>
    </row>
    <row r="5847" spans="2:2" x14ac:dyDescent="0.2">
      <c r="B5847" s="144"/>
    </row>
    <row r="5848" spans="2:2" x14ac:dyDescent="0.2">
      <c r="B5848" s="144"/>
    </row>
    <row r="5849" spans="2:2" x14ac:dyDescent="0.2">
      <c r="B5849" s="144"/>
    </row>
    <row r="5850" spans="2:2" x14ac:dyDescent="0.2">
      <c r="B5850" s="144"/>
    </row>
    <row r="5851" spans="2:2" x14ac:dyDescent="0.2">
      <c r="B5851" s="144"/>
    </row>
    <row r="5852" spans="2:2" x14ac:dyDescent="0.2">
      <c r="B5852" s="144"/>
    </row>
    <row r="5853" spans="2:2" x14ac:dyDescent="0.2">
      <c r="B5853" s="144"/>
    </row>
    <row r="5854" spans="2:2" x14ac:dyDescent="0.2">
      <c r="B5854" s="144"/>
    </row>
    <row r="5855" spans="2:2" x14ac:dyDescent="0.2">
      <c r="B5855" s="144"/>
    </row>
    <row r="5856" spans="2:2" x14ac:dyDescent="0.2">
      <c r="B5856" s="144"/>
    </row>
    <row r="5857" spans="2:2" x14ac:dyDescent="0.2">
      <c r="B5857" s="144"/>
    </row>
    <row r="5858" spans="2:2" x14ac:dyDescent="0.2">
      <c r="B5858" s="144"/>
    </row>
    <row r="5859" spans="2:2" x14ac:dyDescent="0.2">
      <c r="B5859" s="144"/>
    </row>
    <row r="5860" spans="2:2" x14ac:dyDescent="0.2">
      <c r="B5860" s="144"/>
    </row>
    <row r="5861" spans="2:2" x14ac:dyDescent="0.2">
      <c r="B5861" s="144"/>
    </row>
    <row r="5862" spans="2:2" x14ac:dyDescent="0.2">
      <c r="B5862" s="144"/>
    </row>
    <row r="5863" spans="2:2" x14ac:dyDescent="0.2">
      <c r="B5863" s="144"/>
    </row>
    <row r="5864" spans="2:2" x14ac:dyDescent="0.2">
      <c r="B5864" s="144"/>
    </row>
    <row r="5865" spans="2:2" x14ac:dyDescent="0.2">
      <c r="B5865" s="144"/>
    </row>
    <row r="5866" spans="2:2" x14ac:dyDescent="0.2">
      <c r="B5866" s="144"/>
    </row>
    <row r="5867" spans="2:2" x14ac:dyDescent="0.2">
      <c r="B5867" s="144"/>
    </row>
    <row r="5868" spans="2:2" x14ac:dyDescent="0.2">
      <c r="B5868" s="144"/>
    </row>
    <row r="5869" spans="2:2" x14ac:dyDescent="0.2">
      <c r="B5869" s="144"/>
    </row>
    <row r="5870" spans="2:2" x14ac:dyDescent="0.2">
      <c r="B5870" s="144"/>
    </row>
    <row r="5871" spans="2:2" x14ac:dyDescent="0.2">
      <c r="B5871" s="144"/>
    </row>
    <row r="5872" spans="2:2" x14ac:dyDescent="0.2">
      <c r="B5872" s="144"/>
    </row>
    <row r="5873" spans="2:2" x14ac:dyDescent="0.2">
      <c r="B5873" s="144"/>
    </row>
    <row r="5874" spans="2:2" x14ac:dyDescent="0.2">
      <c r="B5874" s="144"/>
    </row>
    <row r="5875" spans="2:2" x14ac:dyDescent="0.2">
      <c r="B5875" s="144"/>
    </row>
    <row r="5876" spans="2:2" x14ac:dyDescent="0.2">
      <c r="B5876" s="144"/>
    </row>
    <row r="5877" spans="2:2" x14ac:dyDescent="0.2">
      <c r="B5877" s="144"/>
    </row>
    <row r="5878" spans="2:2" x14ac:dyDescent="0.2">
      <c r="B5878" s="144"/>
    </row>
    <row r="5879" spans="2:2" x14ac:dyDescent="0.2">
      <c r="B5879" s="144"/>
    </row>
    <row r="5880" spans="2:2" x14ac:dyDescent="0.2">
      <c r="B5880" s="144"/>
    </row>
    <row r="5881" spans="2:2" x14ac:dyDescent="0.2">
      <c r="B5881" s="144"/>
    </row>
    <row r="5882" spans="2:2" x14ac:dyDescent="0.2">
      <c r="B5882" s="144"/>
    </row>
    <row r="5883" spans="2:2" x14ac:dyDescent="0.2">
      <c r="B5883" s="144"/>
    </row>
    <row r="5884" spans="2:2" x14ac:dyDescent="0.2">
      <c r="B5884" s="144"/>
    </row>
    <row r="5885" spans="2:2" x14ac:dyDescent="0.2">
      <c r="B5885" s="144"/>
    </row>
    <row r="5886" spans="2:2" x14ac:dyDescent="0.2">
      <c r="B5886" s="144"/>
    </row>
    <row r="5887" spans="2:2" x14ac:dyDescent="0.2">
      <c r="B5887" s="144"/>
    </row>
    <row r="5888" spans="2:2" x14ac:dyDescent="0.2">
      <c r="B5888" s="144"/>
    </row>
    <row r="5889" spans="2:2" x14ac:dyDescent="0.2">
      <c r="B5889" s="144"/>
    </row>
    <row r="5890" spans="2:2" x14ac:dyDescent="0.2">
      <c r="B5890" s="144"/>
    </row>
    <row r="5891" spans="2:2" x14ac:dyDescent="0.2">
      <c r="B5891" s="144"/>
    </row>
    <row r="5892" spans="2:2" x14ac:dyDescent="0.2">
      <c r="B5892" s="144"/>
    </row>
    <row r="5893" spans="2:2" x14ac:dyDescent="0.2">
      <c r="B5893" s="144"/>
    </row>
    <row r="5894" spans="2:2" x14ac:dyDescent="0.2">
      <c r="B5894" s="144"/>
    </row>
    <row r="5895" spans="2:2" x14ac:dyDescent="0.2">
      <c r="B5895" s="144"/>
    </row>
    <row r="5896" spans="2:2" x14ac:dyDescent="0.2">
      <c r="B5896" s="144"/>
    </row>
    <row r="5897" spans="2:2" x14ac:dyDescent="0.2">
      <c r="B5897" s="144"/>
    </row>
    <row r="5898" spans="2:2" x14ac:dyDescent="0.2">
      <c r="B5898" s="144"/>
    </row>
    <row r="5899" spans="2:2" x14ac:dyDescent="0.2">
      <c r="B5899" s="144"/>
    </row>
    <row r="5900" spans="2:2" x14ac:dyDescent="0.2">
      <c r="B5900" s="144"/>
    </row>
    <row r="5901" spans="2:2" x14ac:dyDescent="0.2">
      <c r="B5901" s="144"/>
    </row>
    <row r="5902" spans="2:2" x14ac:dyDescent="0.2">
      <c r="B5902" s="144"/>
    </row>
    <row r="5903" spans="2:2" x14ac:dyDescent="0.2">
      <c r="B5903" s="144"/>
    </row>
    <row r="5904" spans="2:2" x14ac:dyDescent="0.2">
      <c r="B5904" s="144"/>
    </row>
    <row r="5905" spans="2:2" x14ac:dyDescent="0.2">
      <c r="B5905" s="144"/>
    </row>
    <row r="5906" spans="2:2" x14ac:dyDescent="0.2">
      <c r="B5906" s="144"/>
    </row>
    <row r="5907" spans="2:2" x14ac:dyDescent="0.2">
      <c r="B5907" s="144"/>
    </row>
    <row r="5908" spans="2:2" x14ac:dyDescent="0.2">
      <c r="B5908" s="144"/>
    </row>
    <row r="5909" spans="2:2" x14ac:dyDescent="0.2">
      <c r="B5909" s="144"/>
    </row>
    <row r="5910" spans="2:2" x14ac:dyDescent="0.2">
      <c r="B5910" s="144"/>
    </row>
    <row r="5911" spans="2:2" x14ac:dyDescent="0.2">
      <c r="B5911" s="144"/>
    </row>
    <row r="5912" spans="2:2" x14ac:dyDescent="0.2">
      <c r="B5912" s="144"/>
    </row>
    <row r="5913" spans="2:2" x14ac:dyDescent="0.2">
      <c r="B5913" s="144"/>
    </row>
    <row r="5914" spans="2:2" x14ac:dyDescent="0.2">
      <c r="B5914" s="144"/>
    </row>
    <row r="5915" spans="2:2" x14ac:dyDescent="0.2">
      <c r="B5915" s="144"/>
    </row>
    <row r="5916" spans="2:2" x14ac:dyDescent="0.2">
      <c r="B5916" s="144"/>
    </row>
    <row r="5917" spans="2:2" x14ac:dyDescent="0.2">
      <c r="B5917" s="144"/>
    </row>
    <row r="5918" spans="2:2" x14ac:dyDescent="0.2">
      <c r="B5918" s="144"/>
    </row>
    <row r="5919" spans="2:2" x14ac:dyDescent="0.2">
      <c r="B5919" s="144"/>
    </row>
    <row r="5920" spans="2:2" x14ac:dyDescent="0.2">
      <c r="B5920" s="144"/>
    </row>
    <row r="5921" spans="2:2" x14ac:dyDescent="0.2">
      <c r="B5921" s="144"/>
    </row>
    <row r="5922" spans="2:2" x14ac:dyDescent="0.2">
      <c r="B5922" s="144"/>
    </row>
    <row r="5923" spans="2:2" x14ac:dyDescent="0.2">
      <c r="B5923" s="144"/>
    </row>
    <row r="5924" spans="2:2" x14ac:dyDescent="0.2">
      <c r="B5924" s="144"/>
    </row>
    <row r="5925" spans="2:2" x14ac:dyDescent="0.2">
      <c r="B5925" s="144"/>
    </row>
    <row r="5926" spans="2:2" x14ac:dyDescent="0.2">
      <c r="B5926" s="144"/>
    </row>
    <row r="5927" spans="2:2" x14ac:dyDescent="0.2">
      <c r="B5927" s="144"/>
    </row>
    <row r="5928" spans="2:2" x14ac:dyDescent="0.2">
      <c r="B5928" s="144"/>
    </row>
    <row r="5929" spans="2:2" x14ac:dyDescent="0.2">
      <c r="B5929" s="144"/>
    </row>
    <row r="5930" spans="2:2" x14ac:dyDescent="0.2">
      <c r="B5930" s="144"/>
    </row>
    <row r="5931" spans="2:2" x14ac:dyDescent="0.2">
      <c r="B5931" s="144"/>
    </row>
    <row r="5932" spans="2:2" x14ac:dyDescent="0.2">
      <c r="B5932" s="144"/>
    </row>
    <row r="5933" spans="2:2" x14ac:dyDescent="0.2">
      <c r="B5933" s="144"/>
    </row>
    <row r="5934" spans="2:2" x14ac:dyDescent="0.2">
      <c r="B5934" s="144"/>
    </row>
    <row r="5935" spans="2:2" x14ac:dyDescent="0.2">
      <c r="B5935" s="144"/>
    </row>
    <row r="5936" spans="2:2" x14ac:dyDescent="0.2">
      <c r="B5936" s="144"/>
    </row>
    <row r="5937" spans="2:2" x14ac:dyDescent="0.2">
      <c r="B5937" s="144"/>
    </row>
    <row r="5938" spans="2:2" x14ac:dyDescent="0.2">
      <c r="B5938" s="144"/>
    </row>
    <row r="5939" spans="2:2" x14ac:dyDescent="0.2">
      <c r="B5939" s="144"/>
    </row>
    <row r="5940" spans="2:2" x14ac:dyDescent="0.2">
      <c r="B5940" s="144"/>
    </row>
    <row r="5941" spans="2:2" x14ac:dyDescent="0.2">
      <c r="B5941" s="144"/>
    </row>
    <row r="5942" spans="2:2" x14ac:dyDescent="0.2">
      <c r="B5942" s="144"/>
    </row>
    <row r="5943" spans="2:2" x14ac:dyDescent="0.2">
      <c r="B5943" s="144"/>
    </row>
    <row r="5944" spans="2:2" x14ac:dyDescent="0.2">
      <c r="B5944" s="144"/>
    </row>
    <row r="5945" spans="2:2" x14ac:dyDescent="0.2">
      <c r="B5945" s="144"/>
    </row>
    <row r="5946" spans="2:2" x14ac:dyDescent="0.2">
      <c r="B5946" s="144"/>
    </row>
    <row r="5947" spans="2:2" x14ac:dyDescent="0.2">
      <c r="B5947" s="144"/>
    </row>
    <row r="5948" spans="2:2" x14ac:dyDescent="0.2">
      <c r="B5948" s="144"/>
    </row>
    <row r="5949" spans="2:2" x14ac:dyDescent="0.2">
      <c r="B5949" s="144"/>
    </row>
    <row r="5950" spans="2:2" x14ac:dyDescent="0.2">
      <c r="B5950" s="144"/>
    </row>
    <row r="5951" spans="2:2" x14ac:dyDescent="0.2">
      <c r="B5951" s="144"/>
    </row>
    <row r="5952" spans="2:2" x14ac:dyDescent="0.2">
      <c r="B5952" s="144"/>
    </row>
    <row r="5953" spans="2:2" x14ac:dyDescent="0.2">
      <c r="B5953" s="144"/>
    </row>
    <row r="5954" spans="2:2" x14ac:dyDescent="0.2">
      <c r="B5954" s="144"/>
    </row>
    <row r="5955" spans="2:2" x14ac:dyDescent="0.2">
      <c r="B5955" s="144"/>
    </row>
    <row r="5956" spans="2:2" x14ac:dyDescent="0.2">
      <c r="B5956" s="144"/>
    </row>
    <row r="5957" spans="2:2" x14ac:dyDescent="0.2">
      <c r="B5957" s="144"/>
    </row>
    <row r="5958" spans="2:2" x14ac:dyDescent="0.2">
      <c r="B5958" s="144"/>
    </row>
    <row r="5959" spans="2:2" x14ac:dyDescent="0.2">
      <c r="B5959" s="144"/>
    </row>
    <row r="5960" spans="2:2" x14ac:dyDescent="0.2">
      <c r="B5960" s="144"/>
    </row>
    <row r="5961" spans="2:2" x14ac:dyDescent="0.2">
      <c r="B5961" s="144"/>
    </row>
    <row r="5962" spans="2:2" x14ac:dyDescent="0.2">
      <c r="B5962" s="144"/>
    </row>
    <row r="5963" spans="2:2" x14ac:dyDescent="0.2">
      <c r="B5963" s="144"/>
    </row>
    <row r="5964" spans="2:2" x14ac:dyDescent="0.2">
      <c r="B5964" s="144"/>
    </row>
    <row r="5965" spans="2:2" x14ac:dyDescent="0.2">
      <c r="B5965" s="144"/>
    </row>
    <row r="5966" spans="2:2" x14ac:dyDescent="0.2">
      <c r="B5966" s="144"/>
    </row>
    <row r="5967" spans="2:2" x14ac:dyDescent="0.2">
      <c r="B5967" s="144"/>
    </row>
    <row r="5968" spans="2:2" x14ac:dyDescent="0.2">
      <c r="B5968" s="144"/>
    </row>
    <row r="5969" spans="2:2" x14ac:dyDescent="0.2">
      <c r="B5969" s="144"/>
    </row>
    <row r="5970" spans="2:2" x14ac:dyDescent="0.2">
      <c r="B5970" s="144"/>
    </row>
    <row r="5971" spans="2:2" x14ac:dyDescent="0.2">
      <c r="B5971" s="144"/>
    </row>
    <row r="5972" spans="2:2" x14ac:dyDescent="0.2">
      <c r="B5972" s="144"/>
    </row>
    <row r="5973" spans="2:2" x14ac:dyDescent="0.2">
      <c r="B5973" s="144"/>
    </row>
    <row r="5974" spans="2:2" x14ac:dyDescent="0.2">
      <c r="B5974" s="144"/>
    </row>
    <row r="5975" spans="2:2" x14ac:dyDescent="0.2">
      <c r="B5975" s="144"/>
    </row>
    <row r="5976" spans="2:2" x14ac:dyDescent="0.2">
      <c r="B5976" s="144"/>
    </row>
    <row r="5977" spans="2:2" x14ac:dyDescent="0.2">
      <c r="B5977" s="144"/>
    </row>
    <row r="5978" spans="2:2" x14ac:dyDescent="0.2">
      <c r="B5978" s="144"/>
    </row>
    <row r="5979" spans="2:2" x14ac:dyDescent="0.2">
      <c r="B5979" s="144"/>
    </row>
    <row r="5980" spans="2:2" x14ac:dyDescent="0.2">
      <c r="B5980" s="144"/>
    </row>
    <row r="5981" spans="2:2" x14ac:dyDescent="0.2">
      <c r="B5981" s="144"/>
    </row>
    <row r="5982" spans="2:2" x14ac:dyDescent="0.2">
      <c r="B5982" s="144"/>
    </row>
    <row r="5983" spans="2:2" x14ac:dyDescent="0.2">
      <c r="B5983" s="144"/>
    </row>
    <row r="5984" spans="2:2" x14ac:dyDescent="0.2">
      <c r="B5984" s="144"/>
    </row>
    <row r="5985" spans="2:2" x14ac:dyDescent="0.2">
      <c r="B5985" s="144"/>
    </row>
    <row r="5986" spans="2:2" x14ac:dyDescent="0.2">
      <c r="B5986" s="144"/>
    </row>
    <row r="5987" spans="2:2" x14ac:dyDescent="0.2">
      <c r="B5987" s="144"/>
    </row>
    <row r="5988" spans="2:2" x14ac:dyDescent="0.2">
      <c r="B5988" s="144"/>
    </row>
    <row r="5989" spans="2:2" x14ac:dyDescent="0.2">
      <c r="B5989" s="144"/>
    </row>
    <row r="5990" spans="2:2" x14ac:dyDescent="0.2">
      <c r="B5990" s="144"/>
    </row>
    <row r="5991" spans="2:2" x14ac:dyDescent="0.2">
      <c r="B5991" s="144"/>
    </row>
    <row r="5992" spans="2:2" x14ac:dyDescent="0.2">
      <c r="B5992" s="144"/>
    </row>
    <row r="5993" spans="2:2" x14ac:dyDescent="0.2">
      <c r="B5993" s="144"/>
    </row>
    <row r="5994" spans="2:2" x14ac:dyDescent="0.2">
      <c r="B5994" s="144"/>
    </row>
    <row r="5995" spans="2:2" x14ac:dyDescent="0.2">
      <c r="B5995" s="144"/>
    </row>
    <row r="5996" spans="2:2" x14ac:dyDescent="0.2">
      <c r="B5996" s="144"/>
    </row>
    <row r="5997" spans="2:2" x14ac:dyDescent="0.2">
      <c r="B5997" s="144"/>
    </row>
    <row r="5998" spans="2:2" x14ac:dyDescent="0.2">
      <c r="B5998" s="144"/>
    </row>
    <row r="5999" spans="2:2" x14ac:dyDescent="0.2">
      <c r="B5999" s="144"/>
    </row>
    <row r="6000" spans="2:2" x14ac:dyDescent="0.2">
      <c r="B6000" s="144"/>
    </row>
    <row r="6001" spans="2:2" x14ac:dyDescent="0.2">
      <c r="B6001" s="144"/>
    </row>
    <row r="6002" spans="2:2" x14ac:dyDescent="0.2">
      <c r="B6002" s="144"/>
    </row>
    <row r="6003" spans="2:2" x14ac:dyDescent="0.2">
      <c r="B6003" s="144"/>
    </row>
    <row r="6004" spans="2:2" x14ac:dyDescent="0.2">
      <c r="B6004" s="144"/>
    </row>
    <row r="6005" spans="2:2" x14ac:dyDescent="0.2">
      <c r="B6005" s="144"/>
    </row>
    <row r="6006" spans="2:2" x14ac:dyDescent="0.2">
      <c r="B6006" s="144"/>
    </row>
    <row r="6007" spans="2:2" x14ac:dyDescent="0.2">
      <c r="B6007" s="144"/>
    </row>
    <row r="6008" spans="2:2" x14ac:dyDescent="0.2">
      <c r="B6008" s="144"/>
    </row>
    <row r="6009" spans="2:2" x14ac:dyDescent="0.2">
      <c r="B6009" s="144"/>
    </row>
    <row r="6010" spans="2:2" x14ac:dyDescent="0.2">
      <c r="B6010" s="144"/>
    </row>
    <row r="6011" spans="2:2" x14ac:dyDescent="0.2">
      <c r="B6011" s="144"/>
    </row>
    <row r="6012" spans="2:2" x14ac:dyDescent="0.2">
      <c r="B6012" s="144"/>
    </row>
    <row r="6013" spans="2:2" x14ac:dyDescent="0.2">
      <c r="B6013" s="144"/>
    </row>
    <row r="6014" spans="2:2" x14ac:dyDescent="0.2">
      <c r="B6014" s="144"/>
    </row>
    <row r="6015" spans="2:2" x14ac:dyDescent="0.2">
      <c r="B6015" s="144"/>
    </row>
    <row r="6016" spans="2:2" x14ac:dyDescent="0.2">
      <c r="B6016" s="144"/>
    </row>
    <row r="6017" spans="2:2" x14ac:dyDescent="0.2">
      <c r="B6017" s="144"/>
    </row>
    <row r="6018" spans="2:2" x14ac:dyDescent="0.2">
      <c r="B6018" s="144"/>
    </row>
    <row r="6019" spans="2:2" x14ac:dyDescent="0.2">
      <c r="B6019" s="144"/>
    </row>
    <row r="6020" spans="2:2" x14ac:dyDescent="0.2">
      <c r="B6020" s="144"/>
    </row>
    <row r="6021" spans="2:2" x14ac:dyDescent="0.2">
      <c r="B6021" s="144"/>
    </row>
    <row r="6022" spans="2:2" x14ac:dyDescent="0.2">
      <c r="B6022" s="144"/>
    </row>
    <row r="6023" spans="2:2" x14ac:dyDescent="0.2">
      <c r="B6023" s="144"/>
    </row>
    <row r="6024" spans="2:2" x14ac:dyDescent="0.2">
      <c r="B6024" s="144"/>
    </row>
    <row r="6025" spans="2:2" x14ac:dyDescent="0.2">
      <c r="B6025" s="144"/>
    </row>
    <row r="6026" spans="2:2" x14ac:dyDescent="0.2">
      <c r="B6026" s="144"/>
    </row>
    <row r="6027" spans="2:2" x14ac:dyDescent="0.2">
      <c r="B6027" s="144"/>
    </row>
    <row r="6028" spans="2:2" x14ac:dyDescent="0.2">
      <c r="B6028" s="144"/>
    </row>
    <row r="6029" spans="2:2" x14ac:dyDescent="0.2">
      <c r="B6029" s="144"/>
    </row>
    <row r="6030" spans="2:2" x14ac:dyDescent="0.2">
      <c r="B6030" s="144"/>
    </row>
    <row r="6031" spans="2:2" x14ac:dyDescent="0.2">
      <c r="B6031" s="144"/>
    </row>
    <row r="6032" spans="2:2" x14ac:dyDescent="0.2">
      <c r="B6032" s="144"/>
    </row>
    <row r="6033" spans="2:2" x14ac:dyDescent="0.2">
      <c r="B6033" s="144"/>
    </row>
    <row r="6034" spans="2:2" x14ac:dyDescent="0.2">
      <c r="B6034" s="144"/>
    </row>
    <row r="6035" spans="2:2" x14ac:dyDescent="0.2">
      <c r="B6035" s="144"/>
    </row>
    <row r="6036" spans="2:2" x14ac:dyDescent="0.2">
      <c r="B6036" s="144"/>
    </row>
    <row r="6037" spans="2:2" x14ac:dyDescent="0.2">
      <c r="B6037" s="144"/>
    </row>
    <row r="6038" spans="2:2" x14ac:dyDescent="0.2">
      <c r="B6038" s="144"/>
    </row>
    <row r="6039" spans="2:2" x14ac:dyDescent="0.2">
      <c r="B6039" s="144"/>
    </row>
    <row r="6040" spans="2:2" x14ac:dyDescent="0.2">
      <c r="B6040" s="144"/>
    </row>
    <row r="6041" spans="2:2" x14ac:dyDescent="0.2">
      <c r="B6041" s="144"/>
    </row>
    <row r="6042" spans="2:2" x14ac:dyDescent="0.2">
      <c r="B6042" s="144"/>
    </row>
    <row r="6043" spans="2:2" x14ac:dyDescent="0.2">
      <c r="B6043" s="144"/>
    </row>
    <row r="6044" spans="2:2" x14ac:dyDescent="0.2">
      <c r="B6044" s="144"/>
    </row>
    <row r="6045" spans="2:2" x14ac:dyDescent="0.2">
      <c r="B6045" s="144"/>
    </row>
    <row r="6046" spans="2:2" x14ac:dyDescent="0.2">
      <c r="B6046" s="144"/>
    </row>
    <row r="6047" spans="2:2" x14ac:dyDescent="0.2">
      <c r="B6047" s="144"/>
    </row>
    <row r="6048" spans="2:2" x14ac:dyDescent="0.2">
      <c r="B6048" s="144"/>
    </row>
    <row r="6049" spans="2:2" x14ac:dyDescent="0.2">
      <c r="B6049" s="144"/>
    </row>
    <row r="6050" spans="2:2" x14ac:dyDescent="0.2">
      <c r="B6050" s="144"/>
    </row>
    <row r="6051" spans="2:2" x14ac:dyDescent="0.2">
      <c r="B6051" s="144"/>
    </row>
    <row r="6052" spans="2:2" x14ac:dyDescent="0.2">
      <c r="B6052" s="144"/>
    </row>
    <row r="6053" spans="2:2" x14ac:dyDescent="0.2">
      <c r="B6053" s="144"/>
    </row>
    <row r="6054" spans="2:2" x14ac:dyDescent="0.2">
      <c r="B6054" s="144"/>
    </row>
    <row r="6055" spans="2:2" x14ac:dyDescent="0.2">
      <c r="B6055" s="144"/>
    </row>
    <row r="6056" spans="2:2" x14ac:dyDescent="0.2">
      <c r="B6056" s="144"/>
    </row>
    <row r="6057" spans="2:2" x14ac:dyDescent="0.2">
      <c r="B6057" s="144"/>
    </row>
    <row r="6058" spans="2:2" x14ac:dyDescent="0.2">
      <c r="B6058" s="144"/>
    </row>
    <row r="6059" spans="2:2" x14ac:dyDescent="0.2">
      <c r="B6059" s="144"/>
    </row>
    <row r="6060" spans="2:2" x14ac:dyDescent="0.2">
      <c r="B6060" s="144"/>
    </row>
    <row r="6061" spans="2:2" x14ac:dyDescent="0.2">
      <c r="B6061" s="144"/>
    </row>
    <row r="6062" spans="2:2" x14ac:dyDescent="0.2">
      <c r="B6062" s="144"/>
    </row>
    <row r="6063" spans="2:2" x14ac:dyDescent="0.2">
      <c r="B6063" s="144"/>
    </row>
    <row r="6064" spans="2:2" x14ac:dyDescent="0.2">
      <c r="B6064" s="144"/>
    </row>
    <row r="6065" spans="2:2" x14ac:dyDescent="0.2">
      <c r="B6065" s="144"/>
    </row>
    <row r="6066" spans="2:2" x14ac:dyDescent="0.2">
      <c r="B6066" s="144"/>
    </row>
    <row r="6067" spans="2:2" x14ac:dyDescent="0.2">
      <c r="B6067" s="144"/>
    </row>
    <row r="6068" spans="2:2" x14ac:dyDescent="0.2">
      <c r="B6068" s="144"/>
    </row>
    <row r="6069" spans="2:2" x14ac:dyDescent="0.2">
      <c r="B6069" s="144"/>
    </row>
    <row r="6070" spans="2:2" x14ac:dyDescent="0.2">
      <c r="B6070" s="144"/>
    </row>
    <row r="6071" spans="2:2" x14ac:dyDescent="0.2">
      <c r="B6071" s="144"/>
    </row>
    <row r="6072" spans="2:2" x14ac:dyDescent="0.2">
      <c r="B6072" s="144"/>
    </row>
    <row r="6073" spans="2:2" x14ac:dyDescent="0.2">
      <c r="B6073" s="144"/>
    </row>
    <row r="6074" spans="2:2" x14ac:dyDescent="0.2">
      <c r="B6074" s="144"/>
    </row>
    <row r="6075" spans="2:2" x14ac:dyDescent="0.2">
      <c r="B6075" s="144"/>
    </row>
    <row r="6076" spans="2:2" x14ac:dyDescent="0.2">
      <c r="B6076" s="144"/>
    </row>
    <row r="6077" spans="2:2" x14ac:dyDescent="0.2">
      <c r="B6077" s="144"/>
    </row>
    <row r="6078" spans="2:2" x14ac:dyDescent="0.2">
      <c r="B6078" s="144"/>
    </row>
    <row r="6079" spans="2:2" x14ac:dyDescent="0.2">
      <c r="B6079" s="144"/>
    </row>
    <row r="6080" spans="2:2" x14ac:dyDescent="0.2">
      <c r="B6080" s="144"/>
    </row>
    <row r="6081" spans="2:2" x14ac:dyDescent="0.2">
      <c r="B6081" s="144"/>
    </row>
    <row r="6082" spans="2:2" x14ac:dyDescent="0.2">
      <c r="B6082" s="144"/>
    </row>
    <row r="6083" spans="2:2" x14ac:dyDescent="0.2">
      <c r="B6083" s="144"/>
    </row>
    <row r="6084" spans="2:2" x14ac:dyDescent="0.2">
      <c r="B6084" s="144"/>
    </row>
    <row r="6085" spans="2:2" x14ac:dyDescent="0.2">
      <c r="B6085" s="144"/>
    </row>
    <row r="6086" spans="2:2" x14ac:dyDescent="0.2">
      <c r="B6086" s="144"/>
    </row>
    <row r="6087" spans="2:2" x14ac:dyDescent="0.2">
      <c r="B6087" s="144"/>
    </row>
    <row r="6088" spans="2:2" x14ac:dyDescent="0.2">
      <c r="B6088" s="144"/>
    </row>
    <row r="6089" spans="2:2" x14ac:dyDescent="0.2">
      <c r="B6089" s="144"/>
    </row>
    <row r="6090" spans="2:2" x14ac:dyDescent="0.2">
      <c r="B6090" s="144"/>
    </row>
    <row r="6091" spans="2:2" x14ac:dyDescent="0.2">
      <c r="B6091" s="144"/>
    </row>
    <row r="6092" spans="2:2" x14ac:dyDescent="0.2">
      <c r="B6092" s="144"/>
    </row>
    <row r="6093" spans="2:2" x14ac:dyDescent="0.2">
      <c r="B6093" s="144"/>
    </row>
    <row r="6094" spans="2:2" x14ac:dyDescent="0.2">
      <c r="B6094" s="144"/>
    </row>
    <row r="6095" spans="2:2" x14ac:dyDescent="0.2">
      <c r="B6095" s="144"/>
    </row>
    <row r="6096" spans="2:2" x14ac:dyDescent="0.2">
      <c r="B6096" s="144"/>
    </row>
    <row r="6097" spans="2:2" x14ac:dyDescent="0.2">
      <c r="B6097" s="144"/>
    </row>
    <row r="6098" spans="2:2" x14ac:dyDescent="0.2">
      <c r="B6098" s="144"/>
    </row>
    <row r="6099" spans="2:2" x14ac:dyDescent="0.2">
      <c r="B6099" s="144"/>
    </row>
    <row r="6100" spans="2:2" x14ac:dyDescent="0.2">
      <c r="B6100" s="144"/>
    </row>
    <row r="6101" spans="2:2" x14ac:dyDescent="0.2">
      <c r="B6101" s="144"/>
    </row>
    <row r="6102" spans="2:2" x14ac:dyDescent="0.2">
      <c r="B6102" s="144"/>
    </row>
    <row r="6103" spans="2:2" x14ac:dyDescent="0.2">
      <c r="B6103" s="144"/>
    </row>
    <row r="6104" spans="2:2" x14ac:dyDescent="0.2">
      <c r="B6104" s="144"/>
    </row>
    <row r="6105" spans="2:2" x14ac:dyDescent="0.2">
      <c r="B6105" s="144"/>
    </row>
    <row r="6106" spans="2:2" x14ac:dyDescent="0.2">
      <c r="B6106" s="144"/>
    </row>
    <row r="6107" spans="2:2" x14ac:dyDescent="0.2">
      <c r="B6107" s="144"/>
    </row>
    <row r="6108" spans="2:2" x14ac:dyDescent="0.2">
      <c r="B6108" s="144"/>
    </row>
    <row r="6109" spans="2:2" x14ac:dyDescent="0.2">
      <c r="B6109" s="144"/>
    </row>
    <row r="6110" spans="2:2" x14ac:dyDescent="0.2">
      <c r="B6110" s="144"/>
    </row>
    <row r="6111" spans="2:2" x14ac:dyDescent="0.2">
      <c r="B6111" s="144"/>
    </row>
    <row r="6112" spans="2:2" x14ac:dyDescent="0.2">
      <c r="B6112" s="144"/>
    </row>
    <row r="6113" spans="2:2" x14ac:dyDescent="0.2">
      <c r="B6113" s="144"/>
    </row>
    <row r="6114" spans="2:2" x14ac:dyDescent="0.2">
      <c r="B6114" s="144"/>
    </row>
    <row r="6115" spans="2:2" x14ac:dyDescent="0.2">
      <c r="B6115" s="144"/>
    </row>
    <row r="6116" spans="2:2" x14ac:dyDescent="0.2">
      <c r="B6116" s="144"/>
    </row>
    <row r="6117" spans="2:2" x14ac:dyDescent="0.2">
      <c r="B6117" s="144"/>
    </row>
    <row r="6118" spans="2:2" x14ac:dyDescent="0.2">
      <c r="B6118" s="144"/>
    </row>
    <row r="6119" spans="2:2" x14ac:dyDescent="0.2">
      <c r="B6119" s="144"/>
    </row>
    <row r="6120" spans="2:2" x14ac:dyDescent="0.2">
      <c r="B6120" s="144"/>
    </row>
    <row r="6121" spans="2:2" x14ac:dyDescent="0.2">
      <c r="B6121" s="144"/>
    </row>
    <row r="6122" spans="2:2" x14ac:dyDescent="0.2">
      <c r="B6122" s="144"/>
    </row>
    <row r="6123" spans="2:2" x14ac:dyDescent="0.2">
      <c r="B6123" s="144"/>
    </row>
    <row r="6124" spans="2:2" x14ac:dyDescent="0.2">
      <c r="B6124" s="144"/>
    </row>
    <row r="6125" spans="2:2" x14ac:dyDescent="0.2">
      <c r="B6125" s="144"/>
    </row>
    <row r="6126" spans="2:2" x14ac:dyDescent="0.2">
      <c r="B6126" s="144"/>
    </row>
    <row r="6127" spans="2:2" x14ac:dyDescent="0.2">
      <c r="B6127" s="144"/>
    </row>
    <row r="6128" spans="2:2" x14ac:dyDescent="0.2">
      <c r="B6128" s="144"/>
    </row>
    <row r="6129" spans="2:2" x14ac:dyDescent="0.2">
      <c r="B6129" s="144"/>
    </row>
    <row r="6130" spans="2:2" x14ac:dyDescent="0.2">
      <c r="B6130" s="144"/>
    </row>
    <row r="6131" spans="2:2" x14ac:dyDescent="0.2">
      <c r="B6131" s="144"/>
    </row>
    <row r="6132" spans="2:2" x14ac:dyDescent="0.2">
      <c r="B6132" s="144"/>
    </row>
    <row r="6133" spans="2:2" x14ac:dyDescent="0.2">
      <c r="B6133" s="144"/>
    </row>
    <row r="6134" spans="2:2" x14ac:dyDescent="0.2">
      <c r="B6134" s="144"/>
    </row>
    <row r="6135" spans="2:2" x14ac:dyDescent="0.2">
      <c r="B6135" s="144"/>
    </row>
    <row r="6136" spans="2:2" x14ac:dyDescent="0.2">
      <c r="B6136" s="144"/>
    </row>
    <row r="6137" spans="2:2" x14ac:dyDescent="0.2">
      <c r="B6137" s="144"/>
    </row>
    <row r="6138" spans="2:2" x14ac:dyDescent="0.2">
      <c r="B6138" s="144"/>
    </row>
    <row r="6139" spans="2:2" x14ac:dyDescent="0.2">
      <c r="B6139" s="144"/>
    </row>
    <row r="6140" spans="2:2" x14ac:dyDescent="0.2">
      <c r="B6140" s="144"/>
    </row>
    <row r="6141" spans="2:2" x14ac:dyDescent="0.2">
      <c r="B6141" s="144"/>
    </row>
    <row r="6142" spans="2:2" x14ac:dyDescent="0.2">
      <c r="B6142" s="144"/>
    </row>
    <row r="6143" spans="2:2" x14ac:dyDescent="0.2">
      <c r="B6143" s="144"/>
    </row>
    <row r="6144" spans="2:2" x14ac:dyDescent="0.2">
      <c r="B6144" s="144"/>
    </row>
    <row r="6145" spans="2:2" x14ac:dyDescent="0.2">
      <c r="B6145" s="144"/>
    </row>
    <row r="6146" spans="2:2" x14ac:dyDescent="0.2">
      <c r="B6146" s="144"/>
    </row>
    <row r="6147" spans="2:2" x14ac:dyDescent="0.2">
      <c r="B6147" s="144"/>
    </row>
    <row r="6148" spans="2:2" x14ac:dyDescent="0.2">
      <c r="B6148" s="144"/>
    </row>
    <row r="6149" spans="2:2" x14ac:dyDescent="0.2">
      <c r="B6149" s="144"/>
    </row>
    <row r="6150" spans="2:2" x14ac:dyDescent="0.2">
      <c r="B6150" s="144"/>
    </row>
    <row r="6151" spans="2:2" x14ac:dyDescent="0.2">
      <c r="B6151" s="144"/>
    </row>
    <row r="6152" spans="2:2" x14ac:dyDescent="0.2">
      <c r="B6152" s="144"/>
    </row>
    <row r="6153" spans="2:2" x14ac:dyDescent="0.2">
      <c r="B6153" s="144"/>
    </row>
    <row r="6154" spans="2:2" x14ac:dyDescent="0.2">
      <c r="B6154" s="144"/>
    </row>
    <row r="6155" spans="2:2" x14ac:dyDescent="0.2">
      <c r="B6155" s="144"/>
    </row>
    <row r="6156" spans="2:2" x14ac:dyDescent="0.2">
      <c r="B6156" s="144"/>
    </row>
    <row r="6157" spans="2:2" x14ac:dyDescent="0.2">
      <c r="B6157" s="144"/>
    </row>
    <row r="6158" spans="2:2" x14ac:dyDescent="0.2">
      <c r="B6158" s="144"/>
    </row>
    <row r="6159" spans="2:2" x14ac:dyDescent="0.2">
      <c r="B6159" s="144"/>
    </row>
    <row r="6160" spans="2:2" x14ac:dyDescent="0.2">
      <c r="B6160" s="144"/>
    </row>
    <row r="6161" spans="2:2" x14ac:dyDescent="0.2">
      <c r="B6161" s="144"/>
    </row>
    <row r="6162" spans="2:2" x14ac:dyDescent="0.2">
      <c r="B6162" s="144"/>
    </row>
    <row r="6163" spans="2:2" x14ac:dyDescent="0.2">
      <c r="B6163" s="144"/>
    </row>
    <row r="6164" spans="2:2" x14ac:dyDescent="0.2">
      <c r="B6164" s="144"/>
    </row>
    <row r="6165" spans="2:2" x14ac:dyDescent="0.2">
      <c r="B6165" s="144"/>
    </row>
    <row r="6166" spans="2:2" x14ac:dyDescent="0.2">
      <c r="B6166" s="144"/>
    </row>
    <row r="6167" spans="2:2" x14ac:dyDescent="0.2">
      <c r="B6167" s="144"/>
    </row>
    <row r="6168" spans="2:2" x14ac:dyDescent="0.2">
      <c r="B6168" s="144"/>
    </row>
    <row r="6169" spans="2:2" x14ac:dyDescent="0.2">
      <c r="B6169" s="144"/>
    </row>
    <row r="6170" spans="2:2" x14ac:dyDescent="0.2">
      <c r="B6170" s="144"/>
    </row>
    <row r="6171" spans="2:2" x14ac:dyDescent="0.2">
      <c r="B6171" s="144"/>
    </row>
    <row r="6172" spans="2:2" x14ac:dyDescent="0.2">
      <c r="B6172" s="144"/>
    </row>
    <row r="6173" spans="2:2" x14ac:dyDescent="0.2">
      <c r="B6173" s="144"/>
    </row>
    <row r="6174" spans="2:2" x14ac:dyDescent="0.2">
      <c r="B6174" s="144"/>
    </row>
    <row r="6175" spans="2:2" x14ac:dyDescent="0.2">
      <c r="B6175" s="144"/>
    </row>
    <row r="6176" spans="2:2" x14ac:dyDescent="0.2">
      <c r="B6176" s="144"/>
    </row>
    <row r="6177" spans="2:2" x14ac:dyDescent="0.2">
      <c r="B6177" s="144"/>
    </row>
    <row r="6178" spans="2:2" x14ac:dyDescent="0.2">
      <c r="B6178" s="144"/>
    </row>
    <row r="6179" spans="2:2" x14ac:dyDescent="0.2">
      <c r="B6179" s="144"/>
    </row>
    <row r="6180" spans="2:2" x14ac:dyDescent="0.2">
      <c r="B6180" s="144"/>
    </row>
    <row r="6181" spans="2:2" x14ac:dyDescent="0.2">
      <c r="B6181" s="144"/>
    </row>
    <row r="6182" spans="2:2" x14ac:dyDescent="0.2">
      <c r="B6182" s="144"/>
    </row>
    <row r="6183" spans="2:2" x14ac:dyDescent="0.2">
      <c r="B6183" s="144"/>
    </row>
    <row r="6184" spans="2:2" x14ac:dyDescent="0.2">
      <c r="B6184" s="144"/>
    </row>
    <row r="6185" spans="2:2" x14ac:dyDescent="0.2">
      <c r="B6185" s="144"/>
    </row>
    <row r="6186" spans="2:2" x14ac:dyDescent="0.2">
      <c r="B6186" s="144"/>
    </row>
    <row r="6187" spans="2:2" x14ac:dyDescent="0.2">
      <c r="B6187" s="144"/>
    </row>
    <row r="6188" spans="2:2" x14ac:dyDescent="0.2">
      <c r="B6188" s="144"/>
    </row>
    <row r="6189" spans="2:2" x14ac:dyDescent="0.2">
      <c r="B6189" s="144"/>
    </row>
    <row r="6190" spans="2:2" x14ac:dyDescent="0.2">
      <c r="B6190" s="144"/>
    </row>
    <row r="6191" spans="2:2" x14ac:dyDescent="0.2">
      <c r="B6191" s="144"/>
    </row>
    <row r="6192" spans="2:2" x14ac:dyDescent="0.2">
      <c r="B6192" s="144"/>
    </row>
    <row r="6193" spans="2:2" x14ac:dyDescent="0.2">
      <c r="B6193" s="144"/>
    </row>
    <row r="6194" spans="2:2" x14ac:dyDescent="0.2">
      <c r="B6194" s="144"/>
    </row>
    <row r="6195" spans="2:2" x14ac:dyDescent="0.2">
      <c r="B6195" s="144"/>
    </row>
    <row r="6196" spans="2:2" x14ac:dyDescent="0.2">
      <c r="B6196" s="144"/>
    </row>
    <row r="6197" spans="2:2" x14ac:dyDescent="0.2">
      <c r="B6197" s="144"/>
    </row>
    <row r="6198" spans="2:2" x14ac:dyDescent="0.2">
      <c r="B6198" s="144"/>
    </row>
    <row r="6199" spans="2:2" x14ac:dyDescent="0.2">
      <c r="B6199" s="144"/>
    </row>
    <row r="6200" spans="2:2" x14ac:dyDescent="0.2">
      <c r="B6200" s="144"/>
    </row>
    <row r="6201" spans="2:2" x14ac:dyDescent="0.2">
      <c r="B6201" s="144"/>
    </row>
    <row r="6202" spans="2:2" x14ac:dyDescent="0.2">
      <c r="B6202" s="144"/>
    </row>
    <row r="6203" spans="2:2" x14ac:dyDescent="0.2">
      <c r="B6203" s="144"/>
    </row>
    <row r="6204" spans="2:2" x14ac:dyDescent="0.2">
      <c r="B6204" s="144"/>
    </row>
    <row r="6205" spans="2:2" x14ac:dyDescent="0.2">
      <c r="B6205" s="144"/>
    </row>
    <row r="6206" spans="2:2" x14ac:dyDescent="0.2">
      <c r="B6206" s="144"/>
    </row>
    <row r="6207" spans="2:2" x14ac:dyDescent="0.2">
      <c r="B6207" s="144"/>
    </row>
    <row r="6208" spans="2:2" x14ac:dyDescent="0.2">
      <c r="B6208" s="144"/>
    </row>
    <row r="6209" spans="2:2" x14ac:dyDescent="0.2">
      <c r="B6209" s="144"/>
    </row>
    <row r="6210" spans="2:2" x14ac:dyDescent="0.2">
      <c r="B6210" s="144"/>
    </row>
    <row r="6211" spans="2:2" x14ac:dyDescent="0.2">
      <c r="B6211" s="144"/>
    </row>
    <row r="6212" spans="2:2" x14ac:dyDescent="0.2">
      <c r="B6212" s="144"/>
    </row>
    <row r="6213" spans="2:2" x14ac:dyDescent="0.2">
      <c r="B6213" s="144"/>
    </row>
    <row r="6214" spans="2:2" x14ac:dyDescent="0.2">
      <c r="B6214" s="144"/>
    </row>
    <row r="6215" spans="2:2" x14ac:dyDescent="0.2">
      <c r="B6215" s="144"/>
    </row>
    <row r="6216" spans="2:2" x14ac:dyDescent="0.2">
      <c r="B6216" s="144"/>
    </row>
    <row r="6217" spans="2:2" x14ac:dyDescent="0.2">
      <c r="B6217" s="144"/>
    </row>
    <row r="6218" spans="2:2" x14ac:dyDescent="0.2">
      <c r="B6218" s="144"/>
    </row>
    <row r="6219" spans="2:2" x14ac:dyDescent="0.2">
      <c r="B6219" s="144"/>
    </row>
    <row r="6220" spans="2:2" x14ac:dyDescent="0.2">
      <c r="B6220" s="144"/>
    </row>
    <row r="6221" spans="2:2" x14ac:dyDescent="0.2">
      <c r="B6221" s="144"/>
    </row>
    <row r="6222" spans="2:2" x14ac:dyDescent="0.2">
      <c r="B6222" s="144"/>
    </row>
    <row r="6223" spans="2:2" x14ac:dyDescent="0.2">
      <c r="B6223" s="144"/>
    </row>
    <row r="6224" spans="2:2" x14ac:dyDescent="0.2">
      <c r="B6224" s="144"/>
    </row>
    <row r="6225" spans="2:2" x14ac:dyDescent="0.2">
      <c r="B6225" s="144"/>
    </row>
    <row r="6226" spans="2:2" x14ac:dyDescent="0.2">
      <c r="B6226" s="144"/>
    </row>
    <row r="6227" spans="2:2" x14ac:dyDescent="0.2">
      <c r="B6227" s="144"/>
    </row>
    <row r="6228" spans="2:2" x14ac:dyDescent="0.2">
      <c r="B6228" s="144"/>
    </row>
    <row r="6229" spans="2:2" x14ac:dyDescent="0.2">
      <c r="B6229" s="144"/>
    </row>
    <row r="6230" spans="2:2" x14ac:dyDescent="0.2">
      <c r="B6230" s="144"/>
    </row>
    <row r="6231" spans="2:2" x14ac:dyDescent="0.2">
      <c r="B6231" s="144"/>
    </row>
    <row r="6232" spans="2:2" x14ac:dyDescent="0.2">
      <c r="B6232" s="144"/>
    </row>
    <row r="6233" spans="2:2" x14ac:dyDescent="0.2">
      <c r="B6233" s="144"/>
    </row>
    <row r="6234" spans="2:2" x14ac:dyDescent="0.2">
      <c r="B6234" s="144"/>
    </row>
    <row r="6235" spans="2:2" x14ac:dyDescent="0.2">
      <c r="B6235" s="144"/>
    </row>
    <row r="6236" spans="2:2" x14ac:dyDescent="0.2">
      <c r="B6236" s="144"/>
    </row>
    <row r="6237" spans="2:2" x14ac:dyDescent="0.2">
      <c r="B6237" s="144"/>
    </row>
    <row r="6238" spans="2:2" x14ac:dyDescent="0.2">
      <c r="B6238" s="144"/>
    </row>
    <row r="6239" spans="2:2" x14ac:dyDescent="0.2">
      <c r="B6239" s="144"/>
    </row>
    <row r="6240" spans="2:2" x14ac:dyDescent="0.2">
      <c r="B6240" s="144"/>
    </row>
    <row r="6241" spans="2:2" x14ac:dyDescent="0.2">
      <c r="B6241" s="144"/>
    </row>
    <row r="6242" spans="2:2" x14ac:dyDescent="0.2">
      <c r="B6242" s="144"/>
    </row>
    <row r="6243" spans="2:2" x14ac:dyDescent="0.2">
      <c r="B6243" s="144"/>
    </row>
    <row r="6244" spans="2:2" x14ac:dyDescent="0.2">
      <c r="B6244" s="144"/>
    </row>
    <row r="6245" spans="2:2" x14ac:dyDescent="0.2">
      <c r="B6245" s="144"/>
    </row>
    <row r="6246" spans="2:2" x14ac:dyDescent="0.2">
      <c r="B6246" s="144"/>
    </row>
    <row r="6247" spans="2:2" x14ac:dyDescent="0.2">
      <c r="B6247" s="144"/>
    </row>
    <row r="6248" spans="2:2" x14ac:dyDescent="0.2">
      <c r="B6248" s="144"/>
    </row>
    <row r="6249" spans="2:2" x14ac:dyDescent="0.2">
      <c r="B6249" s="144"/>
    </row>
    <row r="6250" spans="2:2" x14ac:dyDescent="0.2">
      <c r="B6250" s="144"/>
    </row>
    <row r="6251" spans="2:2" x14ac:dyDescent="0.2">
      <c r="B6251" s="144"/>
    </row>
    <row r="6252" spans="2:2" x14ac:dyDescent="0.2">
      <c r="B6252" s="144"/>
    </row>
    <row r="6253" spans="2:2" x14ac:dyDescent="0.2">
      <c r="B6253" s="144"/>
    </row>
    <row r="6254" spans="2:2" x14ac:dyDescent="0.2">
      <c r="B6254" s="144"/>
    </row>
    <row r="6255" spans="2:2" x14ac:dyDescent="0.2">
      <c r="B6255" s="144"/>
    </row>
    <row r="6256" spans="2:2" x14ac:dyDescent="0.2">
      <c r="B6256" s="144"/>
    </row>
    <row r="6257" spans="2:2" x14ac:dyDescent="0.2">
      <c r="B6257" s="144"/>
    </row>
    <row r="6258" spans="2:2" x14ac:dyDescent="0.2">
      <c r="B6258" s="144"/>
    </row>
    <row r="6259" spans="2:2" x14ac:dyDescent="0.2">
      <c r="B6259" s="144"/>
    </row>
    <row r="6260" spans="2:2" x14ac:dyDescent="0.2">
      <c r="B6260" s="144"/>
    </row>
    <row r="6261" spans="2:2" x14ac:dyDescent="0.2">
      <c r="B6261" s="144"/>
    </row>
    <row r="6262" spans="2:2" x14ac:dyDescent="0.2">
      <c r="B6262" s="144"/>
    </row>
    <row r="6263" spans="2:2" x14ac:dyDescent="0.2">
      <c r="B6263" s="144"/>
    </row>
    <row r="6264" spans="2:2" x14ac:dyDescent="0.2">
      <c r="B6264" s="144"/>
    </row>
    <row r="6265" spans="2:2" x14ac:dyDescent="0.2">
      <c r="B6265" s="144"/>
    </row>
    <row r="6266" spans="2:2" x14ac:dyDescent="0.2">
      <c r="B6266" s="144"/>
    </row>
    <row r="6267" spans="2:2" x14ac:dyDescent="0.2">
      <c r="B6267" s="144"/>
    </row>
    <row r="6268" spans="2:2" x14ac:dyDescent="0.2">
      <c r="B6268" s="144"/>
    </row>
    <row r="6269" spans="2:2" x14ac:dyDescent="0.2">
      <c r="B6269" s="144"/>
    </row>
    <row r="6270" spans="2:2" x14ac:dyDescent="0.2">
      <c r="B6270" s="144"/>
    </row>
    <row r="6271" spans="2:2" x14ac:dyDescent="0.2">
      <c r="B6271" s="144"/>
    </row>
    <row r="6272" spans="2:2" x14ac:dyDescent="0.2">
      <c r="B6272" s="144"/>
    </row>
    <row r="6273" spans="2:2" x14ac:dyDescent="0.2">
      <c r="B6273" s="144"/>
    </row>
    <row r="6274" spans="2:2" x14ac:dyDescent="0.2">
      <c r="B6274" s="144"/>
    </row>
    <row r="6275" spans="2:2" x14ac:dyDescent="0.2">
      <c r="B6275" s="144"/>
    </row>
    <row r="6276" spans="2:2" x14ac:dyDescent="0.2">
      <c r="B6276" s="144"/>
    </row>
    <row r="6277" spans="2:2" x14ac:dyDescent="0.2">
      <c r="B6277" s="144"/>
    </row>
    <row r="6278" spans="2:2" x14ac:dyDescent="0.2">
      <c r="B6278" s="144"/>
    </row>
    <row r="6279" spans="2:2" x14ac:dyDescent="0.2">
      <c r="B6279" s="144"/>
    </row>
    <row r="6280" spans="2:2" x14ac:dyDescent="0.2">
      <c r="B6280" s="144"/>
    </row>
    <row r="6281" spans="2:2" x14ac:dyDescent="0.2">
      <c r="B6281" s="144"/>
    </row>
    <row r="6282" spans="2:2" x14ac:dyDescent="0.2">
      <c r="B6282" s="144"/>
    </row>
    <row r="6283" spans="2:2" x14ac:dyDescent="0.2">
      <c r="B6283" s="144"/>
    </row>
    <row r="6284" spans="2:2" x14ac:dyDescent="0.2">
      <c r="B6284" s="144"/>
    </row>
    <row r="6285" spans="2:2" x14ac:dyDescent="0.2">
      <c r="B6285" s="144"/>
    </row>
    <row r="6286" spans="2:2" x14ac:dyDescent="0.2">
      <c r="B6286" s="144"/>
    </row>
    <row r="6287" spans="2:2" x14ac:dyDescent="0.2">
      <c r="B6287" s="144"/>
    </row>
    <row r="6288" spans="2:2" x14ac:dyDescent="0.2">
      <c r="B6288" s="144"/>
    </row>
    <row r="6289" spans="2:2" x14ac:dyDescent="0.2">
      <c r="B6289" s="144"/>
    </row>
    <row r="6290" spans="2:2" x14ac:dyDescent="0.2">
      <c r="B6290" s="144"/>
    </row>
    <row r="6291" spans="2:2" x14ac:dyDescent="0.2">
      <c r="B6291" s="144"/>
    </row>
    <row r="6292" spans="2:2" x14ac:dyDescent="0.2">
      <c r="B6292" s="144"/>
    </row>
    <row r="6293" spans="2:2" x14ac:dyDescent="0.2">
      <c r="B6293" s="144"/>
    </row>
    <row r="6294" spans="2:2" x14ac:dyDescent="0.2">
      <c r="B6294" s="144"/>
    </row>
    <row r="6295" spans="2:2" x14ac:dyDescent="0.2">
      <c r="B6295" s="144"/>
    </row>
    <row r="6296" spans="2:2" x14ac:dyDescent="0.2">
      <c r="B6296" s="144"/>
    </row>
    <row r="6297" spans="2:2" x14ac:dyDescent="0.2">
      <c r="B6297" s="144"/>
    </row>
    <row r="6298" spans="2:2" x14ac:dyDescent="0.2">
      <c r="B6298" s="144"/>
    </row>
    <row r="6299" spans="2:2" x14ac:dyDescent="0.2">
      <c r="B6299" s="144"/>
    </row>
    <row r="6300" spans="2:2" x14ac:dyDescent="0.2">
      <c r="B6300" s="144"/>
    </row>
    <row r="6301" spans="2:2" x14ac:dyDescent="0.2">
      <c r="B6301" s="144"/>
    </row>
    <row r="6302" spans="2:2" x14ac:dyDescent="0.2">
      <c r="B6302" s="144"/>
    </row>
    <row r="6303" spans="2:2" x14ac:dyDescent="0.2">
      <c r="B6303" s="144"/>
    </row>
    <row r="6304" spans="2:2" x14ac:dyDescent="0.2">
      <c r="B6304" s="144"/>
    </row>
    <row r="6305" spans="2:2" x14ac:dyDescent="0.2">
      <c r="B6305" s="144"/>
    </row>
    <row r="6306" spans="2:2" x14ac:dyDescent="0.2">
      <c r="B6306" s="144"/>
    </row>
    <row r="6307" spans="2:2" x14ac:dyDescent="0.2">
      <c r="B6307" s="144"/>
    </row>
    <row r="6308" spans="2:2" x14ac:dyDescent="0.2">
      <c r="B6308" s="144"/>
    </row>
    <row r="6309" spans="2:2" x14ac:dyDescent="0.2">
      <c r="B6309" s="144"/>
    </row>
    <row r="6310" spans="2:2" x14ac:dyDescent="0.2">
      <c r="B6310" s="144"/>
    </row>
    <row r="6311" spans="2:2" x14ac:dyDescent="0.2">
      <c r="B6311" s="144"/>
    </row>
    <row r="6312" spans="2:2" x14ac:dyDescent="0.2">
      <c r="B6312" s="144"/>
    </row>
    <row r="6313" spans="2:2" x14ac:dyDescent="0.2">
      <c r="B6313" s="144"/>
    </row>
    <row r="6314" spans="2:2" x14ac:dyDescent="0.2">
      <c r="B6314" s="144"/>
    </row>
    <row r="6315" spans="2:2" x14ac:dyDescent="0.2">
      <c r="B6315" s="144"/>
    </row>
    <row r="6316" spans="2:2" x14ac:dyDescent="0.2">
      <c r="B6316" s="144"/>
    </row>
    <row r="6317" spans="2:2" x14ac:dyDescent="0.2">
      <c r="B6317" s="144"/>
    </row>
    <row r="6318" spans="2:2" x14ac:dyDescent="0.2">
      <c r="B6318" s="144"/>
    </row>
    <row r="6319" spans="2:2" x14ac:dyDescent="0.2">
      <c r="B6319" s="144"/>
    </row>
    <row r="6320" spans="2:2" x14ac:dyDescent="0.2">
      <c r="B6320" s="144"/>
    </row>
    <row r="6321" spans="2:2" x14ac:dyDescent="0.2">
      <c r="B6321" s="144"/>
    </row>
    <row r="6322" spans="2:2" x14ac:dyDescent="0.2">
      <c r="B6322" s="144"/>
    </row>
    <row r="6323" spans="2:2" x14ac:dyDescent="0.2">
      <c r="B6323" s="144"/>
    </row>
    <row r="6324" spans="2:2" x14ac:dyDescent="0.2">
      <c r="B6324" s="144"/>
    </row>
    <row r="6325" spans="2:2" x14ac:dyDescent="0.2">
      <c r="B6325" s="144"/>
    </row>
    <row r="6326" spans="2:2" x14ac:dyDescent="0.2">
      <c r="B6326" s="144"/>
    </row>
    <row r="6327" spans="2:2" x14ac:dyDescent="0.2">
      <c r="B6327" s="144"/>
    </row>
    <row r="6328" spans="2:2" x14ac:dyDescent="0.2">
      <c r="B6328" s="144"/>
    </row>
    <row r="6329" spans="2:2" x14ac:dyDescent="0.2">
      <c r="B6329" s="144"/>
    </row>
    <row r="6330" spans="2:2" x14ac:dyDescent="0.2">
      <c r="B6330" s="144"/>
    </row>
    <row r="6331" spans="2:2" x14ac:dyDescent="0.2">
      <c r="B6331" s="144"/>
    </row>
    <row r="6332" spans="2:2" x14ac:dyDescent="0.2">
      <c r="B6332" s="144"/>
    </row>
    <row r="6333" spans="2:2" x14ac:dyDescent="0.2">
      <c r="B6333" s="144"/>
    </row>
    <row r="6334" spans="2:2" x14ac:dyDescent="0.2">
      <c r="B6334" s="144"/>
    </row>
    <row r="6335" spans="2:2" x14ac:dyDescent="0.2">
      <c r="B6335" s="144"/>
    </row>
    <row r="6336" spans="2:2" x14ac:dyDescent="0.2">
      <c r="B6336" s="144"/>
    </row>
    <row r="6337" spans="2:2" x14ac:dyDescent="0.2">
      <c r="B6337" s="144"/>
    </row>
    <row r="6338" spans="2:2" x14ac:dyDescent="0.2">
      <c r="B6338" s="144"/>
    </row>
    <row r="6339" spans="2:2" x14ac:dyDescent="0.2">
      <c r="B6339" s="144"/>
    </row>
    <row r="6340" spans="2:2" x14ac:dyDescent="0.2">
      <c r="B6340" s="144"/>
    </row>
    <row r="6341" spans="2:2" x14ac:dyDescent="0.2">
      <c r="B6341" s="144"/>
    </row>
    <row r="6342" spans="2:2" x14ac:dyDescent="0.2">
      <c r="B6342" s="144"/>
    </row>
    <row r="6343" spans="2:2" x14ac:dyDescent="0.2">
      <c r="B6343" s="144"/>
    </row>
    <row r="6344" spans="2:2" x14ac:dyDescent="0.2">
      <c r="B6344" s="144"/>
    </row>
    <row r="6345" spans="2:2" x14ac:dyDescent="0.2">
      <c r="B6345" s="144"/>
    </row>
    <row r="6346" spans="2:2" x14ac:dyDescent="0.2">
      <c r="B6346" s="144"/>
    </row>
    <row r="6347" spans="2:2" x14ac:dyDescent="0.2">
      <c r="B6347" s="144"/>
    </row>
    <row r="6348" spans="2:2" x14ac:dyDescent="0.2">
      <c r="B6348" s="144"/>
    </row>
    <row r="6349" spans="2:2" x14ac:dyDescent="0.2">
      <c r="B6349" s="144"/>
    </row>
    <row r="6350" spans="2:2" x14ac:dyDescent="0.2">
      <c r="B6350" s="144"/>
    </row>
    <row r="6351" spans="2:2" x14ac:dyDescent="0.2">
      <c r="B6351" s="144"/>
    </row>
    <row r="6352" spans="2:2" x14ac:dyDescent="0.2">
      <c r="B6352" s="144"/>
    </row>
    <row r="6353" spans="2:2" x14ac:dyDescent="0.2">
      <c r="B6353" s="144"/>
    </row>
    <row r="6354" spans="2:2" x14ac:dyDescent="0.2">
      <c r="B6354" s="144"/>
    </row>
    <row r="6355" spans="2:2" x14ac:dyDescent="0.2">
      <c r="B6355" s="144"/>
    </row>
    <row r="6356" spans="2:2" x14ac:dyDescent="0.2">
      <c r="B6356" s="144"/>
    </row>
    <row r="6357" spans="2:2" x14ac:dyDescent="0.2">
      <c r="B6357" s="144"/>
    </row>
    <row r="6358" spans="2:2" x14ac:dyDescent="0.2">
      <c r="B6358" s="144"/>
    </row>
    <row r="6359" spans="2:2" x14ac:dyDescent="0.2">
      <c r="B6359" s="144"/>
    </row>
    <row r="6360" spans="2:2" x14ac:dyDescent="0.2">
      <c r="B6360" s="144"/>
    </row>
    <row r="6361" spans="2:2" x14ac:dyDescent="0.2">
      <c r="B6361" s="144"/>
    </row>
    <row r="6362" spans="2:2" x14ac:dyDescent="0.2">
      <c r="B6362" s="144"/>
    </row>
    <row r="6363" spans="2:2" x14ac:dyDescent="0.2">
      <c r="B6363" s="144"/>
    </row>
    <row r="6364" spans="2:2" x14ac:dyDescent="0.2">
      <c r="B6364" s="144"/>
    </row>
    <row r="6365" spans="2:2" x14ac:dyDescent="0.2">
      <c r="B6365" s="144"/>
    </row>
    <row r="6366" spans="2:2" x14ac:dyDescent="0.2">
      <c r="B6366" s="144"/>
    </row>
    <row r="6367" spans="2:2" x14ac:dyDescent="0.2">
      <c r="B6367" s="144"/>
    </row>
    <row r="6368" spans="2:2" x14ac:dyDescent="0.2">
      <c r="B6368" s="144"/>
    </row>
    <row r="6369" spans="2:2" x14ac:dyDescent="0.2">
      <c r="B6369" s="144"/>
    </row>
    <row r="6370" spans="2:2" x14ac:dyDescent="0.2">
      <c r="B6370" s="144"/>
    </row>
    <row r="6371" spans="2:2" x14ac:dyDescent="0.2">
      <c r="B6371" s="144"/>
    </row>
    <row r="6372" spans="2:2" x14ac:dyDescent="0.2">
      <c r="B6372" s="144"/>
    </row>
    <row r="6373" spans="2:2" x14ac:dyDescent="0.2">
      <c r="B6373" s="144"/>
    </row>
    <row r="6374" spans="2:2" x14ac:dyDescent="0.2">
      <c r="B6374" s="144"/>
    </row>
    <row r="6375" spans="2:2" x14ac:dyDescent="0.2">
      <c r="B6375" s="144"/>
    </row>
    <row r="6376" spans="2:2" x14ac:dyDescent="0.2">
      <c r="B6376" s="144"/>
    </row>
    <row r="6377" spans="2:2" x14ac:dyDescent="0.2">
      <c r="B6377" s="144"/>
    </row>
    <row r="6378" spans="2:2" x14ac:dyDescent="0.2">
      <c r="B6378" s="144"/>
    </row>
    <row r="6379" spans="2:2" x14ac:dyDescent="0.2">
      <c r="B6379" s="144"/>
    </row>
    <row r="6380" spans="2:2" x14ac:dyDescent="0.2">
      <c r="B6380" s="144"/>
    </row>
    <row r="6381" spans="2:2" x14ac:dyDescent="0.2">
      <c r="B6381" s="144"/>
    </row>
    <row r="6382" spans="2:2" x14ac:dyDescent="0.2">
      <c r="B6382" s="144"/>
    </row>
    <row r="6383" spans="2:2" x14ac:dyDescent="0.2">
      <c r="B6383" s="144"/>
    </row>
    <row r="6384" spans="2:2" x14ac:dyDescent="0.2">
      <c r="B6384" s="144"/>
    </row>
    <row r="6385" spans="2:2" x14ac:dyDescent="0.2">
      <c r="B6385" s="144"/>
    </row>
    <row r="6386" spans="2:2" x14ac:dyDescent="0.2">
      <c r="B6386" s="144"/>
    </row>
    <row r="6387" spans="2:2" x14ac:dyDescent="0.2">
      <c r="B6387" s="144"/>
    </row>
    <row r="6388" spans="2:2" x14ac:dyDescent="0.2">
      <c r="B6388" s="144"/>
    </row>
    <row r="6389" spans="2:2" x14ac:dyDescent="0.2">
      <c r="B6389" s="144"/>
    </row>
    <row r="6390" spans="2:2" x14ac:dyDescent="0.2">
      <c r="B6390" s="144"/>
    </row>
    <row r="6391" spans="2:2" x14ac:dyDescent="0.2">
      <c r="B6391" s="144"/>
    </row>
    <row r="6392" spans="2:2" x14ac:dyDescent="0.2">
      <c r="B6392" s="144"/>
    </row>
    <row r="6393" spans="2:2" x14ac:dyDescent="0.2">
      <c r="B6393" s="144"/>
    </row>
    <row r="6394" spans="2:2" x14ac:dyDescent="0.2">
      <c r="B6394" s="144"/>
    </row>
    <row r="6395" spans="2:2" x14ac:dyDescent="0.2">
      <c r="B6395" s="144"/>
    </row>
    <row r="6396" spans="2:2" x14ac:dyDescent="0.2">
      <c r="B6396" s="144"/>
    </row>
    <row r="6397" spans="2:2" x14ac:dyDescent="0.2">
      <c r="B6397" s="144"/>
    </row>
    <row r="6398" spans="2:2" x14ac:dyDescent="0.2">
      <c r="B6398" s="144"/>
    </row>
    <row r="6399" spans="2:2" x14ac:dyDescent="0.2">
      <c r="B6399" s="144"/>
    </row>
    <row r="6400" spans="2:2" x14ac:dyDescent="0.2">
      <c r="B6400" s="144"/>
    </row>
    <row r="6401" spans="2:2" x14ac:dyDescent="0.2">
      <c r="B6401" s="144"/>
    </row>
    <row r="6402" spans="2:2" x14ac:dyDescent="0.2">
      <c r="B6402" s="144"/>
    </row>
    <row r="6403" spans="2:2" x14ac:dyDescent="0.2">
      <c r="B6403" s="144"/>
    </row>
    <row r="6404" spans="2:2" x14ac:dyDescent="0.2">
      <c r="B6404" s="144"/>
    </row>
    <row r="6405" spans="2:2" x14ac:dyDescent="0.2">
      <c r="B6405" s="144"/>
    </row>
    <row r="6406" spans="2:2" x14ac:dyDescent="0.2">
      <c r="B6406" s="144"/>
    </row>
    <row r="6407" spans="2:2" x14ac:dyDescent="0.2">
      <c r="B6407" s="144"/>
    </row>
    <row r="6408" spans="2:2" x14ac:dyDescent="0.2">
      <c r="B6408" s="144"/>
    </row>
    <row r="6409" spans="2:2" x14ac:dyDescent="0.2">
      <c r="B6409" s="144"/>
    </row>
    <row r="6410" spans="2:2" x14ac:dyDescent="0.2">
      <c r="B6410" s="144"/>
    </row>
    <row r="6411" spans="2:2" x14ac:dyDescent="0.2">
      <c r="B6411" s="144"/>
    </row>
    <row r="6412" spans="2:2" x14ac:dyDescent="0.2">
      <c r="B6412" s="144"/>
    </row>
    <row r="6413" spans="2:2" x14ac:dyDescent="0.2">
      <c r="B6413" s="144"/>
    </row>
    <row r="6414" spans="2:2" x14ac:dyDescent="0.2">
      <c r="B6414" s="144"/>
    </row>
    <row r="6415" spans="2:2" x14ac:dyDescent="0.2">
      <c r="B6415" s="144"/>
    </row>
    <row r="6416" spans="2:2" x14ac:dyDescent="0.2">
      <c r="B6416" s="144"/>
    </row>
    <row r="6417" spans="2:2" x14ac:dyDescent="0.2">
      <c r="B6417" s="144"/>
    </row>
    <row r="6418" spans="2:2" x14ac:dyDescent="0.2">
      <c r="B6418" s="144"/>
    </row>
    <row r="6419" spans="2:2" x14ac:dyDescent="0.2">
      <c r="B6419" s="144"/>
    </row>
    <row r="6420" spans="2:2" x14ac:dyDescent="0.2">
      <c r="B6420" s="144"/>
    </row>
    <row r="6421" spans="2:2" x14ac:dyDescent="0.2">
      <c r="B6421" s="144"/>
    </row>
    <row r="6422" spans="2:2" x14ac:dyDescent="0.2">
      <c r="B6422" s="144"/>
    </row>
    <row r="6423" spans="2:2" x14ac:dyDescent="0.2">
      <c r="B6423" s="144"/>
    </row>
    <row r="6424" spans="2:2" x14ac:dyDescent="0.2">
      <c r="B6424" s="144"/>
    </row>
    <row r="6425" spans="2:2" x14ac:dyDescent="0.2">
      <c r="B6425" s="144"/>
    </row>
    <row r="6426" spans="2:2" x14ac:dyDescent="0.2">
      <c r="B6426" s="144"/>
    </row>
    <row r="6427" spans="2:2" x14ac:dyDescent="0.2">
      <c r="B6427" s="144"/>
    </row>
    <row r="6428" spans="2:2" x14ac:dyDescent="0.2">
      <c r="B6428" s="144"/>
    </row>
    <row r="6429" spans="2:2" x14ac:dyDescent="0.2">
      <c r="B6429" s="144"/>
    </row>
    <row r="6430" spans="2:2" x14ac:dyDescent="0.2">
      <c r="B6430" s="144"/>
    </row>
    <row r="6431" spans="2:2" x14ac:dyDescent="0.2">
      <c r="B6431" s="144"/>
    </row>
    <row r="6432" spans="2:2" x14ac:dyDescent="0.2">
      <c r="B6432" s="144"/>
    </row>
    <row r="6433" spans="2:2" x14ac:dyDescent="0.2">
      <c r="B6433" s="144"/>
    </row>
    <row r="6434" spans="2:2" x14ac:dyDescent="0.2">
      <c r="B6434" s="144"/>
    </row>
    <row r="6435" spans="2:2" x14ac:dyDescent="0.2">
      <c r="B6435" s="144"/>
    </row>
    <row r="6436" spans="2:2" x14ac:dyDescent="0.2">
      <c r="B6436" s="144"/>
    </row>
    <row r="6437" spans="2:2" x14ac:dyDescent="0.2">
      <c r="B6437" s="144"/>
    </row>
    <row r="6438" spans="2:2" x14ac:dyDescent="0.2">
      <c r="B6438" s="144"/>
    </row>
    <row r="6439" spans="2:2" x14ac:dyDescent="0.2">
      <c r="B6439" s="144"/>
    </row>
    <row r="6440" spans="2:2" x14ac:dyDescent="0.2">
      <c r="B6440" s="144"/>
    </row>
    <row r="6441" spans="2:2" x14ac:dyDescent="0.2">
      <c r="B6441" s="144"/>
    </row>
    <row r="6442" spans="2:2" x14ac:dyDescent="0.2">
      <c r="B6442" s="144"/>
    </row>
    <row r="6443" spans="2:2" x14ac:dyDescent="0.2">
      <c r="B6443" s="144"/>
    </row>
    <row r="6444" spans="2:2" x14ac:dyDescent="0.2">
      <c r="B6444" s="144"/>
    </row>
    <row r="6445" spans="2:2" x14ac:dyDescent="0.2">
      <c r="B6445" s="144"/>
    </row>
    <row r="6446" spans="2:2" x14ac:dyDescent="0.2">
      <c r="B6446" s="144"/>
    </row>
    <row r="6447" spans="2:2" x14ac:dyDescent="0.2">
      <c r="B6447" s="144"/>
    </row>
    <row r="6448" spans="2:2" x14ac:dyDescent="0.2">
      <c r="B6448" s="144"/>
    </row>
    <row r="6449" spans="2:2" x14ac:dyDescent="0.2">
      <c r="B6449" s="144"/>
    </row>
    <row r="6450" spans="2:2" x14ac:dyDescent="0.2">
      <c r="B6450" s="144"/>
    </row>
    <row r="6451" spans="2:2" x14ac:dyDescent="0.2">
      <c r="B6451" s="144"/>
    </row>
    <row r="6452" spans="2:2" x14ac:dyDescent="0.2">
      <c r="B6452" s="144"/>
    </row>
    <row r="6453" spans="2:2" x14ac:dyDescent="0.2">
      <c r="B6453" s="144"/>
    </row>
    <row r="6454" spans="2:2" x14ac:dyDescent="0.2">
      <c r="B6454" s="144"/>
    </row>
    <row r="6455" spans="2:2" x14ac:dyDescent="0.2">
      <c r="B6455" s="144"/>
    </row>
    <row r="6456" spans="2:2" x14ac:dyDescent="0.2">
      <c r="B6456" s="144"/>
    </row>
    <row r="6457" spans="2:2" x14ac:dyDescent="0.2">
      <c r="B6457" s="144"/>
    </row>
    <row r="6458" spans="2:2" x14ac:dyDescent="0.2">
      <c r="B6458" s="144"/>
    </row>
    <row r="6459" spans="2:2" x14ac:dyDescent="0.2">
      <c r="B6459" s="144"/>
    </row>
    <row r="6460" spans="2:2" x14ac:dyDescent="0.2">
      <c r="B6460" s="144"/>
    </row>
    <row r="6461" spans="2:2" x14ac:dyDescent="0.2">
      <c r="B6461" s="144"/>
    </row>
    <row r="6462" spans="2:2" x14ac:dyDescent="0.2">
      <c r="B6462" s="144"/>
    </row>
    <row r="6463" spans="2:2" x14ac:dyDescent="0.2">
      <c r="B6463" s="144"/>
    </row>
    <row r="6464" spans="2:2" x14ac:dyDescent="0.2">
      <c r="B6464" s="144"/>
    </row>
    <row r="6465" spans="2:2" x14ac:dyDescent="0.2">
      <c r="B6465" s="144"/>
    </row>
    <row r="6466" spans="2:2" x14ac:dyDescent="0.2">
      <c r="B6466" s="144"/>
    </row>
    <row r="6467" spans="2:2" x14ac:dyDescent="0.2">
      <c r="B6467" s="144"/>
    </row>
    <row r="6468" spans="2:2" x14ac:dyDescent="0.2">
      <c r="B6468" s="144"/>
    </row>
    <row r="6469" spans="2:2" x14ac:dyDescent="0.2">
      <c r="B6469" s="144"/>
    </row>
    <row r="6470" spans="2:2" x14ac:dyDescent="0.2">
      <c r="B6470" s="144"/>
    </row>
    <row r="6471" spans="2:2" x14ac:dyDescent="0.2">
      <c r="B6471" s="144"/>
    </row>
    <row r="6472" spans="2:2" x14ac:dyDescent="0.2">
      <c r="B6472" s="144"/>
    </row>
    <row r="6473" spans="2:2" x14ac:dyDescent="0.2">
      <c r="B6473" s="144"/>
    </row>
    <row r="6474" spans="2:2" x14ac:dyDescent="0.2">
      <c r="B6474" s="144"/>
    </row>
    <row r="6475" spans="2:2" x14ac:dyDescent="0.2">
      <c r="B6475" s="144"/>
    </row>
    <row r="6476" spans="2:2" x14ac:dyDescent="0.2">
      <c r="B6476" s="144"/>
    </row>
    <row r="6477" spans="2:2" x14ac:dyDescent="0.2">
      <c r="B6477" s="144"/>
    </row>
    <row r="6478" spans="2:2" x14ac:dyDescent="0.2">
      <c r="B6478" s="144"/>
    </row>
    <row r="6479" spans="2:2" x14ac:dyDescent="0.2">
      <c r="B6479" s="144"/>
    </row>
    <row r="6480" spans="2:2" x14ac:dyDescent="0.2">
      <c r="B6480" s="144"/>
    </row>
    <row r="6481" spans="2:2" x14ac:dyDescent="0.2">
      <c r="B6481" s="144"/>
    </row>
    <row r="6482" spans="2:2" x14ac:dyDescent="0.2">
      <c r="B6482" s="144"/>
    </row>
    <row r="6483" spans="2:2" x14ac:dyDescent="0.2">
      <c r="B6483" s="144"/>
    </row>
    <row r="6484" spans="2:2" x14ac:dyDescent="0.2">
      <c r="B6484" s="144"/>
    </row>
    <row r="6485" spans="2:2" x14ac:dyDescent="0.2">
      <c r="B6485" s="144"/>
    </row>
    <row r="6486" spans="2:2" x14ac:dyDescent="0.2">
      <c r="B6486" s="144"/>
    </row>
    <row r="6487" spans="2:2" x14ac:dyDescent="0.2">
      <c r="B6487" s="144"/>
    </row>
    <row r="6488" spans="2:2" x14ac:dyDescent="0.2">
      <c r="B6488" s="144"/>
    </row>
    <row r="6489" spans="2:2" x14ac:dyDescent="0.2">
      <c r="B6489" s="144"/>
    </row>
    <row r="6490" spans="2:2" x14ac:dyDescent="0.2">
      <c r="B6490" s="144"/>
    </row>
    <row r="6491" spans="2:2" x14ac:dyDescent="0.2">
      <c r="B6491" s="144"/>
    </row>
    <row r="6492" spans="2:2" x14ac:dyDescent="0.2">
      <c r="B6492" s="144"/>
    </row>
    <row r="6493" spans="2:2" x14ac:dyDescent="0.2">
      <c r="B6493" s="144"/>
    </row>
    <row r="6494" spans="2:2" x14ac:dyDescent="0.2">
      <c r="B6494" s="144"/>
    </row>
    <row r="6495" spans="2:2" x14ac:dyDescent="0.2">
      <c r="B6495" s="144"/>
    </row>
    <row r="6496" spans="2:2" x14ac:dyDescent="0.2">
      <c r="B6496" s="144"/>
    </row>
    <row r="6497" spans="2:2" x14ac:dyDescent="0.2">
      <c r="B6497" s="144"/>
    </row>
    <row r="6498" spans="2:2" x14ac:dyDescent="0.2">
      <c r="B6498" s="144"/>
    </row>
    <row r="6499" spans="2:2" x14ac:dyDescent="0.2">
      <c r="B6499" s="144"/>
    </row>
    <row r="6500" spans="2:2" x14ac:dyDescent="0.2">
      <c r="B6500" s="144"/>
    </row>
    <row r="6501" spans="2:2" x14ac:dyDescent="0.2">
      <c r="B6501" s="144"/>
    </row>
    <row r="6502" spans="2:2" x14ac:dyDescent="0.2">
      <c r="B6502" s="144"/>
    </row>
    <row r="6503" spans="2:2" x14ac:dyDescent="0.2">
      <c r="B6503" s="144"/>
    </row>
    <row r="6504" spans="2:2" x14ac:dyDescent="0.2">
      <c r="B6504" s="144"/>
    </row>
    <row r="6505" spans="2:2" x14ac:dyDescent="0.2">
      <c r="B6505" s="144"/>
    </row>
    <row r="6506" spans="2:2" x14ac:dyDescent="0.2">
      <c r="B6506" s="144"/>
    </row>
    <row r="6507" spans="2:2" x14ac:dyDescent="0.2">
      <c r="B6507" s="144"/>
    </row>
    <row r="6508" spans="2:2" x14ac:dyDescent="0.2">
      <c r="B6508" s="144"/>
    </row>
    <row r="6509" spans="2:2" x14ac:dyDescent="0.2">
      <c r="B6509" s="144"/>
    </row>
    <row r="6510" spans="2:2" x14ac:dyDescent="0.2">
      <c r="B6510" s="144"/>
    </row>
    <row r="6511" spans="2:2" x14ac:dyDescent="0.2">
      <c r="B6511" s="144"/>
    </row>
    <row r="6512" spans="2:2" x14ac:dyDescent="0.2">
      <c r="B6512" s="144"/>
    </row>
    <row r="6513" spans="2:2" x14ac:dyDescent="0.2">
      <c r="B6513" s="144"/>
    </row>
    <row r="6514" spans="2:2" x14ac:dyDescent="0.2">
      <c r="B6514" s="144"/>
    </row>
    <row r="6515" spans="2:2" x14ac:dyDescent="0.2">
      <c r="B6515" s="144"/>
    </row>
    <row r="6516" spans="2:2" x14ac:dyDescent="0.2">
      <c r="B6516" s="144"/>
    </row>
    <row r="6517" spans="2:2" x14ac:dyDescent="0.2">
      <c r="B6517" s="144"/>
    </row>
    <row r="6518" spans="2:2" x14ac:dyDescent="0.2">
      <c r="B6518" s="144"/>
    </row>
    <row r="6519" spans="2:2" x14ac:dyDescent="0.2">
      <c r="B6519" s="144"/>
    </row>
    <row r="6520" spans="2:2" x14ac:dyDescent="0.2">
      <c r="B6520" s="144"/>
    </row>
    <row r="6521" spans="2:2" x14ac:dyDescent="0.2">
      <c r="B6521" s="144"/>
    </row>
    <row r="6522" spans="2:2" x14ac:dyDescent="0.2">
      <c r="B6522" s="144"/>
    </row>
    <row r="6523" spans="2:2" x14ac:dyDescent="0.2">
      <c r="B6523" s="144"/>
    </row>
    <row r="6524" spans="2:2" x14ac:dyDescent="0.2">
      <c r="B6524" s="144"/>
    </row>
    <row r="6525" spans="2:2" x14ac:dyDescent="0.2">
      <c r="B6525" s="144"/>
    </row>
    <row r="6526" spans="2:2" x14ac:dyDescent="0.2">
      <c r="B6526" s="144"/>
    </row>
    <row r="6527" spans="2:2" x14ac:dyDescent="0.2">
      <c r="B6527" s="144"/>
    </row>
    <row r="6528" spans="2:2" x14ac:dyDescent="0.2">
      <c r="B6528" s="144"/>
    </row>
    <row r="6529" spans="2:2" x14ac:dyDescent="0.2">
      <c r="B6529" s="144"/>
    </row>
    <row r="6530" spans="2:2" x14ac:dyDescent="0.2">
      <c r="B6530" s="144"/>
    </row>
    <row r="6531" spans="2:2" x14ac:dyDescent="0.2">
      <c r="B6531" s="144"/>
    </row>
    <row r="6532" spans="2:2" x14ac:dyDescent="0.2">
      <c r="B6532" s="144"/>
    </row>
    <row r="6533" spans="2:2" x14ac:dyDescent="0.2">
      <c r="B6533" s="144"/>
    </row>
    <row r="6534" spans="2:2" x14ac:dyDescent="0.2">
      <c r="B6534" s="144"/>
    </row>
    <row r="6535" spans="2:2" x14ac:dyDescent="0.2">
      <c r="B6535" s="144"/>
    </row>
    <row r="6536" spans="2:2" x14ac:dyDescent="0.2">
      <c r="B6536" s="144"/>
    </row>
    <row r="6537" spans="2:2" x14ac:dyDescent="0.2">
      <c r="B6537" s="144"/>
    </row>
    <row r="6538" spans="2:2" x14ac:dyDescent="0.2">
      <c r="B6538" s="144"/>
    </row>
    <row r="6539" spans="2:2" x14ac:dyDescent="0.2">
      <c r="B6539" s="144"/>
    </row>
    <row r="6540" spans="2:2" x14ac:dyDescent="0.2">
      <c r="B6540" s="144"/>
    </row>
    <row r="6541" spans="2:2" x14ac:dyDescent="0.2">
      <c r="B6541" s="144"/>
    </row>
    <row r="6542" spans="2:2" x14ac:dyDescent="0.2">
      <c r="B6542" s="144"/>
    </row>
    <row r="6543" spans="2:2" x14ac:dyDescent="0.2">
      <c r="B6543" s="144"/>
    </row>
    <row r="6544" spans="2:2" x14ac:dyDescent="0.2">
      <c r="B6544" s="144"/>
    </row>
    <row r="6545" spans="2:2" x14ac:dyDescent="0.2">
      <c r="B6545" s="144"/>
    </row>
    <row r="6546" spans="2:2" x14ac:dyDescent="0.2">
      <c r="B6546" s="144"/>
    </row>
    <row r="6547" spans="2:2" x14ac:dyDescent="0.2">
      <c r="B6547" s="144"/>
    </row>
    <row r="6548" spans="2:2" x14ac:dyDescent="0.2">
      <c r="B6548" s="144"/>
    </row>
    <row r="6549" spans="2:2" x14ac:dyDescent="0.2">
      <c r="B6549" s="144"/>
    </row>
    <row r="6550" spans="2:2" x14ac:dyDescent="0.2">
      <c r="B6550" s="144"/>
    </row>
    <row r="6551" spans="2:2" x14ac:dyDescent="0.2">
      <c r="B6551" s="144"/>
    </row>
    <row r="6552" spans="2:2" x14ac:dyDescent="0.2">
      <c r="B6552" s="144"/>
    </row>
    <row r="6553" spans="2:2" x14ac:dyDescent="0.2">
      <c r="B6553" s="144"/>
    </row>
    <row r="6554" spans="2:2" x14ac:dyDescent="0.2">
      <c r="B6554" s="144"/>
    </row>
    <row r="6555" spans="2:2" x14ac:dyDescent="0.2">
      <c r="B6555" s="144"/>
    </row>
    <row r="6556" spans="2:2" x14ac:dyDescent="0.2">
      <c r="B6556" s="144"/>
    </row>
    <row r="6557" spans="2:2" x14ac:dyDescent="0.2">
      <c r="B6557" s="144"/>
    </row>
    <row r="6558" spans="2:2" x14ac:dyDescent="0.2">
      <c r="B6558" s="144"/>
    </row>
    <row r="6559" spans="2:2" x14ac:dyDescent="0.2">
      <c r="B6559" s="144"/>
    </row>
    <row r="6560" spans="2:2" x14ac:dyDescent="0.2">
      <c r="B6560" s="144"/>
    </row>
    <row r="6561" spans="2:2" x14ac:dyDescent="0.2">
      <c r="B6561" s="144"/>
    </row>
    <row r="6562" spans="2:2" x14ac:dyDescent="0.2">
      <c r="B6562" s="144"/>
    </row>
    <row r="6563" spans="2:2" x14ac:dyDescent="0.2">
      <c r="B6563" s="144"/>
    </row>
    <row r="6564" spans="2:2" x14ac:dyDescent="0.2">
      <c r="B6564" s="144"/>
    </row>
    <row r="6565" spans="2:2" x14ac:dyDescent="0.2">
      <c r="B6565" s="144"/>
    </row>
    <row r="6566" spans="2:2" x14ac:dyDescent="0.2">
      <c r="B6566" s="144"/>
    </row>
    <row r="6567" spans="2:2" x14ac:dyDescent="0.2">
      <c r="B6567" s="144"/>
    </row>
    <row r="6568" spans="2:2" x14ac:dyDescent="0.2">
      <c r="B6568" s="144"/>
    </row>
    <row r="6569" spans="2:2" x14ac:dyDescent="0.2">
      <c r="B6569" s="144"/>
    </row>
    <row r="6570" spans="2:2" x14ac:dyDescent="0.2">
      <c r="B6570" s="144"/>
    </row>
    <row r="6571" spans="2:2" x14ac:dyDescent="0.2">
      <c r="B6571" s="144"/>
    </row>
    <row r="6572" spans="2:2" x14ac:dyDescent="0.2">
      <c r="B6572" s="144"/>
    </row>
    <row r="6573" spans="2:2" x14ac:dyDescent="0.2">
      <c r="B6573" s="144"/>
    </row>
    <row r="6574" spans="2:2" x14ac:dyDescent="0.2">
      <c r="B6574" s="144"/>
    </row>
    <row r="6575" spans="2:2" x14ac:dyDescent="0.2">
      <c r="B6575" s="144"/>
    </row>
    <row r="6576" spans="2:2" x14ac:dyDescent="0.2">
      <c r="B6576" s="144"/>
    </row>
    <row r="6577" spans="2:2" x14ac:dyDescent="0.2">
      <c r="B6577" s="144"/>
    </row>
    <row r="6578" spans="2:2" x14ac:dyDescent="0.2">
      <c r="B6578" s="144"/>
    </row>
    <row r="6579" spans="2:2" x14ac:dyDescent="0.2">
      <c r="B6579" s="144"/>
    </row>
    <row r="6580" spans="2:2" x14ac:dyDescent="0.2">
      <c r="B6580" s="144"/>
    </row>
    <row r="6581" spans="2:2" x14ac:dyDescent="0.2">
      <c r="B6581" s="144"/>
    </row>
    <row r="6582" spans="2:2" x14ac:dyDescent="0.2">
      <c r="B6582" s="144"/>
    </row>
    <row r="6583" spans="2:2" x14ac:dyDescent="0.2">
      <c r="B6583" s="144"/>
    </row>
    <row r="6584" spans="2:2" x14ac:dyDescent="0.2">
      <c r="B6584" s="144"/>
    </row>
    <row r="6585" spans="2:2" x14ac:dyDescent="0.2">
      <c r="B6585" s="144"/>
    </row>
    <row r="6586" spans="2:2" x14ac:dyDescent="0.2">
      <c r="B6586" s="144"/>
    </row>
    <row r="6587" spans="2:2" x14ac:dyDescent="0.2">
      <c r="B6587" s="144"/>
    </row>
    <row r="6588" spans="2:2" x14ac:dyDescent="0.2">
      <c r="B6588" s="144"/>
    </row>
    <row r="6589" spans="2:2" x14ac:dyDescent="0.2">
      <c r="B6589" s="144"/>
    </row>
    <row r="6590" spans="2:2" x14ac:dyDescent="0.2">
      <c r="B6590" s="144"/>
    </row>
    <row r="6591" spans="2:2" x14ac:dyDescent="0.2">
      <c r="B6591" s="144"/>
    </row>
    <row r="6592" spans="2:2" x14ac:dyDescent="0.2">
      <c r="B6592" s="144"/>
    </row>
    <row r="6593" spans="2:2" x14ac:dyDescent="0.2">
      <c r="B6593" s="144"/>
    </row>
    <row r="6594" spans="2:2" x14ac:dyDescent="0.2">
      <c r="B6594" s="144"/>
    </row>
    <row r="6595" spans="2:2" x14ac:dyDescent="0.2">
      <c r="B6595" s="144"/>
    </row>
    <row r="6596" spans="2:2" x14ac:dyDescent="0.2">
      <c r="B6596" s="144"/>
    </row>
    <row r="6597" spans="2:2" x14ac:dyDescent="0.2">
      <c r="B6597" s="144"/>
    </row>
    <row r="6598" spans="2:2" x14ac:dyDescent="0.2">
      <c r="B6598" s="144"/>
    </row>
    <row r="6599" spans="2:2" x14ac:dyDescent="0.2">
      <c r="B6599" s="144"/>
    </row>
    <row r="6600" spans="2:2" x14ac:dyDescent="0.2">
      <c r="B6600" s="144"/>
    </row>
    <row r="6601" spans="2:2" x14ac:dyDescent="0.2">
      <c r="B6601" s="144"/>
    </row>
    <row r="6602" spans="2:2" x14ac:dyDescent="0.2">
      <c r="B6602" s="144"/>
    </row>
    <row r="6603" spans="2:2" x14ac:dyDescent="0.2">
      <c r="B6603" s="144"/>
    </row>
    <row r="6604" spans="2:2" x14ac:dyDescent="0.2">
      <c r="B6604" s="144"/>
    </row>
    <row r="6605" spans="2:2" x14ac:dyDescent="0.2">
      <c r="B6605" s="144"/>
    </row>
    <row r="6606" spans="2:2" x14ac:dyDescent="0.2">
      <c r="B6606" s="144"/>
    </row>
    <row r="6607" spans="2:2" x14ac:dyDescent="0.2">
      <c r="B6607" s="144"/>
    </row>
    <row r="6608" spans="2:2" x14ac:dyDescent="0.2">
      <c r="B6608" s="144"/>
    </row>
    <row r="6609" spans="2:2" x14ac:dyDescent="0.2">
      <c r="B6609" s="144"/>
    </row>
    <row r="6610" spans="2:2" x14ac:dyDescent="0.2">
      <c r="B6610" s="144"/>
    </row>
    <row r="6611" spans="2:2" x14ac:dyDescent="0.2">
      <c r="B6611" s="144"/>
    </row>
    <row r="6612" spans="2:2" x14ac:dyDescent="0.2">
      <c r="B6612" s="144"/>
    </row>
    <row r="6613" spans="2:2" x14ac:dyDescent="0.2">
      <c r="B6613" s="144"/>
    </row>
    <row r="6614" spans="2:2" x14ac:dyDescent="0.2">
      <c r="B6614" s="144"/>
    </row>
    <row r="6615" spans="2:2" x14ac:dyDescent="0.2">
      <c r="B6615" s="144"/>
    </row>
    <row r="6616" spans="2:2" x14ac:dyDescent="0.2">
      <c r="B6616" s="144"/>
    </row>
    <row r="6617" spans="2:2" x14ac:dyDescent="0.2">
      <c r="B6617" s="144"/>
    </row>
    <row r="6618" spans="2:2" x14ac:dyDescent="0.2">
      <c r="B6618" s="144"/>
    </row>
    <row r="6619" spans="2:2" x14ac:dyDescent="0.2">
      <c r="B6619" s="144"/>
    </row>
    <row r="6620" spans="2:2" x14ac:dyDescent="0.2">
      <c r="B6620" s="144"/>
    </row>
    <row r="6621" spans="2:2" x14ac:dyDescent="0.2">
      <c r="B6621" s="144"/>
    </row>
    <row r="6622" spans="2:2" x14ac:dyDescent="0.2">
      <c r="B6622" s="144"/>
    </row>
    <row r="6623" spans="2:2" x14ac:dyDescent="0.2">
      <c r="B6623" s="144"/>
    </row>
    <row r="6624" spans="2:2" x14ac:dyDescent="0.2">
      <c r="B6624" s="144"/>
    </row>
    <row r="6625" spans="2:2" x14ac:dyDescent="0.2">
      <c r="B6625" s="144"/>
    </row>
    <row r="6626" spans="2:2" x14ac:dyDescent="0.2">
      <c r="B6626" s="144"/>
    </row>
    <row r="6627" spans="2:2" x14ac:dyDescent="0.2">
      <c r="B6627" s="144"/>
    </row>
    <row r="6628" spans="2:2" x14ac:dyDescent="0.2">
      <c r="B6628" s="144"/>
    </row>
    <row r="6629" spans="2:2" x14ac:dyDescent="0.2">
      <c r="B6629" s="144"/>
    </row>
    <row r="6630" spans="2:2" x14ac:dyDescent="0.2">
      <c r="B6630" s="144"/>
    </row>
    <row r="6631" spans="2:2" x14ac:dyDescent="0.2">
      <c r="B6631" s="144"/>
    </row>
    <row r="6632" spans="2:2" x14ac:dyDescent="0.2">
      <c r="B6632" s="144"/>
    </row>
    <row r="6633" spans="2:2" x14ac:dyDescent="0.2">
      <c r="B6633" s="144"/>
    </row>
    <row r="6634" spans="2:2" x14ac:dyDescent="0.2">
      <c r="B6634" s="144"/>
    </row>
    <row r="6635" spans="2:2" x14ac:dyDescent="0.2">
      <c r="B6635" s="144"/>
    </row>
    <row r="6636" spans="2:2" x14ac:dyDescent="0.2">
      <c r="B6636" s="144"/>
    </row>
    <row r="6637" spans="2:2" x14ac:dyDescent="0.2">
      <c r="B6637" s="144"/>
    </row>
    <row r="6638" spans="2:2" x14ac:dyDescent="0.2">
      <c r="B6638" s="144"/>
    </row>
    <row r="6639" spans="2:2" x14ac:dyDescent="0.2">
      <c r="B6639" s="144"/>
    </row>
    <row r="6640" spans="2:2" x14ac:dyDescent="0.2">
      <c r="B6640" s="144"/>
    </row>
    <row r="6641" spans="2:2" x14ac:dyDescent="0.2">
      <c r="B6641" s="144"/>
    </row>
    <row r="6642" spans="2:2" x14ac:dyDescent="0.2">
      <c r="B6642" s="144"/>
    </row>
    <row r="6643" spans="2:2" x14ac:dyDescent="0.2">
      <c r="B6643" s="144"/>
    </row>
    <row r="6644" spans="2:2" x14ac:dyDescent="0.2">
      <c r="B6644" s="144"/>
    </row>
    <row r="6645" spans="2:2" x14ac:dyDescent="0.2">
      <c r="B6645" s="144"/>
    </row>
    <row r="6646" spans="2:2" x14ac:dyDescent="0.2">
      <c r="B6646" s="144"/>
    </row>
    <row r="6647" spans="2:2" x14ac:dyDescent="0.2">
      <c r="B6647" s="144"/>
    </row>
    <row r="6648" spans="2:2" x14ac:dyDescent="0.2">
      <c r="B6648" s="144"/>
    </row>
    <row r="6649" spans="2:2" x14ac:dyDescent="0.2">
      <c r="B6649" s="144"/>
    </row>
    <row r="6650" spans="2:2" x14ac:dyDescent="0.2">
      <c r="B6650" s="144"/>
    </row>
    <row r="6651" spans="2:2" x14ac:dyDescent="0.2">
      <c r="B6651" s="144"/>
    </row>
    <row r="6652" spans="2:2" x14ac:dyDescent="0.2">
      <c r="B6652" s="144"/>
    </row>
    <row r="6653" spans="2:2" x14ac:dyDescent="0.2">
      <c r="B6653" s="144"/>
    </row>
    <row r="6654" spans="2:2" x14ac:dyDescent="0.2">
      <c r="B6654" s="144"/>
    </row>
    <row r="6655" spans="2:2" x14ac:dyDescent="0.2">
      <c r="B6655" s="144"/>
    </row>
    <row r="6656" spans="2:2" x14ac:dyDescent="0.2">
      <c r="B6656" s="144"/>
    </row>
    <row r="6657" spans="2:2" x14ac:dyDescent="0.2">
      <c r="B6657" s="144"/>
    </row>
    <row r="6658" spans="2:2" x14ac:dyDescent="0.2">
      <c r="B6658" s="144"/>
    </row>
    <row r="6659" spans="2:2" x14ac:dyDescent="0.2">
      <c r="B6659" s="144"/>
    </row>
    <row r="6660" spans="2:2" x14ac:dyDescent="0.2">
      <c r="B6660" s="144"/>
    </row>
    <row r="6661" spans="2:2" x14ac:dyDescent="0.2">
      <c r="B6661" s="144"/>
    </row>
    <row r="6662" spans="2:2" x14ac:dyDescent="0.2">
      <c r="B6662" s="144"/>
    </row>
    <row r="6663" spans="2:2" x14ac:dyDescent="0.2">
      <c r="B6663" s="144"/>
    </row>
    <row r="6664" spans="2:2" x14ac:dyDescent="0.2">
      <c r="B6664" s="144"/>
    </row>
    <row r="6665" spans="2:2" x14ac:dyDescent="0.2">
      <c r="B6665" s="144"/>
    </row>
    <row r="6666" spans="2:2" x14ac:dyDescent="0.2">
      <c r="B6666" s="144"/>
    </row>
    <row r="6667" spans="2:2" x14ac:dyDescent="0.2">
      <c r="B6667" s="144"/>
    </row>
    <row r="6668" spans="2:2" x14ac:dyDescent="0.2">
      <c r="B6668" s="144"/>
    </row>
    <row r="6669" spans="2:2" x14ac:dyDescent="0.2">
      <c r="B6669" s="144"/>
    </row>
    <row r="6670" spans="2:2" x14ac:dyDescent="0.2">
      <c r="B6670" s="144"/>
    </row>
    <row r="6671" spans="2:2" x14ac:dyDescent="0.2">
      <c r="B6671" s="144"/>
    </row>
    <row r="6672" spans="2:2" x14ac:dyDescent="0.2">
      <c r="B6672" s="144"/>
    </row>
    <row r="6673" spans="2:2" x14ac:dyDescent="0.2">
      <c r="B6673" s="144"/>
    </row>
    <row r="6674" spans="2:2" x14ac:dyDescent="0.2">
      <c r="B6674" s="144"/>
    </row>
    <row r="6675" spans="2:2" x14ac:dyDescent="0.2">
      <c r="B6675" s="144"/>
    </row>
    <row r="6676" spans="2:2" x14ac:dyDescent="0.2">
      <c r="B6676" s="144"/>
    </row>
    <row r="6677" spans="2:2" x14ac:dyDescent="0.2">
      <c r="B6677" s="144"/>
    </row>
    <row r="6678" spans="2:2" x14ac:dyDescent="0.2">
      <c r="B6678" s="144"/>
    </row>
    <row r="6679" spans="2:2" x14ac:dyDescent="0.2">
      <c r="B6679" s="144"/>
    </row>
    <row r="6680" spans="2:2" x14ac:dyDescent="0.2">
      <c r="B6680" s="144"/>
    </row>
    <row r="6681" spans="2:2" x14ac:dyDescent="0.2">
      <c r="B6681" s="144"/>
    </row>
    <row r="6682" spans="2:2" x14ac:dyDescent="0.2">
      <c r="B6682" s="144"/>
    </row>
    <row r="6683" spans="2:2" x14ac:dyDescent="0.2">
      <c r="B6683" s="144"/>
    </row>
    <row r="6684" spans="2:2" x14ac:dyDescent="0.2">
      <c r="B6684" s="144"/>
    </row>
    <row r="6685" spans="2:2" x14ac:dyDescent="0.2">
      <c r="B6685" s="144"/>
    </row>
    <row r="6686" spans="2:2" x14ac:dyDescent="0.2">
      <c r="B6686" s="144"/>
    </row>
    <row r="6687" spans="2:2" x14ac:dyDescent="0.2">
      <c r="B6687" s="144"/>
    </row>
    <row r="6688" spans="2:2" x14ac:dyDescent="0.2">
      <c r="B6688" s="144"/>
    </row>
    <row r="6689" spans="2:2" x14ac:dyDescent="0.2">
      <c r="B6689" s="144"/>
    </row>
    <row r="6690" spans="2:2" x14ac:dyDescent="0.2">
      <c r="B6690" s="144"/>
    </row>
    <row r="6691" spans="2:2" x14ac:dyDescent="0.2">
      <c r="B6691" s="144"/>
    </row>
    <row r="6692" spans="2:2" x14ac:dyDescent="0.2">
      <c r="B6692" s="144"/>
    </row>
    <row r="6693" spans="2:2" x14ac:dyDescent="0.2">
      <c r="B6693" s="144"/>
    </row>
    <row r="6694" spans="2:2" x14ac:dyDescent="0.2">
      <c r="B6694" s="144"/>
    </row>
    <row r="6695" spans="2:2" x14ac:dyDescent="0.2">
      <c r="B6695" s="144"/>
    </row>
    <row r="6696" spans="2:2" x14ac:dyDescent="0.2">
      <c r="B6696" s="144"/>
    </row>
    <row r="6697" spans="2:2" x14ac:dyDescent="0.2">
      <c r="B6697" s="144"/>
    </row>
    <row r="6698" spans="2:2" x14ac:dyDescent="0.2">
      <c r="B6698" s="144"/>
    </row>
    <row r="6699" spans="2:2" x14ac:dyDescent="0.2">
      <c r="B6699" s="144"/>
    </row>
    <row r="6700" spans="2:2" x14ac:dyDescent="0.2">
      <c r="B6700" s="144"/>
    </row>
    <row r="6701" spans="2:2" x14ac:dyDescent="0.2">
      <c r="B6701" s="144"/>
    </row>
    <row r="6702" spans="2:2" x14ac:dyDescent="0.2">
      <c r="B6702" s="144"/>
    </row>
    <row r="6703" spans="2:2" x14ac:dyDescent="0.2">
      <c r="B6703" s="144"/>
    </row>
    <row r="6704" spans="2:2" x14ac:dyDescent="0.2">
      <c r="B6704" s="144"/>
    </row>
    <row r="6705" spans="2:2" x14ac:dyDescent="0.2">
      <c r="B6705" s="144"/>
    </row>
    <row r="6706" spans="2:2" x14ac:dyDescent="0.2">
      <c r="B6706" s="144"/>
    </row>
    <row r="6707" spans="2:2" x14ac:dyDescent="0.2">
      <c r="B6707" s="144"/>
    </row>
    <row r="6708" spans="2:2" x14ac:dyDescent="0.2">
      <c r="B6708" s="144"/>
    </row>
    <row r="6709" spans="2:2" x14ac:dyDescent="0.2">
      <c r="B6709" s="144"/>
    </row>
    <row r="6710" spans="2:2" x14ac:dyDescent="0.2">
      <c r="B6710" s="144"/>
    </row>
    <row r="6711" spans="2:2" x14ac:dyDescent="0.2">
      <c r="B6711" s="144"/>
    </row>
    <row r="6712" spans="2:2" x14ac:dyDescent="0.2">
      <c r="B6712" s="144"/>
    </row>
    <row r="6713" spans="2:2" x14ac:dyDescent="0.2">
      <c r="B6713" s="144"/>
    </row>
    <row r="6714" spans="2:2" x14ac:dyDescent="0.2">
      <c r="B6714" s="144"/>
    </row>
    <row r="6715" spans="2:2" x14ac:dyDescent="0.2">
      <c r="B6715" s="144"/>
    </row>
    <row r="6716" spans="2:2" x14ac:dyDescent="0.2">
      <c r="B6716" s="144"/>
    </row>
    <row r="6717" spans="2:2" x14ac:dyDescent="0.2">
      <c r="B6717" s="144"/>
    </row>
    <row r="6718" spans="2:2" x14ac:dyDescent="0.2">
      <c r="B6718" s="144"/>
    </row>
    <row r="6719" spans="2:2" x14ac:dyDescent="0.2">
      <c r="B6719" s="144"/>
    </row>
    <row r="6720" spans="2:2" x14ac:dyDescent="0.2">
      <c r="B6720" s="144"/>
    </row>
    <row r="6721" spans="2:2" x14ac:dyDescent="0.2">
      <c r="B6721" s="144"/>
    </row>
    <row r="6722" spans="2:2" x14ac:dyDescent="0.2">
      <c r="B6722" s="144"/>
    </row>
    <row r="6723" spans="2:2" x14ac:dyDescent="0.2">
      <c r="B6723" s="144"/>
    </row>
    <row r="6724" spans="2:2" x14ac:dyDescent="0.2">
      <c r="B6724" s="144"/>
    </row>
    <row r="6725" spans="2:2" x14ac:dyDescent="0.2">
      <c r="B6725" s="144"/>
    </row>
    <row r="6726" spans="2:2" x14ac:dyDescent="0.2">
      <c r="B6726" s="144"/>
    </row>
    <row r="6727" spans="2:2" x14ac:dyDescent="0.2">
      <c r="B6727" s="144"/>
    </row>
    <row r="6728" spans="2:2" x14ac:dyDescent="0.2">
      <c r="B6728" s="144"/>
    </row>
    <row r="6729" spans="2:2" x14ac:dyDescent="0.2">
      <c r="B6729" s="144"/>
    </row>
    <row r="6730" spans="2:2" x14ac:dyDescent="0.2">
      <c r="B6730" s="144"/>
    </row>
    <row r="6731" spans="2:2" x14ac:dyDescent="0.2">
      <c r="B6731" s="144"/>
    </row>
    <row r="6732" spans="2:2" x14ac:dyDescent="0.2">
      <c r="B6732" s="144"/>
    </row>
    <row r="6733" spans="2:2" x14ac:dyDescent="0.2">
      <c r="B6733" s="144"/>
    </row>
    <row r="6734" spans="2:2" x14ac:dyDescent="0.2">
      <c r="B6734" s="144"/>
    </row>
    <row r="6735" spans="2:2" x14ac:dyDescent="0.2">
      <c r="B6735" s="144"/>
    </row>
    <row r="6736" spans="2:2" x14ac:dyDescent="0.2">
      <c r="B6736" s="144"/>
    </row>
    <row r="6737" spans="2:2" x14ac:dyDescent="0.2">
      <c r="B6737" s="144"/>
    </row>
    <row r="6738" spans="2:2" x14ac:dyDescent="0.2">
      <c r="B6738" s="144"/>
    </row>
    <row r="6739" spans="2:2" x14ac:dyDescent="0.2">
      <c r="B6739" s="144"/>
    </row>
    <row r="6740" spans="2:2" x14ac:dyDescent="0.2">
      <c r="B6740" s="144"/>
    </row>
    <row r="6741" spans="2:2" x14ac:dyDescent="0.2">
      <c r="B6741" s="144"/>
    </row>
    <row r="6742" spans="2:2" x14ac:dyDescent="0.2">
      <c r="B6742" s="144"/>
    </row>
    <row r="6743" spans="2:2" x14ac:dyDescent="0.2">
      <c r="B6743" s="144"/>
    </row>
    <row r="6744" spans="2:2" x14ac:dyDescent="0.2">
      <c r="B6744" s="144"/>
    </row>
    <row r="6745" spans="2:2" x14ac:dyDescent="0.2">
      <c r="B6745" s="144"/>
    </row>
    <row r="6746" spans="2:2" x14ac:dyDescent="0.2">
      <c r="B6746" s="144"/>
    </row>
    <row r="6747" spans="2:2" x14ac:dyDescent="0.2">
      <c r="B6747" s="144"/>
    </row>
    <row r="6748" spans="2:2" x14ac:dyDescent="0.2">
      <c r="B6748" s="144"/>
    </row>
    <row r="6749" spans="2:2" x14ac:dyDescent="0.2">
      <c r="B6749" s="144"/>
    </row>
    <row r="6750" spans="2:2" x14ac:dyDescent="0.2">
      <c r="B6750" s="144"/>
    </row>
    <row r="6751" spans="2:2" x14ac:dyDescent="0.2">
      <c r="B6751" s="144"/>
    </row>
    <row r="6752" spans="2:2" x14ac:dyDescent="0.2">
      <c r="B6752" s="144"/>
    </row>
    <row r="6753" spans="2:2" x14ac:dyDescent="0.2">
      <c r="B6753" s="144"/>
    </row>
    <row r="6754" spans="2:2" x14ac:dyDescent="0.2">
      <c r="B6754" s="144"/>
    </row>
    <row r="6755" spans="2:2" x14ac:dyDescent="0.2">
      <c r="B6755" s="144"/>
    </row>
    <row r="6756" spans="2:2" x14ac:dyDescent="0.2">
      <c r="B6756" s="144"/>
    </row>
    <row r="6757" spans="2:2" x14ac:dyDescent="0.2">
      <c r="B6757" s="144"/>
    </row>
    <row r="6758" spans="2:2" x14ac:dyDescent="0.2">
      <c r="B6758" s="144"/>
    </row>
    <row r="6759" spans="2:2" x14ac:dyDescent="0.2">
      <c r="B6759" s="144"/>
    </row>
    <row r="6760" spans="2:2" x14ac:dyDescent="0.2">
      <c r="B6760" s="144"/>
    </row>
    <row r="6761" spans="2:2" x14ac:dyDescent="0.2">
      <c r="B6761" s="144"/>
    </row>
    <row r="6762" spans="2:2" x14ac:dyDescent="0.2">
      <c r="B6762" s="144"/>
    </row>
    <row r="6763" spans="2:2" x14ac:dyDescent="0.2">
      <c r="B6763" s="144"/>
    </row>
    <row r="6764" spans="2:2" x14ac:dyDescent="0.2">
      <c r="B6764" s="144"/>
    </row>
    <row r="6765" spans="2:2" x14ac:dyDescent="0.2">
      <c r="B6765" s="144"/>
    </row>
    <row r="6766" spans="2:2" x14ac:dyDescent="0.2">
      <c r="B6766" s="144"/>
    </row>
    <row r="6767" spans="2:2" x14ac:dyDescent="0.2">
      <c r="B6767" s="144"/>
    </row>
    <row r="6768" spans="2:2" x14ac:dyDescent="0.2">
      <c r="B6768" s="144"/>
    </row>
    <row r="6769" spans="2:2" x14ac:dyDescent="0.2">
      <c r="B6769" s="144"/>
    </row>
    <row r="6770" spans="2:2" x14ac:dyDescent="0.2">
      <c r="B6770" s="144"/>
    </row>
    <row r="6771" spans="2:2" x14ac:dyDescent="0.2">
      <c r="B6771" s="144"/>
    </row>
    <row r="6772" spans="2:2" x14ac:dyDescent="0.2">
      <c r="B6772" s="144"/>
    </row>
    <row r="6773" spans="2:2" x14ac:dyDescent="0.2">
      <c r="B6773" s="144"/>
    </row>
    <row r="6774" spans="2:2" x14ac:dyDescent="0.2">
      <c r="B6774" s="144"/>
    </row>
    <row r="6775" spans="2:2" x14ac:dyDescent="0.2">
      <c r="B6775" s="144"/>
    </row>
    <row r="6776" spans="2:2" x14ac:dyDescent="0.2">
      <c r="B6776" s="144"/>
    </row>
    <row r="6777" spans="2:2" x14ac:dyDescent="0.2">
      <c r="B6777" s="144"/>
    </row>
    <row r="6778" spans="2:2" x14ac:dyDescent="0.2">
      <c r="B6778" s="144"/>
    </row>
    <row r="6779" spans="2:2" x14ac:dyDescent="0.2">
      <c r="B6779" s="144"/>
    </row>
    <row r="6780" spans="2:2" x14ac:dyDescent="0.2">
      <c r="B6780" s="144"/>
    </row>
    <row r="6781" spans="2:2" x14ac:dyDescent="0.2">
      <c r="B6781" s="144"/>
    </row>
    <row r="6782" spans="2:2" x14ac:dyDescent="0.2">
      <c r="B6782" s="144"/>
    </row>
    <row r="6783" spans="2:2" x14ac:dyDescent="0.2">
      <c r="B6783" s="144"/>
    </row>
    <row r="6784" spans="2:2" x14ac:dyDescent="0.2">
      <c r="B6784" s="144"/>
    </row>
    <row r="6785" spans="2:2" x14ac:dyDescent="0.2">
      <c r="B6785" s="144"/>
    </row>
    <row r="6786" spans="2:2" x14ac:dyDescent="0.2">
      <c r="B6786" s="144"/>
    </row>
    <row r="6787" spans="2:2" x14ac:dyDescent="0.2">
      <c r="B6787" s="144"/>
    </row>
    <row r="6788" spans="2:2" x14ac:dyDescent="0.2">
      <c r="B6788" s="144"/>
    </row>
    <row r="6789" spans="2:2" x14ac:dyDescent="0.2">
      <c r="B6789" s="144"/>
    </row>
    <row r="6790" spans="2:2" x14ac:dyDescent="0.2">
      <c r="B6790" s="144"/>
    </row>
    <row r="6791" spans="2:2" x14ac:dyDescent="0.2">
      <c r="B6791" s="144"/>
    </row>
    <row r="6792" spans="2:2" x14ac:dyDescent="0.2">
      <c r="B6792" s="144"/>
    </row>
    <row r="6793" spans="2:2" x14ac:dyDescent="0.2">
      <c r="B6793" s="144"/>
    </row>
    <row r="6794" spans="2:2" x14ac:dyDescent="0.2">
      <c r="B6794" s="144"/>
    </row>
    <row r="6795" spans="2:2" x14ac:dyDescent="0.2">
      <c r="B6795" s="144"/>
    </row>
    <row r="6796" spans="2:2" x14ac:dyDescent="0.2">
      <c r="B6796" s="144"/>
    </row>
    <row r="6797" spans="2:2" x14ac:dyDescent="0.2">
      <c r="B6797" s="144"/>
    </row>
    <row r="6798" spans="2:2" x14ac:dyDescent="0.2">
      <c r="B6798" s="144"/>
    </row>
    <row r="6799" spans="2:2" x14ac:dyDescent="0.2">
      <c r="B6799" s="144"/>
    </row>
    <row r="6800" spans="2:2" x14ac:dyDescent="0.2">
      <c r="B6800" s="144"/>
    </row>
    <row r="6801" spans="2:2" x14ac:dyDescent="0.2">
      <c r="B6801" s="144"/>
    </row>
    <row r="6802" spans="2:2" x14ac:dyDescent="0.2">
      <c r="B6802" s="144"/>
    </row>
    <row r="6803" spans="2:2" x14ac:dyDescent="0.2">
      <c r="B6803" s="144"/>
    </row>
    <row r="6804" spans="2:2" x14ac:dyDescent="0.2">
      <c r="B6804" s="144"/>
    </row>
    <row r="6805" spans="2:2" x14ac:dyDescent="0.2">
      <c r="B6805" s="144"/>
    </row>
    <row r="6806" spans="2:2" x14ac:dyDescent="0.2">
      <c r="B6806" s="144"/>
    </row>
    <row r="6807" spans="2:2" x14ac:dyDescent="0.2">
      <c r="B6807" s="144"/>
    </row>
    <row r="6808" spans="2:2" x14ac:dyDescent="0.2">
      <c r="B6808" s="144"/>
    </row>
    <row r="6809" spans="2:2" x14ac:dyDescent="0.2">
      <c r="B6809" s="144"/>
    </row>
    <row r="6810" spans="2:2" x14ac:dyDescent="0.2">
      <c r="B6810" s="144"/>
    </row>
    <row r="6811" spans="2:2" x14ac:dyDescent="0.2">
      <c r="B6811" s="144"/>
    </row>
    <row r="6812" spans="2:2" x14ac:dyDescent="0.2">
      <c r="B6812" s="144"/>
    </row>
    <row r="6813" spans="2:2" x14ac:dyDescent="0.2">
      <c r="B6813" s="144"/>
    </row>
    <row r="6814" spans="2:2" x14ac:dyDescent="0.2">
      <c r="B6814" s="144"/>
    </row>
    <row r="6815" spans="2:2" x14ac:dyDescent="0.2">
      <c r="B6815" s="144"/>
    </row>
    <row r="6816" spans="2:2" x14ac:dyDescent="0.2">
      <c r="B6816" s="144"/>
    </row>
    <row r="6817" spans="2:2" x14ac:dyDescent="0.2">
      <c r="B6817" s="144"/>
    </row>
    <row r="6818" spans="2:2" x14ac:dyDescent="0.2">
      <c r="B6818" s="144"/>
    </row>
    <row r="6819" spans="2:2" x14ac:dyDescent="0.2">
      <c r="B6819" s="144"/>
    </row>
    <row r="6820" spans="2:2" x14ac:dyDescent="0.2">
      <c r="B6820" s="144"/>
    </row>
    <row r="6821" spans="2:2" x14ac:dyDescent="0.2">
      <c r="B6821" s="144"/>
    </row>
    <row r="6822" spans="2:2" x14ac:dyDescent="0.2">
      <c r="B6822" s="144"/>
    </row>
    <row r="6823" spans="2:2" x14ac:dyDescent="0.2">
      <c r="B6823" s="144"/>
    </row>
    <row r="6824" spans="2:2" x14ac:dyDescent="0.2">
      <c r="B6824" s="144"/>
    </row>
    <row r="6825" spans="2:2" x14ac:dyDescent="0.2">
      <c r="B6825" s="144"/>
    </row>
    <row r="6826" spans="2:2" x14ac:dyDescent="0.2">
      <c r="B6826" s="144"/>
    </row>
    <row r="6827" spans="2:2" x14ac:dyDescent="0.2">
      <c r="B6827" s="144"/>
    </row>
    <row r="6828" spans="2:2" x14ac:dyDescent="0.2">
      <c r="B6828" s="144"/>
    </row>
    <row r="6829" spans="2:2" x14ac:dyDescent="0.2">
      <c r="B6829" s="144"/>
    </row>
    <row r="6830" spans="2:2" x14ac:dyDescent="0.2">
      <c r="B6830" s="144"/>
    </row>
    <row r="6831" spans="2:2" x14ac:dyDescent="0.2">
      <c r="B6831" s="144"/>
    </row>
    <row r="6832" spans="2:2" x14ac:dyDescent="0.2">
      <c r="B6832" s="144"/>
    </row>
    <row r="6833" spans="2:2" x14ac:dyDescent="0.2">
      <c r="B6833" s="144"/>
    </row>
    <row r="6834" spans="2:2" x14ac:dyDescent="0.2">
      <c r="B6834" s="144"/>
    </row>
    <row r="6835" spans="2:2" x14ac:dyDescent="0.2">
      <c r="B6835" s="144"/>
    </row>
    <row r="6836" spans="2:2" x14ac:dyDescent="0.2">
      <c r="B6836" s="144"/>
    </row>
    <row r="6837" spans="2:2" x14ac:dyDescent="0.2">
      <c r="B6837" s="144"/>
    </row>
    <row r="6838" spans="2:2" x14ac:dyDescent="0.2">
      <c r="B6838" s="144"/>
    </row>
    <row r="6839" spans="2:2" x14ac:dyDescent="0.2">
      <c r="B6839" s="144"/>
    </row>
    <row r="6840" spans="2:2" x14ac:dyDescent="0.2">
      <c r="B6840" s="144"/>
    </row>
    <row r="6841" spans="2:2" x14ac:dyDescent="0.2">
      <c r="B6841" s="144"/>
    </row>
    <row r="6842" spans="2:2" x14ac:dyDescent="0.2">
      <c r="B6842" s="144"/>
    </row>
    <row r="6843" spans="2:2" x14ac:dyDescent="0.2">
      <c r="B6843" s="144"/>
    </row>
    <row r="6844" spans="2:2" x14ac:dyDescent="0.2">
      <c r="B6844" s="144"/>
    </row>
    <row r="6845" spans="2:2" x14ac:dyDescent="0.2">
      <c r="B6845" s="144"/>
    </row>
    <row r="6846" spans="2:2" x14ac:dyDescent="0.2">
      <c r="B6846" s="144"/>
    </row>
    <row r="6847" spans="2:2" x14ac:dyDescent="0.2">
      <c r="B6847" s="144"/>
    </row>
    <row r="6848" spans="2:2" x14ac:dyDescent="0.2">
      <c r="B6848" s="144"/>
    </row>
    <row r="6849" spans="2:2" x14ac:dyDescent="0.2">
      <c r="B6849" s="144"/>
    </row>
    <row r="6850" spans="2:2" x14ac:dyDescent="0.2">
      <c r="B6850" s="144"/>
    </row>
    <row r="6851" spans="2:2" x14ac:dyDescent="0.2">
      <c r="B6851" s="144"/>
    </row>
    <row r="6852" spans="2:2" x14ac:dyDescent="0.2">
      <c r="B6852" s="144"/>
    </row>
    <row r="6853" spans="2:2" x14ac:dyDescent="0.2">
      <c r="B6853" s="144"/>
    </row>
    <row r="6854" spans="2:2" x14ac:dyDescent="0.2">
      <c r="B6854" s="144"/>
    </row>
    <row r="6855" spans="2:2" x14ac:dyDescent="0.2">
      <c r="B6855" s="144"/>
    </row>
    <row r="6856" spans="2:2" x14ac:dyDescent="0.2">
      <c r="B6856" s="144"/>
    </row>
    <row r="6857" spans="2:2" x14ac:dyDescent="0.2">
      <c r="B6857" s="144"/>
    </row>
    <row r="6858" spans="2:2" x14ac:dyDescent="0.2">
      <c r="B6858" s="144"/>
    </row>
    <row r="6859" spans="2:2" x14ac:dyDescent="0.2">
      <c r="B6859" s="144"/>
    </row>
    <row r="6860" spans="2:2" x14ac:dyDescent="0.2">
      <c r="B6860" s="144"/>
    </row>
    <row r="6861" spans="2:2" x14ac:dyDescent="0.2">
      <c r="B6861" s="144"/>
    </row>
    <row r="6862" spans="2:2" x14ac:dyDescent="0.2">
      <c r="B6862" s="144"/>
    </row>
    <row r="6863" spans="2:2" x14ac:dyDescent="0.2">
      <c r="B6863" s="144"/>
    </row>
    <row r="6864" spans="2:2" x14ac:dyDescent="0.2">
      <c r="B6864" s="144"/>
    </row>
    <row r="6865" spans="2:2" x14ac:dyDescent="0.2">
      <c r="B6865" s="144"/>
    </row>
    <row r="6866" spans="2:2" x14ac:dyDescent="0.2">
      <c r="B6866" s="144"/>
    </row>
    <row r="6867" spans="2:2" x14ac:dyDescent="0.2">
      <c r="B6867" s="144"/>
    </row>
    <row r="6868" spans="2:2" x14ac:dyDescent="0.2">
      <c r="B6868" s="144"/>
    </row>
    <row r="6869" spans="2:2" x14ac:dyDescent="0.2">
      <c r="B6869" s="144"/>
    </row>
    <row r="6870" spans="2:2" x14ac:dyDescent="0.2">
      <c r="B6870" s="144"/>
    </row>
    <row r="6871" spans="2:2" x14ac:dyDescent="0.2">
      <c r="B6871" s="144"/>
    </row>
    <row r="6872" spans="2:2" x14ac:dyDescent="0.2">
      <c r="B6872" s="144"/>
    </row>
    <row r="6873" spans="2:2" x14ac:dyDescent="0.2">
      <c r="B6873" s="144"/>
    </row>
    <row r="6874" spans="2:2" x14ac:dyDescent="0.2">
      <c r="B6874" s="144"/>
    </row>
    <row r="6875" spans="2:2" x14ac:dyDescent="0.2">
      <c r="B6875" s="144"/>
    </row>
    <row r="6876" spans="2:2" x14ac:dyDescent="0.2">
      <c r="B6876" s="144"/>
    </row>
    <row r="6877" spans="2:2" x14ac:dyDescent="0.2">
      <c r="B6877" s="144"/>
    </row>
    <row r="6878" spans="2:2" x14ac:dyDescent="0.2">
      <c r="B6878" s="144"/>
    </row>
    <row r="6879" spans="2:2" x14ac:dyDescent="0.2">
      <c r="B6879" s="144"/>
    </row>
    <row r="6880" spans="2:2" x14ac:dyDescent="0.2">
      <c r="B6880" s="144"/>
    </row>
    <row r="6881" spans="2:2" x14ac:dyDescent="0.2">
      <c r="B6881" s="144"/>
    </row>
    <row r="6882" spans="2:2" x14ac:dyDescent="0.2">
      <c r="B6882" s="144"/>
    </row>
    <row r="6883" spans="2:2" x14ac:dyDescent="0.2">
      <c r="B6883" s="144"/>
    </row>
    <row r="6884" spans="2:2" x14ac:dyDescent="0.2">
      <c r="B6884" s="144"/>
    </row>
    <row r="6885" spans="2:2" x14ac:dyDescent="0.2">
      <c r="B6885" s="144"/>
    </row>
    <row r="6886" spans="2:2" x14ac:dyDescent="0.2">
      <c r="B6886" s="144"/>
    </row>
    <row r="6887" spans="2:2" x14ac:dyDescent="0.2">
      <c r="B6887" s="144"/>
    </row>
    <row r="6888" spans="2:2" x14ac:dyDescent="0.2">
      <c r="B6888" s="144"/>
    </row>
    <row r="6889" spans="2:2" x14ac:dyDescent="0.2">
      <c r="B6889" s="144"/>
    </row>
    <row r="6890" spans="2:2" x14ac:dyDescent="0.2">
      <c r="B6890" s="144"/>
    </row>
    <row r="6891" spans="2:2" x14ac:dyDescent="0.2">
      <c r="B6891" s="144"/>
    </row>
    <row r="6892" spans="2:2" x14ac:dyDescent="0.2">
      <c r="B6892" s="144"/>
    </row>
    <row r="6893" spans="2:2" x14ac:dyDescent="0.2">
      <c r="B6893" s="144"/>
    </row>
    <row r="6894" spans="2:2" x14ac:dyDescent="0.2">
      <c r="B6894" s="144"/>
    </row>
    <row r="6895" spans="2:2" x14ac:dyDescent="0.2">
      <c r="B6895" s="144"/>
    </row>
    <row r="6896" spans="2:2" x14ac:dyDescent="0.2">
      <c r="B6896" s="144"/>
    </row>
    <row r="6897" spans="2:2" x14ac:dyDescent="0.2">
      <c r="B6897" s="144"/>
    </row>
    <row r="6898" spans="2:2" x14ac:dyDescent="0.2">
      <c r="B6898" s="144"/>
    </row>
    <row r="6899" spans="2:2" x14ac:dyDescent="0.2">
      <c r="B6899" s="144"/>
    </row>
    <row r="6900" spans="2:2" x14ac:dyDescent="0.2">
      <c r="B6900" s="144"/>
    </row>
    <row r="6901" spans="2:2" x14ac:dyDescent="0.2">
      <c r="B6901" s="144"/>
    </row>
    <row r="6902" spans="2:2" x14ac:dyDescent="0.2">
      <c r="B6902" s="144"/>
    </row>
    <row r="6903" spans="2:2" x14ac:dyDescent="0.2">
      <c r="B6903" s="144"/>
    </row>
    <row r="6904" spans="2:2" x14ac:dyDescent="0.2">
      <c r="B6904" s="144"/>
    </row>
    <row r="6905" spans="2:2" x14ac:dyDescent="0.2">
      <c r="B6905" s="144"/>
    </row>
    <row r="6906" spans="2:2" x14ac:dyDescent="0.2">
      <c r="B6906" s="144"/>
    </row>
    <row r="6907" spans="2:2" x14ac:dyDescent="0.2">
      <c r="B6907" s="144"/>
    </row>
    <row r="6908" spans="2:2" x14ac:dyDescent="0.2">
      <c r="B6908" s="144"/>
    </row>
    <row r="6909" spans="2:2" x14ac:dyDescent="0.2">
      <c r="B6909" s="144"/>
    </row>
    <row r="6910" spans="2:2" x14ac:dyDescent="0.2">
      <c r="B6910" s="144"/>
    </row>
    <row r="6911" spans="2:2" x14ac:dyDescent="0.2">
      <c r="B6911" s="144"/>
    </row>
    <row r="6912" spans="2:2" x14ac:dyDescent="0.2">
      <c r="B6912" s="144"/>
    </row>
    <row r="6913" spans="2:2" x14ac:dyDescent="0.2">
      <c r="B6913" s="144"/>
    </row>
    <row r="6914" spans="2:2" x14ac:dyDescent="0.2">
      <c r="B6914" s="144"/>
    </row>
    <row r="6915" spans="2:2" x14ac:dyDescent="0.2">
      <c r="B6915" s="144"/>
    </row>
    <row r="6916" spans="2:2" x14ac:dyDescent="0.2">
      <c r="B6916" s="144"/>
    </row>
    <row r="6917" spans="2:2" x14ac:dyDescent="0.2">
      <c r="B6917" s="144"/>
    </row>
    <row r="6918" spans="2:2" x14ac:dyDescent="0.2">
      <c r="B6918" s="144"/>
    </row>
    <row r="6919" spans="2:2" x14ac:dyDescent="0.2">
      <c r="B6919" s="144"/>
    </row>
    <row r="6920" spans="2:2" x14ac:dyDescent="0.2">
      <c r="B6920" s="144"/>
    </row>
    <row r="6921" spans="2:2" x14ac:dyDescent="0.2">
      <c r="B6921" s="144"/>
    </row>
    <row r="6922" spans="2:2" x14ac:dyDescent="0.2">
      <c r="B6922" s="144"/>
    </row>
    <row r="6923" spans="2:2" x14ac:dyDescent="0.2">
      <c r="B6923" s="144"/>
    </row>
    <row r="6924" spans="2:2" x14ac:dyDescent="0.2">
      <c r="B6924" s="144"/>
    </row>
    <row r="6925" spans="2:2" x14ac:dyDescent="0.2">
      <c r="B6925" s="144"/>
    </row>
    <row r="6926" spans="2:2" x14ac:dyDescent="0.2">
      <c r="B6926" s="144"/>
    </row>
    <row r="6927" spans="2:2" x14ac:dyDescent="0.2">
      <c r="B6927" s="144"/>
    </row>
    <row r="6928" spans="2:2" x14ac:dyDescent="0.2">
      <c r="B6928" s="144"/>
    </row>
    <row r="6929" spans="2:2" x14ac:dyDescent="0.2">
      <c r="B6929" s="144"/>
    </row>
    <row r="6930" spans="2:2" x14ac:dyDescent="0.2">
      <c r="B6930" s="144"/>
    </row>
    <row r="6931" spans="2:2" x14ac:dyDescent="0.2">
      <c r="B6931" s="144"/>
    </row>
    <row r="6932" spans="2:2" x14ac:dyDescent="0.2">
      <c r="B6932" s="144"/>
    </row>
    <row r="6933" spans="2:2" x14ac:dyDescent="0.2">
      <c r="B6933" s="144"/>
    </row>
    <row r="6934" spans="2:2" x14ac:dyDescent="0.2">
      <c r="B6934" s="144"/>
    </row>
    <row r="6935" spans="2:2" x14ac:dyDescent="0.2">
      <c r="B6935" s="144"/>
    </row>
    <row r="6936" spans="2:2" x14ac:dyDescent="0.2">
      <c r="B6936" s="144"/>
    </row>
    <row r="6937" spans="2:2" x14ac:dyDescent="0.2">
      <c r="B6937" s="144"/>
    </row>
    <row r="6938" spans="2:2" x14ac:dyDescent="0.2">
      <c r="B6938" s="144"/>
    </row>
    <row r="6939" spans="2:2" x14ac:dyDescent="0.2">
      <c r="B6939" s="144"/>
    </row>
    <row r="6940" spans="2:2" x14ac:dyDescent="0.2">
      <c r="B6940" s="144"/>
    </row>
    <row r="6941" spans="2:2" x14ac:dyDescent="0.2">
      <c r="B6941" s="144"/>
    </row>
    <row r="6942" spans="2:2" x14ac:dyDescent="0.2">
      <c r="B6942" s="144"/>
    </row>
    <row r="6943" spans="2:2" x14ac:dyDescent="0.2">
      <c r="B6943" s="144"/>
    </row>
    <row r="6944" spans="2:2" x14ac:dyDescent="0.2">
      <c r="B6944" s="144"/>
    </row>
    <row r="6945" spans="2:2" x14ac:dyDescent="0.2">
      <c r="B6945" s="144"/>
    </row>
    <row r="6946" spans="2:2" x14ac:dyDescent="0.2">
      <c r="B6946" s="144"/>
    </row>
    <row r="6947" spans="2:2" x14ac:dyDescent="0.2">
      <c r="B6947" s="144"/>
    </row>
    <row r="6948" spans="2:2" x14ac:dyDescent="0.2">
      <c r="B6948" s="144"/>
    </row>
    <row r="6949" spans="2:2" x14ac:dyDescent="0.2">
      <c r="B6949" s="144"/>
    </row>
    <row r="6950" spans="2:2" x14ac:dyDescent="0.2">
      <c r="B6950" s="144"/>
    </row>
    <row r="6951" spans="2:2" x14ac:dyDescent="0.2">
      <c r="B6951" s="144"/>
    </row>
    <row r="6952" spans="2:2" x14ac:dyDescent="0.2">
      <c r="B6952" s="144"/>
    </row>
    <row r="6953" spans="2:2" x14ac:dyDescent="0.2">
      <c r="B6953" s="144"/>
    </row>
    <row r="6954" spans="2:2" x14ac:dyDescent="0.2">
      <c r="B6954" s="144"/>
    </row>
    <row r="6955" spans="2:2" x14ac:dyDescent="0.2">
      <c r="B6955" s="144"/>
    </row>
    <row r="6956" spans="2:2" x14ac:dyDescent="0.2">
      <c r="B6956" s="144"/>
    </row>
    <row r="6957" spans="2:2" x14ac:dyDescent="0.2">
      <c r="B6957" s="144"/>
    </row>
    <row r="6958" spans="2:2" x14ac:dyDescent="0.2">
      <c r="B6958" s="144"/>
    </row>
    <row r="6959" spans="2:2" x14ac:dyDescent="0.2">
      <c r="B6959" s="144"/>
    </row>
    <row r="6960" spans="2:2" x14ac:dyDescent="0.2">
      <c r="B6960" s="144"/>
    </row>
    <row r="6961" spans="2:2" x14ac:dyDescent="0.2">
      <c r="B6961" s="144"/>
    </row>
    <row r="6962" spans="2:2" x14ac:dyDescent="0.2">
      <c r="B6962" s="144"/>
    </row>
    <row r="6963" spans="2:2" x14ac:dyDescent="0.2">
      <c r="B6963" s="144"/>
    </row>
    <row r="6964" spans="2:2" x14ac:dyDescent="0.2">
      <c r="B6964" s="144"/>
    </row>
    <row r="6965" spans="2:2" x14ac:dyDescent="0.2">
      <c r="B6965" s="144"/>
    </row>
    <row r="6966" spans="2:2" x14ac:dyDescent="0.2">
      <c r="B6966" s="144"/>
    </row>
    <row r="6967" spans="2:2" x14ac:dyDescent="0.2">
      <c r="B6967" s="144"/>
    </row>
    <row r="6968" spans="2:2" x14ac:dyDescent="0.2">
      <c r="B6968" s="144"/>
    </row>
    <row r="6969" spans="2:2" x14ac:dyDescent="0.2">
      <c r="B6969" s="144"/>
    </row>
    <row r="6970" spans="2:2" x14ac:dyDescent="0.2">
      <c r="B6970" s="144"/>
    </row>
    <row r="6971" spans="2:2" x14ac:dyDescent="0.2">
      <c r="B6971" s="144"/>
    </row>
    <row r="6972" spans="2:2" x14ac:dyDescent="0.2">
      <c r="B6972" s="144"/>
    </row>
    <row r="6973" spans="2:2" x14ac:dyDescent="0.2">
      <c r="B6973" s="144"/>
    </row>
    <row r="6974" spans="2:2" x14ac:dyDescent="0.2">
      <c r="B6974" s="144"/>
    </row>
    <row r="6975" spans="2:2" x14ac:dyDescent="0.2">
      <c r="B6975" s="144"/>
    </row>
    <row r="6976" spans="2:2" x14ac:dyDescent="0.2">
      <c r="B6976" s="144"/>
    </row>
    <row r="6977" spans="2:2" x14ac:dyDescent="0.2">
      <c r="B6977" s="144"/>
    </row>
    <row r="6978" spans="2:2" x14ac:dyDescent="0.2">
      <c r="B6978" s="144"/>
    </row>
    <row r="6979" spans="2:2" x14ac:dyDescent="0.2">
      <c r="B6979" s="144"/>
    </row>
    <row r="6980" spans="2:2" x14ac:dyDescent="0.2">
      <c r="B6980" s="144"/>
    </row>
    <row r="6981" spans="2:2" x14ac:dyDescent="0.2">
      <c r="B6981" s="144"/>
    </row>
    <row r="6982" spans="2:2" x14ac:dyDescent="0.2">
      <c r="B6982" s="144"/>
    </row>
    <row r="6983" spans="2:2" x14ac:dyDescent="0.2">
      <c r="B6983" s="144"/>
    </row>
    <row r="6984" spans="2:2" x14ac:dyDescent="0.2">
      <c r="B6984" s="144"/>
    </row>
    <row r="6985" spans="2:2" x14ac:dyDescent="0.2">
      <c r="B6985" s="144"/>
    </row>
    <row r="6986" spans="2:2" x14ac:dyDescent="0.2">
      <c r="B6986" s="144"/>
    </row>
    <row r="6987" spans="2:2" x14ac:dyDescent="0.2">
      <c r="B6987" s="144"/>
    </row>
    <row r="6988" spans="2:2" x14ac:dyDescent="0.2">
      <c r="B6988" s="144"/>
    </row>
    <row r="6989" spans="2:2" x14ac:dyDescent="0.2">
      <c r="B6989" s="144"/>
    </row>
    <row r="6990" spans="2:2" x14ac:dyDescent="0.2">
      <c r="B6990" s="144"/>
    </row>
    <row r="6991" spans="2:2" x14ac:dyDescent="0.2">
      <c r="B6991" s="144"/>
    </row>
    <row r="6992" spans="2:2" x14ac:dyDescent="0.2">
      <c r="B6992" s="144"/>
    </row>
    <row r="6993" spans="2:2" x14ac:dyDescent="0.2">
      <c r="B6993" s="144"/>
    </row>
    <row r="6994" spans="2:2" x14ac:dyDescent="0.2">
      <c r="B6994" s="144"/>
    </row>
    <row r="6995" spans="2:2" x14ac:dyDescent="0.2">
      <c r="B6995" s="144"/>
    </row>
    <row r="6996" spans="2:2" x14ac:dyDescent="0.2">
      <c r="B6996" s="144"/>
    </row>
    <row r="6997" spans="2:2" x14ac:dyDescent="0.2">
      <c r="B6997" s="144"/>
    </row>
    <row r="6998" spans="2:2" x14ac:dyDescent="0.2">
      <c r="B6998" s="144"/>
    </row>
    <row r="6999" spans="2:2" x14ac:dyDescent="0.2">
      <c r="B6999" s="144"/>
    </row>
    <row r="7000" spans="2:2" x14ac:dyDescent="0.2">
      <c r="B7000" s="144"/>
    </row>
    <row r="7001" spans="2:2" x14ac:dyDescent="0.2">
      <c r="B7001" s="144"/>
    </row>
    <row r="7002" spans="2:2" x14ac:dyDescent="0.2">
      <c r="B7002" s="144"/>
    </row>
    <row r="7003" spans="2:2" x14ac:dyDescent="0.2">
      <c r="B7003" s="144"/>
    </row>
    <row r="7004" spans="2:2" x14ac:dyDescent="0.2">
      <c r="B7004" s="144"/>
    </row>
    <row r="7005" spans="2:2" x14ac:dyDescent="0.2">
      <c r="B7005" s="144"/>
    </row>
    <row r="7006" spans="2:2" x14ac:dyDescent="0.2">
      <c r="B7006" s="144"/>
    </row>
    <row r="7007" spans="2:2" x14ac:dyDescent="0.2">
      <c r="B7007" s="144"/>
    </row>
    <row r="7008" spans="2:2" x14ac:dyDescent="0.2">
      <c r="B7008" s="144"/>
    </row>
    <row r="7009" spans="2:2" x14ac:dyDescent="0.2">
      <c r="B7009" s="144"/>
    </row>
    <row r="7010" spans="2:2" x14ac:dyDescent="0.2">
      <c r="B7010" s="144"/>
    </row>
    <row r="7011" spans="2:2" x14ac:dyDescent="0.2">
      <c r="B7011" s="144"/>
    </row>
    <row r="7012" spans="2:2" x14ac:dyDescent="0.2">
      <c r="B7012" s="144"/>
    </row>
    <row r="7013" spans="2:2" x14ac:dyDescent="0.2">
      <c r="B7013" s="144"/>
    </row>
    <row r="7014" spans="2:2" x14ac:dyDescent="0.2">
      <c r="B7014" s="144"/>
    </row>
    <row r="7015" spans="2:2" x14ac:dyDescent="0.2">
      <c r="B7015" s="144"/>
    </row>
    <row r="7016" spans="2:2" x14ac:dyDescent="0.2">
      <c r="B7016" s="144"/>
    </row>
    <row r="7017" spans="2:2" x14ac:dyDescent="0.2">
      <c r="B7017" s="144"/>
    </row>
    <row r="7018" spans="2:2" x14ac:dyDescent="0.2">
      <c r="B7018" s="144"/>
    </row>
    <row r="7019" spans="2:2" x14ac:dyDescent="0.2">
      <c r="B7019" s="144"/>
    </row>
    <row r="7020" spans="2:2" x14ac:dyDescent="0.2">
      <c r="B7020" s="144"/>
    </row>
    <row r="7021" spans="2:2" x14ac:dyDescent="0.2">
      <c r="B7021" s="144"/>
    </row>
    <row r="7022" spans="2:2" x14ac:dyDescent="0.2">
      <c r="B7022" s="144"/>
    </row>
    <row r="7023" spans="2:2" x14ac:dyDescent="0.2">
      <c r="B7023" s="144"/>
    </row>
    <row r="7024" spans="2:2" x14ac:dyDescent="0.2">
      <c r="B7024" s="144"/>
    </row>
    <row r="7025" spans="2:2" x14ac:dyDescent="0.2">
      <c r="B7025" s="144"/>
    </row>
    <row r="7026" spans="2:2" x14ac:dyDescent="0.2">
      <c r="B7026" s="144"/>
    </row>
    <row r="7027" spans="2:2" x14ac:dyDescent="0.2">
      <c r="B7027" s="144"/>
    </row>
    <row r="7028" spans="2:2" x14ac:dyDescent="0.2">
      <c r="B7028" s="144"/>
    </row>
    <row r="7029" spans="2:2" x14ac:dyDescent="0.2">
      <c r="B7029" s="144"/>
    </row>
    <row r="7030" spans="2:2" x14ac:dyDescent="0.2">
      <c r="B7030" s="144"/>
    </row>
    <row r="7031" spans="2:2" x14ac:dyDescent="0.2">
      <c r="B7031" s="144"/>
    </row>
    <row r="7032" spans="2:2" x14ac:dyDescent="0.2">
      <c r="B7032" s="144"/>
    </row>
    <row r="7033" spans="2:2" x14ac:dyDescent="0.2">
      <c r="B7033" s="144"/>
    </row>
    <row r="7034" spans="2:2" x14ac:dyDescent="0.2">
      <c r="B7034" s="144"/>
    </row>
    <row r="7035" spans="2:2" x14ac:dyDescent="0.2">
      <c r="B7035" s="144"/>
    </row>
    <row r="7036" spans="2:2" x14ac:dyDescent="0.2">
      <c r="B7036" s="144"/>
    </row>
    <row r="7037" spans="2:2" x14ac:dyDescent="0.2">
      <c r="B7037" s="144"/>
    </row>
    <row r="7038" spans="2:2" x14ac:dyDescent="0.2">
      <c r="B7038" s="144"/>
    </row>
    <row r="7039" spans="2:2" x14ac:dyDescent="0.2">
      <c r="B7039" s="144"/>
    </row>
    <row r="7040" spans="2:2" x14ac:dyDescent="0.2">
      <c r="B7040" s="144"/>
    </row>
    <row r="7041" spans="2:2" x14ac:dyDescent="0.2">
      <c r="B7041" s="144"/>
    </row>
    <row r="7042" spans="2:2" x14ac:dyDescent="0.2">
      <c r="B7042" s="144"/>
    </row>
    <row r="7043" spans="2:2" x14ac:dyDescent="0.2">
      <c r="B7043" s="144"/>
    </row>
    <row r="7044" spans="2:2" x14ac:dyDescent="0.2">
      <c r="B7044" s="144"/>
    </row>
    <row r="7045" spans="2:2" x14ac:dyDescent="0.2">
      <c r="B7045" s="144"/>
    </row>
    <row r="7046" spans="2:2" x14ac:dyDescent="0.2">
      <c r="B7046" s="144"/>
    </row>
    <row r="7047" spans="2:2" x14ac:dyDescent="0.2">
      <c r="B7047" s="144"/>
    </row>
    <row r="7048" spans="2:2" x14ac:dyDescent="0.2">
      <c r="B7048" s="144"/>
    </row>
    <row r="7049" spans="2:2" x14ac:dyDescent="0.2">
      <c r="B7049" s="144"/>
    </row>
    <row r="7050" spans="2:2" x14ac:dyDescent="0.2">
      <c r="B7050" s="144"/>
    </row>
    <row r="7051" spans="2:2" x14ac:dyDescent="0.2">
      <c r="B7051" s="144"/>
    </row>
    <row r="7052" spans="2:2" x14ac:dyDescent="0.2">
      <c r="B7052" s="144"/>
    </row>
    <row r="7053" spans="2:2" x14ac:dyDescent="0.2">
      <c r="B7053" s="144"/>
    </row>
    <row r="7054" spans="2:2" x14ac:dyDescent="0.2">
      <c r="B7054" s="144"/>
    </row>
    <row r="7055" spans="2:2" x14ac:dyDescent="0.2">
      <c r="B7055" s="144"/>
    </row>
    <row r="7056" spans="2:2" x14ac:dyDescent="0.2">
      <c r="B7056" s="144"/>
    </row>
    <row r="7057" spans="2:2" x14ac:dyDescent="0.2">
      <c r="B7057" s="144"/>
    </row>
    <row r="7058" spans="2:2" x14ac:dyDescent="0.2">
      <c r="B7058" s="144"/>
    </row>
    <row r="7059" spans="2:2" x14ac:dyDescent="0.2">
      <c r="B7059" s="144"/>
    </row>
    <row r="7060" spans="2:2" x14ac:dyDescent="0.2">
      <c r="B7060" s="144"/>
    </row>
    <row r="7061" spans="2:2" x14ac:dyDescent="0.2">
      <c r="B7061" s="144"/>
    </row>
    <row r="7062" spans="2:2" x14ac:dyDescent="0.2">
      <c r="B7062" s="144"/>
    </row>
    <row r="7063" spans="2:2" x14ac:dyDescent="0.2">
      <c r="B7063" s="144"/>
    </row>
    <row r="7064" spans="2:2" x14ac:dyDescent="0.2">
      <c r="B7064" s="144"/>
    </row>
    <row r="7065" spans="2:2" x14ac:dyDescent="0.2">
      <c r="B7065" s="144"/>
    </row>
    <row r="7066" spans="2:2" x14ac:dyDescent="0.2">
      <c r="B7066" s="144"/>
    </row>
    <row r="7067" spans="2:2" x14ac:dyDescent="0.2">
      <c r="B7067" s="144"/>
    </row>
    <row r="7068" spans="2:2" x14ac:dyDescent="0.2">
      <c r="B7068" s="144"/>
    </row>
    <row r="7069" spans="2:2" x14ac:dyDescent="0.2">
      <c r="B7069" s="144"/>
    </row>
    <row r="7070" spans="2:2" x14ac:dyDescent="0.2">
      <c r="B7070" s="144"/>
    </row>
    <row r="7071" spans="2:2" x14ac:dyDescent="0.2">
      <c r="B7071" s="144"/>
    </row>
    <row r="7072" spans="2:2" x14ac:dyDescent="0.2">
      <c r="B7072" s="144"/>
    </row>
    <row r="7073" spans="2:2" x14ac:dyDescent="0.2">
      <c r="B7073" s="144"/>
    </row>
    <row r="7074" spans="2:2" x14ac:dyDescent="0.2">
      <c r="B7074" s="144"/>
    </row>
    <row r="7075" spans="2:2" x14ac:dyDescent="0.2">
      <c r="B7075" s="144"/>
    </row>
    <row r="7076" spans="2:2" x14ac:dyDescent="0.2">
      <c r="B7076" s="144"/>
    </row>
    <row r="7077" spans="2:2" x14ac:dyDescent="0.2">
      <c r="B7077" s="144"/>
    </row>
    <row r="7078" spans="2:2" x14ac:dyDescent="0.2">
      <c r="B7078" s="144"/>
    </row>
    <row r="7079" spans="2:2" x14ac:dyDescent="0.2">
      <c r="B7079" s="144"/>
    </row>
    <row r="7080" spans="2:2" x14ac:dyDescent="0.2">
      <c r="B7080" s="144"/>
    </row>
    <row r="7081" spans="2:2" x14ac:dyDescent="0.2">
      <c r="B7081" s="144"/>
    </row>
    <row r="7082" spans="2:2" x14ac:dyDescent="0.2">
      <c r="B7082" s="144"/>
    </row>
    <row r="7083" spans="2:2" x14ac:dyDescent="0.2">
      <c r="B7083" s="144"/>
    </row>
    <row r="7084" spans="2:2" x14ac:dyDescent="0.2">
      <c r="B7084" s="144"/>
    </row>
    <row r="7085" spans="2:2" x14ac:dyDescent="0.2">
      <c r="B7085" s="144"/>
    </row>
    <row r="7086" spans="2:2" x14ac:dyDescent="0.2">
      <c r="B7086" s="144"/>
    </row>
    <row r="7087" spans="2:2" x14ac:dyDescent="0.2">
      <c r="B7087" s="144"/>
    </row>
    <row r="7088" spans="2:2" x14ac:dyDescent="0.2">
      <c r="B7088" s="144"/>
    </row>
    <row r="7089" spans="2:2" x14ac:dyDescent="0.2">
      <c r="B7089" s="144"/>
    </row>
    <row r="7090" spans="2:2" x14ac:dyDescent="0.2">
      <c r="B7090" s="144"/>
    </row>
    <row r="7091" spans="2:2" x14ac:dyDescent="0.2">
      <c r="B7091" s="144"/>
    </row>
    <row r="7092" spans="2:2" x14ac:dyDescent="0.2">
      <c r="B7092" s="144"/>
    </row>
    <row r="7093" spans="2:2" x14ac:dyDescent="0.2">
      <c r="B7093" s="144"/>
    </row>
    <row r="7094" spans="2:2" x14ac:dyDescent="0.2">
      <c r="B7094" s="144"/>
    </row>
    <row r="7095" spans="2:2" x14ac:dyDescent="0.2">
      <c r="B7095" s="144"/>
    </row>
    <row r="7096" spans="2:2" x14ac:dyDescent="0.2">
      <c r="B7096" s="144"/>
    </row>
    <row r="7097" spans="2:2" x14ac:dyDescent="0.2">
      <c r="B7097" s="144"/>
    </row>
    <row r="7098" spans="2:2" x14ac:dyDescent="0.2">
      <c r="B7098" s="144"/>
    </row>
    <row r="7099" spans="2:2" x14ac:dyDescent="0.2">
      <c r="B7099" s="144"/>
    </row>
    <row r="7100" spans="2:2" x14ac:dyDescent="0.2">
      <c r="B7100" s="144"/>
    </row>
    <row r="7101" spans="2:2" x14ac:dyDescent="0.2">
      <c r="B7101" s="144"/>
    </row>
    <row r="7102" spans="2:2" x14ac:dyDescent="0.2">
      <c r="B7102" s="144"/>
    </row>
    <row r="7103" spans="2:2" x14ac:dyDescent="0.2">
      <c r="B7103" s="144"/>
    </row>
    <row r="7104" spans="2:2" x14ac:dyDescent="0.2">
      <c r="B7104" s="144"/>
    </row>
    <row r="7105" spans="2:2" x14ac:dyDescent="0.2">
      <c r="B7105" s="144"/>
    </row>
    <row r="7106" spans="2:2" x14ac:dyDescent="0.2">
      <c r="B7106" s="144"/>
    </row>
    <row r="7107" spans="2:2" x14ac:dyDescent="0.2">
      <c r="B7107" s="144"/>
    </row>
    <row r="7108" spans="2:2" x14ac:dyDescent="0.2">
      <c r="B7108" s="144"/>
    </row>
    <row r="7109" spans="2:2" x14ac:dyDescent="0.2">
      <c r="B7109" s="144"/>
    </row>
    <row r="7110" spans="2:2" x14ac:dyDescent="0.2">
      <c r="B7110" s="144"/>
    </row>
    <row r="7111" spans="2:2" x14ac:dyDescent="0.2">
      <c r="B7111" s="144"/>
    </row>
    <row r="7112" spans="2:2" x14ac:dyDescent="0.2">
      <c r="B7112" s="144"/>
    </row>
    <row r="7113" spans="2:2" x14ac:dyDescent="0.2">
      <c r="B7113" s="144"/>
    </row>
    <row r="7114" spans="2:2" x14ac:dyDescent="0.2">
      <c r="B7114" s="144"/>
    </row>
    <row r="7115" spans="2:2" x14ac:dyDescent="0.2">
      <c r="B7115" s="144"/>
    </row>
    <row r="7116" spans="2:2" x14ac:dyDescent="0.2">
      <c r="B7116" s="144"/>
    </row>
    <row r="7117" spans="2:2" x14ac:dyDescent="0.2">
      <c r="B7117" s="144"/>
    </row>
    <row r="7118" spans="2:2" x14ac:dyDescent="0.2">
      <c r="B7118" s="144"/>
    </row>
    <row r="7119" spans="2:2" x14ac:dyDescent="0.2">
      <c r="B7119" s="144"/>
    </row>
    <row r="7120" spans="2:2" x14ac:dyDescent="0.2">
      <c r="B7120" s="144"/>
    </row>
    <row r="7121" spans="2:2" x14ac:dyDescent="0.2">
      <c r="B7121" s="144"/>
    </row>
    <row r="7122" spans="2:2" x14ac:dyDescent="0.2">
      <c r="B7122" s="144"/>
    </row>
    <row r="7123" spans="2:2" x14ac:dyDescent="0.2">
      <c r="B7123" s="144"/>
    </row>
    <row r="7124" spans="2:2" x14ac:dyDescent="0.2">
      <c r="B7124" s="144"/>
    </row>
    <row r="7125" spans="2:2" x14ac:dyDescent="0.2">
      <c r="B7125" s="144"/>
    </row>
    <row r="7126" spans="2:2" x14ac:dyDescent="0.2">
      <c r="B7126" s="144"/>
    </row>
    <row r="7127" spans="2:2" x14ac:dyDescent="0.2">
      <c r="B7127" s="144"/>
    </row>
    <row r="7128" spans="2:2" x14ac:dyDescent="0.2">
      <c r="B7128" s="144"/>
    </row>
    <row r="7129" spans="2:2" x14ac:dyDescent="0.2">
      <c r="B7129" s="144"/>
    </row>
    <row r="7130" spans="2:2" x14ac:dyDescent="0.2">
      <c r="B7130" s="144"/>
    </row>
    <row r="7131" spans="2:2" x14ac:dyDescent="0.2">
      <c r="B7131" s="144"/>
    </row>
    <row r="7132" spans="2:2" x14ac:dyDescent="0.2">
      <c r="B7132" s="144"/>
    </row>
    <row r="7133" spans="2:2" x14ac:dyDescent="0.2">
      <c r="B7133" s="144"/>
    </row>
    <row r="7134" spans="2:2" x14ac:dyDescent="0.2">
      <c r="B7134" s="144"/>
    </row>
    <row r="7135" spans="2:2" x14ac:dyDescent="0.2">
      <c r="B7135" s="144"/>
    </row>
    <row r="7136" spans="2:2" x14ac:dyDescent="0.2">
      <c r="B7136" s="144"/>
    </row>
    <row r="7137" spans="2:2" x14ac:dyDescent="0.2">
      <c r="B7137" s="144"/>
    </row>
    <row r="7138" spans="2:2" x14ac:dyDescent="0.2">
      <c r="B7138" s="144"/>
    </row>
    <row r="7139" spans="2:2" x14ac:dyDescent="0.2">
      <c r="B7139" s="144"/>
    </row>
    <row r="7140" spans="2:2" x14ac:dyDescent="0.2">
      <c r="B7140" s="144"/>
    </row>
    <row r="7141" spans="2:2" x14ac:dyDescent="0.2">
      <c r="B7141" s="144"/>
    </row>
    <row r="7142" spans="2:2" x14ac:dyDescent="0.2">
      <c r="B7142" s="144"/>
    </row>
    <row r="7143" spans="2:2" x14ac:dyDescent="0.2">
      <c r="B7143" s="144"/>
    </row>
    <row r="7144" spans="2:2" x14ac:dyDescent="0.2">
      <c r="B7144" s="144"/>
    </row>
    <row r="7145" spans="2:2" x14ac:dyDescent="0.2">
      <c r="B7145" s="144"/>
    </row>
    <row r="7146" spans="2:2" x14ac:dyDescent="0.2">
      <c r="B7146" s="144"/>
    </row>
    <row r="7147" spans="2:2" x14ac:dyDescent="0.2">
      <c r="B7147" s="144"/>
    </row>
    <row r="7148" spans="2:2" x14ac:dyDescent="0.2">
      <c r="B7148" s="144"/>
    </row>
    <row r="7149" spans="2:2" x14ac:dyDescent="0.2">
      <c r="B7149" s="144"/>
    </row>
    <row r="7150" spans="2:2" x14ac:dyDescent="0.2">
      <c r="B7150" s="144"/>
    </row>
    <row r="7151" spans="2:2" x14ac:dyDescent="0.2">
      <c r="B7151" s="144"/>
    </row>
    <row r="7152" spans="2:2" x14ac:dyDescent="0.2">
      <c r="B7152" s="144"/>
    </row>
    <row r="7153" spans="2:2" x14ac:dyDescent="0.2">
      <c r="B7153" s="144"/>
    </row>
    <row r="7154" spans="2:2" x14ac:dyDescent="0.2">
      <c r="B7154" s="144"/>
    </row>
    <row r="7155" spans="2:2" x14ac:dyDescent="0.2">
      <c r="B7155" s="144"/>
    </row>
    <row r="7156" spans="2:2" x14ac:dyDescent="0.2">
      <c r="B7156" s="144"/>
    </row>
    <row r="7157" spans="2:2" x14ac:dyDescent="0.2">
      <c r="B7157" s="144"/>
    </row>
    <row r="7158" spans="2:2" x14ac:dyDescent="0.2">
      <c r="B7158" s="144"/>
    </row>
    <row r="7159" spans="2:2" x14ac:dyDescent="0.2">
      <c r="B7159" s="144"/>
    </row>
    <row r="7160" spans="2:2" x14ac:dyDescent="0.2">
      <c r="B7160" s="144"/>
    </row>
    <row r="7161" spans="2:2" x14ac:dyDescent="0.2">
      <c r="B7161" s="144"/>
    </row>
    <row r="7162" spans="2:2" x14ac:dyDescent="0.2">
      <c r="B7162" s="144"/>
    </row>
    <row r="7163" spans="2:2" x14ac:dyDescent="0.2">
      <c r="B7163" s="144"/>
    </row>
    <row r="7164" spans="2:2" x14ac:dyDescent="0.2">
      <c r="B7164" s="144"/>
    </row>
    <row r="7165" spans="2:2" x14ac:dyDescent="0.2">
      <c r="B7165" s="144"/>
    </row>
    <row r="7166" spans="2:2" x14ac:dyDescent="0.2">
      <c r="B7166" s="144"/>
    </row>
    <row r="7167" spans="2:2" x14ac:dyDescent="0.2">
      <c r="B7167" s="144"/>
    </row>
    <row r="7168" spans="2:2" x14ac:dyDescent="0.2">
      <c r="B7168" s="144"/>
    </row>
    <row r="7169" spans="2:2" x14ac:dyDescent="0.2">
      <c r="B7169" s="144"/>
    </row>
    <row r="7170" spans="2:2" x14ac:dyDescent="0.2">
      <c r="B7170" s="144"/>
    </row>
    <row r="7171" spans="2:2" x14ac:dyDescent="0.2">
      <c r="B7171" s="144"/>
    </row>
    <row r="7172" spans="2:2" x14ac:dyDescent="0.2">
      <c r="B7172" s="144"/>
    </row>
    <row r="7173" spans="2:2" x14ac:dyDescent="0.2">
      <c r="B7173" s="144"/>
    </row>
    <row r="7174" spans="2:2" x14ac:dyDescent="0.2">
      <c r="B7174" s="144"/>
    </row>
    <row r="7175" spans="2:2" x14ac:dyDescent="0.2">
      <c r="B7175" s="144"/>
    </row>
    <row r="7176" spans="2:2" x14ac:dyDescent="0.2">
      <c r="B7176" s="144"/>
    </row>
    <row r="7177" spans="2:2" x14ac:dyDescent="0.2">
      <c r="B7177" s="144"/>
    </row>
    <row r="7178" spans="2:2" x14ac:dyDescent="0.2">
      <c r="B7178" s="144"/>
    </row>
    <row r="7179" spans="2:2" x14ac:dyDescent="0.2">
      <c r="B7179" s="144"/>
    </row>
    <row r="7180" spans="2:2" x14ac:dyDescent="0.2">
      <c r="B7180" s="144"/>
    </row>
    <row r="7181" spans="2:2" x14ac:dyDescent="0.2">
      <c r="B7181" s="144"/>
    </row>
    <row r="7182" spans="2:2" x14ac:dyDescent="0.2">
      <c r="B7182" s="144"/>
    </row>
    <row r="7183" spans="2:2" x14ac:dyDescent="0.2">
      <c r="B7183" s="144"/>
    </row>
    <row r="7184" spans="2:2" x14ac:dyDescent="0.2">
      <c r="B7184" s="144"/>
    </row>
    <row r="7185" spans="2:2" x14ac:dyDescent="0.2">
      <c r="B7185" s="144"/>
    </row>
    <row r="7186" spans="2:2" x14ac:dyDescent="0.2">
      <c r="B7186" s="144"/>
    </row>
    <row r="7187" spans="2:2" x14ac:dyDescent="0.2">
      <c r="B7187" s="144"/>
    </row>
    <row r="7188" spans="2:2" x14ac:dyDescent="0.2">
      <c r="B7188" s="144"/>
    </row>
    <row r="7189" spans="2:2" x14ac:dyDescent="0.2">
      <c r="B7189" s="144"/>
    </row>
    <row r="7190" spans="2:2" x14ac:dyDescent="0.2">
      <c r="B7190" s="144"/>
    </row>
    <row r="7191" spans="2:2" x14ac:dyDescent="0.2">
      <c r="B7191" s="144"/>
    </row>
    <row r="7192" spans="2:2" x14ac:dyDescent="0.2">
      <c r="B7192" s="144"/>
    </row>
    <row r="7193" spans="2:2" x14ac:dyDescent="0.2">
      <c r="B7193" s="144"/>
    </row>
    <row r="7194" spans="2:2" x14ac:dyDescent="0.2">
      <c r="B7194" s="144"/>
    </row>
    <row r="7195" spans="2:2" x14ac:dyDescent="0.2">
      <c r="B7195" s="144"/>
    </row>
    <row r="7196" spans="2:2" x14ac:dyDescent="0.2">
      <c r="B7196" s="144"/>
    </row>
    <row r="7197" spans="2:2" x14ac:dyDescent="0.2">
      <c r="B7197" s="144"/>
    </row>
    <row r="7198" spans="2:2" x14ac:dyDescent="0.2">
      <c r="B7198" s="144"/>
    </row>
    <row r="7199" spans="2:2" x14ac:dyDescent="0.2">
      <c r="B7199" s="144"/>
    </row>
    <row r="7200" spans="2:2" x14ac:dyDescent="0.2">
      <c r="B7200" s="144"/>
    </row>
    <row r="7201" spans="2:2" x14ac:dyDescent="0.2">
      <c r="B7201" s="144"/>
    </row>
    <row r="7202" spans="2:2" x14ac:dyDescent="0.2">
      <c r="B7202" s="144"/>
    </row>
    <row r="7203" spans="2:2" x14ac:dyDescent="0.2">
      <c r="B7203" s="144"/>
    </row>
    <row r="7204" spans="2:2" x14ac:dyDescent="0.2">
      <c r="B7204" s="144"/>
    </row>
    <row r="7205" spans="2:2" x14ac:dyDescent="0.2">
      <c r="B7205" s="144"/>
    </row>
    <row r="7206" spans="2:2" x14ac:dyDescent="0.2">
      <c r="B7206" s="144"/>
    </row>
    <row r="7207" spans="2:2" x14ac:dyDescent="0.2">
      <c r="B7207" s="144"/>
    </row>
    <row r="7208" spans="2:2" x14ac:dyDescent="0.2">
      <c r="B7208" s="144"/>
    </row>
    <row r="7209" spans="2:2" x14ac:dyDescent="0.2">
      <c r="B7209" s="144"/>
    </row>
    <row r="7210" spans="2:2" x14ac:dyDescent="0.2">
      <c r="B7210" s="144"/>
    </row>
    <row r="7211" spans="2:2" x14ac:dyDescent="0.2">
      <c r="B7211" s="144"/>
    </row>
    <row r="7212" spans="2:2" x14ac:dyDescent="0.2">
      <c r="B7212" s="144"/>
    </row>
    <row r="7213" spans="2:2" x14ac:dyDescent="0.2">
      <c r="B7213" s="144"/>
    </row>
    <row r="7214" spans="2:2" x14ac:dyDescent="0.2">
      <c r="B7214" s="144"/>
    </row>
    <row r="7215" spans="2:2" x14ac:dyDescent="0.2">
      <c r="B7215" s="144"/>
    </row>
    <row r="7216" spans="2:2" x14ac:dyDescent="0.2">
      <c r="B7216" s="144"/>
    </row>
    <row r="7217" spans="2:2" x14ac:dyDescent="0.2">
      <c r="B7217" s="144"/>
    </row>
    <row r="7218" spans="2:2" x14ac:dyDescent="0.2">
      <c r="B7218" s="144"/>
    </row>
    <row r="7219" spans="2:2" x14ac:dyDescent="0.2">
      <c r="B7219" s="144"/>
    </row>
    <row r="7220" spans="2:2" x14ac:dyDescent="0.2">
      <c r="B7220" s="144"/>
    </row>
    <row r="7221" spans="2:2" x14ac:dyDescent="0.2">
      <c r="B7221" s="144"/>
    </row>
    <row r="7222" spans="2:2" x14ac:dyDescent="0.2">
      <c r="B7222" s="144"/>
    </row>
    <row r="7223" spans="2:2" x14ac:dyDescent="0.2">
      <c r="B7223" s="144"/>
    </row>
    <row r="7224" spans="2:2" x14ac:dyDescent="0.2">
      <c r="B7224" s="144"/>
    </row>
    <row r="7225" spans="2:2" x14ac:dyDescent="0.2">
      <c r="B7225" s="144"/>
    </row>
    <row r="7226" spans="2:2" x14ac:dyDescent="0.2">
      <c r="B7226" s="144"/>
    </row>
    <row r="7227" spans="2:2" x14ac:dyDescent="0.2">
      <c r="B7227" s="144"/>
    </row>
    <row r="7228" spans="2:2" x14ac:dyDescent="0.2">
      <c r="B7228" s="144"/>
    </row>
    <row r="7229" spans="2:2" x14ac:dyDescent="0.2">
      <c r="B7229" s="144"/>
    </row>
    <row r="7230" spans="2:2" x14ac:dyDescent="0.2">
      <c r="B7230" s="144"/>
    </row>
    <row r="7231" spans="2:2" x14ac:dyDescent="0.2">
      <c r="B7231" s="144"/>
    </row>
    <row r="7232" spans="2:2" x14ac:dyDescent="0.2">
      <c r="B7232" s="144"/>
    </row>
    <row r="7233" spans="2:2" x14ac:dyDescent="0.2">
      <c r="B7233" s="144"/>
    </row>
    <row r="7234" spans="2:2" x14ac:dyDescent="0.2">
      <c r="B7234" s="144"/>
    </row>
    <row r="7235" spans="2:2" x14ac:dyDescent="0.2">
      <c r="B7235" s="144"/>
    </row>
    <row r="7236" spans="2:2" x14ac:dyDescent="0.2">
      <c r="B7236" s="144"/>
    </row>
    <row r="7237" spans="2:2" x14ac:dyDescent="0.2">
      <c r="B7237" s="144"/>
    </row>
    <row r="7238" spans="2:2" x14ac:dyDescent="0.2">
      <c r="B7238" s="144"/>
    </row>
    <row r="7239" spans="2:2" x14ac:dyDescent="0.2">
      <c r="B7239" s="144"/>
    </row>
    <row r="7240" spans="2:2" x14ac:dyDescent="0.2">
      <c r="B7240" s="144"/>
    </row>
    <row r="7241" spans="2:2" x14ac:dyDescent="0.2">
      <c r="B7241" s="144"/>
    </row>
    <row r="7242" spans="2:2" x14ac:dyDescent="0.2">
      <c r="B7242" s="144"/>
    </row>
    <row r="7243" spans="2:2" x14ac:dyDescent="0.2">
      <c r="B7243" s="144"/>
    </row>
    <row r="7244" spans="2:2" x14ac:dyDescent="0.2">
      <c r="B7244" s="144"/>
    </row>
    <row r="7245" spans="2:2" x14ac:dyDescent="0.2">
      <c r="B7245" s="144"/>
    </row>
    <row r="7246" spans="2:2" x14ac:dyDescent="0.2">
      <c r="B7246" s="144"/>
    </row>
    <row r="7247" spans="2:2" x14ac:dyDescent="0.2">
      <c r="B7247" s="144"/>
    </row>
    <row r="7248" spans="2:2" x14ac:dyDescent="0.2">
      <c r="B7248" s="144"/>
    </row>
    <row r="7249" spans="2:2" x14ac:dyDescent="0.2">
      <c r="B7249" s="144"/>
    </row>
    <row r="7250" spans="2:2" x14ac:dyDescent="0.2">
      <c r="B7250" s="144"/>
    </row>
    <row r="7251" spans="2:2" x14ac:dyDescent="0.2">
      <c r="B7251" s="144"/>
    </row>
    <row r="7252" spans="2:2" x14ac:dyDescent="0.2">
      <c r="B7252" s="144"/>
    </row>
    <row r="7253" spans="2:2" x14ac:dyDescent="0.2">
      <c r="B7253" s="144"/>
    </row>
    <row r="7254" spans="2:2" x14ac:dyDescent="0.2">
      <c r="B7254" s="144"/>
    </row>
    <row r="7255" spans="2:2" x14ac:dyDescent="0.2">
      <c r="B7255" s="144"/>
    </row>
    <row r="7256" spans="2:2" x14ac:dyDescent="0.2">
      <c r="B7256" s="144"/>
    </row>
    <row r="7257" spans="2:2" x14ac:dyDescent="0.2">
      <c r="B7257" s="144"/>
    </row>
    <row r="7258" spans="2:2" x14ac:dyDescent="0.2">
      <c r="B7258" s="144"/>
    </row>
    <row r="7259" spans="2:2" x14ac:dyDescent="0.2">
      <c r="B7259" s="144"/>
    </row>
    <row r="7260" spans="2:2" x14ac:dyDescent="0.2">
      <c r="B7260" s="144"/>
    </row>
    <row r="7261" spans="2:2" x14ac:dyDescent="0.2">
      <c r="B7261" s="144"/>
    </row>
    <row r="7262" spans="2:2" x14ac:dyDescent="0.2">
      <c r="B7262" s="144"/>
    </row>
    <row r="7263" spans="2:2" x14ac:dyDescent="0.2">
      <c r="B7263" s="144"/>
    </row>
    <row r="7264" spans="2:2" x14ac:dyDescent="0.2">
      <c r="B7264" s="144"/>
    </row>
    <row r="7265" spans="2:2" x14ac:dyDescent="0.2">
      <c r="B7265" s="144"/>
    </row>
    <row r="7266" spans="2:2" x14ac:dyDescent="0.2">
      <c r="B7266" s="144"/>
    </row>
    <row r="7267" spans="2:2" x14ac:dyDescent="0.2">
      <c r="B7267" s="144"/>
    </row>
    <row r="7268" spans="2:2" x14ac:dyDescent="0.2">
      <c r="B7268" s="144"/>
    </row>
    <row r="7269" spans="2:2" x14ac:dyDescent="0.2">
      <c r="B7269" s="144"/>
    </row>
    <row r="7270" spans="2:2" x14ac:dyDescent="0.2">
      <c r="B7270" s="144"/>
    </row>
    <row r="7271" spans="2:2" x14ac:dyDescent="0.2">
      <c r="B7271" s="144"/>
    </row>
    <row r="7272" spans="2:2" x14ac:dyDescent="0.2">
      <c r="B7272" s="144"/>
    </row>
    <row r="7273" spans="2:2" x14ac:dyDescent="0.2">
      <c r="B7273" s="144"/>
    </row>
    <row r="7274" spans="2:2" x14ac:dyDescent="0.2">
      <c r="B7274" s="144"/>
    </row>
    <row r="7275" spans="2:2" x14ac:dyDescent="0.2">
      <c r="B7275" s="144"/>
    </row>
    <row r="7276" spans="2:2" x14ac:dyDescent="0.2">
      <c r="B7276" s="144"/>
    </row>
    <row r="7277" spans="2:2" x14ac:dyDescent="0.2">
      <c r="B7277" s="144"/>
    </row>
    <row r="7278" spans="2:2" x14ac:dyDescent="0.2">
      <c r="B7278" s="144"/>
    </row>
    <row r="7279" spans="2:2" x14ac:dyDescent="0.2">
      <c r="B7279" s="144"/>
    </row>
    <row r="7280" spans="2:2" x14ac:dyDescent="0.2">
      <c r="B7280" s="144"/>
    </row>
    <row r="7281" spans="2:2" x14ac:dyDescent="0.2">
      <c r="B7281" s="144"/>
    </row>
    <row r="7282" spans="2:2" x14ac:dyDescent="0.2">
      <c r="B7282" s="144"/>
    </row>
    <row r="7283" spans="2:2" x14ac:dyDescent="0.2">
      <c r="B7283" s="144"/>
    </row>
    <row r="7284" spans="2:2" x14ac:dyDescent="0.2">
      <c r="B7284" s="144"/>
    </row>
    <row r="7285" spans="2:2" x14ac:dyDescent="0.2">
      <c r="B7285" s="144"/>
    </row>
    <row r="7286" spans="2:2" x14ac:dyDescent="0.2">
      <c r="B7286" s="144"/>
    </row>
    <row r="7287" spans="2:2" x14ac:dyDescent="0.2">
      <c r="B7287" s="144"/>
    </row>
    <row r="7288" spans="2:2" x14ac:dyDescent="0.2">
      <c r="B7288" s="144"/>
    </row>
    <row r="7289" spans="2:2" x14ac:dyDescent="0.2">
      <c r="B7289" s="144"/>
    </row>
    <row r="7290" spans="2:2" x14ac:dyDescent="0.2">
      <c r="B7290" s="144"/>
    </row>
    <row r="7291" spans="2:2" x14ac:dyDescent="0.2">
      <c r="B7291" s="144"/>
    </row>
    <row r="7292" spans="2:2" x14ac:dyDescent="0.2">
      <c r="B7292" s="144"/>
    </row>
    <row r="7293" spans="2:2" x14ac:dyDescent="0.2">
      <c r="B7293" s="144"/>
    </row>
    <row r="7294" spans="2:2" x14ac:dyDescent="0.2">
      <c r="B7294" s="144"/>
    </row>
    <row r="7295" spans="2:2" x14ac:dyDescent="0.2">
      <c r="B7295" s="144"/>
    </row>
    <row r="7296" spans="2:2" x14ac:dyDescent="0.2">
      <c r="B7296" s="144"/>
    </row>
    <row r="7297" spans="2:2" x14ac:dyDescent="0.2">
      <c r="B7297" s="144"/>
    </row>
    <row r="7298" spans="2:2" x14ac:dyDescent="0.2">
      <c r="B7298" s="144"/>
    </row>
    <row r="7299" spans="2:2" x14ac:dyDescent="0.2">
      <c r="B7299" s="144"/>
    </row>
    <row r="7300" spans="2:2" x14ac:dyDescent="0.2">
      <c r="B7300" s="144"/>
    </row>
    <row r="7301" spans="2:2" x14ac:dyDescent="0.2">
      <c r="B7301" s="144"/>
    </row>
    <row r="7302" spans="2:2" x14ac:dyDescent="0.2">
      <c r="B7302" s="144"/>
    </row>
    <row r="7303" spans="2:2" x14ac:dyDescent="0.2">
      <c r="B7303" s="144"/>
    </row>
    <row r="7304" spans="2:2" x14ac:dyDescent="0.2">
      <c r="B7304" s="144"/>
    </row>
    <row r="7305" spans="2:2" x14ac:dyDescent="0.2">
      <c r="B7305" s="144"/>
    </row>
    <row r="7306" spans="2:2" x14ac:dyDescent="0.2">
      <c r="B7306" s="144"/>
    </row>
    <row r="7307" spans="2:2" x14ac:dyDescent="0.2">
      <c r="B7307" s="144"/>
    </row>
    <row r="7308" spans="2:2" x14ac:dyDescent="0.2">
      <c r="B7308" s="144"/>
    </row>
    <row r="7309" spans="2:2" x14ac:dyDescent="0.2">
      <c r="B7309" s="144"/>
    </row>
    <row r="7310" spans="2:2" x14ac:dyDescent="0.2">
      <c r="B7310" s="144"/>
    </row>
    <row r="7311" spans="2:2" x14ac:dyDescent="0.2">
      <c r="B7311" s="144"/>
    </row>
    <row r="7312" spans="2:2" x14ac:dyDescent="0.2">
      <c r="B7312" s="144"/>
    </row>
    <row r="7313" spans="2:2" x14ac:dyDescent="0.2">
      <c r="B7313" s="144"/>
    </row>
    <row r="7314" spans="2:2" x14ac:dyDescent="0.2">
      <c r="B7314" s="144"/>
    </row>
    <row r="7315" spans="2:2" x14ac:dyDescent="0.2">
      <c r="B7315" s="144"/>
    </row>
    <row r="7316" spans="2:2" x14ac:dyDescent="0.2">
      <c r="B7316" s="144"/>
    </row>
    <row r="7317" spans="2:2" x14ac:dyDescent="0.2">
      <c r="B7317" s="144"/>
    </row>
    <row r="7318" spans="2:2" x14ac:dyDescent="0.2">
      <c r="B7318" s="144"/>
    </row>
    <row r="7319" spans="2:2" x14ac:dyDescent="0.2">
      <c r="B7319" s="144"/>
    </row>
    <row r="7320" spans="2:2" x14ac:dyDescent="0.2">
      <c r="B7320" s="144"/>
    </row>
    <row r="7321" spans="2:2" x14ac:dyDescent="0.2">
      <c r="B7321" s="144"/>
    </row>
    <row r="7322" spans="2:2" x14ac:dyDescent="0.2">
      <c r="B7322" s="144"/>
    </row>
    <row r="7323" spans="2:2" x14ac:dyDescent="0.2">
      <c r="B7323" s="144"/>
    </row>
    <row r="7324" spans="2:2" x14ac:dyDescent="0.2">
      <c r="B7324" s="144"/>
    </row>
    <row r="7325" spans="2:2" x14ac:dyDescent="0.2">
      <c r="B7325" s="144"/>
    </row>
    <row r="7326" spans="2:2" x14ac:dyDescent="0.2">
      <c r="B7326" s="144"/>
    </row>
    <row r="7327" spans="2:2" x14ac:dyDescent="0.2">
      <c r="B7327" s="144"/>
    </row>
    <row r="7328" spans="2:2" x14ac:dyDescent="0.2">
      <c r="B7328" s="144"/>
    </row>
    <row r="7329" spans="2:2" x14ac:dyDescent="0.2">
      <c r="B7329" s="144"/>
    </row>
    <row r="7330" spans="2:2" x14ac:dyDescent="0.2">
      <c r="B7330" s="144"/>
    </row>
    <row r="7331" spans="2:2" x14ac:dyDescent="0.2">
      <c r="B7331" s="144"/>
    </row>
    <row r="7332" spans="2:2" x14ac:dyDescent="0.2">
      <c r="B7332" s="144"/>
    </row>
    <row r="7333" spans="2:2" x14ac:dyDescent="0.2">
      <c r="B7333" s="144"/>
    </row>
    <row r="7334" spans="2:2" x14ac:dyDescent="0.2">
      <c r="B7334" s="144"/>
    </row>
    <row r="7335" spans="2:2" x14ac:dyDescent="0.2">
      <c r="B7335" s="144"/>
    </row>
    <row r="7336" spans="2:2" x14ac:dyDescent="0.2">
      <c r="B7336" s="144"/>
    </row>
    <row r="7337" spans="2:2" x14ac:dyDescent="0.2">
      <c r="B7337" s="144"/>
    </row>
    <row r="7338" spans="2:2" x14ac:dyDescent="0.2">
      <c r="B7338" s="144"/>
    </row>
    <row r="7339" spans="2:2" x14ac:dyDescent="0.2">
      <c r="B7339" s="144"/>
    </row>
    <row r="7340" spans="2:2" x14ac:dyDescent="0.2">
      <c r="B7340" s="144"/>
    </row>
    <row r="7341" spans="2:2" x14ac:dyDescent="0.2">
      <c r="B7341" s="144"/>
    </row>
    <row r="7342" spans="2:2" x14ac:dyDescent="0.2">
      <c r="B7342" s="144"/>
    </row>
    <row r="7343" spans="2:2" x14ac:dyDescent="0.2">
      <c r="B7343" s="144"/>
    </row>
    <row r="7344" spans="2:2" x14ac:dyDescent="0.2">
      <c r="B7344" s="144"/>
    </row>
    <row r="7345" spans="2:2" x14ac:dyDescent="0.2">
      <c r="B7345" s="144"/>
    </row>
    <row r="7346" spans="2:2" x14ac:dyDescent="0.2">
      <c r="B7346" s="144"/>
    </row>
    <row r="7347" spans="2:2" x14ac:dyDescent="0.2">
      <c r="B7347" s="144"/>
    </row>
    <row r="7348" spans="2:2" x14ac:dyDescent="0.2">
      <c r="B7348" s="144"/>
    </row>
    <row r="7349" spans="2:2" x14ac:dyDescent="0.2">
      <c r="B7349" s="144"/>
    </row>
    <row r="7350" spans="2:2" x14ac:dyDescent="0.2">
      <c r="B7350" s="144"/>
    </row>
    <row r="7351" spans="2:2" x14ac:dyDescent="0.2">
      <c r="B7351" s="144"/>
    </row>
    <row r="7352" spans="2:2" x14ac:dyDescent="0.2">
      <c r="B7352" s="144"/>
    </row>
    <row r="7353" spans="2:2" x14ac:dyDescent="0.2">
      <c r="B7353" s="144"/>
    </row>
    <row r="7354" spans="2:2" x14ac:dyDescent="0.2">
      <c r="B7354" s="144"/>
    </row>
    <row r="7355" spans="2:2" x14ac:dyDescent="0.2">
      <c r="B7355" s="144"/>
    </row>
    <row r="7356" spans="2:2" x14ac:dyDescent="0.2">
      <c r="B7356" s="144"/>
    </row>
    <row r="7357" spans="2:2" x14ac:dyDescent="0.2">
      <c r="B7357" s="144"/>
    </row>
    <row r="7358" spans="2:2" x14ac:dyDescent="0.2">
      <c r="B7358" s="144"/>
    </row>
    <row r="7359" spans="2:2" x14ac:dyDescent="0.2">
      <c r="B7359" s="144"/>
    </row>
    <row r="7360" spans="2:2" x14ac:dyDescent="0.2">
      <c r="B7360" s="144"/>
    </row>
    <row r="7361" spans="2:2" x14ac:dyDescent="0.2">
      <c r="B7361" s="144"/>
    </row>
    <row r="7362" spans="2:2" x14ac:dyDescent="0.2">
      <c r="B7362" s="144"/>
    </row>
    <row r="7363" spans="2:2" x14ac:dyDescent="0.2">
      <c r="B7363" s="144"/>
    </row>
    <row r="7364" spans="2:2" x14ac:dyDescent="0.2">
      <c r="B7364" s="144"/>
    </row>
    <row r="7365" spans="2:2" x14ac:dyDescent="0.2">
      <c r="B7365" s="144"/>
    </row>
    <row r="7366" spans="2:2" x14ac:dyDescent="0.2">
      <c r="B7366" s="144"/>
    </row>
    <row r="7367" spans="2:2" x14ac:dyDescent="0.2">
      <c r="B7367" s="144"/>
    </row>
    <row r="7368" spans="2:2" x14ac:dyDescent="0.2">
      <c r="B7368" s="144"/>
    </row>
    <row r="7369" spans="2:2" x14ac:dyDescent="0.2">
      <c r="B7369" s="144"/>
    </row>
    <row r="7370" spans="2:2" x14ac:dyDescent="0.2">
      <c r="B7370" s="144"/>
    </row>
    <row r="7371" spans="2:2" x14ac:dyDescent="0.2">
      <c r="B7371" s="144"/>
    </row>
    <row r="7372" spans="2:2" x14ac:dyDescent="0.2">
      <c r="B7372" s="144"/>
    </row>
    <row r="7373" spans="2:2" x14ac:dyDescent="0.2">
      <c r="B7373" s="144"/>
    </row>
    <row r="7374" spans="2:2" x14ac:dyDescent="0.2">
      <c r="B7374" s="144"/>
    </row>
    <row r="7375" spans="2:2" x14ac:dyDescent="0.2">
      <c r="B7375" s="144"/>
    </row>
    <row r="7376" spans="2:2" x14ac:dyDescent="0.2">
      <c r="B7376" s="144"/>
    </row>
    <row r="7377" spans="2:2" x14ac:dyDescent="0.2">
      <c r="B7377" s="144"/>
    </row>
    <row r="7378" spans="2:2" x14ac:dyDescent="0.2">
      <c r="B7378" s="144"/>
    </row>
    <row r="7379" spans="2:2" x14ac:dyDescent="0.2">
      <c r="B7379" s="144"/>
    </row>
    <row r="7380" spans="2:2" x14ac:dyDescent="0.2">
      <c r="B7380" s="144"/>
    </row>
    <row r="7381" spans="2:2" x14ac:dyDescent="0.2">
      <c r="B7381" s="144"/>
    </row>
    <row r="7382" spans="2:2" x14ac:dyDescent="0.2">
      <c r="B7382" s="144"/>
    </row>
    <row r="7383" spans="2:2" x14ac:dyDescent="0.2">
      <c r="B7383" s="144"/>
    </row>
    <row r="7384" spans="2:2" x14ac:dyDescent="0.2">
      <c r="B7384" s="144"/>
    </row>
    <row r="7385" spans="2:2" x14ac:dyDescent="0.2">
      <c r="B7385" s="144"/>
    </row>
    <row r="7386" spans="2:2" x14ac:dyDescent="0.2">
      <c r="B7386" s="144"/>
    </row>
    <row r="7387" spans="2:2" x14ac:dyDescent="0.2">
      <c r="B7387" s="144"/>
    </row>
    <row r="7388" spans="2:2" x14ac:dyDescent="0.2">
      <c r="B7388" s="144"/>
    </row>
    <row r="7389" spans="2:2" x14ac:dyDescent="0.2">
      <c r="B7389" s="144"/>
    </row>
    <row r="7390" spans="2:2" x14ac:dyDescent="0.2">
      <c r="B7390" s="144"/>
    </row>
    <row r="7391" spans="2:2" x14ac:dyDescent="0.2">
      <c r="B7391" s="144"/>
    </row>
    <row r="7392" spans="2:2" x14ac:dyDescent="0.2">
      <c r="B7392" s="144"/>
    </row>
    <row r="7393" spans="2:2" x14ac:dyDescent="0.2">
      <c r="B7393" s="144"/>
    </row>
    <row r="7394" spans="2:2" x14ac:dyDescent="0.2">
      <c r="B7394" s="144"/>
    </row>
    <row r="7395" spans="2:2" x14ac:dyDescent="0.2">
      <c r="B7395" s="144"/>
    </row>
    <row r="7396" spans="2:2" x14ac:dyDescent="0.2">
      <c r="B7396" s="144"/>
    </row>
    <row r="7397" spans="2:2" x14ac:dyDescent="0.2">
      <c r="B7397" s="144"/>
    </row>
    <row r="7398" spans="2:2" x14ac:dyDescent="0.2">
      <c r="B7398" s="144"/>
    </row>
    <row r="7399" spans="2:2" x14ac:dyDescent="0.2">
      <c r="B7399" s="144"/>
    </row>
    <row r="7400" spans="2:2" x14ac:dyDescent="0.2">
      <c r="B7400" s="144"/>
    </row>
    <row r="7401" spans="2:2" x14ac:dyDescent="0.2">
      <c r="B7401" s="144"/>
    </row>
    <row r="7402" spans="2:2" x14ac:dyDescent="0.2">
      <c r="B7402" s="144"/>
    </row>
    <row r="7403" spans="2:2" x14ac:dyDescent="0.2">
      <c r="B7403" s="144"/>
    </row>
    <row r="7404" spans="2:2" x14ac:dyDescent="0.2">
      <c r="B7404" s="144"/>
    </row>
    <row r="7405" spans="2:2" x14ac:dyDescent="0.2">
      <c r="B7405" s="144"/>
    </row>
    <row r="7406" spans="2:2" x14ac:dyDescent="0.2">
      <c r="B7406" s="144"/>
    </row>
    <row r="7407" spans="2:2" x14ac:dyDescent="0.2">
      <c r="B7407" s="144"/>
    </row>
    <row r="7408" spans="2:2" x14ac:dyDescent="0.2">
      <c r="B7408" s="144"/>
    </row>
    <row r="7409" spans="2:2" x14ac:dyDescent="0.2">
      <c r="B7409" s="144"/>
    </row>
    <row r="7410" spans="2:2" x14ac:dyDescent="0.2">
      <c r="B7410" s="144"/>
    </row>
    <row r="7411" spans="2:2" x14ac:dyDescent="0.2">
      <c r="B7411" s="144"/>
    </row>
    <row r="7412" spans="2:2" x14ac:dyDescent="0.2">
      <c r="B7412" s="144"/>
    </row>
    <row r="7413" spans="2:2" x14ac:dyDescent="0.2">
      <c r="B7413" s="144"/>
    </row>
    <row r="7414" spans="2:2" x14ac:dyDescent="0.2">
      <c r="B7414" s="144"/>
    </row>
    <row r="7415" spans="2:2" x14ac:dyDescent="0.2">
      <c r="B7415" s="144"/>
    </row>
    <row r="7416" spans="2:2" x14ac:dyDescent="0.2">
      <c r="B7416" s="144"/>
    </row>
    <row r="7417" spans="2:2" x14ac:dyDescent="0.2">
      <c r="B7417" s="144"/>
    </row>
    <row r="7418" spans="2:2" x14ac:dyDescent="0.2">
      <c r="B7418" s="144"/>
    </row>
    <row r="7419" spans="2:2" x14ac:dyDescent="0.2">
      <c r="B7419" s="144"/>
    </row>
    <row r="7420" spans="2:2" x14ac:dyDescent="0.2">
      <c r="B7420" s="144"/>
    </row>
    <row r="7421" spans="2:2" x14ac:dyDescent="0.2">
      <c r="B7421" s="144"/>
    </row>
    <row r="7422" spans="2:2" x14ac:dyDescent="0.2">
      <c r="B7422" s="144"/>
    </row>
    <row r="7423" spans="2:2" x14ac:dyDescent="0.2">
      <c r="B7423" s="144"/>
    </row>
    <row r="7424" spans="2:2" x14ac:dyDescent="0.2">
      <c r="B7424" s="144"/>
    </row>
    <row r="7425" spans="2:2" x14ac:dyDescent="0.2">
      <c r="B7425" s="144"/>
    </row>
    <row r="7426" spans="2:2" x14ac:dyDescent="0.2">
      <c r="B7426" s="144"/>
    </row>
    <row r="7427" spans="2:2" x14ac:dyDescent="0.2">
      <c r="B7427" s="144"/>
    </row>
    <row r="7428" spans="2:2" x14ac:dyDescent="0.2">
      <c r="B7428" s="144"/>
    </row>
    <row r="7429" spans="2:2" x14ac:dyDescent="0.2">
      <c r="B7429" s="144"/>
    </row>
    <row r="7430" spans="2:2" x14ac:dyDescent="0.2">
      <c r="B7430" s="144"/>
    </row>
    <row r="7431" spans="2:2" x14ac:dyDescent="0.2">
      <c r="B7431" s="144"/>
    </row>
    <row r="7432" spans="2:2" x14ac:dyDescent="0.2">
      <c r="B7432" s="144"/>
    </row>
    <row r="7433" spans="2:2" x14ac:dyDescent="0.2">
      <c r="B7433" s="144"/>
    </row>
    <row r="7434" spans="2:2" x14ac:dyDescent="0.2">
      <c r="B7434" s="144"/>
    </row>
    <row r="7435" spans="2:2" x14ac:dyDescent="0.2">
      <c r="B7435" s="144"/>
    </row>
    <row r="7436" spans="2:2" x14ac:dyDescent="0.2">
      <c r="B7436" s="144"/>
    </row>
    <row r="7437" spans="2:2" x14ac:dyDescent="0.2">
      <c r="B7437" s="144"/>
    </row>
    <row r="7438" spans="2:2" x14ac:dyDescent="0.2">
      <c r="B7438" s="144"/>
    </row>
    <row r="7439" spans="2:2" x14ac:dyDescent="0.2">
      <c r="B7439" s="144"/>
    </row>
    <row r="7440" spans="2:2" x14ac:dyDescent="0.2">
      <c r="B7440" s="144"/>
    </row>
    <row r="7441" spans="2:2" x14ac:dyDescent="0.2">
      <c r="B7441" s="144"/>
    </row>
    <row r="7442" spans="2:2" x14ac:dyDescent="0.2">
      <c r="B7442" s="144"/>
    </row>
    <row r="7443" spans="2:2" x14ac:dyDescent="0.2">
      <c r="B7443" s="144"/>
    </row>
    <row r="7444" spans="2:2" x14ac:dyDescent="0.2">
      <c r="B7444" s="144"/>
    </row>
    <row r="7445" spans="2:2" x14ac:dyDescent="0.2">
      <c r="B7445" s="144"/>
    </row>
    <row r="7446" spans="2:2" x14ac:dyDescent="0.2">
      <c r="B7446" s="144"/>
    </row>
    <row r="7447" spans="2:2" x14ac:dyDescent="0.2">
      <c r="B7447" s="144"/>
    </row>
    <row r="7448" spans="2:2" x14ac:dyDescent="0.2">
      <c r="B7448" s="144"/>
    </row>
    <row r="7449" spans="2:2" x14ac:dyDescent="0.2">
      <c r="B7449" s="144"/>
    </row>
    <row r="7450" spans="2:2" x14ac:dyDescent="0.2">
      <c r="B7450" s="144"/>
    </row>
    <row r="7451" spans="2:2" x14ac:dyDescent="0.2">
      <c r="B7451" s="144"/>
    </row>
    <row r="7452" spans="2:2" x14ac:dyDescent="0.2">
      <c r="B7452" s="144"/>
    </row>
    <row r="7453" spans="2:2" x14ac:dyDescent="0.2">
      <c r="B7453" s="144"/>
    </row>
    <row r="7454" spans="2:2" x14ac:dyDescent="0.2">
      <c r="B7454" s="144"/>
    </row>
    <row r="7455" spans="2:2" x14ac:dyDescent="0.2">
      <c r="B7455" s="144"/>
    </row>
    <row r="7456" spans="2:2" x14ac:dyDescent="0.2">
      <c r="B7456" s="144"/>
    </row>
    <row r="7457" spans="2:2" x14ac:dyDescent="0.2">
      <c r="B7457" s="144"/>
    </row>
    <row r="7458" spans="2:2" x14ac:dyDescent="0.2">
      <c r="B7458" s="144"/>
    </row>
    <row r="7459" spans="2:2" x14ac:dyDescent="0.2">
      <c r="B7459" s="144"/>
    </row>
    <row r="7460" spans="2:2" x14ac:dyDescent="0.2">
      <c r="B7460" s="144"/>
    </row>
    <row r="7461" spans="2:2" x14ac:dyDescent="0.2">
      <c r="B7461" s="144"/>
    </row>
    <row r="7462" spans="2:2" x14ac:dyDescent="0.2">
      <c r="B7462" s="144"/>
    </row>
    <row r="7463" spans="2:2" x14ac:dyDescent="0.2">
      <c r="B7463" s="144"/>
    </row>
    <row r="7464" spans="2:2" x14ac:dyDescent="0.2">
      <c r="B7464" s="144"/>
    </row>
    <row r="7465" spans="2:2" x14ac:dyDescent="0.2">
      <c r="B7465" s="144"/>
    </row>
    <row r="7466" spans="2:2" x14ac:dyDescent="0.2">
      <c r="B7466" s="144"/>
    </row>
    <row r="7467" spans="2:2" x14ac:dyDescent="0.2">
      <c r="B7467" s="144"/>
    </row>
    <row r="7468" spans="2:2" x14ac:dyDescent="0.2">
      <c r="B7468" s="144"/>
    </row>
    <row r="7469" spans="2:2" x14ac:dyDescent="0.2">
      <c r="B7469" s="144"/>
    </row>
    <row r="7470" spans="2:2" x14ac:dyDescent="0.2">
      <c r="B7470" s="144"/>
    </row>
    <row r="7471" spans="2:2" x14ac:dyDescent="0.2">
      <c r="B7471" s="144"/>
    </row>
    <row r="7472" spans="2:2" x14ac:dyDescent="0.2">
      <c r="B7472" s="144"/>
    </row>
    <row r="7473" spans="2:2" x14ac:dyDescent="0.2">
      <c r="B7473" s="144"/>
    </row>
    <row r="7474" spans="2:2" x14ac:dyDescent="0.2">
      <c r="B7474" s="144"/>
    </row>
    <row r="7475" spans="2:2" x14ac:dyDescent="0.2">
      <c r="B7475" s="144"/>
    </row>
    <row r="7476" spans="2:2" x14ac:dyDescent="0.2">
      <c r="B7476" s="144"/>
    </row>
    <row r="7477" spans="2:2" x14ac:dyDescent="0.2">
      <c r="B7477" s="144"/>
    </row>
    <row r="7478" spans="2:2" x14ac:dyDescent="0.2">
      <c r="B7478" s="144"/>
    </row>
    <row r="7479" spans="2:2" x14ac:dyDescent="0.2">
      <c r="B7479" s="144"/>
    </row>
    <row r="7480" spans="2:2" x14ac:dyDescent="0.2">
      <c r="B7480" s="144"/>
    </row>
    <row r="7481" spans="2:2" x14ac:dyDescent="0.2">
      <c r="B7481" s="144"/>
    </row>
    <row r="7482" spans="2:2" x14ac:dyDescent="0.2">
      <c r="B7482" s="144"/>
    </row>
    <row r="7483" spans="2:2" x14ac:dyDescent="0.2">
      <c r="B7483" s="144"/>
    </row>
    <row r="7484" spans="2:2" x14ac:dyDescent="0.2">
      <c r="B7484" s="144"/>
    </row>
    <row r="7485" spans="2:2" x14ac:dyDescent="0.2">
      <c r="B7485" s="144"/>
    </row>
    <row r="7486" spans="2:2" x14ac:dyDescent="0.2">
      <c r="B7486" s="144"/>
    </row>
    <row r="7487" spans="2:2" x14ac:dyDescent="0.2">
      <c r="B7487" s="144"/>
    </row>
    <row r="7488" spans="2:2" x14ac:dyDescent="0.2">
      <c r="B7488" s="144"/>
    </row>
    <row r="7489" spans="2:2" x14ac:dyDescent="0.2">
      <c r="B7489" s="144"/>
    </row>
    <row r="7490" spans="2:2" x14ac:dyDescent="0.2">
      <c r="B7490" s="144"/>
    </row>
    <row r="7491" spans="2:2" x14ac:dyDescent="0.2">
      <c r="B7491" s="144"/>
    </row>
    <row r="7492" spans="2:2" x14ac:dyDescent="0.2">
      <c r="B7492" s="144"/>
    </row>
    <row r="7493" spans="2:2" x14ac:dyDescent="0.2">
      <c r="B7493" s="144"/>
    </row>
    <row r="7494" spans="2:2" x14ac:dyDescent="0.2">
      <c r="B7494" s="144"/>
    </row>
    <row r="7495" spans="2:2" x14ac:dyDescent="0.2">
      <c r="B7495" s="144"/>
    </row>
    <row r="7496" spans="2:2" x14ac:dyDescent="0.2">
      <c r="B7496" s="144"/>
    </row>
    <row r="7497" spans="2:2" x14ac:dyDescent="0.2">
      <c r="B7497" s="144"/>
    </row>
    <row r="7498" spans="2:2" x14ac:dyDescent="0.2">
      <c r="B7498" s="144"/>
    </row>
    <row r="7499" spans="2:2" x14ac:dyDescent="0.2">
      <c r="B7499" s="144"/>
    </row>
    <row r="7500" spans="2:2" x14ac:dyDescent="0.2">
      <c r="B7500" s="144"/>
    </row>
    <row r="7501" spans="2:2" x14ac:dyDescent="0.2">
      <c r="B7501" s="144"/>
    </row>
    <row r="7502" spans="2:2" x14ac:dyDescent="0.2">
      <c r="B7502" s="144"/>
    </row>
    <row r="7503" spans="2:2" x14ac:dyDescent="0.2">
      <c r="B7503" s="144"/>
    </row>
    <row r="7504" spans="2:2" x14ac:dyDescent="0.2">
      <c r="B7504" s="144"/>
    </row>
    <row r="7505" spans="2:2" x14ac:dyDescent="0.2">
      <c r="B7505" s="144"/>
    </row>
    <row r="7506" spans="2:2" x14ac:dyDescent="0.2">
      <c r="B7506" s="144"/>
    </row>
    <row r="7507" spans="2:2" x14ac:dyDescent="0.2">
      <c r="B7507" s="144"/>
    </row>
    <row r="7508" spans="2:2" x14ac:dyDescent="0.2">
      <c r="B7508" s="144"/>
    </row>
    <row r="7509" spans="2:2" x14ac:dyDescent="0.2">
      <c r="B7509" s="144"/>
    </row>
    <row r="7510" spans="2:2" x14ac:dyDescent="0.2">
      <c r="B7510" s="144"/>
    </row>
    <row r="7511" spans="2:2" x14ac:dyDescent="0.2">
      <c r="B7511" s="144"/>
    </row>
    <row r="7512" spans="2:2" x14ac:dyDescent="0.2">
      <c r="B7512" s="144"/>
    </row>
    <row r="7513" spans="2:2" x14ac:dyDescent="0.2">
      <c r="B7513" s="144"/>
    </row>
    <row r="7514" spans="2:2" x14ac:dyDescent="0.2">
      <c r="B7514" s="144"/>
    </row>
    <row r="7515" spans="2:2" x14ac:dyDescent="0.2">
      <c r="B7515" s="144"/>
    </row>
    <row r="7516" spans="2:2" x14ac:dyDescent="0.2">
      <c r="B7516" s="144"/>
    </row>
    <row r="7517" spans="2:2" x14ac:dyDescent="0.2">
      <c r="B7517" s="144"/>
    </row>
    <row r="7518" spans="2:2" x14ac:dyDescent="0.2">
      <c r="B7518" s="144"/>
    </row>
    <row r="7519" spans="2:2" x14ac:dyDescent="0.2">
      <c r="B7519" s="144"/>
    </row>
    <row r="7520" spans="2:2" x14ac:dyDescent="0.2">
      <c r="B7520" s="144"/>
    </row>
    <row r="7521" spans="2:2" x14ac:dyDescent="0.2">
      <c r="B7521" s="144"/>
    </row>
    <row r="7522" spans="2:2" x14ac:dyDescent="0.2">
      <c r="B7522" s="144"/>
    </row>
    <row r="7523" spans="2:2" x14ac:dyDescent="0.2">
      <c r="B7523" s="144"/>
    </row>
    <row r="7524" spans="2:2" x14ac:dyDescent="0.2">
      <c r="B7524" s="144"/>
    </row>
    <row r="7525" spans="2:2" x14ac:dyDescent="0.2">
      <c r="B7525" s="144"/>
    </row>
    <row r="7526" spans="2:2" x14ac:dyDescent="0.2">
      <c r="B7526" s="144"/>
    </row>
    <row r="7527" spans="2:2" x14ac:dyDescent="0.2">
      <c r="B7527" s="144"/>
    </row>
    <row r="7528" spans="2:2" x14ac:dyDescent="0.2">
      <c r="B7528" s="144"/>
    </row>
    <row r="7529" spans="2:2" x14ac:dyDescent="0.2">
      <c r="B7529" s="144"/>
    </row>
    <row r="7530" spans="2:2" x14ac:dyDescent="0.2">
      <c r="B7530" s="144"/>
    </row>
    <row r="7531" spans="2:2" x14ac:dyDescent="0.2">
      <c r="B7531" s="144"/>
    </row>
    <row r="7532" spans="2:2" x14ac:dyDescent="0.2">
      <c r="B7532" s="144"/>
    </row>
    <row r="7533" spans="2:2" x14ac:dyDescent="0.2">
      <c r="B7533" s="144"/>
    </row>
    <row r="7534" spans="2:2" x14ac:dyDescent="0.2">
      <c r="B7534" s="144"/>
    </row>
    <row r="7535" spans="2:2" x14ac:dyDescent="0.2">
      <c r="B7535" s="144"/>
    </row>
    <row r="7536" spans="2:2" x14ac:dyDescent="0.2">
      <c r="B7536" s="144"/>
    </row>
    <row r="7537" spans="2:2" x14ac:dyDescent="0.2">
      <c r="B7537" s="144"/>
    </row>
    <row r="7538" spans="2:2" x14ac:dyDescent="0.2">
      <c r="B7538" s="144"/>
    </row>
    <row r="7539" spans="2:2" x14ac:dyDescent="0.2">
      <c r="B7539" s="144"/>
    </row>
    <row r="7540" spans="2:2" x14ac:dyDescent="0.2">
      <c r="B7540" s="144"/>
    </row>
    <row r="7541" spans="2:2" x14ac:dyDescent="0.2">
      <c r="B7541" s="144"/>
    </row>
    <row r="7542" spans="2:2" x14ac:dyDescent="0.2">
      <c r="B7542" s="144"/>
    </row>
    <row r="7543" spans="2:2" x14ac:dyDescent="0.2">
      <c r="B7543" s="144"/>
    </row>
    <row r="7544" spans="2:2" x14ac:dyDescent="0.2">
      <c r="B7544" s="144"/>
    </row>
    <row r="7545" spans="2:2" x14ac:dyDescent="0.2">
      <c r="B7545" s="144"/>
    </row>
    <row r="7546" spans="2:2" x14ac:dyDescent="0.2">
      <c r="B7546" s="144"/>
    </row>
    <row r="7547" spans="2:2" x14ac:dyDescent="0.2">
      <c r="B7547" s="144"/>
    </row>
    <row r="7548" spans="2:2" x14ac:dyDescent="0.2">
      <c r="B7548" s="144"/>
    </row>
    <row r="7549" spans="2:2" x14ac:dyDescent="0.2">
      <c r="B7549" s="144"/>
    </row>
    <row r="7550" spans="2:2" x14ac:dyDescent="0.2">
      <c r="B7550" s="144"/>
    </row>
    <row r="7551" spans="2:2" x14ac:dyDescent="0.2">
      <c r="B7551" s="144"/>
    </row>
    <row r="7552" spans="2:2" x14ac:dyDescent="0.2">
      <c r="B7552" s="144"/>
    </row>
    <row r="7553" spans="2:2" x14ac:dyDescent="0.2">
      <c r="B7553" s="144"/>
    </row>
    <row r="7554" spans="2:2" x14ac:dyDescent="0.2">
      <c r="B7554" s="144"/>
    </row>
    <row r="7555" spans="2:2" x14ac:dyDescent="0.2">
      <c r="B7555" s="144"/>
    </row>
    <row r="7556" spans="2:2" x14ac:dyDescent="0.2">
      <c r="B7556" s="144"/>
    </row>
    <row r="7557" spans="2:2" x14ac:dyDescent="0.2">
      <c r="B7557" s="144"/>
    </row>
    <row r="7558" spans="2:2" x14ac:dyDescent="0.2">
      <c r="B7558" s="144"/>
    </row>
    <row r="7559" spans="2:2" x14ac:dyDescent="0.2">
      <c r="B7559" s="144"/>
    </row>
    <row r="7560" spans="2:2" x14ac:dyDescent="0.2">
      <c r="B7560" s="144"/>
    </row>
    <row r="7561" spans="2:2" x14ac:dyDescent="0.2">
      <c r="B7561" s="144"/>
    </row>
    <row r="7562" spans="2:2" x14ac:dyDescent="0.2">
      <c r="B7562" s="144"/>
    </row>
    <row r="7563" spans="2:2" x14ac:dyDescent="0.2">
      <c r="B7563" s="144"/>
    </row>
    <row r="7564" spans="2:2" x14ac:dyDescent="0.2">
      <c r="B7564" s="144"/>
    </row>
    <row r="7565" spans="2:2" x14ac:dyDescent="0.2">
      <c r="B7565" s="144"/>
    </row>
    <row r="7566" spans="2:2" x14ac:dyDescent="0.2">
      <c r="B7566" s="144"/>
    </row>
    <row r="7567" spans="2:2" x14ac:dyDescent="0.2">
      <c r="B7567" s="144"/>
    </row>
    <row r="7568" spans="2:2" x14ac:dyDescent="0.2">
      <c r="B7568" s="144"/>
    </row>
    <row r="7569" spans="2:2" x14ac:dyDescent="0.2">
      <c r="B7569" s="144"/>
    </row>
    <row r="7570" spans="2:2" x14ac:dyDescent="0.2">
      <c r="B7570" s="144"/>
    </row>
    <row r="7571" spans="2:2" x14ac:dyDescent="0.2">
      <c r="B7571" s="144"/>
    </row>
    <row r="7572" spans="2:2" x14ac:dyDescent="0.2">
      <c r="B7572" s="144"/>
    </row>
    <row r="7573" spans="2:2" x14ac:dyDescent="0.2">
      <c r="B7573" s="144"/>
    </row>
    <row r="7574" spans="2:2" x14ac:dyDescent="0.2">
      <c r="B7574" s="144"/>
    </row>
    <row r="7575" spans="2:2" x14ac:dyDescent="0.2">
      <c r="B7575" s="144"/>
    </row>
    <row r="7576" spans="2:2" x14ac:dyDescent="0.2">
      <c r="B7576" s="144"/>
    </row>
    <row r="7577" spans="2:2" x14ac:dyDescent="0.2">
      <c r="B7577" s="144"/>
    </row>
    <row r="7578" spans="2:2" x14ac:dyDescent="0.2">
      <c r="B7578" s="144"/>
    </row>
    <row r="7579" spans="2:2" x14ac:dyDescent="0.2">
      <c r="B7579" s="144"/>
    </row>
    <row r="7580" spans="2:2" x14ac:dyDescent="0.2">
      <c r="B7580" s="144"/>
    </row>
    <row r="7581" spans="2:2" x14ac:dyDescent="0.2">
      <c r="B7581" s="144"/>
    </row>
    <row r="7582" spans="2:2" x14ac:dyDescent="0.2">
      <c r="B7582" s="144"/>
    </row>
    <row r="7583" spans="2:2" x14ac:dyDescent="0.2">
      <c r="B7583" s="144"/>
    </row>
    <row r="7584" spans="2:2" x14ac:dyDescent="0.2">
      <c r="B7584" s="144"/>
    </row>
    <row r="7585" spans="2:2" x14ac:dyDescent="0.2">
      <c r="B7585" s="144"/>
    </row>
    <row r="7586" spans="2:2" x14ac:dyDescent="0.2">
      <c r="B7586" s="144"/>
    </row>
    <row r="7587" spans="2:2" x14ac:dyDescent="0.2">
      <c r="B7587" s="144"/>
    </row>
    <row r="7588" spans="2:2" x14ac:dyDescent="0.2">
      <c r="B7588" s="144"/>
    </row>
    <row r="7589" spans="2:2" x14ac:dyDescent="0.2">
      <c r="B7589" s="144"/>
    </row>
    <row r="7590" spans="2:2" x14ac:dyDescent="0.2">
      <c r="B7590" s="144"/>
    </row>
    <row r="7591" spans="2:2" x14ac:dyDescent="0.2">
      <c r="B7591" s="144"/>
    </row>
    <row r="7592" spans="2:2" x14ac:dyDescent="0.2">
      <c r="B7592" s="144"/>
    </row>
    <row r="7593" spans="2:2" x14ac:dyDescent="0.2">
      <c r="B7593" s="144"/>
    </row>
    <row r="7594" spans="2:2" x14ac:dyDescent="0.2">
      <c r="B7594" s="144"/>
    </row>
    <row r="7595" spans="2:2" x14ac:dyDescent="0.2">
      <c r="B7595" s="144"/>
    </row>
    <row r="7596" spans="2:2" x14ac:dyDescent="0.2">
      <c r="B7596" s="144"/>
    </row>
    <row r="7597" spans="2:2" x14ac:dyDescent="0.2">
      <c r="B7597" s="144"/>
    </row>
    <row r="7598" spans="2:2" x14ac:dyDescent="0.2">
      <c r="B7598" s="144"/>
    </row>
    <row r="7599" spans="2:2" x14ac:dyDescent="0.2">
      <c r="B7599" s="144"/>
    </row>
    <row r="7600" spans="2:2" x14ac:dyDescent="0.2">
      <c r="B7600" s="144"/>
    </row>
    <row r="7601" spans="2:2" x14ac:dyDescent="0.2">
      <c r="B7601" s="144"/>
    </row>
    <row r="7602" spans="2:2" x14ac:dyDescent="0.2">
      <c r="B7602" s="144"/>
    </row>
    <row r="7603" spans="2:2" x14ac:dyDescent="0.2">
      <c r="B7603" s="144"/>
    </row>
    <row r="7604" spans="2:2" x14ac:dyDescent="0.2">
      <c r="B7604" s="144"/>
    </row>
    <row r="7605" spans="2:2" x14ac:dyDescent="0.2">
      <c r="B7605" s="144"/>
    </row>
    <row r="7606" spans="2:2" x14ac:dyDescent="0.2">
      <c r="B7606" s="144"/>
    </row>
    <row r="7607" spans="2:2" x14ac:dyDescent="0.2">
      <c r="B7607" s="144"/>
    </row>
    <row r="7608" spans="2:2" x14ac:dyDescent="0.2">
      <c r="B7608" s="144"/>
    </row>
    <row r="7609" spans="2:2" x14ac:dyDescent="0.2">
      <c r="B7609" s="144"/>
    </row>
    <row r="7610" spans="2:2" x14ac:dyDescent="0.2">
      <c r="B7610" s="144"/>
    </row>
    <row r="7611" spans="2:2" x14ac:dyDescent="0.2">
      <c r="B7611" s="144"/>
    </row>
    <row r="7612" spans="2:2" x14ac:dyDescent="0.2">
      <c r="B7612" s="144"/>
    </row>
    <row r="7613" spans="2:2" x14ac:dyDescent="0.2">
      <c r="B7613" s="144"/>
    </row>
    <row r="7614" spans="2:2" x14ac:dyDescent="0.2">
      <c r="B7614" s="144"/>
    </row>
    <row r="7615" spans="2:2" x14ac:dyDescent="0.2">
      <c r="B7615" s="144"/>
    </row>
    <row r="7616" spans="2:2" x14ac:dyDescent="0.2">
      <c r="B7616" s="144"/>
    </row>
    <row r="7617" spans="2:2" x14ac:dyDescent="0.2">
      <c r="B7617" s="144"/>
    </row>
    <row r="7618" spans="2:2" x14ac:dyDescent="0.2">
      <c r="B7618" s="144"/>
    </row>
    <row r="7619" spans="2:2" x14ac:dyDescent="0.2">
      <c r="B7619" s="144"/>
    </row>
    <row r="7620" spans="2:2" x14ac:dyDescent="0.2">
      <c r="B7620" s="144"/>
    </row>
    <row r="7621" spans="2:2" x14ac:dyDescent="0.2">
      <c r="B7621" s="144"/>
    </row>
    <row r="7622" spans="2:2" x14ac:dyDescent="0.2">
      <c r="B7622" s="144"/>
    </row>
    <row r="7623" spans="2:2" x14ac:dyDescent="0.2">
      <c r="B7623" s="144"/>
    </row>
    <row r="7624" spans="2:2" x14ac:dyDescent="0.2">
      <c r="B7624" s="144"/>
    </row>
    <row r="7625" spans="2:2" x14ac:dyDescent="0.2">
      <c r="B7625" s="144"/>
    </row>
    <row r="7626" spans="2:2" x14ac:dyDescent="0.2">
      <c r="B7626" s="144"/>
    </row>
    <row r="7627" spans="2:2" x14ac:dyDescent="0.2">
      <c r="B7627" s="144"/>
    </row>
    <row r="7628" spans="2:2" x14ac:dyDescent="0.2">
      <c r="B7628" s="144"/>
    </row>
    <row r="7629" spans="2:2" x14ac:dyDescent="0.2">
      <c r="B7629" s="144"/>
    </row>
    <row r="7630" spans="2:2" x14ac:dyDescent="0.2">
      <c r="B7630" s="144"/>
    </row>
    <row r="7631" spans="2:2" x14ac:dyDescent="0.2">
      <c r="B7631" s="144"/>
    </row>
    <row r="7632" spans="2:2" x14ac:dyDescent="0.2">
      <c r="B7632" s="144"/>
    </row>
    <row r="7633" spans="2:2" x14ac:dyDescent="0.2">
      <c r="B7633" s="144"/>
    </row>
    <row r="7634" spans="2:2" x14ac:dyDescent="0.2">
      <c r="B7634" s="144"/>
    </row>
    <row r="7635" spans="2:2" x14ac:dyDescent="0.2">
      <c r="B7635" s="144"/>
    </row>
    <row r="7636" spans="2:2" x14ac:dyDescent="0.2">
      <c r="B7636" s="144"/>
    </row>
    <row r="7637" spans="2:2" x14ac:dyDescent="0.2">
      <c r="B7637" s="144"/>
    </row>
    <row r="7638" spans="2:2" x14ac:dyDescent="0.2">
      <c r="B7638" s="144"/>
    </row>
    <row r="7639" spans="2:2" x14ac:dyDescent="0.2">
      <c r="B7639" s="144"/>
    </row>
    <row r="7640" spans="2:2" x14ac:dyDescent="0.2">
      <c r="B7640" s="144"/>
    </row>
    <row r="7641" spans="2:2" x14ac:dyDescent="0.2">
      <c r="B7641" s="144"/>
    </row>
    <row r="7642" spans="2:2" x14ac:dyDescent="0.2">
      <c r="B7642" s="144"/>
    </row>
    <row r="7643" spans="2:2" x14ac:dyDescent="0.2">
      <c r="B7643" s="144"/>
    </row>
    <row r="7644" spans="2:2" x14ac:dyDescent="0.2">
      <c r="B7644" s="144"/>
    </row>
    <row r="7645" spans="2:2" x14ac:dyDescent="0.2">
      <c r="B7645" s="144"/>
    </row>
    <row r="7646" spans="2:2" x14ac:dyDescent="0.2">
      <c r="B7646" s="144"/>
    </row>
    <row r="7647" spans="2:2" x14ac:dyDescent="0.2">
      <c r="B7647" s="144"/>
    </row>
    <row r="7648" spans="2:2" x14ac:dyDescent="0.2">
      <c r="B7648" s="144"/>
    </row>
    <row r="7649" spans="2:2" x14ac:dyDescent="0.2">
      <c r="B7649" s="144"/>
    </row>
    <row r="7650" spans="2:2" x14ac:dyDescent="0.2">
      <c r="B7650" s="144"/>
    </row>
    <row r="7651" spans="2:2" x14ac:dyDescent="0.2">
      <c r="B7651" s="144"/>
    </row>
    <row r="7652" spans="2:2" x14ac:dyDescent="0.2">
      <c r="B7652" s="144"/>
    </row>
    <row r="7653" spans="2:2" x14ac:dyDescent="0.2">
      <c r="B7653" s="144"/>
    </row>
    <row r="7654" spans="2:2" x14ac:dyDescent="0.2">
      <c r="B7654" s="144"/>
    </row>
    <row r="7655" spans="2:2" x14ac:dyDescent="0.2">
      <c r="B7655" s="144"/>
    </row>
    <row r="7656" spans="2:2" x14ac:dyDescent="0.2">
      <c r="B7656" s="144"/>
    </row>
    <row r="7657" spans="2:2" x14ac:dyDescent="0.2">
      <c r="B7657" s="144"/>
    </row>
    <row r="7658" spans="2:2" x14ac:dyDescent="0.2">
      <c r="B7658" s="144"/>
    </row>
    <row r="7659" spans="2:2" x14ac:dyDescent="0.2">
      <c r="B7659" s="144"/>
    </row>
    <row r="7660" spans="2:2" x14ac:dyDescent="0.2">
      <c r="B7660" s="144"/>
    </row>
    <row r="7661" spans="2:2" x14ac:dyDescent="0.2">
      <c r="B7661" s="144"/>
    </row>
    <row r="7662" spans="2:2" x14ac:dyDescent="0.2">
      <c r="B7662" s="144"/>
    </row>
    <row r="7663" spans="2:2" x14ac:dyDescent="0.2">
      <c r="B7663" s="144"/>
    </row>
    <row r="7664" spans="2:2" x14ac:dyDescent="0.2">
      <c r="B7664" s="144"/>
    </row>
    <row r="7665" spans="2:2" x14ac:dyDescent="0.2">
      <c r="B7665" s="144"/>
    </row>
    <row r="7666" spans="2:2" x14ac:dyDescent="0.2">
      <c r="B7666" s="144"/>
    </row>
    <row r="7667" spans="2:2" x14ac:dyDescent="0.2">
      <c r="B7667" s="144"/>
    </row>
    <row r="7668" spans="2:2" x14ac:dyDescent="0.2">
      <c r="B7668" s="144"/>
    </row>
    <row r="7669" spans="2:2" x14ac:dyDescent="0.2">
      <c r="B7669" s="144"/>
    </row>
    <row r="7670" spans="2:2" x14ac:dyDescent="0.2">
      <c r="B7670" s="144"/>
    </row>
    <row r="7671" spans="2:2" x14ac:dyDescent="0.2">
      <c r="B7671" s="144"/>
    </row>
    <row r="7672" spans="2:2" x14ac:dyDescent="0.2">
      <c r="B7672" s="144"/>
    </row>
    <row r="7673" spans="2:2" x14ac:dyDescent="0.2">
      <c r="B7673" s="144"/>
    </row>
    <row r="7674" spans="2:2" x14ac:dyDescent="0.2">
      <c r="B7674" s="144"/>
    </row>
    <row r="7675" spans="2:2" x14ac:dyDescent="0.2">
      <c r="B7675" s="144"/>
    </row>
    <row r="7676" spans="2:2" x14ac:dyDescent="0.2">
      <c r="B7676" s="144"/>
    </row>
    <row r="7677" spans="2:2" x14ac:dyDescent="0.2">
      <c r="B7677" s="144"/>
    </row>
    <row r="7678" spans="2:2" x14ac:dyDescent="0.2">
      <c r="B7678" s="144"/>
    </row>
    <row r="7679" spans="2:2" x14ac:dyDescent="0.2">
      <c r="B7679" s="144"/>
    </row>
    <row r="7680" spans="2:2" x14ac:dyDescent="0.2">
      <c r="B7680" s="144"/>
    </row>
    <row r="7681" spans="2:2" x14ac:dyDescent="0.2">
      <c r="B7681" s="144"/>
    </row>
    <row r="7682" spans="2:2" x14ac:dyDescent="0.2">
      <c r="B7682" s="144"/>
    </row>
    <row r="7683" spans="2:2" x14ac:dyDescent="0.2">
      <c r="B7683" s="144"/>
    </row>
    <row r="7684" spans="2:2" x14ac:dyDescent="0.2">
      <c r="B7684" s="144"/>
    </row>
    <row r="7685" spans="2:2" x14ac:dyDescent="0.2">
      <c r="B7685" s="144"/>
    </row>
    <row r="7686" spans="2:2" x14ac:dyDescent="0.2">
      <c r="B7686" s="144"/>
    </row>
    <row r="7687" spans="2:2" x14ac:dyDescent="0.2">
      <c r="B7687" s="144"/>
    </row>
    <row r="7688" spans="2:2" x14ac:dyDescent="0.2">
      <c r="B7688" s="144"/>
    </row>
    <row r="7689" spans="2:2" x14ac:dyDescent="0.2">
      <c r="B7689" s="144"/>
    </row>
    <row r="7690" spans="2:2" x14ac:dyDescent="0.2">
      <c r="B7690" s="144"/>
    </row>
    <row r="7691" spans="2:2" x14ac:dyDescent="0.2">
      <c r="B7691" s="144"/>
    </row>
    <row r="7692" spans="2:2" x14ac:dyDescent="0.2">
      <c r="B7692" s="144"/>
    </row>
    <row r="7693" spans="2:2" x14ac:dyDescent="0.2">
      <c r="B7693" s="144"/>
    </row>
    <row r="7694" spans="2:2" x14ac:dyDescent="0.2">
      <c r="B7694" s="144"/>
    </row>
    <row r="7695" spans="2:2" x14ac:dyDescent="0.2">
      <c r="B7695" s="144"/>
    </row>
    <row r="7696" spans="2:2" x14ac:dyDescent="0.2">
      <c r="B7696" s="144"/>
    </row>
    <row r="7697" spans="2:2" x14ac:dyDescent="0.2">
      <c r="B7697" s="144"/>
    </row>
    <row r="7698" spans="2:2" x14ac:dyDescent="0.2">
      <c r="B7698" s="144"/>
    </row>
    <row r="7699" spans="2:2" x14ac:dyDescent="0.2">
      <c r="B7699" s="144"/>
    </row>
    <row r="7700" spans="2:2" x14ac:dyDescent="0.2">
      <c r="B7700" s="144"/>
    </row>
    <row r="7701" spans="2:2" x14ac:dyDescent="0.2">
      <c r="B7701" s="144"/>
    </row>
    <row r="7702" spans="2:2" x14ac:dyDescent="0.2">
      <c r="B7702" s="144"/>
    </row>
    <row r="7703" spans="2:2" x14ac:dyDescent="0.2">
      <c r="B7703" s="144"/>
    </row>
    <row r="7704" spans="2:2" x14ac:dyDescent="0.2">
      <c r="B7704" s="144"/>
    </row>
    <row r="7705" spans="2:2" x14ac:dyDescent="0.2">
      <c r="B7705" s="144"/>
    </row>
    <row r="7706" spans="2:2" x14ac:dyDescent="0.2">
      <c r="B7706" s="144"/>
    </row>
    <row r="7707" spans="2:2" x14ac:dyDescent="0.2">
      <c r="B7707" s="144"/>
    </row>
    <row r="7708" spans="2:2" x14ac:dyDescent="0.2">
      <c r="B7708" s="144"/>
    </row>
    <row r="7709" spans="2:2" x14ac:dyDescent="0.2">
      <c r="B7709" s="144"/>
    </row>
    <row r="7710" spans="2:2" x14ac:dyDescent="0.2">
      <c r="B7710" s="144"/>
    </row>
    <row r="7711" spans="2:2" x14ac:dyDescent="0.2">
      <c r="B7711" s="144"/>
    </row>
    <row r="7712" spans="2:2" x14ac:dyDescent="0.2">
      <c r="B7712" s="144"/>
    </row>
    <row r="7713" spans="2:2" x14ac:dyDescent="0.2">
      <c r="B7713" s="144"/>
    </row>
    <row r="7714" spans="2:2" x14ac:dyDescent="0.2">
      <c r="B7714" s="144"/>
    </row>
    <row r="7715" spans="2:2" x14ac:dyDescent="0.2">
      <c r="B7715" s="144"/>
    </row>
    <row r="7716" spans="2:2" x14ac:dyDescent="0.2">
      <c r="B7716" s="144"/>
    </row>
    <row r="7717" spans="2:2" x14ac:dyDescent="0.2">
      <c r="B7717" s="144"/>
    </row>
    <row r="7718" spans="2:2" x14ac:dyDescent="0.2">
      <c r="B7718" s="144"/>
    </row>
    <row r="7719" spans="2:2" x14ac:dyDescent="0.2">
      <c r="B7719" s="144"/>
    </row>
    <row r="7720" spans="2:2" x14ac:dyDescent="0.2">
      <c r="B7720" s="144"/>
    </row>
    <row r="7721" spans="2:2" x14ac:dyDescent="0.2">
      <c r="B7721" s="144"/>
    </row>
    <row r="7722" spans="2:2" x14ac:dyDescent="0.2">
      <c r="B7722" s="144"/>
    </row>
    <row r="7723" spans="2:2" x14ac:dyDescent="0.2">
      <c r="B7723" s="144"/>
    </row>
    <row r="7724" spans="2:2" x14ac:dyDescent="0.2">
      <c r="B7724" s="144"/>
    </row>
    <row r="7725" spans="2:2" x14ac:dyDescent="0.2">
      <c r="B7725" s="144"/>
    </row>
    <row r="7726" spans="2:2" x14ac:dyDescent="0.2">
      <c r="B7726" s="144"/>
    </row>
    <row r="7727" spans="2:2" x14ac:dyDescent="0.2">
      <c r="B7727" s="144"/>
    </row>
    <row r="7728" spans="2:2" x14ac:dyDescent="0.2">
      <c r="B7728" s="144"/>
    </row>
    <row r="7729" spans="2:2" x14ac:dyDescent="0.2">
      <c r="B7729" s="144"/>
    </row>
    <row r="7730" spans="2:2" x14ac:dyDescent="0.2">
      <c r="B7730" s="144"/>
    </row>
    <row r="7731" spans="2:2" x14ac:dyDescent="0.2">
      <c r="B7731" s="144"/>
    </row>
    <row r="7732" spans="2:2" x14ac:dyDescent="0.2">
      <c r="B7732" s="144"/>
    </row>
    <row r="7733" spans="2:2" x14ac:dyDescent="0.2">
      <c r="B7733" s="144"/>
    </row>
    <row r="7734" spans="2:2" x14ac:dyDescent="0.2">
      <c r="B7734" s="144"/>
    </row>
    <row r="7735" spans="2:2" x14ac:dyDescent="0.2">
      <c r="B7735" s="144"/>
    </row>
    <row r="7736" spans="2:2" x14ac:dyDescent="0.2">
      <c r="B7736" s="144"/>
    </row>
    <row r="7737" spans="2:2" x14ac:dyDescent="0.2">
      <c r="B7737" s="144"/>
    </row>
    <row r="7738" spans="2:2" x14ac:dyDescent="0.2">
      <c r="B7738" s="144"/>
    </row>
    <row r="7739" spans="2:2" x14ac:dyDescent="0.2">
      <c r="B7739" s="144"/>
    </row>
    <row r="7740" spans="2:2" x14ac:dyDescent="0.2">
      <c r="B7740" s="144"/>
    </row>
    <row r="7741" spans="2:2" x14ac:dyDescent="0.2">
      <c r="B7741" s="144"/>
    </row>
    <row r="7742" spans="2:2" x14ac:dyDescent="0.2">
      <c r="B7742" s="144"/>
    </row>
    <row r="7743" spans="2:2" x14ac:dyDescent="0.2">
      <c r="B7743" s="144"/>
    </row>
    <row r="7744" spans="2:2" x14ac:dyDescent="0.2">
      <c r="B7744" s="144"/>
    </row>
    <row r="7745" spans="2:2" x14ac:dyDescent="0.2">
      <c r="B7745" s="144"/>
    </row>
    <row r="7746" spans="2:2" x14ac:dyDescent="0.2">
      <c r="B7746" s="144"/>
    </row>
    <row r="7747" spans="2:2" x14ac:dyDescent="0.2">
      <c r="B7747" s="144"/>
    </row>
    <row r="7748" spans="2:2" x14ac:dyDescent="0.2">
      <c r="B7748" s="144"/>
    </row>
    <row r="7749" spans="2:2" x14ac:dyDescent="0.2">
      <c r="B7749" s="144"/>
    </row>
    <row r="7750" spans="2:2" x14ac:dyDescent="0.2">
      <c r="B7750" s="144"/>
    </row>
    <row r="7751" spans="2:2" x14ac:dyDescent="0.2">
      <c r="B7751" s="144"/>
    </row>
    <row r="7752" spans="2:2" x14ac:dyDescent="0.2">
      <c r="B7752" s="144"/>
    </row>
    <row r="7753" spans="2:2" x14ac:dyDescent="0.2">
      <c r="B7753" s="144"/>
    </row>
    <row r="7754" spans="2:2" x14ac:dyDescent="0.2">
      <c r="B7754" s="144"/>
    </row>
    <row r="7755" spans="2:2" x14ac:dyDescent="0.2">
      <c r="B7755" s="144"/>
    </row>
    <row r="7756" spans="2:2" x14ac:dyDescent="0.2">
      <c r="B7756" s="144"/>
    </row>
    <row r="7757" spans="2:2" x14ac:dyDescent="0.2">
      <c r="B7757" s="144"/>
    </row>
    <row r="7758" spans="2:2" x14ac:dyDescent="0.2">
      <c r="B7758" s="144"/>
    </row>
    <row r="7759" spans="2:2" x14ac:dyDescent="0.2">
      <c r="B7759" s="144"/>
    </row>
    <row r="7760" spans="2:2" x14ac:dyDescent="0.2">
      <c r="B7760" s="144"/>
    </row>
    <row r="7761" spans="2:2" x14ac:dyDescent="0.2">
      <c r="B7761" s="144"/>
    </row>
    <row r="7762" spans="2:2" x14ac:dyDescent="0.2">
      <c r="B7762" s="144"/>
    </row>
    <row r="7763" spans="2:2" x14ac:dyDescent="0.2">
      <c r="B7763" s="144"/>
    </row>
    <row r="7764" spans="2:2" x14ac:dyDescent="0.2">
      <c r="B7764" s="144"/>
    </row>
    <row r="7765" spans="2:2" x14ac:dyDescent="0.2">
      <c r="B7765" s="144"/>
    </row>
    <row r="7766" spans="2:2" x14ac:dyDescent="0.2">
      <c r="B7766" s="144"/>
    </row>
    <row r="7767" spans="2:2" x14ac:dyDescent="0.2">
      <c r="B7767" s="144"/>
    </row>
    <row r="7768" spans="2:2" x14ac:dyDescent="0.2">
      <c r="B7768" s="144"/>
    </row>
    <row r="7769" spans="2:2" x14ac:dyDescent="0.2">
      <c r="B7769" s="144"/>
    </row>
    <row r="7770" spans="2:2" x14ac:dyDescent="0.2">
      <c r="B7770" s="144"/>
    </row>
    <row r="7771" spans="2:2" x14ac:dyDescent="0.2">
      <c r="B7771" s="144"/>
    </row>
    <row r="7772" spans="2:2" x14ac:dyDescent="0.2">
      <c r="B7772" s="144"/>
    </row>
    <row r="7773" spans="2:2" x14ac:dyDescent="0.2">
      <c r="B7773" s="144"/>
    </row>
    <row r="7774" spans="2:2" x14ac:dyDescent="0.2">
      <c r="B7774" s="144"/>
    </row>
    <row r="7775" spans="2:2" x14ac:dyDescent="0.2">
      <c r="B7775" s="144"/>
    </row>
    <row r="7776" spans="2:2" x14ac:dyDescent="0.2">
      <c r="B7776" s="144"/>
    </row>
    <row r="7777" spans="2:2" x14ac:dyDescent="0.2">
      <c r="B7777" s="144"/>
    </row>
    <row r="7778" spans="2:2" x14ac:dyDescent="0.2">
      <c r="B7778" s="144"/>
    </row>
    <row r="7779" spans="2:2" x14ac:dyDescent="0.2">
      <c r="B7779" s="144"/>
    </row>
    <row r="7780" spans="2:2" x14ac:dyDescent="0.2">
      <c r="B7780" s="144"/>
    </row>
    <row r="7781" spans="2:2" x14ac:dyDescent="0.2">
      <c r="B7781" s="144"/>
    </row>
    <row r="7782" spans="2:2" x14ac:dyDescent="0.2">
      <c r="B7782" s="144"/>
    </row>
    <row r="7783" spans="2:2" x14ac:dyDescent="0.2">
      <c r="B7783" s="144"/>
    </row>
    <row r="7784" spans="2:2" x14ac:dyDescent="0.2">
      <c r="B7784" s="144"/>
    </row>
    <row r="7785" spans="2:2" x14ac:dyDescent="0.2">
      <c r="B7785" s="144"/>
    </row>
    <row r="7786" spans="2:2" x14ac:dyDescent="0.2">
      <c r="B7786" s="144"/>
    </row>
    <row r="7787" spans="2:2" x14ac:dyDescent="0.2">
      <c r="B7787" s="144"/>
    </row>
    <row r="7788" spans="2:2" x14ac:dyDescent="0.2">
      <c r="B7788" s="144"/>
    </row>
    <row r="7789" spans="2:2" x14ac:dyDescent="0.2">
      <c r="B7789" s="144"/>
    </row>
    <row r="7790" spans="2:2" x14ac:dyDescent="0.2">
      <c r="B7790" s="144"/>
    </row>
    <row r="7791" spans="2:2" x14ac:dyDescent="0.2">
      <c r="B7791" s="144"/>
    </row>
    <row r="7792" spans="2:2" x14ac:dyDescent="0.2">
      <c r="B7792" s="144"/>
    </row>
    <row r="7793" spans="2:2" x14ac:dyDescent="0.2">
      <c r="B7793" s="144"/>
    </row>
    <row r="7794" spans="2:2" x14ac:dyDescent="0.2">
      <c r="B7794" s="144"/>
    </row>
    <row r="7795" spans="2:2" x14ac:dyDescent="0.2">
      <c r="B7795" s="144"/>
    </row>
    <row r="7796" spans="2:2" x14ac:dyDescent="0.2">
      <c r="B7796" s="144"/>
    </row>
    <row r="7797" spans="2:2" x14ac:dyDescent="0.2">
      <c r="B7797" s="144"/>
    </row>
    <row r="7798" spans="2:2" x14ac:dyDescent="0.2">
      <c r="B7798" s="144"/>
    </row>
    <row r="7799" spans="2:2" x14ac:dyDescent="0.2">
      <c r="B7799" s="144"/>
    </row>
    <row r="7800" spans="2:2" x14ac:dyDescent="0.2">
      <c r="B7800" s="144"/>
    </row>
    <row r="7801" spans="2:2" x14ac:dyDescent="0.2">
      <c r="B7801" s="144"/>
    </row>
    <row r="7802" spans="2:2" x14ac:dyDescent="0.2">
      <c r="B7802" s="144"/>
    </row>
    <row r="7803" spans="2:2" x14ac:dyDescent="0.2">
      <c r="B7803" s="144"/>
    </row>
    <row r="7804" spans="2:2" x14ac:dyDescent="0.2">
      <c r="B7804" s="144"/>
    </row>
    <row r="7805" spans="2:2" x14ac:dyDescent="0.2">
      <c r="B7805" s="144"/>
    </row>
    <row r="7806" spans="2:2" x14ac:dyDescent="0.2">
      <c r="B7806" s="144"/>
    </row>
    <row r="7807" spans="2:2" x14ac:dyDescent="0.2">
      <c r="B7807" s="144"/>
    </row>
    <row r="7808" spans="2:2" x14ac:dyDescent="0.2">
      <c r="B7808" s="144"/>
    </row>
    <row r="7809" spans="2:2" x14ac:dyDescent="0.2">
      <c r="B7809" s="144"/>
    </row>
    <row r="7810" spans="2:2" x14ac:dyDescent="0.2">
      <c r="B7810" s="144"/>
    </row>
    <row r="7811" spans="2:2" x14ac:dyDescent="0.2">
      <c r="B7811" s="144"/>
    </row>
    <row r="7812" spans="2:2" x14ac:dyDescent="0.2">
      <c r="B7812" s="144"/>
    </row>
    <row r="7813" spans="2:2" x14ac:dyDescent="0.2">
      <c r="B7813" s="144"/>
    </row>
    <row r="7814" spans="2:2" x14ac:dyDescent="0.2">
      <c r="B7814" s="144"/>
    </row>
    <row r="7815" spans="2:2" x14ac:dyDescent="0.2">
      <c r="B7815" s="144"/>
    </row>
    <row r="7816" spans="2:2" x14ac:dyDescent="0.2">
      <c r="B7816" s="144"/>
    </row>
    <row r="7817" spans="2:2" x14ac:dyDescent="0.2">
      <c r="B7817" s="144"/>
    </row>
    <row r="7818" spans="2:2" x14ac:dyDescent="0.2">
      <c r="B7818" s="144"/>
    </row>
    <row r="7819" spans="2:2" x14ac:dyDescent="0.2">
      <c r="B7819" s="144"/>
    </row>
    <row r="7820" spans="2:2" x14ac:dyDescent="0.2">
      <c r="B7820" s="144"/>
    </row>
    <row r="7821" spans="2:2" x14ac:dyDescent="0.2">
      <c r="B7821" s="144"/>
    </row>
    <row r="7822" spans="2:2" x14ac:dyDescent="0.2">
      <c r="B7822" s="144"/>
    </row>
    <row r="7823" spans="2:2" x14ac:dyDescent="0.2">
      <c r="B7823" s="144"/>
    </row>
    <row r="7824" spans="2:2" x14ac:dyDescent="0.2">
      <c r="B7824" s="144"/>
    </row>
    <row r="7825" spans="2:2" x14ac:dyDescent="0.2">
      <c r="B7825" s="144"/>
    </row>
    <row r="7826" spans="2:2" x14ac:dyDescent="0.2">
      <c r="B7826" s="144"/>
    </row>
    <row r="7827" spans="2:2" x14ac:dyDescent="0.2">
      <c r="B7827" s="144"/>
    </row>
    <row r="7828" spans="2:2" x14ac:dyDescent="0.2">
      <c r="B7828" s="144"/>
    </row>
    <row r="7829" spans="2:2" x14ac:dyDescent="0.2">
      <c r="B7829" s="144"/>
    </row>
    <row r="7830" spans="2:2" x14ac:dyDescent="0.2">
      <c r="B7830" s="144"/>
    </row>
    <row r="7831" spans="2:2" x14ac:dyDescent="0.2">
      <c r="B7831" s="144"/>
    </row>
    <row r="7832" spans="2:2" x14ac:dyDescent="0.2">
      <c r="B7832" s="144"/>
    </row>
    <row r="7833" spans="2:2" x14ac:dyDescent="0.2">
      <c r="B7833" s="144"/>
    </row>
    <row r="7834" spans="2:2" x14ac:dyDescent="0.2">
      <c r="B7834" s="144"/>
    </row>
    <row r="7835" spans="2:2" x14ac:dyDescent="0.2">
      <c r="B7835" s="144"/>
    </row>
    <row r="7836" spans="2:2" x14ac:dyDescent="0.2">
      <c r="B7836" s="144"/>
    </row>
    <row r="7837" spans="2:2" x14ac:dyDescent="0.2">
      <c r="B7837" s="144"/>
    </row>
    <row r="7838" spans="2:2" x14ac:dyDescent="0.2">
      <c r="B7838" s="144"/>
    </row>
    <row r="7839" spans="2:2" x14ac:dyDescent="0.2">
      <c r="B7839" s="144"/>
    </row>
    <row r="7840" spans="2:2" x14ac:dyDescent="0.2">
      <c r="B7840" s="144"/>
    </row>
    <row r="7841" spans="2:2" x14ac:dyDescent="0.2">
      <c r="B7841" s="144"/>
    </row>
    <row r="7842" spans="2:2" x14ac:dyDescent="0.2">
      <c r="B7842" s="144"/>
    </row>
    <row r="7843" spans="2:2" x14ac:dyDescent="0.2">
      <c r="B7843" s="144"/>
    </row>
    <row r="7844" spans="2:2" x14ac:dyDescent="0.2">
      <c r="B7844" s="144"/>
    </row>
    <row r="7845" spans="2:2" x14ac:dyDescent="0.2">
      <c r="B7845" s="144"/>
    </row>
    <row r="7846" spans="2:2" x14ac:dyDescent="0.2">
      <c r="B7846" s="144"/>
    </row>
    <row r="7847" spans="2:2" x14ac:dyDescent="0.2">
      <c r="B7847" s="144"/>
    </row>
    <row r="7848" spans="2:2" x14ac:dyDescent="0.2">
      <c r="B7848" s="144"/>
    </row>
    <row r="7849" spans="2:2" x14ac:dyDescent="0.2">
      <c r="B7849" s="144"/>
    </row>
    <row r="7850" spans="2:2" x14ac:dyDescent="0.2">
      <c r="B7850" s="144"/>
    </row>
    <row r="7851" spans="2:2" x14ac:dyDescent="0.2">
      <c r="B7851" s="144"/>
    </row>
    <row r="7852" spans="2:2" x14ac:dyDescent="0.2">
      <c r="B7852" s="144"/>
    </row>
    <row r="7853" spans="2:2" x14ac:dyDescent="0.2">
      <c r="B7853" s="144"/>
    </row>
    <row r="7854" spans="2:2" x14ac:dyDescent="0.2">
      <c r="B7854" s="144"/>
    </row>
    <row r="7855" spans="2:2" x14ac:dyDescent="0.2">
      <c r="B7855" s="144"/>
    </row>
    <row r="7856" spans="2:2" x14ac:dyDescent="0.2">
      <c r="B7856" s="144"/>
    </row>
    <row r="7857" spans="2:2" x14ac:dyDescent="0.2">
      <c r="B7857" s="144"/>
    </row>
    <row r="7858" spans="2:2" x14ac:dyDescent="0.2">
      <c r="B7858" s="144"/>
    </row>
    <row r="7859" spans="2:2" x14ac:dyDescent="0.2">
      <c r="B7859" s="144"/>
    </row>
    <row r="7860" spans="2:2" x14ac:dyDescent="0.2">
      <c r="B7860" s="144"/>
    </row>
    <row r="7861" spans="2:2" x14ac:dyDescent="0.2">
      <c r="B7861" s="144"/>
    </row>
    <row r="7862" spans="2:2" x14ac:dyDescent="0.2">
      <c r="B7862" s="144"/>
    </row>
    <row r="7863" spans="2:2" x14ac:dyDescent="0.2">
      <c r="B7863" s="144"/>
    </row>
    <row r="7864" spans="2:2" x14ac:dyDescent="0.2">
      <c r="B7864" s="144"/>
    </row>
    <row r="7865" spans="2:2" x14ac:dyDescent="0.2">
      <c r="B7865" s="144"/>
    </row>
    <row r="7866" spans="2:2" x14ac:dyDescent="0.2">
      <c r="B7866" s="144"/>
    </row>
    <row r="7867" spans="2:2" x14ac:dyDescent="0.2">
      <c r="B7867" s="144"/>
    </row>
    <row r="7868" spans="2:2" x14ac:dyDescent="0.2">
      <c r="B7868" s="144"/>
    </row>
    <row r="7869" spans="2:2" x14ac:dyDescent="0.2">
      <c r="B7869" s="144"/>
    </row>
    <row r="7870" spans="2:2" x14ac:dyDescent="0.2">
      <c r="B7870" s="144"/>
    </row>
    <row r="7871" spans="2:2" x14ac:dyDescent="0.2">
      <c r="B7871" s="144"/>
    </row>
    <row r="7872" spans="2:2" x14ac:dyDescent="0.2">
      <c r="B7872" s="144"/>
    </row>
    <row r="7873" spans="2:2" x14ac:dyDescent="0.2">
      <c r="B7873" s="144"/>
    </row>
    <row r="7874" spans="2:2" x14ac:dyDescent="0.2">
      <c r="B7874" s="144"/>
    </row>
    <row r="7875" spans="2:2" x14ac:dyDescent="0.2">
      <c r="B7875" s="144"/>
    </row>
    <row r="7876" spans="2:2" x14ac:dyDescent="0.2">
      <c r="B7876" s="144"/>
    </row>
    <row r="7877" spans="2:2" x14ac:dyDescent="0.2">
      <c r="B7877" s="144"/>
    </row>
    <row r="7878" spans="2:2" x14ac:dyDescent="0.2">
      <c r="B7878" s="144"/>
    </row>
    <row r="7879" spans="2:2" x14ac:dyDescent="0.2">
      <c r="B7879" s="144"/>
    </row>
    <row r="7880" spans="2:2" x14ac:dyDescent="0.2">
      <c r="B7880" s="144"/>
    </row>
    <row r="7881" spans="2:2" x14ac:dyDescent="0.2">
      <c r="B7881" s="144"/>
    </row>
    <row r="7882" spans="2:2" x14ac:dyDescent="0.2">
      <c r="B7882" s="144"/>
    </row>
    <row r="7883" spans="2:2" x14ac:dyDescent="0.2">
      <c r="B7883" s="144"/>
    </row>
    <row r="7884" spans="2:2" x14ac:dyDescent="0.2">
      <c r="B7884" s="144"/>
    </row>
    <row r="7885" spans="2:2" x14ac:dyDescent="0.2">
      <c r="B7885" s="144"/>
    </row>
    <row r="7886" spans="2:2" x14ac:dyDescent="0.2">
      <c r="B7886" s="144"/>
    </row>
    <row r="7887" spans="2:2" x14ac:dyDescent="0.2">
      <c r="B7887" s="144"/>
    </row>
    <row r="7888" spans="2:2" x14ac:dyDescent="0.2">
      <c r="B7888" s="144"/>
    </row>
    <row r="7889" spans="2:2" x14ac:dyDescent="0.2">
      <c r="B7889" s="144"/>
    </row>
    <row r="7890" spans="2:2" x14ac:dyDescent="0.2">
      <c r="B7890" s="144"/>
    </row>
    <row r="7891" spans="2:2" x14ac:dyDescent="0.2">
      <c r="B7891" s="144"/>
    </row>
    <row r="7892" spans="2:2" x14ac:dyDescent="0.2">
      <c r="B7892" s="144"/>
    </row>
    <row r="7893" spans="2:2" x14ac:dyDescent="0.2">
      <c r="B7893" s="144"/>
    </row>
    <row r="7894" spans="2:2" x14ac:dyDescent="0.2">
      <c r="B7894" s="144"/>
    </row>
    <row r="7895" spans="2:2" x14ac:dyDescent="0.2">
      <c r="B7895" s="144"/>
    </row>
    <row r="7896" spans="2:2" x14ac:dyDescent="0.2">
      <c r="B7896" s="144"/>
    </row>
    <row r="7897" spans="2:2" x14ac:dyDescent="0.2">
      <c r="B7897" s="144"/>
    </row>
    <row r="7898" spans="2:2" x14ac:dyDescent="0.2">
      <c r="B7898" s="144"/>
    </row>
    <row r="7899" spans="2:2" x14ac:dyDescent="0.2">
      <c r="B7899" s="144"/>
    </row>
    <row r="7900" spans="2:2" x14ac:dyDescent="0.2">
      <c r="B7900" s="144"/>
    </row>
    <row r="7901" spans="2:2" x14ac:dyDescent="0.2">
      <c r="B7901" s="144"/>
    </row>
    <row r="7902" spans="2:2" x14ac:dyDescent="0.2">
      <c r="B7902" s="144"/>
    </row>
    <row r="7903" spans="2:2" x14ac:dyDescent="0.2">
      <c r="B7903" s="144"/>
    </row>
    <row r="7904" spans="2:2" x14ac:dyDescent="0.2">
      <c r="B7904" s="144"/>
    </row>
    <row r="7905" spans="2:2" x14ac:dyDescent="0.2">
      <c r="B7905" s="144"/>
    </row>
    <row r="7906" spans="2:2" x14ac:dyDescent="0.2">
      <c r="B7906" s="144"/>
    </row>
    <row r="7907" spans="2:2" x14ac:dyDescent="0.2">
      <c r="B7907" s="144"/>
    </row>
    <row r="7908" spans="2:2" x14ac:dyDescent="0.2">
      <c r="B7908" s="144"/>
    </row>
    <row r="7909" spans="2:2" x14ac:dyDescent="0.2">
      <c r="B7909" s="144"/>
    </row>
    <row r="7910" spans="2:2" x14ac:dyDescent="0.2">
      <c r="B7910" s="144"/>
    </row>
    <row r="7911" spans="2:2" x14ac:dyDescent="0.2">
      <c r="B7911" s="144"/>
    </row>
    <row r="7912" spans="2:2" x14ac:dyDescent="0.2">
      <c r="B7912" s="144"/>
    </row>
    <row r="7913" spans="2:2" x14ac:dyDescent="0.2">
      <c r="B7913" s="144"/>
    </row>
    <row r="7914" spans="2:2" x14ac:dyDescent="0.2">
      <c r="B7914" s="144"/>
    </row>
    <row r="7915" spans="2:2" x14ac:dyDescent="0.2">
      <c r="B7915" s="144"/>
    </row>
    <row r="7916" spans="2:2" x14ac:dyDescent="0.2">
      <c r="B7916" s="144"/>
    </row>
    <row r="7917" spans="2:2" x14ac:dyDescent="0.2">
      <c r="B7917" s="144"/>
    </row>
    <row r="7918" spans="2:2" x14ac:dyDescent="0.2">
      <c r="B7918" s="144"/>
    </row>
    <row r="7919" spans="2:2" x14ac:dyDescent="0.2">
      <c r="B7919" s="144"/>
    </row>
    <row r="7920" spans="2:2" x14ac:dyDescent="0.2">
      <c r="B7920" s="144"/>
    </row>
    <row r="7921" spans="2:2" x14ac:dyDescent="0.2">
      <c r="B7921" s="144"/>
    </row>
    <row r="7922" spans="2:2" x14ac:dyDescent="0.2">
      <c r="B7922" s="144"/>
    </row>
    <row r="7923" spans="2:2" x14ac:dyDescent="0.2">
      <c r="B7923" s="144"/>
    </row>
    <row r="7924" spans="2:2" x14ac:dyDescent="0.2">
      <c r="B7924" s="144"/>
    </row>
    <row r="7925" spans="2:2" x14ac:dyDescent="0.2">
      <c r="B7925" s="144"/>
    </row>
    <row r="7926" spans="2:2" x14ac:dyDescent="0.2">
      <c r="B7926" s="144"/>
    </row>
    <row r="7927" spans="2:2" x14ac:dyDescent="0.2">
      <c r="B7927" s="144"/>
    </row>
    <row r="7928" spans="2:2" x14ac:dyDescent="0.2">
      <c r="B7928" s="144"/>
    </row>
    <row r="7929" spans="2:2" x14ac:dyDescent="0.2">
      <c r="B7929" s="144"/>
    </row>
    <row r="7930" spans="2:2" x14ac:dyDescent="0.2">
      <c r="B7930" s="144"/>
    </row>
    <row r="7931" spans="2:2" x14ac:dyDescent="0.2">
      <c r="B7931" s="144"/>
    </row>
    <row r="7932" spans="2:2" x14ac:dyDescent="0.2">
      <c r="B7932" s="144"/>
    </row>
    <row r="7933" spans="2:2" x14ac:dyDescent="0.2">
      <c r="B7933" s="144"/>
    </row>
    <row r="7934" spans="2:2" x14ac:dyDescent="0.2">
      <c r="B7934" s="144"/>
    </row>
    <row r="7935" spans="2:2" x14ac:dyDescent="0.2">
      <c r="B7935" s="144"/>
    </row>
    <row r="7936" spans="2:2" x14ac:dyDescent="0.2">
      <c r="B7936" s="144"/>
    </row>
    <row r="7937" spans="2:2" x14ac:dyDescent="0.2">
      <c r="B7937" s="144"/>
    </row>
    <row r="7938" spans="2:2" x14ac:dyDescent="0.2">
      <c r="B7938" s="144"/>
    </row>
    <row r="7939" spans="2:2" x14ac:dyDescent="0.2">
      <c r="B7939" s="144"/>
    </row>
    <row r="7940" spans="2:2" x14ac:dyDescent="0.2">
      <c r="B7940" s="144"/>
    </row>
    <row r="7941" spans="2:2" x14ac:dyDescent="0.2">
      <c r="B7941" s="144"/>
    </row>
    <row r="7942" spans="2:2" x14ac:dyDescent="0.2">
      <c r="B7942" s="144"/>
    </row>
    <row r="7943" spans="2:2" x14ac:dyDescent="0.2">
      <c r="B7943" s="144"/>
    </row>
    <row r="7944" spans="2:2" x14ac:dyDescent="0.2">
      <c r="B7944" s="144"/>
    </row>
    <row r="7945" spans="2:2" x14ac:dyDescent="0.2">
      <c r="B7945" s="144"/>
    </row>
    <row r="7946" spans="2:2" x14ac:dyDescent="0.2">
      <c r="B7946" s="144"/>
    </row>
    <row r="7947" spans="2:2" x14ac:dyDescent="0.2">
      <c r="B7947" s="144"/>
    </row>
    <row r="7948" spans="2:2" x14ac:dyDescent="0.2">
      <c r="B7948" s="144"/>
    </row>
    <row r="7949" spans="2:2" x14ac:dyDescent="0.2">
      <c r="B7949" s="144"/>
    </row>
    <row r="7950" spans="2:2" x14ac:dyDescent="0.2">
      <c r="B7950" s="144"/>
    </row>
    <row r="7951" spans="2:2" x14ac:dyDescent="0.2">
      <c r="B7951" s="144"/>
    </row>
    <row r="7952" spans="2:2" x14ac:dyDescent="0.2">
      <c r="B7952" s="144"/>
    </row>
    <row r="7953" spans="2:2" x14ac:dyDescent="0.2">
      <c r="B7953" s="144"/>
    </row>
    <row r="7954" spans="2:2" x14ac:dyDescent="0.2">
      <c r="B7954" s="144"/>
    </row>
    <row r="7955" spans="2:2" x14ac:dyDescent="0.2">
      <c r="B7955" s="144"/>
    </row>
    <row r="7956" spans="2:2" x14ac:dyDescent="0.2">
      <c r="B7956" s="144"/>
    </row>
    <row r="7957" spans="2:2" x14ac:dyDescent="0.2">
      <c r="B7957" s="144"/>
    </row>
    <row r="7958" spans="2:2" x14ac:dyDescent="0.2">
      <c r="B7958" s="144"/>
    </row>
    <row r="7959" spans="2:2" x14ac:dyDescent="0.2">
      <c r="B7959" s="144"/>
    </row>
    <row r="7960" spans="2:2" x14ac:dyDescent="0.2">
      <c r="B7960" s="144"/>
    </row>
    <row r="7961" spans="2:2" x14ac:dyDescent="0.2">
      <c r="B7961" s="144"/>
    </row>
    <row r="7962" spans="2:2" x14ac:dyDescent="0.2">
      <c r="B7962" s="144"/>
    </row>
    <row r="7963" spans="2:2" x14ac:dyDescent="0.2">
      <c r="B7963" s="144"/>
    </row>
    <row r="7964" spans="2:2" x14ac:dyDescent="0.2">
      <c r="B7964" s="144"/>
    </row>
    <row r="7965" spans="2:2" x14ac:dyDescent="0.2">
      <c r="B7965" s="144"/>
    </row>
    <row r="7966" spans="2:2" x14ac:dyDescent="0.2">
      <c r="B7966" s="144"/>
    </row>
    <row r="7967" spans="2:2" x14ac:dyDescent="0.2">
      <c r="B7967" s="144"/>
    </row>
    <row r="7968" spans="2:2" x14ac:dyDescent="0.2">
      <c r="B7968" s="144"/>
    </row>
    <row r="7969" spans="2:2" x14ac:dyDescent="0.2">
      <c r="B7969" s="144"/>
    </row>
    <row r="7970" spans="2:2" x14ac:dyDescent="0.2">
      <c r="B7970" s="144"/>
    </row>
    <row r="7971" spans="2:2" x14ac:dyDescent="0.2">
      <c r="B7971" s="144"/>
    </row>
    <row r="7972" spans="2:2" x14ac:dyDescent="0.2">
      <c r="B7972" s="144"/>
    </row>
    <row r="7973" spans="2:2" x14ac:dyDescent="0.2">
      <c r="B7973" s="144"/>
    </row>
    <row r="7974" spans="2:2" x14ac:dyDescent="0.2">
      <c r="B7974" s="144"/>
    </row>
    <row r="7975" spans="2:2" x14ac:dyDescent="0.2">
      <c r="B7975" s="144"/>
    </row>
    <row r="7976" spans="2:2" x14ac:dyDescent="0.2">
      <c r="B7976" s="144"/>
    </row>
    <row r="7977" spans="2:2" x14ac:dyDescent="0.2">
      <c r="B7977" s="144"/>
    </row>
    <row r="7978" spans="2:2" x14ac:dyDescent="0.2">
      <c r="B7978" s="144"/>
    </row>
    <row r="7979" spans="2:2" x14ac:dyDescent="0.2">
      <c r="B7979" s="144"/>
    </row>
    <row r="7980" spans="2:2" x14ac:dyDescent="0.2">
      <c r="B7980" s="144"/>
    </row>
    <row r="7981" spans="2:2" x14ac:dyDescent="0.2">
      <c r="B7981" s="144"/>
    </row>
    <row r="7982" spans="2:2" x14ac:dyDescent="0.2">
      <c r="B7982" s="144"/>
    </row>
    <row r="7983" spans="2:2" x14ac:dyDescent="0.2">
      <c r="B7983" s="144"/>
    </row>
    <row r="7984" spans="2:2" x14ac:dyDescent="0.2">
      <c r="B7984" s="144"/>
    </row>
    <row r="7985" spans="2:2" x14ac:dyDescent="0.2">
      <c r="B7985" s="144"/>
    </row>
    <row r="7986" spans="2:2" x14ac:dyDescent="0.2">
      <c r="B7986" s="144"/>
    </row>
    <row r="7987" spans="2:2" x14ac:dyDescent="0.2">
      <c r="B7987" s="144"/>
    </row>
    <row r="7988" spans="2:2" x14ac:dyDescent="0.2">
      <c r="B7988" s="144"/>
    </row>
    <row r="7989" spans="2:2" x14ac:dyDescent="0.2">
      <c r="B7989" s="144"/>
    </row>
    <row r="7990" spans="2:2" x14ac:dyDescent="0.2">
      <c r="B7990" s="144"/>
    </row>
    <row r="7991" spans="2:2" x14ac:dyDescent="0.2">
      <c r="B7991" s="144"/>
    </row>
    <row r="7992" spans="2:2" x14ac:dyDescent="0.2">
      <c r="B7992" s="144"/>
    </row>
    <row r="7993" spans="2:2" x14ac:dyDescent="0.2">
      <c r="B7993" s="144"/>
    </row>
    <row r="7994" spans="2:2" x14ac:dyDescent="0.2">
      <c r="B7994" s="144"/>
    </row>
    <row r="7995" spans="2:2" x14ac:dyDescent="0.2">
      <c r="B7995" s="144"/>
    </row>
    <row r="7996" spans="2:2" x14ac:dyDescent="0.2">
      <c r="B7996" s="144"/>
    </row>
    <row r="7997" spans="2:2" x14ac:dyDescent="0.2">
      <c r="B7997" s="144"/>
    </row>
    <row r="7998" spans="2:2" x14ac:dyDescent="0.2">
      <c r="B7998" s="144"/>
    </row>
    <row r="7999" spans="2:2" x14ac:dyDescent="0.2">
      <c r="B7999" s="144"/>
    </row>
    <row r="8000" spans="2:2" x14ac:dyDescent="0.2">
      <c r="B8000" s="144"/>
    </row>
    <row r="8001" spans="2:2" x14ac:dyDescent="0.2">
      <c r="B8001" s="144"/>
    </row>
    <row r="8002" spans="2:2" x14ac:dyDescent="0.2">
      <c r="B8002" s="144"/>
    </row>
    <row r="8003" spans="2:2" x14ac:dyDescent="0.2">
      <c r="B8003" s="144"/>
    </row>
    <row r="8004" spans="2:2" x14ac:dyDescent="0.2">
      <c r="B8004" s="144"/>
    </row>
    <row r="8005" spans="2:2" x14ac:dyDescent="0.2">
      <c r="B8005" s="144"/>
    </row>
    <row r="8006" spans="2:2" x14ac:dyDescent="0.2">
      <c r="B8006" s="144"/>
    </row>
    <row r="8007" spans="2:2" x14ac:dyDescent="0.2">
      <c r="B8007" s="144"/>
    </row>
    <row r="8008" spans="2:2" x14ac:dyDescent="0.2">
      <c r="B8008" s="144"/>
    </row>
    <row r="8009" spans="2:2" x14ac:dyDescent="0.2">
      <c r="B8009" s="144"/>
    </row>
    <row r="8010" spans="2:2" x14ac:dyDescent="0.2">
      <c r="B8010" s="144"/>
    </row>
    <row r="8011" spans="2:2" x14ac:dyDescent="0.2">
      <c r="B8011" s="144"/>
    </row>
    <row r="8012" spans="2:2" x14ac:dyDescent="0.2">
      <c r="B8012" s="144"/>
    </row>
    <row r="8013" spans="2:2" x14ac:dyDescent="0.2">
      <c r="B8013" s="144"/>
    </row>
    <row r="8014" spans="2:2" x14ac:dyDescent="0.2">
      <c r="B8014" s="144"/>
    </row>
    <row r="8015" spans="2:2" x14ac:dyDescent="0.2">
      <c r="B8015" s="144"/>
    </row>
    <row r="8016" spans="2:2" x14ac:dyDescent="0.2">
      <c r="B8016" s="144"/>
    </row>
    <row r="8017" spans="2:2" x14ac:dyDescent="0.2">
      <c r="B8017" s="144"/>
    </row>
    <row r="8018" spans="2:2" x14ac:dyDescent="0.2">
      <c r="B8018" s="144"/>
    </row>
    <row r="8019" spans="2:2" x14ac:dyDescent="0.2">
      <c r="B8019" s="144"/>
    </row>
    <row r="8020" spans="2:2" x14ac:dyDescent="0.2">
      <c r="B8020" s="144"/>
    </row>
    <row r="8021" spans="2:2" x14ac:dyDescent="0.2">
      <c r="B8021" s="144"/>
    </row>
    <row r="8022" spans="2:2" x14ac:dyDescent="0.2">
      <c r="B8022" s="144"/>
    </row>
    <row r="8023" spans="2:2" x14ac:dyDescent="0.2">
      <c r="B8023" s="144"/>
    </row>
    <row r="8024" spans="2:2" x14ac:dyDescent="0.2">
      <c r="B8024" s="144"/>
    </row>
    <row r="8025" spans="2:2" x14ac:dyDescent="0.2">
      <c r="B8025" s="144"/>
    </row>
    <row r="8026" spans="2:2" x14ac:dyDescent="0.2">
      <c r="B8026" s="144"/>
    </row>
    <row r="8027" spans="2:2" x14ac:dyDescent="0.2">
      <c r="B8027" s="144"/>
    </row>
    <row r="8028" spans="2:2" x14ac:dyDescent="0.2">
      <c r="B8028" s="144"/>
    </row>
    <row r="8029" spans="2:2" x14ac:dyDescent="0.2">
      <c r="B8029" s="144"/>
    </row>
    <row r="8030" spans="2:2" x14ac:dyDescent="0.2">
      <c r="B8030" s="144"/>
    </row>
    <row r="8031" spans="2:2" x14ac:dyDescent="0.2">
      <c r="B8031" s="144"/>
    </row>
    <row r="8032" spans="2:2" x14ac:dyDescent="0.2">
      <c r="B8032" s="144"/>
    </row>
    <row r="8033" spans="2:2" x14ac:dyDescent="0.2">
      <c r="B8033" s="144"/>
    </row>
    <row r="8034" spans="2:2" x14ac:dyDescent="0.2">
      <c r="B8034" s="144"/>
    </row>
    <row r="8035" spans="2:2" x14ac:dyDescent="0.2">
      <c r="B8035" s="144"/>
    </row>
    <row r="8036" spans="2:2" x14ac:dyDescent="0.2">
      <c r="B8036" s="144"/>
    </row>
    <row r="8037" spans="2:2" x14ac:dyDescent="0.2">
      <c r="B8037" s="144"/>
    </row>
    <row r="8038" spans="2:2" x14ac:dyDescent="0.2">
      <c r="B8038" s="144"/>
    </row>
    <row r="8039" spans="2:2" x14ac:dyDescent="0.2">
      <c r="B8039" s="144"/>
    </row>
    <row r="8040" spans="2:2" x14ac:dyDescent="0.2">
      <c r="B8040" s="144"/>
    </row>
    <row r="8041" spans="2:2" x14ac:dyDescent="0.2">
      <c r="B8041" s="144"/>
    </row>
    <row r="8042" spans="2:2" x14ac:dyDescent="0.2">
      <c r="B8042" s="144"/>
    </row>
    <row r="8043" spans="2:2" x14ac:dyDescent="0.2">
      <c r="B8043" s="144"/>
    </row>
    <row r="8044" spans="2:2" x14ac:dyDescent="0.2">
      <c r="B8044" s="144"/>
    </row>
    <row r="8045" spans="2:2" x14ac:dyDescent="0.2">
      <c r="B8045" s="144"/>
    </row>
    <row r="8046" spans="2:2" x14ac:dyDescent="0.2">
      <c r="B8046" s="144"/>
    </row>
    <row r="8047" spans="2:2" x14ac:dyDescent="0.2">
      <c r="B8047" s="144"/>
    </row>
    <row r="8048" spans="2:2" x14ac:dyDescent="0.2">
      <c r="B8048" s="144"/>
    </row>
    <row r="8049" spans="2:2" x14ac:dyDescent="0.2">
      <c r="B8049" s="144"/>
    </row>
    <row r="8050" spans="2:2" x14ac:dyDescent="0.2">
      <c r="B8050" s="144"/>
    </row>
    <row r="8051" spans="2:2" x14ac:dyDescent="0.2">
      <c r="B8051" s="144"/>
    </row>
    <row r="8052" spans="2:2" x14ac:dyDescent="0.2">
      <c r="B8052" s="144"/>
    </row>
    <row r="8053" spans="2:2" x14ac:dyDescent="0.2">
      <c r="B8053" s="144"/>
    </row>
    <row r="8054" spans="2:2" x14ac:dyDescent="0.2">
      <c r="B8054" s="144"/>
    </row>
    <row r="8055" spans="2:2" x14ac:dyDescent="0.2">
      <c r="B8055" s="144"/>
    </row>
    <row r="8056" spans="2:2" x14ac:dyDescent="0.2">
      <c r="B8056" s="144"/>
    </row>
    <row r="8057" spans="2:2" x14ac:dyDescent="0.2">
      <c r="B8057" s="144"/>
    </row>
    <row r="8058" spans="2:2" x14ac:dyDescent="0.2">
      <c r="B8058" s="144"/>
    </row>
    <row r="8059" spans="2:2" x14ac:dyDescent="0.2">
      <c r="B8059" s="144"/>
    </row>
    <row r="8060" spans="2:2" x14ac:dyDescent="0.2">
      <c r="B8060" s="144"/>
    </row>
    <row r="8061" spans="2:2" x14ac:dyDescent="0.2">
      <c r="B8061" s="144"/>
    </row>
    <row r="8062" spans="2:2" x14ac:dyDescent="0.2">
      <c r="B8062" s="144"/>
    </row>
    <row r="8063" spans="2:2" x14ac:dyDescent="0.2">
      <c r="B8063" s="144"/>
    </row>
    <row r="8064" spans="2:2" x14ac:dyDescent="0.2">
      <c r="B8064" s="144"/>
    </row>
    <row r="8065" spans="2:2" x14ac:dyDescent="0.2">
      <c r="B8065" s="144"/>
    </row>
    <row r="8066" spans="2:2" x14ac:dyDescent="0.2">
      <c r="B8066" s="144"/>
    </row>
    <row r="8067" spans="2:2" x14ac:dyDescent="0.2">
      <c r="B8067" s="144"/>
    </row>
    <row r="8068" spans="2:2" x14ac:dyDescent="0.2">
      <c r="B8068" s="144"/>
    </row>
    <row r="8069" spans="2:2" x14ac:dyDescent="0.2">
      <c r="B8069" s="144"/>
    </row>
    <row r="8070" spans="2:2" x14ac:dyDescent="0.2">
      <c r="B8070" s="144"/>
    </row>
    <row r="8071" spans="2:2" x14ac:dyDescent="0.2">
      <c r="B8071" s="144"/>
    </row>
    <row r="8072" spans="2:2" x14ac:dyDescent="0.2">
      <c r="B8072" s="144"/>
    </row>
    <row r="8073" spans="2:2" x14ac:dyDescent="0.2">
      <c r="B8073" s="144"/>
    </row>
    <row r="8074" spans="2:2" x14ac:dyDescent="0.2">
      <c r="B8074" s="144"/>
    </row>
    <row r="8075" spans="2:2" x14ac:dyDescent="0.2">
      <c r="B8075" s="144"/>
    </row>
    <row r="8076" spans="2:2" x14ac:dyDescent="0.2">
      <c r="B8076" s="144"/>
    </row>
    <row r="8077" spans="2:2" x14ac:dyDescent="0.2">
      <c r="B8077" s="144"/>
    </row>
    <row r="8078" spans="2:2" x14ac:dyDescent="0.2">
      <c r="B8078" s="144"/>
    </row>
    <row r="8079" spans="2:2" x14ac:dyDescent="0.2">
      <c r="B8079" s="144"/>
    </row>
    <row r="8080" spans="2:2" x14ac:dyDescent="0.2">
      <c r="B8080" s="144"/>
    </row>
    <row r="8081" spans="2:2" x14ac:dyDescent="0.2">
      <c r="B8081" s="144"/>
    </row>
    <row r="8082" spans="2:2" x14ac:dyDescent="0.2">
      <c r="B8082" s="144"/>
    </row>
    <row r="8083" spans="2:2" x14ac:dyDescent="0.2">
      <c r="B8083" s="144"/>
    </row>
    <row r="8084" spans="2:2" x14ac:dyDescent="0.2">
      <c r="B8084" s="144"/>
    </row>
    <row r="8085" spans="2:2" x14ac:dyDescent="0.2">
      <c r="B8085" s="144"/>
    </row>
    <row r="8086" spans="2:2" x14ac:dyDescent="0.2">
      <c r="B8086" s="144"/>
    </row>
    <row r="8087" spans="2:2" x14ac:dyDescent="0.2">
      <c r="B8087" s="144"/>
    </row>
    <row r="8088" spans="2:2" x14ac:dyDescent="0.2">
      <c r="B8088" s="144"/>
    </row>
    <row r="8089" spans="2:2" x14ac:dyDescent="0.2">
      <c r="B8089" s="144"/>
    </row>
    <row r="8090" spans="2:2" x14ac:dyDescent="0.2">
      <c r="B8090" s="144"/>
    </row>
    <row r="8091" spans="2:2" x14ac:dyDescent="0.2">
      <c r="B8091" s="144"/>
    </row>
    <row r="8092" spans="2:2" x14ac:dyDescent="0.2">
      <c r="B8092" s="144"/>
    </row>
    <row r="8093" spans="2:2" x14ac:dyDescent="0.2">
      <c r="B8093" s="144"/>
    </row>
    <row r="8094" spans="2:2" x14ac:dyDescent="0.2">
      <c r="B8094" s="144"/>
    </row>
    <row r="8095" spans="2:2" x14ac:dyDescent="0.2">
      <c r="B8095" s="144"/>
    </row>
    <row r="8096" spans="2:2" x14ac:dyDescent="0.2">
      <c r="B8096" s="144"/>
    </row>
    <row r="8097" spans="2:2" x14ac:dyDescent="0.2">
      <c r="B8097" s="144"/>
    </row>
    <row r="8098" spans="2:2" x14ac:dyDescent="0.2">
      <c r="B8098" s="144"/>
    </row>
    <row r="8099" spans="2:2" x14ac:dyDescent="0.2">
      <c r="B8099" s="144"/>
    </row>
    <row r="8100" spans="2:2" x14ac:dyDescent="0.2">
      <c r="B8100" s="144"/>
    </row>
    <row r="8101" spans="2:2" x14ac:dyDescent="0.2">
      <c r="B8101" s="144"/>
    </row>
    <row r="8102" spans="2:2" x14ac:dyDescent="0.2">
      <c r="B8102" s="144"/>
    </row>
    <row r="8103" spans="2:2" x14ac:dyDescent="0.2">
      <c r="B8103" s="144"/>
    </row>
    <row r="8104" spans="2:2" x14ac:dyDescent="0.2">
      <c r="B8104" s="144"/>
    </row>
    <row r="8105" spans="2:2" x14ac:dyDescent="0.2">
      <c r="B8105" s="144"/>
    </row>
    <row r="8106" spans="2:2" x14ac:dyDescent="0.2">
      <c r="B8106" s="144"/>
    </row>
    <row r="8107" spans="2:2" x14ac:dyDescent="0.2">
      <c r="B8107" s="144"/>
    </row>
    <row r="8108" spans="2:2" x14ac:dyDescent="0.2">
      <c r="B8108" s="144"/>
    </row>
    <row r="8109" spans="2:2" x14ac:dyDescent="0.2">
      <c r="B8109" s="144"/>
    </row>
    <row r="8110" spans="2:2" x14ac:dyDescent="0.2">
      <c r="B8110" s="144"/>
    </row>
    <row r="8111" spans="2:2" x14ac:dyDescent="0.2">
      <c r="B8111" s="144"/>
    </row>
    <row r="8112" spans="2:2" x14ac:dyDescent="0.2">
      <c r="B8112" s="144"/>
    </row>
    <row r="8113" spans="2:2" x14ac:dyDescent="0.2">
      <c r="B8113" s="144"/>
    </row>
    <row r="8114" spans="2:2" x14ac:dyDescent="0.2">
      <c r="B8114" s="144"/>
    </row>
    <row r="8115" spans="2:2" x14ac:dyDescent="0.2">
      <c r="B8115" s="144"/>
    </row>
    <row r="8116" spans="2:2" x14ac:dyDescent="0.2">
      <c r="B8116" s="144"/>
    </row>
    <row r="8117" spans="2:2" x14ac:dyDescent="0.2">
      <c r="B8117" s="144"/>
    </row>
    <row r="8118" spans="2:2" x14ac:dyDescent="0.2">
      <c r="B8118" s="144"/>
    </row>
    <row r="8119" spans="2:2" x14ac:dyDescent="0.2">
      <c r="B8119" s="144"/>
    </row>
    <row r="8120" spans="2:2" x14ac:dyDescent="0.2">
      <c r="B8120" s="144"/>
    </row>
    <row r="8121" spans="2:2" x14ac:dyDescent="0.2">
      <c r="B8121" s="144"/>
    </row>
    <row r="8122" spans="2:2" x14ac:dyDescent="0.2">
      <c r="B8122" s="144"/>
    </row>
    <row r="8123" spans="2:2" x14ac:dyDescent="0.2">
      <c r="B8123" s="144"/>
    </row>
    <row r="8124" spans="2:2" x14ac:dyDescent="0.2">
      <c r="B8124" s="144"/>
    </row>
    <row r="8125" spans="2:2" x14ac:dyDescent="0.2">
      <c r="B8125" s="144"/>
    </row>
    <row r="8126" spans="2:2" x14ac:dyDescent="0.2">
      <c r="B8126" s="144"/>
    </row>
    <row r="8127" spans="2:2" x14ac:dyDescent="0.2">
      <c r="B8127" s="144"/>
    </row>
    <row r="8128" spans="2:2" x14ac:dyDescent="0.2">
      <c r="B8128" s="144"/>
    </row>
    <row r="8129" spans="2:2" x14ac:dyDescent="0.2">
      <c r="B8129" s="144"/>
    </row>
    <row r="8130" spans="2:2" x14ac:dyDescent="0.2">
      <c r="B8130" s="144"/>
    </row>
    <row r="8131" spans="2:2" x14ac:dyDescent="0.2">
      <c r="B8131" s="144"/>
    </row>
    <row r="8132" spans="2:2" x14ac:dyDescent="0.2">
      <c r="B8132" s="144"/>
    </row>
    <row r="8133" spans="2:2" x14ac:dyDescent="0.2">
      <c r="B8133" s="144"/>
    </row>
    <row r="8134" spans="2:2" x14ac:dyDescent="0.2">
      <c r="B8134" s="144"/>
    </row>
    <row r="8135" spans="2:2" x14ac:dyDescent="0.2">
      <c r="B8135" s="144"/>
    </row>
    <row r="8136" spans="2:2" x14ac:dyDescent="0.2">
      <c r="B8136" s="144"/>
    </row>
    <row r="8137" spans="2:2" x14ac:dyDescent="0.2">
      <c r="B8137" s="144"/>
    </row>
    <row r="8138" spans="2:2" x14ac:dyDescent="0.2">
      <c r="B8138" s="144"/>
    </row>
    <row r="8139" spans="2:2" x14ac:dyDescent="0.2">
      <c r="B8139" s="144"/>
    </row>
    <row r="8140" spans="2:2" x14ac:dyDescent="0.2">
      <c r="B8140" s="144"/>
    </row>
    <row r="8141" spans="2:2" x14ac:dyDescent="0.2">
      <c r="B8141" s="144"/>
    </row>
    <row r="8142" spans="2:2" x14ac:dyDescent="0.2">
      <c r="B8142" s="144"/>
    </row>
    <row r="8143" spans="2:2" x14ac:dyDescent="0.2">
      <c r="B8143" s="144"/>
    </row>
    <row r="8144" spans="2:2" x14ac:dyDescent="0.2">
      <c r="B8144" s="144"/>
    </row>
    <row r="8145" spans="2:2" x14ac:dyDescent="0.2">
      <c r="B8145" s="144"/>
    </row>
    <row r="8146" spans="2:2" x14ac:dyDescent="0.2">
      <c r="B8146" s="144"/>
    </row>
    <row r="8147" spans="2:2" x14ac:dyDescent="0.2">
      <c r="B8147" s="144"/>
    </row>
    <row r="8148" spans="2:2" x14ac:dyDescent="0.2">
      <c r="B8148" s="144"/>
    </row>
    <row r="8149" spans="2:2" x14ac:dyDescent="0.2">
      <c r="B8149" s="144"/>
    </row>
    <row r="8150" spans="2:2" x14ac:dyDescent="0.2">
      <c r="B8150" s="144"/>
    </row>
    <row r="8151" spans="2:2" x14ac:dyDescent="0.2">
      <c r="B8151" s="144"/>
    </row>
    <row r="8152" spans="2:2" x14ac:dyDescent="0.2">
      <c r="B8152" s="144"/>
    </row>
    <row r="8153" spans="2:2" x14ac:dyDescent="0.2">
      <c r="B8153" s="144"/>
    </row>
    <row r="8154" spans="2:2" x14ac:dyDescent="0.2">
      <c r="B8154" s="144"/>
    </row>
    <row r="8155" spans="2:2" x14ac:dyDescent="0.2">
      <c r="B8155" s="144"/>
    </row>
    <row r="8156" spans="2:2" x14ac:dyDescent="0.2">
      <c r="B8156" s="144"/>
    </row>
    <row r="8157" spans="2:2" x14ac:dyDescent="0.2">
      <c r="B8157" s="144"/>
    </row>
    <row r="8158" spans="2:2" x14ac:dyDescent="0.2">
      <c r="B8158" s="144"/>
    </row>
    <row r="8159" spans="2:2" x14ac:dyDescent="0.2">
      <c r="B8159" s="144"/>
    </row>
    <row r="8160" spans="2:2" x14ac:dyDescent="0.2">
      <c r="B8160" s="144"/>
    </row>
    <row r="8161" spans="2:2" x14ac:dyDescent="0.2">
      <c r="B8161" s="144"/>
    </row>
    <row r="8162" spans="2:2" x14ac:dyDescent="0.2">
      <c r="B8162" s="144"/>
    </row>
    <row r="8163" spans="2:2" x14ac:dyDescent="0.2">
      <c r="B8163" s="144"/>
    </row>
    <row r="8164" spans="2:2" x14ac:dyDescent="0.2">
      <c r="B8164" s="144"/>
    </row>
    <row r="8165" spans="2:2" x14ac:dyDescent="0.2">
      <c r="B8165" s="144"/>
    </row>
    <row r="8166" spans="2:2" x14ac:dyDescent="0.2">
      <c r="B8166" s="144"/>
    </row>
    <row r="8167" spans="2:2" x14ac:dyDescent="0.2">
      <c r="B8167" s="144"/>
    </row>
    <row r="8168" spans="2:2" x14ac:dyDescent="0.2">
      <c r="B8168" s="144"/>
    </row>
    <row r="8169" spans="2:2" x14ac:dyDescent="0.2">
      <c r="B8169" s="144"/>
    </row>
    <row r="8170" spans="2:2" x14ac:dyDescent="0.2">
      <c r="B8170" s="144"/>
    </row>
    <row r="8171" spans="2:2" x14ac:dyDescent="0.2">
      <c r="B8171" s="144"/>
    </row>
    <row r="8172" spans="2:2" x14ac:dyDescent="0.2">
      <c r="B8172" s="144"/>
    </row>
    <row r="8173" spans="2:2" x14ac:dyDescent="0.2">
      <c r="B8173" s="144"/>
    </row>
    <row r="8174" spans="2:2" x14ac:dyDescent="0.2">
      <c r="B8174" s="144"/>
    </row>
    <row r="8175" spans="2:2" x14ac:dyDescent="0.2">
      <c r="B8175" s="144"/>
    </row>
    <row r="8176" spans="2:2" x14ac:dyDescent="0.2">
      <c r="B8176" s="144"/>
    </row>
    <row r="8177" spans="2:2" x14ac:dyDescent="0.2">
      <c r="B8177" s="144"/>
    </row>
    <row r="8178" spans="2:2" x14ac:dyDescent="0.2">
      <c r="B8178" s="144"/>
    </row>
    <row r="8179" spans="2:2" x14ac:dyDescent="0.2">
      <c r="B8179" s="144"/>
    </row>
    <row r="8180" spans="2:2" x14ac:dyDescent="0.2">
      <c r="B8180" s="144"/>
    </row>
    <row r="8181" spans="2:2" x14ac:dyDescent="0.2">
      <c r="B8181" s="144"/>
    </row>
    <row r="8182" spans="2:2" x14ac:dyDescent="0.2">
      <c r="B8182" s="144"/>
    </row>
    <row r="8183" spans="2:2" x14ac:dyDescent="0.2">
      <c r="B8183" s="144"/>
    </row>
    <row r="8184" spans="2:2" x14ac:dyDescent="0.2">
      <c r="B8184" s="144"/>
    </row>
    <row r="8185" spans="2:2" x14ac:dyDescent="0.2">
      <c r="B8185" s="144"/>
    </row>
    <row r="8186" spans="2:2" x14ac:dyDescent="0.2">
      <c r="B8186" s="144"/>
    </row>
    <row r="8187" spans="2:2" x14ac:dyDescent="0.2">
      <c r="B8187" s="144"/>
    </row>
    <row r="8188" spans="2:2" x14ac:dyDescent="0.2">
      <c r="B8188" s="144"/>
    </row>
    <row r="8189" spans="2:2" x14ac:dyDescent="0.2">
      <c r="B8189" s="144"/>
    </row>
    <row r="8190" spans="2:2" x14ac:dyDescent="0.2">
      <c r="B8190" s="144"/>
    </row>
    <row r="8191" spans="2:2" x14ac:dyDescent="0.2">
      <c r="B8191" s="144"/>
    </row>
    <row r="8192" spans="2:2" x14ac:dyDescent="0.2">
      <c r="B8192" s="144"/>
    </row>
    <row r="8193" spans="2:2" x14ac:dyDescent="0.2">
      <c r="B8193" s="144"/>
    </row>
    <row r="8194" spans="2:2" x14ac:dyDescent="0.2">
      <c r="B8194" s="144"/>
    </row>
    <row r="8195" spans="2:2" x14ac:dyDescent="0.2">
      <c r="B8195" s="144"/>
    </row>
    <row r="8196" spans="2:2" x14ac:dyDescent="0.2">
      <c r="B8196" s="144"/>
    </row>
    <row r="8197" spans="2:2" x14ac:dyDescent="0.2">
      <c r="B8197" s="144"/>
    </row>
    <row r="8198" spans="2:2" x14ac:dyDescent="0.2">
      <c r="B8198" s="144"/>
    </row>
    <row r="8199" spans="2:2" x14ac:dyDescent="0.2">
      <c r="B8199" s="144"/>
    </row>
    <row r="8200" spans="2:2" x14ac:dyDescent="0.2">
      <c r="B8200" s="144"/>
    </row>
    <row r="8201" spans="2:2" x14ac:dyDescent="0.2">
      <c r="B8201" s="144"/>
    </row>
    <row r="8202" spans="2:2" x14ac:dyDescent="0.2">
      <c r="B8202" s="144"/>
    </row>
    <row r="8203" spans="2:2" x14ac:dyDescent="0.2">
      <c r="B8203" s="144"/>
    </row>
    <row r="8204" spans="2:2" x14ac:dyDescent="0.2">
      <c r="B8204" s="144"/>
    </row>
    <row r="8205" spans="2:2" x14ac:dyDescent="0.2">
      <c r="B8205" s="144"/>
    </row>
    <row r="8206" spans="2:2" x14ac:dyDescent="0.2">
      <c r="B8206" s="144"/>
    </row>
    <row r="8207" spans="2:2" x14ac:dyDescent="0.2">
      <c r="B8207" s="144"/>
    </row>
    <row r="8208" spans="2:2" x14ac:dyDescent="0.2">
      <c r="B8208" s="144"/>
    </row>
    <row r="8209" spans="2:2" x14ac:dyDescent="0.2">
      <c r="B8209" s="144"/>
    </row>
    <row r="8210" spans="2:2" x14ac:dyDescent="0.2">
      <c r="B8210" s="144"/>
    </row>
    <row r="8211" spans="2:2" x14ac:dyDescent="0.2">
      <c r="B8211" s="144"/>
    </row>
    <row r="8212" spans="2:2" x14ac:dyDescent="0.2">
      <c r="B8212" s="144"/>
    </row>
    <row r="8213" spans="2:2" x14ac:dyDescent="0.2">
      <c r="B8213" s="144"/>
    </row>
    <row r="8214" spans="2:2" x14ac:dyDescent="0.2">
      <c r="B8214" s="144"/>
    </row>
    <row r="8215" spans="2:2" x14ac:dyDescent="0.2">
      <c r="B8215" s="144"/>
    </row>
    <row r="8216" spans="2:2" x14ac:dyDescent="0.2">
      <c r="B8216" s="144"/>
    </row>
    <row r="8217" spans="2:2" x14ac:dyDescent="0.2">
      <c r="B8217" s="144"/>
    </row>
    <row r="8218" spans="2:2" x14ac:dyDescent="0.2">
      <c r="B8218" s="144"/>
    </row>
    <row r="8219" spans="2:2" x14ac:dyDescent="0.2">
      <c r="B8219" s="144"/>
    </row>
    <row r="8220" spans="2:2" x14ac:dyDescent="0.2">
      <c r="B8220" s="144"/>
    </row>
    <row r="8221" spans="2:2" x14ac:dyDescent="0.2">
      <c r="B8221" s="144"/>
    </row>
    <row r="8222" spans="2:2" x14ac:dyDescent="0.2">
      <c r="B8222" s="144"/>
    </row>
    <row r="8223" spans="2:2" x14ac:dyDescent="0.2">
      <c r="B8223" s="144"/>
    </row>
    <row r="8224" spans="2:2" x14ac:dyDescent="0.2">
      <c r="B8224" s="144"/>
    </row>
    <row r="8225" spans="2:2" x14ac:dyDescent="0.2">
      <c r="B8225" s="144"/>
    </row>
    <row r="8226" spans="2:2" x14ac:dyDescent="0.2">
      <c r="B8226" s="144"/>
    </row>
    <row r="8227" spans="2:2" x14ac:dyDescent="0.2">
      <c r="B8227" s="144"/>
    </row>
    <row r="8228" spans="2:2" x14ac:dyDescent="0.2">
      <c r="B8228" s="144"/>
    </row>
    <row r="8229" spans="2:2" x14ac:dyDescent="0.2">
      <c r="B8229" s="144"/>
    </row>
    <row r="8230" spans="2:2" x14ac:dyDescent="0.2">
      <c r="B8230" s="144"/>
    </row>
    <row r="8231" spans="2:2" x14ac:dyDescent="0.2">
      <c r="B8231" s="144"/>
    </row>
    <row r="8232" spans="2:2" x14ac:dyDescent="0.2">
      <c r="B8232" s="144"/>
    </row>
    <row r="8233" spans="2:2" x14ac:dyDescent="0.2">
      <c r="B8233" s="144"/>
    </row>
    <row r="8234" spans="2:2" x14ac:dyDescent="0.2">
      <c r="B8234" s="144"/>
    </row>
    <row r="8235" spans="2:2" x14ac:dyDescent="0.2">
      <c r="B8235" s="144"/>
    </row>
    <row r="8236" spans="2:2" x14ac:dyDescent="0.2">
      <c r="B8236" s="144"/>
    </row>
    <row r="8237" spans="2:2" x14ac:dyDescent="0.2">
      <c r="B8237" s="144"/>
    </row>
    <row r="8238" spans="2:2" x14ac:dyDescent="0.2">
      <c r="B8238" s="144"/>
    </row>
    <row r="8239" spans="2:2" x14ac:dyDescent="0.2">
      <c r="B8239" s="144"/>
    </row>
    <row r="8240" spans="2:2" x14ac:dyDescent="0.2">
      <c r="B8240" s="144"/>
    </row>
    <row r="8241" spans="2:2" x14ac:dyDescent="0.2">
      <c r="B8241" s="144"/>
    </row>
    <row r="8242" spans="2:2" x14ac:dyDescent="0.2">
      <c r="B8242" s="144"/>
    </row>
    <row r="8243" spans="2:2" x14ac:dyDescent="0.2">
      <c r="B8243" s="144"/>
    </row>
    <row r="8244" spans="2:2" x14ac:dyDescent="0.2">
      <c r="B8244" s="144"/>
    </row>
    <row r="8245" spans="2:2" x14ac:dyDescent="0.2">
      <c r="B8245" s="144"/>
    </row>
    <row r="8246" spans="2:2" x14ac:dyDescent="0.2">
      <c r="B8246" s="144"/>
    </row>
    <row r="8247" spans="2:2" x14ac:dyDescent="0.2">
      <c r="B8247" s="144"/>
    </row>
    <row r="8248" spans="2:2" x14ac:dyDescent="0.2">
      <c r="B8248" s="144"/>
    </row>
    <row r="8249" spans="2:2" x14ac:dyDescent="0.2">
      <c r="B8249" s="144"/>
    </row>
    <row r="8250" spans="2:2" x14ac:dyDescent="0.2">
      <c r="B8250" s="144"/>
    </row>
    <row r="8251" spans="2:2" x14ac:dyDescent="0.2">
      <c r="B8251" s="144"/>
    </row>
    <row r="8252" spans="2:2" x14ac:dyDescent="0.2">
      <c r="B8252" s="144"/>
    </row>
    <row r="8253" spans="2:2" x14ac:dyDescent="0.2">
      <c r="B8253" s="144"/>
    </row>
    <row r="8254" spans="2:2" x14ac:dyDescent="0.2">
      <c r="B8254" s="144"/>
    </row>
    <row r="8255" spans="2:2" x14ac:dyDescent="0.2">
      <c r="B8255" s="144"/>
    </row>
    <row r="8256" spans="2:2" x14ac:dyDescent="0.2">
      <c r="B8256" s="144"/>
    </row>
    <row r="8257" spans="2:2" x14ac:dyDescent="0.2">
      <c r="B8257" s="144"/>
    </row>
    <row r="8258" spans="2:2" x14ac:dyDescent="0.2">
      <c r="B8258" s="144"/>
    </row>
    <row r="8259" spans="2:2" x14ac:dyDescent="0.2">
      <c r="B8259" s="144"/>
    </row>
    <row r="8260" spans="2:2" x14ac:dyDescent="0.2">
      <c r="B8260" s="144"/>
    </row>
    <row r="8261" spans="2:2" x14ac:dyDescent="0.2">
      <c r="B8261" s="144"/>
    </row>
    <row r="8262" spans="2:2" x14ac:dyDescent="0.2">
      <c r="B8262" s="144"/>
    </row>
    <row r="8263" spans="2:2" x14ac:dyDescent="0.2">
      <c r="B8263" s="144"/>
    </row>
    <row r="8264" spans="2:2" x14ac:dyDescent="0.2">
      <c r="B8264" s="144"/>
    </row>
    <row r="8265" spans="2:2" x14ac:dyDescent="0.2">
      <c r="B8265" s="144"/>
    </row>
    <row r="8266" spans="2:2" x14ac:dyDescent="0.2">
      <c r="B8266" s="144"/>
    </row>
    <row r="8267" spans="2:2" x14ac:dyDescent="0.2">
      <c r="B8267" s="144"/>
    </row>
    <row r="8268" spans="2:2" x14ac:dyDescent="0.2">
      <c r="B8268" s="144"/>
    </row>
    <row r="8269" spans="2:2" x14ac:dyDescent="0.2">
      <c r="B8269" s="144"/>
    </row>
    <row r="8270" spans="2:2" x14ac:dyDescent="0.2">
      <c r="B8270" s="144"/>
    </row>
    <row r="8271" spans="2:2" x14ac:dyDescent="0.2">
      <c r="B8271" s="144"/>
    </row>
    <row r="8272" spans="2:2" x14ac:dyDescent="0.2">
      <c r="B8272" s="144"/>
    </row>
    <row r="8273" spans="2:2" x14ac:dyDescent="0.2">
      <c r="B8273" s="144"/>
    </row>
    <row r="8274" spans="2:2" x14ac:dyDescent="0.2">
      <c r="B8274" s="144"/>
    </row>
    <row r="8275" spans="2:2" x14ac:dyDescent="0.2">
      <c r="B8275" s="144"/>
    </row>
    <row r="8276" spans="2:2" x14ac:dyDescent="0.2">
      <c r="B8276" s="144"/>
    </row>
    <row r="8277" spans="2:2" x14ac:dyDescent="0.2">
      <c r="B8277" s="144"/>
    </row>
    <row r="8278" spans="2:2" x14ac:dyDescent="0.2">
      <c r="B8278" s="144"/>
    </row>
    <row r="8279" spans="2:2" x14ac:dyDescent="0.2">
      <c r="B8279" s="144"/>
    </row>
    <row r="8280" spans="2:2" x14ac:dyDescent="0.2">
      <c r="B8280" s="144"/>
    </row>
    <row r="8281" spans="2:2" x14ac:dyDescent="0.2">
      <c r="B8281" s="144"/>
    </row>
    <row r="8282" spans="2:2" x14ac:dyDescent="0.2">
      <c r="B8282" s="144"/>
    </row>
    <row r="8283" spans="2:2" x14ac:dyDescent="0.2">
      <c r="B8283" s="144"/>
    </row>
    <row r="8284" spans="2:2" x14ac:dyDescent="0.2">
      <c r="B8284" s="144"/>
    </row>
    <row r="8285" spans="2:2" x14ac:dyDescent="0.2">
      <c r="B8285" s="144"/>
    </row>
    <row r="8286" spans="2:2" x14ac:dyDescent="0.2">
      <c r="B8286" s="144"/>
    </row>
    <row r="8287" spans="2:2" x14ac:dyDescent="0.2">
      <c r="B8287" s="144"/>
    </row>
    <row r="8288" spans="2:2" x14ac:dyDescent="0.2">
      <c r="B8288" s="144"/>
    </row>
    <row r="8289" spans="2:2" x14ac:dyDescent="0.2">
      <c r="B8289" s="144"/>
    </row>
    <row r="8290" spans="2:2" x14ac:dyDescent="0.2">
      <c r="B8290" s="144"/>
    </row>
    <row r="8291" spans="2:2" x14ac:dyDescent="0.2">
      <c r="B8291" s="144"/>
    </row>
    <row r="8292" spans="2:2" x14ac:dyDescent="0.2">
      <c r="B8292" s="144"/>
    </row>
    <row r="8293" spans="2:2" x14ac:dyDescent="0.2">
      <c r="B8293" s="144"/>
    </row>
    <row r="8294" spans="2:2" x14ac:dyDescent="0.2">
      <c r="B8294" s="144"/>
    </row>
    <row r="8295" spans="2:2" x14ac:dyDescent="0.2">
      <c r="B8295" s="144"/>
    </row>
    <row r="8296" spans="2:2" x14ac:dyDescent="0.2">
      <c r="B8296" s="144"/>
    </row>
    <row r="8297" spans="2:2" x14ac:dyDescent="0.2">
      <c r="B8297" s="144"/>
    </row>
    <row r="8298" spans="2:2" x14ac:dyDescent="0.2">
      <c r="B8298" s="144"/>
    </row>
    <row r="8299" spans="2:2" x14ac:dyDescent="0.2">
      <c r="B8299" s="144"/>
    </row>
    <row r="8300" spans="2:2" x14ac:dyDescent="0.2">
      <c r="B8300" s="144"/>
    </row>
    <row r="8301" spans="2:2" x14ac:dyDescent="0.2">
      <c r="B8301" s="144"/>
    </row>
    <row r="8302" spans="2:2" x14ac:dyDescent="0.2">
      <c r="B8302" s="144"/>
    </row>
    <row r="8303" spans="2:2" x14ac:dyDescent="0.2">
      <c r="B8303" s="144"/>
    </row>
    <row r="8304" spans="2:2" x14ac:dyDescent="0.2">
      <c r="B8304" s="144"/>
    </row>
    <row r="8305" spans="2:2" x14ac:dyDescent="0.2">
      <c r="B8305" s="144"/>
    </row>
    <row r="8306" spans="2:2" x14ac:dyDescent="0.2">
      <c r="B8306" s="144"/>
    </row>
    <row r="8307" spans="2:2" x14ac:dyDescent="0.2">
      <c r="B8307" s="144"/>
    </row>
    <row r="8308" spans="2:2" x14ac:dyDescent="0.2">
      <c r="B8308" s="144"/>
    </row>
    <row r="8309" spans="2:2" x14ac:dyDescent="0.2">
      <c r="B8309" s="144"/>
    </row>
    <row r="8310" spans="2:2" x14ac:dyDescent="0.2">
      <c r="B8310" s="144"/>
    </row>
    <row r="8311" spans="2:2" x14ac:dyDescent="0.2">
      <c r="B8311" s="144"/>
    </row>
    <row r="8312" spans="2:2" x14ac:dyDescent="0.2">
      <c r="B8312" s="144"/>
    </row>
    <row r="8313" spans="2:2" x14ac:dyDescent="0.2">
      <c r="B8313" s="144"/>
    </row>
    <row r="8314" spans="2:2" x14ac:dyDescent="0.2">
      <c r="B8314" s="144"/>
    </row>
    <row r="8315" spans="2:2" x14ac:dyDescent="0.2">
      <c r="B8315" s="144"/>
    </row>
    <row r="8316" spans="2:2" x14ac:dyDescent="0.2">
      <c r="B8316" s="144"/>
    </row>
    <row r="8317" spans="2:2" x14ac:dyDescent="0.2">
      <c r="B8317" s="144"/>
    </row>
    <row r="8318" spans="2:2" x14ac:dyDescent="0.2">
      <c r="B8318" s="144"/>
    </row>
    <row r="8319" spans="2:2" x14ac:dyDescent="0.2">
      <c r="B8319" s="144"/>
    </row>
    <row r="8320" spans="2:2" x14ac:dyDescent="0.2">
      <c r="B8320" s="144"/>
    </row>
    <row r="8321" spans="2:2" x14ac:dyDescent="0.2">
      <c r="B8321" s="144"/>
    </row>
    <row r="8322" spans="2:2" x14ac:dyDescent="0.2">
      <c r="B8322" s="144"/>
    </row>
    <row r="8323" spans="2:2" x14ac:dyDescent="0.2">
      <c r="B8323" s="144"/>
    </row>
    <row r="8324" spans="2:2" x14ac:dyDescent="0.2">
      <c r="B8324" s="144"/>
    </row>
    <row r="8325" spans="2:2" x14ac:dyDescent="0.2">
      <c r="B8325" s="144"/>
    </row>
    <row r="8326" spans="2:2" x14ac:dyDescent="0.2">
      <c r="B8326" s="144"/>
    </row>
    <row r="8327" spans="2:2" x14ac:dyDescent="0.2">
      <c r="B8327" s="144"/>
    </row>
    <row r="8328" spans="2:2" x14ac:dyDescent="0.2">
      <c r="B8328" s="144"/>
    </row>
    <row r="8329" spans="2:2" x14ac:dyDescent="0.2">
      <c r="B8329" s="144"/>
    </row>
    <row r="8330" spans="2:2" x14ac:dyDescent="0.2">
      <c r="B8330" s="144"/>
    </row>
    <row r="8331" spans="2:2" x14ac:dyDescent="0.2">
      <c r="B8331" s="144"/>
    </row>
    <row r="8332" spans="2:2" x14ac:dyDescent="0.2">
      <c r="B8332" s="144"/>
    </row>
    <row r="8333" spans="2:2" x14ac:dyDescent="0.2">
      <c r="B8333" s="144"/>
    </row>
    <row r="8334" spans="2:2" x14ac:dyDescent="0.2">
      <c r="B8334" s="144"/>
    </row>
    <row r="8335" spans="2:2" x14ac:dyDescent="0.2">
      <c r="B8335" s="144"/>
    </row>
    <row r="8336" spans="2:2" x14ac:dyDescent="0.2">
      <c r="B8336" s="144"/>
    </row>
    <row r="8337" spans="2:2" x14ac:dyDescent="0.2">
      <c r="B8337" s="144"/>
    </row>
    <row r="8338" spans="2:2" x14ac:dyDescent="0.2">
      <c r="B8338" s="144"/>
    </row>
    <row r="8339" spans="2:2" x14ac:dyDescent="0.2">
      <c r="B8339" s="144"/>
    </row>
    <row r="8340" spans="2:2" x14ac:dyDescent="0.2">
      <c r="B8340" s="144"/>
    </row>
    <row r="8341" spans="2:2" x14ac:dyDescent="0.2">
      <c r="B8341" s="144"/>
    </row>
    <row r="8342" spans="2:2" x14ac:dyDescent="0.2">
      <c r="B8342" s="144"/>
    </row>
    <row r="8343" spans="2:2" x14ac:dyDescent="0.2">
      <c r="B8343" s="144"/>
    </row>
    <row r="8344" spans="2:2" x14ac:dyDescent="0.2">
      <c r="B8344" s="144"/>
    </row>
    <row r="8345" spans="2:2" x14ac:dyDescent="0.2">
      <c r="B8345" s="144"/>
    </row>
    <row r="8346" spans="2:2" x14ac:dyDescent="0.2">
      <c r="B8346" s="144"/>
    </row>
    <row r="8347" spans="2:2" x14ac:dyDescent="0.2">
      <c r="B8347" s="144"/>
    </row>
    <row r="8348" spans="2:2" x14ac:dyDescent="0.2">
      <c r="B8348" s="144"/>
    </row>
    <row r="8349" spans="2:2" x14ac:dyDescent="0.2">
      <c r="B8349" s="144"/>
    </row>
    <row r="8350" spans="2:2" x14ac:dyDescent="0.2">
      <c r="B8350" s="144"/>
    </row>
    <row r="8351" spans="2:2" x14ac:dyDescent="0.2">
      <c r="B8351" s="144"/>
    </row>
    <row r="8352" spans="2:2" x14ac:dyDescent="0.2">
      <c r="B8352" s="144"/>
    </row>
    <row r="8353" spans="2:2" x14ac:dyDescent="0.2">
      <c r="B8353" s="144"/>
    </row>
    <row r="8354" spans="2:2" x14ac:dyDescent="0.2">
      <c r="B8354" s="144"/>
    </row>
    <row r="8355" spans="2:2" x14ac:dyDescent="0.2">
      <c r="B8355" s="144"/>
    </row>
    <row r="8356" spans="2:2" x14ac:dyDescent="0.2">
      <c r="B8356" s="144"/>
    </row>
    <row r="8357" spans="2:2" x14ac:dyDescent="0.2">
      <c r="B8357" s="144"/>
    </row>
    <row r="8358" spans="2:2" x14ac:dyDescent="0.2">
      <c r="B8358" s="144"/>
    </row>
    <row r="8359" spans="2:2" x14ac:dyDescent="0.2">
      <c r="B8359" s="144"/>
    </row>
    <row r="8360" spans="2:2" x14ac:dyDescent="0.2">
      <c r="B8360" s="144"/>
    </row>
    <row r="8361" spans="2:2" x14ac:dyDescent="0.2">
      <c r="B8361" s="144"/>
    </row>
    <row r="8362" spans="2:2" x14ac:dyDescent="0.2">
      <c r="B8362" s="144"/>
    </row>
    <row r="8363" spans="2:2" x14ac:dyDescent="0.2">
      <c r="B8363" s="144"/>
    </row>
    <row r="8364" spans="2:2" x14ac:dyDescent="0.2">
      <c r="B8364" s="144"/>
    </row>
    <row r="8365" spans="2:2" x14ac:dyDescent="0.2">
      <c r="B8365" s="144"/>
    </row>
    <row r="8366" spans="2:2" x14ac:dyDescent="0.2">
      <c r="B8366" s="144"/>
    </row>
    <row r="8367" spans="2:2" x14ac:dyDescent="0.2">
      <c r="B8367" s="144"/>
    </row>
    <row r="8368" spans="2:2" x14ac:dyDescent="0.2">
      <c r="B8368" s="144"/>
    </row>
    <row r="8369" spans="2:2" x14ac:dyDescent="0.2">
      <c r="B8369" s="144"/>
    </row>
    <row r="8370" spans="2:2" x14ac:dyDescent="0.2">
      <c r="B8370" s="144"/>
    </row>
    <row r="8371" spans="2:2" x14ac:dyDescent="0.2">
      <c r="B8371" s="144"/>
    </row>
    <row r="8372" spans="2:2" x14ac:dyDescent="0.2">
      <c r="B8372" s="144"/>
    </row>
    <row r="8373" spans="2:2" x14ac:dyDescent="0.2">
      <c r="B8373" s="144"/>
    </row>
    <row r="8374" spans="2:2" x14ac:dyDescent="0.2">
      <c r="B8374" s="144"/>
    </row>
    <row r="8375" spans="2:2" x14ac:dyDescent="0.2">
      <c r="B8375" s="144"/>
    </row>
    <row r="8376" spans="2:2" x14ac:dyDescent="0.2">
      <c r="B8376" s="144"/>
    </row>
    <row r="8377" spans="2:2" x14ac:dyDescent="0.2">
      <c r="B8377" s="144"/>
    </row>
    <row r="8378" spans="2:2" x14ac:dyDescent="0.2">
      <c r="B8378" s="144"/>
    </row>
    <row r="8379" spans="2:2" x14ac:dyDescent="0.2">
      <c r="B8379" s="144"/>
    </row>
    <row r="8380" spans="2:2" x14ac:dyDescent="0.2">
      <c r="B8380" s="144"/>
    </row>
    <row r="8381" spans="2:2" x14ac:dyDescent="0.2">
      <c r="B8381" s="144"/>
    </row>
    <row r="8382" spans="2:2" x14ac:dyDescent="0.2">
      <c r="B8382" s="144"/>
    </row>
    <row r="8383" spans="2:2" x14ac:dyDescent="0.2">
      <c r="B8383" s="144"/>
    </row>
    <row r="8384" spans="2:2" x14ac:dyDescent="0.2">
      <c r="B8384" s="144"/>
    </row>
    <row r="8385" spans="2:2" x14ac:dyDescent="0.2">
      <c r="B8385" s="144"/>
    </row>
    <row r="8386" spans="2:2" x14ac:dyDescent="0.2">
      <c r="B8386" s="144"/>
    </row>
    <row r="8387" spans="2:2" x14ac:dyDescent="0.2">
      <c r="B8387" s="144"/>
    </row>
    <row r="8388" spans="2:2" x14ac:dyDescent="0.2">
      <c r="B8388" s="144"/>
    </row>
    <row r="8389" spans="2:2" x14ac:dyDescent="0.2">
      <c r="B8389" s="144"/>
    </row>
    <row r="8390" spans="2:2" x14ac:dyDescent="0.2">
      <c r="B8390" s="144"/>
    </row>
    <row r="8391" spans="2:2" x14ac:dyDescent="0.2">
      <c r="B8391" s="144"/>
    </row>
    <row r="8392" spans="2:2" x14ac:dyDescent="0.2">
      <c r="B8392" s="144"/>
    </row>
    <row r="8393" spans="2:2" x14ac:dyDescent="0.2">
      <c r="B8393" s="144"/>
    </row>
    <row r="8394" spans="2:2" x14ac:dyDescent="0.2">
      <c r="B8394" s="144"/>
    </row>
    <row r="8395" spans="2:2" x14ac:dyDescent="0.2">
      <c r="B8395" s="144"/>
    </row>
    <row r="8396" spans="2:2" x14ac:dyDescent="0.2">
      <c r="B8396" s="144"/>
    </row>
    <row r="8397" spans="2:2" x14ac:dyDescent="0.2">
      <c r="B8397" s="144"/>
    </row>
    <row r="8398" spans="2:2" x14ac:dyDescent="0.2">
      <c r="B8398" s="144"/>
    </row>
    <row r="8399" spans="2:2" x14ac:dyDescent="0.2">
      <c r="B8399" s="144"/>
    </row>
    <row r="8400" spans="2:2" x14ac:dyDescent="0.2">
      <c r="B8400" s="144"/>
    </row>
    <row r="8401" spans="2:2" x14ac:dyDescent="0.2">
      <c r="B8401" s="144"/>
    </row>
    <row r="8402" spans="2:2" x14ac:dyDescent="0.2">
      <c r="B8402" s="144"/>
    </row>
    <row r="8403" spans="2:2" x14ac:dyDescent="0.2">
      <c r="B8403" s="144"/>
    </row>
    <row r="8404" spans="2:2" x14ac:dyDescent="0.2">
      <c r="B8404" s="144"/>
    </row>
    <row r="8405" spans="2:2" x14ac:dyDescent="0.2">
      <c r="B8405" s="144"/>
    </row>
    <row r="8406" spans="2:2" x14ac:dyDescent="0.2">
      <c r="B8406" s="144"/>
    </row>
    <row r="8407" spans="2:2" x14ac:dyDescent="0.2">
      <c r="B8407" s="144"/>
    </row>
    <row r="8408" spans="2:2" x14ac:dyDescent="0.2">
      <c r="B8408" s="144"/>
    </row>
    <row r="8409" spans="2:2" x14ac:dyDescent="0.2">
      <c r="B8409" s="144"/>
    </row>
    <row r="8410" spans="2:2" x14ac:dyDescent="0.2">
      <c r="B8410" s="144"/>
    </row>
    <row r="8411" spans="2:2" x14ac:dyDescent="0.2">
      <c r="B8411" s="144"/>
    </row>
    <row r="8412" spans="2:2" x14ac:dyDescent="0.2">
      <c r="B8412" s="144"/>
    </row>
    <row r="8413" spans="2:2" x14ac:dyDescent="0.2">
      <c r="B8413" s="144"/>
    </row>
    <row r="8414" spans="2:2" x14ac:dyDescent="0.2">
      <c r="B8414" s="144"/>
    </row>
    <row r="8415" spans="2:2" x14ac:dyDescent="0.2">
      <c r="B8415" s="144"/>
    </row>
    <row r="8416" spans="2:2" x14ac:dyDescent="0.2">
      <c r="B8416" s="144"/>
    </row>
    <row r="8417" spans="2:2" x14ac:dyDescent="0.2">
      <c r="B8417" s="144"/>
    </row>
    <row r="8418" spans="2:2" x14ac:dyDescent="0.2">
      <c r="B8418" s="144"/>
    </row>
    <row r="8419" spans="2:2" x14ac:dyDescent="0.2">
      <c r="B8419" s="144"/>
    </row>
    <row r="8420" spans="2:2" x14ac:dyDescent="0.2">
      <c r="B8420" s="144"/>
    </row>
    <row r="8421" spans="2:2" x14ac:dyDescent="0.2">
      <c r="B8421" s="144"/>
    </row>
    <row r="8422" spans="2:2" x14ac:dyDescent="0.2">
      <c r="B8422" s="144"/>
    </row>
    <row r="8423" spans="2:2" x14ac:dyDescent="0.2">
      <c r="B8423" s="144"/>
    </row>
    <row r="8424" spans="2:2" x14ac:dyDescent="0.2">
      <c r="B8424" s="144"/>
    </row>
    <row r="8425" spans="2:2" x14ac:dyDescent="0.2">
      <c r="B8425" s="144"/>
    </row>
    <row r="8426" spans="2:2" x14ac:dyDescent="0.2">
      <c r="B8426" s="144"/>
    </row>
    <row r="8427" spans="2:2" x14ac:dyDescent="0.2">
      <c r="B8427" s="144"/>
    </row>
    <row r="8428" spans="2:2" x14ac:dyDescent="0.2">
      <c r="B8428" s="144"/>
    </row>
    <row r="8429" spans="2:2" x14ac:dyDescent="0.2">
      <c r="B8429" s="144"/>
    </row>
    <row r="8430" spans="2:2" x14ac:dyDescent="0.2">
      <c r="B8430" s="144"/>
    </row>
    <row r="8431" spans="2:2" x14ac:dyDescent="0.2">
      <c r="B8431" s="144"/>
    </row>
    <row r="8432" spans="2:2" x14ac:dyDescent="0.2">
      <c r="B8432" s="144"/>
    </row>
    <row r="8433" spans="2:2" x14ac:dyDescent="0.2">
      <c r="B8433" s="144"/>
    </row>
    <row r="8434" spans="2:2" x14ac:dyDescent="0.2">
      <c r="B8434" s="144"/>
    </row>
    <row r="8435" spans="2:2" x14ac:dyDescent="0.2">
      <c r="B8435" s="144"/>
    </row>
    <row r="8436" spans="2:2" x14ac:dyDescent="0.2">
      <c r="B8436" s="144"/>
    </row>
    <row r="8437" spans="2:2" x14ac:dyDescent="0.2">
      <c r="B8437" s="144"/>
    </row>
    <row r="8438" spans="2:2" x14ac:dyDescent="0.2">
      <c r="B8438" s="144"/>
    </row>
    <row r="8439" spans="2:2" x14ac:dyDescent="0.2">
      <c r="B8439" s="144"/>
    </row>
    <row r="8440" spans="2:2" x14ac:dyDescent="0.2">
      <c r="B8440" s="144"/>
    </row>
    <row r="8441" spans="2:2" x14ac:dyDescent="0.2">
      <c r="B8441" s="144"/>
    </row>
    <row r="8442" spans="2:2" x14ac:dyDescent="0.2">
      <c r="B8442" s="144"/>
    </row>
    <row r="8443" spans="2:2" x14ac:dyDescent="0.2">
      <c r="B8443" s="144"/>
    </row>
    <row r="8444" spans="2:2" x14ac:dyDescent="0.2">
      <c r="B8444" s="144"/>
    </row>
    <row r="8445" spans="2:2" x14ac:dyDescent="0.2">
      <c r="B8445" s="144"/>
    </row>
    <row r="8446" spans="2:2" x14ac:dyDescent="0.2">
      <c r="B8446" s="144"/>
    </row>
    <row r="8447" spans="2:2" x14ac:dyDescent="0.2">
      <c r="B8447" s="144"/>
    </row>
    <row r="8448" spans="2:2" x14ac:dyDescent="0.2">
      <c r="B8448" s="144"/>
    </row>
    <row r="8449" spans="2:2" x14ac:dyDescent="0.2">
      <c r="B8449" s="144"/>
    </row>
    <row r="8450" spans="2:2" x14ac:dyDescent="0.2">
      <c r="B8450" s="144"/>
    </row>
    <row r="8451" spans="2:2" x14ac:dyDescent="0.2">
      <c r="B8451" s="144"/>
    </row>
    <row r="8452" spans="2:2" x14ac:dyDescent="0.2">
      <c r="B8452" s="144"/>
    </row>
    <row r="8453" spans="2:2" x14ac:dyDescent="0.2">
      <c r="B8453" s="144"/>
    </row>
    <row r="8454" spans="2:2" x14ac:dyDescent="0.2">
      <c r="B8454" s="144"/>
    </row>
    <row r="8455" spans="2:2" x14ac:dyDescent="0.2">
      <c r="B8455" s="144"/>
    </row>
    <row r="8456" spans="2:2" x14ac:dyDescent="0.2">
      <c r="B8456" s="144"/>
    </row>
    <row r="8457" spans="2:2" x14ac:dyDescent="0.2">
      <c r="B8457" s="144"/>
    </row>
    <row r="8458" spans="2:2" x14ac:dyDescent="0.2">
      <c r="B8458" s="144"/>
    </row>
    <row r="8459" spans="2:2" x14ac:dyDescent="0.2">
      <c r="B8459" s="144"/>
    </row>
    <row r="8460" spans="2:2" x14ac:dyDescent="0.2">
      <c r="B8460" s="144"/>
    </row>
    <row r="8461" spans="2:2" x14ac:dyDescent="0.2">
      <c r="B8461" s="144"/>
    </row>
    <row r="8462" spans="2:2" x14ac:dyDescent="0.2">
      <c r="B8462" s="144"/>
    </row>
    <row r="8463" spans="2:2" x14ac:dyDescent="0.2">
      <c r="B8463" s="144"/>
    </row>
    <row r="8464" spans="2:2" x14ac:dyDescent="0.2">
      <c r="B8464" s="144"/>
    </row>
    <row r="8465" spans="2:2" x14ac:dyDescent="0.2">
      <c r="B8465" s="144"/>
    </row>
    <row r="8466" spans="2:2" x14ac:dyDescent="0.2">
      <c r="B8466" s="144"/>
    </row>
    <row r="8467" spans="2:2" x14ac:dyDescent="0.2">
      <c r="B8467" s="144"/>
    </row>
    <row r="8468" spans="2:2" x14ac:dyDescent="0.2">
      <c r="B8468" s="144"/>
    </row>
    <row r="8469" spans="2:2" x14ac:dyDescent="0.2">
      <c r="B8469" s="144"/>
    </row>
    <row r="8470" spans="2:2" x14ac:dyDescent="0.2">
      <c r="B8470" s="144"/>
    </row>
    <row r="8471" spans="2:2" x14ac:dyDescent="0.2">
      <c r="B8471" s="144"/>
    </row>
    <row r="8472" spans="2:2" x14ac:dyDescent="0.2">
      <c r="B8472" s="144"/>
    </row>
    <row r="8473" spans="2:2" x14ac:dyDescent="0.2">
      <c r="B8473" s="144"/>
    </row>
    <row r="8474" spans="2:2" x14ac:dyDescent="0.2">
      <c r="B8474" s="144"/>
    </row>
    <row r="8475" spans="2:2" x14ac:dyDescent="0.2">
      <c r="B8475" s="144"/>
    </row>
    <row r="8476" spans="2:2" x14ac:dyDescent="0.2">
      <c r="B8476" s="144"/>
    </row>
    <row r="8477" spans="2:2" x14ac:dyDescent="0.2">
      <c r="B8477" s="144"/>
    </row>
    <row r="8478" spans="2:2" x14ac:dyDescent="0.2">
      <c r="B8478" s="144"/>
    </row>
    <row r="8479" spans="2:2" x14ac:dyDescent="0.2">
      <c r="B8479" s="144"/>
    </row>
    <row r="8480" spans="2:2" x14ac:dyDescent="0.2">
      <c r="B8480" s="144"/>
    </row>
    <row r="8481" spans="2:2" x14ac:dyDescent="0.2">
      <c r="B8481" s="144"/>
    </row>
    <row r="8482" spans="2:2" x14ac:dyDescent="0.2">
      <c r="B8482" s="144"/>
    </row>
    <row r="8483" spans="2:2" x14ac:dyDescent="0.2">
      <c r="B8483" s="144"/>
    </row>
    <row r="8484" spans="2:2" x14ac:dyDescent="0.2">
      <c r="B8484" s="144"/>
    </row>
    <row r="8485" spans="2:2" x14ac:dyDescent="0.2">
      <c r="B8485" s="144"/>
    </row>
    <row r="8486" spans="2:2" x14ac:dyDescent="0.2">
      <c r="B8486" s="144"/>
    </row>
    <row r="8487" spans="2:2" x14ac:dyDescent="0.2">
      <c r="B8487" s="144"/>
    </row>
    <row r="8488" spans="2:2" x14ac:dyDescent="0.2">
      <c r="B8488" s="144"/>
    </row>
    <row r="8489" spans="2:2" x14ac:dyDescent="0.2">
      <c r="B8489" s="144"/>
    </row>
    <row r="8490" spans="2:2" x14ac:dyDescent="0.2">
      <c r="B8490" s="144"/>
    </row>
    <row r="8491" spans="2:2" x14ac:dyDescent="0.2">
      <c r="B8491" s="144"/>
    </row>
    <row r="8492" spans="2:2" x14ac:dyDescent="0.2">
      <c r="B8492" s="144"/>
    </row>
    <row r="8493" spans="2:2" x14ac:dyDescent="0.2">
      <c r="B8493" s="144"/>
    </row>
    <row r="8494" spans="2:2" x14ac:dyDescent="0.2">
      <c r="B8494" s="144"/>
    </row>
    <row r="8495" spans="2:2" x14ac:dyDescent="0.2">
      <c r="B8495" s="144"/>
    </row>
    <row r="8496" spans="2:2" x14ac:dyDescent="0.2">
      <c r="B8496" s="144"/>
    </row>
    <row r="8497" spans="2:2" x14ac:dyDescent="0.2">
      <c r="B8497" s="144"/>
    </row>
    <row r="8498" spans="2:2" x14ac:dyDescent="0.2">
      <c r="B8498" s="144"/>
    </row>
    <row r="8499" spans="2:2" x14ac:dyDescent="0.2">
      <c r="B8499" s="144"/>
    </row>
    <row r="8500" spans="2:2" x14ac:dyDescent="0.2">
      <c r="B8500" s="144"/>
    </row>
    <row r="8501" spans="2:2" x14ac:dyDescent="0.2">
      <c r="B8501" s="144"/>
    </row>
    <row r="8502" spans="2:2" x14ac:dyDescent="0.2">
      <c r="B8502" s="144"/>
    </row>
    <row r="8503" spans="2:2" x14ac:dyDescent="0.2">
      <c r="B8503" s="144"/>
    </row>
    <row r="8504" spans="2:2" x14ac:dyDescent="0.2">
      <c r="B8504" s="144"/>
    </row>
    <row r="8505" spans="2:2" x14ac:dyDescent="0.2">
      <c r="B8505" s="144"/>
    </row>
    <row r="8506" spans="2:2" x14ac:dyDescent="0.2">
      <c r="B8506" s="144"/>
    </row>
    <row r="8507" spans="2:2" x14ac:dyDescent="0.2">
      <c r="B8507" s="144"/>
    </row>
    <row r="8508" spans="2:2" x14ac:dyDescent="0.2">
      <c r="B8508" s="144"/>
    </row>
    <row r="8509" spans="2:2" x14ac:dyDescent="0.2">
      <c r="B8509" s="144"/>
    </row>
    <row r="8510" spans="2:2" x14ac:dyDescent="0.2">
      <c r="B8510" s="144"/>
    </row>
    <row r="8511" spans="2:2" x14ac:dyDescent="0.2">
      <c r="B8511" s="144"/>
    </row>
    <row r="8512" spans="2:2" x14ac:dyDescent="0.2">
      <c r="B8512" s="144"/>
    </row>
    <row r="8513" spans="2:2" x14ac:dyDescent="0.2">
      <c r="B8513" s="144"/>
    </row>
    <row r="8514" spans="2:2" x14ac:dyDescent="0.2">
      <c r="B8514" s="144"/>
    </row>
    <row r="8515" spans="2:2" x14ac:dyDescent="0.2">
      <c r="B8515" s="144"/>
    </row>
    <row r="8516" spans="2:2" x14ac:dyDescent="0.2">
      <c r="B8516" s="144"/>
    </row>
    <row r="8517" spans="2:2" x14ac:dyDescent="0.2">
      <c r="B8517" s="144"/>
    </row>
    <row r="8518" spans="2:2" x14ac:dyDescent="0.2">
      <c r="B8518" s="144"/>
    </row>
    <row r="8519" spans="2:2" x14ac:dyDescent="0.2">
      <c r="B8519" s="144"/>
    </row>
    <row r="8520" spans="2:2" x14ac:dyDescent="0.2">
      <c r="B8520" s="144"/>
    </row>
    <row r="8521" spans="2:2" x14ac:dyDescent="0.2">
      <c r="B8521" s="144"/>
    </row>
    <row r="8522" spans="2:2" x14ac:dyDescent="0.2">
      <c r="B8522" s="144"/>
    </row>
    <row r="8523" spans="2:2" x14ac:dyDescent="0.2">
      <c r="B8523" s="144"/>
    </row>
    <row r="8524" spans="2:2" x14ac:dyDescent="0.2">
      <c r="B8524" s="144"/>
    </row>
    <row r="8525" spans="2:2" x14ac:dyDescent="0.2">
      <c r="B8525" s="144"/>
    </row>
    <row r="8526" spans="2:2" x14ac:dyDescent="0.2">
      <c r="B8526" s="144"/>
    </row>
    <row r="8527" spans="2:2" x14ac:dyDescent="0.2">
      <c r="B8527" s="144"/>
    </row>
    <row r="8528" spans="2:2" x14ac:dyDescent="0.2">
      <c r="B8528" s="144"/>
    </row>
    <row r="8529" spans="2:2" x14ac:dyDescent="0.2">
      <c r="B8529" s="144"/>
    </row>
    <row r="8530" spans="2:2" x14ac:dyDescent="0.2">
      <c r="B8530" s="144"/>
    </row>
    <row r="8531" spans="2:2" x14ac:dyDescent="0.2">
      <c r="B8531" s="144"/>
    </row>
    <row r="8532" spans="2:2" x14ac:dyDescent="0.2">
      <c r="B8532" s="144"/>
    </row>
    <row r="8533" spans="2:2" x14ac:dyDescent="0.2">
      <c r="B8533" s="144"/>
    </row>
    <row r="8534" spans="2:2" x14ac:dyDescent="0.2">
      <c r="B8534" s="144"/>
    </row>
    <row r="8535" spans="2:2" x14ac:dyDescent="0.2">
      <c r="B8535" s="144"/>
    </row>
    <row r="8536" spans="2:2" x14ac:dyDescent="0.2">
      <c r="B8536" s="144"/>
    </row>
    <row r="8537" spans="2:2" x14ac:dyDescent="0.2">
      <c r="B8537" s="144"/>
    </row>
    <row r="8538" spans="2:2" x14ac:dyDescent="0.2">
      <c r="B8538" s="144"/>
    </row>
    <row r="8539" spans="2:2" x14ac:dyDescent="0.2">
      <c r="B8539" s="144"/>
    </row>
    <row r="8540" spans="2:2" x14ac:dyDescent="0.2">
      <c r="B8540" s="144"/>
    </row>
    <row r="8541" spans="2:2" x14ac:dyDescent="0.2">
      <c r="B8541" s="144"/>
    </row>
    <row r="8542" spans="2:2" x14ac:dyDescent="0.2">
      <c r="B8542" s="144"/>
    </row>
    <row r="8543" spans="2:2" x14ac:dyDescent="0.2">
      <c r="B8543" s="144"/>
    </row>
    <row r="8544" spans="2:2" x14ac:dyDescent="0.2">
      <c r="B8544" s="144"/>
    </row>
    <row r="8545" spans="2:2" x14ac:dyDescent="0.2">
      <c r="B8545" s="144"/>
    </row>
    <row r="8546" spans="2:2" x14ac:dyDescent="0.2">
      <c r="B8546" s="144"/>
    </row>
    <row r="8547" spans="2:2" x14ac:dyDescent="0.2">
      <c r="B8547" s="144"/>
    </row>
    <row r="8548" spans="2:2" x14ac:dyDescent="0.2">
      <c r="B8548" s="144"/>
    </row>
    <row r="8549" spans="2:2" x14ac:dyDescent="0.2">
      <c r="B8549" s="144"/>
    </row>
    <row r="8550" spans="2:2" x14ac:dyDescent="0.2">
      <c r="B8550" s="144"/>
    </row>
    <row r="8551" spans="2:2" x14ac:dyDescent="0.2">
      <c r="B8551" s="144"/>
    </row>
    <row r="8552" spans="2:2" x14ac:dyDescent="0.2">
      <c r="B8552" s="144"/>
    </row>
    <row r="8553" spans="2:2" x14ac:dyDescent="0.2">
      <c r="B8553" s="144"/>
    </row>
    <row r="8554" spans="2:2" x14ac:dyDescent="0.2">
      <c r="B8554" s="144"/>
    </row>
    <row r="8555" spans="2:2" x14ac:dyDescent="0.2">
      <c r="B8555" s="144"/>
    </row>
    <row r="8556" spans="2:2" x14ac:dyDescent="0.2">
      <c r="B8556" s="144"/>
    </row>
    <row r="8557" spans="2:2" x14ac:dyDescent="0.2">
      <c r="B8557" s="144"/>
    </row>
    <row r="8558" spans="2:2" x14ac:dyDescent="0.2">
      <c r="B8558" s="144"/>
    </row>
    <row r="8559" spans="2:2" x14ac:dyDescent="0.2">
      <c r="B8559" s="144"/>
    </row>
    <row r="8560" spans="2:2" x14ac:dyDescent="0.2">
      <c r="B8560" s="144"/>
    </row>
    <row r="8561" spans="2:2" x14ac:dyDescent="0.2">
      <c r="B8561" s="144"/>
    </row>
    <row r="8562" spans="2:2" x14ac:dyDescent="0.2">
      <c r="B8562" s="144"/>
    </row>
    <row r="8563" spans="2:2" x14ac:dyDescent="0.2">
      <c r="B8563" s="144"/>
    </row>
    <row r="8564" spans="2:2" x14ac:dyDescent="0.2">
      <c r="B8564" s="144"/>
    </row>
    <row r="8565" spans="2:2" x14ac:dyDescent="0.2">
      <c r="B8565" s="144"/>
    </row>
    <row r="8566" spans="2:2" x14ac:dyDescent="0.2">
      <c r="B8566" s="144"/>
    </row>
    <row r="8567" spans="2:2" x14ac:dyDescent="0.2">
      <c r="B8567" s="144"/>
    </row>
    <row r="8568" spans="2:2" x14ac:dyDescent="0.2">
      <c r="B8568" s="144"/>
    </row>
    <row r="8569" spans="2:2" x14ac:dyDescent="0.2">
      <c r="B8569" s="144"/>
    </row>
    <row r="8570" spans="2:2" x14ac:dyDescent="0.2">
      <c r="B8570" s="144"/>
    </row>
    <row r="8571" spans="2:2" x14ac:dyDescent="0.2">
      <c r="B8571" s="144"/>
    </row>
    <row r="8572" spans="2:2" x14ac:dyDescent="0.2">
      <c r="B8572" s="144"/>
    </row>
    <row r="8573" spans="2:2" x14ac:dyDescent="0.2">
      <c r="B8573" s="144"/>
    </row>
    <row r="8574" spans="2:2" x14ac:dyDescent="0.2">
      <c r="B8574" s="144"/>
    </row>
    <row r="8575" spans="2:2" x14ac:dyDescent="0.2">
      <c r="B8575" s="144"/>
    </row>
    <row r="8576" spans="2:2" x14ac:dyDescent="0.2">
      <c r="B8576" s="144"/>
    </row>
    <row r="8577" spans="2:2" x14ac:dyDescent="0.2">
      <c r="B8577" s="144"/>
    </row>
    <row r="8578" spans="2:2" x14ac:dyDescent="0.2">
      <c r="B8578" s="144"/>
    </row>
    <row r="8579" spans="2:2" x14ac:dyDescent="0.2">
      <c r="B8579" s="144"/>
    </row>
    <row r="8580" spans="2:2" x14ac:dyDescent="0.2">
      <c r="B8580" s="144"/>
    </row>
    <row r="8581" spans="2:2" x14ac:dyDescent="0.2">
      <c r="B8581" s="144"/>
    </row>
    <row r="8582" spans="2:2" x14ac:dyDescent="0.2">
      <c r="B8582" s="144"/>
    </row>
    <row r="8583" spans="2:2" x14ac:dyDescent="0.2">
      <c r="B8583" s="144"/>
    </row>
    <row r="8584" spans="2:2" x14ac:dyDescent="0.2">
      <c r="B8584" s="144"/>
    </row>
    <row r="8585" spans="2:2" x14ac:dyDescent="0.2">
      <c r="B8585" s="144"/>
    </row>
    <row r="8586" spans="2:2" x14ac:dyDescent="0.2">
      <c r="B8586" s="144"/>
    </row>
    <row r="8587" spans="2:2" x14ac:dyDescent="0.2">
      <c r="B8587" s="144"/>
    </row>
    <row r="8588" spans="2:2" x14ac:dyDescent="0.2">
      <c r="B8588" s="144"/>
    </row>
    <row r="8589" spans="2:2" x14ac:dyDescent="0.2">
      <c r="B8589" s="144"/>
    </row>
    <row r="8590" spans="2:2" x14ac:dyDescent="0.2">
      <c r="B8590" s="144"/>
    </row>
    <row r="8591" spans="2:2" x14ac:dyDescent="0.2">
      <c r="B8591" s="144"/>
    </row>
    <row r="8592" spans="2:2" x14ac:dyDescent="0.2">
      <c r="B8592" s="144"/>
    </row>
    <row r="8593" spans="2:2" x14ac:dyDescent="0.2">
      <c r="B8593" s="144"/>
    </row>
    <row r="8594" spans="2:2" x14ac:dyDescent="0.2">
      <c r="B8594" s="144"/>
    </row>
    <row r="8595" spans="2:2" x14ac:dyDescent="0.2">
      <c r="B8595" s="144"/>
    </row>
    <row r="8596" spans="2:2" x14ac:dyDescent="0.2">
      <c r="B8596" s="144"/>
    </row>
    <row r="8597" spans="2:2" x14ac:dyDescent="0.2">
      <c r="B8597" s="144"/>
    </row>
    <row r="8598" spans="2:2" x14ac:dyDescent="0.2">
      <c r="B8598" s="144"/>
    </row>
    <row r="8599" spans="2:2" x14ac:dyDescent="0.2">
      <c r="B8599" s="144"/>
    </row>
    <row r="8600" spans="2:2" x14ac:dyDescent="0.2">
      <c r="B8600" s="144"/>
    </row>
    <row r="8601" spans="2:2" x14ac:dyDescent="0.2">
      <c r="B8601" s="144"/>
    </row>
    <row r="8602" spans="2:2" x14ac:dyDescent="0.2">
      <c r="B8602" s="144"/>
    </row>
    <row r="8603" spans="2:2" x14ac:dyDescent="0.2">
      <c r="B8603" s="144"/>
    </row>
    <row r="8604" spans="2:2" x14ac:dyDescent="0.2">
      <c r="B8604" s="144"/>
    </row>
    <row r="8605" spans="2:2" x14ac:dyDescent="0.2">
      <c r="B8605" s="144"/>
    </row>
    <row r="8606" spans="2:2" x14ac:dyDescent="0.2">
      <c r="B8606" s="144"/>
    </row>
    <row r="8607" spans="2:2" x14ac:dyDescent="0.2">
      <c r="B8607" s="144"/>
    </row>
    <row r="8608" spans="2:2" x14ac:dyDescent="0.2">
      <c r="B8608" s="144"/>
    </row>
    <row r="8609" spans="2:2" x14ac:dyDescent="0.2">
      <c r="B8609" s="144"/>
    </row>
    <row r="8610" spans="2:2" x14ac:dyDescent="0.2">
      <c r="B8610" s="144"/>
    </row>
    <row r="8611" spans="2:2" x14ac:dyDescent="0.2">
      <c r="B8611" s="144"/>
    </row>
    <row r="8612" spans="2:2" x14ac:dyDescent="0.2">
      <c r="B8612" s="144"/>
    </row>
    <row r="8613" spans="2:2" x14ac:dyDescent="0.2">
      <c r="B8613" s="144"/>
    </row>
    <row r="8614" spans="2:2" x14ac:dyDescent="0.2">
      <c r="B8614" s="144"/>
    </row>
    <row r="8615" spans="2:2" x14ac:dyDescent="0.2">
      <c r="B8615" s="144"/>
    </row>
    <row r="8616" spans="2:2" x14ac:dyDescent="0.2">
      <c r="B8616" s="144"/>
    </row>
    <row r="8617" spans="2:2" x14ac:dyDescent="0.2">
      <c r="B8617" s="144"/>
    </row>
    <row r="8618" spans="2:2" x14ac:dyDescent="0.2">
      <c r="B8618" s="144"/>
    </row>
    <row r="8619" spans="2:2" x14ac:dyDescent="0.2">
      <c r="B8619" s="144"/>
    </row>
    <row r="8620" spans="2:2" x14ac:dyDescent="0.2">
      <c r="B8620" s="144"/>
    </row>
    <row r="8621" spans="2:2" x14ac:dyDescent="0.2">
      <c r="B8621" s="144"/>
    </row>
    <row r="8622" spans="2:2" x14ac:dyDescent="0.2">
      <c r="B8622" s="144"/>
    </row>
    <row r="8623" spans="2:2" x14ac:dyDescent="0.2">
      <c r="B8623" s="144"/>
    </row>
    <row r="8624" spans="2:2" x14ac:dyDescent="0.2">
      <c r="B8624" s="144"/>
    </row>
    <row r="8625" spans="2:2" x14ac:dyDescent="0.2">
      <c r="B8625" s="144"/>
    </row>
    <row r="8626" spans="2:2" x14ac:dyDescent="0.2">
      <c r="B8626" s="144"/>
    </row>
    <row r="8627" spans="2:2" x14ac:dyDescent="0.2">
      <c r="B8627" s="144"/>
    </row>
    <row r="8628" spans="2:2" x14ac:dyDescent="0.2">
      <c r="B8628" s="144"/>
    </row>
    <row r="8629" spans="2:2" x14ac:dyDescent="0.2">
      <c r="B8629" s="144"/>
    </row>
    <row r="8630" spans="2:2" x14ac:dyDescent="0.2">
      <c r="B8630" s="144"/>
    </row>
    <row r="8631" spans="2:2" x14ac:dyDescent="0.2">
      <c r="B8631" s="144"/>
    </row>
    <row r="8632" spans="2:2" x14ac:dyDescent="0.2">
      <c r="B8632" s="144"/>
    </row>
    <row r="8633" spans="2:2" x14ac:dyDescent="0.2">
      <c r="B8633" s="144"/>
    </row>
    <row r="8634" spans="2:2" x14ac:dyDescent="0.2">
      <c r="B8634" s="144"/>
    </row>
    <row r="8635" spans="2:2" x14ac:dyDescent="0.2">
      <c r="B8635" s="144"/>
    </row>
    <row r="8636" spans="2:2" x14ac:dyDescent="0.2">
      <c r="B8636" s="144"/>
    </row>
    <row r="8637" spans="2:2" x14ac:dyDescent="0.2">
      <c r="B8637" s="144"/>
    </row>
    <row r="8638" spans="2:2" x14ac:dyDescent="0.2">
      <c r="B8638" s="144"/>
    </row>
    <row r="8639" spans="2:2" x14ac:dyDescent="0.2">
      <c r="B8639" s="144"/>
    </row>
    <row r="8640" spans="2:2" x14ac:dyDescent="0.2">
      <c r="B8640" s="144"/>
    </row>
    <row r="8641" spans="2:2" x14ac:dyDescent="0.2">
      <c r="B8641" s="144"/>
    </row>
    <row r="8642" spans="2:2" x14ac:dyDescent="0.2">
      <c r="B8642" s="144"/>
    </row>
    <row r="8643" spans="2:2" x14ac:dyDescent="0.2">
      <c r="B8643" s="144"/>
    </row>
    <row r="8644" spans="2:2" x14ac:dyDescent="0.2">
      <c r="B8644" s="144"/>
    </row>
    <row r="8645" spans="2:2" x14ac:dyDescent="0.2">
      <c r="B8645" s="144"/>
    </row>
    <row r="8646" spans="2:2" x14ac:dyDescent="0.2">
      <c r="B8646" s="144"/>
    </row>
    <row r="8647" spans="2:2" x14ac:dyDescent="0.2">
      <c r="B8647" s="144"/>
    </row>
    <row r="8648" spans="2:2" x14ac:dyDescent="0.2">
      <c r="B8648" s="144"/>
    </row>
    <row r="8649" spans="2:2" x14ac:dyDescent="0.2">
      <c r="B8649" s="144"/>
    </row>
    <row r="8650" spans="2:2" x14ac:dyDescent="0.2">
      <c r="B8650" s="144"/>
    </row>
    <row r="8651" spans="2:2" x14ac:dyDescent="0.2">
      <c r="B8651" s="144"/>
    </row>
    <row r="8652" spans="2:2" x14ac:dyDescent="0.2">
      <c r="B8652" s="144"/>
    </row>
    <row r="8653" spans="2:2" x14ac:dyDescent="0.2">
      <c r="B8653" s="144"/>
    </row>
    <row r="8654" spans="2:2" x14ac:dyDescent="0.2">
      <c r="B8654" s="144"/>
    </row>
    <row r="8655" spans="2:2" x14ac:dyDescent="0.2">
      <c r="B8655" s="144"/>
    </row>
    <row r="8656" spans="2:2" x14ac:dyDescent="0.2">
      <c r="B8656" s="144"/>
    </row>
    <row r="8657" spans="2:2" x14ac:dyDescent="0.2">
      <c r="B8657" s="144"/>
    </row>
    <row r="8658" spans="2:2" x14ac:dyDescent="0.2">
      <c r="B8658" s="144"/>
    </row>
    <row r="8659" spans="2:2" x14ac:dyDescent="0.2">
      <c r="B8659" s="144"/>
    </row>
    <row r="8660" spans="2:2" x14ac:dyDescent="0.2">
      <c r="B8660" s="144"/>
    </row>
    <row r="8661" spans="2:2" x14ac:dyDescent="0.2">
      <c r="B8661" s="144"/>
    </row>
    <row r="8662" spans="2:2" x14ac:dyDescent="0.2">
      <c r="B8662" s="144"/>
    </row>
    <row r="8663" spans="2:2" x14ac:dyDescent="0.2">
      <c r="B8663" s="144"/>
    </row>
    <row r="8664" spans="2:2" x14ac:dyDescent="0.2">
      <c r="B8664" s="144"/>
    </row>
    <row r="8665" spans="2:2" x14ac:dyDescent="0.2">
      <c r="B8665" s="144"/>
    </row>
    <row r="8666" spans="2:2" x14ac:dyDescent="0.2">
      <c r="B8666" s="144"/>
    </row>
    <row r="8667" spans="2:2" x14ac:dyDescent="0.2">
      <c r="B8667" s="144"/>
    </row>
    <row r="8668" spans="2:2" x14ac:dyDescent="0.2">
      <c r="B8668" s="144"/>
    </row>
    <row r="8669" spans="2:2" x14ac:dyDescent="0.2">
      <c r="B8669" s="144"/>
    </row>
    <row r="8670" spans="2:2" x14ac:dyDescent="0.2">
      <c r="B8670" s="144"/>
    </row>
    <row r="8671" spans="2:2" x14ac:dyDescent="0.2">
      <c r="B8671" s="144"/>
    </row>
    <row r="8672" spans="2:2" x14ac:dyDescent="0.2">
      <c r="B8672" s="144"/>
    </row>
    <row r="8673" spans="2:2" x14ac:dyDescent="0.2">
      <c r="B8673" s="144"/>
    </row>
    <row r="8674" spans="2:2" x14ac:dyDescent="0.2">
      <c r="B8674" s="144"/>
    </row>
    <row r="8675" spans="2:2" x14ac:dyDescent="0.2">
      <c r="B8675" s="144"/>
    </row>
    <row r="8676" spans="2:2" x14ac:dyDescent="0.2">
      <c r="B8676" s="144"/>
    </row>
    <row r="8677" spans="2:2" x14ac:dyDescent="0.2">
      <c r="B8677" s="144"/>
    </row>
    <row r="8678" spans="2:2" x14ac:dyDescent="0.2">
      <c r="B8678" s="144"/>
    </row>
    <row r="8679" spans="2:2" x14ac:dyDescent="0.2">
      <c r="B8679" s="144"/>
    </row>
    <row r="8680" spans="2:2" x14ac:dyDescent="0.2">
      <c r="B8680" s="144"/>
    </row>
    <row r="8681" spans="2:2" x14ac:dyDescent="0.2">
      <c r="B8681" s="144"/>
    </row>
    <row r="8682" spans="2:2" x14ac:dyDescent="0.2">
      <c r="B8682" s="144"/>
    </row>
    <row r="8683" spans="2:2" x14ac:dyDescent="0.2">
      <c r="B8683" s="144"/>
    </row>
    <row r="8684" spans="2:2" x14ac:dyDescent="0.2">
      <c r="B8684" s="144"/>
    </row>
    <row r="8685" spans="2:2" x14ac:dyDescent="0.2">
      <c r="B8685" s="144"/>
    </row>
    <row r="8686" spans="2:2" x14ac:dyDescent="0.2">
      <c r="B8686" s="144"/>
    </row>
    <row r="8687" spans="2:2" x14ac:dyDescent="0.2">
      <c r="B8687" s="144"/>
    </row>
    <row r="8688" spans="2:2" x14ac:dyDescent="0.2">
      <c r="B8688" s="144"/>
    </row>
    <row r="8689" spans="2:2" x14ac:dyDescent="0.2">
      <c r="B8689" s="144"/>
    </row>
    <row r="8690" spans="2:2" x14ac:dyDescent="0.2">
      <c r="B8690" s="144"/>
    </row>
    <row r="8691" spans="2:2" x14ac:dyDescent="0.2">
      <c r="B8691" s="144"/>
    </row>
    <row r="8692" spans="2:2" x14ac:dyDescent="0.2">
      <c r="B8692" s="144"/>
    </row>
    <row r="8693" spans="2:2" x14ac:dyDescent="0.2">
      <c r="B8693" s="144"/>
    </row>
    <row r="8694" spans="2:2" x14ac:dyDescent="0.2">
      <c r="B8694" s="144"/>
    </row>
    <row r="8695" spans="2:2" x14ac:dyDescent="0.2">
      <c r="B8695" s="144"/>
    </row>
    <row r="8696" spans="2:2" x14ac:dyDescent="0.2">
      <c r="B8696" s="144"/>
    </row>
    <row r="8697" spans="2:2" x14ac:dyDescent="0.2">
      <c r="B8697" s="144"/>
    </row>
    <row r="8698" spans="2:2" x14ac:dyDescent="0.2">
      <c r="B8698" s="144"/>
    </row>
    <row r="8699" spans="2:2" x14ac:dyDescent="0.2">
      <c r="B8699" s="144"/>
    </row>
    <row r="8700" spans="2:2" x14ac:dyDescent="0.2">
      <c r="B8700" s="144"/>
    </row>
    <row r="8701" spans="2:2" x14ac:dyDescent="0.2">
      <c r="B8701" s="144"/>
    </row>
    <row r="8702" spans="2:2" x14ac:dyDescent="0.2">
      <c r="B8702" s="144"/>
    </row>
    <row r="8703" spans="2:2" x14ac:dyDescent="0.2">
      <c r="B8703" s="144"/>
    </row>
    <row r="8704" spans="2:2" x14ac:dyDescent="0.2">
      <c r="B8704" s="144"/>
    </row>
    <row r="8705" spans="2:2" x14ac:dyDescent="0.2">
      <c r="B8705" s="144"/>
    </row>
    <row r="8706" spans="2:2" x14ac:dyDescent="0.2">
      <c r="B8706" s="144"/>
    </row>
    <row r="8707" spans="2:2" x14ac:dyDescent="0.2">
      <c r="B8707" s="144"/>
    </row>
    <row r="8708" spans="2:2" x14ac:dyDescent="0.2">
      <c r="B8708" s="144"/>
    </row>
    <row r="8709" spans="2:2" x14ac:dyDescent="0.2">
      <c r="B8709" s="144"/>
    </row>
    <row r="8710" spans="2:2" x14ac:dyDescent="0.2">
      <c r="B8710" s="144"/>
    </row>
    <row r="8711" spans="2:2" x14ac:dyDescent="0.2">
      <c r="B8711" s="144"/>
    </row>
    <row r="8712" spans="2:2" x14ac:dyDescent="0.2">
      <c r="B8712" s="144"/>
    </row>
    <row r="8713" spans="2:2" x14ac:dyDescent="0.2">
      <c r="B8713" s="144"/>
    </row>
    <row r="8714" spans="2:2" x14ac:dyDescent="0.2">
      <c r="B8714" s="144"/>
    </row>
    <row r="8715" spans="2:2" x14ac:dyDescent="0.2">
      <c r="B8715" s="144"/>
    </row>
    <row r="8716" spans="2:2" x14ac:dyDescent="0.2">
      <c r="B8716" s="144"/>
    </row>
    <row r="8717" spans="2:2" x14ac:dyDescent="0.2">
      <c r="B8717" s="144"/>
    </row>
    <row r="8718" spans="2:2" x14ac:dyDescent="0.2">
      <c r="B8718" s="144"/>
    </row>
    <row r="8719" spans="2:2" x14ac:dyDescent="0.2">
      <c r="B8719" s="144"/>
    </row>
    <row r="8720" spans="2:2" x14ac:dyDescent="0.2">
      <c r="B8720" s="144"/>
    </row>
    <row r="8721" spans="2:2" x14ac:dyDescent="0.2">
      <c r="B8721" s="144"/>
    </row>
    <row r="8722" spans="2:2" x14ac:dyDescent="0.2">
      <c r="B8722" s="144"/>
    </row>
    <row r="8723" spans="2:2" x14ac:dyDescent="0.2">
      <c r="B8723" s="144"/>
    </row>
    <row r="8724" spans="2:2" x14ac:dyDescent="0.2">
      <c r="B8724" s="144"/>
    </row>
    <row r="8725" spans="2:2" x14ac:dyDescent="0.2">
      <c r="B8725" s="144"/>
    </row>
    <row r="8726" spans="2:2" x14ac:dyDescent="0.2">
      <c r="B8726" s="144"/>
    </row>
    <row r="8727" spans="2:2" x14ac:dyDescent="0.2">
      <c r="B8727" s="144"/>
    </row>
    <row r="8728" spans="2:2" x14ac:dyDescent="0.2">
      <c r="B8728" s="144"/>
    </row>
    <row r="8729" spans="2:2" x14ac:dyDescent="0.2">
      <c r="B8729" s="144"/>
    </row>
    <row r="8730" spans="2:2" x14ac:dyDescent="0.2">
      <c r="B8730" s="144"/>
    </row>
    <row r="8731" spans="2:2" x14ac:dyDescent="0.2">
      <c r="B8731" s="144"/>
    </row>
    <row r="8732" spans="2:2" x14ac:dyDescent="0.2">
      <c r="B8732" s="144"/>
    </row>
    <row r="8733" spans="2:2" x14ac:dyDescent="0.2">
      <c r="B8733" s="144"/>
    </row>
    <row r="8734" spans="2:2" x14ac:dyDescent="0.2">
      <c r="B8734" s="144"/>
    </row>
    <row r="8735" spans="2:2" x14ac:dyDescent="0.2">
      <c r="B8735" s="144"/>
    </row>
    <row r="8736" spans="2:2" x14ac:dyDescent="0.2">
      <c r="B8736" s="144"/>
    </row>
    <row r="8737" spans="2:2" x14ac:dyDescent="0.2">
      <c r="B8737" s="144"/>
    </row>
    <row r="8738" spans="2:2" x14ac:dyDescent="0.2">
      <c r="B8738" s="144"/>
    </row>
    <row r="8739" spans="2:2" x14ac:dyDescent="0.2">
      <c r="B8739" s="144"/>
    </row>
    <row r="8740" spans="2:2" x14ac:dyDescent="0.2">
      <c r="B8740" s="144"/>
    </row>
    <row r="8741" spans="2:2" x14ac:dyDescent="0.2">
      <c r="B8741" s="144"/>
    </row>
    <row r="8742" spans="2:2" x14ac:dyDescent="0.2">
      <c r="B8742" s="144"/>
    </row>
    <row r="8743" spans="2:2" x14ac:dyDescent="0.2">
      <c r="B8743" s="144"/>
    </row>
    <row r="8744" spans="2:2" x14ac:dyDescent="0.2">
      <c r="B8744" s="144"/>
    </row>
    <row r="8745" spans="2:2" x14ac:dyDescent="0.2">
      <c r="B8745" s="144"/>
    </row>
    <row r="8746" spans="2:2" x14ac:dyDescent="0.2">
      <c r="B8746" s="144"/>
    </row>
    <row r="8747" spans="2:2" x14ac:dyDescent="0.2">
      <c r="B8747" s="144"/>
    </row>
    <row r="8748" spans="2:2" x14ac:dyDescent="0.2">
      <c r="B8748" s="144"/>
    </row>
    <row r="8749" spans="2:2" x14ac:dyDescent="0.2">
      <c r="B8749" s="144"/>
    </row>
    <row r="8750" spans="2:2" x14ac:dyDescent="0.2">
      <c r="B8750" s="144"/>
    </row>
    <row r="8751" spans="2:2" x14ac:dyDescent="0.2">
      <c r="B8751" s="144"/>
    </row>
    <row r="8752" spans="2:2" x14ac:dyDescent="0.2">
      <c r="B8752" s="144"/>
    </row>
    <row r="8753" spans="2:2" x14ac:dyDescent="0.2">
      <c r="B8753" s="144"/>
    </row>
    <row r="8754" spans="2:2" x14ac:dyDescent="0.2">
      <c r="B8754" s="144"/>
    </row>
    <row r="8755" spans="2:2" x14ac:dyDescent="0.2">
      <c r="B8755" s="144"/>
    </row>
    <row r="8756" spans="2:2" x14ac:dyDescent="0.2">
      <c r="B8756" s="144"/>
    </row>
    <row r="8757" spans="2:2" x14ac:dyDescent="0.2">
      <c r="B8757" s="144"/>
    </row>
    <row r="8758" spans="2:2" x14ac:dyDescent="0.2">
      <c r="B8758" s="144"/>
    </row>
    <row r="8759" spans="2:2" x14ac:dyDescent="0.2">
      <c r="B8759" s="144"/>
    </row>
    <row r="8760" spans="2:2" x14ac:dyDescent="0.2">
      <c r="B8760" s="144"/>
    </row>
    <row r="8761" spans="2:2" x14ac:dyDescent="0.2">
      <c r="B8761" s="144"/>
    </row>
    <row r="8762" spans="2:2" x14ac:dyDescent="0.2">
      <c r="B8762" s="144"/>
    </row>
    <row r="8763" spans="2:2" x14ac:dyDescent="0.2">
      <c r="B8763" s="144"/>
    </row>
    <row r="8764" spans="2:2" x14ac:dyDescent="0.2">
      <c r="B8764" s="144"/>
    </row>
    <row r="8765" spans="2:2" x14ac:dyDescent="0.2">
      <c r="B8765" s="144"/>
    </row>
    <row r="8766" spans="2:2" x14ac:dyDescent="0.2">
      <c r="B8766" s="144"/>
    </row>
    <row r="8767" spans="2:2" x14ac:dyDescent="0.2">
      <c r="B8767" s="144"/>
    </row>
    <row r="8768" spans="2:2" x14ac:dyDescent="0.2">
      <c r="B8768" s="144"/>
    </row>
    <row r="8769" spans="2:2" x14ac:dyDescent="0.2">
      <c r="B8769" s="144"/>
    </row>
    <row r="8770" spans="2:2" x14ac:dyDescent="0.2">
      <c r="B8770" s="144"/>
    </row>
    <row r="8771" spans="2:2" x14ac:dyDescent="0.2">
      <c r="B8771" s="144"/>
    </row>
    <row r="8772" spans="2:2" x14ac:dyDescent="0.2">
      <c r="B8772" s="144"/>
    </row>
    <row r="8773" spans="2:2" x14ac:dyDescent="0.2">
      <c r="B8773" s="144"/>
    </row>
    <row r="8774" spans="2:2" x14ac:dyDescent="0.2">
      <c r="B8774" s="144"/>
    </row>
    <row r="8775" spans="2:2" x14ac:dyDescent="0.2">
      <c r="B8775" s="144"/>
    </row>
    <row r="8776" spans="2:2" x14ac:dyDescent="0.2">
      <c r="B8776" s="144"/>
    </row>
    <row r="8777" spans="2:2" x14ac:dyDescent="0.2">
      <c r="B8777" s="144"/>
    </row>
    <row r="8778" spans="2:2" x14ac:dyDescent="0.2">
      <c r="B8778" s="144"/>
    </row>
    <row r="8779" spans="2:2" x14ac:dyDescent="0.2">
      <c r="B8779" s="144"/>
    </row>
    <row r="8780" spans="2:2" x14ac:dyDescent="0.2">
      <c r="B8780" s="144"/>
    </row>
    <row r="8781" spans="2:2" x14ac:dyDescent="0.2">
      <c r="B8781" s="144"/>
    </row>
    <row r="8782" spans="2:2" x14ac:dyDescent="0.2">
      <c r="B8782" s="144"/>
    </row>
    <row r="8783" spans="2:2" x14ac:dyDescent="0.2">
      <c r="B8783" s="144"/>
    </row>
    <row r="8784" spans="2:2" x14ac:dyDescent="0.2">
      <c r="B8784" s="144"/>
    </row>
    <row r="8785" spans="2:2" x14ac:dyDescent="0.2">
      <c r="B8785" s="144"/>
    </row>
    <row r="8786" spans="2:2" x14ac:dyDescent="0.2">
      <c r="B8786" s="144"/>
    </row>
    <row r="8787" spans="2:2" x14ac:dyDescent="0.2">
      <c r="B8787" s="144"/>
    </row>
    <row r="8788" spans="2:2" x14ac:dyDescent="0.2">
      <c r="B8788" s="144"/>
    </row>
    <row r="8789" spans="2:2" x14ac:dyDescent="0.2">
      <c r="B8789" s="144"/>
    </row>
    <row r="8790" spans="2:2" x14ac:dyDescent="0.2">
      <c r="B8790" s="144"/>
    </row>
    <row r="8791" spans="2:2" x14ac:dyDescent="0.2">
      <c r="B8791" s="144"/>
    </row>
    <row r="8792" spans="2:2" x14ac:dyDescent="0.2">
      <c r="B8792" s="144"/>
    </row>
    <row r="8793" spans="2:2" x14ac:dyDescent="0.2">
      <c r="B8793" s="144"/>
    </row>
    <row r="8794" spans="2:2" x14ac:dyDescent="0.2">
      <c r="B8794" s="144"/>
    </row>
    <row r="8795" spans="2:2" x14ac:dyDescent="0.2">
      <c r="B8795" s="144"/>
    </row>
    <row r="8796" spans="2:2" x14ac:dyDescent="0.2">
      <c r="B8796" s="144"/>
    </row>
    <row r="8797" spans="2:2" x14ac:dyDescent="0.2">
      <c r="B8797" s="144"/>
    </row>
    <row r="8798" spans="2:2" x14ac:dyDescent="0.2">
      <c r="B8798" s="144"/>
    </row>
    <row r="8799" spans="2:2" x14ac:dyDescent="0.2">
      <c r="B8799" s="144"/>
    </row>
    <row r="8800" spans="2:2" x14ac:dyDescent="0.2">
      <c r="B8800" s="144"/>
    </row>
    <row r="8801" spans="2:2" x14ac:dyDescent="0.2">
      <c r="B8801" s="144"/>
    </row>
    <row r="8802" spans="2:2" x14ac:dyDescent="0.2">
      <c r="B8802" s="144"/>
    </row>
    <row r="8803" spans="2:2" x14ac:dyDescent="0.2">
      <c r="B8803" s="144"/>
    </row>
    <row r="8804" spans="2:2" x14ac:dyDescent="0.2">
      <c r="B8804" s="144"/>
    </row>
    <row r="8805" spans="2:2" x14ac:dyDescent="0.2">
      <c r="B8805" s="144"/>
    </row>
    <row r="8806" spans="2:2" x14ac:dyDescent="0.2">
      <c r="B8806" s="144"/>
    </row>
    <row r="8807" spans="2:2" x14ac:dyDescent="0.2">
      <c r="B8807" s="144"/>
    </row>
    <row r="8808" spans="2:2" x14ac:dyDescent="0.2">
      <c r="B8808" s="144"/>
    </row>
    <row r="8809" spans="2:2" x14ac:dyDescent="0.2">
      <c r="B8809" s="144"/>
    </row>
    <row r="8810" spans="2:2" x14ac:dyDescent="0.2">
      <c r="B8810" s="144"/>
    </row>
    <row r="8811" spans="2:2" x14ac:dyDescent="0.2">
      <c r="B8811" s="144"/>
    </row>
    <row r="8812" spans="2:2" x14ac:dyDescent="0.2">
      <c r="B8812" s="144"/>
    </row>
    <row r="8813" spans="2:2" x14ac:dyDescent="0.2">
      <c r="B8813" s="144"/>
    </row>
    <row r="8814" spans="2:2" x14ac:dyDescent="0.2">
      <c r="B8814" s="144"/>
    </row>
    <row r="8815" spans="2:2" x14ac:dyDescent="0.2">
      <c r="B8815" s="144"/>
    </row>
    <row r="8816" spans="2:2" x14ac:dyDescent="0.2">
      <c r="B8816" s="144"/>
    </row>
    <row r="8817" spans="2:2" x14ac:dyDescent="0.2">
      <c r="B8817" s="144"/>
    </row>
    <row r="8818" spans="2:2" x14ac:dyDescent="0.2">
      <c r="B8818" s="144"/>
    </row>
    <row r="8819" spans="2:2" x14ac:dyDescent="0.2">
      <c r="B8819" s="144"/>
    </row>
    <row r="8820" spans="2:2" x14ac:dyDescent="0.2">
      <c r="B8820" s="144"/>
    </row>
    <row r="8821" spans="2:2" x14ac:dyDescent="0.2">
      <c r="B8821" s="144"/>
    </row>
    <row r="8822" spans="2:2" x14ac:dyDescent="0.2">
      <c r="B8822" s="144"/>
    </row>
    <row r="8823" spans="2:2" x14ac:dyDescent="0.2">
      <c r="B8823" s="144"/>
    </row>
    <row r="8824" spans="2:2" x14ac:dyDescent="0.2">
      <c r="B8824" s="144"/>
    </row>
    <row r="8825" spans="2:2" x14ac:dyDescent="0.2">
      <c r="B8825" s="144"/>
    </row>
    <row r="8826" spans="2:2" x14ac:dyDescent="0.2">
      <c r="B8826" s="144"/>
    </row>
    <row r="8827" spans="2:2" x14ac:dyDescent="0.2">
      <c r="B8827" s="144"/>
    </row>
    <row r="8828" spans="2:2" x14ac:dyDescent="0.2">
      <c r="B8828" s="144"/>
    </row>
    <row r="8829" spans="2:2" x14ac:dyDescent="0.2">
      <c r="B8829" s="144"/>
    </row>
    <row r="8830" spans="2:2" x14ac:dyDescent="0.2">
      <c r="B8830" s="144"/>
    </row>
    <row r="8831" spans="2:2" x14ac:dyDescent="0.2">
      <c r="B8831" s="144"/>
    </row>
    <row r="8832" spans="2:2" x14ac:dyDescent="0.2">
      <c r="B8832" s="144"/>
    </row>
    <row r="8833" spans="2:2" x14ac:dyDescent="0.2">
      <c r="B8833" s="144"/>
    </row>
    <row r="8834" spans="2:2" x14ac:dyDescent="0.2">
      <c r="B8834" s="144"/>
    </row>
    <row r="8835" spans="2:2" x14ac:dyDescent="0.2">
      <c r="B8835" s="144"/>
    </row>
    <row r="8836" spans="2:2" x14ac:dyDescent="0.2">
      <c r="B8836" s="144"/>
    </row>
    <row r="8837" spans="2:2" x14ac:dyDescent="0.2">
      <c r="B8837" s="144"/>
    </row>
    <row r="8838" spans="2:2" x14ac:dyDescent="0.2">
      <c r="B8838" s="144"/>
    </row>
    <row r="8839" spans="2:2" x14ac:dyDescent="0.2">
      <c r="B8839" s="144"/>
    </row>
    <row r="8840" spans="2:2" x14ac:dyDescent="0.2">
      <c r="B8840" s="144"/>
    </row>
    <row r="8841" spans="2:2" x14ac:dyDescent="0.2">
      <c r="B8841" s="144"/>
    </row>
    <row r="8842" spans="2:2" x14ac:dyDescent="0.2">
      <c r="B8842" s="144"/>
    </row>
    <row r="8843" spans="2:2" x14ac:dyDescent="0.2">
      <c r="B8843" s="144"/>
    </row>
    <row r="8844" spans="2:2" x14ac:dyDescent="0.2">
      <c r="B8844" s="144"/>
    </row>
    <row r="8845" spans="2:2" x14ac:dyDescent="0.2">
      <c r="B8845" s="144"/>
    </row>
    <row r="8846" spans="2:2" x14ac:dyDescent="0.2">
      <c r="B8846" s="144"/>
    </row>
    <row r="8847" spans="2:2" x14ac:dyDescent="0.2">
      <c r="B8847" s="144"/>
    </row>
    <row r="8848" spans="2:2" x14ac:dyDescent="0.2">
      <c r="B8848" s="144"/>
    </row>
    <row r="8849" spans="2:2" x14ac:dyDescent="0.2">
      <c r="B8849" s="144"/>
    </row>
    <row r="8850" spans="2:2" x14ac:dyDescent="0.2">
      <c r="B8850" s="144"/>
    </row>
    <row r="8851" spans="2:2" x14ac:dyDescent="0.2">
      <c r="B8851" s="144"/>
    </row>
    <row r="8852" spans="2:2" x14ac:dyDescent="0.2">
      <c r="B8852" s="144"/>
    </row>
    <row r="8853" spans="2:2" x14ac:dyDescent="0.2">
      <c r="B8853" s="144"/>
    </row>
    <row r="8854" spans="2:2" x14ac:dyDescent="0.2">
      <c r="B8854" s="144"/>
    </row>
    <row r="8855" spans="2:2" x14ac:dyDescent="0.2">
      <c r="B8855" s="144"/>
    </row>
    <row r="8856" spans="2:2" x14ac:dyDescent="0.2">
      <c r="B8856" s="144"/>
    </row>
    <row r="8857" spans="2:2" x14ac:dyDescent="0.2">
      <c r="B8857" s="144"/>
    </row>
    <row r="8858" spans="2:2" x14ac:dyDescent="0.2">
      <c r="B8858" s="144"/>
    </row>
    <row r="8859" spans="2:2" x14ac:dyDescent="0.2">
      <c r="B8859" s="144"/>
    </row>
    <row r="8860" spans="2:2" x14ac:dyDescent="0.2">
      <c r="B8860" s="144"/>
    </row>
    <row r="8861" spans="2:2" x14ac:dyDescent="0.2">
      <c r="B8861" s="144"/>
    </row>
    <row r="8862" spans="2:2" x14ac:dyDescent="0.2">
      <c r="B8862" s="144"/>
    </row>
    <row r="8863" spans="2:2" x14ac:dyDescent="0.2">
      <c r="B8863" s="144"/>
    </row>
    <row r="8864" spans="2:2" x14ac:dyDescent="0.2">
      <c r="B8864" s="144"/>
    </row>
    <row r="8865" spans="2:2" x14ac:dyDescent="0.2">
      <c r="B8865" s="144"/>
    </row>
    <row r="8866" spans="2:2" x14ac:dyDescent="0.2">
      <c r="B8866" s="144"/>
    </row>
    <row r="8867" spans="2:2" x14ac:dyDescent="0.2">
      <c r="B8867" s="144"/>
    </row>
    <row r="8868" spans="2:2" x14ac:dyDescent="0.2">
      <c r="B8868" s="144"/>
    </row>
    <row r="8869" spans="2:2" x14ac:dyDescent="0.2">
      <c r="B8869" s="144"/>
    </row>
    <row r="8870" spans="2:2" x14ac:dyDescent="0.2">
      <c r="B8870" s="144"/>
    </row>
    <row r="8871" spans="2:2" x14ac:dyDescent="0.2">
      <c r="B8871" s="144"/>
    </row>
    <row r="8872" spans="2:2" x14ac:dyDescent="0.2">
      <c r="B8872" s="144"/>
    </row>
    <row r="8873" spans="2:2" x14ac:dyDescent="0.2">
      <c r="B8873" s="144"/>
    </row>
    <row r="8874" spans="2:2" x14ac:dyDescent="0.2">
      <c r="B8874" s="144"/>
    </row>
    <row r="8875" spans="2:2" x14ac:dyDescent="0.2">
      <c r="B8875" s="144"/>
    </row>
    <row r="8876" spans="2:2" x14ac:dyDescent="0.2">
      <c r="B8876" s="144"/>
    </row>
    <row r="8877" spans="2:2" x14ac:dyDescent="0.2">
      <c r="B8877" s="144"/>
    </row>
    <row r="8878" spans="2:2" x14ac:dyDescent="0.2">
      <c r="B8878" s="144"/>
    </row>
    <row r="8879" spans="2:2" x14ac:dyDescent="0.2">
      <c r="B8879" s="144"/>
    </row>
    <row r="8880" spans="2:2" x14ac:dyDescent="0.2">
      <c r="B8880" s="144"/>
    </row>
    <row r="8881" spans="2:2" x14ac:dyDescent="0.2">
      <c r="B8881" s="144"/>
    </row>
    <row r="8882" spans="2:2" x14ac:dyDescent="0.2">
      <c r="B8882" s="144"/>
    </row>
    <row r="8883" spans="2:2" x14ac:dyDescent="0.2">
      <c r="B8883" s="144"/>
    </row>
    <row r="8884" spans="2:2" x14ac:dyDescent="0.2">
      <c r="B8884" s="144"/>
    </row>
    <row r="8885" spans="2:2" x14ac:dyDescent="0.2">
      <c r="B8885" s="144"/>
    </row>
    <row r="8886" spans="2:2" x14ac:dyDescent="0.2">
      <c r="B8886" s="144"/>
    </row>
    <row r="8887" spans="2:2" x14ac:dyDescent="0.2">
      <c r="B8887" s="144"/>
    </row>
    <row r="8888" spans="2:2" x14ac:dyDescent="0.2">
      <c r="B8888" s="144"/>
    </row>
    <row r="8889" spans="2:2" x14ac:dyDescent="0.2">
      <c r="B8889" s="144"/>
    </row>
    <row r="8890" spans="2:2" x14ac:dyDescent="0.2">
      <c r="B8890" s="144"/>
    </row>
    <row r="8891" spans="2:2" x14ac:dyDescent="0.2">
      <c r="B8891" s="144"/>
    </row>
    <row r="8892" spans="2:2" x14ac:dyDescent="0.2">
      <c r="B8892" s="144"/>
    </row>
    <row r="8893" spans="2:2" x14ac:dyDescent="0.2">
      <c r="B8893" s="144"/>
    </row>
    <row r="8894" spans="2:2" x14ac:dyDescent="0.2">
      <c r="B8894" s="144"/>
    </row>
    <row r="8895" spans="2:2" x14ac:dyDescent="0.2">
      <c r="B8895" s="144"/>
    </row>
    <row r="8896" spans="2:2" x14ac:dyDescent="0.2">
      <c r="B8896" s="144"/>
    </row>
    <row r="8897" spans="2:2" x14ac:dyDescent="0.2">
      <c r="B8897" s="144"/>
    </row>
    <row r="8898" spans="2:2" x14ac:dyDescent="0.2">
      <c r="B8898" s="144"/>
    </row>
    <row r="8899" spans="2:2" x14ac:dyDescent="0.2">
      <c r="B8899" s="144"/>
    </row>
    <row r="8900" spans="2:2" x14ac:dyDescent="0.2">
      <c r="B8900" s="144"/>
    </row>
    <row r="8901" spans="2:2" x14ac:dyDescent="0.2">
      <c r="B8901" s="144"/>
    </row>
    <row r="8902" spans="2:2" x14ac:dyDescent="0.2">
      <c r="B8902" s="144"/>
    </row>
    <row r="8903" spans="2:2" x14ac:dyDescent="0.2">
      <c r="B8903" s="144"/>
    </row>
    <row r="8904" spans="2:2" x14ac:dyDescent="0.2">
      <c r="B8904" s="144"/>
    </row>
    <row r="8905" spans="2:2" x14ac:dyDescent="0.2">
      <c r="B8905" s="144"/>
    </row>
    <row r="8906" spans="2:2" x14ac:dyDescent="0.2">
      <c r="B8906" s="144"/>
    </row>
    <row r="8907" spans="2:2" x14ac:dyDescent="0.2">
      <c r="B8907" s="144"/>
    </row>
    <row r="8908" spans="2:2" x14ac:dyDescent="0.2">
      <c r="B8908" s="144"/>
    </row>
    <row r="8909" spans="2:2" x14ac:dyDescent="0.2">
      <c r="B8909" s="144"/>
    </row>
    <row r="8910" spans="2:2" x14ac:dyDescent="0.2">
      <c r="B8910" s="144"/>
    </row>
    <row r="8911" spans="2:2" x14ac:dyDescent="0.2">
      <c r="B8911" s="144"/>
    </row>
    <row r="8912" spans="2:2" x14ac:dyDescent="0.2">
      <c r="B8912" s="144"/>
    </row>
    <row r="8913" spans="2:2" x14ac:dyDescent="0.2">
      <c r="B8913" s="144"/>
    </row>
    <row r="8914" spans="2:2" x14ac:dyDescent="0.2">
      <c r="B8914" s="144"/>
    </row>
    <row r="8915" spans="2:2" x14ac:dyDescent="0.2">
      <c r="B8915" s="144"/>
    </row>
    <row r="8916" spans="2:2" x14ac:dyDescent="0.2">
      <c r="B8916" s="144"/>
    </row>
    <row r="8917" spans="2:2" x14ac:dyDescent="0.2">
      <c r="B8917" s="144"/>
    </row>
    <row r="8918" spans="2:2" x14ac:dyDescent="0.2">
      <c r="B8918" s="144"/>
    </row>
    <row r="8919" spans="2:2" x14ac:dyDescent="0.2">
      <c r="B8919" s="144"/>
    </row>
    <row r="8920" spans="2:2" x14ac:dyDescent="0.2">
      <c r="B8920" s="144"/>
    </row>
    <row r="8921" spans="2:2" x14ac:dyDescent="0.2">
      <c r="B8921" s="144"/>
    </row>
    <row r="8922" spans="2:2" x14ac:dyDescent="0.2">
      <c r="B8922" s="144"/>
    </row>
    <row r="8923" spans="2:2" x14ac:dyDescent="0.2">
      <c r="B8923" s="144"/>
    </row>
    <row r="8924" spans="2:2" x14ac:dyDescent="0.2">
      <c r="B8924" s="144"/>
    </row>
    <row r="8925" spans="2:2" x14ac:dyDescent="0.2">
      <c r="B8925" s="144"/>
    </row>
    <row r="8926" spans="2:2" x14ac:dyDescent="0.2">
      <c r="B8926" s="144"/>
    </row>
    <row r="8927" spans="2:2" x14ac:dyDescent="0.2">
      <c r="B8927" s="144"/>
    </row>
    <row r="8928" spans="2:2" x14ac:dyDescent="0.2">
      <c r="B8928" s="144"/>
    </row>
    <row r="8929" spans="2:2" x14ac:dyDescent="0.2">
      <c r="B8929" s="144"/>
    </row>
    <row r="8930" spans="2:2" x14ac:dyDescent="0.2">
      <c r="B8930" s="144"/>
    </row>
    <row r="8931" spans="2:2" x14ac:dyDescent="0.2">
      <c r="B8931" s="144"/>
    </row>
    <row r="8932" spans="2:2" x14ac:dyDescent="0.2">
      <c r="B8932" s="144"/>
    </row>
    <row r="8933" spans="2:2" x14ac:dyDescent="0.2">
      <c r="B8933" s="144"/>
    </row>
    <row r="8934" spans="2:2" x14ac:dyDescent="0.2">
      <c r="B8934" s="144"/>
    </row>
    <row r="8935" spans="2:2" x14ac:dyDescent="0.2">
      <c r="B8935" s="144"/>
    </row>
    <row r="8936" spans="2:2" x14ac:dyDescent="0.2">
      <c r="B8936" s="144"/>
    </row>
    <row r="8937" spans="2:2" x14ac:dyDescent="0.2">
      <c r="B8937" s="144"/>
    </row>
    <row r="8938" spans="2:2" x14ac:dyDescent="0.2">
      <c r="B8938" s="144"/>
    </row>
    <row r="8939" spans="2:2" x14ac:dyDescent="0.2">
      <c r="B8939" s="144"/>
    </row>
    <row r="8940" spans="2:2" x14ac:dyDescent="0.2">
      <c r="B8940" s="144"/>
    </row>
    <row r="8941" spans="2:2" x14ac:dyDescent="0.2">
      <c r="B8941" s="144"/>
    </row>
    <row r="8942" spans="2:2" x14ac:dyDescent="0.2">
      <c r="B8942" s="144"/>
    </row>
    <row r="8943" spans="2:2" x14ac:dyDescent="0.2">
      <c r="B8943" s="144"/>
    </row>
    <row r="8944" spans="2:2" x14ac:dyDescent="0.2">
      <c r="B8944" s="144"/>
    </row>
    <row r="8945" spans="2:2" x14ac:dyDescent="0.2">
      <c r="B8945" s="144"/>
    </row>
    <row r="8946" spans="2:2" x14ac:dyDescent="0.2">
      <c r="B8946" s="144"/>
    </row>
    <row r="8947" spans="2:2" x14ac:dyDescent="0.2">
      <c r="B8947" s="144"/>
    </row>
    <row r="8948" spans="2:2" x14ac:dyDescent="0.2">
      <c r="B8948" s="144"/>
    </row>
    <row r="8949" spans="2:2" x14ac:dyDescent="0.2">
      <c r="B8949" s="144"/>
    </row>
    <row r="8950" spans="2:2" x14ac:dyDescent="0.2">
      <c r="B8950" s="144"/>
    </row>
    <row r="8951" spans="2:2" x14ac:dyDescent="0.2">
      <c r="B8951" s="144"/>
    </row>
    <row r="8952" spans="2:2" x14ac:dyDescent="0.2">
      <c r="B8952" s="144"/>
    </row>
    <row r="8953" spans="2:2" x14ac:dyDescent="0.2">
      <c r="B8953" s="144"/>
    </row>
    <row r="8954" spans="2:2" x14ac:dyDescent="0.2">
      <c r="B8954" s="144"/>
    </row>
    <row r="8955" spans="2:2" x14ac:dyDescent="0.2">
      <c r="B8955" s="144"/>
    </row>
    <row r="8956" spans="2:2" x14ac:dyDescent="0.2">
      <c r="B8956" s="144"/>
    </row>
    <row r="8957" spans="2:2" x14ac:dyDescent="0.2">
      <c r="B8957" s="144"/>
    </row>
    <row r="8958" spans="2:2" x14ac:dyDescent="0.2">
      <c r="B8958" s="144"/>
    </row>
    <row r="8959" spans="2:2" x14ac:dyDescent="0.2">
      <c r="B8959" s="144"/>
    </row>
    <row r="8960" spans="2:2" x14ac:dyDescent="0.2">
      <c r="B8960" s="144"/>
    </row>
    <row r="8961" spans="2:2" x14ac:dyDescent="0.2">
      <c r="B8961" s="144"/>
    </row>
    <row r="8962" spans="2:2" x14ac:dyDescent="0.2">
      <c r="B8962" s="144"/>
    </row>
    <row r="8963" spans="2:2" x14ac:dyDescent="0.2">
      <c r="B8963" s="144"/>
    </row>
    <row r="8964" spans="2:2" x14ac:dyDescent="0.2">
      <c r="B8964" s="144"/>
    </row>
    <row r="8965" spans="2:2" x14ac:dyDescent="0.2">
      <c r="B8965" s="144"/>
    </row>
    <row r="8966" spans="2:2" x14ac:dyDescent="0.2">
      <c r="B8966" s="144"/>
    </row>
    <row r="8967" spans="2:2" x14ac:dyDescent="0.2">
      <c r="B8967" s="144"/>
    </row>
    <row r="8968" spans="2:2" x14ac:dyDescent="0.2">
      <c r="B8968" s="144"/>
    </row>
    <row r="8969" spans="2:2" x14ac:dyDescent="0.2">
      <c r="B8969" s="144"/>
    </row>
    <row r="8970" spans="2:2" x14ac:dyDescent="0.2">
      <c r="B8970" s="144"/>
    </row>
    <row r="8971" spans="2:2" x14ac:dyDescent="0.2">
      <c r="B8971" s="144"/>
    </row>
    <row r="8972" spans="2:2" x14ac:dyDescent="0.2">
      <c r="B8972" s="144"/>
    </row>
    <row r="8973" spans="2:2" x14ac:dyDescent="0.2">
      <c r="B8973" s="144"/>
    </row>
    <row r="8974" spans="2:2" x14ac:dyDescent="0.2">
      <c r="B8974" s="144"/>
    </row>
    <row r="8975" spans="2:2" x14ac:dyDescent="0.2">
      <c r="B8975" s="144"/>
    </row>
    <row r="8976" spans="2:2" x14ac:dyDescent="0.2">
      <c r="B8976" s="144"/>
    </row>
    <row r="8977" spans="2:2" x14ac:dyDescent="0.2">
      <c r="B8977" s="144"/>
    </row>
    <row r="8978" spans="2:2" x14ac:dyDescent="0.2">
      <c r="B8978" s="144"/>
    </row>
    <row r="8979" spans="2:2" x14ac:dyDescent="0.2">
      <c r="B8979" s="144"/>
    </row>
    <row r="8980" spans="2:2" x14ac:dyDescent="0.2">
      <c r="B8980" s="144"/>
    </row>
    <row r="8981" spans="2:2" x14ac:dyDescent="0.2">
      <c r="B8981" s="144"/>
    </row>
    <row r="8982" spans="2:2" x14ac:dyDescent="0.2">
      <c r="B8982" s="144"/>
    </row>
    <row r="8983" spans="2:2" x14ac:dyDescent="0.2">
      <c r="B8983" s="144"/>
    </row>
    <row r="8984" spans="2:2" x14ac:dyDescent="0.2">
      <c r="B8984" s="144"/>
    </row>
    <row r="8985" spans="2:2" x14ac:dyDescent="0.2">
      <c r="B8985" s="144"/>
    </row>
    <row r="8986" spans="2:2" x14ac:dyDescent="0.2">
      <c r="B8986" s="144"/>
    </row>
    <row r="8987" spans="2:2" x14ac:dyDescent="0.2">
      <c r="B8987" s="144"/>
    </row>
    <row r="8988" spans="2:2" x14ac:dyDescent="0.2">
      <c r="B8988" s="144"/>
    </row>
    <row r="8989" spans="2:2" x14ac:dyDescent="0.2">
      <c r="B8989" s="144"/>
    </row>
    <row r="8990" spans="2:2" x14ac:dyDescent="0.2">
      <c r="B8990" s="144"/>
    </row>
    <row r="8991" spans="2:2" x14ac:dyDescent="0.2">
      <c r="B8991" s="144"/>
    </row>
    <row r="8992" spans="2:2" x14ac:dyDescent="0.2">
      <c r="B8992" s="144"/>
    </row>
    <row r="8993" spans="2:2" x14ac:dyDescent="0.2">
      <c r="B8993" s="144"/>
    </row>
    <row r="8994" spans="2:2" x14ac:dyDescent="0.2">
      <c r="B8994" s="144"/>
    </row>
    <row r="8995" spans="2:2" x14ac:dyDescent="0.2">
      <c r="B8995" s="144"/>
    </row>
    <row r="8996" spans="2:2" x14ac:dyDescent="0.2">
      <c r="B8996" s="144"/>
    </row>
    <row r="8997" spans="2:2" x14ac:dyDescent="0.2">
      <c r="B8997" s="144"/>
    </row>
    <row r="8998" spans="2:2" x14ac:dyDescent="0.2">
      <c r="B8998" s="144"/>
    </row>
    <row r="8999" spans="2:2" x14ac:dyDescent="0.2">
      <c r="B8999" s="144"/>
    </row>
    <row r="9000" spans="2:2" x14ac:dyDescent="0.2">
      <c r="B9000" s="144"/>
    </row>
    <row r="9001" spans="2:2" x14ac:dyDescent="0.2">
      <c r="B9001" s="144"/>
    </row>
    <row r="9002" spans="2:2" x14ac:dyDescent="0.2">
      <c r="B9002" s="144"/>
    </row>
    <row r="9003" spans="2:2" x14ac:dyDescent="0.2">
      <c r="B9003" s="144"/>
    </row>
    <row r="9004" spans="2:2" x14ac:dyDescent="0.2">
      <c r="B9004" s="144"/>
    </row>
    <row r="9005" spans="2:2" x14ac:dyDescent="0.2">
      <c r="B9005" s="144"/>
    </row>
    <row r="9006" spans="2:2" x14ac:dyDescent="0.2">
      <c r="B9006" s="144"/>
    </row>
    <row r="9007" spans="2:2" x14ac:dyDescent="0.2">
      <c r="B9007" s="144"/>
    </row>
    <row r="9008" spans="2:2" x14ac:dyDescent="0.2">
      <c r="B9008" s="144"/>
    </row>
    <row r="9009" spans="2:2" x14ac:dyDescent="0.2">
      <c r="B9009" s="144"/>
    </row>
    <row r="9010" spans="2:2" x14ac:dyDescent="0.2">
      <c r="B9010" s="144"/>
    </row>
    <row r="9011" spans="2:2" x14ac:dyDescent="0.2">
      <c r="B9011" s="144"/>
    </row>
    <row r="9012" spans="2:2" x14ac:dyDescent="0.2">
      <c r="B9012" s="144"/>
    </row>
    <row r="9013" spans="2:2" x14ac:dyDescent="0.2">
      <c r="B9013" s="144"/>
    </row>
    <row r="9014" spans="2:2" x14ac:dyDescent="0.2">
      <c r="B9014" s="144"/>
    </row>
    <row r="9015" spans="2:2" x14ac:dyDescent="0.2">
      <c r="B9015" s="144"/>
    </row>
    <row r="9016" spans="2:2" x14ac:dyDescent="0.2">
      <c r="B9016" s="144"/>
    </row>
    <row r="9017" spans="2:2" x14ac:dyDescent="0.2">
      <c r="B9017" s="144"/>
    </row>
    <row r="9018" spans="2:2" x14ac:dyDescent="0.2">
      <c r="B9018" s="144"/>
    </row>
    <row r="9019" spans="2:2" x14ac:dyDescent="0.2">
      <c r="B9019" s="144"/>
    </row>
    <row r="9020" spans="2:2" x14ac:dyDescent="0.2">
      <c r="B9020" s="144"/>
    </row>
    <row r="9021" spans="2:2" x14ac:dyDescent="0.2">
      <c r="B9021" s="144"/>
    </row>
    <row r="9022" spans="2:2" x14ac:dyDescent="0.2">
      <c r="B9022" s="144"/>
    </row>
    <row r="9023" spans="2:2" x14ac:dyDescent="0.2">
      <c r="B9023" s="144"/>
    </row>
    <row r="9024" spans="2:2" x14ac:dyDescent="0.2">
      <c r="B9024" s="144"/>
    </row>
    <row r="9025" spans="2:2" x14ac:dyDescent="0.2">
      <c r="B9025" s="144"/>
    </row>
    <row r="9026" spans="2:2" x14ac:dyDescent="0.2">
      <c r="B9026" s="144"/>
    </row>
    <row r="9027" spans="2:2" x14ac:dyDescent="0.2">
      <c r="B9027" s="144"/>
    </row>
    <row r="9028" spans="2:2" x14ac:dyDescent="0.2">
      <c r="B9028" s="144"/>
    </row>
    <row r="9029" spans="2:2" x14ac:dyDescent="0.2">
      <c r="B9029" s="144"/>
    </row>
    <row r="9030" spans="2:2" x14ac:dyDescent="0.2">
      <c r="B9030" s="144"/>
    </row>
    <row r="9031" spans="2:2" x14ac:dyDescent="0.2">
      <c r="B9031" s="144"/>
    </row>
    <row r="9032" spans="2:2" x14ac:dyDescent="0.2">
      <c r="B9032" s="144"/>
    </row>
    <row r="9033" spans="2:2" x14ac:dyDescent="0.2">
      <c r="B9033" s="144"/>
    </row>
    <row r="9034" spans="2:2" x14ac:dyDescent="0.2">
      <c r="B9034" s="144"/>
    </row>
    <row r="9035" spans="2:2" x14ac:dyDescent="0.2">
      <c r="B9035" s="144"/>
    </row>
    <row r="9036" spans="2:2" x14ac:dyDescent="0.2">
      <c r="B9036" s="144"/>
    </row>
    <row r="9037" spans="2:2" x14ac:dyDescent="0.2">
      <c r="B9037" s="144"/>
    </row>
    <row r="9038" spans="2:2" x14ac:dyDescent="0.2">
      <c r="B9038" s="144"/>
    </row>
    <row r="9039" spans="2:2" x14ac:dyDescent="0.2">
      <c r="B9039" s="144"/>
    </row>
    <row r="9040" spans="2:2" x14ac:dyDescent="0.2">
      <c r="B9040" s="144"/>
    </row>
    <row r="9041" spans="2:2" x14ac:dyDescent="0.2">
      <c r="B9041" s="144"/>
    </row>
    <row r="9042" spans="2:2" x14ac:dyDescent="0.2">
      <c r="B9042" s="144"/>
    </row>
    <row r="9043" spans="2:2" x14ac:dyDescent="0.2">
      <c r="B9043" s="144"/>
    </row>
    <row r="9044" spans="2:2" x14ac:dyDescent="0.2">
      <c r="B9044" s="144"/>
    </row>
    <row r="9045" spans="2:2" x14ac:dyDescent="0.2">
      <c r="B9045" s="144"/>
    </row>
    <row r="9046" spans="2:2" x14ac:dyDescent="0.2">
      <c r="B9046" s="144"/>
    </row>
    <row r="9047" spans="2:2" x14ac:dyDescent="0.2">
      <c r="B9047" s="144"/>
    </row>
    <row r="9048" spans="2:2" x14ac:dyDescent="0.2">
      <c r="B9048" s="144"/>
    </row>
    <row r="9049" spans="2:2" x14ac:dyDescent="0.2">
      <c r="B9049" s="144"/>
    </row>
    <row r="9050" spans="2:2" x14ac:dyDescent="0.2">
      <c r="B9050" s="144"/>
    </row>
    <row r="9051" spans="2:2" x14ac:dyDescent="0.2">
      <c r="B9051" s="144"/>
    </row>
    <row r="9052" spans="2:2" x14ac:dyDescent="0.2">
      <c r="B9052" s="144"/>
    </row>
    <row r="9053" spans="2:2" x14ac:dyDescent="0.2">
      <c r="B9053" s="144"/>
    </row>
    <row r="9054" spans="2:2" x14ac:dyDescent="0.2">
      <c r="B9054" s="144"/>
    </row>
    <row r="9055" spans="2:2" x14ac:dyDescent="0.2">
      <c r="B9055" s="144"/>
    </row>
    <row r="9056" spans="2:2" x14ac:dyDescent="0.2">
      <c r="B9056" s="144"/>
    </row>
    <row r="9057" spans="2:2" x14ac:dyDescent="0.2">
      <c r="B9057" s="144"/>
    </row>
    <row r="9058" spans="2:2" x14ac:dyDescent="0.2">
      <c r="B9058" s="144"/>
    </row>
    <row r="9059" spans="2:2" x14ac:dyDescent="0.2">
      <c r="B9059" s="144"/>
    </row>
    <row r="9060" spans="2:2" x14ac:dyDescent="0.2">
      <c r="B9060" s="144"/>
    </row>
    <row r="9061" spans="2:2" x14ac:dyDescent="0.2">
      <c r="B9061" s="144"/>
    </row>
    <row r="9062" spans="2:2" x14ac:dyDescent="0.2">
      <c r="B9062" s="144"/>
    </row>
    <row r="9063" spans="2:2" x14ac:dyDescent="0.2">
      <c r="B9063" s="144"/>
    </row>
    <row r="9064" spans="2:2" x14ac:dyDescent="0.2">
      <c r="B9064" s="144"/>
    </row>
    <row r="9065" spans="2:2" x14ac:dyDescent="0.2">
      <c r="B9065" s="144"/>
    </row>
    <row r="9066" spans="2:2" x14ac:dyDescent="0.2">
      <c r="B9066" s="144"/>
    </row>
    <row r="9067" spans="2:2" x14ac:dyDescent="0.2">
      <c r="B9067" s="144"/>
    </row>
    <row r="9068" spans="2:2" x14ac:dyDescent="0.2">
      <c r="B9068" s="144"/>
    </row>
    <row r="9069" spans="2:2" x14ac:dyDescent="0.2">
      <c r="B9069" s="144"/>
    </row>
    <row r="9070" spans="2:2" x14ac:dyDescent="0.2">
      <c r="B9070" s="144"/>
    </row>
    <row r="9071" spans="2:2" x14ac:dyDescent="0.2">
      <c r="B9071" s="144"/>
    </row>
    <row r="9072" spans="2:2" x14ac:dyDescent="0.2">
      <c r="B9072" s="144"/>
    </row>
    <row r="9073" spans="2:2" x14ac:dyDescent="0.2">
      <c r="B9073" s="144"/>
    </row>
    <row r="9074" spans="2:2" x14ac:dyDescent="0.2">
      <c r="B9074" s="144"/>
    </row>
    <row r="9075" spans="2:2" x14ac:dyDescent="0.2">
      <c r="B9075" s="144"/>
    </row>
    <row r="9076" spans="2:2" x14ac:dyDescent="0.2">
      <c r="B9076" s="144"/>
    </row>
    <row r="9077" spans="2:2" x14ac:dyDescent="0.2">
      <c r="B9077" s="144"/>
    </row>
    <row r="9078" spans="2:2" x14ac:dyDescent="0.2">
      <c r="B9078" s="144"/>
    </row>
    <row r="9079" spans="2:2" x14ac:dyDescent="0.2">
      <c r="B9079" s="144"/>
    </row>
    <row r="9080" spans="2:2" x14ac:dyDescent="0.2">
      <c r="B9080" s="144"/>
    </row>
    <row r="9081" spans="2:2" x14ac:dyDescent="0.2">
      <c r="B9081" s="144"/>
    </row>
    <row r="9082" spans="2:2" x14ac:dyDescent="0.2">
      <c r="B9082" s="144"/>
    </row>
    <row r="9083" spans="2:2" x14ac:dyDescent="0.2">
      <c r="B9083" s="144"/>
    </row>
    <row r="9084" spans="2:2" x14ac:dyDescent="0.2">
      <c r="B9084" s="144"/>
    </row>
    <row r="9085" spans="2:2" x14ac:dyDescent="0.2">
      <c r="B9085" s="144"/>
    </row>
    <row r="9086" spans="2:2" x14ac:dyDescent="0.2">
      <c r="B9086" s="144"/>
    </row>
    <row r="9087" spans="2:2" x14ac:dyDescent="0.2">
      <c r="B9087" s="144"/>
    </row>
    <row r="9088" spans="2:2" x14ac:dyDescent="0.2">
      <c r="B9088" s="144"/>
    </row>
    <row r="9089" spans="2:2" x14ac:dyDescent="0.2">
      <c r="B9089" s="144"/>
    </row>
    <row r="9090" spans="2:2" x14ac:dyDescent="0.2">
      <c r="B9090" s="144"/>
    </row>
    <row r="9091" spans="2:2" x14ac:dyDescent="0.2">
      <c r="B9091" s="144"/>
    </row>
    <row r="9092" spans="2:2" x14ac:dyDescent="0.2">
      <c r="B9092" s="144"/>
    </row>
    <row r="9093" spans="2:2" x14ac:dyDescent="0.2">
      <c r="B9093" s="144"/>
    </row>
    <row r="9094" spans="2:2" x14ac:dyDescent="0.2">
      <c r="B9094" s="144"/>
    </row>
    <row r="9095" spans="2:2" x14ac:dyDescent="0.2">
      <c r="B9095" s="144"/>
    </row>
    <row r="9096" spans="2:2" x14ac:dyDescent="0.2">
      <c r="B9096" s="144"/>
    </row>
    <row r="9097" spans="2:2" x14ac:dyDescent="0.2">
      <c r="B9097" s="144"/>
    </row>
    <row r="9098" spans="2:2" x14ac:dyDescent="0.2">
      <c r="B9098" s="144"/>
    </row>
    <row r="9099" spans="2:2" x14ac:dyDescent="0.2">
      <c r="B9099" s="144"/>
    </row>
    <row r="9100" spans="2:2" x14ac:dyDescent="0.2">
      <c r="B9100" s="144"/>
    </row>
    <row r="9101" spans="2:2" x14ac:dyDescent="0.2">
      <c r="B9101" s="144"/>
    </row>
    <row r="9102" spans="2:2" x14ac:dyDescent="0.2">
      <c r="B9102" s="144"/>
    </row>
    <row r="9103" spans="2:2" x14ac:dyDescent="0.2">
      <c r="B9103" s="144"/>
    </row>
    <row r="9104" spans="2:2" x14ac:dyDescent="0.2">
      <c r="B9104" s="144"/>
    </row>
    <row r="9105" spans="2:2" x14ac:dyDescent="0.2">
      <c r="B9105" s="144"/>
    </row>
    <row r="9106" spans="2:2" x14ac:dyDescent="0.2">
      <c r="B9106" s="144"/>
    </row>
    <row r="9107" spans="2:2" x14ac:dyDescent="0.2">
      <c r="B9107" s="144"/>
    </row>
    <row r="9108" spans="2:2" x14ac:dyDescent="0.2">
      <c r="B9108" s="144"/>
    </row>
    <row r="9109" spans="2:2" x14ac:dyDescent="0.2">
      <c r="B9109" s="144"/>
    </row>
    <row r="9110" spans="2:2" x14ac:dyDescent="0.2">
      <c r="B9110" s="144"/>
    </row>
    <row r="9111" spans="2:2" x14ac:dyDescent="0.2">
      <c r="B9111" s="144"/>
    </row>
    <row r="9112" spans="2:2" x14ac:dyDescent="0.2">
      <c r="B9112" s="144"/>
    </row>
    <row r="9113" spans="2:2" x14ac:dyDescent="0.2">
      <c r="B9113" s="144"/>
    </row>
    <row r="9114" spans="2:2" x14ac:dyDescent="0.2">
      <c r="B9114" s="144"/>
    </row>
    <row r="9115" spans="2:2" x14ac:dyDescent="0.2">
      <c r="B9115" s="144"/>
    </row>
    <row r="9116" spans="2:2" x14ac:dyDescent="0.2">
      <c r="B9116" s="144"/>
    </row>
    <row r="9117" spans="2:2" x14ac:dyDescent="0.2">
      <c r="B9117" s="144"/>
    </row>
    <row r="9118" spans="2:2" x14ac:dyDescent="0.2">
      <c r="B9118" s="144"/>
    </row>
    <row r="9119" spans="2:2" x14ac:dyDescent="0.2">
      <c r="B9119" s="144"/>
    </row>
    <row r="9120" spans="2:2" x14ac:dyDescent="0.2">
      <c r="B9120" s="144"/>
    </row>
    <row r="9121" spans="2:2" x14ac:dyDescent="0.2">
      <c r="B9121" s="144"/>
    </row>
    <row r="9122" spans="2:2" x14ac:dyDescent="0.2">
      <c r="B9122" s="144"/>
    </row>
    <row r="9123" spans="2:2" x14ac:dyDescent="0.2">
      <c r="B9123" s="144"/>
    </row>
    <row r="9124" spans="2:2" x14ac:dyDescent="0.2">
      <c r="B9124" s="144"/>
    </row>
    <row r="9125" spans="2:2" x14ac:dyDescent="0.2">
      <c r="B9125" s="144"/>
    </row>
    <row r="9126" spans="2:2" x14ac:dyDescent="0.2">
      <c r="B9126" s="144"/>
    </row>
    <row r="9127" spans="2:2" x14ac:dyDescent="0.2">
      <c r="B9127" s="144"/>
    </row>
    <row r="9128" spans="2:2" x14ac:dyDescent="0.2">
      <c r="B9128" s="144"/>
    </row>
    <row r="9129" spans="2:2" x14ac:dyDescent="0.2">
      <c r="B9129" s="144"/>
    </row>
    <row r="9130" spans="2:2" x14ac:dyDescent="0.2">
      <c r="B9130" s="144"/>
    </row>
    <row r="9131" spans="2:2" x14ac:dyDescent="0.2">
      <c r="B9131" s="144"/>
    </row>
    <row r="9132" spans="2:2" x14ac:dyDescent="0.2">
      <c r="B9132" s="144"/>
    </row>
    <row r="9133" spans="2:2" x14ac:dyDescent="0.2">
      <c r="B9133" s="144"/>
    </row>
    <row r="9134" spans="2:2" x14ac:dyDescent="0.2">
      <c r="B9134" s="144"/>
    </row>
    <row r="9135" spans="2:2" x14ac:dyDescent="0.2">
      <c r="B9135" s="144"/>
    </row>
    <row r="9136" spans="2:2" x14ac:dyDescent="0.2">
      <c r="B9136" s="144"/>
    </row>
    <row r="9137" spans="2:2" x14ac:dyDescent="0.2">
      <c r="B9137" s="144"/>
    </row>
    <row r="9138" spans="2:2" x14ac:dyDescent="0.2">
      <c r="B9138" s="144"/>
    </row>
    <row r="9139" spans="2:2" x14ac:dyDescent="0.2">
      <c r="B9139" s="144"/>
    </row>
    <row r="9140" spans="2:2" x14ac:dyDescent="0.2">
      <c r="B9140" s="144"/>
    </row>
    <row r="9141" spans="2:2" x14ac:dyDescent="0.2">
      <c r="B9141" s="144"/>
    </row>
    <row r="9142" spans="2:2" x14ac:dyDescent="0.2">
      <c r="B9142" s="144"/>
    </row>
    <row r="9143" spans="2:2" x14ac:dyDescent="0.2">
      <c r="B9143" s="144"/>
    </row>
    <row r="9144" spans="2:2" x14ac:dyDescent="0.2">
      <c r="B9144" s="144"/>
    </row>
    <row r="9145" spans="2:2" x14ac:dyDescent="0.2">
      <c r="B9145" s="144"/>
    </row>
    <row r="9146" spans="2:2" x14ac:dyDescent="0.2">
      <c r="B9146" s="144"/>
    </row>
    <row r="9147" spans="2:2" x14ac:dyDescent="0.2">
      <c r="B9147" s="144"/>
    </row>
    <row r="9148" spans="2:2" x14ac:dyDescent="0.2">
      <c r="B9148" s="144"/>
    </row>
    <row r="9149" spans="2:2" x14ac:dyDescent="0.2">
      <c r="B9149" s="144"/>
    </row>
    <row r="9150" spans="2:2" x14ac:dyDescent="0.2">
      <c r="B9150" s="144"/>
    </row>
    <row r="9151" spans="2:2" x14ac:dyDescent="0.2">
      <c r="B9151" s="144"/>
    </row>
    <row r="9152" spans="2:2" x14ac:dyDescent="0.2">
      <c r="B9152" s="144"/>
    </row>
    <row r="9153" spans="2:2" x14ac:dyDescent="0.2">
      <c r="B9153" s="144"/>
    </row>
    <row r="9154" spans="2:2" x14ac:dyDescent="0.2">
      <c r="B9154" s="144"/>
    </row>
    <row r="9155" spans="2:2" x14ac:dyDescent="0.2">
      <c r="B9155" s="144"/>
    </row>
    <row r="9156" spans="2:2" x14ac:dyDescent="0.2">
      <c r="B9156" s="144"/>
    </row>
    <row r="9157" spans="2:2" x14ac:dyDescent="0.2">
      <c r="B9157" s="144"/>
    </row>
    <row r="9158" spans="2:2" x14ac:dyDescent="0.2">
      <c r="B9158" s="144"/>
    </row>
    <row r="9159" spans="2:2" x14ac:dyDescent="0.2">
      <c r="B9159" s="144"/>
    </row>
    <row r="9160" spans="2:2" x14ac:dyDescent="0.2">
      <c r="B9160" s="144"/>
    </row>
    <row r="9161" spans="2:2" x14ac:dyDescent="0.2">
      <c r="B9161" s="144"/>
    </row>
    <row r="9162" spans="2:2" x14ac:dyDescent="0.2">
      <c r="B9162" s="144"/>
    </row>
    <row r="9163" spans="2:2" x14ac:dyDescent="0.2">
      <c r="B9163" s="144"/>
    </row>
    <row r="9164" spans="2:2" x14ac:dyDescent="0.2">
      <c r="B9164" s="144"/>
    </row>
    <row r="9165" spans="2:2" x14ac:dyDescent="0.2">
      <c r="B9165" s="144"/>
    </row>
    <row r="9166" spans="2:2" x14ac:dyDescent="0.2">
      <c r="B9166" s="144"/>
    </row>
    <row r="9167" spans="2:2" x14ac:dyDescent="0.2">
      <c r="B9167" s="144"/>
    </row>
    <row r="9168" spans="2:2" x14ac:dyDescent="0.2">
      <c r="B9168" s="144"/>
    </row>
    <row r="9169" spans="2:2" x14ac:dyDescent="0.2">
      <c r="B9169" s="144"/>
    </row>
    <row r="9170" spans="2:2" x14ac:dyDescent="0.2">
      <c r="B9170" s="144"/>
    </row>
    <row r="9171" spans="2:2" x14ac:dyDescent="0.2">
      <c r="B9171" s="144"/>
    </row>
    <row r="9172" spans="2:2" x14ac:dyDescent="0.2">
      <c r="B9172" s="144"/>
    </row>
    <row r="9173" spans="2:2" x14ac:dyDescent="0.2">
      <c r="B9173" s="144"/>
    </row>
    <row r="9174" spans="2:2" x14ac:dyDescent="0.2">
      <c r="B9174" s="144"/>
    </row>
    <row r="9175" spans="2:2" x14ac:dyDescent="0.2">
      <c r="B9175" s="144"/>
    </row>
    <row r="9176" spans="2:2" x14ac:dyDescent="0.2">
      <c r="B9176" s="144"/>
    </row>
    <row r="9177" spans="2:2" x14ac:dyDescent="0.2">
      <c r="B9177" s="144"/>
    </row>
    <row r="9178" spans="2:2" x14ac:dyDescent="0.2">
      <c r="B9178" s="144"/>
    </row>
    <row r="9179" spans="2:2" x14ac:dyDescent="0.2">
      <c r="B9179" s="144"/>
    </row>
    <row r="9180" spans="2:2" x14ac:dyDescent="0.2">
      <c r="B9180" s="144"/>
    </row>
    <row r="9181" spans="2:2" x14ac:dyDescent="0.2">
      <c r="B9181" s="144"/>
    </row>
    <row r="9182" spans="2:2" x14ac:dyDescent="0.2">
      <c r="B9182" s="144"/>
    </row>
    <row r="9183" spans="2:2" x14ac:dyDescent="0.2">
      <c r="B9183" s="144"/>
    </row>
    <row r="9184" spans="2:2" x14ac:dyDescent="0.2">
      <c r="B9184" s="144"/>
    </row>
    <row r="9185" spans="2:2" x14ac:dyDescent="0.2">
      <c r="B9185" s="144"/>
    </row>
    <row r="9186" spans="2:2" x14ac:dyDescent="0.2">
      <c r="B9186" s="144"/>
    </row>
    <row r="9187" spans="2:2" x14ac:dyDescent="0.2">
      <c r="B9187" s="144"/>
    </row>
    <row r="9188" spans="2:2" x14ac:dyDescent="0.2">
      <c r="B9188" s="144"/>
    </row>
    <row r="9189" spans="2:2" x14ac:dyDescent="0.2">
      <c r="B9189" s="144"/>
    </row>
    <row r="9190" spans="2:2" x14ac:dyDescent="0.2">
      <c r="B9190" s="144"/>
    </row>
    <row r="9191" spans="2:2" x14ac:dyDescent="0.2">
      <c r="B9191" s="144"/>
    </row>
    <row r="9192" spans="2:2" x14ac:dyDescent="0.2">
      <c r="B9192" s="144"/>
    </row>
    <row r="9193" spans="2:2" x14ac:dyDescent="0.2">
      <c r="B9193" s="144"/>
    </row>
    <row r="9194" spans="2:2" x14ac:dyDescent="0.2">
      <c r="B9194" s="144"/>
    </row>
    <row r="9195" spans="2:2" x14ac:dyDescent="0.2">
      <c r="B9195" s="144"/>
    </row>
    <row r="9196" spans="2:2" x14ac:dyDescent="0.2">
      <c r="B9196" s="144"/>
    </row>
    <row r="9197" spans="2:2" x14ac:dyDescent="0.2">
      <c r="B9197" s="144"/>
    </row>
    <row r="9198" spans="2:2" x14ac:dyDescent="0.2">
      <c r="B9198" s="144"/>
    </row>
    <row r="9199" spans="2:2" x14ac:dyDescent="0.2">
      <c r="B9199" s="144"/>
    </row>
    <row r="9200" spans="2:2" x14ac:dyDescent="0.2">
      <c r="B9200" s="144"/>
    </row>
    <row r="9201" spans="2:2" x14ac:dyDescent="0.2">
      <c r="B9201" s="144"/>
    </row>
    <row r="9202" spans="2:2" x14ac:dyDescent="0.2">
      <c r="B9202" s="144"/>
    </row>
    <row r="9203" spans="2:2" x14ac:dyDescent="0.2">
      <c r="B9203" s="144"/>
    </row>
    <row r="9204" spans="2:2" x14ac:dyDescent="0.2">
      <c r="B9204" s="144"/>
    </row>
    <row r="9205" spans="2:2" x14ac:dyDescent="0.2">
      <c r="B9205" s="144"/>
    </row>
    <row r="9206" spans="2:2" x14ac:dyDescent="0.2">
      <c r="B9206" s="144"/>
    </row>
    <row r="9207" spans="2:2" x14ac:dyDescent="0.2">
      <c r="B9207" s="144"/>
    </row>
    <row r="9208" spans="2:2" x14ac:dyDescent="0.2">
      <c r="B9208" s="144"/>
    </row>
    <row r="9209" spans="2:2" x14ac:dyDescent="0.2">
      <c r="B9209" s="144"/>
    </row>
    <row r="9210" spans="2:2" x14ac:dyDescent="0.2">
      <c r="B9210" s="144"/>
    </row>
    <row r="9211" spans="2:2" x14ac:dyDescent="0.2">
      <c r="B9211" s="144"/>
    </row>
    <row r="9212" spans="2:2" x14ac:dyDescent="0.2">
      <c r="B9212" s="144"/>
    </row>
    <row r="9213" spans="2:2" x14ac:dyDescent="0.2">
      <c r="B9213" s="144"/>
    </row>
    <row r="9214" spans="2:2" x14ac:dyDescent="0.2">
      <c r="B9214" s="144"/>
    </row>
    <row r="9215" spans="2:2" x14ac:dyDescent="0.2">
      <c r="B9215" s="144"/>
    </row>
    <row r="9216" spans="2:2" x14ac:dyDescent="0.2">
      <c r="B9216" s="144"/>
    </row>
    <row r="9217" spans="2:2" x14ac:dyDescent="0.2">
      <c r="B9217" s="144"/>
    </row>
    <row r="9218" spans="2:2" x14ac:dyDescent="0.2">
      <c r="B9218" s="144"/>
    </row>
    <row r="9219" spans="2:2" x14ac:dyDescent="0.2">
      <c r="B9219" s="144"/>
    </row>
    <row r="9220" spans="2:2" x14ac:dyDescent="0.2">
      <c r="B9220" s="144"/>
    </row>
    <row r="9221" spans="2:2" x14ac:dyDescent="0.2">
      <c r="B9221" s="144"/>
    </row>
    <row r="9222" spans="2:2" x14ac:dyDescent="0.2">
      <c r="B9222" s="144"/>
    </row>
    <row r="9223" spans="2:2" x14ac:dyDescent="0.2">
      <c r="B9223" s="144"/>
    </row>
    <row r="9224" spans="2:2" x14ac:dyDescent="0.2">
      <c r="B9224" s="144"/>
    </row>
    <row r="9225" spans="2:2" x14ac:dyDescent="0.2">
      <c r="B9225" s="144"/>
    </row>
    <row r="9226" spans="2:2" x14ac:dyDescent="0.2">
      <c r="B9226" s="144"/>
    </row>
    <row r="9227" spans="2:2" x14ac:dyDescent="0.2">
      <c r="B9227" s="144"/>
    </row>
    <row r="9228" spans="2:2" x14ac:dyDescent="0.2">
      <c r="B9228" s="144"/>
    </row>
    <row r="9229" spans="2:2" x14ac:dyDescent="0.2">
      <c r="B9229" s="144"/>
    </row>
    <row r="9230" spans="2:2" x14ac:dyDescent="0.2">
      <c r="B9230" s="144"/>
    </row>
    <row r="9231" spans="2:2" x14ac:dyDescent="0.2">
      <c r="B9231" s="144"/>
    </row>
    <row r="9232" spans="2:2" x14ac:dyDescent="0.2">
      <c r="B9232" s="144"/>
    </row>
    <row r="9233" spans="2:2" x14ac:dyDescent="0.2">
      <c r="B9233" s="144"/>
    </row>
    <row r="9234" spans="2:2" x14ac:dyDescent="0.2">
      <c r="B9234" s="144"/>
    </row>
    <row r="9235" spans="2:2" x14ac:dyDescent="0.2">
      <c r="B9235" s="144"/>
    </row>
    <row r="9236" spans="2:2" x14ac:dyDescent="0.2">
      <c r="B9236" s="144"/>
    </row>
    <row r="9237" spans="2:2" x14ac:dyDescent="0.2">
      <c r="B9237" s="144"/>
    </row>
    <row r="9238" spans="2:2" x14ac:dyDescent="0.2">
      <c r="B9238" s="144"/>
    </row>
    <row r="9239" spans="2:2" x14ac:dyDescent="0.2">
      <c r="B9239" s="144"/>
    </row>
    <row r="9240" spans="2:2" x14ac:dyDescent="0.2">
      <c r="B9240" s="144"/>
    </row>
    <row r="9241" spans="2:2" x14ac:dyDescent="0.2">
      <c r="B9241" s="144"/>
    </row>
    <row r="9242" spans="2:2" x14ac:dyDescent="0.2">
      <c r="B9242" s="144"/>
    </row>
    <row r="9243" spans="2:2" x14ac:dyDescent="0.2">
      <c r="B9243" s="144"/>
    </row>
    <row r="9244" spans="2:2" x14ac:dyDescent="0.2">
      <c r="B9244" s="144"/>
    </row>
    <row r="9245" spans="2:2" x14ac:dyDescent="0.2">
      <c r="B9245" s="144"/>
    </row>
    <row r="9246" spans="2:2" x14ac:dyDescent="0.2">
      <c r="B9246" s="144"/>
    </row>
    <row r="9247" spans="2:2" x14ac:dyDescent="0.2">
      <c r="B9247" s="144"/>
    </row>
    <row r="9248" spans="2:2" x14ac:dyDescent="0.2">
      <c r="B9248" s="144"/>
    </row>
    <row r="9249" spans="2:2" x14ac:dyDescent="0.2">
      <c r="B9249" s="144"/>
    </row>
    <row r="9250" spans="2:2" x14ac:dyDescent="0.2">
      <c r="B9250" s="144"/>
    </row>
    <row r="9251" spans="2:2" x14ac:dyDescent="0.2">
      <c r="B9251" s="144"/>
    </row>
    <row r="9252" spans="2:2" x14ac:dyDescent="0.2">
      <c r="B9252" s="144"/>
    </row>
    <row r="9253" spans="2:2" x14ac:dyDescent="0.2">
      <c r="B9253" s="144"/>
    </row>
    <row r="9254" spans="2:2" x14ac:dyDescent="0.2">
      <c r="B9254" s="144"/>
    </row>
    <row r="9255" spans="2:2" x14ac:dyDescent="0.2">
      <c r="B9255" s="144"/>
    </row>
    <row r="9256" spans="2:2" x14ac:dyDescent="0.2">
      <c r="B9256" s="144"/>
    </row>
    <row r="9257" spans="2:2" x14ac:dyDescent="0.2">
      <c r="B9257" s="144"/>
    </row>
    <row r="9258" spans="2:2" x14ac:dyDescent="0.2">
      <c r="B9258" s="144"/>
    </row>
    <row r="9259" spans="2:2" x14ac:dyDescent="0.2">
      <c r="B9259" s="144"/>
    </row>
    <row r="9260" spans="2:2" x14ac:dyDescent="0.2">
      <c r="B9260" s="144"/>
    </row>
    <row r="9261" spans="2:2" x14ac:dyDescent="0.2">
      <c r="B9261" s="144"/>
    </row>
    <row r="9262" spans="2:2" x14ac:dyDescent="0.2">
      <c r="B9262" s="144"/>
    </row>
    <row r="9263" spans="2:2" x14ac:dyDescent="0.2">
      <c r="B9263" s="144"/>
    </row>
    <row r="9264" spans="2:2" x14ac:dyDescent="0.2">
      <c r="B9264" s="144"/>
    </row>
    <row r="9265" spans="2:2" x14ac:dyDescent="0.2">
      <c r="B9265" s="144"/>
    </row>
    <row r="9266" spans="2:2" x14ac:dyDescent="0.2">
      <c r="B9266" s="144"/>
    </row>
    <row r="9267" spans="2:2" x14ac:dyDescent="0.2">
      <c r="B9267" s="144"/>
    </row>
    <row r="9268" spans="2:2" x14ac:dyDescent="0.2">
      <c r="B9268" s="144"/>
    </row>
    <row r="9269" spans="2:2" x14ac:dyDescent="0.2">
      <c r="B9269" s="144"/>
    </row>
    <row r="9270" spans="2:2" x14ac:dyDescent="0.2">
      <c r="B9270" s="144"/>
    </row>
    <row r="9271" spans="2:2" x14ac:dyDescent="0.2">
      <c r="B9271" s="144"/>
    </row>
    <row r="9272" spans="2:2" x14ac:dyDescent="0.2">
      <c r="B9272" s="144"/>
    </row>
    <row r="9273" spans="2:2" x14ac:dyDescent="0.2">
      <c r="B9273" s="144"/>
    </row>
    <row r="9274" spans="2:2" x14ac:dyDescent="0.2">
      <c r="B9274" s="144"/>
    </row>
    <row r="9275" spans="2:2" x14ac:dyDescent="0.2">
      <c r="B9275" s="144"/>
    </row>
    <row r="9276" spans="2:2" x14ac:dyDescent="0.2">
      <c r="B9276" s="144"/>
    </row>
    <row r="9277" spans="2:2" x14ac:dyDescent="0.2">
      <c r="B9277" s="144"/>
    </row>
    <row r="9278" spans="2:2" x14ac:dyDescent="0.2">
      <c r="B9278" s="144"/>
    </row>
    <row r="9279" spans="2:2" x14ac:dyDescent="0.2">
      <c r="B9279" s="144"/>
    </row>
    <row r="9280" spans="2:2" x14ac:dyDescent="0.2">
      <c r="B9280" s="144"/>
    </row>
    <row r="9281" spans="2:2" x14ac:dyDescent="0.2">
      <c r="B9281" s="144"/>
    </row>
    <row r="9282" spans="2:2" x14ac:dyDescent="0.2">
      <c r="B9282" s="144"/>
    </row>
    <row r="9283" spans="2:2" x14ac:dyDescent="0.2">
      <c r="B9283" s="144"/>
    </row>
    <row r="9284" spans="2:2" x14ac:dyDescent="0.2">
      <c r="B9284" s="144"/>
    </row>
    <row r="9285" spans="2:2" x14ac:dyDescent="0.2">
      <c r="B9285" s="144"/>
    </row>
    <row r="9286" spans="2:2" x14ac:dyDescent="0.2">
      <c r="B9286" s="144"/>
    </row>
    <row r="9287" spans="2:2" x14ac:dyDescent="0.2">
      <c r="B9287" s="144"/>
    </row>
    <row r="9288" spans="2:2" x14ac:dyDescent="0.2">
      <c r="B9288" s="144"/>
    </row>
    <row r="9289" spans="2:2" x14ac:dyDescent="0.2">
      <c r="B9289" s="144"/>
    </row>
    <row r="9290" spans="2:2" x14ac:dyDescent="0.2">
      <c r="B9290" s="144"/>
    </row>
    <row r="9291" spans="2:2" x14ac:dyDescent="0.2">
      <c r="B9291" s="144"/>
    </row>
    <row r="9292" spans="2:2" x14ac:dyDescent="0.2">
      <c r="B9292" s="144"/>
    </row>
    <row r="9293" spans="2:2" x14ac:dyDescent="0.2">
      <c r="B9293" s="144"/>
    </row>
    <row r="9294" spans="2:2" x14ac:dyDescent="0.2">
      <c r="B9294" s="144"/>
    </row>
    <row r="9295" spans="2:2" x14ac:dyDescent="0.2">
      <c r="B9295" s="144"/>
    </row>
    <row r="9296" spans="2:2" x14ac:dyDescent="0.2">
      <c r="B9296" s="144"/>
    </row>
    <row r="9297" spans="2:2" x14ac:dyDescent="0.2">
      <c r="B9297" s="144"/>
    </row>
    <row r="9298" spans="2:2" x14ac:dyDescent="0.2">
      <c r="B9298" s="144"/>
    </row>
    <row r="9299" spans="2:2" x14ac:dyDescent="0.2">
      <c r="B9299" s="144"/>
    </row>
    <row r="9300" spans="2:2" x14ac:dyDescent="0.2">
      <c r="B9300" s="144"/>
    </row>
    <row r="9301" spans="2:2" x14ac:dyDescent="0.2">
      <c r="B9301" s="144"/>
    </row>
    <row r="9302" spans="2:2" x14ac:dyDescent="0.2">
      <c r="B9302" s="144"/>
    </row>
    <row r="9303" spans="2:2" x14ac:dyDescent="0.2">
      <c r="B9303" s="144"/>
    </row>
    <row r="9304" spans="2:2" x14ac:dyDescent="0.2">
      <c r="B9304" s="144"/>
    </row>
    <row r="9305" spans="2:2" x14ac:dyDescent="0.2">
      <c r="B9305" s="144"/>
    </row>
    <row r="9306" spans="2:2" x14ac:dyDescent="0.2">
      <c r="B9306" s="144"/>
    </row>
    <row r="9307" spans="2:2" x14ac:dyDescent="0.2">
      <c r="B9307" s="144"/>
    </row>
    <row r="9308" spans="2:2" x14ac:dyDescent="0.2">
      <c r="B9308" s="144"/>
    </row>
    <row r="9309" spans="2:2" x14ac:dyDescent="0.2">
      <c r="B9309" s="144"/>
    </row>
    <row r="9310" spans="2:2" x14ac:dyDescent="0.2">
      <c r="B9310" s="144"/>
    </row>
    <row r="9311" spans="2:2" x14ac:dyDescent="0.2">
      <c r="B9311" s="144"/>
    </row>
    <row r="9312" spans="2:2" x14ac:dyDescent="0.2">
      <c r="B9312" s="144"/>
    </row>
    <row r="9313" spans="2:2" x14ac:dyDescent="0.2">
      <c r="B9313" s="144"/>
    </row>
    <row r="9314" spans="2:2" x14ac:dyDescent="0.2">
      <c r="B9314" s="144"/>
    </row>
    <row r="9315" spans="2:2" x14ac:dyDescent="0.2">
      <c r="B9315" s="144"/>
    </row>
    <row r="9316" spans="2:2" x14ac:dyDescent="0.2">
      <c r="B9316" s="144"/>
    </row>
    <row r="9317" spans="2:2" x14ac:dyDescent="0.2">
      <c r="B9317" s="144"/>
    </row>
    <row r="9318" spans="2:2" x14ac:dyDescent="0.2">
      <c r="B9318" s="144"/>
    </row>
    <row r="9319" spans="2:2" x14ac:dyDescent="0.2">
      <c r="B9319" s="144"/>
    </row>
    <row r="9320" spans="2:2" x14ac:dyDescent="0.2">
      <c r="B9320" s="144"/>
    </row>
    <row r="9321" spans="2:2" x14ac:dyDescent="0.2">
      <c r="B9321" s="144"/>
    </row>
    <row r="9322" spans="2:2" x14ac:dyDescent="0.2">
      <c r="B9322" s="144"/>
    </row>
    <row r="9323" spans="2:2" x14ac:dyDescent="0.2">
      <c r="B9323" s="144"/>
    </row>
    <row r="9324" spans="2:2" x14ac:dyDescent="0.2">
      <c r="B9324" s="144"/>
    </row>
    <row r="9325" spans="2:2" x14ac:dyDescent="0.2">
      <c r="B9325" s="144"/>
    </row>
    <row r="9326" spans="2:2" x14ac:dyDescent="0.2">
      <c r="B9326" s="144"/>
    </row>
    <row r="9327" spans="2:2" x14ac:dyDescent="0.2">
      <c r="B9327" s="144"/>
    </row>
    <row r="9328" spans="2:2" x14ac:dyDescent="0.2">
      <c r="B9328" s="144"/>
    </row>
    <row r="9329" spans="2:2" x14ac:dyDescent="0.2">
      <c r="B9329" s="144"/>
    </row>
    <row r="9330" spans="2:2" x14ac:dyDescent="0.2">
      <c r="B9330" s="144"/>
    </row>
    <row r="9331" spans="2:2" x14ac:dyDescent="0.2">
      <c r="B9331" s="144"/>
    </row>
    <row r="9332" spans="2:2" x14ac:dyDescent="0.2">
      <c r="B9332" s="144"/>
    </row>
    <row r="9333" spans="2:2" x14ac:dyDescent="0.2">
      <c r="B9333" s="144"/>
    </row>
    <row r="9334" spans="2:2" x14ac:dyDescent="0.2">
      <c r="B9334" s="144"/>
    </row>
    <row r="9335" spans="2:2" x14ac:dyDescent="0.2">
      <c r="B9335" s="144"/>
    </row>
    <row r="9336" spans="2:2" x14ac:dyDescent="0.2">
      <c r="B9336" s="144"/>
    </row>
    <row r="9337" spans="2:2" x14ac:dyDescent="0.2">
      <c r="B9337" s="144"/>
    </row>
    <row r="9338" spans="2:2" x14ac:dyDescent="0.2">
      <c r="B9338" s="144"/>
    </row>
    <row r="9339" spans="2:2" x14ac:dyDescent="0.2">
      <c r="B9339" s="144"/>
    </row>
    <row r="9340" spans="2:2" x14ac:dyDescent="0.2">
      <c r="B9340" s="144"/>
    </row>
    <row r="9341" spans="2:2" x14ac:dyDescent="0.2">
      <c r="B9341" s="144"/>
    </row>
    <row r="9342" spans="2:2" x14ac:dyDescent="0.2">
      <c r="B9342" s="144"/>
    </row>
    <row r="9343" spans="2:2" x14ac:dyDescent="0.2">
      <c r="B9343" s="144"/>
    </row>
    <row r="9344" spans="2:2" x14ac:dyDescent="0.2">
      <c r="B9344" s="144"/>
    </row>
    <row r="9345" spans="2:2" x14ac:dyDescent="0.2">
      <c r="B9345" s="144"/>
    </row>
    <row r="9346" spans="2:2" x14ac:dyDescent="0.2">
      <c r="B9346" s="144"/>
    </row>
    <row r="9347" spans="2:2" x14ac:dyDescent="0.2">
      <c r="B9347" s="144"/>
    </row>
    <row r="9348" spans="2:2" x14ac:dyDescent="0.2">
      <c r="B9348" s="144"/>
    </row>
    <row r="9349" spans="2:2" x14ac:dyDescent="0.2">
      <c r="B9349" s="144"/>
    </row>
    <row r="9350" spans="2:2" x14ac:dyDescent="0.2">
      <c r="B9350" s="144"/>
    </row>
    <row r="9351" spans="2:2" x14ac:dyDescent="0.2">
      <c r="B9351" s="144"/>
    </row>
    <row r="9352" spans="2:2" x14ac:dyDescent="0.2">
      <c r="B9352" s="144"/>
    </row>
    <row r="9353" spans="2:2" x14ac:dyDescent="0.2">
      <c r="B9353" s="144"/>
    </row>
    <row r="9354" spans="2:2" x14ac:dyDescent="0.2">
      <c r="B9354" s="144"/>
    </row>
    <row r="9355" spans="2:2" x14ac:dyDescent="0.2">
      <c r="B9355" s="144"/>
    </row>
    <row r="9356" spans="2:2" x14ac:dyDescent="0.2">
      <c r="B9356" s="144"/>
    </row>
    <row r="9357" spans="2:2" x14ac:dyDescent="0.2">
      <c r="B9357" s="144"/>
    </row>
    <row r="9358" spans="2:2" x14ac:dyDescent="0.2">
      <c r="B9358" s="144"/>
    </row>
    <row r="9359" spans="2:2" x14ac:dyDescent="0.2">
      <c r="B9359" s="144"/>
    </row>
    <row r="9360" spans="2:2" x14ac:dyDescent="0.2">
      <c r="B9360" s="144"/>
    </row>
    <row r="9361" spans="2:2" x14ac:dyDescent="0.2">
      <c r="B9361" s="144"/>
    </row>
    <row r="9362" spans="2:2" x14ac:dyDescent="0.2">
      <c r="B9362" s="144"/>
    </row>
    <row r="9363" spans="2:2" x14ac:dyDescent="0.2">
      <c r="B9363" s="144"/>
    </row>
    <row r="9364" spans="2:2" x14ac:dyDescent="0.2">
      <c r="B9364" s="144"/>
    </row>
    <row r="9365" spans="2:2" x14ac:dyDescent="0.2">
      <c r="B9365" s="144"/>
    </row>
    <row r="9366" spans="2:2" x14ac:dyDescent="0.2">
      <c r="B9366" s="144"/>
    </row>
    <row r="9367" spans="2:2" x14ac:dyDescent="0.2">
      <c r="B9367" s="144"/>
    </row>
    <row r="9368" spans="2:2" x14ac:dyDescent="0.2">
      <c r="B9368" s="144"/>
    </row>
    <row r="9369" spans="2:2" x14ac:dyDescent="0.2">
      <c r="B9369" s="144"/>
    </row>
    <row r="9370" spans="2:2" x14ac:dyDescent="0.2">
      <c r="B9370" s="144"/>
    </row>
    <row r="9371" spans="2:2" x14ac:dyDescent="0.2">
      <c r="B9371" s="144"/>
    </row>
    <row r="9372" spans="2:2" x14ac:dyDescent="0.2">
      <c r="B9372" s="144"/>
    </row>
    <row r="9373" spans="2:2" x14ac:dyDescent="0.2">
      <c r="B9373" s="144"/>
    </row>
    <row r="9374" spans="2:2" x14ac:dyDescent="0.2">
      <c r="B9374" s="144"/>
    </row>
    <row r="9375" spans="2:2" x14ac:dyDescent="0.2">
      <c r="B9375" s="144"/>
    </row>
    <row r="9376" spans="2:2" x14ac:dyDescent="0.2">
      <c r="B9376" s="144"/>
    </row>
    <row r="9377" spans="2:2" x14ac:dyDescent="0.2">
      <c r="B9377" s="144"/>
    </row>
    <row r="9378" spans="2:2" x14ac:dyDescent="0.2">
      <c r="B9378" s="144"/>
    </row>
    <row r="9379" spans="2:2" x14ac:dyDescent="0.2">
      <c r="B9379" s="144"/>
    </row>
    <row r="9380" spans="2:2" x14ac:dyDescent="0.2">
      <c r="B9380" s="144"/>
    </row>
    <row r="9381" spans="2:2" x14ac:dyDescent="0.2">
      <c r="B9381" s="144"/>
    </row>
    <row r="9382" spans="2:2" x14ac:dyDescent="0.2">
      <c r="B9382" s="144"/>
    </row>
    <row r="9383" spans="2:2" x14ac:dyDescent="0.2">
      <c r="B9383" s="144"/>
    </row>
    <row r="9384" spans="2:2" x14ac:dyDescent="0.2">
      <c r="B9384" s="144"/>
    </row>
    <row r="9385" spans="2:2" x14ac:dyDescent="0.2">
      <c r="B9385" s="144"/>
    </row>
    <row r="9386" spans="2:2" x14ac:dyDescent="0.2">
      <c r="B9386" s="144"/>
    </row>
    <row r="9387" spans="2:2" x14ac:dyDescent="0.2">
      <c r="B9387" s="144"/>
    </row>
    <row r="9388" spans="2:2" x14ac:dyDescent="0.2">
      <c r="B9388" s="144"/>
    </row>
    <row r="9389" spans="2:2" x14ac:dyDescent="0.2">
      <c r="B9389" s="144"/>
    </row>
    <row r="9390" spans="2:2" x14ac:dyDescent="0.2">
      <c r="B9390" s="144"/>
    </row>
    <row r="9391" spans="2:2" x14ac:dyDescent="0.2">
      <c r="B9391" s="144"/>
    </row>
    <row r="9392" spans="2:2" x14ac:dyDescent="0.2">
      <c r="B9392" s="144"/>
    </row>
    <row r="9393" spans="2:2" x14ac:dyDescent="0.2">
      <c r="B9393" s="144"/>
    </row>
    <row r="9394" spans="2:2" x14ac:dyDescent="0.2">
      <c r="B9394" s="144"/>
    </row>
    <row r="9395" spans="2:2" x14ac:dyDescent="0.2">
      <c r="B9395" s="144"/>
    </row>
    <row r="9396" spans="2:2" x14ac:dyDescent="0.2">
      <c r="B9396" s="144"/>
    </row>
    <row r="9397" spans="2:2" x14ac:dyDescent="0.2">
      <c r="B9397" s="144"/>
    </row>
    <row r="9398" spans="2:2" x14ac:dyDescent="0.2">
      <c r="B9398" s="144"/>
    </row>
    <row r="9399" spans="2:2" x14ac:dyDescent="0.2">
      <c r="B9399" s="144"/>
    </row>
    <row r="9400" spans="2:2" x14ac:dyDescent="0.2">
      <c r="B9400" s="144"/>
    </row>
    <row r="9401" spans="2:2" x14ac:dyDescent="0.2">
      <c r="B9401" s="144"/>
    </row>
    <row r="9402" spans="2:2" x14ac:dyDescent="0.2">
      <c r="B9402" s="144"/>
    </row>
    <row r="9403" spans="2:2" x14ac:dyDescent="0.2">
      <c r="B9403" s="144"/>
    </row>
    <row r="9404" spans="2:2" x14ac:dyDescent="0.2">
      <c r="B9404" s="144"/>
    </row>
    <row r="9405" spans="2:2" x14ac:dyDescent="0.2">
      <c r="B9405" s="144"/>
    </row>
    <row r="9406" spans="2:2" x14ac:dyDescent="0.2">
      <c r="B9406" s="144"/>
    </row>
    <row r="9407" spans="2:2" x14ac:dyDescent="0.2">
      <c r="B9407" s="144"/>
    </row>
    <row r="9408" spans="2:2" x14ac:dyDescent="0.2">
      <c r="B9408" s="144"/>
    </row>
    <row r="9409" spans="2:2" x14ac:dyDescent="0.2">
      <c r="B9409" s="144"/>
    </row>
    <row r="9410" spans="2:2" x14ac:dyDescent="0.2">
      <c r="B9410" s="144"/>
    </row>
    <row r="9411" spans="2:2" x14ac:dyDescent="0.2">
      <c r="B9411" s="144"/>
    </row>
    <row r="9412" spans="2:2" x14ac:dyDescent="0.2">
      <c r="B9412" s="144"/>
    </row>
    <row r="9413" spans="2:2" x14ac:dyDescent="0.2">
      <c r="B9413" s="144"/>
    </row>
    <row r="9414" spans="2:2" x14ac:dyDescent="0.2">
      <c r="B9414" s="144"/>
    </row>
    <row r="9415" spans="2:2" x14ac:dyDescent="0.2">
      <c r="B9415" s="144"/>
    </row>
    <row r="9416" spans="2:2" x14ac:dyDescent="0.2">
      <c r="B9416" s="144"/>
    </row>
    <row r="9417" spans="2:2" x14ac:dyDescent="0.2">
      <c r="B9417" s="144"/>
    </row>
    <row r="9418" spans="2:2" x14ac:dyDescent="0.2">
      <c r="B9418" s="144"/>
    </row>
    <row r="9419" spans="2:2" x14ac:dyDescent="0.2">
      <c r="B9419" s="144"/>
    </row>
    <row r="9420" spans="2:2" x14ac:dyDescent="0.2">
      <c r="B9420" s="144"/>
    </row>
    <row r="9421" spans="2:2" x14ac:dyDescent="0.2">
      <c r="B9421" s="144"/>
    </row>
    <row r="9422" spans="2:2" x14ac:dyDescent="0.2">
      <c r="B9422" s="144"/>
    </row>
    <row r="9423" spans="2:2" x14ac:dyDescent="0.2">
      <c r="B9423" s="144"/>
    </row>
    <row r="9424" spans="2:2" x14ac:dyDescent="0.2">
      <c r="B9424" s="144"/>
    </row>
    <row r="9425" spans="2:2" x14ac:dyDescent="0.2">
      <c r="B9425" s="144"/>
    </row>
    <row r="9426" spans="2:2" x14ac:dyDescent="0.2">
      <c r="B9426" s="144"/>
    </row>
    <row r="9427" spans="2:2" x14ac:dyDescent="0.2">
      <c r="B9427" s="144"/>
    </row>
    <row r="9428" spans="2:2" x14ac:dyDescent="0.2">
      <c r="B9428" s="144"/>
    </row>
    <row r="9429" spans="2:2" x14ac:dyDescent="0.2">
      <c r="B9429" s="144"/>
    </row>
    <row r="9430" spans="2:2" x14ac:dyDescent="0.2">
      <c r="B9430" s="144"/>
    </row>
    <row r="9431" spans="2:2" x14ac:dyDescent="0.2">
      <c r="B9431" s="144"/>
    </row>
    <row r="9432" spans="2:2" x14ac:dyDescent="0.2">
      <c r="B9432" s="144"/>
    </row>
    <row r="9433" spans="2:2" x14ac:dyDescent="0.2">
      <c r="B9433" s="144"/>
    </row>
    <row r="9434" spans="2:2" x14ac:dyDescent="0.2">
      <c r="B9434" s="144"/>
    </row>
    <row r="9435" spans="2:2" x14ac:dyDescent="0.2">
      <c r="B9435" s="144"/>
    </row>
    <row r="9436" spans="2:2" x14ac:dyDescent="0.2">
      <c r="B9436" s="144"/>
    </row>
    <row r="9437" spans="2:2" x14ac:dyDescent="0.2">
      <c r="B9437" s="144"/>
    </row>
    <row r="9438" spans="2:2" x14ac:dyDescent="0.2">
      <c r="B9438" s="144"/>
    </row>
    <row r="9439" spans="2:2" x14ac:dyDescent="0.2">
      <c r="B9439" s="144"/>
    </row>
    <row r="9440" spans="2:2" x14ac:dyDescent="0.2">
      <c r="B9440" s="144"/>
    </row>
    <row r="9441" spans="2:2" x14ac:dyDescent="0.2">
      <c r="B9441" s="144"/>
    </row>
    <row r="9442" spans="2:2" x14ac:dyDescent="0.2">
      <c r="B9442" s="144"/>
    </row>
    <row r="9443" spans="2:2" x14ac:dyDescent="0.2">
      <c r="B9443" s="144"/>
    </row>
    <row r="9444" spans="2:2" x14ac:dyDescent="0.2">
      <c r="B9444" s="144"/>
    </row>
    <row r="9445" spans="2:2" x14ac:dyDescent="0.2">
      <c r="B9445" s="144"/>
    </row>
    <row r="9446" spans="2:2" x14ac:dyDescent="0.2">
      <c r="B9446" s="144"/>
    </row>
    <row r="9447" spans="2:2" x14ac:dyDescent="0.2">
      <c r="B9447" s="144"/>
    </row>
    <row r="9448" spans="2:2" x14ac:dyDescent="0.2">
      <c r="B9448" s="144"/>
    </row>
    <row r="9449" spans="2:2" x14ac:dyDescent="0.2">
      <c r="B9449" s="144"/>
    </row>
    <row r="9450" spans="2:2" x14ac:dyDescent="0.2">
      <c r="B9450" s="144"/>
    </row>
    <row r="9451" spans="2:2" x14ac:dyDescent="0.2">
      <c r="B9451" s="144"/>
    </row>
    <row r="9452" spans="2:2" x14ac:dyDescent="0.2">
      <c r="B9452" s="144"/>
    </row>
    <row r="9453" spans="2:2" x14ac:dyDescent="0.2">
      <c r="B9453" s="144"/>
    </row>
    <row r="9454" spans="2:2" x14ac:dyDescent="0.2">
      <c r="B9454" s="144"/>
    </row>
    <row r="9455" spans="2:2" x14ac:dyDescent="0.2">
      <c r="B9455" s="144"/>
    </row>
    <row r="9456" spans="2:2" x14ac:dyDescent="0.2">
      <c r="B9456" s="144"/>
    </row>
    <row r="9457" spans="2:2" x14ac:dyDescent="0.2">
      <c r="B9457" s="144"/>
    </row>
    <row r="9458" spans="2:2" x14ac:dyDescent="0.2">
      <c r="B9458" s="144"/>
    </row>
    <row r="9459" spans="2:2" x14ac:dyDescent="0.2">
      <c r="B9459" s="144"/>
    </row>
    <row r="9460" spans="2:2" x14ac:dyDescent="0.2">
      <c r="B9460" s="144"/>
    </row>
    <row r="9461" spans="2:2" x14ac:dyDescent="0.2">
      <c r="B9461" s="144"/>
    </row>
    <row r="9462" spans="2:2" x14ac:dyDescent="0.2">
      <c r="B9462" s="144"/>
    </row>
    <row r="9463" spans="2:2" x14ac:dyDescent="0.2">
      <c r="B9463" s="144"/>
    </row>
    <row r="9464" spans="2:2" x14ac:dyDescent="0.2">
      <c r="B9464" s="144"/>
    </row>
    <row r="9465" spans="2:2" x14ac:dyDescent="0.2">
      <c r="B9465" s="144"/>
    </row>
    <row r="9466" spans="2:2" x14ac:dyDescent="0.2">
      <c r="B9466" s="144"/>
    </row>
    <row r="9467" spans="2:2" x14ac:dyDescent="0.2">
      <c r="B9467" s="144"/>
    </row>
    <row r="9468" spans="2:2" x14ac:dyDescent="0.2">
      <c r="B9468" s="144"/>
    </row>
    <row r="9469" spans="2:2" x14ac:dyDescent="0.2">
      <c r="B9469" s="144"/>
    </row>
    <row r="9470" spans="2:2" x14ac:dyDescent="0.2">
      <c r="B9470" s="144"/>
    </row>
    <row r="9471" spans="2:2" x14ac:dyDescent="0.2">
      <c r="B9471" s="144"/>
    </row>
    <row r="9472" spans="2:2" x14ac:dyDescent="0.2">
      <c r="B9472" s="144"/>
    </row>
    <row r="9473" spans="2:2" x14ac:dyDescent="0.2">
      <c r="B9473" s="144"/>
    </row>
    <row r="9474" spans="2:2" x14ac:dyDescent="0.2">
      <c r="B9474" s="144"/>
    </row>
    <row r="9475" spans="2:2" x14ac:dyDescent="0.2">
      <c r="B9475" s="144"/>
    </row>
    <row r="9476" spans="2:2" x14ac:dyDescent="0.2">
      <c r="B9476" s="144"/>
    </row>
    <row r="9477" spans="2:2" x14ac:dyDescent="0.2">
      <c r="B9477" s="144"/>
    </row>
    <row r="9478" spans="2:2" x14ac:dyDescent="0.2">
      <c r="B9478" s="144"/>
    </row>
    <row r="9479" spans="2:2" x14ac:dyDescent="0.2">
      <c r="B9479" s="144"/>
    </row>
    <row r="9480" spans="2:2" x14ac:dyDescent="0.2">
      <c r="B9480" s="144"/>
    </row>
    <row r="9481" spans="2:2" x14ac:dyDescent="0.2">
      <c r="B9481" s="144"/>
    </row>
    <row r="9482" spans="2:2" x14ac:dyDescent="0.2">
      <c r="B9482" s="144"/>
    </row>
    <row r="9483" spans="2:2" x14ac:dyDescent="0.2">
      <c r="B9483" s="144"/>
    </row>
    <row r="9484" spans="2:2" x14ac:dyDescent="0.2">
      <c r="B9484" s="144"/>
    </row>
    <row r="9485" spans="2:2" x14ac:dyDescent="0.2">
      <c r="B9485" s="144"/>
    </row>
    <row r="9486" spans="2:2" x14ac:dyDescent="0.2">
      <c r="B9486" s="144"/>
    </row>
    <row r="9487" spans="2:2" x14ac:dyDescent="0.2">
      <c r="B9487" s="144"/>
    </row>
    <row r="9488" spans="2:2" x14ac:dyDescent="0.2">
      <c r="B9488" s="144"/>
    </row>
    <row r="9489" spans="2:2" x14ac:dyDescent="0.2">
      <c r="B9489" s="144"/>
    </row>
    <row r="9490" spans="2:2" x14ac:dyDescent="0.2">
      <c r="B9490" s="144"/>
    </row>
    <row r="9491" spans="2:2" x14ac:dyDescent="0.2">
      <c r="B9491" s="144"/>
    </row>
    <row r="9492" spans="2:2" x14ac:dyDescent="0.2">
      <c r="B9492" s="144"/>
    </row>
    <row r="9493" spans="2:2" x14ac:dyDescent="0.2">
      <c r="B9493" s="144"/>
    </row>
    <row r="9494" spans="2:2" x14ac:dyDescent="0.2">
      <c r="B9494" s="144"/>
    </row>
    <row r="9495" spans="2:2" x14ac:dyDescent="0.2">
      <c r="B9495" s="144"/>
    </row>
    <row r="9496" spans="2:2" x14ac:dyDescent="0.2">
      <c r="B9496" s="144"/>
    </row>
    <row r="9497" spans="2:2" x14ac:dyDescent="0.2">
      <c r="B9497" s="144"/>
    </row>
    <row r="9498" spans="2:2" x14ac:dyDescent="0.2">
      <c r="B9498" s="144"/>
    </row>
    <row r="9499" spans="2:2" x14ac:dyDescent="0.2">
      <c r="B9499" s="144"/>
    </row>
    <row r="9500" spans="2:2" x14ac:dyDescent="0.2">
      <c r="B9500" s="144"/>
    </row>
    <row r="9501" spans="2:2" x14ac:dyDescent="0.2">
      <c r="B9501" s="144"/>
    </row>
    <row r="9502" spans="2:2" x14ac:dyDescent="0.2">
      <c r="B9502" s="144"/>
    </row>
    <row r="9503" spans="2:2" x14ac:dyDescent="0.2">
      <c r="B9503" s="144"/>
    </row>
    <row r="9504" spans="2:2" x14ac:dyDescent="0.2">
      <c r="B9504" s="144"/>
    </row>
    <row r="9505" spans="2:2" x14ac:dyDescent="0.2">
      <c r="B9505" s="144"/>
    </row>
    <row r="9506" spans="2:2" x14ac:dyDescent="0.2">
      <c r="B9506" s="144"/>
    </row>
    <row r="9507" spans="2:2" x14ac:dyDescent="0.2">
      <c r="B9507" s="144"/>
    </row>
    <row r="9508" spans="2:2" x14ac:dyDescent="0.2">
      <c r="B9508" s="144"/>
    </row>
    <row r="9509" spans="2:2" x14ac:dyDescent="0.2">
      <c r="B9509" s="144"/>
    </row>
    <row r="9510" spans="2:2" x14ac:dyDescent="0.2">
      <c r="B9510" s="144"/>
    </row>
    <row r="9511" spans="2:2" x14ac:dyDescent="0.2">
      <c r="B9511" s="144"/>
    </row>
    <row r="9512" spans="2:2" x14ac:dyDescent="0.2">
      <c r="B9512" s="144"/>
    </row>
    <row r="9513" spans="2:2" x14ac:dyDescent="0.2">
      <c r="B9513" s="144"/>
    </row>
    <row r="9514" spans="2:2" x14ac:dyDescent="0.2">
      <c r="B9514" s="144"/>
    </row>
    <row r="9515" spans="2:2" x14ac:dyDescent="0.2">
      <c r="B9515" s="144"/>
    </row>
    <row r="9516" spans="2:2" x14ac:dyDescent="0.2">
      <c r="B9516" s="144"/>
    </row>
    <row r="9517" spans="2:2" x14ac:dyDescent="0.2">
      <c r="B9517" s="144"/>
    </row>
    <row r="9518" spans="2:2" x14ac:dyDescent="0.2">
      <c r="B9518" s="144"/>
    </row>
    <row r="9519" spans="2:2" x14ac:dyDescent="0.2">
      <c r="B9519" s="144"/>
    </row>
    <row r="9520" spans="2:2" x14ac:dyDescent="0.2">
      <c r="B9520" s="144"/>
    </row>
    <row r="9521" spans="2:2" x14ac:dyDescent="0.2">
      <c r="B9521" s="144"/>
    </row>
    <row r="9522" spans="2:2" x14ac:dyDescent="0.2">
      <c r="B9522" s="144"/>
    </row>
    <row r="9523" spans="2:2" x14ac:dyDescent="0.2">
      <c r="B9523" s="144"/>
    </row>
    <row r="9524" spans="2:2" x14ac:dyDescent="0.2">
      <c r="B9524" s="144"/>
    </row>
    <row r="9525" spans="2:2" x14ac:dyDescent="0.2">
      <c r="B9525" s="144"/>
    </row>
    <row r="9526" spans="2:2" x14ac:dyDescent="0.2">
      <c r="B9526" s="144"/>
    </row>
    <row r="9527" spans="2:2" x14ac:dyDescent="0.2">
      <c r="B9527" s="144"/>
    </row>
    <row r="9528" spans="2:2" x14ac:dyDescent="0.2">
      <c r="B9528" s="144"/>
    </row>
    <row r="9529" spans="2:2" x14ac:dyDescent="0.2">
      <c r="B9529" s="144"/>
    </row>
    <row r="9530" spans="2:2" x14ac:dyDescent="0.2">
      <c r="B9530" s="144"/>
    </row>
    <row r="9531" spans="2:2" x14ac:dyDescent="0.2">
      <c r="B9531" s="144"/>
    </row>
    <row r="9532" spans="2:2" x14ac:dyDescent="0.2">
      <c r="B9532" s="144"/>
    </row>
    <row r="9533" spans="2:2" x14ac:dyDescent="0.2">
      <c r="B9533" s="144"/>
    </row>
    <row r="9534" spans="2:2" x14ac:dyDescent="0.2">
      <c r="B9534" s="144"/>
    </row>
    <row r="9535" spans="2:2" x14ac:dyDescent="0.2">
      <c r="B9535" s="144"/>
    </row>
    <row r="9536" spans="2:2" x14ac:dyDescent="0.2">
      <c r="B9536" s="144"/>
    </row>
    <row r="9537" spans="2:2" x14ac:dyDescent="0.2">
      <c r="B9537" s="144"/>
    </row>
    <row r="9538" spans="2:2" x14ac:dyDescent="0.2">
      <c r="B9538" s="144"/>
    </row>
    <row r="9539" spans="2:2" x14ac:dyDescent="0.2">
      <c r="B9539" s="144"/>
    </row>
    <row r="9540" spans="2:2" x14ac:dyDescent="0.2">
      <c r="B9540" s="144"/>
    </row>
    <row r="9541" spans="2:2" x14ac:dyDescent="0.2">
      <c r="B9541" s="144"/>
    </row>
    <row r="9542" spans="2:2" x14ac:dyDescent="0.2">
      <c r="B9542" s="144"/>
    </row>
    <row r="9543" spans="2:2" x14ac:dyDescent="0.2">
      <c r="B9543" s="144"/>
    </row>
    <row r="9544" spans="2:2" x14ac:dyDescent="0.2">
      <c r="B9544" s="144"/>
    </row>
    <row r="9545" spans="2:2" x14ac:dyDescent="0.2">
      <c r="B9545" s="144"/>
    </row>
    <row r="9546" spans="2:2" x14ac:dyDescent="0.2">
      <c r="B9546" s="144"/>
    </row>
    <row r="9547" spans="2:2" x14ac:dyDescent="0.2">
      <c r="B9547" s="144"/>
    </row>
    <row r="9548" spans="2:2" x14ac:dyDescent="0.2">
      <c r="B9548" s="144"/>
    </row>
    <row r="9549" spans="2:2" x14ac:dyDescent="0.2">
      <c r="B9549" s="144"/>
    </row>
    <row r="9550" spans="2:2" x14ac:dyDescent="0.2">
      <c r="B9550" s="144"/>
    </row>
    <row r="9551" spans="2:2" x14ac:dyDescent="0.2">
      <c r="B9551" s="144"/>
    </row>
    <row r="9552" spans="2:2" x14ac:dyDescent="0.2">
      <c r="B9552" s="144"/>
    </row>
    <row r="9553" spans="2:2" x14ac:dyDescent="0.2">
      <c r="B9553" s="144"/>
    </row>
    <row r="9554" spans="2:2" x14ac:dyDescent="0.2">
      <c r="B9554" s="144"/>
    </row>
    <row r="9555" spans="2:2" x14ac:dyDescent="0.2">
      <c r="B9555" s="144"/>
    </row>
    <row r="9556" spans="2:2" x14ac:dyDescent="0.2">
      <c r="B9556" s="144"/>
    </row>
    <row r="9557" spans="2:2" x14ac:dyDescent="0.2">
      <c r="B9557" s="144"/>
    </row>
    <row r="9558" spans="2:2" x14ac:dyDescent="0.2">
      <c r="B9558" s="144"/>
    </row>
    <row r="9559" spans="2:2" x14ac:dyDescent="0.2">
      <c r="B9559" s="144"/>
    </row>
    <row r="9560" spans="2:2" x14ac:dyDescent="0.2">
      <c r="B9560" s="144"/>
    </row>
    <row r="9561" spans="2:2" x14ac:dyDescent="0.2">
      <c r="B9561" s="144"/>
    </row>
    <row r="9562" spans="2:2" x14ac:dyDescent="0.2">
      <c r="B9562" s="144"/>
    </row>
    <row r="9563" spans="2:2" x14ac:dyDescent="0.2">
      <c r="B9563" s="144"/>
    </row>
    <row r="9564" spans="2:2" x14ac:dyDescent="0.2">
      <c r="B9564" s="144"/>
    </row>
    <row r="9565" spans="2:2" x14ac:dyDescent="0.2">
      <c r="B9565" s="144"/>
    </row>
    <row r="9566" spans="2:2" x14ac:dyDescent="0.2">
      <c r="B9566" s="144"/>
    </row>
    <row r="9567" spans="2:2" x14ac:dyDescent="0.2">
      <c r="B9567" s="144"/>
    </row>
    <row r="9568" spans="2:2" x14ac:dyDescent="0.2">
      <c r="B9568" s="144"/>
    </row>
    <row r="9569" spans="2:2" x14ac:dyDescent="0.2">
      <c r="B9569" s="144"/>
    </row>
    <row r="9570" spans="2:2" x14ac:dyDescent="0.2">
      <c r="B9570" s="144"/>
    </row>
    <row r="9571" spans="2:2" x14ac:dyDescent="0.2">
      <c r="B9571" s="144"/>
    </row>
    <row r="9572" spans="2:2" x14ac:dyDescent="0.2">
      <c r="B9572" s="144"/>
    </row>
    <row r="9573" spans="2:2" x14ac:dyDescent="0.2">
      <c r="B9573" s="144"/>
    </row>
    <row r="9574" spans="2:2" x14ac:dyDescent="0.2">
      <c r="B9574" s="144"/>
    </row>
    <row r="9575" spans="2:2" x14ac:dyDescent="0.2">
      <c r="B9575" s="144"/>
    </row>
    <row r="9576" spans="2:2" x14ac:dyDescent="0.2">
      <c r="B9576" s="144"/>
    </row>
    <row r="9577" spans="2:2" x14ac:dyDescent="0.2">
      <c r="B9577" s="144"/>
    </row>
    <row r="9578" spans="2:2" x14ac:dyDescent="0.2">
      <c r="B9578" s="144"/>
    </row>
    <row r="9579" spans="2:2" x14ac:dyDescent="0.2">
      <c r="B9579" s="144"/>
    </row>
    <row r="9580" spans="2:2" x14ac:dyDescent="0.2">
      <c r="B9580" s="144"/>
    </row>
    <row r="9581" spans="2:2" x14ac:dyDescent="0.2">
      <c r="B9581" s="144"/>
    </row>
    <row r="9582" spans="2:2" x14ac:dyDescent="0.2">
      <c r="B9582" s="144"/>
    </row>
    <row r="9583" spans="2:2" x14ac:dyDescent="0.2">
      <c r="B9583" s="144"/>
    </row>
    <row r="9584" spans="2:2" x14ac:dyDescent="0.2">
      <c r="B9584" s="144"/>
    </row>
    <row r="9585" spans="2:2" x14ac:dyDescent="0.2">
      <c r="B9585" s="144"/>
    </row>
    <row r="9586" spans="2:2" x14ac:dyDescent="0.2">
      <c r="B9586" s="144"/>
    </row>
    <row r="9587" spans="2:2" x14ac:dyDescent="0.2">
      <c r="B9587" s="144"/>
    </row>
    <row r="9588" spans="2:2" x14ac:dyDescent="0.2">
      <c r="B9588" s="144"/>
    </row>
    <row r="9589" spans="2:2" x14ac:dyDescent="0.2">
      <c r="B9589" s="144"/>
    </row>
    <row r="9590" spans="2:2" x14ac:dyDescent="0.2">
      <c r="B9590" s="144"/>
    </row>
    <row r="9591" spans="2:2" x14ac:dyDescent="0.2">
      <c r="B9591" s="144"/>
    </row>
    <row r="9592" spans="2:2" x14ac:dyDescent="0.2">
      <c r="B9592" s="144"/>
    </row>
    <row r="9593" spans="2:2" x14ac:dyDescent="0.2">
      <c r="B9593" s="144"/>
    </row>
    <row r="9594" spans="2:2" x14ac:dyDescent="0.2">
      <c r="B9594" s="144"/>
    </row>
    <row r="9595" spans="2:2" x14ac:dyDescent="0.2">
      <c r="B9595" s="144"/>
    </row>
    <row r="9596" spans="2:2" x14ac:dyDescent="0.2">
      <c r="B9596" s="144"/>
    </row>
    <row r="9597" spans="2:2" x14ac:dyDescent="0.2">
      <c r="B9597" s="144"/>
    </row>
    <row r="9598" spans="2:2" x14ac:dyDescent="0.2">
      <c r="B9598" s="144"/>
    </row>
    <row r="9599" spans="2:2" x14ac:dyDescent="0.2">
      <c r="B9599" s="144"/>
    </row>
    <row r="9600" spans="2:2" x14ac:dyDescent="0.2">
      <c r="B9600" s="144"/>
    </row>
    <row r="9601" spans="2:2" x14ac:dyDescent="0.2">
      <c r="B9601" s="144"/>
    </row>
    <row r="9602" spans="2:2" x14ac:dyDescent="0.2">
      <c r="B9602" s="144"/>
    </row>
    <row r="9603" spans="2:2" x14ac:dyDescent="0.2">
      <c r="B9603" s="144"/>
    </row>
    <row r="9604" spans="2:2" x14ac:dyDescent="0.2">
      <c r="B9604" s="144"/>
    </row>
    <row r="9605" spans="2:2" x14ac:dyDescent="0.2">
      <c r="B9605" s="144"/>
    </row>
    <row r="9606" spans="2:2" x14ac:dyDescent="0.2">
      <c r="B9606" s="144"/>
    </row>
    <row r="9607" spans="2:2" x14ac:dyDescent="0.2">
      <c r="B9607" s="144"/>
    </row>
    <row r="9608" spans="2:2" x14ac:dyDescent="0.2">
      <c r="B9608" s="144"/>
    </row>
    <row r="9609" spans="2:2" x14ac:dyDescent="0.2">
      <c r="B9609" s="144"/>
    </row>
    <row r="9610" spans="2:2" x14ac:dyDescent="0.2">
      <c r="B9610" s="144"/>
    </row>
    <row r="9611" spans="2:2" x14ac:dyDescent="0.2">
      <c r="B9611" s="144"/>
    </row>
    <row r="9612" spans="2:2" x14ac:dyDescent="0.2">
      <c r="B9612" s="144"/>
    </row>
    <row r="9613" spans="2:2" x14ac:dyDescent="0.2">
      <c r="B9613" s="144"/>
    </row>
    <row r="9614" spans="2:2" x14ac:dyDescent="0.2">
      <c r="B9614" s="144"/>
    </row>
    <row r="9615" spans="2:2" x14ac:dyDescent="0.2">
      <c r="B9615" s="144"/>
    </row>
    <row r="9616" spans="2:2" x14ac:dyDescent="0.2">
      <c r="B9616" s="144"/>
    </row>
    <row r="9617" spans="2:2" x14ac:dyDescent="0.2">
      <c r="B9617" s="144"/>
    </row>
    <row r="9618" spans="2:2" x14ac:dyDescent="0.2">
      <c r="B9618" s="144"/>
    </row>
    <row r="9619" spans="2:2" x14ac:dyDescent="0.2">
      <c r="B9619" s="144"/>
    </row>
    <row r="9620" spans="2:2" x14ac:dyDescent="0.2">
      <c r="B9620" s="144"/>
    </row>
    <row r="9621" spans="2:2" x14ac:dyDescent="0.2">
      <c r="B9621" s="144"/>
    </row>
    <row r="9622" spans="2:2" x14ac:dyDescent="0.2">
      <c r="B9622" s="144"/>
    </row>
    <row r="9623" spans="2:2" x14ac:dyDescent="0.2">
      <c r="B9623" s="144"/>
    </row>
    <row r="9624" spans="2:2" x14ac:dyDescent="0.2">
      <c r="B9624" s="144"/>
    </row>
    <row r="9625" spans="2:2" x14ac:dyDescent="0.2">
      <c r="B9625" s="144"/>
    </row>
    <row r="9626" spans="2:2" x14ac:dyDescent="0.2">
      <c r="B9626" s="144"/>
    </row>
    <row r="9627" spans="2:2" x14ac:dyDescent="0.2">
      <c r="B9627" s="144"/>
    </row>
    <row r="9628" spans="2:2" x14ac:dyDescent="0.2">
      <c r="B9628" s="144"/>
    </row>
    <row r="9629" spans="2:2" x14ac:dyDescent="0.2">
      <c r="B9629" s="144"/>
    </row>
    <row r="9630" spans="2:2" x14ac:dyDescent="0.2">
      <c r="B9630" s="144"/>
    </row>
    <row r="9631" spans="2:2" x14ac:dyDescent="0.2">
      <c r="B9631" s="144"/>
    </row>
    <row r="9632" spans="2:2" x14ac:dyDescent="0.2">
      <c r="B9632" s="144"/>
    </row>
    <row r="9633" spans="2:2" x14ac:dyDescent="0.2">
      <c r="B9633" s="144"/>
    </row>
    <row r="9634" spans="2:2" x14ac:dyDescent="0.2">
      <c r="B9634" s="144"/>
    </row>
    <row r="9635" spans="2:2" x14ac:dyDescent="0.2">
      <c r="B9635" s="144"/>
    </row>
    <row r="9636" spans="2:2" x14ac:dyDescent="0.2">
      <c r="B9636" s="144"/>
    </row>
    <row r="9637" spans="2:2" x14ac:dyDescent="0.2">
      <c r="B9637" s="144"/>
    </row>
    <row r="9638" spans="2:2" x14ac:dyDescent="0.2">
      <c r="B9638" s="144"/>
    </row>
    <row r="9639" spans="2:2" x14ac:dyDescent="0.2">
      <c r="B9639" s="144"/>
    </row>
    <row r="9640" spans="2:2" x14ac:dyDescent="0.2">
      <c r="B9640" s="144"/>
    </row>
    <row r="9641" spans="2:2" x14ac:dyDescent="0.2">
      <c r="B9641" s="144"/>
    </row>
    <row r="9642" spans="2:2" x14ac:dyDescent="0.2">
      <c r="B9642" s="144"/>
    </row>
    <row r="9643" spans="2:2" x14ac:dyDescent="0.2">
      <c r="B9643" s="144"/>
    </row>
    <row r="9644" spans="2:2" x14ac:dyDescent="0.2">
      <c r="B9644" s="144"/>
    </row>
    <row r="9645" spans="2:2" x14ac:dyDescent="0.2">
      <c r="B9645" s="144"/>
    </row>
    <row r="9646" spans="2:2" x14ac:dyDescent="0.2">
      <c r="B9646" s="144"/>
    </row>
    <row r="9647" spans="2:2" x14ac:dyDescent="0.2">
      <c r="B9647" s="144"/>
    </row>
    <row r="9648" spans="2:2" x14ac:dyDescent="0.2">
      <c r="B9648" s="144"/>
    </row>
    <row r="9649" spans="2:2" x14ac:dyDescent="0.2">
      <c r="B9649" s="144"/>
    </row>
    <row r="9650" spans="2:2" x14ac:dyDescent="0.2">
      <c r="B9650" s="144"/>
    </row>
    <row r="9651" spans="2:2" x14ac:dyDescent="0.2">
      <c r="B9651" s="144"/>
    </row>
    <row r="9652" spans="2:2" x14ac:dyDescent="0.2">
      <c r="B9652" s="144"/>
    </row>
    <row r="9653" spans="2:2" x14ac:dyDescent="0.2">
      <c r="B9653" s="144"/>
    </row>
    <row r="9654" spans="2:2" x14ac:dyDescent="0.2">
      <c r="B9654" s="144"/>
    </row>
    <row r="9655" spans="2:2" x14ac:dyDescent="0.2">
      <c r="B9655" s="144"/>
    </row>
    <row r="9656" spans="2:2" x14ac:dyDescent="0.2">
      <c r="B9656" s="144"/>
    </row>
    <row r="9657" spans="2:2" x14ac:dyDescent="0.2">
      <c r="B9657" s="144"/>
    </row>
    <row r="9658" spans="2:2" x14ac:dyDescent="0.2">
      <c r="B9658" s="144"/>
    </row>
    <row r="9659" spans="2:2" x14ac:dyDescent="0.2">
      <c r="B9659" s="144"/>
    </row>
    <row r="9660" spans="2:2" x14ac:dyDescent="0.2">
      <c r="B9660" s="144"/>
    </row>
    <row r="9661" spans="2:2" x14ac:dyDescent="0.2">
      <c r="B9661" s="144"/>
    </row>
    <row r="9662" spans="2:2" x14ac:dyDescent="0.2">
      <c r="B9662" s="144"/>
    </row>
    <row r="9663" spans="2:2" x14ac:dyDescent="0.2">
      <c r="B9663" s="144"/>
    </row>
    <row r="9664" spans="2:2" x14ac:dyDescent="0.2">
      <c r="B9664" s="144"/>
    </row>
    <row r="9665" spans="2:2" x14ac:dyDescent="0.2">
      <c r="B9665" s="144"/>
    </row>
    <row r="9666" spans="2:2" x14ac:dyDescent="0.2">
      <c r="B9666" s="144"/>
    </row>
    <row r="9667" spans="2:2" x14ac:dyDescent="0.2">
      <c r="B9667" s="144"/>
    </row>
    <row r="9668" spans="2:2" x14ac:dyDescent="0.2">
      <c r="B9668" s="144"/>
    </row>
    <row r="9669" spans="2:2" x14ac:dyDescent="0.2">
      <c r="B9669" s="144"/>
    </row>
    <row r="9670" spans="2:2" x14ac:dyDescent="0.2">
      <c r="B9670" s="144"/>
    </row>
    <row r="9671" spans="2:2" x14ac:dyDescent="0.2">
      <c r="B9671" s="144"/>
    </row>
    <row r="9672" spans="2:2" x14ac:dyDescent="0.2">
      <c r="B9672" s="144"/>
    </row>
    <row r="9673" spans="2:2" x14ac:dyDescent="0.2">
      <c r="B9673" s="144"/>
    </row>
    <row r="9674" spans="2:2" x14ac:dyDescent="0.2">
      <c r="B9674" s="144"/>
    </row>
    <row r="9675" spans="2:2" x14ac:dyDescent="0.2">
      <c r="B9675" s="144"/>
    </row>
    <row r="9676" spans="2:2" x14ac:dyDescent="0.2">
      <c r="B9676" s="144"/>
    </row>
    <row r="9677" spans="2:2" x14ac:dyDescent="0.2">
      <c r="B9677" s="144"/>
    </row>
    <row r="9678" spans="2:2" x14ac:dyDescent="0.2">
      <c r="B9678" s="144"/>
    </row>
    <row r="9679" spans="2:2" x14ac:dyDescent="0.2">
      <c r="B9679" s="144"/>
    </row>
    <row r="9680" spans="2:2" x14ac:dyDescent="0.2">
      <c r="B9680" s="144"/>
    </row>
    <row r="9681" spans="2:2" x14ac:dyDescent="0.2">
      <c r="B9681" s="144"/>
    </row>
    <row r="9682" spans="2:2" x14ac:dyDescent="0.2">
      <c r="B9682" s="144"/>
    </row>
    <row r="9683" spans="2:2" x14ac:dyDescent="0.2">
      <c r="B9683" s="144"/>
    </row>
    <row r="9684" spans="2:2" x14ac:dyDescent="0.2">
      <c r="B9684" s="144"/>
    </row>
    <row r="9685" spans="2:2" x14ac:dyDescent="0.2">
      <c r="B9685" s="144"/>
    </row>
    <row r="9686" spans="2:2" x14ac:dyDescent="0.2">
      <c r="B9686" s="144"/>
    </row>
    <row r="9687" spans="2:2" x14ac:dyDescent="0.2">
      <c r="B9687" s="144"/>
    </row>
    <row r="9688" spans="2:2" x14ac:dyDescent="0.2">
      <c r="B9688" s="144"/>
    </row>
    <row r="9689" spans="2:2" x14ac:dyDescent="0.2">
      <c r="B9689" s="144"/>
    </row>
    <row r="9690" spans="2:2" x14ac:dyDescent="0.2">
      <c r="B9690" s="144"/>
    </row>
    <row r="9691" spans="2:2" x14ac:dyDescent="0.2">
      <c r="B9691" s="144"/>
    </row>
    <row r="9692" spans="2:2" x14ac:dyDescent="0.2">
      <c r="B9692" s="144"/>
    </row>
    <row r="9693" spans="2:2" x14ac:dyDescent="0.2">
      <c r="B9693" s="144"/>
    </row>
    <row r="9694" spans="2:2" x14ac:dyDescent="0.2">
      <c r="B9694" s="144"/>
    </row>
    <row r="9695" spans="2:2" x14ac:dyDescent="0.2">
      <c r="B9695" s="144"/>
    </row>
    <row r="9696" spans="2:2" x14ac:dyDescent="0.2">
      <c r="B9696" s="144"/>
    </row>
    <row r="9697" spans="2:2" x14ac:dyDescent="0.2">
      <c r="B9697" s="144"/>
    </row>
    <row r="9698" spans="2:2" x14ac:dyDescent="0.2">
      <c r="B9698" s="144"/>
    </row>
    <row r="9699" spans="2:2" x14ac:dyDescent="0.2">
      <c r="B9699" s="144"/>
    </row>
    <row r="9700" spans="2:2" x14ac:dyDescent="0.2">
      <c r="B9700" s="144"/>
    </row>
    <row r="9701" spans="2:2" x14ac:dyDescent="0.2">
      <c r="B9701" s="144"/>
    </row>
    <row r="9702" spans="2:2" x14ac:dyDescent="0.2">
      <c r="B9702" s="144"/>
    </row>
    <row r="9703" spans="2:2" x14ac:dyDescent="0.2">
      <c r="B9703" s="144"/>
    </row>
    <row r="9704" spans="2:2" x14ac:dyDescent="0.2">
      <c r="B9704" s="144"/>
    </row>
    <row r="9705" spans="2:2" x14ac:dyDescent="0.2">
      <c r="B9705" s="144"/>
    </row>
    <row r="9706" spans="2:2" x14ac:dyDescent="0.2">
      <c r="B9706" s="144"/>
    </row>
    <row r="9707" spans="2:2" x14ac:dyDescent="0.2">
      <c r="B9707" s="144"/>
    </row>
    <row r="9708" spans="2:2" x14ac:dyDescent="0.2">
      <c r="B9708" s="144"/>
    </row>
    <row r="9709" spans="2:2" x14ac:dyDescent="0.2">
      <c r="B9709" s="144"/>
    </row>
    <row r="9710" spans="2:2" x14ac:dyDescent="0.2">
      <c r="B9710" s="144"/>
    </row>
    <row r="9711" spans="2:2" x14ac:dyDescent="0.2">
      <c r="B9711" s="144"/>
    </row>
    <row r="9712" spans="2:2" x14ac:dyDescent="0.2">
      <c r="B9712" s="144"/>
    </row>
    <row r="9713" spans="2:2" x14ac:dyDescent="0.2">
      <c r="B9713" s="144"/>
    </row>
    <row r="9714" spans="2:2" x14ac:dyDescent="0.2">
      <c r="B9714" s="144"/>
    </row>
    <row r="9715" spans="2:2" x14ac:dyDescent="0.2">
      <c r="B9715" s="144"/>
    </row>
    <row r="9716" spans="2:2" x14ac:dyDescent="0.2">
      <c r="B9716" s="144"/>
    </row>
    <row r="9717" spans="2:2" x14ac:dyDescent="0.2">
      <c r="B9717" s="144"/>
    </row>
    <row r="9718" spans="2:2" x14ac:dyDescent="0.2">
      <c r="B9718" s="144"/>
    </row>
    <row r="9719" spans="2:2" x14ac:dyDescent="0.2">
      <c r="B9719" s="144"/>
    </row>
    <row r="9720" spans="2:2" x14ac:dyDescent="0.2">
      <c r="B9720" s="144"/>
    </row>
    <row r="9721" spans="2:2" x14ac:dyDescent="0.2">
      <c r="B9721" s="144"/>
    </row>
    <row r="9722" spans="2:2" x14ac:dyDescent="0.2">
      <c r="B9722" s="144"/>
    </row>
    <row r="9723" spans="2:2" x14ac:dyDescent="0.2">
      <c r="B9723" s="144"/>
    </row>
    <row r="9724" spans="2:2" x14ac:dyDescent="0.2">
      <c r="B9724" s="144"/>
    </row>
    <row r="9725" spans="2:2" x14ac:dyDescent="0.2">
      <c r="B9725" s="144"/>
    </row>
    <row r="9726" spans="2:2" x14ac:dyDescent="0.2">
      <c r="B9726" s="144"/>
    </row>
    <row r="9727" spans="2:2" x14ac:dyDescent="0.2">
      <c r="B9727" s="144"/>
    </row>
    <row r="9728" spans="2:2" x14ac:dyDescent="0.2">
      <c r="B9728" s="144"/>
    </row>
    <row r="9729" spans="2:2" x14ac:dyDescent="0.2">
      <c r="B9729" s="144"/>
    </row>
    <row r="9730" spans="2:2" x14ac:dyDescent="0.2">
      <c r="B9730" s="144"/>
    </row>
    <row r="9731" spans="2:2" x14ac:dyDescent="0.2">
      <c r="B9731" s="144"/>
    </row>
    <row r="9732" spans="2:2" x14ac:dyDescent="0.2">
      <c r="B9732" s="144"/>
    </row>
    <row r="9733" spans="2:2" x14ac:dyDescent="0.2">
      <c r="B9733" s="144"/>
    </row>
    <row r="9734" spans="2:2" x14ac:dyDescent="0.2">
      <c r="B9734" s="144"/>
    </row>
    <row r="9735" spans="2:2" x14ac:dyDescent="0.2">
      <c r="B9735" s="144"/>
    </row>
    <row r="9736" spans="2:2" x14ac:dyDescent="0.2">
      <c r="B9736" s="144"/>
    </row>
    <row r="9737" spans="2:2" x14ac:dyDescent="0.2">
      <c r="B9737" s="144"/>
    </row>
    <row r="9738" spans="2:2" x14ac:dyDescent="0.2">
      <c r="B9738" s="144"/>
    </row>
    <row r="9739" spans="2:2" x14ac:dyDescent="0.2">
      <c r="B9739" s="144"/>
    </row>
    <row r="9740" spans="2:2" x14ac:dyDescent="0.2">
      <c r="B9740" s="144"/>
    </row>
    <row r="9741" spans="2:2" x14ac:dyDescent="0.2">
      <c r="B9741" s="144"/>
    </row>
    <row r="9742" spans="2:2" x14ac:dyDescent="0.2">
      <c r="B9742" s="144"/>
    </row>
    <row r="9743" spans="2:2" x14ac:dyDescent="0.2">
      <c r="B9743" s="144"/>
    </row>
    <row r="9744" spans="2:2" x14ac:dyDescent="0.2">
      <c r="B9744" s="144"/>
    </row>
    <row r="9745" spans="2:2" x14ac:dyDescent="0.2">
      <c r="B9745" s="144"/>
    </row>
    <row r="9746" spans="2:2" x14ac:dyDescent="0.2">
      <c r="B9746" s="144"/>
    </row>
    <row r="9747" spans="2:2" x14ac:dyDescent="0.2">
      <c r="B9747" s="144"/>
    </row>
    <row r="9748" spans="2:2" x14ac:dyDescent="0.2">
      <c r="B9748" s="144"/>
    </row>
    <row r="9749" spans="2:2" x14ac:dyDescent="0.2">
      <c r="B9749" s="144"/>
    </row>
    <row r="9750" spans="2:2" x14ac:dyDescent="0.2">
      <c r="B9750" s="144"/>
    </row>
    <row r="9751" spans="2:2" x14ac:dyDescent="0.2">
      <c r="B9751" s="144"/>
    </row>
    <row r="9752" spans="2:2" x14ac:dyDescent="0.2">
      <c r="B9752" s="144"/>
    </row>
    <row r="9753" spans="2:2" x14ac:dyDescent="0.2">
      <c r="B9753" s="144"/>
    </row>
    <row r="9754" spans="2:2" x14ac:dyDescent="0.2">
      <c r="B9754" s="144"/>
    </row>
    <row r="9755" spans="2:2" x14ac:dyDescent="0.2">
      <c r="B9755" s="144"/>
    </row>
    <row r="9756" spans="2:2" x14ac:dyDescent="0.2">
      <c r="B9756" s="144"/>
    </row>
    <row r="9757" spans="2:2" x14ac:dyDescent="0.2">
      <c r="B9757" s="144"/>
    </row>
    <row r="9758" spans="2:2" x14ac:dyDescent="0.2">
      <c r="B9758" s="144"/>
    </row>
    <row r="9759" spans="2:2" x14ac:dyDescent="0.2">
      <c r="B9759" s="144"/>
    </row>
    <row r="9760" spans="2:2" x14ac:dyDescent="0.2">
      <c r="B9760" s="144"/>
    </row>
    <row r="9761" spans="2:2" x14ac:dyDescent="0.2">
      <c r="B9761" s="144"/>
    </row>
    <row r="9762" spans="2:2" x14ac:dyDescent="0.2">
      <c r="B9762" s="144"/>
    </row>
    <row r="9763" spans="2:2" x14ac:dyDescent="0.2">
      <c r="B9763" s="144"/>
    </row>
    <row r="9764" spans="2:2" x14ac:dyDescent="0.2">
      <c r="B9764" s="144"/>
    </row>
    <row r="9765" spans="2:2" x14ac:dyDescent="0.2">
      <c r="B9765" s="144"/>
    </row>
    <row r="9766" spans="2:2" x14ac:dyDescent="0.2">
      <c r="B9766" s="144"/>
    </row>
    <row r="9767" spans="2:2" x14ac:dyDescent="0.2">
      <c r="B9767" s="144"/>
    </row>
    <row r="9768" spans="2:2" x14ac:dyDescent="0.2">
      <c r="B9768" s="144"/>
    </row>
    <row r="9769" spans="2:2" x14ac:dyDescent="0.2">
      <c r="B9769" s="144"/>
    </row>
    <row r="9770" spans="2:2" x14ac:dyDescent="0.2">
      <c r="B9770" s="144"/>
    </row>
    <row r="9771" spans="2:2" x14ac:dyDescent="0.2">
      <c r="B9771" s="144"/>
    </row>
    <row r="9772" spans="2:2" x14ac:dyDescent="0.2">
      <c r="B9772" s="144"/>
    </row>
    <row r="9773" spans="2:2" x14ac:dyDescent="0.2">
      <c r="B9773" s="144"/>
    </row>
    <row r="9774" spans="2:2" x14ac:dyDescent="0.2">
      <c r="B9774" s="144"/>
    </row>
    <row r="9775" spans="2:2" x14ac:dyDescent="0.2">
      <c r="B9775" s="144"/>
    </row>
    <row r="9776" spans="2:2" x14ac:dyDescent="0.2">
      <c r="B9776" s="144"/>
    </row>
    <row r="9777" spans="2:2" x14ac:dyDescent="0.2">
      <c r="B9777" s="144"/>
    </row>
    <row r="9778" spans="2:2" x14ac:dyDescent="0.2">
      <c r="B9778" s="144"/>
    </row>
    <row r="9779" spans="2:2" x14ac:dyDescent="0.2">
      <c r="B9779" s="144"/>
    </row>
    <row r="9780" spans="2:2" x14ac:dyDescent="0.2">
      <c r="B9780" s="144"/>
    </row>
    <row r="9781" spans="2:2" x14ac:dyDescent="0.2">
      <c r="B9781" s="144"/>
    </row>
    <row r="9782" spans="2:2" x14ac:dyDescent="0.2">
      <c r="B9782" s="144"/>
    </row>
    <row r="9783" spans="2:2" x14ac:dyDescent="0.2">
      <c r="B9783" s="144"/>
    </row>
    <row r="9784" spans="2:2" x14ac:dyDescent="0.2">
      <c r="B9784" s="144"/>
    </row>
    <row r="9785" spans="2:2" x14ac:dyDescent="0.2">
      <c r="B9785" s="144"/>
    </row>
    <row r="9786" spans="2:2" x14ac:dyDescent="0.2">
      <c r="B9786" s="144"/>
    </row>
    <row r="9787" spans="2:2" x14ac:dyDescent="0.2">
      <c r="B9787" s="144"/>
    </row>
    <row r="9788" spans="2:2" x14ac:dyDescent="0.2">
      <c r="B9788" s="144"/>
    </row>
    <row r="9789" spans="2:2" x14ac:dyDescent="0.2">
      <c r="B9789" s="144"/>
    </row>
    <row r="9790" spans="2:2" x14ac:dyDescent="0.2">
      <c r="B9790" s="144"/>
    </row>
    <row r="9791" spans="2:2" x14ac:dyDescent="0.2">
      <c r="B9791" s="144"/>
    </row>
    <row r="9792" spans="2:2" x14ac:dyDescent="0.2">
      <c r="B9792" s="144"/>
    </row>
    <row r="9793" spans="2:2" x14ac:dyDescent="0.2">
      <c r="B9793" s="144"/>
    </row>
    <row r="9794" spans="2:2" x14ac:dyDescent="0.2">
      <c r="B9794" s="144"/>
    </row>
    <row r="9795" spans="2:2" x14ac:dyDescent="0.2">
      <c r="B9795" s="144"/>
    </row>
    <row r="9796" spans="2:2" x14ac:dyDescent="0.2">
      <c r="B9796" s="144"/>
    </row>
    <row r="9797" spans="2:2" x14ac:dyDescent="0.2">
      <c r="B9797" s="144"/>
    </row>
    <row r="9798" spans="2:2" x14ac:dyDescent="0.2">
      <c r="B9798" s="144"/>
    </row>
    <row r="9799" spans="2:2" x14ac:dyDescent="0.2">
      <c r="B9799" s="144"/>
    </row>
    <row r="9800" spans="2:2" x14ac:dyDescent="0.2">
      <c r="B9800" s="144"/>
    </row>
    <row r="9801" spans="2:2" x14ac:dyDescent="0.2">
      <c r="B9801" s="144"/>
    </row>
    <row r="9802" spans="2:2" x14ac:dyDescent="0.2">
      <c r="B9802" s="144"/>
    </row>
    <row r="9803" spans="2:2" x14ac:dyDescent="0.2">
      <c r="B9803" s="144"/>
    </row>
    <row r="9804" spans="2:2" x14ac:dyDescent="0.2">
      <c r="B9804" s="144"/>
    </row>
    <row r="9805" spans="2:2" x14ac:dyDescent="0.2">
      <c r="B9805" s="144"/>
    </row>
    <row r="9806" spans="2:2" x14ac:dyDescent="0.2">
      <c r="B9806" s="144"/>
    </row>
    <row r="9807" spans="2:2" x14ac:dyDescent="0.2">
      <c r="B9807" s="144"/>
    </row>
    <row r="9808" spans="2:2" x14ac:dyDescent="0.2">
      <c r="B9808" s="144"/>
    </row>
    <row r="9809" spans="2:2" x14ac:dyDescent="0.2">
      <c r="B9809" s="144"/>
    </row>
    <row r="9810" spans="2:2" x14ac:dyDescent="0.2">
      <c r="B9810" s="144"/>
    </row>
    <row r="9811" spans="2:2" x14ac:dyDescent="0.2">
      <c r="B9811" s="144"/>
    </row>
    <row r="9812" spans="2:2" x14ac:dyDescent="0.2">
      <c r="B9812" s="144"/>
    </row>
    <row r="9813" spans="2:2" x14ac:dyDescent="0.2">
      <c r="B9813" s="144"/>
    </row>
    <row r="9814" spans="2:2" x14ac:dyDescent="0.2">
      <c r="B9814" s="144"/>
    </row>
    <row r="9815" spans="2:2" x14ac:dyDescent="0.2">
      <c r="B9815" s="144"/>
    </row>
    <row r="9816" spans="2:2" x14ac:dyDescent="0.2">
      <c r="B9816" s="144"/>
    </row>
    <row r="9817" spans="2:2" x14ac:dyDescent="0.2">
      <c r="B9817" s="144"/>
    </row>
    <row r="9818" spans="2:2" x14ac:dyDescent="0.2">
      <c r="B9818" s="144"/>
    </row>
    <row r="9819" spans="2:2" x14ac:dyDescent="0.2">
      <c r="B9819" s="144"/>
    </row>
    <row r="9820" spans="2:2" x14ac:dyDescent="0.2">
      <c r="B9820" s="144"/>
    </row>
    <row r="9821" spans="2:2" x14ac:dyDescent="0.2">
      <c r="B9821" s="144"/>
    </row>
    <row r="9822" spans="2:2" x14ac:dyDescent="0.2">
      <c r="B9822" s="144"/>
    </row>
    <row r="9823" spans="2:2" x14ac:dyDescent="0.2">
      <c r="B9823" s="144"/>
    </row>
    <row r="9824" spans="2:2" x14ac:dyDescent="0.2">
      <c r="B9824" s="144"/>
    </row>
    <row r="9825" spans="2:2" x14ac:dyDescent="0.2">
      <c r="B9825" s="144"/>
    </row>
    <row r="9826" spans="2:2" x14ac:dyDescent="0.2">
      <c r="B9826" s="144"/>
    </row>
    <row r="9827" spans="2:2" x14ac:dyDescent="0.2">
      <c r="B9827" s="144"/>
    </row>
    <row r="9828" spans="2:2" x14ac:dyDescent="0.2">
      <c r="B9828" s="144"/>
    </row>
    <row r="9829" spans="2:2" x14ac:dyDescent="0.2">
      <c r="B9829" s="144"/>
    </row>
    <row r="9830" spans="2:2" x14ac:dyDescent="0.2">
      <c r="B9830" s="144"/>
    </row>
    <row r="9831" spans="2:2" x14ac:dyDescent="0.2">
      <c r="B9831" s="144"/>
    </row>
    <row r="9832" spans="2:2" x14ac:dyDescent="0.2">
      <c r="B9832" s="144"/>
    </row>
    <row r="9833" spans="2:2" x14ac:dyDescent="0.2">
      <c r="B9833" s="144"/>
    </row>
    <row r="9834" spans="2:2" x14ac:dyDescent="0.2">
      <c r="B9834" s="144"/>
    </row>
    <row r="9835" spans="2:2" x14ac:dyDescent="0.2">
      <c r="B9835" s="144"/>
    </row>
    <row r="9836" spans="2:2" x14ac:dyDescent="0.2">
      <c r="B9836" s="144"/>
    </row>
    <row r="9837" spans="2:2" x14ac:dyDescent="0.2">
      <c r="B9837" s="144"/>
    </row>
    <row r="9838" spans="2:2" x14ac:dyDescent="0.2">
      <c r="B9838" s="144"/>
    </row>
    <row r="9839" spans="2:2" x14ac:dyDescent="0.2">
      <c r="B9839" s="144"/>
    </row>
    <row r="9840" spans="2:2" x14ac:dyDescent="0.2">
      <c r="B9840" s="144"/>
    </row>
    <row r="9841" spans="2:2" x14ac:dyDescent="0.2">
      <c r="B9841" s="144"/>
    </row>
    <row r="9842" spans="2:2" x14ac:dyDescent="0.2">
      <c r="B9842" s="144"/>
    </row>
    <row r="9843" spans="2:2" x14ac:dyDescent="0.2">
      <c r="B9843" s="144"/>
    </row>
    <row r="9844" spans="2:2" x14ac:dyDescent="0.2">
      <c r="B9844" s="144"/>
    </row>
    <row r="9845" spans="2:2" x14ac:dyDescent="0.2">
      <c r="B9845" s="144"/>
    </row>
    <row r="9846" spans="2:2" x14ac:dyDescent="0.2">
      <c r="B9846" s="144"/>
    </row>
    <row r="9847" spans="2:2" x14ac:dyDescent="0.2">
      <c r="B9847" s="144"/>
    </row>
    <row r="9848" spans="2:2" x14ac:dyDescent="0.2">
      <c r="B9848" s="144"/>
    </row>
    <row r="9849" spans="2:2" x14ac:dyDescent="0.2">
      <c r="B9849" s="144"/>
    </row>
    <row r="9850" spans="2:2" x14ac:dyDescent="0.2">
      <c r="B9850" s="144"/>
    </row>
    <row r="9851" spans="2:2" x14ac:dyDescent="0.2">
      <c r="B9851" s="144"/>
    </row>
    <row r="9852" spans="2:2" x14ac:dyDescent="0.2">
      <c r="B9852" s="144"/>
    </row>
    <row r="9853" spans="2:2" x14ac:dyDescent="0.2">
      <c r="B9853" s="144"/>
    </row>
    <row r="9854" spans="2:2" x14ac:dyDescent="0.2">
      <c r="B9854" s="144"/>
    </row>
    <row r="9855" spans="2:2" x14ac:dyDescent="0.2">
      <c r="B9855" s="144"/>
    </row>
    <row r="9856" spans="2:2" x14ac:dyDescent="0.2">
      <c r="B9856" s="144"/>
    </row>
    <row r="9857" spans="2:2" x14ac:dyDescent="0.2">
      <c r="B9857" s="144"/>
    </row>
    <row r="9858" spans="2:2" x14ac:dyDescent="0.2">
      <c r="B9858" s="144"/>
    </row>
    <row r="9859" spans="2:2" x14ac:dyDescent="0.2">
      <c r="B9859" s="144"/>
    </row>
    <row r="9860" spans="2:2" x14ac:dyDescent="0.2">
      <c r="B9860" s="144"/>
    </row>
    <row r="9861" spans="2:2" x14ac:dyDescent="0.2">
      <c r="B9861" s="144"/>
    </row>
    <row r="9862" spans="2:2" x14ac:dyDescent="0.2">
      <c r="B9862" s="144"/>
    </row>
    <row r="9863" spans="2:2" x14ac:dyDescent="0.2">
      <c r="B9863" s="144"/>
    </row>
    <row r="9864" spans="2:2" x14ac:dyDescent="0.2">
      <c r="B9864" s="144"/>
    </row>
    <row r="9865" spans="2:2" x14ac:dyDescent="0.2">
      <c r="B9865" s="144"/>
    </row>
    <row r="9866" spans="2:2" x14ac:dyDescent="0.2">
      <c r="B9866" s="144"/>
    </row>
    <row r="9867" spans="2:2" x14ac:dyDescent="0.2">
      <c r="B9867" s="144"/>
    </row>
    <row r="9868" spans="2:2" x14ac:dyDescent="0.2">
      <c r="B9868" s="144"/>
    </row>
    <row r="9869" spans="2:2" x14ac:dyDescent="0.2">
      <c r="B9869" s="144"/>
    </row>
    <row r="9870" spans="2:2" x14ac:dyDescent="0.2">
      <c r="B9870" s="144"/>
    </row>
    <row r="9871" spans="2:2" x14ac:dyDescent="0.2">
      <c r="B9871" s="144"/>
    </row>
    <row r="9872" spans="2:2" x14ac:dyDescent="0.2">
      <c r="B9872" s="144"/>
    </row>
    <row r="9873" spans="2:2" x14ac:dyDescent="0.2">
      <c r="B9873" s="144"/>
    </row>
    <row r="9874" spans="2:2" x14ac:dyDescent="0.2">
      <c r="B9874" s="144"/>
    </row>
    <row r="9875" spans="2:2" x14ac:dyDescent="0.2">
      <c r="B9875" s="144"/>
    </row>
    <row r="9876" spans="2:2" x14ac:dyDescent="0.2">
      <c r="B9876" s="144"/>
    </row>
    <row r="9877" spans="2:2" x14ac:dyDescent="0.2">
      <c r="B9877" s="144"/>
    </row>
    <row r="9878" spans="2:2" x14ac:dyDescent="0.2">
      <c r="B9878" s="144"/>
    </row>
    <row r="9879" spans="2:2" x14ac:dyDescent="0.2">
      <c r="B9879" s="144"/>
    </row>
    <row r="9880" spans="2:2" x14ac:dyDescent="0.2">
      <c r="B9880" s="144"/>
    </row>
    <row r="9881" spans="2:2" x14ac:dyDescent="0.2">
      <c r="B9881" s="144"/>
    </row>
    <row r="9882" spans="2:2" x14ac:dyDescent="0.2">
      <c r="B9882" s="144"/>
    </row>
    <row r="9883" spans="2:2" x14ac:dyDescent="0.2">
      <c r="B9883" s="144"/>
    </row>
    <row r="9884" spans="2:2" x14ac:dyDescent="0.2">
      <c r="B9884" s="144"/>
    </row>
    <row r="9885" spans="2:2" x14ac:dyDescent="0.2">
      <c r="B9885" s="144"/>
    </row>
    <row r="9886" spans="2:2" x14ac:dyDescent="0.2">
      <c r="B9886" s="144"/>
    </row>
    <row r="9887" spans="2:2" x14ac:dyDescent="0.2">
      <c r="B9887" s="144"/>
    </row>
    <row r="9888" spans="2:2" x14ac:dyDescent="0.2">
      <c r="B9888" s="144"/>
    </row>
    <row r="9889" spans="2:2" x14ac:dyDescent="0.2">
      <c r="B9889" s="144"/>
    </row>
    <row r="9890" spans="2:2" x14ac:dyDescent="0.2">
      <c r="B9890" s="144"/>
    </row>
    <row r="9891" spans="2:2" x14ac:dyDescent="0.2">
      <c r="B9891" s="144"/>
    </row>
    <row r="9892" spans="2:2" x14ac:dyDescent="0.2">
      <c r="B9892" s="144"/>
    </row>
    <row r="9893" spans="2:2" x14ac:dyDescent="0.2">
      <c r="B9893" s="144"/>
    </row>
    <row r="9894" spans="2:2" x14ac:dyDescent="0.2">
      <c r="B9894" s="144"/>
    </row>
    <row r="9895" spans="2:2" x14ac:dyDescent="0.2">
      <c r="B9895" s="144"/>
    </row>
    <row r="9896" spans="2:2" x14ac:dyDescent="0.2">
      <c r="B9896" s="144"/>
    </row>
    <row r="9897" spans="2:2" x14ac:dyDescent="0.2">
      <c r="B9897" s="144"/>
    </row>
    <row r="9898" spans="2:2" x14ac:dyDescent="0.2">
      <c r="B9898" s="144"/>
    </row>
    <row r="9899" spans="2:2" x14ac:dyDescent="0.2">
      <c r="B9899" s="144"/>
    </row>
    <row r="9900" spans="2:2" x14ac:dyDescent="0.2">
      <c r="B9900" s="144"/>
    </row>
    <row r="9901" spans="2:2" x14ac:dyDescent="0.2">
      <c r="B9901" s="144"/>
    </row>
    <row r="9902" spans="2:2" x14ac:dyDescent="0.2">
      <c r="B9902" s="144"/>
    </row>
    <row r="9903" spans="2:2" x14ac:dyDescent="0.2">
      <c r="B9903" s="144"/>
    </row>
    <row r="9904" spans="2:2" x14ac:dyDescent="0.2">
      <c r="B9904" s="144"/>
    </row>
    <row r="9905" spans="2:2" x14ac:dyDescent="0.2">
      <c r="B9905" s="144"/>
    </row>
    <row r="9906" spans="2:2" x14ac:dyDescent="0.2">
      <c r="B9906" s="144"/>
    </row>
    <row r="9907" spans="2:2" x14ac:dyDescent="0.2">
      <c r="B9907" s="144"/>
    </row>
    <row r="9908" spans="2:2" x14ac:dyDescent="0.2">
      <c r="B9908" s="144"/>
    </row>
    <row r="9909" spans="2:2" x14ac:dyDescent="0.2">
      <c r="B9909" s="144"/>
    </row>
    <row r="9910" spans="2:2" x14ac:dyDescent="0.2">
      <c r="B9910" s="144"/>
    </row>
    <row r="9911" spans="2:2" x14ac:dyDescent="0.2">
      <c r="B9911" s="144"/>
    </row>
    <row r="9912" spans="2:2" x14ac:dyDescent="0.2">
      <c r="B9912" s="144"/>
    </row>
    <row r="9913" spans="2:2" x14ac:dyDescent="0.2">
      <c r="B9913" s="144"/>
    </row>
    <row r="9914" spans="2:2" x14ac:dyDescent="0.2">
      <c r="B9914" s="144"/>
    </row>
    <row r="9915" spans="2:2" x14ac:dyDescent="0.2">
      <c r="B9915" s="144"/>
    </row>
    <row r="9916" spans="2:2" x14ac:dyDescent="0.2">
      <c r="B9916" s="144"/>
    </row>
    <row r="9917" spans="2:2" x14ac:dyDescent="0.2">
      <c r="B9917" s="144"/>
    </row>
    <row r="9918" spans="2:2" x14ac:dyDescent="0.2">
      <c r="B9918" s="144"/>
    </row>
    <row r="9919" spans="2:2" x14ac:dyDescent="0.2">
      <c r="B9919" s="144"/>
    </row>
    <row r="9920" spans="2:2" x14ac:dyDescent="0.2">
      <c r="B9920" s="144"/>
    </row>
    <row r="9921" spans="2:2" x14ac:dyDescent="0.2">
      <c r="B9921" s="144"/>
    </row>
    <row r="9922" spans="2:2" x14ac:dyDescent="0.2">
      <c r="B9922" s="144"/>
    </row>
    <row r="9923" spans="2:2" x14ac:dyDescent="0.2">
      <c r="B9923" s="144"/>
    </row>
    <row r="9924" spans="2:2" x14ac:dyDescent="0.2">
      <c r="B9924" s="144"/>
    </row>
    <row r="9925" spans="2:2" x14ac:dyDescent="0.2">
      <c r="B9925" s="144"/>
    </row>
    <row r="9926" spans="2:2" x14ac:dyDescent="0.2">
      <c r="B9926" s="144"/>
    </row>
    <row r="9927" spans="2:2" x14ac:dyDescent="0.2">
      <c r="B9927" s="144"/>
    </row>
    <row r="9928" spans="2:2" x14ac:dyDescent="0.2">
      <c r="B9928" s="144"/>
    </row>
    <row r="9929" spans="2:2" x14ac:dyDescent="0.2">
      <c r="B9929" s="144"/>
    </row>
    <row r="9930" spans="2:2" x14ac:dyDescent="0.2">
      <c r="B9930" s="144"/>
    </row>
    <row r="9931" spans="2:2" x14ac:dyDescent="0.2">
      <c r="B9931" s="144"/>
    </row>
    <row r="9932" spans="2:2" x14ac:dyDescent="0.2">
      <c r="B9932" s="144"/>
    </row>
    <row r="9933" spans="2:2" x14ac:dyDescent="0.2">
      <c r="B9933" s="144"/>
    </row>
    <row r="9934" spans="2:2" x14ac:dyDescent="0.2">
      <c r="B9934" s="144"/>
    </row>
    <row r="9935" spans="2:2" x14ac:dyDescent="0.2">
      <c r="B9935" s="144"/>
    </row>
    <row r="9936" spans="2:2" x14ac:dyDescent="0.2">
      <c r="B9936" s="144"/>
    </row>
    <row r="9937" spans="2:2" x14ac:dyDescent="0.2">
      <c r="B9937" s="144"/>
    </row>
    <row r="9938" spans="2:2" x14ac:dyDescent="0.2">
      <c r="B9938" s="144"/>
    </row>
    <row r="9939" spans="2:2" x14ac:dyDescent="0.2">
      <c r="B9939" s="144"/>
    </row>
    <row r="9940" spans="2:2" x14ac:dyDescent="0.2">
      <c r="B9940" s="144"/>
    </row>
    <row r="9941" spans="2:2" x14ac:dyDescent="0.2">
      <c r="B9941" s="144"/>
    </row>
    <row r="9942" spans="2:2" x14ac:dyDescent="0.2">
      <c r="B9942" s="144"/>
    </row>
    <row r="9943" spans="2:2" x14ac:dyDescent="0.2">
      <c r="B9943" s="144"/>
    </row>
    <row r="9944" spans="2:2" x14ac:dyDescent="0.2">
      <c r="B9944" s="144"/>
    </row>
    <row r="9945" spans="2:2" x14ac:dyDescent="0.2">
      <c r="B9945" s="144"/>
    </row>
    <row r="9946" spans="2:2" x14ac:dyDescent="0.2">
      <c r="B9946" s="144"/>
    </row>
    <row r="9947" spans="2:2" x14ac:dyDescent="0.2">
      <c r="B9947" s="144"/>
    </row>
    <row r="9948" spans="2:2" x14ac:dyDescent="0.2">
      <c r="B9948" s="144"/>
    </row>
    <row r="9949" spans="2:2" x14ac:dyDescent="0.2">
      <c r="B9949" s="144"/>
    </row>
    <row r="9950" spans="2:2" x14ac:dyDescent="0.2">
      <c r="B9950" s="144"/>
    </row>
    <row r="9951" spans="2:2" x14ac:dyDescent="0.2">
      <c r="B9951" s="144"/>
    </row>
    <row r="9952" spans="2:2" x14ac:dyDescent="0.2">
      <c r="B9952" s="144"/>
    </row>
    <row r="9953" spans="2:2" x14ac:dyDescent="0.2">
      <c r="B9953" s="144"/>
    </row>
    <row r="9954" spans="2:2" x14ac:dyDescent="0.2">
      <c r="B9954" s="144"/>
    </row>
    <row r="9955" spans="2:2" x14ac:dyDescent="0.2">
      <c r="B9955" s="144"/>
    </row>
    <row r="9956" spans="2:2" x14ac:dyDescent="0.2">
      <c r="B9956" s="144"/>
    </row>
    <row r="9957" spans="2:2" x14ac:dyDescent="0.2">
      <c r="B9957" s="144"/>
    </row>
    <row r="9958" spans="2:2" x14ac:dyDescent="0.2">
      <c r="B9958" s="144"/>
    </row>
    <row r="9959" spans="2:2" x14ac:dyDescent="0.2">
      <c r="B9959" s="144"/>
    </row>
    <row r="9960" spans="2:2" x14ac:dyDescent="0.2">
      <c r="B9960" s="144"/>
    </row>
    <row r="9961" spans="2:2" x14ac:dyDescent="0.2">
      <c r="B9961" s="144"/>
    </row>
    <row r="9962" spans="2:2" x14ac:dyDescent="0.2">
      <c r="B9962" s="144"/>
    </row>
    <row r="9963" spans="2:2" x14ac:dyDescent="0.2">
      <c r="B9963" s="144"/>
    </row>
    <row r="9964" spans="2:2" x14ac:dyDescent="0.2">
      <c r="B9964" s="144"/>
    </row>
    <row r="9965" spans="2:2" x14ac:dyDescent="0.2">
      <c r="B9965" s="144"/>
    </row>
    <row r="9966" spans="2:2" x14ac:dyDescent="0.2">
      <c r="B9966" s="144"/>
    </row>
    <row r="9967" spans="2:2" x14ac:dyDescent="0.2">
      <c r="B9967" s="144"/>
    </row>
    <row r="9968" spans="2:2" x14ac:dyDescent="0.2">
      <c r="B9968" s="144"/>
    </row>
    <row r="9969" spans="2:2" x14ac:dyDescent="0.2">
      <c r="B9969" s="144"/>
    </row>
    <row r="9970" spans="2:2" x14ac:dyDescent="0.2">
      <c r="B9970" s="144"/>
    </row>
    <row r="9971" spans="2:2" x14ac:dyDescent="0.2">
      <c r="B9971" s="144"/>
    </row>
    <row r="9972" spans="2:2" x14ac:dyDescent="0.2">
      <c r="B9972" s="144"/>
    </row>
    <row r="9973" spans="2:2" x14ac:dyDescent="0.2">
      <c r="B9973" s="144"/>
    </row>
    <row r="9974" spans="2:2" x14ac:dyDescent="0.2">
      <c r="B9974" s="144"/>
    </row>
    <row r="9975" spans="2:2" x14ac:dyDescent="0.2">
      <c r="B9975" s="144"/>
    </row>
    <row r="9976" spans="2:2" x14ac:dyDescent="0.2">
      <c r="B9976" s="144"/>
    </row>
    <row r="9977" spans="2:2" x14ac:dyDescent="0.2">
      <c r="B9977" s="144"/>
    </row>
    <row r="9978" spans="2:2" x14ac:dyDescent="0.2">
      <c r="B9978" s="144"/>
    </row>
    <row r="9979" spans="2:2" x14ac:dyDescent="0.2">
      <c r="B9979" s="144"/>
    </row>
    <row r="9980" spans="2:2" x14ac:dyDescent="0.2">
      <c r="B9980" s="144"/>
    </row>
    <row r="9981" spans="2:2" x14ac:dyDescent="0.2">
      <c r="B9981" s="144"/>
    </row>
    <row r="9982" spans="2:2" x14ac:dyDescent="0.2">
      <c r="B9982" s="144"/>
    </row>
    <row r="9983" spans="2:2" x14ac:dyDescent="0.2">
      <c r="B9983" s="144"/>
    </row>
    <row r="9984" spans="2:2" x14ac:dyDescent="0.2">
      <c r="B9984" s="144"/>
    </row>
    <row r="9985" spans="2:2" x14ac:dyDescent="0.2">
      <c r="B9985" s="144"/>
    </row>
    <row r="9986" spans="2:2" x14ac:dyDescent="0.2">
      <c r="B9986" s="144"/>
    </row>
    <row r="9987" spans="2:2" x14ac:dyDescent="0.2">
      <c r="B9987" s="144"/>
    </row>
    <row r="9988" spans="2:2" x14ac:dyDescent="0.2">
      <c r="B9988" s="144"/>
    </row>
    <row r="9989" spans="2:2" x14ac:dyDescent="0.2">
      <c r="B9989" s="144"/>
    </row>
    <row r="9990" spans="2:2" x14ac:dyDescent="0.2">
      <c r="B9990" s="144"/>
    </row>
    <row r="9991" spans="2:2" x14ac:dyDescent="0.2">
      <c r="B9991" s="144"/>
    </row>
    <row r="9992" spans="2:2" x14ac:dyDescent="0.2">
      <c r="B9992" s="144"/>
    </row>
    <row r="9993" spans="2:2" x14ac:dyDescent="0.2">
      <c r="B9993" s="144"/>
    </row>
    <row r="9994" spans="2:2" x14ac:dyDescent="0.2">
      <c r="B9994" s="144"/>
    </row>
    <row r="9995" spans="2:2" x14ac:dyDescent="0.2">
      <c r="B9995" s="144"/>
    </row>
    <row r="9996" spans="2:2" x14ac:dyDescent="0.2">
      <c r="B9996" s="144"/>
    </row>
    <row r="9997" spans="2:2" x14ac:dyDescent="0.2">
      <c r="B9997" s="144"/>
    </row>
    <row r="9998" spans="2:2" x14ac:dyDescent="0.2">
      <c r="B9998" s="144"/>
    </row>
    <row r="9999" spans="2:2" x14ac:dyDescent="0.2">
      <c r="B9999" s="144"/>
    </row>
    <row r="10000" spans="2:2" x14ac:dyDescent="0.2">
      <c r="B10000" s="144"/>
    </row>
    <row r="10001" spans="2:2" x14ac:dyDescent="0.2">
      <c r="B10001" s="144"/>
    </row>
    <row r="10002" spans="2:2" x14ac:dyDescent="0.2">
      <c r="B10002" s="144"/>
    </row>
    <row r="10003" spans="2:2" x14ac:dyDescent="0.2">
      <c r="B10003" s="144"/>
    </row>
    <row r="10004" spans="2:2" x14ac:dyDescent="0.2">
      <c r="B10004" s="144"/>
    </row>
    <row r="10005" spans="2:2" x14ac:dyDescent="0.2">
      <c r="B10005" s="144"/>
    </row>
    <row r="10006" spans="2:2" x14ac:dyDescent="0.2">
      <c r="B10006" s="144"/>
    </row>
    <row r="10007" spans="2:2" x14ac:dyDescent="0.2">
      <c r="B10007" s="144"/>
    </row>
    <row r="10008" spans="2:2" x14ac:dyDescent="0.2">
      <c r="B10008" s="144"/>
    </row>
    <row r="10009" spans="2:2" x14ac:dyDescent="0.2">
      <c r="B10009" s="144"/>
    </row>
    <row r="10010" spans="2:2" x14ac:dyDescent="0.2">
      <c r="B10010" s="144"/>
    </row>
    <row r="10011" spans="2:2" x14ac:dyDescent="0.2">
      <c r="B10011" s="144"/>
    </row>
    <row r="10012" spans="2:2" x14ac:dyDescent="0.2">
      <c r="B10012" s="144"/>
    </row>
    <row r="10013" spans="2:2" x14ac:dyDescent="0.2">
      <c r="B10013" s="144"/>
    </row>
    <row r="10014" spans="2:2" x14ac:dyDescent="0.2">
      <c r="B10014" s="144"/>
    </row>
    <row r="10015" spans="2:2" x14ac:dyDescent="0.2">
      <c r="B10015" s="144"/>
    </row>
    <row r="10016" spans="2:2" x14ac:dyDescent="0.2">
      <c r="B10016" s="144"/>
    </row>
    <row r="10017" spans="2:2" x14ac:dyDescent="0.2">
      <c r="B10017" s="144"/>
    </row>
    <row r="10018" spans="2:2" x14ac:dyDescent="0.2">
      <c r="B10018" s="144"/>
    </row>
    <row r="10019" spans="2:2" x14ac:dyDescent="0.2">
      <c r="B10019" s="144"/>
    </row>
    <row r="10020" spans="2:2" x14ac:dyDescent="0.2">
      <c r="B10020" s="144"/>
    </row>
    <row r="10021" spans="2:2" x14ac:dyDescent="0.2">
      <c r="B10021" s="144"/>
    </row>
    <row r="10022" spans="2:2" x14ac:dyDescent="0.2">
      <c r="B10022" s="144"/>
    </row>
    <row r="10023" spans="2:2" x14ac:dyDescent="0.2">
      <c r="B10023" s="144"/>
    </row>
    <row r="10024" spans="2:2" x14ac:dyDescent="0.2">
      <c r="B10024" s="144"/>
    </row>
    <row r="10025" spans="2:2" x14ac:dyDescent="0.2">
      <c r="B10025" s="144"/>
    </row>
    <row r="10026" spans="2:2" x14ac:dyDescent="0.2">
      <c r="B10026" s="144"/>
    </row>
    <row r="10027" spans="2:2" x14ac:dyDescent="0.2">
      <c r="B10027" s="144"/>
    </row>
    <row r="10028" spans="2:2" x14ac:dyDescent="0.2">
      <c r="B10028" s="144"/>
    </row>
    <row r="10029" spans="2:2" x14ac:dyDescent="0.2">
      <c r="B10029" s="144"/>
    </row>
    <row r="10030" spans="2:2" x14ac:dyDescent="0.2">
      <c r="B10030" s="144"/>
    </row>
    <row r="10031" spans="2:2" x14ac:dyDescent="0.2">
      <c r="B10031" s="144"/>
    </row>
    <row r="10032" spans="2:2" x14ac:dyDescent="0.2">
      <c r="B10032" s="144"/>
    </row>
    <row r="10033" spans="2:2" x14ac:dyDescent="0.2">
      <c r="B10033" s="144"/>
    </row>
    <row r="10034" spans="2:2" x14ac:dyDescent="0.2">
      <c r="B10034" s="144"/>
    </row>
    <row r="10035" spans="2:2" x14ac:dyDescent="0.2">
      <c r="B10035" s="144"/>
    </row>
    <row r="10036" spans="2:2" x14ac:dyDescent="0.2">
      <c r="B10036" s="144"/>
    </row>
    <row r="10037" spans="2:2" x14ac:dyDescent="0.2">
      <c r="B10037" s="144"/>
    </row>
    <row r="10038" spans="2:2" x14ac:dyDescent="0.2">
      <c r="B10038" s="144"/>
    </row>
    <row r="10039" spans="2:2" x14ac:dyDescent="0.2">
      <c r="B10039" s="144"/>
    </row>
    <row r="10040" spans="2:2" x14ac:dyDescent="0.2">
      <c r="B10040" s="144"/>
    </row>
    <row r="10041" spans="2:2" x14ac:dyDescent="0.2">
      <c r="B10041" s="144"/>
    </row>
    <row r="10042" spans="2:2" x14ac:dyDescent="0.2">
      <c r="B10042" s="144"/>
    </row>
    <row r="10043" spans="2:2" x14ac:dyDescent="0.2">
      <c r="B10043" s="144"/>
    </row>
    <row r="10044" spans="2:2" x14ac:dyDescent="0.2">
      <c r="B10044" s="144"/>
    </row>
    <row r="10045" spans="2:2" x14ac:dyDescent="0.2">
      <c r="B10045" s="144"/>
    </row>
    <row r="10046" spans="2:2" x14ac:dyDescent="0.2">
      <c r="B10046" s="144"/>
    </row>
    <row r="10047" spans="2:2" x14ac:dyDescent="0.2">
      <c r="B10047" s="144"/>
    </row>
    <row r="10048" spans="2:2" x14ac:dyDescent="0.2">
      <c r="B10048" s="144"/>
    </row>
    <row r="10049" spans="2:2" x14ac:dyDescent="0.2">
      <c r="B10049" s="144"/>
    </row>
    <row r="10050" spans="2:2" x14ac:dyDescent="0.2">
      <c r="B10050" s="144"/>
    </row>
    <row r="10051" spans="2:2" x14ac:dyDescent="0.2">
      <c r="B10051" s="144"/>
    </row>
    <row r="10052" spans="2:2" x14ac:dyDescent="0.2">
      <c r="B10052" s="144"/>
    </row>
    <row r="10053" spans="2:2" x14ac:dyDescent="0.2">
      <c r="B10053" s="144"/>
    </row>
    <row r="10054" spans="2:2" x14ac:dyDescent="0.2">
      <c r="B10054" s="144"/>
    </row>
    <row r="10055" spans="2:2" x14ac:dyDescent="0.2">
      <c r="B10055" s="144"/>
    </row>
    <row r="10056" spans="2:2" x14ac:dyDescent="0.2">
      <c r="B10056" s="144"/>
    </row>
    <row r="10057" spans="2:2" x14ac:dyDescent="0.2">
      <c r="B10057" s="144"/>
    </row>
    <row r="10058" spans="2:2" x14ac:dyDescent="0.2">
      <c r="B10058" s="144"/>
    </row>
    <row r="10059" spans="2:2" x14ac:dyDescent="0.2">
      <c r="B10059" s="144"/>
    </row>
    <row r="10060" spans="2:2" x14ac:dyDescent="0.2">
      <c r="B10060" s="144"/>
    </row>
    <row r="10061" spans="2:2" x14ac:dyDescent="0.2">
      <c r="B10061" s="144"/>
    </row>
    <row r="10062" spans="2:2" x14ac:dyDescent="0.2">
      <c r="B10062" s="144"/>
    </row>
    <row r="10063" spans="2:2" x14ac:dyDescent="0.2">
      <c r="B10063" s="144"/>
    </row>
    <row r="10064" spans="2:2" x14ac:dyDescent="0.2">
      <c r="B10064" s="144"/>
    </row>
    <row r="10065" spans="2:2" x14ac:dyDescent="0.2">
      <c r="B10065" s="144"/>
    </row>
    <row r="10066" spans="2:2" x14ac:dyDescent="0.2">
      <c r="B10066" s="144"/>
    </row>
    <row r="10067" spans="2:2" x14ac:dyDescent="0.2">
      <c r="B10067" s="144"/>
    </row>
    <row r="10068" spans="2:2" x14ac:dyDescent="0.2">
      <c r="B10068" s="144"/>
    </row>
    <row r="10069" spans="2:2" x14ac:dyDescent="0.2">
      <c r="B10069" s="144"/>
    </row>
    <row r="10070" spans="2:2" x14ac:dyDescent="0.2">
      <c r="B10070" s="144"/>
    </row>
    <row r="10071" spans="2:2" x14ac:dyDescent="0.2">
      <c r="B10071" s="144"/>
    </row>
    <row r="10072" spans="2:2" x14ac:dyDescent="0.2">
      <c r="B10072" s="144"/>
    </row>
    <row r="10073" spans="2:2" x14ac:dyDescent="0.2">
      <c r="B10073" s="144"/>
    </row>
    <row r="10074" spans="2:2" x14ac:dyDescent="0.2">
      <c r="B10074" s="144"/>
    </row>
    <row r="10075" spans="2:2" x14ac:dyDescent="0.2">
      <c r="B10075" s="144"/>
    </row>
    <row r="10076" spans="2:2" x14ac:dyDescent="0.2">
      <c r="B10076" s="144"/>
    </row>
    <row r="10077" spans="2:2" x14ac:dyDescent="0.2">
      <c r="B10077" s="144"/>
    </row>
    <row r="10078" spans="2:2" x14ac:dyDescent="0.2">
      <c r="B10078" s="144"/>
    </row>
    <row r="10079" spans="2:2" x14ac:dyDescent="0.2">
      <c r="B10079" s="144"/>
    </row>
    <row r="10080" spans="2:2" x14ac:dyDescent="0.2">
      <c r="B10080" s="144"/>
    </row>
    <row r="10081" spans="2:2" x14ac:dyDescent="0.2">
      <c r="B10081" s="144"/>
    </row>
    <row r="10082" spans="2:2" x14ac:dyDescent="0.2">
      <c r="B10082" s="144"/>
    </row>
    <row r="10083" spans="2:2" x14ac:dyDescent="0.2">
      <c r="B10083" s="144"/>
    </row>
    <row r="10084" spans="2:2" x14ac:dyDescent="0.2">
      <c r="B10084" s="144"/>
    </row>
    <row r="10085" spans="2:2" x14ac:dyDescent="0.2">
      <c r="B10085" s="144"/>
    </row>
    <row r="10086" spans="2:2" x14ac:dyDescent="0.2">
      <c r="B10086" s="144"/>
    </row>
    <row r="10087" spans="2:2" x14ac:dyDescent="0.2">
      <c r="B10087" s="144"/>
    </row>
    <row r="10088" spans="2:2" x14ac:dyDescent="0.2">
      <c r="B10088" s="144"/>
    </row>
    <row r="10089" spans="2:2" x14ac:dyDescent="0.2">
      <c r="B10089" s="144"/>
    </row>
    <row r="10090" spans="2:2" x14ac:dyDescent="0.2">
      <c r="B10090" s="144"/>
    </row>
    <row r="10091" spans="2:2" x14ac:dyDescent="0.2">
      <c r="B10091" s="144"/>
    </row>
    <row r="10092" spans="2:2" x14ac:dyDescent="0.2">
      <c r="B10092" s="144"/>
    </row>
    <row r="10093" spans="2:2" x14ac:dyDescent="0.2">
      <c r="B10093" s="144"/>
    </row>
    <row r="10094" spans="2:2" x14ac:dyDescent="0.2">
      <c r="B10094" s="144"/>
    </row>
    <row r="10095" spans="2:2" x14ac:dyDescent="0.2">
      <c r="B10095" s="144"/>
    </row>
    <row r="10096" spans="2:2" x14ac:dyDescent="0.2">
      <c r="B10096" s="144"/>
    </row>
    <row r="10097" spans="2:2" x14ac:dyDescent="0.2">
      <c r="B10097" s="144"/>
    </row>
    <row r="10098" spans="2:2" x14ac:dyDescent="0.2">
      <c r="B10098" s="144"/>
    </row>
    <row r="10099" spans="2:2" x14ac:dyDescent="0.2">
      <c r="B10099" s="144"/>
    </row>
    <row r="10100" spans="2:2" x14ac:dyDescent="0.2">
      <c r="B10100" s="144"/>
    </row>
    <row r="10101" spans="2:2" x14ac:dyDescent="0.2">
      <c r="B10101" s="144"/>
    </row>
    <row r="10102" spans="2:2" x14ac:dyDescent="0.2">
      <c r="B10102" s="144"/>
    </row>
    <row r="10103" spans="2:2" x14ac:dyDescent="0.2">
      <c r="B10103" s="144"/>
    </row>
    <row r="10104" spans="2:2" x14ac:dyDescent="0.2">
      <c r="B10104" s="144"/>
    </row>
    <row r="10105" spans="2:2" x14ac:dyDescent="0.2">
      <c r="B10105" s="144"/>
    </row>
    <row r="10106" spans="2:2" x14ac:dyDescent="0.2">
      <c r="B10106" s="144"/>
    </row>
    <row r="10107" spans="2:2" x14ac:dyDescent="0.2">
      <c r="B10107" s="144"/>
    </row>
    <row r="10108" spans="2:2" x14ac:dyDescent="0.2">
      <c r="B10108" s="144"/>
    </row>
    <row r="10109" spans="2:2" x14ac:dyDescent="0.2">
      <c r="B10109" s="144"/>
    </row>
    <row r="10110" spans="2:2" x14ac:dyDescent="0.2">
      <c r="B10110" s="144"/>
    </row>
    <row r="10111" spans="2:2" x14ac:dyDescent="0.2">
      <c r="B10111" s="144"/>
    </row>
    <row r="10112" spans="2:2" x14ac:dyDescent="0.2">
      <c r="B10112" s="144"/>
    </row>
    <row r="10113" spans="2:2" x14ac:dyDescent="0.2">
      <c r="B10113" s="144"/>
    </row>
    <row r="10114" spans="2:2" x14ac:dyDescent="0.2">
      <c r="B10114" s="144"/>
    </row>
    <row r="10115" spans="2:2" x14ac:dyDescent="0.2">
      <c r="B10115" s="144"/>
    </row>
    <row r="10116" spans="2:2" x14ac:dyDescent="0.2">
      <c r="B10116" s="144"/>
    </row>
    <row r="10117" spans="2:2" x14ac:dyDescent="0.2">
      <c r="B10117" s="144"/>
    </row>
    <row r="10118" spans="2:2" x14ac:dyDescent="0.2">
      <c r="B10118" s="144"/>
    </row>
    <row r="10119" spans="2:2" x14ac:dyDescent="0.2">
      <c r="B10119" s="144"/>
    </row>
    <row r="10120" spans="2:2" x14ac:dyDescent="0.2">
      <c r="B10120" s="144"/>
    </row>
    <row r="10121" spans="2:2" x14ac:dyDescent="0.2">
      <c r="B10121" s="144"/>
    </row>
    <row r="10122" spans="2:2" x14ac:dyDescent="0.2">
      <c r="B10122" s="144"/>
    </row>
    <row r="10123" spans="2:2" x14ac:dyDescent="0.2">
      <c r="B10123" s="144"/>
    </row>
    <row r="10124" spans="2:2" x14ac:dyDescent="0.2">
      <c r="B10124" s="144"/>
    </row>
    <row r="10125" spans="2:2" x14ac:dyDescent="0.2">
      <c r="B10125" s="144"/>
    </row>
    <row r="10126" spans="2:2" x14ac:dyDescent="0.2">
      <c r="B10126" s="144"/>
    </row>
    <row r="10127" spans="2:2" x14ac:dyDescent="0.2">
      <c r="B10127" s="144"/>
    </row>
    <row r="10128" spans="2:2" x14ac:dyDescent="0.2">
      <c r="B10128" s="144"/>
    </row>
    <row r="10129" spans="2:2" x14ac:dyDescent="0.2">
      <c r="B10129" s="144"/>
    </row>
    <row r="10130" spans="2:2" x14ac:dyDescent="0.2">
      <c r="B10130" s="144"/>
    </row>
    <row r="10131" spans="2:2" x14ac:dyDescent="0.2">
      <c r="B10131" s="144"/>
    </row>
    <row r="10132" spans="2:2" x14ac:dyDescent="0.2">
      <c r="B10132" s="144"/>
    </row>
    <row r="10133" spans="2:2" x14ac:dyDescent="0.2">
      <c r="B10133" s="144"/>
    </row>
    <row r="10134" spans="2:2" x14ac:dyDescent="0.2">
      <c r="B10134" s="144"/>
    </row>
    <row r="10135" spans="2:2" x14ac:dyDescent="0.2">
      <c r="B10135" s="144"/>
    </row>
    <row r="10136" spans="2:2" x14ac:dyDescent="0.2">
      <c r="B10136" s="144"/>
    </row>
    <row r="10137" spans="2:2" x14ac:dyDescent="0.2">
      <c r="B10137" s="144"/>
    </row>
    <row r="10138" spans="2:2" x14ac:dyDescent="0.2">
      <c r="B10138" s="144"/>
    </row>
    <row r="10139" spans="2:2" x14ac:dyDescent="0.2">
      <c r="B10139" s="144"/>
    </row>
    <row r="10140" spans="2:2" x14ac:dyDescent="0.2">
      <c r="B10140" s="144"/>
    </row>
    <row r="10141" spans="2:2" x14ac:dyDescent="0.2">
      <c r="B10141" s="144"/>
    </row>
    <row r="10142" spans="2:2" x14ac:dyDescent="0.2">
      <c r="B10142" s="144"/>
    </row>
    <row r="10143" spans="2:2" x14ac:dyDescent="0.2">
      <c r="B10143" s="144"/>
    </row>
    <row r="10144" spans="2:2" x14ac:dyDescent="0.2">
      <c r="B10144" s="144"/>
    </row>
    <row r="10145" spans="2:2" x14ac:dyDescent="0.2">
      <c r="B10145" s="144"/>
    </row>
    <row r="10146" spans="2:2" x14ac:dyDescent="0.2">
      <c r="B10146" s="144"/>
    </row>
    <row r="10147" spans="2:2" x14ac:dyDescent="0.2">
      <c r="B10147" s="144"/>
    </row>
    <row r="10148" spans="2:2" x14ac:dyDescent="0.2">
      <c r="B10148" s="144"/>
    </row>
    <row r="10149" spans="2:2" x14ac:dyDescent="0.2">
      <c r="B10149" s="144"/>
    </row>
    <row r="10150" spans="2:2" x14ac:dyDescent="0.2">
      <c r="B10150" s="144"/>
    </row>
    <row r="10151" spans="2:2" x14ac:dyDescent="0.2">
      <c r="B10151" s="144"/>
    </row>
    <row r="10152" spans="2:2" x14ac:dyDescent="0.2">
      <c r="B10152" s="144"/>
    </row>
    <row r="10153" spans="2:2" x14ac:dyDescent="0.2">
      <c r="B10153" s="144"/>
    </row>
    <row r="10154" spans="2:2" x14ac:dyDescent="0.2">
      <c r="B10154" s="144"/>
    </row>
    <row r="10155" spans="2:2" x14ac:dyDescent="0.2">
      <c r="B10155" s="144"/>
    </row>
    <row r="10156" spans="2:2" x14ac:dyDescent="0.2">
      <c r="B10156" s="144"/>
    </row>
    <row r="10157" spans="2:2" x14ac:dyDescent="0.2">
      <c r="B10157" s="144"/>
    </row>
    <row r="10158" spans="2:2" x14ac:dyDescent="0.2">
      <c r="B10158" s="144"/>
    </row>
    <row r="10159" spans="2:2" x14ac:dyDescent="0.2">
      <c r="B10159" s="144"/>
    </row>
    <row r="10160" spans="2:2" x14ac:dyDescent="0.2">
      <c r="B10160" s="144"/>
    </row>
    <row r="10161" spans="2:2" x14ac:dyDescent="0.2">
      <c r="B10161" s="144"/>
    </row>
    <row r="10162" spans="2:2" x14ac:dyDescent="0.2">
      <c r="B10162" s="144"/>
    </row>
    <row r="10163" spans="2:2" x14ac:dyDescent="0.2">
      <c r="B10163" s="144"/>
    </row>
    <row r="10164" spans="2:2" x14ac:dyDescent="0.2">
      <c r="B10164" s="144"/>
    </row>
    <row r="10165" spans="2:2" x14ac:dyDescent="0.2">
      <c r="B10165" s="144"/>
    </row>
    <row r="10166" spans="2:2" x14ac:dyDescent="0.2">
      <c r="B10166" s="144"/>
    </row>
    <row r="10167" spans="2:2" x14ac:dyDescent="0.2">
      <c r="B10167" s="144"/>
    </row>
    <row r="10168" spans="2:2" x14ac:dyDescent="0.2">
      <c r="B10168" s="144"/>
    </row>
    <row r="10169" spans="2:2" x14ac:dyDescent="0.2">
      <c r="B10169" s="144"/>
    </row>
    <row r="10170" spans="2:2" x14ac:dyDescent="0.2">
      <c r="B10170" s="144"/>
    </row>
    <row r="10171" spans="2:2" x14ac:dyDescent="0.2">
      <c r="B10171" s="144"/>
    </row>
    <row r="10172" spans="2:2" x14ac:dyDescent="0.2">
      <c r="B10172" s="144"/>
    </row>
    <row r="10173" spans="2:2" x14ac:dyDescent="0.2">
      <c r="B10173" s="144"/>
    </row>
    <row r="10174" spans="2:2" x14ac:dyDescent="0.2">
      <c r="B10174" s="144"/>
    </row>
    <row r="10175" spans="2:2" x14ac:dyDescent="0.2">
      <c r="B10175" s="144"/>
    </row>
    <row r="10176" spans="2:2" x14ac:dyDescent="0.2">
      <c r="B10176" s="144"/>
    </row>
    <row r="10177" spans="2:2" x14ac:dyDescent="0.2">
      <c r="B10177" s="144"/>
    </row>
    <row r="10178" spans="2:2" x14ac:dyDescent="0.2">
      <c r="B10178" s="144"/>
    </row>
    <row r="10179" spans="2:2" x14ac:dyDescent="0.2">
      <c r="B10179" s="144"/>
    </row>
    <row r="10180" spans="2:2" x14ac:dyDescent="0.2">
      <c r="B10180" s="144"/>
    </row>
    <row r="10181" spans="2:2" x14ac:dyDescent="0.2">
      <c r="B10181" s="144"/>
    </row>
    <row r="10182" spans="2:2" x14ac:dyDescent="0.2">
      <c r="B10182" s="144"/>
    </row>
    <row r="10183" spans="2:2" x14ac:dyDescent="0.2">
      <c r="B10183" s="144"/>
    </row>
    <row r="10184" spans="2:2" x14ac:dyDescent="0.2">
      <c r="B10184" s="144"/>
    </row>
    <row r="10185" spans="2:2" x14ac:dyDescent="0.2">
      <c r="B10185" s="144"/>
    </row>
    <row r="10186" spans="2:2" x14ac:dyDescent="0.2">
      <c r="B10186" s="144"/>
    </row>
    <row r="10187" spans="2:2" x14ac:dyDescent="0.2">
      <c r="B10187" s="144"/>
    </row>
    <row r="10188" spans="2:2" x14ac:dyDescent="0.2">
      <c r="B10188" s="144"/>
    </row>
    <row r="10189" spans="2:2" x14ac:dyDescent="0.2">
      <c r="B10189" s="144"/>
    </row>
    <row r="10190" spans="2:2" x14ac:dyDescent="0.2">
      <c r="B10190" s="144"/>
    </row>
    <row r="10191" spans="2:2" x14ac:dyDescent="0.2">
      <c r="B10191" s="144"/>
    </row>
    <row r="10192" spans="2:2" x14ac:dyDescent="0.2">
      <c r="B10192" s="144"/>
    </row>
    <row r="10193" spans="2:2" x14ac:dyDescent="0.2">
      <c r="B10193" s="144"/>
    </row>
    <row r="10194" spans="2:2" x14ac:dyDescent="0.2">
      <c r="B10194" s="144"/>
    </row>
    <row r="10195" spans="2:2" x14ac:dyDescent="0.2">
      <c r="B10195" s="144"/>
    </row>
    <row r="10196" spans="2:2" x14ac:dyDescent="0.2">
      <c r="B10196" s="144"/>
    </row>
    <row r="10197" spans="2:2" x14ac:dyDescent="0.2">
      <c r="B10197" s="144"/>
    </row>
    <row r="10198" spans="2:2" x14ac:dyDescent="0.2">
      <c r="B10198" s="144"/>
    </row>
    <row r="10199" spans="2:2" x14ac:dyDescent="0.2">
      <c r="B10199" s="144"/>
    </row>
    <row r="10200" spans="2:2" x14ac:dyDescent="0.2">
      <c r="B10200" s="144"/>
    </row>
    <row r="10201" spans="2:2" x14ac:dyDescent="0.2">
      <c r="B10201" s="144"/>
    </row>
    <row r="10202" spans="2:2" x14ac:dyDescent="0.2">
      <c r="B10202" s="144"/>
    </row>
    <row r="10203" spans="2:2" x14ac:dyDescent="0.2">
      <c r="B10203" s="144"/>
    </row>
    <row r="10204" spans="2:2" x14ac:dyDescent="0.2">
      <c r="B10204" s="144"/>
    </row>
    <row r="10205" spans="2:2" x14ac:dyDescent="0.2">
      <c r="B10205" s="144"/>
    </row>
    <row r="10206" spans="2:2" x14ac:dyDescent="0.2">
      <c r="B10206" s="144"/>
    </row>
    <row r="10207" spans="2:2" x14ac:dyDescent="0.2">
      <c r="B10207" s="144"/>
    </row>
    <row r="10208" spans="2:2" x14ac:dyDescent="0.2">
      <c r="B10208" s="144"/>
    </row>
    <row r="10209" spans="2:2" x14ac:dyDescent="0.2">
      <c r="B10209" s="144"/>
    </row>
    <row r="10210" spans="2:2" x14ac:dyDescent="0.2">
      <c r="B10210" s="144"/>
    </row>
    <row r="10211" spans="2:2" x14ac:dyDescent="0.2">
      <c r="B10211" s="144"/>
    </row>
    <row r="10212" spans="2:2" x14ac:dyDescent="0.2">
      <c r="B10212" s="144"/>
    </row>
    <row r="10213" spans="2:2" x14ac:dyDescent="0.2">
      <c r="B10213" s="144"/>
    </row>
    <row r="10214" spans="2:2" x14ac:dyDescent="0.2">
      <c r="B10214" s="144"/>
    </row>
    <row r="10215" spans="2:2" x14ac:dyDescent="0.2">
      <c r="B10215" s="144"/>
    </row>
    <row r="10216" spans="2:2" x14ac:dyDescent="0.2">
      <c r="B10216" s="144"/>
    </row>
    <row r="10217" spans="2:2" x14ac:dyDescent="0.2">
      <c r="B10217" s="144"/>
    </row>
    <row r="10218" spans="2:2" x14ac:dyDescent="0.2">
      <c r="B10218" s="144"/>
    </row>
    <row r="10219" spans="2:2" x14ac:dyDescent="0.2">
      <c r="B10219" s="144"/>
    </row>
    <row r="10220" spans="2:2" x14ac:dyDescent="0.2">
      <c r="B10220" s="144"/>
    </row>
    <row r="10221" spans="2:2" x14ac:dyDescent="0.2">
      <c r="B10221" s="144"/>
    </row>
    <row r="10222" spans="2:2" x14ac:dyDescent="0.2">
      <c r="B10222" s="144"/>
    </row>
    <row r="10223" spans="2:2" x14ac:dyDescent="0.2">
      <c r="B10223" s="144"/>
    </row>
    <row r="10224" spans="2:2" x14ac:dyDescent="0.2">
      <c r="B10224" s="144"/>
    </row>
    <row r="10225" spans="2:2" x14ac:dyDescent="0.2">
      <c r="B10225" s="144"/>
    </row>
    <row r="10226" spans="2:2" x14ac:dyDescent="0.2">
      <c r="B10226" s="144"/>
    </row>
    <row r="10227" spans="2:2" x14ac:dyDescent="0.2">
      <c r="B10227" s="144"/>
    </row>
    <row r="10228" spans="2:2" x14ac:dyDescent="0.2">
      <c r="B10228" s="144"/>
    </row>
    <row r="10229" spans="2:2" x14ac:dyDescent="0.2">
      <c r="B10229" s="144"/>
    </row>
    <row r="10230" spans="2:2" x14ac:dyDescent="0.2">
      <c r="B10230" s="144"/>
    </row>
    <row r="10231" spans="2:2" x14ac:dyDescent="0.2">
      <c r="B10231" s="144"/>
    </row>
    <row r="10232" spans="2:2" x14ac:dyDescent="0.2">
      <c r="B10232" s="144"/>
    </row>
    <row r="10233" spans="2:2" x14ac:dyDescent="0.2">
      <c r="B10233" s="144"/>
    </row>
    <row r="10234" spans="2:2" x14ac:dyDescent="0.2">
      <c r="B10234" s="144"/>
    </row>
    <row r="10235" spans="2:2" x14ac:dyDescent="0.2">
      <c r="B10235" s="144"/>
    </row>
    <row r="10236" spans="2:2" x14ac:dyDescent="0.2">
      <c r="B10236" s="144"/>
    </row>
    <row r="10237" spans="2:2" x14ac:dyDescent="0.2">
      <c r="B10237" s="144"/>
    </row>
    <row r="10238" spans="2:2" x14ac:dyDescent="0.2">
      <c r="B10238" s="144"/>
    </row>
    <row r="10239" spans="2:2" x14ac:dyDescent="0.2">
      <c r="B10239" s="144"/>
    </row>
    <row r="10240" spans="2:2" x14ac:dyDescent="0.2">
      <c r="B10240" s="144"/>
    </row>
    <row r="10241" spans="2:2" x14ac:dyDescent="0.2">
      <c r="B10241" s="144"/>
    </row>
    <row r="10242" spans="2:2" x14ac:dyDescent="0.2">
      <c r="B10242" s="144"/>
    </row>
    <row r="10243" spans="2:2" x14ac:dyDescent="0.2">
      <c r="B10243" s="144"/>
    </row>
    <row r="10244" spans="2:2" x14ac:dyDescent="0.2">
      <c r="B10244" s="144"/>
    </row>
    <row r="10245" spans="2:2" x14ac:dyDescent="0.2">
      <c r="B10245" s="144"/>
    </row>
    <row r="10246" spans="2:2" x14ac:dyDescent="0.2">
      <c r="B10246" s="144"/>
    </row>
    <row r="10247" spans="2:2" x14ac:dyDescent="0.2">
      <c r="B10247" s="144"/>
    </row>
    <row r="10248" spans="2:2" x14ac:dyDescent="0.2">
      <c r="B10248" s="144"/>
    </row>
    <row r="10249" spans="2:2" x14ac:dyDescent="0.2">
      <c r="B10249" s="144"/>
    </row>
    <row r="10250" spans="2:2" x14ac:dyDescent="0.2">
      <c r="B10250" s="144"/>
    </row>
    <row r="10251" spans="2:2" x14ac:dyDescent="0.2">
      <c r="B10251" s="144"/>
    </row>
    <row r="10252" spans="2:2" x14ac:dyDescent="0.2">
      <c r="B10252" s="144"/>
    </row>
    <row r="10253" spans="2:2" x14ac:dyDescent="0.2">
      <c r="B10253" s="144"/>
    </row>
    <row r="10254" spans="2:2" x14ac:dyDescent="0.2">
      <c r="B10254" s="144"/>
    </row>
    <row r="10255" spans="2:2" x14ac:dyDescent="0.2">
      <c r="B10255" s="144"/>
    </row>
    <row r="10256" spans="2:2" x14ac:dyDescent="0.2">
      <c r="B10256" s="144"/>
    </row>
    <row r="10257" spans="2:2" x14ac:dyDescent="0.2">
      <c r="B10257" s="144"/>
    </row>
    <row r="10258" spans="2:2" x14ac:dyDescent="0.2">
      <c r="B10258" s="144"/>
    </row>
    <row r="10259" spans="2:2" x14ac:dyDescent="0.2">
      <c r="B10259" s="144"/>
    </row>
    <row r="10260" spans="2:2" x14ac:dyDescent="0.2">
      <c r="B10260" s="144"/>
    </row>
    <row r="10261" spans="2:2" x14ac:dyDescent="0.2">
      <c r="B10261" s="144"/>
    </row>
    <row r="10262" spans="2:2" x14ac:dyDescent="0.2">
      <c r="B10262" s="144"/>
    </row>
    <row r="10263" spans="2:2" x14ac:dyDescent="0.2">
      <c r="B10263" s="144"/>
    </row>
    <row r="10264" spans="2:2" x14ac:dyDescent="0.2">
      <c r="B10264" s="144"/>
    </row>
    <row r="10265" spans="2:2" x14ac:dyDescent="0.2">
      <c r="B10265" s="144"/>
    </row>
    <row r="10266" spans="2:2" x14ac:dyDescent="0.2">
      <c r="B10266" s="144"/>
    </row>
    <row r="10267" spans="2:2" x14ac:dyDescent="0.2">
      <c r="B10267" s="144"/>
    </row>
    <row r="10268" spans="2:2" x14ac:dyDescent="0.2">
      <c r="B10268" s="144"/>
    </row>
    <row r="10269" spans="2:2" x14ac:dyDescent="0.2">
      <c r="B10269" s="144"/>
    </row>
    <row r="10270" spans="2:2" x14ac:dyDescent="0.2">
      <c r="B10270" s="144"/>
    </row>
    <row r="10271" spans="2:2" x14ac:dyDescent="0.2">
      <c r="B10271" s="144"/>
    </row>
    <row r="10272" spans="2:2" x14ac:dyDescent="0.2">
      <c r="B10272" s="144"/>
    </row>
    <row r="10273" spans="2:2" x14ac:dyDescent="0.2">
      <c r="B10273" s="144"/>
    </row>
    <row r="10274" spans="2:2" x14ac:dyDescent="0.2">
      <c r="B10274" s="144"/>
    </row>
    <row r="10275" spans="2:2" x14ac:dyDescent="0.2">
      <c r="B10275" s="144"/>
    </row>
    <row r="10276" spans="2:2" x14ac:dyDescent="0.2">
      <c r="B10276" s="144"/>
    </row>
    <row r="10277" spans="2:2" x14ac:dyDescent="0.2">
      <c r="B10277" s="144"/>
    </row>
    <row r="10278" spans="2:2" x14ac:dyDescent="0.2">
      <c r="B10278" s="144"/>
    </row>
    <row r="10279" spans="2:2" x14ac:dyDescent="0.2">
      <c r="B10279" s="144"/>
    </row>
    <row r="10280" spans="2:2" x14ac:dyDescent="0.2">
      <c r="B10280" s="144"/>
    </row>
    <row r="10281" spans="2:2" x14ac:dyDescent="0.2">
      <c r="B10281" s="144"/>
    </row>
    <row r="10282" spans="2:2" x14ac:dyDescent="0.2">
      <c r="B10282" s="144"/>
    </row>
    <row r="10283" spans="2:2" x14ac:dyDescent="0.2">
      <c r="B10283" s="144"/>
    </row>
    <row r="10284" spans="2:2" x14ac:dyDescent="0.2">
      <c r="B10284" s="144"/>
    </row>
    <row r="10285" spans="2:2" x14ac:dyDescent="0.2">
      <c r="B10285" s="144"/>
    </row>
    <row r="10286" spans="2:2" x14ac:dyDescent="0.2">
      <c r="B10286" s="144"/>
    </row>
    <row r="10287" spans="2:2" x14ac:dyDescent="0.2">
      <c r="B10287" s="144"/>
    </row>
    <row r="10288" spans="2:2" x14ac:dyDescent="0.2">
      <c r="B10288" s="144"/>
    </row>
    <row r="10289" spans="2:2" x14ac:dyDescent="0.2">
      <c r="B10289" s="144"/>
    </row>
    <row r="10290" spans="2:2" x14ac:dyDescent="0.2">
      <c r="B10290" s="144"/>
    </row>
    <row r="10291" spans="2:2" x14ac:dyDescent="0.2">
      <c r="B10291" s="144"/>
    </row>
    <row r="10292" spans="2:2" x14ac:dyDescent="0.2">
      <c r="B10292" s="144"/>
    </row>
    <row r="10293" spans="2:2" x14ac:dyDescent="0.2">
      <c r="B10293" s="144"/>
    </row>
    <row r="10294" spans="2:2" x14ac:dyDescent="0.2">
      <c r="B10294" s="144"/>
    </row>
    <row r="10295" spans="2:2" x14ac:dyDescent="0.2">
      <c r="B10295" s="144"/>
    </row>
    <row r="10296" spans="2:2" x14ac:dyDescent="0.2">
      <c r="B10296" s="144"/>
    </row>
    <row r="10297" spans="2:2" x14ac:dyDescent="0.2">
      <c r="B10297" s="144"/>
    </row>
    <row r="10298" spans="2:2" x14ac:dyDescent="0.2">
      <c r="B10298" s="144"/>
    </row>
    <row r="10299" spans="2:2" x14ac:dyDescent="0.2">
      <c r="B10299" s="144"/>
    </row>
    <row r="10300" spans="2:2" x14ac:dyDescent="0.2">
      <c r="B10300" s="144"/>
    </row>
    <row r="10301" spans="2:2" x14ac:dyDescent="0.2">
      <c r="B10301" s="144"/>
    </row>
    <row r="10302" spans="2:2" x14ac:dyDescent="0.2">
      <c r="B10302" s="144"/>
    </row>
    <row r="10303" spans="2:2" x14ac:dyDescent="0.2">
      <c r="B10303" s="144"/>
    </row>
    <row r="10304" spans="2:2" x14ac:dyDescent="0.2">
      <c r="B10304" s="144"/>
    </row>
    <row r="10305" spans="2:2" x14ac:dyDescent="0.2">
      <c r="B10305" s="144"/>
    </row>
    <row r="10306" spans="2:2" x14ac:dyDescent="0.2">
      <c r="B10306" s="144"/>
    </row>
    <row r="10307" spans="2:2" x14ac:dyDescent="0.2">
      <c r="B10307" s="144"/>
    </row>
    <row r="10308" spans="2:2" x14ac:dyDescent="0.2">
      <c r="B10308" s="144"/>
    </row>
    <row r="10309" spans="2:2" x14ac:dyDescent="0.2">
      <c r="B10309" s="144"/>
    </row>
    <row r="10310" spans="2:2" x14ac:dyDescent="0.2">
      <c r="B10310" s="144"/>
    </row>
    <row r="10311" spans="2:2" x14ac:dyDescent="0.2">
      <c r="B10311" s="144"/>
    </row>
    <row r="10312" spans="2:2" x14ac:dyDescent="0.2">
      <c r="B10312" s="144"/>
    </row>
    <row r="10313" spans="2:2" x14ac:dyDescent="0.2">
      <c r="B10313" s="144"/>
    </row>
    <row r="10314" spans="2:2" x14ac:dyDescent="0.2">
      <c r="B10314" s="144"/>
    </row>
    <row r="10315" spans="2:2" x14ac:dyDescent="0.2">
      <c r="B10315" s="144"/>
    </row>
    <row r="10316" spans="2:2" x14ac:dyDescent="0.2">
      <c r="B10316" s="144"/>
    </row>
    <row r="10317" spans="2:2" x14ac:dyDescent="0.2">
      <c r="B10317" s="144"/>
    </row>
    <row r="10318" spans="2:2" x14ac:dyDescent="0.2">
      <c r="B10318" s="144"/>
    </row>
    <row r="10319" spans="2:2" x14ac:dyDescent="0.2">
      <c r="B10319" s="144"/>
    </row>
    <row r="10320" spans="2:2" x14ac:dyDescent="0.2">
      <c r="B10320" s="144"/>
    </row>
    <row r="10321" spans="2:2" x14ac:dyDescent="0.2">
      <c r="B10321" s="144"/>
    </row>
    <row r="10322" spans="2:2" x14ac:dyDescent="0.2">
      <c r="B10322" s="144"/>
    </row>
    <row r="10323" spans="2:2" x14ac:dyDescent="0.2">
      <c r="B10323" s="144"/>
    </row>
    <row r="10324" spans="2:2" x14ac:dyDescent="0.2">
      <c r="B10324" s="144"/>
    </row>
    <row r="10325" spans="2:2" x14ac:dyDescent="0.2">
      <c r="B10325" s="144"/>
    </row>
    <row r="10326" spans="2:2" x14ac:dyDescent="0.2">
      <c r="B10326" s="144"/>
    </row>
    <row r="10327" spans="2:2" x14ac:dyDescent="0.2">
      <c r="B10327" s="144"/>
    </row>
    <row r="10328" spans="2:2" x14ac:dyDescent="0.2">
      <c r="B10328" s="144"/>
    </row>
    <row r="10329" spans="2:2" x14ac:dyDescent="0.2">
      <c r="B10329" s="144"/>
    </row>
    <row r="10330" spans="2:2" x14ac:dyDescent="0.2">
      <c r="B10330" s="144"/>
    </row>
    <row r="10331" spans="2:2" x14ac:dyDescent="0.2">
      <c r="B10331" s="144"/>
    </row>
    <row r="10332" spans="2:2" x14ac:dyDescent="0.2">
      <c r="B10332" s="144"/>
    </row>
    <row r="10333" spans="2:2" x14ac:dyDescent="0.2">
      <c r="B10333" s="144"/>
    </row>
    <row r="10334" spans="2:2" x14ac:dyDescent="0.2">
      <c r="B10334" s="144"/>
    </row>
    <row r="10335" spans="2:2" x14ac:dyDescent="0.2">
      <c r="B10335" s="144"/>
    </row>
    <row r="10336" spans="2:2" x14ac:dyDescent="0.2">
      <c r="B10336" s="144"/>
    </row>
    <row r="10337" spans="2:2" x14ac:dyDescent="0.2">
      <c r="B10337" s="144"/>
    </row>
    <row r="10338" spans="2:2" x14ac:dyDescent="0.2">
      <c r="B10338" s="144"/>
    </row>
    <row r="10339" spans="2:2" x14ac:dyDescent="0.2">
      <c r="B10339" s="144"/>
    </row>
    <row r="10340" spans="2:2" x14ac:dyDescent="0.2">
      <c r="B10340" s="144"/>
    </row>
    <row r="10341" spans="2:2" x14ac:dyDescent="0.2">
      <c r="B10341" s="144"/>
    </row>
    <row r="10342" spans="2:2" x14ac:dyDescent="0.2">
      <c r="B10342" s="144"/>
    </row>
    <row r="10343" spans="2:2" x14ac:dyDescent="0.2">
      <c r="B10343" s="144"/>
    </row>
    <row r="10344" spans="2:2" x14ac:dyDescent="0.2">
      <c r="B10344" s="144"/>
    </row>
    <row r="10345" spans="2:2" x14ac:dyDescent="0.2">
      <c r="B10345" s="144"/>
    </row>
    <row r="10346" spans="2:2" x14ac:dyDescent="0.2">
      <c r="B10346" s="144"/>
    </row>
    <row r="10347" spans="2:2" x14ac:dyDescent="0.2">
      <c r="B10347" s="144"/>
    </row>
    <row r="10348" spans="2:2" x14ac:dyDescent="0.2">
      <c r="B10348" s="144"/>
    </row>
    <row r="10349" spans="2:2" x14ac:dyDescent="0.2">
      <c r="B10349" s="144"/>
    </row>
    <row r="10350" spans="2:2" x14ac:dyDescent="0.2">
      <c r="B10350" s="144"/>
    </row>
    <row r="10351" spans="2:2" x14ac:dyDescent="0.2">
      <c r="B10351" s="144"/>
    </row>
    <row r="10352" spans="2:2" x14ac:dyDescent="0.2">
      <c r="B10352" s="144"/>
    </row>
    <row r="10353" spans="2:2" x14ac:dyDescent="0.2">
      <c r="B10353" s="144"/>
    </row>
    <row r="10354" spans="2:2" x14ac:dyDescent="0.2">
      <c r="B10354" s="144"/>
    </row>
    <row r="10355" spans="2:2" x14ac:dyDescent="0.2">
      <c r="B10355" s="144"/>
    </row>
    <row r="10356" spans="2:2" x14ac:dyDescent="0.2">
      <c r="B10356" s="144"/>
    </row>
    <row r="10357" spans="2:2" x14ac:dyDescent="0.2">
      <c r="B10357" s="144"/>
    </row>
    <row r="10358" spans="2:2" x14ac:dyDescent="0.2">
      <c r="B10358" s="144"/>
    </row>
    <row r="10359" spans="2:2" x14ac:dyDescent="0.2">
      <c r="B10359" s="144"/>
    </row>
    <row r="10360" spans="2:2" x14ac:dyDescent="0.2">
      <c r="B10360" s="144"/>
    </row>
    <row r="10361" spans="2:2" x14ac:dyDescent="0.2">
      <c r="B10361" s="144"/>
    </row>
    <row r="10362" spans="2:2" x14ac:dyDescent="0.2">
      <c r="B10362" s="144"/>
    </row>
    <row r="10363" spans="2:2" x14ac:dyDescent="0.2">
      <c r="B10363" s="144"/>
    </row>
    <row r="10364" spans="2:2" x14ac:dyDescent="0.2">
      <c r="B10364" s="144"/>
    </row>
    <row r="10365" spans="2:2" x14ac:dyDescent="0.2">
      <c r="B10365" s="144"/>
    </row>
    <row r="10366" spans="2:2" x14ac:dyDescent="0.2">
      <c r="B10366" s="144"/>
    </row>
    <row r="10367" spans="2:2" x14ac:dyDescent="0.2">
      <c r="B10367" s="144"/>
    </row>
    <row r="10368" spans="2:2" x14ac:dyDescent="0.2">
      <c r="B10368" s="144"/>
    </row>
    <row r="10369" spans="2:2" x14ac:dyDescent="0.2">
      <c r="B10369" s="144"/>
    </row>
    <row r="10370" spans="2:2" x14ac:dyDescent="0.2">
      <c r="B10370" s="144"/>
    </row>
    <row r="10371" spans="2:2" x14ac:dyDescent="0.2">
      <c r="B10371" s="144"/>
    </row>
    <row r="10372" spans="2:2" x14ac:dyDescent="0.2">
      <c r="B10372" s="144"/>
    </row>
    <row r="10373" spans="2:2" x14ac:dyDescent="0.2">
      <c r="B10373" s="144"/>
    </row>
    <row r="10374" spans="2:2" x14ac:dyDescent="0.2">
      <c r="B10374" s="144"/>
    </row>
    <row r="10375" spans="2:2" x14ac:dyDescent="0.2">
      <c r="B10375" s="144"/>
    </row>
    <row r="10376" spans="2:2" x14ac:dyDescent="0.2">
      <c r="B10376" s="144"/>
    </row>
    <row r="10377" spans="2:2" x14ac:dyDescent="0.2">
      <c r="B10377" s="144"/>
    </row>
    <row r="10378" spans="2:2" x14ac:dyDescent="0.2">
      <c r="B10378" s="144"/>
    </row>
    <row r="10379" spans="2:2" x14ac:dyDescent="0.2">
      <c r="B10379" s="144"/>
    </row>
    <row r="10380" spans="2:2" x14ac:dyDescent="0.2">
      <c r="B10380" s="144"/>
    </row>
    <row r="10381" spans="2:2" x14ac:dyDescent="0.2">
      <c r="B10381" s="144"/>
    </row>
    <row r="10382" spans="2:2" x14ac:dyDescent="0.2">
      <c r="B10382" s="144"/>
    </row>
    <row r="10383" spans="2:2" x14ac:dyDescent="0.2">
      <c r="B10383" s="144"/>
    </row>
    <row r="10384" spans="2:2" x14ac:dyDescent="0.2">
      <c r="B10384" s="144"/>
    </row>
    <row r="10385" spans="2:2" x14ac:dyDescent="0.2">
      <c r="B10385" s="144"/>
    </row>
    <row r="10386" spans="2:2" x14ac:dyDescent="0.2">
      <c r="B10386" s="144"/>
    </row>
    <row r="10387" spans="2:2" x14ac:dyDescent="0.2">
      <c r="B10387" s="144"/>
    </row>
    <row r="10388" spans="2:2" x14ac:dyDescent="0.2">
      <c r="B10388" s="144"/>
    </row>
    <row r="10389" spans="2:2" x14ac:dyDescent="0.2">
      <c r="B10389" s="144"/>
    </row>
    <row r="10390" spans="2:2" x14ac:dyDescent="0.2">
      <c r="B10390" s="144"/>
    </row>
    <row r="10391" spans="2:2" x14ac:dyDescent="0.2">
      <c r="B10391" s="144"/>
    </row>
    <row r="10392" spans="2:2" x14ac:dyDescent="0.2">
      <c r="B10392" s="144"/>
    </row>
    <row r="10393" spans="2:2" x14ac:dyDescent="0.2">
      <c r="B10393" s="144"/>
    </row>
    <row r="10394" spans="2:2" x14ac:dyDescent="0.2">
      <c r="B10394" s="144"/>
    </row>
    <row r="10395" spans="2:2" x14ac:dyDescent="0.2">
      <c r="B10395" s="144"/>
    </row>
    <row r="10396" spans="2:2" x14ac:dyDescent="0.2">
      <c r="B10396" s="144"/>
    </row>
    <row r="10397" spans="2:2" x14ac:dyDescent="0.2">
      <c r="B10397" s="144"/>
    </row>
    <row r="10398" spans="2:2" x14ac:dyDescent="0.2">
      <c r="B10398" s="144"/>
    </row>
    <row r="10399" spans="2:2" x14ac:dyDescent="0.2">
      <c r="B10399" s="144"/>
    </row>
    <row r="10400" spans="2:2" x14ac:dyDescent="0.2">
      <c r="B10400" s="144"/>
    </row>
    <row r="10401" spans="2:2" x14ac:dyDescent="0.2">
      <c r="B10401" s="144"/>
    </row>
    <row r="10402" spans="2:2" x14ac:dyDescent="0.2">
      <c r="B10402" s="144"/>
    </row>
    <row r="10403" spans="2:2" x14ac:dyDescent="0.2">
      <c r="B10403" s="144"/>
    </row>
    <row r="10404" spans="2:2" x14ac:dyDescent="0.2">
      <c r="B10404" s="144"/>
    </row>
    <row r="10405" spans="2:2" x14ac:dyDescent="0.2">
      <c r="B10405" s="144"/>
    </row>
    <row r="10406" spans="2:2" x14ac:dyDescent="0.2">
      <c r="B10406" s="144"/>
    </row>
    <row r="10407" spans="2:2" x14ac:dyDescent="0.2">
      <c r="B10407" s="144"/>
    </row>
    <row r="10408" spans="2:2" x14ac:dyDescent="0.2">
      <c r="B10408" s="144"/>
    </row>
    <row r="10409" spans="2:2" x14ac:dyDescent="0.2">
      <c r="B10409" s="144"/>
    </row>
    <row r="10410" spans="2:2" x14ac:dyDescent="0.2">
      <c r="B10410" s="144"/>
    </row>
    <row r="10411" spans="2:2" x14ac:dyDescent="0.2">
      <c r="B10411" s="144"/>
    </row>
    <row r="10412" spans="2:2" x14ac:dyDescent="0.2">
      <c r="B10412" s="144"/>
    </row>
    <row r="10413" spans="2:2" x14ac:dyDescent="0.2">
      <c r="B10413" s="144"/>
    </row>
    <row r="10414" spans="2:2" x14ac:dyDescent="0.2">
      <c r="B10414" s="144"/>
    </row>
    <row r="10415" spans="2:2" x14ac:dyDescent="0.2">
      <c r="B10415" s="144"/>
    </row>
    <row r="10416" spans="2:2" x14ac:dyDescent="0.2">
      <c r="B10416" s="144"/>
    </row>
    <row r="10417" spans="2:2" x14ac:dyDescent="0.2">
      <c r="B10417" s="144"/>
    </row>
    <row r="10418" spans="2:2" x14ac:dyDescent="0.2">
      <c r="B10418" s="144"/>
    </row>
    <row r="10419" spans="2:2" x14ac:dyDescent="0.2">
      <c r="B10419" s="144"/>
    </row>
    <row r="10420" spans="2:2" x14ac:dyDescent="0.2">
      <c r="B10420" s="144"/>
    </row>
    <row r="10421" spans="2:2" x14ac:dyDescent="0.2">
      <c r="B10421" s="144"/>
    </row>
    <row r="10422" spans="2:2" x14ac:dyDescent="0.2">
      <c r="B10422" s="144"/>
    </row>
    <row r="10423" spans="2:2" x14ac:dyDescent="0.2">
      <c r="B10423" s="144"/>
    </row>
    <row r="10424" spans="2:2" x14ac:dyDescent="0.2">
      <c r="B10424" s="144"/>
    </row>
    <row r="10425" spans="2:2" x14ac:dyDescent="0.2">
      <c r="B10425" s="144"/>
    </row>
    <row r="10426" spans="2:2" x14ac:dyDescent="0.2">
      <c r="B10426" s="144"/>
    </row>
    <row r="10427" spans="2:2" x14ac:dyDescent="0.2">
      <c r="B10427" s="144"/>
    </row>
    <row r="10428" spans="2:2" x14ac:dyDescent="0.2">
      <c r="B10428" s="144"/>
    </row>
    <row r="10429" spans="2:2" x14ac:dyDescent="0.2">
      <c r="B10429" s="144"/>
    </row>
    <row r="10430" spans="2:2" x14ac:dyDescent="0.2">
      <c r="B10430" s="144"/>
    </row>
    <row r="10431" spans="2:2" x14ac:dyDescent="0.2">
      <c r="B10431" s="144"/>
    </row>
    <row r="10432" spans="2:2" x14ac:dyDescent="0.2">
      <c r="B10432" s="144"/>
    </row>
    <row r="10433" spans="2:2" x14ac:dyDescent="0.2">
      <c r="B10433" s="144"/>
    </row>
    <row r="10434" spans="2:2" x14ac:dyDescent="0.2">
      <c r="B10434" s="144"/>
    </row>
    <row r="10435" spans="2:2" x14ac:dyDescent="0.2">
      <c r="B10435" s="144"/>
    </row>
    <row r="10436" spans="2:2" x14ac:dyDescent="0.2">
      <c r="B10436" s="144"/>
    </row>
    <row r="10437" spans="2:2" x14ac:dyDescent="0.2">
      <c r="B10437" s="144"/>
    </row>
    <row r="10438" spans="2:2" x14ac:dyDescent="0.2">
      <c r="B10438" s="144"/>
    </row>
    <row r="10439" spans="2:2" x14ac:dyDescent="0.2">
      <c r="B10439" s="144"/>
    </row>
    <row r="10440" spans="2:2" x14ac:dyDescent="0.2">
      <c r="B10440" s="144"/>
    </row>
    <row r="10441" spans="2:2" x14ac:dyDescent="0.2">
      <c r="B10441" s="144"/>
    </row>
    <row r="10442" spans="2:2" x14ac:dyDescent="0.2">
      <c r="B10442" s="144"/>
    </row>
    <row r="10443" spans="2:2" x14ac:dyDescent="0.2">
      <c r="B10443" s="144"/>
    </row>
    <row r="10444" spans="2:2" x14ac:dyDescent="0.2">
      <c r="B10444" s="144"/>
    </row>
    <row r="10445" spans="2:2" x14ac:dyDescent="0.2">
      <c r="B10445" s="144"/>
    </row>
    <row r="10446" spans="2:2" x14ac:dyDescent="0.2">
      <c r="B10446" s="144"/>
    </row>
    <row r="10447" spans="2:2" x14ac:dyDescent="0.2">
      <c r="B10447" s="144"/>
    </row>
    <row r="10448" spans="2:2" x14ac:dyDescent="0.2">
      <c r="B10448" s="144"/>
    </row>
    <row r="10449" spans="2:2" x14ac:dyDescent="0.2">
      <c r="B10449" s="144"/>
    </row>
    <row r="10450" spans="2:2" x14ac:dyDescent="0.2">
      <c r="B10450" s="144"/>
    </row>
    <row r="10451" spans="2:2" x14ac:dyDescent="0.2">
      <c r="B10451" s="144"/>
    </row>
    <row r="10452" spans="2:2" x14ac:dyDescent="0.2">
      <c r="B10452" s="144"/>
    </row>
    <row r="10453" spans="2:2" x14ac:dyDescent="0.2">
      <c r="B10453" s="144"/>
    </row>
    <row r="10454" spans="2:2" x14ac:dyDescent="0.2">
      <c r="B10454" s="144"/>
    </row>
    <row r="10455" spans="2:2" x14ac:dyDescent="0.2">
      <c r="B10455" s="144"/>
    </row>
    <row r="10456" spans="2:2" x14ac:dyDescent="0.2">
      <c r="B10456" s="144"/>
    </row>
    <row r="10457" spans="2:2" x14ac:dyDescent="0.2">
      <c r="B10457" s="144"/>
    </row>
    <row r="10458" spans="2:2" x14ac:dyDescent="0.2">
      <c r="B10458" s="144"/>
    </row>
    <row r="10459" spans="2:2" x14ac:dyDescent="0.2">
      <c r="B10459" s="144"/>
    </row>
    <row r="10460" spans="2:2" x14ac:dyDescent="0.2">
      <c r="B10460" s="144"/>
    </row>
    <row r="10461" spans="2:2" x14ac:dyDescent="0.2">
      <c r="B10461" s="144"/>
    </row>
    <row r="10462" spans="2:2" x14ac:dyDescent="0.2">
      <c r="B10462" s="144"/>
    </row>
    <row r="10463" spans="2:2" x14ac:dyDescent="0.2">
      <c r="B10463" s="144"/>
    </row>
    <row r="10464" spans="2:2" x14ac:dyDescent="0.2">
      <c r="B10464" s="144"/>
    </row>
    <row r="10465" spans="2:2" x14ac:dyDescent="0.2">
      <c r="B10465" s="144"/>
    </row>
    <row r="10466" spans="2:2" x14ac:dyDescent="0.2">
      <c r="B10466" s="144"/>
    </row>
    <row r="10467" spans="2:2" x14ac:dyDescent="0.2">
      <c r="B10467" s="144"/>
    </row>
    <row r="10468" spans="2:2" x14ac:dyDescent="0.2">
      <c r="B10468" s="144"/>
    </row>
    <row r="10469" spans="2:2" x14ac:dyDescent="0.2">
      <c r="B10469" s="144"/>
    </row>
    <row r="10470" spans="2:2" x14ac:dyDescent="0.2">
      <c r="B10470" s="144"/>
    </row>
    <row r="10471" spans="2:2" x14ac:dyDescent="0.2">
      <c r="B10471" s="144"/>
    </row>
    <row r="10472" spans="2:2" x14ac:dyDescent="0.2">
      <c r="B10472" s="144"/>
    </row>
    <row r="10473" spans="2:2" x14ac:dyDescent="0.2">
      <c r="B10473" s="144"/>
    </row>
    <row r="10474" spans="2:2" x14ac:dyDescent="0.2">
      <c r="B10474" s="144"/>
    </row>
    <row r="10475" spans="2:2" x14ac:dyDescent="0.2">
      <c r="B10475" s="144"/>
    </row>
    <row r="10476" spans="2:2" x14ac:dyDescent="0.2">
      <c r="B10476" s="144"/>
    </row>
    <row r="10477" spans="2:2" x14ac:dyDescent="0.2">
      <c r="B10477" s="144"/>
    </row>
    <row r="10478" spans="2:2" x14ac:dyDescent="0.2">
      <c r="B10478" s="144"/>
    </row>
    <row r="10479" spans="2:2" x14ac:dyDescent="0.2">
      <c r="B10479" s="144"/>
    </row>
    <row r="10480" spans="2:2" x14ac:dyDescent="0.2">
      <c r="B10480" s="144"/>
    </row>
    <row r="10481" spans="2:2" x14ac:dyDescent="0.2">
      <c r="B10481" s="144"/>
    </row>
    <row r="10482" spans="2:2" x14ac:dyDescent="0.2">
      <c r="B10482" s="144"/>
    </row>
    <row r="10483" spans="2:2" x14ac:dyDescent="0.2">
      <c r="B10483" s="144"/>
    </row>
    <row r="10484" spans="2:2" x14ac:dyDescent="0.2">
      <c r="B10484" s="144"/>
    </row>
    <row r="10485" spans="2:2" x14ac:dyDescent="0.2">
      <c r="B10485" s="144"/>
    </row>
    <row r="10486" spans="2:2" x14ac:dyDescent="0.2">
      <c r="B10486" s="144"/>
    </row>
    <row r="10487" spans="2:2" x14ac:dyDescent="0.2">
      <c r="B10487" s="144"/>
    </row>
    <row r="10488" spans="2:2" x14ac:dyDescent="0.2">
      <c r="B10488" s="144"/>
    </row>
    <row r="10489" spans="2:2" x14ac:dyDescent="0.2">
      <c r="B10489" s="144"/>
    </row>
    <row r="10490" spans="2:2" x14ac:dyDescent="0.2">
      <c r="B10490" s="144"/>
    </row>
    <row r="10491" spans="2:2" x14ac:dyDescent="0.2">
      <c r="B10491" s="144"/>
    </row>
    <row r="10492" spans="2:2" x14ac:dyDescent="0.2">
      <c r="B10492" s="144"/>
    </row>
    <row r="10493" spans="2:2" x14ac:dyDescent="0.2">
      <c r="B10493" s="144"/>
    </row>
    <row r="10494" spans="2:2" x14ac:dyDescent="0.2">
      <c r="B10494" s="144"/>
    </row>
    <row r="10495" spans="2:2" x14ac:dyDescent="0.2">
      <c r="B10495" s="144"/>
    </row>
    <row r="10496" spans="2:2" x14ac:dyDescent="0.2">
      <c r="B10496" s="144"/>
    </row>
    <row r="10497" spans="2:2" x14ac:dyDescent="0.2">
      <c r="B10497" s="144"/>
    </row>
    <row r="10498" spans="2:2" x14ac:dyDescent="0.2">
      <c r="B10498" s="144"/>
    </row>
    <row r="10499" spans="2:2" x14ac:dyDescent="0.2">
      <c r="B10499" s="144"/>
    </row>
    <row r="10500" spans="2:2" x14ac:dyDescent="0.2">
      <c r="B10500" s="144"/>
    </row>
    <row r="10501" spans="2:2" x14ac:dyDescent="0.2">
      <c r="B10501" s="144"/>
    </row>
    <row r="10502" spans="2:2" x14ac:dyDescent="0.2">
      <c r="B10502" s="144"/>
    </row>
    <row r="10503" spans="2:2" x14ac:dyDescent="0.2">
      <c r="B10503" s="144"/>
    </row>
    <row r="10504" spans="2:2" x14ac:dyDescent="0.2">
      <c r="B10504" s="144"/>
    </row>
    <row r="10505" spans="2:2" x14ac:dyDescent="0.2">
      <c r="B10505" s="144"/>
    </row>
    <row r="10506" spans="2:2" x14ac:dyDescent="0.2">
      <c r="B10506" s="144"/>
    </row>
    <row r="10507" spans="2:2" x14ac:dyDescent="0.2">
      <c r="B10507" s="144"/>
    </row>
    <row r="10508" spans="2:2" x14ac:dyDescent="0.2">
      <c r="B10508" s="144"/>
    </row>
    <row r="10509" spans="2:2" x14ac:dyDescent="0.2">
      <c r="B10509" s="144"/>
    </row>
    <row r="10510" spans="2:2" x14ac:dyDescent="0.2">
      <c r="B10510" s="144"/>
    </row>
    <row r="10511" spans="2:2" x14ac:dyDescent="0.2">
      <c r="B10511" s="144"/>
    </row>
    <row r="10512" spans="2:2" x14ac:dyDescent="0.2">
      <c r="B10512" s="144"/>
    </row>
    <row r="10513" spans="2:2" x14ac:dyDescent="0.2">
      <c r="B10513" s="144"/>
    </row>
    <row r="10514" spans="2:2" x14ac:dyDescent="0.2">
      <c r="B10514" s="144"/>
    </row>
    <row r="10515" spans="2:2" x14ac:dyDescent="0.2">
      <c r="B10515" s="144"/>
    </row>
    <row r="10516" spans="2:2" x14ac:dyDescent="0.2">
      <c r="B10516" s="144"/>
    </row>
    <row r="10517" spans="2:2" x14ac:dyDescent="0.2">
      <c r="B10517" s="144"/>
    </row>
    <row r="10518" spans="2:2" x14ac:dyDescent="0.2">
      <c r="B10518" s="144"/>
    </row>
    <row r="10519" spans="2:2" x14ac:dyDescent="0.2">
      <c r="B10519" s="144"/>
    </row>
    <row r="10520" spans="2:2" x14ac:dyDescent="0.2">
      <c r="B10520" s="144"/>
    </row>
    <row r="10521" spans="2:2" x14ac:dyDescent="0.2">
      <c r="B10521" s="144"/>
    </row>
    <row r="10522" spans="2:2" x14ac:dyDescent="0.2">
      <c r="B10522" s="144"/>
    </row>
    <row r="10523" spans="2:2" x14ac:dyDescent="0.2">
      <c r="B10523" s="144"/>
    </row>
    <row r="10524" spans="2:2" x14ac:dyDescent="0.2">
      <c r="B10524" s="144"/>
    </row>
    <row r="10525" spans="2:2" x14ac:dyDescent="0.2">
      <c r="B10525" s="144"/>
    </row>
    <row r="10526" spans="2:2" x14ac:dyDescent="0.2">
      <c r="B10526" s="144"/>
    </row>
    <row r="10527" spans="2:2" x14ac:dyDescent="0.2">
      <c r="B10527" s="144"/>
    </row>
    <row r="10528" spans="2:2" x14ac:dyDescent="0.2">
      <c r="B10528" s="144"/>
    </row>
    <row r="10529" spans="2:2" x14ac:dyDescent="0.2">
      <c r="B10529" s="144"/>
    </row>
    <row r="10530" spans="2:2" x14ac:dyDescent="0.2">
      <c r="B10530" s="144"/>
    </row>
    <row r="10531" spans="2:2" x14ac:dyDescent="0.2">
      <c r="B10531" s="144"/>
    </row>
    <row r="10532" spans="2:2" x14ac:dyDescent="0.2">
      <c r="B10532" s="144"/>
    </row>
    <row r="10533" spans="2:2" x14ac:dyDescent="0.2">
      <c r="B10533" s="144"/>
    </row>
    <row r="10534" spans="2:2" x14ac:dyDescent="0.2">
      <c r="B10534" s="144"/>
    </row>
    <row r="10535" spans="2:2" x14ac:dyDescent="0.2">
      <c r="B10535" s="144"/>
    </row>
    <row r="10536" spans="2:2" x14ac:dyDescent="0.2">
      <c r="B10536" s="144"/>
    </row>
    <row r="10537" spans="2:2" x14ac:dyDescent="0.2">
      <c r="B10537" s="144"/>
    </row>
    <row r="10538" spans="2:2" x14ac:dyDescent="0.2">
      <c r="B10538" s="144"/>
    </row>
    <row r="10539" spans="2:2" x14ac:dyDescent="0.2">
      <c r="B10539" s="144"/>
    </row>
    <row r="10540" spans="2:2" x14ac:dyDescent="0.2">
      <c r="B10540" s="144"/>
    </row>
    <row r="10541" spans="2:2" x14ac:dyDescent="0.2">
      <c r="B10541" s="144"/>
    </row>
    <row r="10542" spans="2:2" x14ac:dyDescent="0.2">
      <c r="B10542" s="144"/>
    </row>
    <row r="10543" spans="2:2" x14ac:dyDescent="0.2">
      <c r="B10543" s="144"/>
    </row>
    <row r="10544" spans="2:2" x14ac:dyDescent="0.2">
      <c r="B10544" s="144"/>
    </row>
    <row r="10545" spans="2:2" x14ac:dyDescent="0.2">
      <c r="B10545" s="144"/>
    </row>
    <row r="10546" spans="2:2" x14ac:dyDescent="0.2">
      <c r="B10546" s="144"/>
    </row>
    <row r="10547" spans="2:2" x14ac:dyDescent="0.2">
      <c r="B10547" s="144"/>
    </row>
    <row r="10548" spans="2:2" x14ac:dyDescent="0.2">
      <c r="B10548" s="144"/>
    </row>
    <row r="10549" spans="2:2" x14ac:dyDescent="0.2">
      <c r="B10549" s="144"/>
    </row>
    <row r="10550" spans="2:2" x14ac:dyDescent="0.2">
      <c r="B10550" s="144"/>
    </row>
    <row r="10551" spans="2:2" x14ac:dyDescent="0.2">
      <c r="B10551" s="144"/>
    </row>
    <row r="10552" spans="2:2" x14ac:dyDescent="0.2">
      <c r="B10552" s="144"/>
    </row>
    <row r="10553" spans="2:2" x14ac:dyDescent="0.2">
      <c r="B10553" s="144"/>
    </row>
    <row r="10554" spans="2:2" x14ac:dyDescent="0.2">
      <c r="B10554" s="144"/>
    </row>
    <row r="10555" spans="2:2" x14ac:dyDescent="0.2">
      <c r="B10555" s="144"/>
    </row>
    <row r="10556" spans="2:2" x14ac:dyDescent="0.2">
      <c r="B10556" s="144"/>
    </row>
    <row r="10557" spans="2:2" x14ac:dyDescent="0.2">
      <c r="B10557" s="144"/>
    </row>
    <row r="10558" spans="2:2" x14ac:dyDescent="0.2">
      <c r="B10558" s="144"/>
    </row>
    <row r="10559" spans="2:2" x14ac:dyDescent="0.2">
      <c r="B10559" s="144"/>
    </row>
    <row r="10560" spans="2:2" x14ac:dyDescent="0.2">
      <c r="B10560" s="144"/>
    </row>
    <row r="10561" spans="2:2" x14ac:dyDescent="0.2">
      <c r="B10561" s="144"/>
    </row>
    <row r="10562" spans="2:2" x14ac:dyDescent="0.2">
      <c r="B10562" s="144"/>
    </row>
    <row r="10563" spans="2:2" x14ac:dyDescent="0.2">
      <c r="B10563" s="144"/>
    </row>
    <row r="10564" spans="2:2" x14ac:dyDescent="0.2">
      <c r="B10564" s="144"/>
    </row>
    <row r="10565" spans="2:2" x14ac:dyDescent="0.2">
      <c r="B10565" s="144"/>
    </row>
    <row r="10566" spans="2:2" x14ac:dyDescent="0.2">
      <c r="B10566" s="144"/>
    </row>
    <row r="10567" spans="2:2" x14ac:dyDescent="0.2">
      <c r="B10567" s="144"/>
    </row>
    <row r="10568" spans="2:2" x14ac:dyDescent="0.2">
      <c r="B10568" s="144"/>
    </row>
    <row r="10569" spans="2:2" x14ac:dyDescent="0.2">
      <c r="B10569" s="144"/>
    </row>
    <row r="10570" spans="2:2" x14ac:dyDescent="0.2">
      <c r="B10570" s="144"/>
    </row>
    <row r="10571" spans="2:2" x14ac:dyDescent="0.2">
      <c r="B10571" s="144"/>
    </row>
    <row r="10572" spans="2:2" x14ac:dyDescent="0.2">
      <c r="B10572" s="144"/>
    </row>
    <row r="10573" spans="2:2" x14ac:dyDescent="0.2">
      <c r="B10573" s="144"/>
    </row>
    <row r="10574" spans="2:2" x14ac:dyDescent="0.2">
      <c r="B10574" s="144"/>
    </row>
    <row r="10575" spans="2:2" x14ac:dyDescent="0.2">
      <c r="B10575" s="144"/>
    </row>
    <row r="10576" spans="2:2" x14ac:dyDescent="0.2">
      <c r="B10576" s="144"/>
    </row>
    <row r="10577" spans="2:2" x14ac:dyDescent="0.2">
      <c r="B10577" s="144"/>
    </row>
    <row r="10578" spans="2:2" x14ac:dyDescent="0.2">
      <c r="B10578" s="144"/>
    </row>
    <row r="10579" spans="2:2" x14ac:dyDescent="0.2">
      <c r="B10579" s="144"/>
    </row>
    <row r="10580" spans="2:2" x14ac:dyDescent="0.2">
      <c r="B10580" s="144"/>
    </row>
    <row r="10581" spans="2:2" x14ac:dyDescent="0.2">
      <c r="B10581" s="144"/>
    </row>
    <row r="10582" spans="2:2" x14ac:dyDescent="0.2">
      <c r="B10582" s="144"/>
    </row>
    <row r="10583" spans="2:2" x14ac:dyDescent="0.2">
      <c r="B10583" s="144"/>
    </row>
    <row r="10584" spans="2:2" x14ac:dyDescent="0.2">
      <c r="B10584" s="144"/>
    </row>
    <row r="10585" spans="2:2" x14ac:dyDescent="0.2">
      <c r="B10585" s="144"/>
    </row>
    <row r="10586" spans="2:2" x14ac:dyDescent="0.2">
      <c r="B10586" s="144"/>
    </row>
    <row r="10587" spans="2:2" x14ac:dyDescent="0.2">
      <c r="B10587" s="144"/>
    </row>
    <row r="10588" spans="2:2" x14ac:dyDescent="0.2">
      <c r="B10588" s="144"/>
    </row>
    <row r="10589" spans="2:2" x14ac:dyDescent="0.2">
      <c r="B10589" s="144"/>
    </row>
    <row r="10590" spans="2:2" x14ac:dyDescent="0.2">
      <c r="B10590" s="144"/>
    </row>
    <row r="10591" spans="2:2" x14ac:dyDescent="0.2">
      <c r="B10591" s="144"/>
    </row>
    <row r="10592" spans="2:2" x14ac:dyDescent="0.2">
      <c r="B10592" s="144"/>
    </row>
    <row r="10593" spans="2:2" x14ac:dyDescent="0.2">
      <c r="B10593" s="144"/>
    </row>
    <row r="10594" spans="2:2" x14ac:dyDescent="0.2">
      <c r="B10594" s="144"/>
    </row>
    <row r="10595" spans="2:2" x14ac:dyDescent="0.2">
      <c r="B10595" s="144"/>
    </row>
    <row r="10596" spans="2:2" x14ac:dyDescent="0.2">
      <c r="B10596" s="144"/>
    </row>
    <row r="10597" spans="2:2" x14ac:dyDescent="0.2">
      <c r="B10597" s="144"/>
    </row>
    <row r="10598" spans="2:2" x14ac:dyDescent="0.2">
      <c r="B10598" s="144"/>
    </row>
    <row r="10599" spans="2:2" x14ac:dyDescent="0.2">
      <c r="B10599" s="144"/>
    </row>
    <row r="10600" spans="2:2" x14ac:dyDescent="0.2">
      <c r="B10600" s="144"/>
    </row>
    <row r="10601" spans="2:2" x14ac:dyDescent="0.2">
      <c r="B10601" s="144"/>
    </row>
    <row r="10602" spans="2:2" x14ac:dyDescent="0.2">
      <c r="B10602" s="144"/>
    </row>
    <row r="10603" spans="2:2" x14ac:dyDescent="0.2">
      <c r="B10603" s="144"/>
    </row>
    <row r="10604" spans="2:2" x14ac:dyDescent="0.2">
      <c r="B10604" s="144"/>
    </row>
    <row r="10605" spans="2:2" x14ac:dyDescent="0.2">
      <c r="B10605" s="144"/>
    </row>
    <row r="10606" spans="2:2" x14ac:dyDescent="0.2">
      <c r="B10606" s="144"/>
    </row>
    <row r="10607" spans="2:2" x14ac:dyDescent="0.2">
      <c r="B10607" s="144"/>
    </row>
    <row r="10608" spans="2:2" x14ac:dyDescent="0.2">
      <c r="B10608" s="144"/>
    </row>
    <row r="10609" spans="2:2" x14ac:dyDescent="0.2">
      <c r="B10609" s="144"/>
    </row>
    <row r="10610" spans="2:2" x14ac:dyDescent="0.2">
      <c r="B10610" s="144"/>
    </row>
    <row r="10611" spans="2:2" x14ac:dyDescent="0.2">
      <c r="B10611" s="144"/>
    </row>
    <row r="10612" spans="2:2" x14ac:dyDescent="0.2">
      <c r="B10612" s="144"/>
    </row>
    <row r="10613" spans="2:2" x14ac:dyDescent="0.2">
      <c r="B10613" s="144"/>
    </row>
    <row r="10614" spans="2:2" x14ac:dyDescent="0.2">
      <c r="B10614" s="144"/>
    </row>
    <row r="10615" spans="2:2" x14ac:dyDescent="0.2">
      <c r="B10615" s="144"/>
    </row>
    <row r="10616" spans="2:2" x14ac:dyDescent="0.2">
      <c r="B10616" s="144"/>
    </row>
    <row r="10617" spans="2:2" x14ac:dyDescent="0.2">
      <c r="B10617" s="144"/>
    </row>
    <row r="10618" spans="2:2" x14ac:dyDescent="0.2">
      <c r="B10618" s="144"/>
    </row>
    <row r="10619" spans="2:2" x14ac:dyDescent="0.2">
      <c r="B10619" s="144"/>
    </row>
    <row r="10620" spans="2:2" x14ac:dyDescent="0.2">
      <c r="B10620" s="144"/>
    </row>
    <row r="10621" spans="2:2" x14ac:dyDescent="0.2">
      <c r="B10621" s="144"/>
    </row>
    <row r="10622" spans="2:2" x14ac:dyDescent="0.2">
      <c r="B10622" s="144"/>
    </row>
    <row r="10623" spans="2:2" x14ac:dyDescent="0.2">
      <c r="B10623" s="144"/>
    </row>
    <row r="10624" spans="2:2" x14ac:dyDescent="0.2">
      <c r="B10624" s="144"/>
    </row>
    <row r="10625" spans="2:2" x14ac:dyDescent="0.2">
      <c r="B10625" s="144"/>
    </row>
    <row r="10626" spans="2:2" x14ac:dyDescent="0.2">
      <c r="B10626" s="144"/>
    </row>
    <row r="10627" spans="2:2" x14ac:dyDescent="0.2">
      <c r="B10627" s="144"/>
    </row>
    <row r="10628" spans="2:2" x14ac:dyDescent="0.2">
      <c r="B10628" s="144"/>
    </row>
    <row r="10629" spans="2:2" x14ac:dyDescent="0.2">
      <c r="B10629" s="144"/>
    </row>
    <row r="10630" spans="2:2" x14ac:dyDescent="0.2">
      <c r="B10630" s="144"/>
    </row>
    <row r="10631" spans="2:2" x14ac:dyDescent="0.2">
      <c r="B10631" s="144"/>
    </row>
    <row r="10632" spans="2:2" x14ac:dyDescent="0.2">
      <c r="B10632" s="144"/>
    </row>
    <row r="10633" spans="2:2" x14ac:dyDescent="0.2">
      <c r="B10633" s="144"/>
    </row>
    <row r="10634" spans="2:2" x14ac:dyDescent="0.2">
      <c r="B10634" s="144"/>
    </row>
    <row r="10635" spans="2:2" x14ac:dyDescent="0.2">
      <c r="B10635" s="144"/>
    </row>
    <row r="10636" spans="2:2" x14ac:dyDescent="0.2">
      <c r="B10636" s="144"/>
    </row>
    <row r="10637" spans="2:2" x14ac:dyDescent="0.2">
      <c r="B10637" s="144"/>
    </row>
    <row r="10638" spans="2:2" x14ac:dyDescent="0.2">
      <c r="B10638" s="144"/>
    </row>
    <row r="10639" spans="2:2" x14ac:dyDescent="0.2">
      <c r="B10639" s="144"/>
    </row>
    <row r="10640" spans="2:2" x14ac:dyDescent="0.2">
      <c r="B10640" s="144"/>
    </row>
    <row r="10641" spans="2:2" x14ac:dyDescent="0.2">
      <c r="B10641" s="144"/>
    </row>
    <row r="10642" spans="2:2" x14ac:dyDescent="0.2">
      <c r="B10642" s="144"/>
    </row>
    <row r="10643" spans="2:2" x14ac:dyDescent="0.2">
      <c r="B10643" s="144"/>
    </row>
    <row r="10644" spans="2:2" x14ac:dyDescent="0.2">
      <c r="B10644" s="144"/>
    </row>
    <row r="10645" spans="2:2" x14ac:dyDescent="0.2">
      <c r="B10645" s="144"/>
    </row>
    <row r="10646" spans="2:2" x14ac:dyDescent="0.2">
      <c r="B10646" s="144"/>
    </row>
    <row r="10647" spans="2:2" x14ac:dyDescent="0.2">
      <c r="B10647" s="144"/>
    </row>
    <row r="10648" spans="2:2" x14ac:dyDescent="0.2">
      <c r="B10648" s="144"/>
    </row>
    <row r="10649" spans="2:2" x14ac:dyDescent="0.2">
      <c r="B10649" s="144"/>
    </row>
    <row r="10650" spans="2:2" x14ac:dyDescent="0.2">
      <c r="B10650" s="144"/>
    </row>
    <row r="10651" spans="2:2" x14ac:dyDescent="0.2">
      <c r="B10651" s="144"/>
    </row>
    <row r="10652" spans="2:2" x14ac:dyDescent="0.2">
      <c r="B10652" s="144"/>
    </row>
    <row r="10653" spans="2:2" x14ac:dyDescent="0.2">
      <c r="B10653" s="144"/>
    </row>
    <row r="10654" spans="2:2" x14ac:dyDescent="0.2">
      <c r="B10654" s="144"/>
    </row>
    <row r="10655" spans="2:2" x14ac:dyDescent="0.2">
      <c r="B10655" s="144"/>
    </row>
    <row r="10656" spans="2:2" x14ac:dyDescent="0.2">
      <c r="B10656" s="144"/>
    </row>
    <row r="10657" spans="2:2" x14ac:dyDescent="0.2">
      <c r="B10657" s="144"/>
    </row>
    <row r="10658" spans="2:2" x14ac:dyDescent="0.2">
      <c r="B10658" s="144"/>
    </row>
    <row r="10659" spans="2:2" x14ac:dyDescent="0.2">
      <c r="B10659" s="144"/>
    </row>
    <row r="10660" spans="2:2" x14ac:dyDescent="0.2">
      <c r="B10660" s="144"/>
    </row>
    <row r="10661" spans="2:2" x14ac:dyDescent="0.2">
      <c r="B10661" s="144"/>
    </row>
    <row r="10662" spans="2:2" x14ac:dyDescent="0.2">
      <c r="B10662" s="144"/>
    </row>
    <row r="10663" spans="2:2" x14ac:dyDescent="0.2">
      <c r="B10663" s="144"/>
    </row>
    <row r="10664" spans="2:2" x14ac:dyDescent="0.2">
      <c r="B10664" s="144"/>
    </row>
    <row r="10665" spans="2:2" x14ac:dyDescent="0.2">
      <c r="B10665" s="144"/>
    </row>
    <row r="10666" spans="2:2" x14ac:dyDescent="0.2">
      <c r="B10666" s="144"/>
    </row>
    <row r="10667" spans="2:2" x14ac:dyDescent="0.2">
      <c r="B10667" s="144"/>
    </row>
    <row r="10668" spans="2:2" x14ac:dyDescent="0.2">
      <c r="B10668" s="144"/>
    </row>
    <row r="10669" spans="2:2" x14ac:dyDescent="0.2">
      <c r="B10669" s="144"/>
    </row>
    <row r="10670" spans="2:2" x14ac:dyDescent="0.2">
      <c r="B10670" s="144"/>
    </row>
    <row r="10671" spans="2:2" x14ac:dyDescent="0.2">
      <c r="B10671" s="144"/>
    </row>
    <row r="10672" spans="2:2" x14ac:dyDescent="0.2">
      <c r="B10672" s="144"/>
    </row>
    <row r="10673" spans="2:2" x14ac:dyDescent="0.2">
      <c r="B10673" s="144"/>
    </row>
    <row r="10674" spans="2:2" x14ac:dyDescent="0.2">
      <c r="B10674" s="144"/>
    </row>
    <row r="10675" spans="2:2" x14ac:dyDescent="0.2">
      <c r="B10675" s="144"/>
    </row>
    <row r="10676" spans="2:2" x14ac:dyDescent="0.2">
      <c r="B10676" s="144"/>
    </row>
    <row r="10677" spans="2:2" x14ac:dyDescent="0.2">
      <c r="B10677" s="144"/>
    </row>
    <row r="10678" spans="2:2" x14ac:dyDescent="0.2">
      <c r="B10678" s="144"/>
    </row>
    <row r="10679" spans="2:2" x14ac:dyDescent="0.2">
      <c r="B10679" s="144"/>
    </row>
    <row r="10680" spans="2:2" x14ac:dyDescent="0.2">
      <c r="B10680" s="144"/>
    </row>
    <row r="10681" spans="2:2" x14ac:dyDescent="0.2">
      <c r="B10681" s="144"/>
    </row>
    <row r="10682" spans="2:2" x14ac:dyDescent="0.2">
      <c r="B10682" s="144"/>
    </row>
    <row r="10683" spans="2:2" x14ac:dyDescent="0.2">
      <c r="B10683" s="144"/>
    </row>
    <row r="10684" spans="2:2" x14ac:dyDescent="0.2">
      <c r="B10684" s="144"/>
    </row>
    <row r="10685" spans="2:2" x14ac:dyDescent="0.2">
      <c r="B10685" s="144"/>
    </row>
    <row r="10686" spans="2:2" x14ac:dyDescent="0.2">
      <c r="B10686" s="144"/>
    </row>
    <row r="10687" spans="2:2" x14ac:dyDescent="0.2">
      <c r="B10687" s="144"/>
    </row>
    <row r="10688" spans="2:2" x14ac:dyDescent="0.2">
      <c r="B10688" s="144"/>
    </row>
    <row r="10689" spans="2:2" x14ac:dyDescent="0.2">
      <c r="B10689" s="144"/>
    </row>
    <row r="10690" spans="2:2" x14ac:dyDescent="0.2">
      <c r="B10690" s="144"/>
    </row>
    <row r="10691" spans="2:2" x14ac:dyDescent="0.2">
      <c r="B10691" s="144"/>
    </row>
    <row r="10692" spans="2:2" x14ac:dyDescent="0.2">
      <c r="B10692" s="144"/>
    </row>
    <row r="10693" spans="2:2" x14ac:dyDescent="0.2">
      <c r="B10693" s="144"/>
    </row>
    <row r="10694" spans="2:2" x14ac:dyDescent="0.2">
      <c r="B10694" s="144"/>
    </row>
    <row r="10695" spans="2:2" x14ac:dyDescent="0.2">
      <c r="B10695" s="144"/>
    </row>
    <row r="10696" spans="2:2" x14ac:dyDescent="0.2">
      <c r="B10696" s="144"/>
    </row>
    <row r="10697" spans="2:2" x14ac:dyDescent="0.2">
      <c r="B10697" s="144"/>
    </row>
    <row r="10698" spans="2:2" x14ac:dyDescent="0.2">
      <c r="B10698" s="144"/>
    </row>
    <row r="10699" spans="2:2" x14ac:dyDescent="0.2">
      <c r="B10699" s="144"/>
    </row>
    <row r="10700" spans="2:2" x14ac:dyDescent="0.2">
      <c r="B10700" s="144"/>
    </row>
    <row r="10701" spans="2:2" x14ac:dyDescent="0.2">
      <c r="B10701" s="144"/>
    </row>
    <row r="10702" spans="2:2" x14ac:dyDescent="0.2">
      <c r="B10702" s="144"/>
    </row>
    <row r="10703" spans="2:2" x14ac:dyDescent="0.2">
      <c r="B10703" s="144"/>
    </row>
    <row r="10704" spans="2:2" x14ac:dyDescent="0.2">
      <c r="B10704" s="144"/>
    </row>
    <row r="10705" spans="2:2" x14ac:dyDescent="0.2">
      <c r="B10705" s="144"/>
    </row>
    <row r="10706" spans="2:2" x14ac:dyDescent="0.2">
      <c r="B10706" s="144"/>
    </row>
    <row r="10707" spans="2:2" x14ac:dyDescent="0.2">
      <c r="B10707" s="144"/>
    </row>
    <row r="10708" spans="2:2" x14ac:dyDescent="0.2">
      <c r="B10708" s="144"/>
    </row>
    <row r="10709" spans="2:2" x14ac:dyDescent="0.2">
      <c r="B10709" s="144"/>
    </row>
    <row r="10710" spans="2:2" x14ac:dyDescent="0.2">
      <c r="B10710" s="144"/>
    </row>
    <row r="10711" spans="2:2" x14ac:dyDescent="0.2">
      <c r="B10711" s="144"/>
    </row>
    <row r="10712" spans="2:2" x14ac:dyDescent="0.2">
      <c r="B10712" s="144"/>
    </row>
    <row r="10713" spans="2:2" x14ac:dyDescent="0.2">
      <c r="B10713" s="144"/>
    </row>
    <row r="10714" spans="2:2" x14ac:dyDescent="0.2">
      <c r="B10714" s="144"/>
    </row>
    <row r="10715" spans="2:2" x14ac:dyDescent="0.2">
      <c r="B10715" s="144"/>
    </row>
    <row r="10716" spans="2:2" x14ac:dyDescent="0.2">
      <c r="B10716" s="144"/>
    </row>
    <row r="10717" spans="2:2" x14ac:dyDescent="0.2">
      <c r="B10717" s="144"/>
    </row>
    <row r="10718" spans="2:2" x14ac:dyDescent="0.2">
      <c r="B10718" s="144"/>
    </row>
    <row r="10719" spans="2:2" x14ac:dyDescent="0.2">
      <c r="B10719" s="144"/>
    </row>
    <row r="10720" spans="2:2" x14ac:dyDescent="0.2">
      <c r="B10720" s="144"/>
    </row>
    <row r="10721" spans="2:2" x14ac:dyDescent="0.2">
      <c r="B10721" s="144"/>
    </row>
    <row r="10722" spans="2:2" x14ac:dyDescent="0.2">
      <c r="B10722" s="144"/>
    </row>
    <row r="10723" spans="2:2" x14ac:dyDescent="0.2">
      <c r="B10723" s="144"/>
    </row>
    <row r="10724" spans="2:2" x14ac:dyDescent="0.2">
      <c r="B10724" s="144"/>
    </row>
    <row r="10725" spans="2:2" x14ac:dyDescent="0.2">
      <c r="B10725" s="144"/>
    </row>
    <row r="10726" spans="2:2" x14ac:dyDescent="0.2">
      <c r="B10726" s="144"/>
    </row>
    <row r="10727" spans="2:2" x14ac:dyDescent="0.2">
      <c r="B10727" s="144"/>
    </row>
    <row r="10728" spans="2:2" x14ac:dyDescent="0.2">
      <c r="B10728" s="144"/>
    </row>
    <row r="10729" spans="2:2" x14ac:dyDescent="0.2">
      <c r="B10729" s="144"/>
    </row>
    <row r="10730" spans="2:2" x14ac:dyDescent="0.2">
      <c r="B10730" s="144"/>
    </row>
    <row r="10731" spans="2:2" x14ac:dyDescent="0.2">
      <c r="B10731" s="144"/>
    </row>
    <row r="10732" spans="2:2" x14ac:dyDescent="0.2">
      <c r="B10732" s="144"/>
    </row>
    <row r="10733" spans="2:2" x14ac:dyDescent="0.2">
      <c r="B10733" s="144"/>
    </row>
    <row r="10734" spans="2:2" x14ac:dyDescent="0.2">
      <c r="B10734" s="144"/>
    </row>
    <row r="10735" spans="2:2" x14ac:dyDescent="0.2">
      <c r="B10735" s="144"/>
    </row>
    <row r="10736" spans="2:2" x14ac:dyDescent="0.2">
      <c r="B10736" s="144"/>
    </row>
    <row r="10737" spans="2:2" x14ac:dyDescent="0.2">
      <c r="B10737" s="144"/>
    </row>
    <row r="10738" spans="2:2" x14ac:dyDescent="0.2">
      <c r="B10738" s="144"/>
    </row>
    <row r="10739" spans="2:2" x14ac:dyDescent="0.2">
      <c r="B10739" s="144"/>
    </row>
    <row r="10740" spans="2:2" x14ac:dyDescent="0.2">
      <c r="B10740" s="144"/>
    </row>
    <row r="10741" spans="2:2" x14ac:dyDescent="0.2">
      <c r="B10741" s="144"/>
    </row>
    <row r="10742" spans="2:2" x14ac:dyDescent="0.2">
      <c r="B10742" s="144"/>
    </row>
    <row r="10743" spans="2:2" x14ac:dyDescent="0.2">
      <c r="B10743" s="144"/>
    </row>
    <row r="10744" spans="2:2" x14ac:dyDescent="0.2">
      <c r="B10744" s="144"/>
    </row>
    <row r="10745" spans="2:2" x14ac:dyDescent="0.2">
      <c r="B10745" s="144"/>
    </row>
    <row r="10746" spans="2:2" x14ac:dyDescent="0.2">
      <c r="B10746" s="144"/>
    </row>
    <row r="10747" spans="2:2" x14ac:dyDescent="0.2">
      <c r="B10747" s="144"/>
    </row>
    <row r="10748" spans="2:2" x14ac:dyDescent="0.2">
      <c r="B10748" s="144"/>
    </row>
    <row r="10749" spans="2:2" x14ac:dyDescent="0.2">
      <c r="B10749" s="144"/>
    </row>
    <row r="10750" spans="2:2" x14ac:dyDescent="0.2">
      <c r="B10750" s="144"/>
    </row>
    <row r="10751" spans="2:2" x14ac:dyDescent="0.2">
      <c r="B10751" s="144"/>
    </row>
    <row r="10752" spans="2:2" x14ac:dyDescent="0.2">
      <c r="B10752" s="144"/>
    </row>
    <row r="10753" spans="2:2" x14ac:dyDescent="0.2">
      <c r="B10753" s="144"/>
    </row>
    <row r="10754" spans="2:2" x14ac:dyDescent="0.2">
      <c r="B10754" s="144"/>
    </row>
    <row r="10755" spans="2:2" x14ac:dyDescent="0.2">
      <c r="B10755" s="144"/>
    </row>
    <row r="10756" spans="2:2" x14ac:dyDescent="0.2">
      <c r="B10756" s="144"/>
    </row>
    <row r="10757" spans="2:2" x14ac:dyDescent="0.2">
      <c r="B10757" s="144"/>
    </row>
    <row r="10758" spans="2:2" x14ac:dyDescent="0.2">
      <c r="B10758" s="144"/>
    </row>
    <row r="10759" spans="2:2" x14ac:dyDescent="0.2">
      <c r="B10759" s="144"/>
    </row>
    <row r="10760" spans="2:2" x14ac:dyDescent="0.2">
      <c r="B10760" s="144"/>
    </row>
    <row r="10761" spans="2:2" x14ac:dyDescent="0.2">
      <c r="B10761" s="144"/>
    </row>
    <row r="10762" spans="2:2" x14ac:dyDescent="0.2">
      <c r="B10762" s="144"/>
    </row>
    <row r="10763" spans="2:2" x14ac:dyDescent="0.2">
      <c r="B10763" s="144"/>
    </row>
    <row r="10764" spans="2:2" x14ac:dyDescent="0.2">
      <c r="B10764" s="144"/>
    </row>
    <row r="10765" spans="2:2" x14ac:dyDescent="0.2">
      <c r="B10765" s="144"/>
    </row>
    <row r="10766" spans="2:2" x14ac:dyDescent="0.2">
      <c r="B10766" s="144"/>
    </row>
    <row r="10767" spans="2:2" x14ac:dyDescent="0.2">
      <c r="B10767" s="144"/>
    </row>
    <row r="10768" spans="2:2" x14ac:dyDescent="0.2">
      <c r="B10768" s="144"/>
    </row>
    <row r="10769" spans="2:2" x14ac:dyDescent="0.2">
      <c r="B10769" s="144"/>
    </row>
    <row r="10770" spans="2:2" x14ac:dyDescent="0.2">
      <c r="B10770" s="144"/>
    </row>
    <row r="10771" spans="2:2" x14ac:dyDescent="0.2">
      <c r="B10771" s="144"/>
    </row>
    <row r="10772" spans="2:2" x14ac:dyDescent="0.2">
      <c r="B10772" s="144"/>
    </row>
    <row r="10773" spans="2:2" x14ac:dyDescent="0.2">
      <c r="B10773" s="144"/>
    </row>
    <row r="10774" spans="2:2" x14ac:dyDescent="0.2">
      <c r="B10774" s="144"/>
    </row>
    <row r="10775" spans="2:2" x14ac:dyDescent="0.2">
      <c r="B10775" s="144"/>
    </row>
    <row r="10776" spans="2:2" x14ac:dyDescent="0.2">
      <c r="B10776" s="144"/>
    </row>
    <row r="10777" spans="2:2" x14ac:dyDescent="0.2">
      <c r="B10777" s="144"/>
    </row>
    <row r="10778" spans="2:2" x14ac:dyDescent="0.2">
      <c r="B10778" s="144"/>
    </row>
    <row r="10779" spans="2:2" x14ac:dyDescent="0.2">
      <c r="B10779" s="144"/>
    </row>
    <row r="10780" spans="2:2" x14ac:dyDescent="0.2">
      <c r="B10780" s="144"/>
    </row>
    <row r="10781" spans="2:2" x14ac:dyDescent="0.2">
      <c r="B10781" s="144"/>
    </row>
    <row r="10782" spans="2:2" x14ac:dyDescent="0.2">
      <c r="B10782" s="144"/>
    </row>
    <row r="10783" spans="2:2" x14ac:dyDescent="0.2">
      <c r="B10783" s="144"/>
    </row>
    <row r="10784" spans="2:2" x14ac:dyDescent="0.2">
      <c r="B10784" s="144"/>
    </row>
    <row r="10785" spans="2:2" x14ac:dyDescent="0.2">
      <c r="B10785" s="144"/>
    </row>
    <row r="10786" spans="2:2" x14ac:dyDescent="0.2">
      <c r="B10786" s="144"/>
    </row>
    <row r="10787" spans="2:2" x14ac:dyDescent="0.2">
      <c r="B10787" s="144"/>
    </row>
    <row r="10788" spans="2:2" x14ac:dyDescent="0.2">
      <c r="B10788" s="144"/>
    </row>
    <row r="10789" spans="2:2" x14ac:dyDescent="0.2">
      <c r="B10789" s="144"/>
    </row>
    <row r="10790" spans="2:2" x14ac:dyDescent="0.2">
      <c r="B10790" s="144"/>
    </row>
    <row r="10791" spans="2:2" x14ac:dyDescent="0.2">
      <c r="B10791" s="144"/>
    </row>
    <row r="10792" spans="2:2" x14ac:dyDescent="0.2">
      <c r="B10792" s="144"/>
    </row>
    <row r="10793" spans="2:2" x14ac:dyDescent="0.2">
      <c r="B10793" s="144"/>
    </row>
    <row r="10794" spans="2:2" x14ac:dyDescent="0.2">
      <c r="B10794" s="144"/>
    </row>
    <row r="10795" spans="2:2" x14ac:dyDescent="0.2">
      <c r="B10795" s="144"/>
    </row>
    <row r="10796" spans="2:2" x14ac:dyDescent="0.2">
      <c r="B10796" s="144"/>
    </row>
    <row r="10797" spans="2:2" x14ac:dyDescent="0.2">
      <c r="B10797" s="144"/>
    </row>
    <row r="10798" spans="2:2" x14ac:dyDescent="0.2">
      <c r="B10798" s="144"/>
    </row>
    <row r="10799" spans="2:2" x14ac:dyDescent="0.2">
      <c r="B10799" s="144"/>
    </row>
    <row r="10800" spans="2:2" x14ac:dyDescent="0.2">
      <c r="B10800" s="144"/>
    </row>
    <row r="10801" spans="2:2" x14ac:dyDescent="0.2">
      <c r="B10801" s="144"/>
    </row>
    <row r="10802" spans="2:2" x14ac:dyDescent="0.2">
      <c r="B10802" s="144"/>
    </row>
    <row r="10803" spans="2:2" x14ac:dyDescent="0.2">
      <c r="B10803" s="144"/>
    </row>
    <row r="10804" spans="2:2" x14ac:dyDescent="0.2">
      <c r="B10804" s="144"/>
    </row>
    <row r="10805" spans="2:2" x14ac:dyDescent="0.2">
      <c r="B10805" s="144"/>
    </row>
    <row r="10806" spans="2:2" x14ac:dyDescent="0.2">
      <c r="B10806" s="144"/>
    </row>
    <row r="10807" spans="2:2" x14ac:dyDescent="0.2">
      <c r="B10807" s="144"/>
    </row>
    <row r="10808" spans="2:2" x14ac:dyDescent="0.2">
      <c r="B10808" s="144"/>
    </row>
    <row r="10809" spans="2:2" x14ac:dyDescent="0.2">
      <c r="B10809" s="144"/>
    </row>
    <row r="10810" spans="2:2" x14ac:dyDescent="0.2">
      <c r="B10810" s="144"/>
    </row>
    <row r="10811" spans="2:2" x14ac:dyDescent="0.2">
      <c r="B10811" s="144"/>
    </row>
    <row r="10812" spans="2:2" x14ac:dyDescent="0.2">
      <c r="B10812" s="144"/>
    </row>
    <row r="10813" spans="2:2" x14ac:dyDescent="0.2">
      <c r="B10813" s="144"/>
    </row>
    <row r="10814" spans="2:2" x14ac:dyDescent="0.2">
      <c r="B10814" s="144"/>
    </row>
    <row r="10815" spans="2:2" x14ac:dyDescent="0.2">
      <c r="B10815" s="144"/>
    </row>
    <row r="10816" spans="2:2" x14ac:dyDescent="0.2">
      <c r="B10816" s="144"/>
    </row>
    <row r="10817" spans="2:2" x14ac:dyDescent="0.2">
      <c r="B10817" s="144"/>
    </row>
    <row r="10818" spans="2:2" x14ac:dyDescent="0.2">
      <c r="B10818" s="144"/>
    </row>
    <row r="10819" spans="2:2" x14ac:dyDescent="0.2">
      <c r="B10819" s="144"/>
    </row>
    <row r="10820" spans="2:2" x14ac:dyDescent="0.2">
      <c r="B10820" s="144"/>
    </row>
    <row r="10821" spans="2:2" x14ac:dyDescent="0.2">
      <c r="B10821" s="144"/>
    </row>
    <row r="10822" spans="2:2" x14ac:dyDescent="0.2">
      <c r="B10822" s="144"/>
    </row>
    <row r="10823" spans="2:2" x14ac:dyDescent="0.2">
      <c r="B10823" s="144"/>
    </row>
    <row r="10824" spans="2:2" x14ac:dyDescent="0.2">
      <c r="B10824" s="144"/>
    </row>
    <row r="10825" spans="2:2" x14ac:dyDescent="0.2">
      <c r="B10825" s="144"/>
    </row>
    <row r="10826" spans="2:2" x14ac:dyDescent="0.2">
      <c r="B10826" s="144"/>
    </row>
    <row r="10827" spans="2:2" x14ac:dyDescent="0.2">
      <c r="B10827" s="144"/>
    </row>
    <row r="10828" spans="2:2" x14ac:dyDescent="0.2">
      <c r="B10828" s="144"/>
    </row>
    <row r="10829" spans="2:2" x14ac:dyDescent="0.2">
      <c r="B10829" s="144"/>
    </row>
    <row r="10830" spans="2:2" x14ac:dyDescent="0.2">
      <c r="B10830" s="144"/>
    </row>
    <row r="10831" spans="2:2" x14ac:dyDescent="0.2">
      <c r="B10831" s="144"/>
    </row>
    <row r="10832" spans="2:2" x14ac:dyDescent="0.2">
      <c r="B10832" s="144"/>
    </row>
    <row r="10833" spans="2:2" x14ac:dyDescent="0.2">
      <c r="B10833" s="144"/>
    </row>
    <row r="10834" spans="2:2" x14ac:dyDescent="0.2">
      <c r="B10834" s="144"/>
    </row>
    <row r="10835" spans="2:2" x14ac:dyDescent="0.2">
      <c r="B10835" s="144"/>
    </row>
    <row r="10836" spans="2:2" x14ac:dyDescent="0.2">
      <c r="B10836" s="144"/>
    </row>
    <row r="10837" spans="2:2" x14ac:dyDescent="0.2">
      <c r="B10837" s="144"/>
    </row>
    <row r="10838" spans="2:2" x14ac:dyDescent="0.2">
      <c r="B10838" s="144"/>
    </row>
    <row r="10839" spans="2:2" x14ac:dyDescent="0.2">
      <c r="B10839" s="144"/>
    </row>
    <row r="10840" spans="2:2" x14ac:dyDescent="0.2">
      <c r="B10840" s="144"/>
    </row>
    <row r="10841" spans="2:2" x14ac:dyDescent="0.2">
      <c r="B10841" s="144"/>
    </row>
    <row r="10842" spans="2:2" x14ac:dyDescent="0.2">
      <c r="B10842" s="144"/>
    </row>
    <row r="10843" spans="2:2" x14ac:dyDescent="0.2">
      <c r="B10843" s="144"/>
    </row>
    <row r="10844" spans="2:2" x14ac:dyDescent="0.2">
      <c r="B10844" s="144"/>
    </row>
    <row r="10845" spans="2:2" x14ac:dyDescent="0.2">
      <c r="B10845" s="144"/>
    </row>
    <row r="10846" spans="2:2" x14ac:dyDescent="0.2">
      <c r="B10846" s="144"/>
    </row>
    <row r="10847" spans="2:2" x14ac:dyDescent="0.2">
      <c r="B10847" s="144"/>
    </row>
    <row r="10848" spans="2:2" x14ac:dyDescent="0.2">
      <c r="B10848" s="144"/>
    </row>
    <row r="10849" spans="2:2" x14ac:dyDescent="0.2">
      <c r="B10849" s="144"/>
    </row>
    <row r="10850" spans="2:2" x14ac:dyDescent="0.2">
      <c r="B10850" s="144"/>
    </row>
    <row r="10851" spans="2:2" x14ac:dyDescent="0.2">
      <c r="B10851" s="144"/>
    </row>
    <row r="10852" spans="2:2" x14ac:dyDescent="0.2">
      <c r="B10852" s="144"/>
    </row>
    <row r="10853" spans="2:2" x14ac:dyDescent="0.2">
      <c r="B10853" s="144"/>
    </row>
    <row r="10854" spans="2:2" x14ac:dyDescent="0.2">
      <c r="B10854" s="144"/>
    </row>
    <row r="10855" spans="2:2" x14ac:dyDescent="0.2">
      <c r="B10855" s="144"/>
    </row>
    <row r="10856" spans="2:2" x14ac:dyDescent="0.2">
      <c r="B10856" s="144"/>
    </row>
    <row r="10857" spans="2:2" x14ac:dyDescent="0.2">
      <c r="B10857" s="144"/>
    </row>
    <row r="10858" spans="2:2" x14ac:dyDescent="0.2">
      <c r="B10858" s="144"/>
    </row>
    <row r="10859" spans="2:2" x14ac:dyDescent="0.2">
      <c r="B10859" s="144"/>
    </row>
    <row r="10860" spans="2:2" x14ac:dyDescent="0.2">
      <c r="B10860" s="144"/>
    </row>
    <row r="10861" spans="2:2" x14ac:dyDescent="0.2">
      <c r="B10861" s="144"/>
    </row>
    <row r="10862" spans="2:2" x14ac:dyDescent="0.2">
      <c r="B10862" s="144"/>
    </row>
    <row r="10863" spans="2:2" x14ac:dyDescent="0.2">
      <c r="B10863" s="144"/>
    </row>
    <row r="10864" spans="2:2" x14ac:dyDescent="0.2">
      <c r="B10864" s="144"/>
    </row>
    <row r="10865" spans="2:2" x14ac:dyDescent="0.2">
      <c r="B10865" s="144"/>
    </row>
    <row r="10866" spans="2:2" x14ac:dyDescent="0.2">
      <c r="B10866" s="144"/>
    </row>
    <row r="10867" spans="2:2" x14ac:dyDescent="0.2">
      <c r="B10867" s="144"/>
    </row>
    <row r="10868" spans="2:2" x14ac:dyDescent="0.2">
      <c r="B10868" s="144"/>
    </row>
    <row r="10869" spans="2:2" x14ac:dyDescent="0.2">
      <c r="B10869" s="144"/>
    </row>
    <row r="10870" spans="2:2" x14ac:dyDescent="0.2">
      <c r="B10870" s="144"/>
    </row>
    <row r="10871" spans="2:2" x14ac:dyDescent="0.2">
      <c r="B10871" s="144"/>
    </row>
    <row r="10872" spans="2:2" x14ac:dyDescent="0.2">
      <c r="B10872" s="144"/>
    </row>
    <row r="10873" spans="2:2" x14ac:dyDescent="0.2">
      <c r="B10873" s="144"/>
    </row>
    <row r="10874" spans="2:2" x14ac:dyDescent="0.2">
      <c r="B10874" s="144"/>
    </row>
    <row r="10875" spans="2:2" x14ac:dyDescent="0.2">
      <c r="B10875" s="144"/>
    </row>
    <row r="10876" spans="2:2" x14ac:dyDescent="0.2">
      <c r="B10876" s="144"/>
    </row>
    <row r="10877" spans="2:2" x14ac:dyDescent="0.2">
      <c r="B10877" s="144"/>
    </row>
    <row r="10878" spans="2:2" x14ac:dyDescent="0.2">
      <c r="B10878" s="144"/>
    </row>
    <row r="10879" spans="2:2" x14ac:dyDescent="0.2">
      <c r="B10879" s="144"/>
    </row>
    <row r="10880" spans="2:2" x14ac:dyDescent="0.2">
      <c r="B10880" s="144"/>
    </row>
    <row r="10881" spans="2:2" x14ac:dyDescent="0.2">
      <c r="B10881" s="144"/>
    </row>
    <row r="10882" spans="2:2" x14ac:dyDescent="0.2">
      <c r="B10882" s="144"/>
    </row>
    <row r="10883" spans="2:2" x14ac:dyDescent="0.2">
      <c r="B10883" s="144"/>
    </row>
    <row r="10884" spans="2:2" x14ac:dyDescent="0.2">
      <c r="B10884" s="144"/>
    </row>
    <row r="10885" spans="2:2" x14ac:dyDescent="0.2">
      <c r="B10885" s="144"/>
    </row>
    <row r="10886" spans="2:2" x14ac:dyDescent="0.2">
      <c r="B10886" s="144"/>
    </row>
    <row r="10887" spans="2:2" x14ac:dyDescent="0.2">
      <c r="B10887" s="144"/>
    </row>
    <row r="10888" spans="2:2" x14ac:dyDescent="0.2">
      <c r="B10888" s="144"/>
    </row>
    <row r="10889" spans="2:2" x14ac:dyDescent="0.2">
      <c r="B10889" s="144"/>
    </row>
    <row r="10890" spans="2:2" x14ac:dyDescent="0.2">
      <c r="B10890" s="144"/>
    </row>
    <row r="10891" spans="2:2" x14ac:dyDescent="0.2">
      <c r="B10891" s="144"/>
    </row>
    <row r="10892" spans="2:2" x14ac:dyDescent="0.2">
      <c r="B10892" s="144"/>
    </row>
    <row r="10893" spans="2:2" x14ac:dyDescent="0.2">
      <c r="B10893" s="144"/>
    </row>
    <row r="10894" spans="2:2" x14ac:dyDescent="0.2">
      <c r="B10894" s="144"/>
    </row>
    <row r="10895" spans="2:2" x14ac:dyDescent="0.2">
      <c r="B10895" s="144"/>
    </row>
    <row r="10896" spans="2:2" x14ac:dyDescent="0.2">
      <c r="B10896" s="144"/>
    </row>
    <row r="10897" spans="2:2" x14ac:dyDescent="0.2">
      <c r="B10897" s="144"/>
    </row>
    <row r="10898" spans="2:2" x14ac:dyDescent="0.2">
      <c r="B10898" s="144"/>
    </row>
    <row r="10899" spans="2:2" x14ac:dyDescent="0.2">
      <c r="B10899" s="144"/>
    </row>
    <row r="10900" spans="2:2" x14ac:dyDescent="0.2">
      <c r="B10900" s="144"/>
    </row>
    <row r="10901" spans="2:2" x14ac:dyDescent="0.2">
      <c r="B10901" s="144"/>
    </row>
    <row r="10902" spans="2:2" x14ac:dyDescent="0.2">
      <c r="B10902" s="144"/>
    </row>
    <row r="10903" spans="2:2" x14ac:dyDescent="0.2">
      <c r="B10903" s="144"/>
    </row>
    <row r="10904" spans="2:2" x14ac:dyDescent="0.2">
      <c r="B10904" s="144"/>
    </row>
    <row r="10905" spans="2:2" x14ac:dyDescent="0.2">
      <c r="B10905" s="144"/>
    </row>
    <row r="10906" spans="2:2" x14ac:dyDescent="0.2">
      <c r="B10906" s="144"/>
    </row>
    <row r="10907" spans="2:2" x14ac:dyDescent="0.2">
      <c r="B10907" s="144"/>
    </row>
    <row r="10908" spans="2:2" x14ac:dyDescent="0.2">
      <c r="B10908" s="144"/>
    </row>
    <row r="10909" spans="2:2" x14ac:dyDescent="0.2">
      <c r="B10909" s="144"/>
    </row>
    <row r="10910" spans="2:2" x14ac:dyDescent="0.2">
      <c r="B10910" s="144"/>
    </row>
    <row r="10911" spans="2:2" x14ac:dyDescent="0.2">
      <c r="B10911" s="144"/>
    </row>
    <row r="10912" spans="2:2" x14ac:dyDescent="0.2">
      <c r="B10912" s="144"/>
    </row>
    <row r="10913" spans="2:2" x14ac:dyDescent="0.2">
      <c r="B10913" s="144"/>
    </row>
    <row r="10914" spans="2:2" x14ac:dyDescent="0.2">
      <c r="B10914" s="144"/>
    </row>
    <row r="10915" spans="2:2" x14ac:dyDescent="0.2">
      <c r="B10915" s="144"/>
    </row>
    <row r="10916" spans="2:2" x14ac:dyDescent="0.2">
      <c r="B10916" s="144"/>
    </row>
    <row r="10917" spans="2:2" x14ac:dyDescent="0.2">
      <c r="B10917" s="144"/>
    </row>
    <row r="10918" spans="2:2" x14ac:dyDescent="0.2">
      <c r="B10918" s="144"/>
    </row>
    <row r="10919" spans="2:2" x14ac:dyDescent="0.2">
      <c r="B10919" s="144"/>
    </row>
    <row r="10920" spans="2:2" x14ac:dyDescent="0.2">
      <c r="B10920" s="144"/>
    </row>
    <row r="10921" spans="2:2" x14ac:dyDescent="0.2">
      <c r="B10921" s="144"/>
    </row>
    <row r="10922" spans="2:2" x14ac:dyDescent="0.2">
      <c r="B10922" s="144"/>
    </row>
    <row r="10923" spans="2:2" x14ac:dyDescent="0.2">
      <c r="B10923" s="144"/>
    </row>
    <row r="10924" spans="2:2" x14ac:dyDescent="0.2">
      <c r="B10924" s="144"/>
    </row>
    <row r="10925" spans="2:2" x14ac:dyDescent="0.2">
      <c r="B10925" s="144"/>
    </row>
    <row r="10926" spans="2:2" x14ac:dyDescent="0.2">
      <c r="B10926" s="144"/>
    </row>
    <row r="10927" spans="2:2" x14ac:dyDescent="0.2">
      <c r="B10927" s="144"/>
    </row>
    <row r="10928" spans="2:2" x14ac:dyDescent="0.2">
      <c r="B10928" s="144"/>
    </row>
    <row r="10929" spans="2:2" x14ac:dyDescent="0.2">
      <c r="B10929" s="144"/>
    </row>
    <row r="10930" spans="2:2" x14ac:dyDescent="0.2">
      <c r="B10930" s="144"/>
    </row>
    <row r="10931" spans="2:2" x14ac:dyDescent="0.2">
      <c r="B10931" s="144"/>
    </row>
    <row r="10932" spans="2:2" x14ac:dyDescent="0.2">
      <c r="B10932" s="144"/>
    </row>
    <row r="10933" spans="2:2" x14ac:dyDescent="0.2">
      <c r="B10933" s="144"/>
    </row>
    <row r="10934" spans="2:2" x14ac:dyDescent="0.2">
      <c r="B10934" s="144"/>
    </row>
    <row r="10935" spans="2:2" x14ac:dyDescent="0.2">
      <c r="B10935" s="144"/>
    </row>
    <row r="10936" spans="2:2" x14ac:dyDescent="0.2">
      <c r="B10936" s="144"/>
    </row>
    <row r="10937" spans="2:2" x14ac:dyDescent="0.2">
      <c r="B10937" s="144"/>
    </row>
    <row r="10938" spans="2:2" x14ac:dyDescent="0.2">
      <c r="B10938" s="144"/>
    </row>
    <row r="10939" spans="2:2" x14ac:dyDescent="0.2">
      <c r="B10939" s="144"/>
    </row>
    <row r="10940" spans="2:2" x14ac:dyDescent="0.2">
      <c r="B10940" s="144"/>
    </row>
    <row r="10941" spans="2:2" x14ac:dyDescent="0.2">
      <c r="B10941" s="144"/>
    </row>
    <row r="10942" spans="2:2" x14ac:dyDescent="0.2">
      <c r="B10942" s="144"/>
    </row>
    <row r="10943" spans="2:2" x14ac:dyDescent="0.2">
      <c r="B10943" s="144"/>
    </row>
    <row r="10944" spans="2:2" x14ac:dyDescent="0.2">
      <c r="B10944" s="144"/>
    </row>
    <row r="10945" spans="2:2" x14ac:dyDescent="0.2">
      <c r="B10945" s="144"/>
    </row>
    <row r="10946" spans="2:2" x14ac:dyDescent="0.2">
      <c r="B10946" s="144"/>
    </row>
    <row r="10947" spans="2:2" x14ac:dyDescent="0.2">
      <c r="B10947" s="144"/>
    </row>
    <row r="10948" spans="2:2" x14ac:dyDescent="0.2">
      <c r="B10948" s="144"/>
    </row>
    <row r="10949" spans="2:2" x14ac:dyDescent="0.2">
      <c r="B10949" s="144"/>
    </row>
    <row r="10950" spans="2:2" x14ac:dyDescent="0.2">
      <c r="B10950" s="144"/>
    </row>
    <row r="10951" spans="2:2" x14ac:dyDescent="0.2">
      <c r="B10951" s="144"/>
    </row>
    <row r="10952" spans="2:2" x14ac:dyDescent="0.2">
      <c r="B10952" s="144"/>
    </row>
    <row r="10953" spans="2:2" x14ac:dyDescent="0.2">
      <c r="B10953" s="144"/>
    </row>
    <row r="10954" spans="2:2" x14ac:dyDescent="0.2">
      <c r="B10954" s="144"/>
    </row>
    <row r="10955" spans="2:2" x14ac:dyDescent="0.2">
      <c r="B10955" s="144"/>
    </row>
    <row r="10956" spans="2:2" x14ac:dyDescent="0.2">
      <c r="B10956" s="144"/>
    </row>
    <row r="10957" spans="2:2" x14ac:dyDescent="0.2">
      <c r="B10957" s="144"/>
    </row>
    <row r="10958" spans="2:2" x14ac:dyDescent="0.2">
      <c r="B10958" s="144"/>
    </row>
    <row r="10959" spans="2:2" x14ac:dyDescent="0.2">
      <c r="B10959" s="144"/>
    </row>
    <row r="10960" spans="2:2" x14ac:dyDescent="0.2">
      <c r="B10960" s="144"/>
    </row>
    <row r="10961" spans="2:2" x14ac:dyDescent="0.2">
      <c r="B10961" s="144"/>
    </row>
    <row r="10962" spans="2:2" x14ac:dyDescent="0.2">
      <c r="B10962" s="144"/>
    </row>
    <row r="10963" spans="2:2" x14ac:dyDescent="0.2">
      <c r="B10963" s="144"/>
    </row>
    <row r="10964" spans="2:2" x14ac:dyDescent="0.2">
      <c r="B10964" s="144"/>
    </row>
    <row r="10965" spans="2:2" x14ac:dyDescent="0.2">
      <c r="B10965" s="144"/>
    </row>
    <row r="10966" spans="2:2" x14ac:dyDescent="0.2">
      <c r="B10966" s="144"/>
    </row>
    <row r="10967" spans="2:2" x14ac:dyDescent="0.2">
      <c r="B10967" s="144"/>
    </row>
    <row r="10968" spans="2:2" x14ac:dyDescent="0.2">
      <c r="B10968" s="144"/>
    </row>
    <row r="10969" spans="2:2" x14ac:dyDescent="0.2">
      <c r="B10969" s="144"/>
    </row>
    <row r="10970" spans="2:2" x14ac:dyDescent="0.2">
      <c r="B10970" s="144"/>
    </row>
    <row r="10971" spans="2:2" x14ac:dyDescent="0.2">
      <c r="B10971" s="144"/>
    </row>
    <row r="10972" spans="2:2" x14ac:dyDescent="0.2">
      <c r="B10972" s="144"/>
    </row>
    <row r="10973" spans="2:2" x14ac:dyDescent="0.2">
      <c r="B10973" s="144"/>
    </row>
    <row r="10974" spans="2:2" x14ac:dyDescent="0.2">
      <c r="B10974" s="144"/>
    </row>
    <row r="10975" spans="2:2" x14ac:dyDescent="0.2">
      <c r="B10975" s="144"/>
    </row>
    <row r="10976" spans="2:2" x14ac:dyDescent="0.2">
      <c r="B10976" s="144"/>
    </row>
    <row r="10977" spans="2:2" x14ac:dyDescent="0.2">
      <c r="B10977" s="144"/>
    </row>
    <row r="10978" spans="2:2" x14ac:dyDescent="0.2">
      <c r="B10978" s="144"/>
    </row>
    <row r="10979" spans="2:2" x14ac:dyDescent="0.2">
      <c r="B10979" s="144"/>
    </row>
    <row r="10980" spans="2:2" x14ac:dyDescent="0.2">
      <c r="B10980" s="144"/>
    </row>
    <row r="10981" spans="2:2" x14ac:dyDescent="0.2">
      <c r="B10981" s="144"/>
    </row>
    <row r="10982" spans="2:2" x14ac:dyDescent="0.2">
      <c r="B10982" s="144"/>
    </row>
    <row r="10983" spans="2:2" x14ac:dyDescent="0.2">
      <c r="B10983" s="144"/>
    </row>
    <row r="10984" spans="2:2" x14ac:dyDescent="0.2">
      <c r="B10984" s="144"/>
    </row>
    <row r="10985" spans="2:2" x14ac:dyDescent="0.2">
      <c r="B10985" s="144"/>
    </row>
    <row r="10986" spans="2:2" x14ac:dyDescent="0.2">
      <c r="B10986" s="144"/>
    </row>
    <row r="10987" spans="2:2" x14ac:dyDescent="0.2">
      <c r="B10987" s="144"/>
    </row>
    <row r="10988" spans="2:2" x14ac:dyDescent="0.2">
      <c r="B10988" s="144"/>
    </row>
    <row r="10989" spans="2:2" x14ac:dyDescent="0.2">
      <c r="B10989" s="144"/>
    </row>
    <row r="10990" spans="2:2" x14ac:dyDescent="0.2">
      <c r="B10990" s="144"/>
    </row>
    <row r="10991" spans="2:2" x14ac:dyDescent="0.2">
      <c r="B10991" s="144"/>
    </row>
    <row r="10992" spans="2:2" x14ac:dyDescent="0.2">
      <c r="B10992" s="144"/>
    </row>
    <row r="10993" spans="2:2" x14ac:dyDescent="0.2">
      <c r="B10993" s="144"/>
    </row>
    <row r="10994" spans="2:2" x14ac:dyDescent="0.2">
      <c r="B10994" s="144"/>
    </row>
    <row r="10995" spans="2:2" x14ac:dyDescent="0.2">
      <c r="B10995" s="144"/>
    </row>
    <row r="10996" spans="2:2" x14ac:dyDescent="0.2">
      <c r="B10996" s="144"/>
    </row>
    <row r="10997" spans="2:2" x14ac:dyDescent="0.2">
      <c r="B10997" s="144"/>
    </row>
    <row r="10998" spans="2:2" x14ac:dyDescent="0.2">
      <c r="B10998" s="144"/>
    </row>
    <row r="10999" spans="2:2" x14ac:dyDescent="0.2">
      <c r="B10999" s="144"/>
    </row>
    <row r="11000" spans="2:2" x14ac:dyDescent="0.2">
      <c r="B11000" s="144"/>
    </row>
    <row r="11001" spans="2:2" x14ac:dyDescent="0.2">
      <c r="B11001" s="144"/>
    </row>
    <row r="11002" spans="2:2" x14ac:dyDescent="0.2">
      <c r="B11002" s="144"/>
    </row>
    <row r="11003" spans="2:2" x14ac:dyDescent="0.2">
      <c r="B11003" s="144"/>
    </row>
    <row r="11004" spans="2:2" x14ac:dyDescent="0.2">
      <c r="B11004" s="144"/>
    </row>
    <row r="11005" spans="2:2" x14ac:dyDescent="0.2">
      <c r="B11005" s="144"/>
    </row>
    <row r="11006" spans="2:2" x14ac:dyDescent="0.2">
      <c r="B11006" s="144"/>
    </row>
    <row r="11007" spans="2:2" x14ac:dyDescent="0.2">
      <c r="B11007" s="144"/>
    </row>
    <row r="11008" spans="2:2" x14ac:dyDescent="0.2">
      <c r="B11008" s="144"/>
    </row>
    <row r="11009" spans="2:2" x14ac:dyDescent="0.2">
      <c r="B11009" s="144"/>
    </row>
    <row r="11010" spans="2:2" x14ac:dyDescent="0.2">
      <c r="B11010" s="144"/>
    </row>
    <row r="11011" spans="2:2" x14ac:dyDescent="0.2">
      <c r="B11011" s="144"/>
    </row>
    <row r="11012" spans="2:2" x14ac:dyDescent="0.2">
      <c r="B11012" s="144"/>
    </row>
    <row r="11013" spans="2:2" x14ac:dyDescent="0.2">
      <c r="B11013" s="144"/>
    </row>
    <row r="11014" spans="2:2" x14ac:dyDescent="0.2">
      <c r="B11014" s="144"/>
    </row>
    <row r="11015" spans="2:2" x14ac:dyDescent="0.2">
      <c r="B11015" s="144"/>
    </row>
    <row r="11016" spans="2:2" x14ac:dyDescent="0.2">
      <c r="B11016" s="144"/>
    </row>
    <row r="11017" spans="2:2" x14ac:dyDescent="0.2">
      <c r="B11017" s="144"/>
    </row>
    <row r="11018" spans="2:2" x14ac:dyDescent="0.2">
      <c r="B11018" s="144"/>
    </row>
    <row r="11019" spans="2:2" x14ac:dyDescent="0.2">
      <c r="B11019" s="144"/>
    </row>
    <row r="11020" spans="2:2" x14ac:dyDescent="0.2">
      <c r="B11020" s="144"/>
    </row>
    <row r="11021" spans="2:2" x14ac:dyDescent="0.2">
      <c r="B11021" s="144"/>
    </row>
    <row r="11022" spans="2:2" x14ac:dyDescent="0.2">
      <c r="B11022" s="144"/>
    </row>
    <row r="11023" spans="2:2" x14ac:dyDescent="0.2">
      <c r="B11023" s="144"/>
    </row>
    <row r="11024" spans="2:2" x14ac:dyDescent="0.2">
      <c r="B11024" s="144"/>
    </row>
    <row r="11025" spans="2:2" x14ac:dyDescent="0.2">
      <c r="B11025" s="144"/>
    </row>
    <row r="11026" spans="2:2" x14ac:dyDescent="0.2">
      <c r="B11026" s="144"/>
    </row>
    <row r="11027" spans="2:2" x14ac:dyDescent="0.2">
      <c r="B11027" s="144"/>
    </row>
    <row r="11028" spans="2:2" x14ac:dyDescent="0.2">
      <c r="B11028" s="144"/>
    </row>
    <row r="11029" spans="2:2" x14ac:dyDescent="0.2">
      <c r="B11029" s="144"/>
    </row>
    <row r="11030" spans="2:2" x14ac:dyDescent="0.2">
      <c r="B11030" s="144"/>
    </row>
    <row r="11031" spans="2:2" x14ac:dyDescent="0.2">
      <c r="B11031" s="144"/>
    </row>
    <row r="11032" spans="2:2" x14ac:dyDescent="0.2">
      <c r="B11032" s="144"/>
    </row>
    <row r="11033" spans="2:2" x14ac:dyDescent="0.2">
      <c r="B11033" s="144"/>
    </row>
    <row r="11034" spans="2:2" x14ac:dyDescent="0.2">
      <c r="B11034" s="144"/>
    </row>
    <row r="11035" spans="2:2" x14ac:dyDescent="0.2">
      <c r="B11035" s="144"/>
    </row>
    <row r="11036" spans="2:2" x14ac:dyDescent="0.2">
      <c r="B11036" s="144"/>
    </row>
    <row r="11037" spans="2:2" x14ac:dyDescent="0.2">
      <c r="B11037" s="144"/>
    </row>
    <row r="11038" spans="2:2" x14ac:dyDescent="0.2">
      <c r="B11038" s="144"/>
    </row>
    <row r="11039" spans="2:2" x14ac:dyDescent="0.2">
      <c r="B11039" s="144"/>
    </row>
    <row r="11040" spans="2:2" x14ac:dyDescent="0.2">
      <c r="B11040" s="144"/>
    </row>
    <row r="11041" spans="2:2" x14ac:dyDescent="0.2">
      <c r="B11041" s="144"/>
    </row>
    <row r="11042" spans="2:2" x14ac:dyDescent="0.2">
      <c r="B11042" s="144"/>
    </row>
    <row r="11043" spans="2:2" x14ac:dyDescent="0.2">
      <c r="B11043" s="144"/>
    </row>
    <row r="11044" spans="2:2" x14ac:dyDescent="0.2">
      <c r="B11044" s="144"/>
    </row>
    <row r="11045" spans="2:2" x14ac:dyDescent="0.2">
      <c r="B11045" s="144"/>
    </row>
    <row r="11046" spans="2:2" x14ac:dyDescent="0.2">
      <c r="B11046" s="144"/>
    </row>
    <row r="11047" spans="2:2" x14ac:dyDescent="0.2">
      <c r="B11047" s="144"/>
    </row>
    <row r="11048" spans="2:2" x14ac:dyDescent="0.2">
      <c r="B11048" s="144"/>
    </row>
    <row r="11049" spans="2:2" x14ac:dyDescent="0.2">
      <c r="B11049" s="144"/>
    </row>
    <row r="11050" spans="2:2" x14ac:dyDescent="0.2">
      <c r="B11050" s="144"/>
    </row>
    <row r="11051" spans="2:2" x14ac:dyDescent="0.2">
      <c r="B11051" s="144"/>
    </row>
    <row r="11052" spans="2:2" x14ac:dyDescent="0.2">
      <c r="B11052" s="144"/>
    </row>
    <row r="11053" spans="2:2" x14ac:dyDescent="0.2">
      <c r="B11053" s="144"/>
    </row>
    <row r="11054" spans="2:2" x14ac:dyDescent="0.2">
      <c r="B11054" s="144"/>
    </row>
    <row r="11055" spans="2:2" x14ac:dyDescent="0.2">
      <c r="B11055" s="144"/>
    </row>
    <row r="11056" spans="2:2" x14ac:dyDescent="0.2">
      <c r="B11056" s="144"/>
    </row>
    <row r="11057" spans="2:2" x14ac:dyDescent="0.2">
      <c r="B11057" s="144"/>
    </row>
    <row r="11058" spans="2:2" x14ac:dyDescent="0.2">
      <c r="B11058" s="144"/>
    </row>
    <row r="11059" spans="2:2" x14ac:dyDescent="0.2">
      <c r="B11059" s="144"/>
    </row>
    <row r="11060" spans="2:2" x14ac:dyDescent="0.2">
      <c r="B11060" s="144"/>
    </row>
    <row r="11061" spans="2:2" x14ac:dyDescent="0.2">
      <c r="B11061" s="144"/>
    </row>
    <row r="11062" spans="2:2" x14ac:dyDescent="0.2">
      <c r="B11062" s="144"/>
    </row>
    <row r="11063" spans="2:2" x14ac:dyDescent="0.2">
      <c r="B11063" s="144"/>
    </row>
    <row r="11064" spans="2:2" x14ac:dyDescent="0.2">
      <c r="B11064" s="144"/>
    </row>
    <row r="11065" spans="2:2" x14ac:dyDescent="0.2">
      <c r="B11065" s="144"/>
    </row>
    <row r="11066" spans="2:2" x14ac:dyDescent="0.2">
      <c r="B11066" s="144"/>
    </row>
    <row r="11067" spans="2:2" x14ac:dyDescent="0.2">
      <c r="B11067" s="144"/>
    </row>
    <row r="11068" spans="2:2" x14ac:dyDescent="0.2">
      <c r="B11068" s="144"/>
    </row>
    <row r="11069" spans="2:2" x14ac:dyDescent="0.2">
      <c r="B11069" s="144"/>
    </row>
    <row r="11070" spans="2:2" x14ac:dyDescent="0.2">
      <c r="B11070" s="144"/>
    </row>
    <row r="11071" spans="2:2" x14ac:dyDescent="0.2">
      <c r="B11071" s="144"/>
    </row>
    <row r="11072" spans="2:2" x14ac:dyDescent="0.2">
      <c r="B11072" s="144"/>
    </row>
    <row r="11073" spans="2:2" x14ac:dyDescent="0.2">
      <c r="B11073" s="144"/>
    </row>
    <row r="11074" spans="2:2" x14ac:dyDescent="0.2">
      <c r="B11074" s="144"/>
    </row>
    <row r="11075" spans="2:2" x14ac:dyDescent="0.2">
      <c r="B11075" s="144"/>
    </row>
    <row r="11076" spans="2:2" x14ac:dyDescent="0.2">
      <c r="B11076" s="144"/>
    </row>
    <row r="11077" spans="2:2" x14ac:dyDescent="0.2">
      <c r="B11077" s="144"/>
    </row>
    <row r="11078" spans="2:2" x14ac:dyDescent="0.2">
      <c r="B11078" s="144"/>
    </row>
    <row r="11079" spans="2:2" x14ac:dyDescent="0.2">
      <c r="B11079" s="144"/>
    </row>
    <row r="11080" spans="2:2" x14ac:dyDescent="0.2">
      <c r="B11080" s="144"/>
    </row>
    <row r="11081" spans="2:2" x14ac:dyDescent="0.2">
      <c r="B11081" s="144"/>
    </row>
    <row r="11082" spans="2:2" x14ac:dyDescent="0.2">
      <c r="B11082" s="144"/>
    </row>
    <row r="11083" spans="2:2" x14ac:dyDescent="0.2">
      <c r="B11083" s="144"/>
    </row>
    <row r="11084" spans="2:2" x14ac:dyDescent="0.2">
      <c r="B11084" s="144"/>
    </row>
    <row r="11085" spans="2:2" x14ac:dyDescent="0.2">
      <c r="B11085" s="144"/>
    </row>
    <row r="11086" spans="2:2" x14ac:dyDescent="0.2">
      <c r="B11086" s="144"/>
    </row>
    <row r="11087" spans="2:2" x14ac:dyDescent="0.2">
      <c r="B11087" s="144"/>
    </row>
    <row r="11088" spans="2:2" x14ac:dyDescent="0.2">
      <c r="B11088" s="144"/>
    </row>
    <row r="11089" spans="2:2" x14ac:dyDescent="0.2">
      <c r="B11089" s="144"/>
    </row>
    <row r="11090" spans="2:2" x14ac:dyDescent="0.2">
      <c r="B11090" s="144"/>
    </row>
    <row r="11091" spans="2:2" x14ac:dyDescent="0.2">
      <c r="B11091" s="144"/>
    </row>
    <row r="11092" spans="2:2" x14ac:dyDescent="0.2">
      <c r="B11092" s="144"/>
    </row>
    <row r="11093" spans="2:2" x14ac:dyDescent="0.2">
      <c r="B11093" s="144"/>
    </row>
    <row r="11094" spans="2:2" x14ac:dyDescent="0.2">
      <c r="B11094" s="144"/>
    </row>
    <row r="11095" spans="2:2" x14ac:dyDescent="0.2">
      <c r="B11095" s="144"/>
    </row>
    <row r="11096" spans="2:2" x14ac:dyDescent="0.2">
      <c r="B11096" s="144"/>
    </row>
    <row r="11097" spans="2:2" x14ac:dyDescent="0.2">
      <c r="B11097" s="144"/>
    </row>
    <row r="11098" spans="2:2" x14ac:dyDescent="0.2">
      <c r="B11098" s="144"/>
    </row>
    <row r="11099" spans="2:2" x14ac:dyDescent="0.2">
      <c r="B11099" s="144"/>
    </row>
    <row r="11100" spans="2:2" x14ac:dyDescent="0.2">
      <c r="B11100" s="144"/>
    </row>
    <row r="11101" spans="2:2" x14ac:dyDescent="0.2">
      <c r="B11101" s="144"/>
    </row>
    <row r="11102" spans="2:2" x14ac:dyDescent="0.2">
      <c r="B11102" s="144"/>
    </row>
    <row r="11103" spans="2:2" x14ac:dyDescent="0.2">
      <c r="B11103" s="144"/>
    </row>
    <row r="11104" spans="2:2" x14ac:dyDescent="0.2">
      <c r="B11104" s="144"/>
    </row>
    <row r="11105" spans="2:2" x14ac:dyDescent="0.2">
      <c r="B11105" s="144"/>
    </row>
    <row r="11106" spans="2:2" x14ac:dyDescent="0.2">
      <c r="B11106" s="144"/>
    </row>
    <row r="11107" spans="2:2" x14ac:dyDescent="0.2">
      <c r="B11107" s="144"/>
    </row>
    <row r="11108" spans="2:2" x14ac:dyDescent="0.2">
      <c r="B11108" s="144"/>
    </row>
    <row r="11109" spans="2:2" x14ac:dyDescent="0.2">
      <c r="B11109" s="144"/>
    </row>
    <row r="11110" spans="2:2" x14ac:dyDescent="0.2">
      <c r="B11110" s="144"/>
    </row>
    <row r="11111" spans="2:2" x14ac:dyDescent="0.2">
      <c r="B11111" s="144"/>
    </row>
    <row r="11112" spans="2:2" x14ac:dyDescent="0.2">
      <c r="B11112" s="144"/>
    </row>
    <row r="11113" spans="2:2" x14ac:dyDescent="0.2">
      <c r="B11113" s="144"/>
    </row>
    <row r="11114" spans="2:2" x14ac:dyDescent="0.2">
      <c r="B11114" s="144"/>
    </row>
    <row r="11115" spans="2:2" x14ac:dyDescent="0.2">
      <c r="B11115" s="144"/>
    </row>
    <row r="11116" spans="2:2" x14ac:dyDescent="0.2">
      <c r="B11116" s="144"/>
    </row>
    <row r="11117" spans="2:2" x14ac:dyDescent="0.2">
      <c r="B11117" s="144"/>
    </row>
    <row r="11118" spans="2:2" x14ac:dyDescent="0.2">
      <c r="B11118" s="144"/>
    </row>
    <row r="11119" spans="2:2" x14ac:dyDescent="0.2">
      <c r="B11119" s="144"/>
    </row>
    <row r="11120" spans="2:2" x14ac:dyDescent="0.2">
      <c r="B11120" s="144"/>
    </row>
    <row r="11121" spans="2:2" x14ac:dyDescent="0.2">
      <c r="B11121" s="144"/>
    </row>
    <row r="11122" spans="2:2" x14ac:dyDescent="0.2">
      <c r="B11122" s="144"/>
    </row>
    <row r="11123" spans="2:2" x14ac:dyDescent="0.2">
      <c r="B11123" s="144"/>
    </row>
    <row r="11124" spans="2:2" x14ac:dyDescent="0.2">
      <c r="B11124" s="144"/>
    </row>
    <row r="11125" spans="2:2" x14ac:dyDescent="0.2">
      <c r="B11125" s="144"/>
    </row>
    <row r="11126" spans="2:2" x14ac:dyDescent="0.2">
      <c r="B11126" s="144"/>
    </row>
    <row r="11127" spans="2:2" x14ac:dyDescent="0.2">
      <c r="B11127" s="144"/>
    </row>
    <row r="11128" spans="2:2" x14ac:dyDescent="0.2">
      <c r="B11128" s="144"/>
    </row>
    <row r="11129" spans="2:2" x14ac:dyDescent="0.2">
      <c r="B11129" s="144"/>
    </row>
    <row r="11130" spans="2:2" x14ac:dyDescent="0.2">
      <c r="B11130" s="144"/>
    </row>
    <row r="11131" spans="2:2" x14ac:dyDescent="0.2">
      <c r="B11131" s="144"/>
    </row>
    <row r="11132" spans="2:2" x14ac:dyDescent="0.2">
      <c r="B11132" s="144"/>
    </row>
    <row r="11133" spans="2:2" x14ac:dyDescent="0.2">
      <c r="B11133" s="144"/>
    </row>
    <row r="11134" spans="2:2" x14ac:dyDescent="0.2">
      <c r="B11134" s="144"/>
    </row>
    <row r="11135" spans="2:2" x14ac:dyDescent="0.2">
      <c r="B11135" s="144"/>
    </row>
    <row r="11136" spans="2:2" x14ac:dyDescent="0.2">
      <c r="B11136" s="144"/>
    </row>
    <row r="11137" spans="2:2" x14ac:dyDescent="0.2">
      <c r="B11137" s="144"/>
    </row>
    <row r="11138" spans="2:2" x14ac:dyDescent="0.2">
      <c r="B11138" s="144"/>
    </row>
    <row r="11139" spans="2:2" x14ac:dyDescent="0.2">
      <c r="B11139" s="144"/>
    </row>
    <row r="11140" spans="2:2" x14ac:dyDescent="0.2">
      <c r="B11140" s="144"/>
    </row>
    <row r="11141" spans="2:2" x14ac:dyDescent="0.2">
      <c r="B11141" s="144"/>
    </row>
    <row r="11142" spans="2:2" x14ac:dyDescent="0.2">
      <c r="B11142" s="144"/>
    </row>
    <row r="11143" spans="2:2" x14ac:dyDescent="0.2">
      <c r="B11143" s="144"/>
    </row>
    <row r="11144" spans="2:2" x14ac:dyDescent="0.2">
      <c r="B11144" s="144"/>
    </row>
    <row r="11145" spans="2:2" x14ac:dyDescent="0.2">
      <c r="B11145" s="144"/>
    </row>
    <row r="11146" spans="2:2" x14ac:dyDescent="0.2">
      <c r="B11146" s="144"/>
    </row>
    <row r="11147" spans="2:2" x14ac:dyDescent="0.2">
      <c r="B11147" s="144"/>
    </row>
    <row r="11148" spans="2:2" x14ac:dyDescent="0.2">
      <c r="B11148" s="144"/>
    </row>
    <row r="11149" spans="2:2" x14ac:dyDescent="0.2">
      <c r="B11149" s="144"/>
    </row>
    <row r="11150" spans="2:2" x14ac:dyDescent="0.2">
      <c r="B11150" s="144"/>
    </row>
    <row r="11151" spans="2:2" x14ac:dyDescent="0.2">
      <c r="B11151" s="144"/>
    </row>
    <row r="11152" spans="2:2" x14ac:dyDescent="0.2">
      <c r="B11152" s="144"/>
    </row>
    <row r="11153" spans="2:2" x14ac:dyDescent="0.2">
      <c r="B11153" s="144"/>
    </row>
    <row r="11154" spans="2:2" x14ac:dyDescent="0.2">
      <c r="B11154" s="144"/>
    </row>
    <row r="11155" spans="2:2" x14ac:dyDescent="0.2">
      <c r="B11155" s="144"/>
    </row>
    <row r="11156" spans="2:2" x14ac:dyDescent="0.2">
      <c r="B11156" s="144"/>
    </row>
    <row r="11157" spans="2:2" x14ac:dyDescent="0.2">
      <c r="B11157" s="144"/>
    </row>
    <row r="11158" spans="2:2" x14ac:dyDescent="0.2">
      <c r="B11158" s="144"/>
    </row>
    <row r="11159" spans="2:2" x14ac:dyDescent="0.2">
      <c r="B11159" s="144"/>
    </row>
    <row r="11160" spans="2:2" x14ac:dyDescent="0.2">
      <c r="B11160" s="144"/>
    </row>
    <row r="11161" spans="2:2" x14ac:dyDescent="0.2">
      <c r="B11161" s="144"/>
    </row>
    <row r="11162" spans="2:2" x14ac:dyDescent="0.2">
      <c r="B11162" s="144"/>
    </row>
    <row r="11163" spans="2:2" x14ac:dyDescent="0.2">
      <c r="B11163" s="144"/>
    </row>
    <row r="11164" spans="2:2" x14ac:dyDescent="0.2">
      <c r="B11164" s="144"/>
    </row>
    <row r="11165" spans="2:2" x14ac:dyDescent="0.2">
      <c r="B11165" s="144"/>
    </row>
    <row r="11166" spans="2:2" x14ac:dyDescent="0.2">
      <c r="B11166" s="144"/>
    </row>
    <row r="11167" spans="2:2" x14ac:dyDescent="0.2">
      <c r="B11167" s="144"/>
    </row>
    <row r="11168" spans="2:2" x14ac:dyDescent="0.2">
      <c r="B11168" s="144"/>
    </row>
    <row r="11169" spans="2:2" x14ac:dyDescent="0.2">
      <c r="B11169" s="144"/>
    </row>
    <row r="11170" spans="2:2" x14ac:dyDescent="0.2">
      <c r="B11170" s="144"/>
    </row>
    <row r="11171" spans="2:2" x14ac:dyDescent="0.2">
      <c r="B11171" s="144"/>
    </row>
    <row r="11172" spans="2:2" x14ac:dyDescent="0.2">
      <c r="B11172" s="144"/>
    </row>
    <row r="11173" spans="2:2" x14ac:dyDescent="0.2">
      <c r="B11173" s="144"/>
    </row>
    <row r="11174" spans="2:2" x14ac:dyDescent="0.2">
      <c r="B11174" s="144"/>
    </row>
    <row r="11175" spans="2:2" x14ac:dyDescent="0.2">
      <c r="B11175" s="144"/>
    </row>
    <row r="11176" spans="2:2" x14ac:dyDescent="0.2">
      <c r="B11176" s="144"/>
    </row>
    <row r="11177" spans="2:2" x14ac:dyDescent="0.2">
      <c r="B11177" s="144"/>
    </row>
    <row r="11178" spans="2:2" x14ac:dyDescent="0.2">
      <c r="B11178" s="144"/>
    </row>
    <row r="11179" spans="2:2" x14ac:dyDescent="0.2">
      <c r="B11179" s="144"/>
    </row>
    <row r="11180" spans="2:2" x14ac:dyDescent="0.2">
      <c r="B11180" s="144"/>
    </row>
    <row r="11181" spans="2:2" x14ac:dyDescent="0.2">
      <c r="B11181" s="144"/>
    </row>
    <row r="11182" spans="2:2" x14ac:dyDescent="0.2">
      <c r="B11182" s="144"/>
    </row>
    <row r="11183" spans="2:2" x14ac:dyDescent="0.2">
      <c r="B11183" s="144"/>
    </row>
    <row r="11184" spans="2:2" x14ac:dyDescent="0.2">
      <c r="B11184" s="144"/>
    </row>
    <row r="11185" spans="2:2" x14ac:dyDescent="0.2">
      <c r="B11185" s="144"/>
    </row>
    <row r="11186" spans="2:2" x14ac:dyDescent="0.2">
      <c r="B11186" s="144"/>
    </row>
    <row r="11187" spans="2:2" x14ac:dyDescent="0.2">
      <c r="B11187" s="144"/>
    </row>
    <row r="11188" spans="2:2" x14ac:dyDescent="0.2">
      <c r="B11188" s="144"/>
    </row>
    <row r="11189" spans="2:2" x14ac:dyDescent="0.2">
      <c r="B11189" s="144"/>
    </row>
    <row r="11190" spans="2:2" x14ac:dyDescent="0.2">
      <c r="B11190" s="144"/>
    </row>
    <row r="11191" spans="2:2" x14ac:dyDescent="0.2">
      <c r="B11191" s="144"/>
    </row>
    <row r="11192" spans="2:2" x14ac:dyDescent="0.2">
      <c r="B11192" s="144"/>
    </row>
    <row r="11193" spans="2:2" x14ac:dyDescent="0.2">
      <c r="B11193" s="144"/>
    </row>
    <row r="11194" spans="2:2" x14ac:dyDescent="0.2">
      <c r="B11194" s="144"/>
    </row>
    <row r="11195" spans="2:2" x14ac:dyDescent="0.2">
      <c r="B11195" s="144"/>
    </row>
    <row r="11196" spans="2:2" x14ac:dyDescent="0.2">
      <c r="B11196" s="144"/>
    </row>
    <row r="11197" spans="2:2" x14ac:dyDescent="0.2">
      <c r="B11197" s="144"/>
    </row>
    <row r="11198" spans="2:2" x14ac:dyDescent="0.2">
      <c r="B11198" s="144"/>
    </row>
    <row r="11199" spans="2:2" x14ac:dyDescent="0.2">
      <c r="B11199" s="144"/>
    </row>
    <row r="11200" spans="2:2" x14ac:dyDescent="0.2">
      <c r="B11200" s="144"/>
    </row>
    <row r="11201" spans="2:2" x14ac:dyDescent="0.2">
      <c r="B11201" s="144"/>
    </row>
    <row r="11202" spans="2:2" x14ac:dyDescent="0.2">
      <c r="B11202" s="144"/>
    </row>
    <row r="11203" spans="2:2" x14ac:dyDescent="0.2">
      <c r="B11203" s="144"/>
    </row>
    <row r="11204" spans="2:2" x14ac:dyDescent="0.2">
      <c r="B11204" s="144"/>
    </row>
    <row r="11205" spans="2:2" x14ac:dyDescent="0.2">
      <c r="B11205" s="144"/>
    </row>
    <row r="11206" spans="2:2" x14ac:dyDescent="0.2">
      <c r="B11206" s="144"/>
    </row>
    <row r="11207" spans="2:2" x14ac:dyDescent="0.2">
      <c r="B11207" s="144"/>
    </row>
    <row r="11208" spans="2:2" x14ac:dyDescent="0.2">
      <c r="B11208" s="144"/>
    </row>
    <row r="11209" spans="2:2" x14ac:dyDescent="0.2">
      <c r="B11209" s="144"/>
    </row>
    <row r="11210" spans="2:2" x14ac:dyDescent="0.2">
      <c r="B11210" s="144"/>
    </row>
    <row r="11211" spans="2:2" x14ac:dyDescent="0.2">
      <c r="B11211" s="144"/>
    </row>
    <row r="11212" spans="2:2" x14ac:dyDescent="0.2">
      <c r="B11212" s="144"/>
    </row>
    <row r="11213" spans="2:2" x14ac:dyDescent="0.2">
      <c r="B11213" s="144"/>
    </row>
    <row r="11214" spans="2:2" x14ac:dyDescent="0.2">
      <c r="B11214" s="144"/>
    </row>
    <row r="11215" spans="2:2" x14ac:dyDescent="0.2">
      <c r="B11215" s="144"/>
    </row>
    <row r="11216" spans="2:2" x14ac:dyDescent="0.2">
      <c r="B11216" s="144"/>
    </row>
    <row r="11217" spans="2:2" x14ac:dyDescent="0.2">
      <c r="B11217" s="144"/>
    </row>
    <row r="11218" spans="2:2" x14ac:dyDescent="0.2">
      <c r="B11218" s="144"/>
    </row>
    <row r="11219" spans="2:2" x14ac:dyDescent="0.2">
      <c r="B11219" s="144"/>
    </row>
    <row r="11220" spans="2:2" x14ac:dyDescent="0.2">
      <c r="B11220" s="144"/>
    </row>
    <row r="11221" spans="2:2" x14ac:dyDescent="0.2">
      <c r="B11221" s="144"/>
    </row>
    <row r="11222" spans="2:2" x14ac:dyDescent="0.2">
      <c r="B11222" s="144"/>
    </row>
    <row r="11223" spans="2:2" x14ac:dyDescent="0.2">
      <c r="B11223" s="144"/>
    </row>
    <row r="11224" spans="2:2" x14ac:dyDescent="0.2">
      <c r="B11224" s="144"/>
    </row>
    <row r="11225" spans="2:2" x14ac:dyDescent="0.2">
      <c r="B11225" s="144"/>
    </row>
    <row r="11226" spans="2:2" x14ac:dyDescent="0.2">
      <c r="B11226" s="144"/>
    </row>
    <row r="11227" spans="2:2" x14ac:dyDescent="0.2">
      <c r="B11227" s="144"/>
    </row>
    <row r="11228" spans="2:2" x14ac:dyDescent="0.2">
      <c r="B11228" s="144"/>
    </row>
    <row r="11229" spans="2:2" x14ac:dyDescent="0.2">
      <c r="B11229" s="144"/>
    </row>
    <row r="11230" spans="2:2" x14ac:dyDescent="0.2">
      <c r="B11230" s="144"/>
    </row>
    <row r="11231" spans="2:2" x14ac:dyDescent="0.2">
      <c r="B11231" s="144"/>
    </row>
    <row r="11232" spans="2:2" x14ac:dyDescent="0.2">
      <c r="B11232" s="144"/>
    </row>
    <row r="11233" spans="2:2" x14ac:dyDescent="0.2">
      <c r="B11233" s="144"/>
    </row>
    <row r="11234" spans="2:2" x14ac:dyDescent="0.2">
      <c r="B11234" s="144"/>
    </row>
    <row r="11235" spans="2:2" x14ac:dyDescent="0.2">
      <c r="B11235" s="144"/>
    </row>
    <row r="11236" spans="2:2" x14ac:dyDescent="0.2">
      <c r="B11236" s="144"/>
    </row>
    <row r="11237" spans="2:2" x14ac:dyDescent="0.2">
      <c r="B11237" s="144"/>
    </row>
    <row r="11238" spans="2:2" x14ac:dyDescent="0.2">
      <c r="B11238" s="144"/>
    </row>
    <row r="11239" spans="2:2" x14ac:dyDescent="0.2">
      <c r="B11239" s="144"/>
    </row>
    <row r="11240" spans="2:2" x14ac:dyDescent="0.2">
      <c r="B11240" s="144"/>
    </row>
    <row r="11241" spans="2:2" x14ac:dyDescent="0.2">
      <c r="B11241" s="144"/>
    </row>
    <row r="11242" spans="2:2" x14ac:dyDescent="0.2">
      <c r="B11242" s="144"/>
    </row>
    <row r="11243" spans="2:2" x14ac:dyDescent="0.2">
      <c r="B11243" s="144"/>
    </row>
    <row r="11244" spans="2:2" x14ac:dyDescent="0.2">
      <c r="B11244" s="144"/>
    </row>
    <row r="11245" spans="2:2" x14ac:dyDescent="0.2">
      <c r="B11245" s="144"/>
    </row>
    <row r="11246" spans="2:2" x14ac:dyDescent="0.2">
      <c r="B11246" s="144"/>
    </row>
    <row r="11247" spans="2:2" x14ac:dyDescent="0.2">
      <c r="B11247" s="144"/>
    </row>
    <row r="11248" spans="2:2" x14ac:dyDescent="0.2">
      <c r="B11248" s="144"/>
    </row>
    <row r="11249" spans="2:2" x14ac:dyDescent="0.2">
      <c r="B11249" s="144"/>
    </row>
    <row r="11250" spans="2:2" x14ac:dyDescent="0.2">
      <c r="B11250" s="144"/>
    </row>
    <row r="11251" spans="2:2" x14ac:dyDescent="0.2">
      <c r="B11251" s="144"/>
    </row>
    <row r="11252" spans="2:2" x14ac:dyDescent="0.2">
      <c r="B11252" s="144"/>
    </row>
    <row r="11253" spans="2:2" x14ac:dyDescent="0.2">
      <c r="B11253" s="144"/>
    </row>
    <row r="11254" spans="2:2" x14ac:dyDescent="0.2">
      <c r="B11254" s="144"/>
    </row>
    <row r="11255" spans="2:2" x14ac:dyDescent="0.2">
      <c r="B11255" s="144"/>
    </row>
    <row r="11256" spans="2:2" x14ac:dyDescent="0.2">
      <c r="B11256" s="144"/>
    </row>
    <row r="11257" spans="2:2" x14ac:dyDescent="0.2">
      <c r="B11257" s="144"/>
    </row>
    <row r="11258" spans="2:2" x14ac:dyDescent="0.2">
      <c r="B11258" s="144"/>
    </row>
    <row r="11259" spans="2:2" x14ac:dyDescent="0.2">
      <c r="B11259" s="144"/>
    </row>
    <row r="11260" spans="2:2" x14ac:dyDescent="0.2">
      <c r="B11260" s="144"/>
    </row>
    <row r="11261" spans="2:2" x14ac:dyDescent="0.2">
      <c r="B11261" s="144"/>
    </row>
    <row r="11262" spans="2:2" x14ac:dyDescent="0.2">
      <c r="B11262" s="144"/>
    </row>
    <row r="11263" spans="2:2" x14ac:dyDescent="0.2">
      <c r="B11263" s="144"/>
    </row>
    <row r="11264" spans="2:2" x14ac:dyDescent="0.2">
      <c r="B11264" s="144"/>
    </row>
    <row r="11265" spans="2:2" x14ac:dyDescent="0.2">
      <c r="B11265" s="144"/>
    </row>
    <row r="11266" spans="2:2" x14ac:dyDescent="0.2">
      <c r="B11266" s="144"/>
    </row>
    <row r="11267" spans="2:2" x14ac:dyDescent="0.2">
      <c r="B11267" s="144"/>
    </row>
    <row r="11268" spans="2:2" x14ac:dyDescent="0.2">
      <c r="B11268" s="144"/>
    </row>
    <row r="11269" spans="2:2" x14ac:dyDescent="0.2">
      <c r="B11269" s="144"/>
    </row>
    <row r="11270" spans="2:2" x14ac:dyDescent="0.2">
      <c r="B11270" s="144"/>
    </row>
    <row r="11271" spans="2:2" x14ac:dyDescent="0.2">
      <c r="B11271" s="144"/>
    </row>
    <row r="11272" spans="2:2" x14ac:dyDescent="0.2">
      <c r="B11272" s="144"/>
    </row>
    <row r="11273" spans="2:2" x14ac:dyDescent="0.2">
      <c r="B11273" s="144"/>
    </row>
    <row r="11274" spans="2:2" x14ac:dyDescent="0.2">
      <c r="B11274" s="144"/>
    </row>
    <row r="11275" spans="2:2" x14ac:dyDescent="0.2">
      <c r="B11275" s="144"/>
    </row>
    <row r="11276" spans="2:2" x14ac:dyDescent="0.2">
      <c r="B11276" s="144"/>
    </row>
    <row r="11277" spans="2:2" x14ac:dyDescent="0.2">
      <c r="B11277" s="144"/>
    </row>
    <row r="11278" spans="2:2" x14ac:dyDescent="0.2">
      <c r="B11278" s="144"/>
    </row>
    <row r="11279" spans="2:2" x14ac:dyDescent="0.2">
      <c r="B11279" s="144"/>
    </row>
    <row r="11280" spans="2:2" x14ac:dyDescent="0.2">
      <c r="B11280" s="144"/>
    </row>
    <row r="11281" spans="2:2" x14ac:dyDescent="0.2">
      <c r="B11281" s="144"/>
    </row>
    <row r="11282" spans="2:2" x14ac:dyDescent="0.2">
      <c r="B11282" s="144"/>
    </row>
    <row r="11283" spans="2:2" x14ac:dyDescent="0.2">
      <c r="B11283" s="144"/>
    </row>
    <row r="11284" spans="2:2" x14ac:dyDescent="0.2">
      <c r="B11284" s="144"/>
    </row>
    <row r="11285" spans="2:2" x14ac:dyDescent="0.2">
      <c r="B11285" s="144"/>
    </row>
    <row r="11286" spans="2:2" x14ac:dyDescent="0.2">
      <c r="B11286" s="144"/>
    </row>
    <row r="11287" spans="2:2" x14ac:dyDescent="0.2">
      <c r="B11287" s="144"/>
    </row>
    <row r="11288" spans="2:2" x14ac:dyDescent="0.2">
      <c r="B11288" s="144"/>
    </row>
    <row r="11289" spans="2:2" x14ac:dyDescent="0.2">
      <c r="B11289" s="144"/>
    </row>
    <row r="11290" spans="2:2" x14ac:dyDescent="0.2">
      <c r="B11290" s="144"/>
    </row>
    <row r="11291" spans="2:2" x14ac:dyDescent="0.2">
      <c r="B11291" s="144"/>
    </row>
    <row r="11292" spans="2:2" x14ac:dyDescent="0.2">
      <c r="B11292" s="144"/>
    </row>
    <row r="11293" spans="2:2" x14ac:dyDescent="0.2">
      <c r="B11293" s="144"/>
    </row>
    <row r="11294" spans="2:2" x14ac:dyDescent="0.2">
      <c r="B11294" s="144"/>
    </row>
    <row r="11295" spans="2:2" x14ac:dyDescent="0.2">
      <c r="B11295" s="144"/>
    </row>
    <row r="11296" spans="2:2" x14ac:dyDescent="0.2">
      <c r="B11296" s="144"/>
    </row>
    <row r="11297" spans="2:2" x14ac:dyDescent="0.2">
      <c r="B11297" s="144"/>
    </row>
    <row r="11298" spans="2:2" x14ac:dyDescent="0.2">
      <c r="B11298" s="144"/>
    </row>
    <row r="11299" spans="2:2" x14ac:dyDescent="0.2">
      <c r="B11299" s="144"/>
    </row>
    <row r="11300" spans="2:2" x14ac:dyDescent="0.2">
      <c r="B11300" s="144"/>
    </row>
    <row r="11301" spans="2:2" x14ac:dyDescent="0.2">
      <c r="B11301" s="144"/>
    </row>
    <row r="11302" spans="2:2" x14ac:dyDescent="0.2">
      <c r="B11302" s="144"/>
    </row>
    <row r="11303" spans="2:2" x14ac:dyDescent="0.2">
      <c r="B11303" s="144"/>
    </row>
    <row r="11304" spans="2:2" x14ac:dyDescent="0.2">
      <c r="B11304" s="144"/>
    </row>
    <row r="11305" spans="2:2" x14ac:dyDescent="0.2">
      <c r="B11305" s="144"/>
    </row>
    <row r="11306" spans="2:2" x14ac:dyDescent="0.2">
      <c r="B11306" s="144"/>
    </row>
    <row r="11307" spans="2:2" x14ac:dyDescent="0.2">
      <c r="B11307" s="144"/>
    </row>
    <row r="11308" spans="2:2" x14ac:dyDescent="0.2">
      <c r="B11308" s="144"/>
    </row>
    <row r="11309" spans="2:2" x14ac:dyDescent="0.2">
      <c r="B11309" s="144"/>
    </row>
    <row r="11310" spans="2:2" x14ac:dyDescent="0.2">
      <c r="B11310" s="144"/>
    </row>
    <row r="11311" spans="2:2" x14ac:dyDescent="0.2">
      <c r="B11311" s="144"/>
    </row>
    <row r="11312" spans="2:2" x14ac:dyDescent="0.2">
      <c r="B11312" s="144"/>
    </row>
    <row r="11313" spans="2:2" x14ac:dyDescent="0.2">
      <c r="B11313" s="144"/>
    </row>
    <row r="11314" spans="2:2" x14ac:dyDescent="0.2">
      <c r="B11314" s="144"/>
    </row>
    <row r="11315" spans="2:2" x14ac:dyDescent="0.2">
      <c r="B11315" s="144"/>
    </row>
    <row r="11316" spans="2:2" x14ac:dyDescent="0.2">
      <c r="B11316" s="144"/>
    </row>
    <row r="11317" spans="2:2" x14ac:dyDescent="0.2">
      <c r="B11317" s="144"/>
    </row>
    <row r="11318" spans="2:2" x14ac:dyDescent="0.2">
      <c r="B11318" s="144"/>
    </row>
    <row r="11319" spans="2:2" x14ac:dyDescent="0.2">
      <c r="B11319" s="144"/>
    </row>
    <row r="11320" spans="2:2" x14ac:dyDescent="0.2">
      <c r="B11320" s="144"/>
    </row>
    <row r="11321" spans="2:2" x14ac:dyDescent="0.2">
      <c r="B11321" s="144"/>
    </row>
    <row r="11322" spans="2:2" x14ac:dyDescent="0.2">
      <c r="B11322" s="144"/>
    </row>
    <row r="11323" spans="2:2" x14ac:dyDescent="0.2">
      <c r="B11323" s="144"/>
    </row>
    <row r="11324" spans="2:2" x14ac:dyDescent="0.2">
      <c r="B11324" s="144"/>
    </row>
    <row r="11325" spans="2:2" x14ac:dyDescent="0.2">
      <c r="B11325" s="144"/>
    </row>
    <row r="11326" spans="2:2" x14ac:dyDescent="0.2">
      <c r="B11326" s="144"/>
    </row>
    <row r="11327" spans="2:2" x14ac:dyDescent="0.2">
      <c r="B11327" s="144"/>
    </row>
    <row r="11328" spans="2:2" x14ac:dyDescent="0.2">
      <c r="B11328" s="144"/>
    </row>
    <row r="11329" spans="2:2" x14ac:dyDescent="0.2">
      <c r="B11329" s="144"/>
    </row>
    <row r="11330" spans="2:2" x14ac:dyDescent="0.2">
      <c r="B11330" s="144"/>
    </row>
    <row r="11331" spans="2:2" x14ac:dyDescent="0.2">
      <c r="B11331" s="144"/>
    </row>
    <row r="11332" spans="2:2" x14ac:dyDescent="0.2">
      <c r="B11332" s="144"/>
    </row>
    <row r="11333" spans="2:2" x14ac:dyDescent="0.2">
      <c r="B11333" s="144"/>
    </row>
    <row r="11334" spans="2:2" x14ac:dyDescent="0.2">
      <c r="B11334" s="144"/>
    </row>
    <row r="11335" spans="2:2" x14ac:dyDescent="0.2">
      <c r="B11335" s="144"/>
    </row>
    <row r="11336" spans="2:2" x14ac:dyDescent="0.2">
      <c r="B11336" s="144"/>
    </row>
    <row r="11337" spans="2:2" x14ac:dyDescent="0.2">
      <c r="B11337" s="144"/>
    </row>
    <row r="11338" spans="2:2" x14ac:dyDescent="0.2">
      <c r="B11338" s="144"/>
    </row>
    <row r="11339" spans="2:2" x14ac:dyDescent="0.2">
      <c r="B11339" s="144"/>
    </row>
    <row r="11340" spans="2:2" x14ac:dyDescent="0.2">
      <c r="B11340" s="144"/>
    </row>
    <row r="11341" spans="2:2" x14ac:dyDescent="0.2">
      <c r="B11341" s="144"/>
    </row>
    <row r="11342" spans="2:2" x14ac:dyDescent="0.2">
      <c r="B11342" s="144"/>
    </row>
    <row r="11343" spans="2:2" x14ac:dyDescent="0.2">
      <c r="B11343" s="144"/>
    </row>
    <row r="11344" spans="2:2" x14ac:dyDescent="0.2">
      <c r="B11344" s="144"/>
    </row>
    <row r="11345" spans="2:2" x14ac:dyDescent="0.2">
      <c r="B11345" s="144"/>
    </row>
    <row r="11346" spans="2:2" x14ac:dyDescent="0.2">
      <c r="B11346" s="144"/>
    </row>
    <row r="11347" spans="2:2" x14ac:dyDescent="0.2">
      <c r="B11347" s="144"/>
    </row>
    <row r="11348" spans="2:2" x14ac:dyDescent="0.2">
      <c r="B11348" s="144"/>
    </row>
    <row r="11349" spans="2:2" x14ac:dyDescent="0.2">
      <c r="B11349" s="144"/>
    </row>
    <row r="11350" spans="2:2" x14ac:dyDescent="0.2">
      <c r="B11350" s="144"/>
    </row>
    <row r="11351" spans="2:2" x14ac:dyDescent="0.2">
      <c r="B11351" s="144"/>
    </row>
    <row r="11352" spans="2:2" x14ac:dyDescent="0.2">
      <c r="B11352" s="144"/>
    </row>
    <row r="11353" spans="2:2" x14ac:dyDescent="0.2">
      <c r="B11353" s="144"/>
    </row>
    <row r="11354" spans="2:2" x14ac:dyDescent="0.2">
      <c r="B11354" s="144"/>
    </row>
    <row r="11355" spans="2:2" x14ac:dyDescent="0.2">
      <c r="B11355" s="144"/>
    </row>
    <row r="11356" spans="2:2" x14ac:dyDescent="0.2">
      <c r="B11356" s="144"/>
    </row>
    <row r="11357" spans="2:2" x14ac:dyDescent="0.2">
      <c r="B11357" s="144"/>
    </row>
    <row r="11358" spans="2:2" x14ac:dyDescent="0.2">
      <c r="B11358" s="144"/>
    </row>
    <row r="11359" spans="2:2" x14ac:dyDescent="0.2">
      <c r="B11359" s="144"/>
    </row>
    <row r="11360" spans="2:2" x14ac:dyDescent="0.2">
      <c r="B11360" s="144"/>
    </row>
    <row r="11361" spans="2:2" x14ac:dyDescent="0.2">
      <c r="B11361" s="144"/>
    </row>
    <row r="11362" spans="2:2" x14ac:dyDescent="0.2">
      <c r="B11362" s="144"/>
    </row>
    <row r="11363" spans="2:2" x14ac:dyDescent="0.2">
      <c r="B11363" s="144"/>
    </row>
    <row r="11364" spans="2:2" x14ac:dyDescent="0.2">
      <c r="B11364" s="144"/>
    </row>
    <row r="11365" spans="2:2" x14ac:dyDescent="0.2">
      <c r="B11365" s="144"/>
    </row>
    <row r="11366" spans="2:2" x14ac:dyDescent="0.2">
      <c r="B11366" s="144"/>
    </row>
    <row r="11367" spans="2:2" x14ac:dyDescent="0.2">
      <c r="B11367" s="144"/>
    </row>
    <row r="11368" spans="2:2" x14ac:dyDescent="0.2">
      <c r="B11368" s="144"/>
    </row>
    <row r="11369" spans="2:2" x14ac:dyDescent="0.2">
      <c r="B11369" s="144"/>
    </row>
    <row r="11370" spans="2:2" x14ac:dyDescent="0.2">
      <c r="B11370" s="144"/>
    </row>
    <row r="11371" spans="2:2" x14ac:dyDescent="0.2">
      <c r="B11371" s="144"/>
    </row>
    <row r="11372" spans="2:2" x14ac:dyDescent="0.2">
      <c r="B11372" s="144"/>
    </row>
    <row r="11373" spans="2:2" x14ac:dyDescent="0.2">
      <c r="B11373" s="144"/>
    </row>
    <row r="11374" spans="2:2" x14ac:dyDescent="0.2">
      <c r="B11374" s="144"/>
    </row>
    <row r="11375" spans="2:2" x14ac:dyDescent="0.2">
      <c r="B11375" s="144"/>
    </row>
    <row r="11376" spans="2:2" x14ac:dyDescent="0.2">
      <c r="B11376" s="144"/>
    </row>
    <row r="11377" spans="2:2" x14ac:dyDescent="0.2">
      <c r="B11377" s="144"/>
    </row>
    <row r="11378" spans="2:2" x14ac:dyDescent="0.2">
      <c r="B11378" s="144"/>
    </row>
    <row r="11379" spans="2:2" x14ac:dyDescent="0.2">
      <c r="B11379" s="144"/>
    </row>
    <row r="11380" spans="2:2" x14ac:dyDescent="0.2">
      <c r="B11380" s="144"/>
    </row>
    <row r="11381" spans="2:2" x14ac:dyDescent="0.2">
      <c r="B11381" s="144"/>
    </row>
    <row r="11382" spans="2:2" x14ac:dyDescent="0.2">
      <c r="B11382" s="144"/>
    </row>
    <row r="11383" spans="2:2" x14ac:dyDescent="0.2">
      <c r="B11383" s="144"/>
    </row>
    <row r="11384" spans="2:2" x14ac:dyDescent="0.2">
      <c r="B11384" s="144"/>
    </row>
    <row r="11385" spans="2:2" x14ac:dyDescent="0.2">
      <c r="B11385" s="144"/>
    </row>
    <row r="11386" spans="2:2" x14ac:dyDescent="0.2">
      <c r="B11386" s="144"/>
    </row>
    <row r="11387" spans="2:2" x14ac:dyDescent="0.2">
      <c r="B11387" s="144"/>
    </row>
    <row r="11388" spans="2:2" x14ac:dyDescent="0.2">
      <c r="B11388" s="144"/>
    </row>
    <row r="11389" spans="2:2" x14ac:dyDescent="0.2">
      <c r="B11389" s="144"/>
    </row>
    <row r="11390" spans="2:2" x14ac:dyDescent="0.2">
      <c r="B11390" s="144"/>
    </row>
    <row r="11391" spans="2:2" x14ac:dyDescent="0.2">
      <c r="B11391" s="144"/>
    </row>
    <row r="11392" spans="2:2" x14ac:dyDescent="0.2">
      <c r="B11392" s="144"/>
    </row>
    <row r="11393" spans="2:2" x14ac:dyDescent="0.2">
      <c r="B11393" s="144"/>
    </row>
    <row r="11394" spans="2:2" x14ac:dyDescent="0.2">
      <c r="B11394" s="144"/>
    </row>
    <row r="11395" spans="2:2" x14ac:dyDescent="0.2">
      <c r="B11395" s="144"/>
    </row>
    <row r="11396" spans="2:2" x14ac:dyDescent="0.2">
      <c r="B11396" s="144"/>
    </row>
    <row r="11397" spans="2:2" x14ac:dyDescent="0.2">
      <c r="B11397" s="144"/>
    </row>
    <row r="11398" spans="2:2" x14ac:dyDescent="0.2">
      <c r="B11398" s="144"/>
    </row>
    <row r="11399" spans="2:2" x14ac:dyDescent="0.2">
      <c r="B11399" s="144"/>
    </row>
    <row r="11400" spans="2:2" x14ac:dyDescent="0.2">
      <c r="B11400" s="144"/>
    </row>
    <row r="11401" spans="2:2" x14ac:dyDescent="0.2">
      <c r="B11401" s="144"/>
    </row>
    <row r="11402" spans="2:2" x14ac:dyDescent="0.2">
      <c r="B11402" s="144"/>
    </row>
    <row r="11403" spans="2:2" x14ac:dyDescent="0.2">
      <c r="B11403" s="144"/>
    </row>
    <row r="11404" spans="2:2" x14ac:dyDescent="0.2">
      <c r="B11404" s="144"/>
    </row>
    <row r="11405" spans="2:2" x14ac:dyDescent="0.2">
      <c r="B11405" s="144"/>
    </row>
    <row r="11406" spans="2:2" x14ac:dyDescent="0.2">
      <c r="B11406" s="144"/>
    </row>
    <row r="11407" spans="2:2" x14ac:dyDescent="0.2">
      <c r="B11407" s="144"/>
    </row>
    <row r="11408" spans="2:2" x14ac:dyDescent="0.2">
      <c r="B11408" s="144"/>
    </row>
    <row r="11409" spans="2:2" x14ac:dyDescent="0.2">
      <c r="B11409" s="144"/>
    </row>
    <row r="11410" spans="2:2" x14ac:dyDescent="0.2">
      <c r="B11410" s="144"/>
    </row>
    <row r="11411" spans="2:2" x14ac:dyDescent="0.2">
      <c r="B11411" s="144"/>
    </row>
    <row r="11412" spans="2:2" x14ac:dyDescent="0.2">
      <c r="B11412" s="144"/>
    </row>
    <row r="11413" spans="2:2" x14ac:dyDescent="0.2">
      <c r="B11413" s="144"/>
    </row>
    <row r="11414" spans="2:2" x14ac:dyDescent="0.2">
      <c r="B11414" s="144"/>
    </row>
    <row r="11415" spans="2:2" x14ac:dyDescent="0.2">
      <c r="B11415" s="144"/>
    </row>
    <row r="11416" spans="2:2" x14ac:dyDescent="0.2">
      <c r="B11416" s="144"/>
    </row>
    <row r="11417" spans="2:2" x14ac:dyDescent="0.2">
      <c r="B11417" s="144"/>
    </row>
    <row r="11418" spans="2:2" x14ac:dyDescent="0.2">
      <c r="B11418" s="144"/>
    </row>
    <row r="11419" spans="2:2" x14ac:dyDescent="0.2">
      <c r="B11419" s="144"/>
    </row>
    <row r="11420" spans="2:2" x14ac:dyDescent="0.2">
      <c r="B11420" s="144"/>
    </row>
    <row r="11421" spans="2:2" x14ac:dyDescent="0.2">
      <c r="B11421" s="144"/>
    </row>
    <row r="11422" spans="2:2" x14ac:dyDescent="0.2">
      <c r="B11422" s="144"/>
    </row>
    <row r="11423" spans="2:2" x14ac:dyDescent="0.2">
      <c r="B11423" s="144"/>
    </row>
    <row r="11424" spans="2:2" x14ac:dyDescent="0.2">
      <c r="B11424" s="144"/>
    </row>
    <row r="11425" spans="2:2" x14ac:dyDescent="0.2">
      <c r="B11425" s="144"/>
    </row>
    <row r="11426" spans="2:2" x14ac:dyDescent="0.2">
      <c r="B11426" s="144"/>
    </row>
    <row r="11427" spans="2:2" x14ac:dyDescent="0.2">
      <c r="B11427" s="144"/>
    </row>
    <row r="11428" spans="2:2" x14ac:dyDescent="0.2">
      <c r="B11428" s="144"/>
    </row>
    <row r="11429" spans="2:2" x14ac:dyDescent="0.2">
      <c r="B11429" s="144"/>
    </row>
    <row r="11430" spans="2:2" x14ac:dyDescent="0.2">
      <c r="B11430" s="144"/>
    </row>
    <row r="11431" spans="2:2" x14ac:dyDescent="0.2">
      <c r="B11431" s="144"/>
    </row>
    <row r="11432" spans="2:2" x14ac:dyDescent="0.2">
      <c r="B11432" s="144"/>
    </row>
    <row r="11433" spans="2:2" x14ac:dyDescent="0.2">
      <c r="B11433" s="144"/>
    </row>
    <row r="11434" spans="2:2" x14ac:dyDescent="0.2">
      <c r="B11434" s="144"/>
    </row>
    <row r="11435" spans="2:2" x14ac:dyDescent="0.2">
      <c r="B11435" s="144"/>
    </row>
    <row r="11436" spans="2:2" x14ac:dyDescent="0.2">
      <c r="B11436" s="144"/>
    </row>
    <row r="11437" spans="2:2" x14ac:dyDescent="0.2">
      <c r="B11437" s="144"/>
    </row>
    <row r="11438" spans="2:2" x14ac:dyDescent="0.2">
      <c r="B11438" s="144"/>
    </row>
    <row r="11439" spans="2:2" x14ac:dyDescent="0.2">
      <c r="B11439" s="144"/>
    </row>
    <row r="11440" spans="2:2" x14ac:dyDescent="0.2">
      <c r="B11440" s="144"/>
    </row>
    <row r="11441" spans="2:2" x14ac:dyDescent="0.2">
      <c r="B11441" s="144"/>
    </row>
    <row r="11442" spans="2:2" x14ac:dyDescent="0.2">
      <c r="B11442" s="144"/>
    </row>
    <row r="11443" spans="2:2" x14ac:dyDescent="0.2">
      <c r="B11443" s="144"/>
    </row>
    <row r="11444" spans="2:2" x14ac:dyDescent="0.2">
      <c r="B11444" s="144"/>
    </row>
    <row r="11445" spans="2:2" x14ac:dyDescent="0.2">
      <c r="B11445" s="144"/>
    </row>
    <row r="11446" spans="2:2" x14ac:dyDescent="0.2">
      <c r="B11446" s="144"/>
    </row>
    <row r="11447" spans="2:2" x14ac:dyDescent="0.2">
      <c r="B11447" s="144"/>
    </row>
    <row r="11448" spans="2:2" x14ac:dyDescent="0.2">
      <c r="B11448" s="144"/>
    </row>
    <row r="11449" spans="2:2" x14ac:dyDescent="0.2">
      <c r="B11449" s="144"/>
    </row>
    <row r="11450" spans="2:2" x14ac:dyDescent="0.2">
      <c r="B11450" s="144"/>
    </row>
    <row r="11451" spans="2:2" x14ac:dyDescent="0.2">
      <c r="B11451" s="144"/>
    </row>
    <row r="11452" spans="2:2" x14ac:dyDescent="0.2">
      <c r="B11452" s="144"/>
    </row>
    <row r="11453" spans="2:2" x14ac:dyDescent="0.2">
      <c r="B11453" s="144"/>
    </row>
    <row r="11454" spans="2:2" x14ac:dyDescent="0.2">
      <c r="B11454" s="144"/>
    </row>
    <row r="11455" spans="2:2" x14ac:dyDescent="0.2">
      <c r="B11455" s="144"/>
    </row>
    <row r="11456" spans="2:2" x14ac:dyDescent="0.2">
      <c r="B11456" s="144"/>
    </row>
    <row r="11457" spans="2:2" x14ac:dyDescent="0.2">
      <c r="B11457" s="144"/>
    </row>
    <row r="11458" spans="2:2" x14ac:dyDescent="0.2">
      <c r="B11458" s="144"/>
    </row>
    <row r="11459" spans="2:2" x14ac:dyDescent="0.2">
      <c r="B11459" s="144"/>
    </row>
    <row r="11460" spans="2:2" x14ac:dyDescent="0.2">
      <c r="B11460" s="144"/>
    </row>
    <row r="11461" spans="2:2" x14ac:dyDescent="0.2">
      <c r="B11461" s="144"/>
    </row>
    <row r="11462" spans="2:2" x14ac:dyDescent="0.2">
      <c r="B11462" s="144"/>
    </row>
    <row r="11463" spans="2:2" x14ac:dyDescent="0.2">
      <c r="B11463" s="144"/>
    </row>
    <row r="11464" spans="2:2" x14ac:dyDescent="0.2">
      <c r="B11464" s="144"/>
    </row>
    <row r="11465" spans="2:2" x14ac:dyDescent="0.2">
      <c r="B11465" s="144"/>
    </row>
    <row r="11466" spans="2:2" x14ac:dyDescent="0.2">
      <c r="B11466" s="144"/>
    </row>
    <row r="11467" spans="2:2" x14ac:dyDescent="0.2">
      <c r="B11467" s="144"/>
    </row>
    <row r="11468" spans="2:2" x14ac:dyDescent="0.2">
      <c r="B11468" s="144"/>
    </row>
    <row r="11469" spans="2:2" x14ac:dyDescent="0.2">
      <c r="B11469" s="144"/>
    </row>
    <row r="11470" spans="2:2" x14ac:dyDescent="0.2">
      <c r="B11470" s="144"/>
    </row>
    <row r="11471" spans="2:2" x14ac:dyDescent="0.2">
      <c r="B11471" s="144"/>
    </row>
    <row r="11472" spans="2:2" x14ac:dyDescent="0.2">
      <c r="B11472" s="144"/>
    </row>
    <row r="11473" spans="2:2" x14ac:dyDescent="0.2">
      <c r="B11473" s="144"/>
    </row>
    <row r="11474" spans="2:2" x14ac:dyDescent="0.2">
      <c r="B11474" s="144"/>
    </row>
    <row r="11475" spans="2:2" x14ac:dyDescent="0.2">
      <c r="B11475" s="144"/>
    </row>
    <row r="11476" spans="2:2" x14ac:dyDescent="0.2">
      <c r="B11476" s="144"/>
    </row>
    <row r="11477" spans="2:2" x14ac:dyDescent="0.2">
      <c r="B11477" s="144"/>
    </row>
    <row r="11478" spans="2:2" x14ac:dyDescent="0.2">
      <c r="B11478" s="144"/>
    </row>
    <row r="11479" spans="2:2" x14ac:dyDescent="0.2">
      <c r="B11479" s="144"/>
    </row>
    <row r="11480" spans="2:2" x14ac:dyDescent="0.2">
      <c r="B11480" s="144"/>
    </row>
    <row r="11481" spans="2:2" x14ac:dyDescent="0.2">
      <c r="B11481" s="144"/>
    </row>
    <row r="11482" spans="2:2" x14ac:dyDescent="0.2">
      <c r="B11482" s="144"/>
    </row>
    <row r="11483" spans="2:2" x14ac:dyDescent="0.2">
      <c r="B11483" s="144"/>
    </row>
    <row r="11484" spans="2:2" x14ac:dyDescent="0.2">
      <c r="B11484" s="144"/>
    </row>
    <row r="11485" spans="2:2" x14ac:dyDescent="0.2">
      <c r="B11485" s="144"/>
    </row>
    <row r="11486" spans="2:2" x14ac:dyDescent="0.2">
      <c r="B11486" s="144"/>
    </row>
    <row r="11487" spans="2:2" x14ac:dyDescent="0.2">
      <c r="B11487" s="144"/>
    </row>
    <row r="11488" spans="2:2" x14ac:dyDescent="0.2">
      <c r="B11488" s="144"/>
    </row>
    <row r="11489" spans="2:2" x14ac:dyDescent="0.2">
      <c r="B11489" s="144"/>
    </row>
    <row r="11490" spans="2:2" x14ac:dyDescent="0.2">
      <c r="B11490" s="144"/>
    </row>
    <row r="11491" spans="2:2" x14ac:dyDescent="0.2">
      <c r="B11491" s="144"/>
    </row>
    <row r="11492" spans="2:2" x14ac:dyDescent="0.2">
      <c r="B11492" s="144"/>
    </row>
    <row r="11493" spans="2:2" x14ac:dyDescent="0.2">
      <c r="B11493" s="144"/>
    </row>
    <row r="11494" spans="2:2" x14ac:dyDescent="0.2">
      <c r="B11494" s="144"/>
    </row>
    <row r="11495" spans="2:2" x14ac:dyDescent="0.2">
      <c r="B11495" s="144"/>
    </row>
    <row r="11496" spans="2:2" x14ac:dyDescent="0.2">
      <c r="B11496" s="144"/>
    </row>
    <row r="11497" spans="2:2" x14ac:dyDescent="0.2">
      <c r="B11497" s="144"/>
    </row>
    <row r="11498" spans="2:2" x14ac:dyDescent="0.2">
      <c r="B11498" s="144"/>
    </row>
    <row r="11499" spans="2:2" x14ac:dyDescent="0.2">
      <c r="B11499" s="144"/>
    </row>
    <row r="11500" spans="2:2" x14ac:dyDescent="0.2">
      <c r="B11500" s="144"/>
    </row>
    <row r="11501" spans="2:2" x14ac:dyDescent="0.2">
      <c r="B11501" s="144"/>
    </row>
    <row r="11502" spans="2:2" x14ac:dyDescent="0.2">
      <c r="B11502" s="144"/>
    </row>
    <row r="11503" spans="2:2" x14ac:dyDescent="0.2">
      <c r="B11503" s="144"/>
    </row>
    <row r="11504" spans="2:2" x14ac:dyDescent="0.2">
      <c r="B11504" s="144"/>
    </row>
    <row r="11505" spans="2:2" x14ac:dyDescent="0.2">
      <c r="B11505" s="144"/>
    </row>
    <row r="11506" spans="2:2" x14ac:dyDescent="0.2">
      <c r="B11506" s="144"/>
    </row>
    <row r="11507" spans="2:2" x14ac:dyDescent="0.2">
      <c r="B11507" s="144"/>
    </row>
    <row r="11508" spans="2:2" x14ac:dyDescent="0.2">
      <c r="B11508" s="144"/>
    </row>
    <row r="11509" spans="2:2" x14ac:dyDescent="0.2">
      <c r="B11509" s="144"/>
    </row>
    <row r="11510" spans="2:2" x14ac:dyDescent="0.2">
      <c r="B11510" s="144"/>
    </row>
    <row r="11511" spans="2:2" x14ac:dyDescent="0.2">
      <c r="B11511" s="144"/>
    </row>
    <row r="11512" spans="2:2" x14ac:dyDescent="0.2">
      <c r="B11512" s="144"/>
    </row>
    <row r="11513" spans="2:2" x14ac:dyDescent="0.2">
      <c r="B11513" s="144"/>
    </row>
    <row r="11514" spans="2:2" x14ac:dyDescent="0.2">
      <c r="B11514" s="144"/>
    </row>
    <row r="11515" spans="2:2" x14ac:dyDescent="0.2">
      <c r="B11515" s="144"/>
    </row>
    <row r="11516" spans="2:2" x14ac:dyDescent="0.2">
      <c r="B11516" s="144"/>
    </row>
    <row r="11517" spans="2:2" x14ac:dyDescent="0.2">
      <c r="B11517" s="144"/>
    </row>
    <row r="11518" spans="2:2" x14ac:dyDescent="0.2">
      <c r="B11518" s="144"/>
    </row>
    <row r="11519" spans="2:2" x14ac:dyDescent="0.2">
      <c r="B11519" s="144"/>
    </row>
    <row r="11520" spans="2:2" x14ac:dyDescent="0.2">
      <c r="B11520" s="144"/>
    </row>
    <row r="11521" spans="2:2" x14ac:dyDescent="0.2">
      <c r="B11521" s="144"/>
    </row>
    <row r="11522" spans="2:2" x14ac:dyDescent="0.2">
      <c r="B11522" s="144"/>
    </row>
    <row r="11523" spans="2:2" x14ac:dyDescent="0.2">
      <c r="B11523" s="144"/>
    </row>
    <row r="11524" spans="2:2" x14ac:dyDescent="0.2">
      <c r="B11524" s="144"/>
    </row>
    <row r="11525" spans="2:2" x14ac:dyDescent="0.2">
      <c r="B11525" s="144"/>
    </row>
    <row r="11526" spans="2:2" x14ac:dyDescent="0.2">
      <c r="B11526" s="144"/>
    </row>
    <row r="11527" spans="2:2" x14ac:dyDescent="0.2">
      <c r="B11527" s="144"/>
    </row>
    <row r="11528" spans="2:2" x14ac:dyDescent="0.2">
      <c r="B11528" s="144"/>
    </row>
    <row r="11529" spans="2:2" x14ac:dyDescent="0.2">
      <c r="B11529" s="144"/>
    </row>
    <row r="11530" spans="2:2" x14ac:dyDescent="0.2">
      <c r="B11530" s="144"/>
    </row>
    <row r="11531" spans="2:2" x14ac:dyDescent="0.2">
      <c r="B11531" s="144"/>
    </row>
    <row r="11532" spans="2:2" x14ac:dyDescent="0.2">
      <c r="B11532" s="144"/>
    </row>
    <row r="11533" spans="2:2" x14ac:dyDescent="0.2">
      <c r="B11533" s="144"/>
    </row>
    <row r="11534" spans="2:2" x14ac:dyDescent="0.2">
      <c r="B11534" s="144"/>
    </row>
    <row r="11535" spans="2:2" x14ac:dyDescent="0.2">
      <c r="B11535" s="144"/>
    </row>
    <row r="11536" spans="2:2" x14ac:dyDescent="0.2">
      <c r="B11536" s="144"/>
    </row>
    <row r="11537" spans="2:2" x14ac:dyDescent="0.2">
      <c r="B11537" s="144"/>
    </row>
    <row r="11538" spans="2:2" x14ac:dyDescent="0.2">
      <c r="B11538" s="144"/>
    </row>
    <row r="11539" spans="2:2" x14ac:dyDescent="0.2">
      <c r="B11539" s="144"/>
    </row>
    <row r="11540" spans="2:2" x14ac:dyDescent="0.2">
      <c r="B11540" s="144"/>
    </row>
    <row r="11541" spans="2:2" x14ac:dyDescent="0.2">
      <c r="B11541" s="144"/>
    </row>
    <row r="11542" spans="2:2" x14ac:dyDescent="0.2">
      <c r="B11542" s="144"/>
    </row>
    <row r="11543" spans="2:2" x14ac:dyDescent="0.2">
      <c r="B11543" s="144"/>
    </row>
    <row r="11544" spans="2:2" x14ac:dyDescent="0.2">
      <c r="B11544" s="144"/>
    </row>
    <row r="11545" spans="2:2" x14ac:dyDescent="0.2">
      <c r="B11545" s="144"/>
    </row>
    <row r="11546" spans="2:2" x14ac:dyDescent="0.2">
      <c r="B11546" s="144"/>
    </row>
    <row r="11547" spans="2:2" x14ac:dyDescent="0.2">
      <c r="B11547" s="144"/>
    </row>
    <row r="11548" spans="2:2" x14ac:dyDescent="0.2">
      <c r="B11548" s="144"/>
    </row>
    <row r="11549" spans="2:2" x14ac:dyDescent="0.2">
      <c r="B11549" s="144"/>
    </row>
    <row r="11550" spans="2:2" x14ac:dyDescent="0.2">
      <c r="B11550" s="144"/>
    </row>
    <row r="11551" spans="2:2" x14ac:dyDescent="0.2">
      <c r="B11551" s="144"/>
    </row>
    <row r="11552" spans="2:2" x14ac:dyDescent="0.2">
      <c r="B11552" s="144"/>
    </row>
    <row r="11553" spans="2:2" x14ac:dyDescent="0.2">
      <c r="B11553" s="144"/>
    </row>
    <row r="11554" spans="2:2" x14ac:dyDescent="0.2">
      <c r="B11554" s="144"/>
    </row>
    <row r="11555" spans="2:2" x14ac:dyDescent="0.2">
      <c r="B11555" s="144"/>
    </row>
    <row r="11556" spans="2:2" x14ac:dyDescent="0.2">
      <c r="B11556" s="144"/>
    </row>
    <row r="11557" spans="2:2" x14ac:dyDescent="0.2">
      <c r="B11557" s="144"/>
    </row>
    <row r="11558" spans="2:2" x14ac:dyDescent="0.2">
      <c r="B11558" s="144"/>
    </row>
    <row r="11559" spans="2:2" x14ac:dyDescent="0.2">
      <c r="B11559" s="144"/>
    </row>
    <row r="11560" spans="2:2" x14ac:dyDescent="0.2">
      <c r="B11560" s="144"/>
    </row>
    <row r="11561" spans="2:2" x14ac:dyDescent="0.2">
      <c r="B11561" s="144"/>
    </row>
    <row r="11562" spans="2:2" x14ac:dyDescent="0.2">
      <c r="B11562" s="144"/>
    </row>
    <row r="11563" spans="2:2" x14ac:dyDescent="0.2">
      <c r="B11563" s="144"/>
    </row>
    <row r="11564" spans="2:2" x14ac:dyDescent="0.2">
      <c r="B11564" s="144"/>
    </row>
    <row r="11565" spans="2:2" x14ac:dyDescent="0.2">
      <c r="B11565" s="144"/>
    </row>
    <row r="11566" spans="2:2" x14ac:dyDescent="0.2">
      <c r="B11566" s="144"/>
    </row>
    <row r="11567" spans="2:2" x14ac:dyDescent="0.2">
      <c r="B11567" s="144"/>
    </row>
    <row r="11568" spans="2:2" x14ac:dyDescent="0.2">
      <c r="B11568" s="144"/>
    </row>
    <row r="11569" spans="2:2" x14ac:dyDescent="0.2">
      <c r="B11569" s="144"/>
    </row>
    <row r="11570" spans="2:2" x14ac:dyDescent="0.2">
      <c r="B11570" s="144"/>
    </row>
    <row r="11571" spans="2:2" x14ac:dyDescent="0.2">
      <c r="B11571" s="144"/>
    </row>
    <row r="11572" spans="2:2" x14ac:dyDescent="0.2">
      <c r="B11572" s="144"/>
    </row>
    <row r="11573" spans="2:2" x14ac:dyDescent="0.2">
      <c r="B11573" s="144"/>
    </row>
    <row r="11574" spans="2:2" x14ac:dyDescent="0.2">
      <c r="B11574" s="144"/>
    </row>
    <row r="11575" spans="2:2" x14ac:dyDescent="0.2">
      <c r="B11575" s="144"/>
    </row>
    <row r="11576" spans="2:2" x14ac:dyDescent="0.2">
      <c r="B11576" s="144"/>
    </row>
    <row r="11577" spans="2:2" x14ac:dyDescent="0.2">
      <c r="B11577" s="144"/>
    </row>
    <row r="11578" spans="2:2" x14ac:dyDescent="0.2">
      <c r="B11578" s="144"/>
    </row>
    <row r="11579" spans="2:2" x14ac:dyDescent="0.2">
      <c r="B11579" s="144"/>
    </row>
    <row r="11580" spans="2:2" x14ac:dyDescent="0.2">
      <c r="B11580" s="144"/>
    </row>
    <row r="11581" spans="2:2" x14ac:dyDescent="0.2">
      <c r="B11581" s="144"/>
    </row>
    <row r="11582" spans="2:2" x14ac:dyDescent="0.2">
      <c r="B11582" s="144"/>
    </row>
    <row r="11583" spans="2:2" x14ac:dyDescent="0.2">
      <c r="B11583" s="144"/>
    </row>
    <row r="11584" spans="2:2" x14ac:dyDescent="0.2">
      <c r="B11584" s="144"/>
    </row>
    <row r="11585" spans="2:2" x14ac:dyDescent="0.2">
      <c r="B11585" s="144"/>
    </row>
    <row r="11586" spans="2:2" x14ac:dyDescent="0.2">
      <c r="B11586" s="144"/>
    </row>
    <row r="11587" spans="2:2" x14ac:dyDescent="0.2">
      <c r="B11587" s="144"/>
    </row>
    <row r="11588" spans="2:2" x14ac:dyDescent="0.2">
      <c r="B11588" s="144"/>
    </row>
    <row r="11589" spans="2:2" x14ac:dyDescent="0.2">
      <c r="B11589" s="144"/>
    </row>
    <row r="11590" spans="2:2" x14ac:dyDescent="0.2">
      <c r="B11590" s="144"/>
    </row>
    <row r="11591" spans="2:2" x14ac:dyDescent="0.2">
      <c r="B11591" s="144"/>
    </row>
    <row r="11592" spans="2:2" x14ac:dyDescent="0.2">
      <c r="B11592" s="144"/>
    </row>
    <row r="11593" spans="2:2" x14ac:dyDescent="0.2">
      <c r="B11593" s="144"/>
    </row>
    <row r="11594" spans="2:2" x14ac:dyDescent="0.2">
      <c r="B11594" s="144"/>
    </row>
    <row r="11595" spans="2:2" x14ac:dyDescent="0.2">
      <c r="B11595" s="144"/>
    </row>
    <row r="11596" spans="2:2" x14ac:dyDescent="0.2">
      <c r="B11596" s="144"/>
    </row>
    <row r="11597" spans="2:2" x14ac:dyDescent="0.2">
      <c r="B11597" s="144"/>
    </row>
    <row r="11598" spans="2:2" x14ac:dyDescent="0.2">
      <c r="B11598" s="144"/>
    </row>
    <row r="11599" spans="2:2" x14ac:dyDescent="0.2">
      <c r="B11599" s="144"/>
    </row>
    <row r="11600" spans="2:2" x14ac:dyDescent="0.2">
      <c r="B11600" s="144"/>
    </row>
    <row r="11601" spans="2:2" x14ac:dyDescent="0.2">
      <c r="B11601" s="144"/>
    </row>
    <row r="11602" spans="2:2" x14ac:dyDescent="0.2">
      <c r="B11602" s="144"/>
    </row>
    <row r="11603" spans="2:2" x14ac:dyDescent="0.2">
      <c r="B11603" s="144"/>
    </row>
    <row r="11604" spans="2:2" x14ac:dyDescent="0.2">
      <c r="B11604" s="144"/>
    </row>
    <row r="11605" spans="2:2" x14ac:dyDescent="0.2">
      <c r="B11605" s="144"/>
    </row>
    <row r="11606" spans="2:2" x14ac:dyDescent="0.2">
      <c r="B11606" s="144"/>
    </row>
    <row r="11607" spans="2:2" x14ac:dyDescent="0.2">
      <c r="B11607" s="144"/>
    </row>
    <row r="11608" spans="2:2" x14ac:dyDescent="0.2">
      <c r="B11608" s="144"/>
    </row>
    <row r="11609" spans="2:2" x14ac:dyDescent="0.2">
      <c r="B11609" s="144"/>
    </row>
    <row r="11610" spans="2:2" x14ac:dyDescent="0.2">
      <c r="B11610" s="144"/>
    </row>
    <row r="11611" spans="2:2" x14ac:dyDescent="0.2">
      <c r="B11611" s="144"/>
    </row>
    <row r="11612" spans="2:2" x14ac:dyDescent="0.2">
      <c r="B11612" s="144"/>
    </row>
    <row r="11613" spans="2:2" x14ac:dyDescent="0.2">
      <c r="B11613" s="144"/>
    </row>
    <row r="11614" spans="2:2" x14ac:dyDescent="0.2">
      <c r="B11614" s="144"/>
    </row>
    <row r="11615" spans="2:2" x14ac:dyDescent="0.2">
      <c r="B11615" s="144"/>
    </row>
    <row r="11616" spans="2:2" x14ac:dyDescent="0.2">
      <c r="B11616" s="144"/>
    </row>
    <row r="11617" spans="2:2" x14ac:dyDescent="0.2">
      <c r="B11617" s="144"/>
    </row>
    <row r="11618" spans="2:2" x14ac:dyDescent="0.2">
      <c r="B11618" s="144"/>
    </row>
    <row r="11619" spans="2:2" x14ac:dyDescent="0.2">
      <c r="B11619" s="144"/>
    </row>
    <row r="11620" spans="2:2" x14ac:dyDescent="0.2">
      <c r="B11620" s="144"/>
    </row>
    <row r="11621" spans="2:2" x14ac:dyDescent="0.2">
      <c r="B11621" s="144"/>
    </row>
    <row r="11622" spans="2:2" x14ac:dyDescent="0.2">
      <c r="B11622" s="144"/>
    </row>
    <row r="11623" spans="2:2" x14ac:dyDescent="0.2">
      <c r="B11623" s="144"/>
    </row>
    <row r="11624" spans="2:2" x14ac:dyDescent="0.2">
      <c r="B11624" s="144"/>
    </row>
    <row r="11625" spans="2:2" x14ac:dyDescent="0.2">
      <c r="B11625" s="144"/>
    </row>
    <row r="11626" spans="2:2" x14ac:dyDescent="0.2">
      <c r="B11626" s="144"/>
    </row>
    <row r="11627" spans="2:2" x14ac:dyDescent="0.2">
      <c r="B11627" s="144"/>
    </row>
    <row r="11628" spans="2:2" x14ac:dyDescent="0.2">
      <c r="B11628" s="144"/>
    </row>
    <row r="11629" spans="2:2" x14ac:dyDescent="0.2">
      <c r="B11629" s="144"/>
    </row>
    <row r="11630" spans="2:2" x14ac:dyDescent="0.2">
      <c r="B11630" s="144"/>
    </row>
    <row r="11631" spans="2:2" x14ac:dyDescent="0.2">
      <c r="B11631" s="144"/>
    </row>
    <row r="11632" spans="2:2" x14ac:dyDescent="0.2">
      <c r="B11632" s="144"/>
    </row>
    <row r="11633" spans="2:2" x14ac:dyDescent="0.2">
      <c r="B11633" s="144"/>
    </row>
    <row r="11634" spans="2:2" x14ac:dyDescent="0.2">
      <c r="B11634" s="144"/>
    </row>
    <row r="11635" spans="2:2" x14ac:dyDescent="0.2">
      <c r="B11635" s="144"/>
    </row>
    <row r="11636" spans="2:2" x14ac:dyDescent="0.2">
      <c r="B11636" s="144"/>
    </row>
    <row r="11637" spans="2:2" x14ac:dyDescent="0.2">
      <c r="B11637" s="144"/>
    </row>
    <row r="11638" spans="2:2" x14ac:dyDescent="0.2">
      <c r="B11638" s="144"/>
    </row>
    <row r="11639" spans="2:2" x14ac:dyDescent="0.2">
      <c r="B11639" s="144"/>
    </row>
    <row r="11640" spans="2:2" x14ac:dyDescent="0.2">
      <c r="B11640" s="144"/>
    </row>
    <row r="11641" spans="2:2" x14ac:dyDescent="0.2">
      <c r="B11641" s="144"/>
    </row>
    <row r="11642" spans="2:2" x14ac:dyDescent="0.2">
      <c r="B11642" s="144"/>
    </row>
    <row r="11643" spans="2:2" x14ac:dyDescent="0.2">
      <c r="B11643" s="144"/>
    </row>
    <row r="11644" spans="2:2" x14ac:dyDescent="0.2">
      <c r="B11644" s="144"/>
    </row>
    <row r="11645" spans="2:2" x14ac:dyDescent="0.2">
      <c r="B11645" s="144"/>
    </row>
    <row r="11646" spans="2:2" x14ac:dyDescent="0.2">
      <c r="B11646" s="144"/>
    </row>
    <row r="11647" spans="2:2" x14ac:dyDescent="0.2">
      <c r="B11647" s="144"/>
    </row>
    <row r="11648" spans="2:2" x14ac:dyDescent="0.2">
      <c r="B11648" s="144"/>
    </row>
    <row r="11649" spans="2:2" x14ac:dyDescent="0.2">
      <c r="B11649" s="144"/>
    </row>
    <row r="11650" spans="2:2" x14ac:dyDescent="0.2">
      <c r="B11650" s="144"/>
    </row>
    <row r="11651" spans="2:2" x14ac:dyDescent="0.2">
      <c r="B11651" s="144"/>
    </row>
    <row r="11652" spans="2:2" x14ac:dyDescent="0.2">
      <c r="B11652" s="144"/>
    </row>
    <row r="11653" spans="2:2" x14ac:dyDescent="0.2">
      <c r="B11653" s="144"/>
    </row>
    <row r="11654" spans="2:2" x14ac:dyDescent="0.2">
      <c r="B11654" s="144"/>
    </row>
    <row r="11655" spans="2:2" x14ac:dyDescent="0.2">
      <c r="B11655" s="144"/>
    </row>
    <row r="11656" spans="2:2" x14ac:dyDescent="0.2">
      <c r="B11656" s="144"/>
    </row>
    <row r="11657" spans="2:2" x14ac:dyDescent="0.2">
      <c r="B11657" s="144"/>
    </row>
    <row r="11658" spans="2:2" x14ac:dyDescent="0.2">
      <c r="B11658" s="144"/>
    </row>
    <row r="11659" spans="2:2" x14ac:dyDescent="0.2">
      <c r="B11659" s="144"/>
    </row>
    <row r="11660" spans="2:2" x14ac:dyDescent="0.2">
      <c r="B11660" s="144"/>
    </row>
    <row r="11661" spans="2:2" x14ac:dyDescent="0.2">
      <c r="B11661" s="144"/>
    </row>
    <row r="11662" spans="2:2" x14ac:dyDescent="0.2">
      <c r="B11662" s="144"/>
    </row>
    <row r="11663" spans="2:2" x14ac:dyDescent="0.2">
      <c r="B11663" s="144"/>
    </row>
    <row r="11664" spans="2:2" x14ac:dyDescent="0.2">
      <c r="B11664" s="144"/>
    </row>
    <row r="11665" spans="2:2" x14ac:dyDescent="0.2">
      <c r="B11665" s="144"/>
    </row>
    <row r="11666" spans="2:2" x14ac:dyDescent="0.2">
      <c r="B11666" s="144"/>
    </row>
    <row r="11667" spans="2:2" x14ac:dyDescent="0.2">
      <c r="B11667" s="144"/>
    </row>
    <row r="11668" spans="2:2" x14ac:dyDescent="0.2">
      <c r="B11668" s="144"/>
    </row>
    <row r="11669" spans="2:2" x14ac:dyDescent="0.2">
      <c r="B11669" s="144"/>
    </row>
    <row r="11670" spans="2:2" x14ac:dyDescent="0.2">
      <c r="B11670" s="144"/>
    </row>
    <row r="11671" spans="2:2" x14ac:dyDescent="0.2">
      <c r="B11671" s="144"/>
    </row>
    <row r="11672" spans="2:2" x14ac:dyDescent="0.2">
      <c r="B11672" s="144"/>
    </row>
    <row r="11673" spans="2:2" x14ac:dyDescent="0.2">
      <c r="B11673" s="144"/>
    </row>
    <row r="11674" spans="2:2" x14ac:dyDescent="0.2">
      <c r="B11674" s="144"/>
    </row>
    <row r="11675" spans="2:2" x14ac:dyDescent="0.2">
      <c r="B11675" s="144"/>
    </row>
    <row r="11676" spans="2:2" x14ac:dyDescent="0.2">
      <c r="B11676" s="144"/>
    </row>
    <row r="11677" spans="2:2" x14ac:dyDescent="0.2">
      <c r="B11677" s="144"/>
    </row>
    <row r="11678" spans="2:2" x14ac:dyDescent="0.2">
      <c r="B11678" s="144"/>
    </row>
    <row r="11679" spans="2:2" x14ac:dyDescent="0.2">
      <c r="B11679" s="144"/>
    </row>
    <row r="11680" spans="2:2" x14ac:dyDescent="0.2">
      <c r="B11680" s="144"/>
    </row>
    <row r="11681" spans="2:2" x14ac:dyDescent="0.2">
      <c r="B11681" s="144"/>
    </row>
    <row r="11682" spans="2:2" x14ac:dyDescent="0.2">
      <c r="B11682" s="144"/>
    </row>
    <row r="11683" spans="2:2" x14ac:dyDescent="0.2">
      <c r="B11683" s="144"/>
    </row>
    <row r="11684" spans="2:2" x14ac:dyDescent="0.2">
      <c r="B11684" s="144"/>
    </row>
    <row r="11685" spans="2:2" x14ac:dyDescent="0.2">
      <c r="B11685" s="144"/>
    </row>
    <row r="11686" spans="2:2" x14ac:dyDescent="0.2">
      <c r="B11686" s="144"/>
    </row>
    <row r="11687" spans="2:2" x14ac:dyDescent="0.2">
      <c r="B11687" s="144"/>
    </row>
    <row r="11688" spans="2:2" x14ac:dyDescent="0.2">
      <c r="B11688" s="144"/>
    </row>
    <row r="11689" spans="2:2" x14ac:dyDescent="0.2">
      <c r="B11689" s="144"/>
    </row>
    <row r="11690" spans="2:2" x14ac:dyDescent="0.2">
      <c r="B11690" s="144"/>
    </row>
    <row r="11691" spans="2:2" x14ac:dyDescent="0.2">
      <c r="B11691" s="144"/>
    </row>
    <row r="11692" spans="2:2" x14ac:dyDescent="0.2">
      <c r="B11692" s="144"/>
    </row>
    <row r="11693" spans="2:2" x14ac:dyDescent="0.2">
      <c r="B11693" s="144"/>
    </row>
    <row r="11694" spans="2:2" x14ac:dyDescent="0.2">
      <c r="B11694" s="144"/>
    </row>
    <row r="11695" spans="2:2" x14ac:dyDescent="0.2">
      <c r="B11695" s="144"/>
    </row>
    <row r="11696" spans="2:2" x14ac:dyDescent="0.2">
      <c r="B11696" s="144"/>
    </row>
    <row r="11697" spans="2:2" x14ac:dyDescent="0.2">
      <c r="B11697" s="144"/>
    </row>
    <row r="11698" spans="2:2" x14ac:dyDescent="0.2">
      <c r="B11698" s="144"/>
    </row>
    <row r="11699" spans="2:2" x14ac:dyDescent="0.2">
      <c r="B11699" s="144"/>
    </row>
    <row r="11700" spans="2:2" x14ac:dyDescent="0.2">
      <c r="B11700" s="144"/>
    </row>
    <row r="11701" spans="2:2" x14ac:dyDescent="0.2">
      <c r="B11701" s="144"/>
    </row>
    <row r="11702" spans="2:2" x14ac:dyDescent="0.2">
      <c r="B11702" s="144"/>
    </row>
    <row r="11703" spans="2:2" x14ac:dyDescent="0.2">
      <c r="B11703" s="144"/>
    </row>
    <row r="11704" spans="2:2" x14ac:dyDescent="0.2">
      <c r="B11704" s="144"/>
    </row>
    <row r="11705" spans="2:2" x14ac:dyDescent="0.2">
      <c r="B11705" s="144"/>
    </row>
    <row r="11706" spans="2:2" x14ac:dyDescent="0.2">
      <c r="B11706" s="144"/>
    </row>
    <row r="11707" spans="2:2" x14ac:dyDescent="0.2">
      <c r="B11707" s="144"/>
    </row>
    <row r="11708" spans="2:2" x14ac:dyDescent="0.2">
      <c r="B11708" s="144"/>
    </row>
    <row r="11709" spans="2:2" x14ac:dyDescent="0.2">
      <c r="B11709" s="144"/>
    </row>
    <row r="11710" spans="2:2" x14ac:dyDescent="0.2">
      <c r="B11710" s="144"/>
    </row>
    <row r="11711" spans="2:2" x14ac:dyDescent="0.2">
      <c r="B11711" s="144"/>
    </row>
    <row r="11712" spans="2:2" x14ac:dyDescent="0.2">
      <c r="B11712" s="144"/>
    </row>
    <row r="11713" spans="2:2" x14ac:dyDescent="0.2">
      <c r="B11713" s="144"/>
    </row>
    <row r="11714" spans="2:2" x14ac:dyDescent="0.2">
      <c r="B11714" s="144"/>
    </row>
    <row r="11715" spans="2:2" x14ac:dyDescent="0.2">
      <c r="B11715" s="144"/>
    </row>
    <row r="11716" spans="2:2" x14ac:dyDescent="0.2">
      <c r="B11716" s="144"/>
    </row>
    <row r="11717" spans="2:2" x14ac:dyDescent="0.2">
      <c r="B11717" s="144"/>
    </row>
    <row r="11718" spans="2:2" x14ac:dyDescent="0.2">
      <c r="B11718" s="144"/>
    </row>
    <row r="11719" spans="2:2" x14ac:dyDescent="0.2">
      <c r="B11719" s="144"/>
    </row>
    <row r="11720" spans="2:2" x14ac:dyDescent="0.2">
      <c r="B11720" s="144"/>
    </row>
    <row r="11721" spans="2:2" x14ac:dyDescent="0.2">
      <c r="B11721" s="144"/>
    </row>
    <row r="11722" spans="2:2" x14ac:dyDescent="0.2">
      <c r="B11722" s="144"/>
    </row>
    <row r="11723" spans="2:2" x14ac:dyDescent="0.2">
      <c r="B11723" s="144"/>
    </row>
    <row r="11724" spans="2:2" x14ac:dyDescent="0.2">
      <c r="B11724" s="144"/>
    </row>
    <row r="11725" spans="2:2" x14ac:dyDescent="0.2">
      <c r="B11725" s="144"/>
    </row>
    <row r="11726" spans="2:2" x14ac:dyDescent="0.2">
      <c r="B11726" s="144"/>
    </row>
    <row r="11727" spans="2:2" x14ac:dyDescent="0.2">
      <c r="B11727" s="144"/>
    </row>
    <row r="11728" spans="2:2" x14ac:dyDescent="0.2">
      <c r="B11728" s="144"/>
    </row>
    <row r="11729" spans="2:2" x14ac:dyDescent="0.2">
      <c r="B11729" s="144"/>
    </row>
    <row r="11730" spans="2:2" x14ac:dyDescent="0.2">
      <c r="B11730" s="144"/>
    </row>
    <row r="11731" spans="2:2" x14ac:dyDescent="0.2">
      <c r="B11731" s="144"/>
    </row>
    <row r="11732" spans="2:2" x14ac:dyDescent="0.2">
      <c r="B11732" s="144"/>
    </row>
    <row r="11733" spans="2:2" x14ac:dyDescent="0.2">
      <c r="B11733" s="144"/>
    </row>
    <row r="11734" spans="2:2" x14ac:dyDescent="0.2">
      <c r="B11734" s="144"/>
    </row>
    <row r="11735" spans="2:2" x14ac:dyDescent="0.2">
      <c r="B11735" s="144"/>
    </row>
    <row r="11736" spans="2:2" x14ac:dyDescent="0.2">
      <c r="B11736" s="144"/>
    </row>
    <row r="11737" spans="2:2" x14ac:dyDescent="0.2">
      <c r="B11737" s="144"/>
    </row>
    <row r="11738" spans="2:2" x14ac:dyDescent="0.2">
      <c r="B11738" s="144"/>
    </row>
    <row r="11739" spans="2:2" x14ac:dyDescent="0.2">
      <c r="B11739" s="144"/>
    </row>
    <row r="11740" spans="2:2" x14ac:dyDescent="0.2">
      <c r="B11740" s="144"/>
    </row>
    <row r="11741" spans="2:2" x14ac:dyDescent="0.2">
      <c r="B11741" s="144"/>
    </row>
    <row r="11742" spans="2:2" x14ac:dyDescent="0.2">
      <c r="B11742" s="144"/>
    </row>
    <row r="11743" spans="2:2" x14ac:dyDescent="0.2">
      <c r="B11743" s="144"/>
    </row>
    <row r="11744" spans="2:2" x14ac:dyDescent="0.2">
      <c r="B11744" s="144"/>
    </row>
    <row r="11745" spans="2:2" x14ac:dyDescent="0.2">
      <c r="B11745" s="144"/>
    </row>
    <row r="11746" spans="2:2" x14ac:dyDescent="0.2">
      <c r="B11746" s="144"/>
    </row>
    <row r="11747" spans="2:2" x14ac:dyDescent="0.2">
      <c r="B11747" s="144"/>
    </row>
    <row r="11748" spans="2:2" x14ac:dyDescent="0.2">
      <c r="B11748" s="144"/>
    </row>
    <row r="11749" spans="2:2" x14ac:dyDescent="0.2">
      <c r="B11749" s="144"/>
    </row>
    <row r="11750" spans="2:2" x14ac:dyDescent="0.2">
      <c r="B11750" s="144"/>
    </row>
    <row r="11751" spans="2:2" x14ac:dyDescent="0.2">
      <c r="B11751" s="144"/>
    </row>
    <row r="11752" spans="2:2" x14ac:dyDescent="0.2">
      <c r="B11752" s="144"/>
    </row>
    <row r="11753" spans="2:2" x14ac:dyDescent="0.2">
      <c r="B11753" s="144"/>
    </row>
    <row r="11754" spans="2:2" x14ac:dyDescent="0.2">
      <c r="B11754" s="144"/>
    </row>
    <row r="11755" spans="2:2" x14ac:dyDescent="0.2">
      <c r="B11755" s="144"/>
    </row>
    <row r="11756" spans="2:2" x14ac:dyDescent="0.2">
      <c r="B11756" s="144"/>
    </row>
    <row r="11757" spans="2:2" x14ac:dyDescent="0.2">
      <c r="B11757" s="144"/>
    </row>
    <row r="11758" spans="2:2" x14ac:dyDescent="0.2">
      <c r="B11758" s="144"/>
    </row>
    <row r="11759" spans="2:2" x14ac:dyDescent="0.2">
      <c r="B11759" s="144"/>
    </row>
    <row r="11760" spans="2:2" x14ac:dyDescent="0.2">
      <c r="B11760" s="144"/>
    </row>
    <row r="11761" spans="2:2" x14ac:dyDescent="0.2">
      <c r="B11761" s="144"/>
    </row>
    <row r="11762" spans="2:2" x14ac:dyDescent="0.2">
      <c r="B11762" s="144"/>
    </row>
    <row r="11763" spans="2:2" x14ac:dyDescent="0.2">
      <c r="B11763" s="144"/>
    </row>
    <row r="11764" spans="2:2" x14ac:dyDescent="0.2">
      <c r="B11764" s="144"/>
    </row>
    <row r="11765" spans="2:2" x14ac:dyDescent="0.2">
      <c r="B11765" s="144"/>
    </row>
    <row r="11766" spans="2:2" x14ac:dyDescent="0.2">
      <c r="B11766" s="144"/>
    </row>
    <row r="11767" spans="2:2" x14ac:dyDescent="0.2">
      <c r="B11767" s="144"/>
    </row>
    <row r="11768" spans="2:2" x14ac:dyDescent="0.2">
      <c r="B11768" s="144"/>
    </row>
    <row r="11769" spans="2:2" x14ac:dyDescent="0.2">
      <c r="B11769" s="144"/>
    </row>
    <row r="11770" spans="2:2" x14ac:dyDescent="0.2">
      <c r="B11770" s="144"/>
    </row>
    <row r="11771" spans="2:2" x14ac:dyDescent="0.2">
      <c r="B11771" s="144"/>
    </row>
    <row r="11772" spans="2:2" x14ac:dyDescent="0.2">
      <c r="B11772" s="144"/>
    </row>
    <row r="11773" spans="2:2" x14ac:dyDescent="0.2">
      <c r="B11773" s="144"/>
    </row>
    <row r="11774" spans="2:2" x14ac:dyDescent="0.2">
      <c r="B11774" s="144"/>
    </row>
    <row r="11775" spans="2:2" x14ac:dyDescent="0.2">
      <c r="B11775" s="144"/>
    </row>
    <row r="11776" spans="2:2" x14ac:dyDescent="0.2">
      <c r="B11776" s="144"/>
    </row>
    <row r="11777" spans="2:2" x14ac:dyDescent="0.2">
      <c r="B11777" s="144"/>
    </row>
    <row r="11778" spans="2:2" x14ac:dyDescent="0.2">
      <c r="B11778" s="144"/>
    </row>
    <row r="11779" spans="2:2" x14ac:dyDescent="0.2">
      <c r="B11779" s="144"/>
    </row>
    <row r="11780" spans="2:2" x14ac:dyDescent="0.2">
      <c r="B11780" s="144"/>
    </row>
    <row r="11781" spans="2:2" x14ac:dyDescent="0.2">
      <c r="B11781" s="144"/>
    </row>
    <row r="11782" spans="2:2" x14ac:dyDescent="0.2">
      <c r="B11782" s="144"/>
    </row>
    <row r="11783" spans="2:2" x14ac:dyDescent="0.2">
      <c r="B11783" s="144"/>
    </row>
    <row r="11784" spans="2:2" x14ac:dyDescent="0.2">
      <c r="B11784" s="144"/>
    </row>
    <row r="11785" spans="2:2" x14ac:dyDescent="0.2">
      <c r="B11785" s="144"/>
    </row>
    <row r="11786" spans="2:2" x14ac:dyDescent="0.2">
      <c r="B11786" s="144"/>
    </row>
    <row r="11787" spans="2:2" x14ac:dyDescent="0.2">
      <c r="B11787" s="144"/>
    </row>
    <row r="11788" spans="2:2" x14ac:dyDescent="0.2">
      <c r="B11788" s="144"/>
    </row>
    <row r="11789" spans="2:2" x14ac:dyDescent="0.2">
      <c r="B11789" s="144"/>
    </row>
    <row r="11790" spans="2:2" x14ac:dyDescent="0.2">
      <c r="B11790" s="144"/>
    </row>
    <row r="11791" spans="2:2" x14ac:dyDescent="0.2">
      <c r="B11791" s="144"/>
    </row>
    <row r="11792" spans="2:2" x14ac:dyDescent="0.2">
      <c r="B11792" s="144"/>
    </row>
    <row r="11793" spans="2:2" x14ac:dyDescent="0.2">
      <c r="B11793" s="144"/>
    </row>
    <row r="11794" spans="2:2" x14ac:dyDescent="0.2">
      <c r="B11794" s="144"/>
    </row>
    <row r="11795" spans="2:2" x14ac:dyDescent="0.2">
      <c r="B11795" s="144"/>
    </row>
    <row r="11796" spans="2:2" x14ac:dyDescent="0.2">
      <c r="B11796" s="144"/>
    </row>
    <row r="11797" spans="2:2" x14ac:dyDescent="0.2">
      <c r="B11797" s="144"/>
    </row>
    <row r="11798" spans="2:2" x14ac:dyDescent="0.2">
      <c r="B11798" s="144"/>
    </row>
    <row r="11799" spans="2:2" x14ac:dyDescent="0.2">
      <c r="B11799" s="144"/>
    </row>
    <row r="11800" spans="2:2" x14ac:dyDescent="0.2">
      <c r="B11800" s="144"/>
    </row>
    <row r="11801" spans="2:2" x14ac:dyDescent="0.2">
      <c r="B11801" s="144"/>
    </row>
    <row r="11802" spans="2:2" x14ac:dyDescent="0.2">
      <c r="B11802" s="144"/>
    </row>
    <row r="11803" spans="2:2" x14ac:dyDescent="0.2">
      <c r="B11803" s="144"/>
    </row>
    <row r="11804" spans="2:2" x14ac:dyDescent="0.2">
      <c r="B11804" s="144"/>
    </row>
    <row r="11805" spans="2:2" x14ac:dyDescent="0.2">
      <c r="B11805" s="144"/>
    </row>
    <row r="11806" spans="2:2" x14ac:dyDescent="0.2">
      <c r="B11806" s="144"/>
    </row>
    <row r="11807" spans="2:2" x14ac:dyDescent="0.2">
      <c r="B11807" s="144"/>
    </row>
    <row r="11808" spans="2:2" x14ac:dyDescent="0.2">
      <c r="B11808" s="144"/>
    </row>
    <row r="11809" spans="2:2" x14ac:dyDescent="0.2">
      <c r="B11809" s="144"/>
    </row>
    <row r="11810" spans="2:2" x14ac:dyDescent="0.2">
      <c r="B11810" s="144"/>
    </row>
    <row r="11811" spans="2:2" x14ac:dyDescent="0.2">
      <c r="B11811" s="144"/>
    </row>
    <row r="11812" spans="2:2" x14ac:dyDescent="0.2">
      <c r="B11812" s="144"/>
    </row>
    <row r="11813" spans="2:2" x14ac:dyDescent="0.2">
      <c r="B11813" s="144"/>
    </row>
    <row r="11814" spans="2:2" x14ac:dyDescent="0.2">
      <c r="B11814" s="144"/>
    </row>
    <row r="11815" spans="2:2" x14ac:dyDescent="0.2">
      <c r="B11815" s="144"/>
    </row>
    <row r="11816" spans="2:2" x14ac:dyDescent="0.2">
      <c r="B11816" s="144"/>
    </row>
    <row r="11817" spans="2:2" x14ac:dyDescent="0.2">
      <c r="B11817" s="144"/>
    </row>
    <row r="11818" spans="2:2" x14ac:dyDescent="0.2">
      <c r="B11818" s="144"/>
    </row>
    <row r="11819" spans="2:2" x14ac:dyDescent="0.2">
      <c r="B11819" s="144"/>
    </row>
    <row r="11820" spans="2:2" x14ac:dyDescent="0.2">
      <c r="B11820" s="144"/>
    </row>
    <row r="11821" spans="2:2" x14ac:dyDescent="0.2">
      <c r="B11821" s="144"/>
    </row>
    <row r="11822" spans="2:2" x14ac:dyDescent="0.2">
      <c r="B11822" s="144"/>
    </row>
    <row r="11823" spans="2:2" x14ac:dyDescent="0.2">
      <c r="B11823" s="144"/>
    </row>
    <row r="11824" spans="2:2" x14ac:dyDescent="0.2">
      <c r="B11824" s="144"/>
    </row>
    <row r="11825" spans="2:2" x14ac:dyDescent="0.2">
      <c r="B11825" s="144"/>
    </row>
    <row r="11826" spans="2:2" x14ac:dyDescent="0.2">
      <c r="B11826" s="144"/>
    </row>
    <row r="11827" spans="2:2" x14ac:dyDescent="0.2">
      <c r="B11827" s="144"/>
    </row>
    <row r="11828" spans="2:2" x14ac:dyDescent="0.2">
      <c r="B11828" s="144"/>
    </row>
    <row r="11829" spans="2:2" x14ac:dyDescent="0.2">
      <c r="B11829" s="144"/>
    </row>
    <row r="11830" spans="2:2" x14ac:dyDescent="0.2">
      <c r="B11830" s="144"/>
    </row>
    <row r="11831" spans="2:2" x14ac:dyDescent="0.2">
      <c r="B11831" s="144"/>
    </row>
    <row r="11832" spans="2:2" x14ac:dyDescent="0.2">
      <c r="B11832" s="144"/>
    </row>
    <row r="11833" spans="2:2" x14ac:dyDescent="0.2">
      <c r="B11833" s="144"/>
    </row>
    <row r="11834" spans="2:2" x14ac:dyDescent="0.2">
      <c r="B11834" s="144"/>
    </row>
    <row r="11835" spans="2:2" x14ac:dyDescent="0.2">
      <c r="B11835" s="144"/>
    </row>
    <row r="11836" spans="2:2" x14ac:dyDescent="0.2">
      <c r="B11836" s="144"/>
    </row>
    <row r="11837" spans="2:2" x14ac:dyDescent="0.2">
      <c r="B11837" s="144"/>
    </row>
    <row r="11838" spans="2:2" x14ac:dyDescent="0.2">
      <c r="B11838" s="144"/>
    </row>
    <row r="11839" spans="2:2" x14ac:dyDescent="0.2">
      <c r="B11839" s="144"/>
    </row>
    <row r="11840" spans="2:2" x14ac:dyDescent="0.2">
      <c r="B11840" s="144"/>
    </row>
    <row r="11841" spans="2:2" x14ac:dyDescent="0.2">
      <c r="B11841" s="144"/>
    </row>
    <row r="11842" spans="2:2" x14ac:dyDescent="0.2">
      <c r="B11842" s="144"/>
    </row>
    <row r="11843" spans="2:2" x14ac:dyDescent="0.2">
      <c r="B11843" s="144"/>
    </row>
    <row r="11844" spans="2:2" x14ac:dyDescent="0.2">
      <c r="B11844" s="144"/>
    </row>
    <row r="11845" spans="2:2" x14ac:dyDescent="0.2">
      <c r="B11845" s="144"/>
    </row>
    <row r="11846" spans="2:2" x14ac:dyDescent="0.2">
      <c r="B11846" s="144"/>
    </row>
    <row r="11847" spans="2:2" x14ac:dyDescent="0.2">
      <c r="B11847" s="144"/>
    </row>
    <row r="11848" spans="2:2" x14ac:dyDescent="0.2">
      <c r="B11848" s="144"/>
    </row>
    <row r="11849" spans="2:2" x14ac:dyDescent="0.2">
      <c r="B11849" s="144"/>
    </row>
    <row r="11850" spans="2:2" x14ac:dyDescent="0.2">
      <c r="B11850" s="144"/>
    </row>
    <row r="11851" spans="2:2" x14ac:dyDescent="0.2">
      <c r="B11851" s="144"/>
    </row>
    <row r="11852" spans="2:2" x14ac:dyDescent="0.2">
      <c r="B11852" s="144"/>
    </row>
    <row r="11853" spans="2:2" x14ac:dyDescent="0.2">
      <c r="B11853" s="144"/>
    </row>
    <row r="11854" spans="2:2" x14ac:dyDescent="0.2">
      <c r="B11854" s="144"/>
    </row>
    <row r="11855" spans="2:2" x14ac:dyDescent="0.2">
      <c r="B11855" s="144"/>
    </row>
    <row r="11856" spans="2:2" x14ac:dyDescent="0.2">
      <c r="B11856" s="144"/>
    </row>
    <row r="11857" spans="2:2" x14ac:dyDescent="0.2">
      <c r="B11857" s="144"/>
    </row>
    <row r="11858" spans="2:2" x14ac:dyDescent="0.2">
      <c r="B11858" s="144"/>
    </row>
    <row r="11859" spans="2:2" x14ac:dyDescent="0.2">
      <c r="B11859" s="144"/>
    </row>
    <row r="11860" spans="2:2" x14ac:dyDescent="0.2">
      <c r="B11860" s="144"/>
    </row>
    <row r="11861" spans="2:2" x14ac:dyDescent="0.2">
      <c r="B11861" s="144"/>
    </row>
    <row r="11862" spans="2:2" x14ac:dyDescent="0.2">
      <c r="B11862" s="144"/>
    </row>
    <row r="11863" spans="2:2" x14ac:dyDescent="0.2">
      <c r="B11863" s="144"/>
    </row>
    <row r="11864" spans="2:2" x14ac:dyDescent="0.2">
      <c r="B11864" s="144"/>
    </row>
    <row r="11865" spans="2:2" x14ac:dyDescent="0.2">
      <c r="B11865" s="144"/>
    </row>
    <row r="11866" spans="2:2" x14ac:dyDescent="0.2">
      <c r="B11866" s="144"/>
    </row>
    <row r="11867" spans="2:2" x14ac:dyDescent="0.2">
      <c r="B11867" s="144"/>
    </row>
    <row r="11868" spans="2:2" x14ac:dyDescent="0.2">
      <c r="B11868" s="144"/>
    </row>
    <row r="11869" spans="2:2" x14ac:dyDescent="0.2">
      <c r="B11869" s="144"/>
    </row>
    <row r="11870" spans="2:2" x14ac:dyDescent="0.2">
      <c r="B11870" s="144"/>
    </row>
    <row r="11871" spans="2:2" x14ac:dyDescent="0.2">
      <c r="B11871" s="144"/>
    </row>
    <row r="11872" spans="2:2" x14ac:dyDescent="0.2">
      <c r="B11872" s="144"/>
    </row>
    <row r="11873" spans="2:2" x14ac:dyDescent="0.2">
      <c r="B11873" s="144"/>
    </row>
    <row r="11874" spans="2:2" x14ac:dyDescent="0.2">
      <c r="B11874" s="144"/>
    </row>
    <row r="11875" spans="2:2" x14ac:dyDescent="0.2">
      <c r="B11875" s="144"/>
    </row>
    <row r="11876" spans="2:2" x14ac:dyDescent="0.2">
      <c r="B11876" s="144"/>
    </row>
    <row r="11877" spans="2:2" x14ac:dyDescent="0.2">
      <c r="B11877" s="144"/>
    </row>
    <row r="11878" spans="2:2" x14ac:dyDescent="0.2">
      <c r="B11878" s="144"/>
    </row>
    <row r="11879" spans="2:2" x14ac:dyDescent="0.2">
      <c r="B11879" s="144"/>
    </row>
    <row r="11880" spans="2:2" x14ac:dyDescent="0.2">
      <c r="B11880" s="144"/>
    </row>
    <row r="11881" spans="2:2" x14ac:dyDescent="0.2">
      <c r="B11881" s="144"/>
    </row>
    <row r="11882" spans="2:2" x14ac:dyDescent="0.2">
      <c r="B11882" s="144"/>
    </row>
    <row r="11883" spans="2:2" x14ac:dyDescent="0.2">
      <c r="B11883" s="144"/>
    </row>
    <row r="11884" spans="2:2" x14ac:dyDescent="0.2">
      <c r="B11884" s="144"/>
    </row>
    <row r="11885" spans="2:2" x14ac:dyDescent="0.2">
      <c r="B11885" s="144"/>
    </row>
    <row r="11886" spans="2:2" x14ac:dyDescent="0.2">
      <c r="B11886" s="144"/>
    </row>
    <row r="11887" spans="2:2" x14ac:dyDescent="0.2">
      <c r="B11887" s="144"/>
    </row>
    <row r="11888" spans="2:2" x14ac:dyDescent="0.2">
      <c r="B11888" s="144"/>
    </row>
    <row r="11889" spans="2:2" x14ac:dyDescent="0.2">
      <c r="B11889" s="144"/>
    </row>
    <row r="11890" spans="2:2" x14ac:dyDescent="0.2">
      <c r="B11890" s="144"/>
    </row>
    <row r="11891" spans="2:2" x14ac:dyDescent="0.2">
      <c r="B11891" s="144"/>
    </row>
    <row r="11892" spans="2:2" x14ac:dyDescent="0.2">
      <c r="B11892" s="144"/>
    </row>
    <row r="11893" spans="2:2" x14ac:dyDescent="0.2">
      <c r="B11893" s="144"/>
    </row>
    <row r="11894" spans="2:2" x14ac:dyDescent="0.2">
      <c r="B11894" s="144"/>
    </row>
    <row r="11895" spans="2:2" x14ac:dyDescent="0.2">
      <c r="B11895" s="144"/>
    </row>
    <row r="11896" spans="2:2" x14ac:dyDescent="0.2">
      <c r="B11896" s="144"/>
    </row>
    <row r="11897" spans="2:2" x14ac:dyDescent="0.2">
      <c r="B11897" s="144"/>
    </row>
    <row r="11898" spans="2:2" x14ac:dyDescent="0.2">
      <c r="B11898" s="144"/>
    </row>
    <row r="11899" spans="2:2" x14ac:dyDescent="0.2">
      <c r="B11899" s="144"/>
    </row>
    <row r="11900" spans="2:2" x14ac:dyDescent="0.2">
      <c r="B11900" s="144"/>
    </row>
    <row r="11901" spans="2:2" x14ac:dyDescent="0.2">
      <c r="B11901" s="144"/>
    </row>
    <row r="11902" spans="2:2" x14ac:dyDescent="0.2">
      <c r="B11902" s="144"/>
    </row>
    <row r="11903" spans="2:2" x14ac:dyDescent="0.2">
      <c r="B11903" s="144"/>
    </row>
    <row r="11904" spans="2:2" x14ac:dyDescent="0.2">
      <c r="B11904" s="144"/>
    </row>
    <row r="11905" spans="2:2" x14ac:dyDescent="0.2">
      <c r="B11905" s="144"/>
    </row>
    <row r="11906" spans="2:2" x14ac:dyDescent="0.2">
      <c r="B11906" s="144"/>
    </row>
    <row r="11907" spans="2:2" x14ac:dyDescent="0.2">
      <c r="B11907" s="144"/>
    </row>
    <row r="11908" spans="2:2" x14ac:dyDescent="0.2">
      <c r="B11908" s="144"/>
    </row>
    <row r="11909" spans="2:2" x14ac:dyDescent="0.2">
      <c r="B11909" s="144"/>
    </row>
    <row r="11910" spans="2:2" x14ac:dyDescent="0.2">
      <c r="B11910" s="144"/>
    </row>
    <row r="11911" spans="2:2" x14ac:dyDescent="0.2">
      <c r="B11911" s="144"/>
    </row>
    <row r="11912" spans="2:2" x14ac:dyDescent="0.2">
      <c r="B11912" s="144"/>
    </row>
    <row r="11913" spans="2:2" x14ac:dyDescent="0.2">
      <c r="B11913" s="144"/>
    </row>
    <row r="11914" spans="2:2" x14ac:dyDescent="0.2">
      <c r="B11914" s="144"/>
    </row>
    <row r="11915" spans="2:2" x14ac:dyDescent="0.2">
      <c r="B11915" s="144"/>
    </row>
    <row r="11916" spans="2:2" x14ac:dyDescent="0.2">
      <c r="B11916" s="144"/>
    </row>
    <row r="11917" spans="2:2" x14ac:dyDescent="0.2">
      <c r="B11917" s="144"/>
    </row>
    <row r="11918" spans="2:2" x14ac:dyDescent="0.2">
      <c r="B11918" s="144"/>
    </row>
    <row r="11919" spans="2:2" x14ac:dyDescent="0.2">
      <c r="B11919" s="144"/>
    </row>
    <row r="11920" spans="2:2" x14ac:dyDescent="0.2">
      <c r="B11920" s="144"/>
    </row>
    <row r="11921" spans="2:2" x14ac:dyDescent="0.2">
      <c r="B11921" s="144"/>
    </row>
    <row r="11922" spans="2:2" x14ac:dyDescent="0.2">
      <c r="B11922" s="144"/>
    </row>
    <row r="11923" spans="2:2" x14ac:dyDescent="0.2">
      <c r="B11923" s="144"/>
    </row>
    <row r="11924" spans="2:2" x14ac:dyDescent="0.2">
      <c r="B11924" s="144"/>
    </row>
    <row r="11925" spans="2:2" x14ac:dyDescent="0.2">
      <c r="B11925" s="144"/>
    </row>
    <row r="11926" spans="2:2" x14ac:dyDescent="0.2">
      <c r="B11926" s="144"/>
    </row>
    <row r="11927" spans="2:2" x14ac:dyDescent="0.2">
      <c r="B11927" s="144"/>
    </row>
    <row r="11928" spans="2:2" x14ac:dyDescent="0.2">
      <c r="B11928" s="144"/>
    </row>
    <row r="11929" spans="2:2" x14ac:dyDescent="0.2">
      <c r="B11929" s="144"/>
    </row>
    <row r="11930" spans="2:2" x14ac:dyDescent="0.2">
      <c r="B11930" s="144"/>
    </row>
    <row r="11931" spans="2:2" x14ac:dyDescent="0.2">
      <c r="B11931" s="144"/>
    </row>
    <row r="11932" spans="2:2" x14ac:dyDescent="0.2">
      <c r="B11932" s="144"/>
    </row>
    <row r="11933" spans="2:2" x14ac:dyDescent="0.2">
      <c r="B11933" s="144"/>
    </row>
    <row r="11934" spans="2:2" x14ac:dyDescent="0.2">
      <c r="B11934" s="144"/>
    </row>
    <row r="11935" spans="2:2" x14ac:dyDescent="0.2">
      <c r="B11935" s="144"/>
    </row>
    <row r="11936" spans="2:2" x14ac:dyDescent="0.2">
      <c r="B11936" s="144"/>
    </row>
    <row r="11937" spans="2:2" x14ac:dyDescent="0.2">
      <c r="B11937" s="144"/>
    </row>
    <row r="11938" spans="2:2" x14ac:dyDescent="0.2">
      <c r="B11938" s="144"/>
    </row>
    <row r="11939" spans="2:2" x14ac:dyDescent="0.2">
      <c r="B11939" s="144"/>
    </row>
    <row r="11940" spans="2:2" x14ac:dyDescent="0.2">
      <c r="B11940" s="144"/>
    </row>
    <row r="11941" spans="2:2" x14ac:dyDescent="0.2">
      <c r="B11941" s="144"/>
    </row>
    <row r="11942" spans="2:2" x14ac:dyDescent="0.2">
      <c r="B11942" s="144"/>
    </row>
    <row r="11943" spans="2:2" x14ac:dyDescent="0.2">
      <c r="B11943" s="144"/>
    </row>
    <row r="11944" spans="2:2" x14ac:dyDescent="0.2">
      <c r="B11944" s="144"/>
    </row>
    <row r="11945" spans="2:2" x14ac:dyDescent="0.2">
      <c r="B11945" s="144"/>
    </row>
    <row r="11946" spans="2:2" x14ac:dyDescent="0.2">
      <c r="B11946" s="144"/>
    </row>
    <row r="11947" spans="2:2" x14ac:dyDescent="0.2">
      <c r="B11947" s="144"/>
    </row>
    <row r="11948" spans="2:2" x14ac:dyDescent="0.2">
      <c r="B11948" s="144"/>
    </row>
    <row r="11949" spans="2:2" x14ac:dyDescent="0.2">
      <c r="B11949" s="144"/>
    </row>
    <row r="11950" spans="2:2" x14ac:dyDescent="0.2">
      <c r="B11950" s="144"/>
    </row>
    <row r="11951" spans="2:2" x14ac:dyDescent="0.2">
      <c r="B11951" s="144"/>
    </row>
    <row r="11952" spans="2:2" x14ac:dyDescent="0.2">
      <c r="B11952" s="144"/>
    </row>
    <row r="11953" spans="2:2" x14ac:dyDescent="0.2">
      <c r="B11953" s="144"/>
    </row>
    <row r="11954" spans="2:2" x14ac:dyDescent="0.2">
      <c r="B11954" s="144"/>
    </row>
    <row r="11955" spans="2:2" x14ac:dyDescent="0.2">
      <c r="B11955" s="144"/>
    </row>
    <row r="11956" spans="2:2" x14ac:dyDescent="0.2">
      <c r="B11956" s="144"/>
    </row>
    <row r="11957" spans="2:2" x14ac:dyDescent="0.2">
      <c r="B11957" s="144"/>
    </row>
    <row r="11958" spans="2:2" x14ac:dyDescent="0.2">
      <c r="B11958" s="144"/>
    </row>
    <row r="11959" spans="2:2" x14ac:dyDescent="0.2">
      <c r="B11959" s="144"/>
    </row>
    <row r="11960" spans="2:2" x14ac:dyDescent="0.2">
      <c r="B11960" s="144"/>
    </row>
    <row r="11961" spans="2:2" x14ac:dyDescent="0.2">
      <c r="B11961" s="144"/>
    </row>
    <row r="11962" spans="2:2" x14ac:dyDescent="0.2">
      <c r="B11962" s="144"/>
    </row>
    <row r="11963" spans="2:2" x14ac:dyDescent="0.2">
      <c r="B11963" s="144"/>
    </row>
    <row r="11964" spans="2:2" x14ac:dyDescent="0.2">
      <c r="B11964" s="144"/>
    </row>
    <row r="11965" spans="2:2" x14ac:dyDescent="0.2">
      <c r="B11965" s="144"/>
    </row>
    <row r="11966" spans="2:2" x14ac:dyDescent="0.2">
      <c r="B11966" s="144"/>
    </row>
    <row r="11967" spans="2:2" x14ac:dyDescent="0.2">
      <c r="B11967" s="144"/>
    </row>
    <row r="11968" spans="2:2" x14ac:dyDescent="0.2">
      <c r="B11968" s="144"/>
    </row>
    <row r="11969" spans="2:2" x14ac:dyDescent="0.2">
      <c r="B11969" s="144"/>
    </row>
    <row r="11970" spans="2:2" x14ac:dyDescent="0.2">
      <c r="B11970" s="144"/>
    </row>
    <row r="11971" spans="2:2" x14ac:dyDescent="0.2">
      <c r="B11971" s="144"/>
    </row>
    <row r="11972" spans="2:2" x14ac:dyDescent="0.2">
      <c r="B11972" s="144"/>
    </row>
    <row r="11973" spans="2:2" x14ac:dyDescent="0.2">
      <c r="B11973" s="144"/>
    </row>
    <row r="11974" spans="2:2" x14ac:dyDescent="0.2">
      <c r="B11974" s="144"/>
    </row>
    <row r="11975" spans="2:2" x14ac:dyDescent="0.2">
      <c r="B11975" s="144"/>
    </row>
    <row r="11976" spans="2:2" x14ac:dyDescent="0.2">
      <c r="B11976" s="144"/>
    </row>
    <row r="11977" spans="2:2" x14ac:dyDescent="0.2">
      <c r="B11977" s="144"/>
    </row>
    <row r="11978" spans="2:2" x14ac:dyDescent="0.2">
      <c r="B11978" s="144"/>
    </row>
    <row r="11979" spans="2:2" x14ac:dyDescent="0.2">
      <c r="B11979" s="144"/>
    </row>
    <row r="11980" spans="2:2" x14ac:dyDescent="0.2">
      <c r="B11980" s="144"/>
    </row>
    <row r="11981" spans="2:2" x14ac:dyDescent="0.2">
      <c r="B11981" s="144"/>
    </row>
    <row r="11982" spans="2:2" x14ac:dyDescent="0.2">
      <c r="B11982" s="144"/>
    </row>
    <row r="11983" spans="2:2" x14ac:dyDescent="0.2">
      <c r="B11983" s="144"/>
    </row>
    <row r="11984" spans="2:2" x14ac:dyDescent="0.2">
      <c r="B11984" s="144"/>
    </row>
    <row r="11985" spans="2:2" x14ac:dyDescent="0.2">
      <c r="B11985" s="144"/>
    </row>
    <row r="11986" spans="2:2" x14ac:dyDescent="0.2">
      <c r="B11986" s="144"/>
    </row>
    <row r="11987" spans="2:2" x14ac:dyDescent="0.2">
      <c r="B11987" s="144"/>
    </row>
    <row r="11988" spans="2:2" x14ac:dyDescent="0.2">
      <c r="B11988" s="144"/>
    </row>
    <row r="11989" spans="2:2" x14ac:dyDescent="0.2">
      <c r="B11989" s="144"/>
    </row>
    <row r="11990" spans="2:2" x14ac:dyDescent="0.2">
      <c r="B11990" s="144"/>
    </row>
    <row r="11991" spans="2:2" x14ac:dyDescent="0.2">
      <c r="B11991" s="144"/>
    </row>
    <row r="11992" spans="2:2" x14ac:dyDescent="0.2">
      <c r="B11992" s="144"/>
    </row>
    <row r="11993" spans="2:2" x14ac:dyDescent="0.2">
      <c r="B11993" s="144"/>
    </row>
    <row r="11994" spans="2:2" x14ac:dyDescent="0.2">
      <c r="B11994" s="144"/>
    </row>
    <row r="11995" spans="2:2" x14ac:dyDescent="0.2">
      <c r="B11995" s="144"/>
    </row>
    <row r="11996" spans="2:2" x14ac:dyDescent="0.2">
      <c r="B11996" s="144"/>
    </row>
    <row r="11997" spans="2:2" x14ac:dyDescent="0.2">
      <c r="B11997" s="144"/>
    </row>
    <row r="11998" spans="2:2" x14ac:dyDescent="0.2">
      <c r="B11998" s="144"/>
    </row>
    <row r="11999" spans="2:2" x14ac:dyDescent="0.2">
      <c r="B11999" s="144"/>
    </row>
    <row r="12000" spans="2:2" x14ac:dyDescent="0.2">
      <c r="B12000" s="144"/>
    </row>
    <row r="12001" spans="2:2" x14ac:dyDescent="0.2">
      <c r="B12001" s="144"/>
    </row>
    <row r="12002" spans="2:2" x14ac:dyDescent="0.2">
      <c r="B12002" s="144"/>
    </row>
    <row r="12003" spans="2:2" x14ac:dyDescent="0.2">
      <c r="B12003" s="144"/>
    </row>
    <row r="12004" spans="2:2" x14ac:dyDescent="0.2">
      <c r="B12004" s="144"/>
    </row>
    <row r="12005" spans="2:2" x14ac:dyDescent="0.2">
      <c r="B12005" s="144"/>
    </row>
    <row r="12006" spans="2:2" x14ac:dyDescent="0.2">
      <c r="B12006" s="144"/>
    </row>
    <row r="12007" spans="2:2" x14ac:dyDescent="0.2">
      <c r="B12007" s="144"/>
    </row>
    <row r="12008" spans="2:2" x14ac:dyDescent="0.2">
      <c r="B12008" s="144"/>
    </row>
    <row r="12009" spans="2:2" x14ac:dyDescent="0.2">
      <c r="B12009" s="144"/>
    </row>
    <row r="12010" spans="2:2" x14ac:dyDescent="0.2">
      <c r="B12010" s="144"/>
    </row>
    <row r="12011" spans="2:2" x14ac:dyDescent="0.2">
      <c r="B12011" s="144"/>
    </row>
    <row r="12012" spans="2:2" x14ac:dyDescent="0.2">
      <c r="B12012" s="144"/>
    </row>
    <row r="12013" spans="2:2" x14ac:dyDescent="0.2">
      <c r="B12013" s="144"/>
    </row>
    <row r="12014" spans="2:2" x14ac:dyDescent="0.2">
      <c r="B12014" s="144"/>
    </row>
    <row r="12015" spans="2:2" x14ac:dyDescent="0.2">
      <c r="B12015" s="144"/>
    </row>
    <row r="12016" spans="2:2" x14ac:dyDescent="0.2">
      <c r="B12016" s="144"/>
    </row>
    <row r="12017" spans="2:2" x14ac:dyDescent="0.2">
      <c r="B12017" s="144"/>
    </row>
    <row r="12018" spans="2:2" x14ac:dyDescent="0.2">
      <c r="B12018" s="144"/>
    </row>
    <row r="12019" spans="2:2" x14ac:dyDescent="0.2">
      <c r="B12019" s="144"/>
    </row>
    <row r="12020" spans="2:2" x14ac:dyDescent="0.2">
      <c r="B12020" s="144"/>
    </row>
    <row r="12021" spans="2:2" x14ac:dyDescent="0.2">
      <c r="B12021" s="144"/>
    </row>
    <row r="12022" spans="2:2" x14ac:dyDescent="0.2">
      <c r="B12022" s="144"/>
    </row>
    <row r="12023" spans="2:2" x14ac:dyDescent="0.2">
      <c r="B12023" s="144"/>
    </row>
    <row r="12024" spans="2:2" x14ac:dyDescent="0.2">
      <c r="B12024" s="144"/>
    </row>
    <row r="12025" spans="2:2" x14ac:dyDescent="0.2">
      <c r="B12025" s="144"/>
    </row>
    <row r="12026" spans="2:2" x14ac:dyDescent="0.2">
      <c r="B12026" s="144"/>
    </row>
    <row r="12027" spans="2:2" x14ac:dyDescent="0.2">
      <c r="B12027" s="144"/>
    </row>
    <row r="12028" spans="2:2" x14ac:dyDescent="0.2">
      <c r="B12028" s="144"/>
    </row>
    <row r="12029" spans="2:2" x14ac:dyDescent="0.2">
      <c r="B12029" s="144"/>
    </row>
    <row r="12030" spans="2:2" x14ac:dyDescent="0.2">
      <c r="B12030" s="144"/>
    </row>
    <row r="12031" spans="2:2" x14ac:dyDescent="0.2">
      <c r="B12031" s="144"/>
    </row>
    <row r="12032" spans="2:2" x14ac:dyDescent="0.2">
      <c r="B12032" s="144"/>
    </row>
    <row r="12033" spans="2:2" x14ac:dyDescent="0.2">
      <c r="B12033" s="144"/>
    </row>
    <row r="12034" spans="2:2" x14ac:dyDescent="0.2">
      <c r="B12034" s="144"/>
    </row>
    <row r="12035" spans="2:2" x14ac:dyDescent="0.2">
      <c r="B12035" s="144"/>
    </row>
    <row r="12036" spans="2:2" x14ac:dyDescent="0.2">
      <c r="B12036" s="144"/>
    </row>
    <row r="12037" spans="2:2" x14ac:dyDescent="0.2">
      <c r="B12037" s="144"/>
    </row>
    <row r="12038" spans="2:2" x14ac:dyDescent="0.2">
      <c r="B12038" s="144"/>
    </row>
    <row r="12039" spans="2:2" x14ac:dyDescent="0.2">
      <c r="B12039" s="144"/>
    </row>
    <row r="12040" spans="2:2" x14ac:dyDescent="0.2">
      <c r="B12040" s="144"/>
    </row>
    <row r="12041" spans="2:2" x14ac:dyDescent="0.2">
      <c r="B12041" s="144"/>
    </row>
    <row r="12042" spans="2:2" x14ac:dyDescent="0.2">
      <c r="B12042" s="144"/>
    </row>
    <row r="12043" spans="2:2" x14ac:dyDescent="0.2">
      <c r="B12043" s="144"/>
    </row>
    <row r="12044" spans="2:2" x14ac:dyDescent="0.2">
      <c r="B12044" s="144"/>
    </row>
    <row r="12045" spans="2:2" x14ac:dyDescent="0.2">
      <c r="B12045" s="144"/>
    </row>
    <row r="12046" spans="2:2" x14ac:dyDescent="0.2">
      <c r="B12046" s="144"/>
    </row>
    <row r="12047" spans="2:2" x14ac:dyDescent="0.2">
      <c r="B12047" s="144"/>
    </row>
    <row r="12048" spans="2:2" x14ac:dyDescent="0.2">
      <c r="B12048" s="144"/>
    </row>
    <row r="12049" spans="2:2" x14ac:dyDescent="0.2">
      <c r="B12049" s="144"/>
    </row>
    <row r="12050" spans="2:2" x14ac:dyDescent="0.2">
      <c r="B12050" s="144"/>
    </row>
    <row r="12051" spans="2:2" x14ac:dyDescent="0.2">
      <c r="B12051" s="144"/>
    </row>
    <row r="12052" spans="2:2" x14ac:dyDescent="0.2">
      <c r="B12052" s="144"/>
    </row>
    <row r="12053" spans="2:2" x14ac:dyDescent="0.2">
      <c r="B12053" s="144"/>
    </row>
    <row r="12054" spans="2:2" x14ac:dyDescent="0.2">
      <c r="B12054" s="144"/>
    </row>
    <row r="12055" spans="2:2" x14ac:dyDescent="0.2">
      <c r="B12055" s="144"/>
    </row>
    <row r="12056" spans="2:2" x14ac:dyDescent="0.2">
      <c r="B12056" s="144"/>
    </row>
    <row r="12057" spans="2:2" x14ac:dyDescent="0.2">
      <c r="B12057" s="144"/>
    </row>
    <row r="12058" spans="2:2" x14ac:dyDescent="0.2">
      <c r="B12058" s="144"/>
    </row>
    <row r="12059" spans="2:2" x14ac:dyDescent="0.2">
      <c r="B12059" s="144"/>
    </row>
    <row r="12060" spans="2:2" x14ac:dyDescent="0.2">
      <c r="B12060" s="144"/>
    </row>
    <row r="12061" spans="2:2" x14ac:dyDescent="0.2">
      <c r="B12061" s="144"/>
    </row>
    <row r="12062" spans="2:2" x14ac:dyDescent="0.2">
      <c r="B12062" s="144"/>
    </row>
    <row r="12063" spans="2:2" x14ac:dyDescent="0.2">
      <c r="B12063" s="144"/>
    </row>
    <row r="12064" spans="2:2" x14ac:dyDescent="0.2">
      <c r="B12064" s="144"/>
    </row>
    <row r="12065" spans="2:2" x14ac:dyDescent="0.2">
      <c r="B12065" s="144"/>
    </row>
    <row r="12066" spans="2:2" x14ac:dyDescent="0.2">
      <c r="B12066" s="144"/>
    </row>
    <row r="12067" spans="2:2" x14ac:dyDescent="0.2">
      <c r="B12067" s="144"/>
    </row>
    <row r="12068" spans="2:2" x14ac:dyDescent="0.2">
      <c r="B12068" s="144"/>
    </row>
    <row r="12069" spans="2:2" x14ac:dyDescent="0.2">
      <c r="B12069" s="144"/>
    </row>
    <row r="12070" spans="2:2" x14ac:dyDescent="0.2">
      <c r="B12070" s="144"/>
    </row>
    <row r="12071" spans="2:2" x14ac:dyDescent="0.2">
      <c r="B12071" s="144"/>
    </row>
    <row r="12072" spans="2:2" x14ac:dyDescent="0.2">
      <c r="B12072" s="144"/>
    </row>
    <row r="12073" spans="2:2" x14ac:dyDescent="0.2">
      <c r="B12073" s="144"/>
    </row>
    <row r="12074" spans="2:2" x14ac:dyDescent="0.2">
      <c r="B12074" s="144"/>
    </row>
    <row r="12075" spans="2:2" x14ac:dyDescent="0.2">
      <c r="B12075" s="144"/>
    </row>
    <row r="12076" spans="2:2" x14ac:dyDescent="0.2">
      <c r="B12076" s="144"/>
    </row>
    <row r="12077" spans="2:2" x14ac:dyDescent="0.2">
      <c r="B12077" s="144"/>
    </row>
    <row r="12078" spans="2:2" x14ac:dyDescent="0.2">
      <c r="B12078" s="144"/>
    </row>
    <row r="12079" spans="2:2" x14ac:dyDescent="0.2">
      <c r="B12079" s="144"/>
    </row>
    <row r="12080" spans="2:2" x14ac:dyDescent="0.2">
      <c r="B12080" s="144"/>
    </row>
    <row r="12081" spans="2:2" x14ac:dyDescent="0.2">
      <c r="B12081" s="144"/>
    </row>
    <row r="12082" spans="2:2" x14ac:dyDescent="0.2">
      <c r="B12082" s="144"/>
    </row>
    <row r="12083" spans="2:2" x14ac:dyDescent="0.2">
      <c r="B12083" s="144"/>
    </row>
    <row r="12084" spans="2:2" x14ac:dyDescent="0.2">
      <c r="B12084" s="144"/>
    </row>
    <row r="12085" spans="2:2" x14ac:dyDescent="0.2">
      <c r="B12085" s="144"/>
    </row>
    <row r="12086" spans="2:2" x14ac:dyDescent="0.2">
      <c r="B12086" s="144"/>
    </row>
    <row r="12087" spans="2:2" x14ac:dyDescent="0.2">
      <c r="B12087" s="144"/>
    </row>
    <row r="12088" spans="2:2" x14ac:dyDescent="0.2">
      <c r="B12088" s="144"/>
    </row>
    <row r="12089" spans="2:2" x14ac:dyDescent="0.2">
      <c r="B12089" s="144"/>
    </row>
    <row r="12090" spans="2:2" x14ac:dyDescent="0.2">
      <c r="B12090" s="144"/>
    </row>
    <row r="12091" spans="2:2" x14ac:dyDescent="0.2">
      <c r="B12091" s="144"/>
    </row>
    <row r="12092" spans="2:2" x14ac:dyDescent="0.2">
      <c r="B12092" s="144"/>
    </row>
    <row r="12093" spans="2:2" x14ac:dyDescent="0.2">
      <c r="B12093" s="144"/>
    </row>
    <row r="12094" spans="2:2" x14ac:dyDescent="0.2">
      <c r="B12094" s="144"/>
    </row>
    <row r="12095" spans="2:2" x14ac:dyDescent="0.2">
      <c r="B12095" s="144"/>
    </row>
    <row r="12096" spans="2:2" x14ac:dyDescent="0.2">
      <c r="B12096" s="144"/>
    </row>
    <row r="12097" spans="2:2" x14ac:dyDescent="0.2">
      <c r="B12097" s="144"/>
    </row>
    <row r="12098" spans="2:2" x14ac:dyDescent="0.2">
      <c r="B12098" s="144"/>
    </row>
    <row r="12099" spans="2:2" x14ac:dyDescent="0.2">
      <c r="B12099" s="144"/>
    </row>
    <row r="12100" spans="2:2" x14ac:dyDescent="0.2">
      <c r="B12100" s="144"/>
    </row>
    <row r="12101" spans="2:2" x14ac:dyDescent="0.2">
      <c r="B12101" s="144"/>
    </row>
    <row r="12102" spans="2:2" x14ac:dyDescent="0.2">
      <c r="B12102" s="144"/>
    </row>
    <row r="12103" spans="2:2" x14ac:dyDescent="0.2">
      <c r="B12103" s="144"/>
    </row>
    <row r="12104" spans="2:2" x14ac:dyDescent="0.2">
      <c r="B12104" s="144"/>
    </row>
    <row r="12105" spans="2:2" x14ac:dyDescent="0.2">
      <c r="B12105" s="144"/>
    </row>
    <row r="12106" spans="2:2" x14ac:dyDescent="0.2">
      <c r="B12106" s="144"/>
    </row>
    <row r="12107" spans="2:2" x14ac:dyDescent="0.2">
      <c r="B12107" s="144"/>
    </row>
    <row r="12108" spans="2:2" x14ac:dyDescent="0.2">
      <c r="B12108" s="144"/>
    </row>
    <row r="12109" spans="2:2" x14ac:dyDescent="0.2">
      <c r="B12109" s="144"/>
    </row>
    <row r="12110" spans="2:2" x14ac:dyDescent="0.2">
      <c r="B12110" s="144"/>
    </row>
    <row r="12111" spans="2:2" x14ac:dyDescent="0.2">
      <c r="B12111" s="144"/>
    </row>
    <row r="12112" spans="2:2" x14ac:dyDescent="0.2">
      <c r="B12112" s="144"/>
    </row>
    <row r="12113" spans="2:2" x14ac:dyDescent="0.2">
      <c r="B12113" s="144"/>
    </row>
    <row r="12114" spans="2:2" x14ac:dyDescent="0.2">
      <c r="B12114" s="144"/>
    </row>
    <row r="12115" spans="2:2" x14ac:dyDescent="0.2">
      <c r="B12115" s="144"/>
    </row>
    <row r="12116" spans="2:2" x14ac:dyDescent="0.2">
      <c r="B12116" s="144"/>
    </row>
    <row r="12117" spans="2:2" x14ac:dyDescent="0.2">
      <c r="B12117" s="144"/>
    </row>
    <row r="12118" spans="2:2" x14ac:dyDescent="0.2">
      <c r="B12118" s="144"/>
    </row>
    <row r="12119" spans="2:2" x14ac:dyDescent="0.2">
      <c r="B12119" s="144"/>
    </row>
    <row r="12120" spans="2:2" x14ac:dyDescent="0.2">
      <c r="B12120" s="144"/>
    </row>
    <row r="12121" spans="2:2" x14ac:dyDescent="0.2">
      <c r="B12121" s="144"/>
    </row>
    <row r="12122" spans="2:2" x14ac:dyDescent="0.2">
      <c r="B12122" s="144"/>
    </row>
    <row r="12123" spans="2:2" x14ac:dyDescent="0.2">
      <c r="B12123" s="144"/>
    </row>
    <row r="12124" spans="2:2" x14ac:dyDescent="0.2">
      <c r="B12124" s="144"/>
    </row>
    <row r="12125" spans="2:2" x14ac:dyDescent="0.2">
      <c r="B12125" s="144"/>
    </row>
    <row r="12126" spans="2:2" x14ac:dyDescent="0.2">
      <c r="B12126" s="144"/>
    </row>
    <row r="12127" spans="2:2" x14ac:dyDescent="0.2">
      <c r="B12127" s="144"/>
    </row>
    <row r="12128" spans="2:2" x14ac:dyDescent="0.2">
      <c r="B12128" s="144"/>
    </row>
    <row r="12129" spans="2:2" x14ac:dyDescent="0.2">
      <c r="B12129" s="144"/>
    </row>
    <row r="12130" spans="2:2" x14ac:dyDescent="0.2">
      <c r="B12130" s="144"/>
    </row>
    <row r="12131" spans="2:2" x14ac:dyDescent="0.2">
      <c r="B12131" s="144"/>
    </row>
    <row r="12132" spans="2:2" x14ac:dyDescent="0.2">
      <c r="B12132" s="144"/>
    </row>
    <row r="12133" spans="2:2" x14ac:dyDescent="0.2">
      <c r="B12133" s="144"/>
    </row>
    <row r="12134" spans="2:2" x14ac:dyDescent="0.2">
      <c r="B12134" s="144"/>
    </row>
    <row r="12135" spans="2:2" x14ac:dyDescent="0.2">
      <c r="B12135" s="144"/>
    </row>
    <row r="12136" spans="2:2" x14ac:dyDescent="0.2">
      <c r="B12136" s="144"/>
    </row>
    <row r="12137" spans="2:2" x14ac:dyDescent="0.2">
      <c r="B12137" s="144"/>
    </row>
    <row r="12138" spans="2:2" x14ac:dyDescent="0.2">
      <c r="B12138" s="144"/>
    </row>
    <row r="12139" spans="2:2" x14ac:dyDescent="0.2">
      <c r="B12139" s="144"/>
    </row>
    <row r="12140" spans="2:2" x14ac:dyDescent="0.2">
      <c r="B12140" s="144"/>
    </row>
    <row r="12141" spans="2:2" x14ac:dyDescent="0.2">
      <c r="B12141" s="144"/>
    </row>
    <row r="12142" spans="2:2" x14ac:dyDescent="0.2">
      <c r="B12142" s="144"/>
    </row>
    <row r="12143" spans="2:2" x14ac:dyDescent="0.2">
      <c r="B12143" s="144"/>
    </row>
    <row r="12144" spans="2:2" x14ac:dyDescent="0.2">
      <c r="B12144" s="144"/>
    </row>
    <row r="12145" spans="2:2" x14ac:dyDescent="0.2">
      <c r="B12145" s="144"/>
    </row>
    <row r="12146" spans="2:2" x14ac:dyDescent="0.2">
      <c r="B12146" s="144"/>
    </row>
    <row r="12147" spans="2:2" x14ac:dyDescent="0.2">
      <c r="B12147" s="144"/>
    </row>
    <row r="12148" spans="2:2" x14ac:dyDescent="0.2">
      <c r="B12148" s="144"/>
    </row>
    <row r="12149" spans="2:2" x14ac:dyDescent="0.2">
      <c r="B12149" s="144"/>
    </row>
    <row r="12150" spans="2:2" x14ac:dyDescent="0.2">
      <c r="B12150" s="144"/>
    </row>
    <row r="12151" spans="2:2" x14ac:dyDescent="0.2">
      <c r="B12151" s="144"/>
    </row>
    <row r="12152" spans="2:2" x14ac:dyDescent="0.2">
      <c r="B12152" s="144"/>
    </row>
    <row r="12153" spans="2:2" x14ac:dyDescent="0.2">
      <c r="B12153" s="144"/>
    </row>
    <row r="12154" spans="2:2" x14ac:dyDescent="0.2">
      <c r="B12154" s="144"/>
    </row>
    <row r="12155" spans="2:2" x14ac:dyDescent="0.2">
      <c r="B12155" s="144"/>
    </row>
    <row r="12156" spans="2:2" x14ac:dyDescent="0.2">
      <c r="B12156" s="144"/>
    </row>
    <row r="12157" spans="2:2" x14ac:dyDescent="0.2">
      <c r="B12157" s="144"/>
    </row>
    <row r="12158" spans="2:2" x14ac:dyDescent="0.2">
      <c r="B12158" s="144"/>
    </row>
    <row r="12159" spans="2:2" x14ac:dyDescent="0.2">
      <c r="B12159" s="144"/>
    </row>
    <row r="12160" spans="2:2" x14ac:dyDescent="0.2">
      <c r="B12160" s="144"/>
    </row>
    <row r="12161" spans="2:2" x14ac:dyDescent="0.2">
      <c r="B12161" s="144"/>
    </row>
    <row r="12162" spans="2:2" x14ac:dyDescent="0.2">
      <c r="B12162" s="144"/>
    </row>
    <row r="12163" spans="2:2" x14ac:dyDescent="0.2">
      <c r="B12163" s="144"/>
    </row>
    <row r="12164" spans="2:2" x14ac:dyDescent="0.2">
      <c r="B12164" s="144"/>
    </row>
    <row r="12165" spans="2:2" x14ac:dyDescent="0.2">
      <c r="B12165" s="144"/>
    </row>
    <row r="12166" spans="2:2" x14ac:dyDescent="0.2">
      <c r="B12166" s="144"/>
    </row>
    <row r="12167" spans="2:2" x14ac:dyDescent="0.2">
      <c r="B12167" s="144"/>
    </row>
    <row r="12168" spans="2:2" x14ac:dyDescent="0.2">
      <c r="B12168" s="144"/>
    </row>
    <row r="12169" spans="2:2" x14ac:dyDescent="0.2">
      <c r="B12169" s="144"/>
    </row>
    <row r="12170" spans="2:2" x14ac:dyDescent="0.2">
      <c r="B12170" s="144"/>
    </row>
    <row r="12171" spans="2:2" x14ac:dyDescent="0.2">
      <c r="B12171" s="144"/>
    </row>
    <row r="12172" spans="2:2" x14ac:dyDescent="0.2">
      <c r="B12172" s="144"/>
    </row>
    <row r="12173" spans="2:2" x14ac:dyDescent="0.2">
      <c r="B12173" s="144"/>
    </row>
    <row r="12174" spans="2:2" x14ac:dyDescent="0.2">
      <c r="B12174" s="144"/>
    </row>
    <row r="12175" spans="2:2" x14ac:dyDescent="0.2">
      <c r="B12175" s="144"/>
    </row>
    <row r="12176" spans="2:2" x14ac:dyDescent="0.2">
      <c r="B12176" s="144"/>
    </row>
    <row r="12177" spans="2:2" x14ac:dyDescent="0.2">
      <c r="B12177" s="144"/>
    </row>
    <row r="12178" spans="2:2" x14ac:dyDescent="0.2">
      <c r="B12178" s="144"/>
    </row>
    <row r="12179" spans="2:2" x14ac:dyDescent="0.2">
      <c r="B12179" s="144"/>
    </row>
    <row r="12180" spans="2:2" x14ac:dyDescent="0.2">
      <c r="B12180" s="144"/>
    </row>
    <row r="12181" spans="2:2" x14ac:dyDescent="0.2">
      <c r="B12181" s="144"/>
    </row>
    <row r="12182" spans="2:2" x14ac:dyDescent="0.2">
      <c r="B12182" s="144"/>
    </row>
    <row r="12183" spans="2:2" x14ac:dyDescent="0.2">
      <c r="B12183" s="144"/>
    </row>
    <row r="12184" spans="2:2" x14ac:dyDescent="0.2">
      <c r="B12184" s="144"/>
    </row>
    <row r="12185" spans="2:2" x14ac:dyDescent="0.2">
      <c r="B12185" s="144"/>
    </row>
    <row r="12186" spans="2:2" x14ac:dyDescent="0.2">
      <c r="B12186" s="144"/>
    </row>
    <row r="12187" spans="2:2" x14ac:dyDescent="0.2">
      <c r="B12187" s="144"/>
    </row>
    <row r="12188" spans="2:2" x14ac:dyDescent="0.2">
      <c r="B12188" s="144"/>
    </row>
    <row r="12189" spans="2:2" x14ac:dyDescent="0.2">
      <c r="B12189" s="144"/>
    </row>
    <row r="12190" spans="2:2" x14ac:dyDescent="0.2">
      <c r="B12190" s="144"/>
    </row>
    <row r="12191" spans="2:2" x14ac:dyDescent="0.2">
      <c r="B12191" s="144"/>
    </row>
    <row r="12192" spans="2:2" x14ac:dyDescent="0.2">
      <c r="B12192" s="144"/>
    </row>
    <row r="12193" spans="2:2" x14ac:dyDescent="0.2">
      <c r="B12193" s="144"/>
    </row>
    <row r="12194" spans="2:2" x14ac:dyDescent="0.2">
      <c r="B12194" s="144"/>
    </row>
    <row r="12195" spans="2:2" x14ac:dyDescent="0.2">
      <c r="B12195" s="144"/>
    </row>
    <row r="12196" spans="2:2" x14ac:dyDescent="0.2">
      <c r="B12196" s="144"/>
    </row>
    <row r="12197" spans="2:2" x14ac:dyDescent="0.2">
      <c r="B12197" s="144"/>
    </row>
    <row r="12198" spans="2:2" x14ac:dyDescent="0.2">
      <c r="B12198" s="144"/>
    </row>
    <row r="12199" spans="2:2" x14ac:dyDescent="0.2">
      <c r="B12199" s="144"/>
    </row>
    <row r="12200" spans="2:2" x14ac:dyDescent="0.2">
      <c r="B12200" s="144"/>
    </row>
    <row r="12201" spans="2:2" x14ac:dyDescent="0.2">
      <c r="B12201" s="144"/>
    </row>
    <row r="12202" spans="2:2" x14ac:dyDescent="0.2">
      <c r="B12202" s="144"/>
    </row>
    <row r="12203" spans="2:2" x14ac:dyDescent="0.2">
      <c r="B12203" s="144"/>
    </row>
    <row r="12204" spans="2:2" x14ac:dyDescent="0.2">
      <c r="B12204" s="144"/>
    </row>
    <row r="12205" spans="2:2" x14ac:dyDescent="0.2">
      <c r="B12205" s="144"/>
    </row>
    <row r="12206" spans="2:2" x14ac:dyDescent="0.2">
      <c r="B12206" s="144"/>
    </row>
    <row r="12207" spans="2:2" x14ac:dyDescent="0.2">
      <c r="B12207" s="144"/>
    </row>
    <row r="12208" spans="2:2" x14ac:dyDescent="0.2">
      <c r="B12208" s="144"/>
    </row>
    <row r="12209" spans="2:2" x14ac:dyDescent="0.2">
      <c r="B12209" s="144"/>
    </row>
    <row r="12210" spans="2:2" x14ac:dyDescent="0.2">
      <c r="B12210" s="144"/>
    </row>
    <row r="12211" spans="2:2" x14ac:dyDescent="0.2">
      <c r="B12211" s="144"/>
    </row>
    <row r="12212" spans="2:2" x14ac:dyDescent="0.2">
      <c r="B12212" s="144"/>
    </row>
    <row r="12213" spans="2:2" x14ac:dyDescent="0.2">
      <c r="B12213" s="144"/>
    </row>
    <row r="12214" spans="2:2" x14ac:dyDescent="0.2">
      <c r="B12214" s="144"/>
    </row>
    <row r="12215" spans="2:2" x14ac:dyDescent="0.2">
      <c r="B12215" s="144"/>
    </row>
    <row r="12216" spans="2:2" x14ac:dyDescent="0.2">
      <c r="B12216" s="144"/>
    </row>
    <row r="12217" spans="2:2" x14ac:dyDescent="0.2">
      <c r="B12217" s="144"/>
    </row>
    <row r="12218" spans="2:2" x14ac:dyDescent="0.2">
      <c r="B12218" s="144"/>
    </row>
    <row r="12219" spans="2:2" x14ac:dyDescent="0.2">
      <c r="B12219" s="144"/>
    </row>
    <row r="12220" spans="2:2" x14ac:dyDescent="0.2">
      <c r="B12220" s="144"/>
    </row>
    <row r="12221" spans="2:2" x14ac:dyDescent="0.2">
      <c r="B12221" s="144"/>
    </row>
    <row r="12222" spans="2:2" x14ac:dyDescent="0.2">
      <c r="B12222" s="144"/>
    </row>
    <row r="12223" spans="2:2" x14ac:dyDescent="0.2">
      <c r="B12223" s="144"/>
    </row>
    <row r="12224" spans="2:2" x14ac:dyDescent="0.2">
      <c r="B12224" s="144"/>
    </row>
    <row r="12225" spans="2:2" x14ac:dyDescent="0.2">
      <c r="B12225" s="144"/>
    </row>
    <row r="12226" spans="2:2" x14ac:dyDescent="0.2">
      <c r="B12226" s="144"/>
    </row>
    <row r="12227" spans="2:2" x14ac:dyDescent="0.2">
      <c r="B12227" s="144"/>
    </row>
    <row r="12228" spans="2:2" x14ac:dyDescent="0.2">
      <c r="B12228" s="144"/>
    </row>
    <row r="12229" spans="2:2" x14ac:dyDescent="0.2">
      <c r="B12229" s="144"/>
    </row>
    <row r="12230" spans="2:2" x14ac:dyDescent="0.2">
      <c r="B12230" s="144"/>
    </row>
    <row r="12231" spans="2:2" x14ac:dyDescent="0.2">
      <c r="B12231" s="144"/>
    </row>
    <row r="12232" spans="2:2" x14ac:dyDescent="0.2">
      <c r="B12232" s="144"/>
    </row>
    <row r="12233" spans="2:2" x14ac:dyDescent="0.2">
      <c r="B12233" s="144"/>
    </row>
    <row r="12234" spans="2:2" x14ac:dyDescent="0.2">
      <c r="B12234" s="144"/>
    </row>
    <row r="12235" spans="2:2" x14ac:dyDescent="0.2">
      <c r="B12235" s="144"/>
    </row>
    <row r="12236" spans="2:2" x14ac:dyDescent="0.2">
      <c r="B12236" s="144"/>
    </row>
    <row r="12237" spans="2:2" x14ac:dyDescent="0.2">
      <c r="B12237" s="144"/>
    </row>
    <row r="12238" spans="2:2" x14ac:dyDescent="0.2">
      <c r="B12238" s="144"/>
    </row>
    <row r="12239" spans="2:2" x14ac:dyDescent="0.2">
      <c r="B12239" s="144"/>
    </row>
    <row r="12240" spans="2:2" x14ac:dyDescent="0.2">
      <c r="B12240" s="144"/>
    </row>
    <row r="12241" spans="2:2" x14ac:dyDescent="0.2">
      <c r="B12241" s="144"/>
    </row>
    <row r="12242" spans="2:2" x14ac:dyDescent="0.2">
      <c r="B12242" s="144"/>
    </row>
    <row r="12243" spans="2:2" x14ac:dyDescent="0.2">
      <c r="B12243" s="144"/>
    </row>
    <row r="12244" spans="2:2" x14ac:dyDescent="0.2">
      <c r="B12244" s="144"/>
    </row>
    <row r="12245" spans="2:2" x14ac:dyDescent="0.2">
      <c r="B12245" s="144"/>
    </row>
    <row r="12246" spans="2:2" x14ac:dyDescent="0.2">
      <c r="B12246" s="144"/>
    </row>
    <row r="12247" spans="2:2" x14ac:dyDescent="0.2">
      <c r="B12247" s="144"/>
    </row>
    <row r="12248" spans="2:2" x14ac:dyDescent="0.2">
      <c r="B12248" s="144"/>
    </row>
    <row r="12249" spans="2:2" x14ac:dyDescent="0.2">
      <c r="B12249" s="144"/>
    </row>
    <row r="12250" spans="2:2" x14ac:dyDescent="0.2">
      <c r="B12250" s="144"/>
    </row>
    <row r="12251" spans="2:2" x14ac:dyDescent="0.2">
      <c r="B12251" s="144"/>
    </row>
    <row r="12252" spans="2:2" x14ac:dyDescent="0.2">
      <c r="B12252" s="144"/>
    </row>
    <row r="12253" spans="2:2" x14ac:dyDescent="0.2">
      <c r="B12253" s="144"/>
    </row>
    <row r="12254" spans="2:2" x14ac:dyDescent="0.2">
      <c r="B12254" s="144"/>
    </row>
    <row r="12255" spans="2:2" x14ac:dyDescent="0.2">
      <c r="B12255" s="144"/>
    </row>
    <row r="12256" spans="2:2" x14ac:dyDescent="0.2">
      <c r="B12256" s="144"/>
    </row>
    <row r="12257" spans="2:2" x14ac:dyDescent="0.2">
      <c r="B12257" s="144"/>
    </row>
    <row r="12258" spans="2:2" x14ac:dyDescent="0.2">
      <c r="B12258" s="144"/>
    </row>
    <row r="12259" spans="2:2" x14ac:dyDescent="0.2">
      <c r="B12259" s="144"/>
    </row>
    <row r="12260" spans="2:2" x14ac:dyDescent="0.2">
      <c r="B12260" s="144"/>
    </row>
    <row r="12261" spans="2:2" x14ac:dyDescent="0.2">
      <c r="B12261" s="144"/>
    </row>
    <row r="12262" spans="2:2" x14ac:dyDescent="0.2">
      <c r="B12262" s="144"/>
    </row>
    <row r="12263" spans="2:2" x14ac:dyDescent="0.2">
      <c r="B12263" s="144"/>
    </row>
    <row r="12264" spans="2:2" x14ac:dyDescent="0.2">
      <c r="B12264" s="144"/>
    </row>
    <row r="12265" spans="2:2" x14ac:dyDescent="0.2">
      <c r="B12265" s="144"/>
    </row>
    <row r="12266" spans="2:2" x14ac:dyDescent="0.2">
      <c r="B12266" s="144"/>
    </row>
    <row r="12267" spans="2:2" x14ac:dyDescent="0.2">
      <c r="B12267" s="144"/>
    </row>
    <row r="12268" spans="2:2" x14ac:dyDescent="0.2">
      <c r="B12268" s="144"/>
    </row>
    <row r="12269" spans="2:2" x14ac:dyDescent="0.2">
      <c r="B12269" s="144"/>
    </row>
    <row r="12270" spans="2:2" x14ac:dyDescent="0.2">
      <c r="B12270" s="144"/>
    </row>
    <row r="12271" spans="2:2" x14ac:dyDescent="0.2">
      <c r="B12271" s="144"/>
    </row>
    <row r="12272" spans="2:2" x14ac:dyDescent="0.2">
      <c r="B12272" s="144"/>
    </row>
    <row r="12273" spans="2:2" x14ac:dyDescent="0.2">
      <c r="B12273" s="144"/>
    </row>
    <row r="12274" spans="2:2" x14ac:dyDescent="0.2">
      <c r="B12274" s="144"/>
    </row>
    <row r="12275" spans="2:2" x14ac:dyDescent="0.2">
      <c r="B12275" s="144"/>
    </row>
    <row r="12276" spans="2:2" x14ac:dyDescent="0.2">
      <c r="B12276" s="144"/>
    </row>
    <row r="12277" spans="2:2" x14ac:dyDescent="0.2">
      <c r="B12277" s="144"/>
    </row>
    <row r="12278" spans="2:2" x14ac:dyDescent="0.2">
      <c r="B12278" s="144"/>
    </row>
    <row r="12279" spans="2:2" x14ac:dyDescent="0.2">
      <c r="B12279" s="144"/>
    </row>
    <row r="12280" spans="2:2" x14ac:dyDescent="0.2">
      <c r="B12280" s="144"/>
    </row>
    <row r="12281" spans="2:2" x14ac:dyDescent="0.2">
      <c r="B12281" s="144"/>
    </row>
    <row r="12282" spans="2:2" x14ac:dyDescent="0.2">
      <c r="B12282" s="144"/>
    </row>
    <row r="12283" spans="2:2" x14ac:dyDescent="0.2">
      <c r="B12283" s="144"/>
    </row>
    <row r="12284" spans="2:2" x14ac:dyDescent="0.2">
      <c r="B12284" s="144"/>
    </row>
    <row r="12285" spans="2:2" x14ac:dyDescent="0.2">
      <c r="B12285" s="144"/>
    </row>
    <row r="12286" spans="2:2" x14ac:dyDescent="0.2">
      <c r="B12286" s="144"/>
    </row>
    <row r="12287" spans="2:2" x14ac:dyDescent="0.2">
      <c r="B12287" s="144"/>
    </row>
    <row r="12288" spans="2:2" x14ac:dyDescent="0.2">
      <c r="B12288" s="144"/>
    </row>
    <row r="12289" spans="2:2" x14ac:dyDescent="0.2">
      <c r="B12289" s="144"/>
    </row>
    <row r="12290" spans="2:2" x14ac:dyDescent="0.2">
      <c r="B12290" s="144"/>
    </row>
    <row r="12291" spans="2:2" x14ac:dyDescent="0.2">
      <c r="B12291" s="144"/>
    </row>
    <row r="12292" spans="2:2" x14ac:dyDescent="0.2">
      <c r="B12292" s="144"/>
    </row>
    <row r="12293" spans="2:2" x14ac:dyDescent="0.2">
      <c r="B12293" s="144"/>
    </row>
    <row r="12294" spans="2:2" x14ac:dyDescent="0.2">
      <c r="B12294" s="144"/>
    </row>
    <row r="12295" spans="2:2" x14ac:dyDescent="0.2">
      <c r="B12295" s="144"/>
    </row>
    <row r="12296" spans="2:2" x14ac:dyDescent="0.2">
      <c r="B12296" s="144"/>
    </row>
    <row r="12297" spans="2:2" x14ac:dyDescent="0.2">
      <c r="B12297" s="144"/>
    </row>
    <row r="12298" spans="2:2" x14ac:dyDescent="0.2">
      <c r="B12298" s="144"/>
    </row>
    <row r="12299" spans="2:2" x14ac:dyDescent="0.2">
      <c r="B12299" s="144"/>
    </row>
    <row r="12300" spans="2:2" x14ac:dyDescent="0.2">
      <c r="B12300" s="144"/>
    </row>
    <row r="12301" spans="2:2" x14ac:dyDescent="0.2">
      <c r="B12301" s="144"/>
    </row>
    <row r="12302" spans="2:2" x14ac:dyDescent="0.2">
      <c r="B12302" s="144"/>
    </row>
    <row r="12303" spans="2:2" x14ac:dyDescent="0.2">
      <c r="B12303" s="144"/>
    </row>
    <row r="12304" spans="2:2" x14ac:dyDescent="0.2">
      <c r="B12304" s="144"/>
    </row>
    <row r="12305" spans="2:2" x14ac:dyDescent="0.2">
      <c r="B12305" s="144"/>
    </row>
    <row r="12306" spans="2:2" x14ac:dyDescent="0.2">
      <c r="B12306" s="144"/>
    </row>
    <row r="12307" spans="2:2" x14ac:dyDescent="0.2">
      <c r="B12307" s="144"/>
    </row>
    <row r="12308" spans="2:2" x14ac:dyDescent="0.2">
      <c r="B12308" s="144"/>
    </row>
    <row r="12309" spans="2:2" x14ac:dyDescent="0.2">
      <c r="B12309" s="144"/>
    </row>
    <row r="12310" spans="2:2" x14ac:dyDescent="0.2">
      <c r="B12310" s="144"/>
    </row>
    <row r="12311" spans="2:2" x14ac:dyDescent="0.2">
      <c r="B12311" s="144"/>
    </row>
    <row r="12312" spans="2:2" x14ac:dyDescent="0.2">
      <c r="B12312" s="144"/>
    </row>
    <row r="12313" spans="2:2" x14ac:dyDescent="0.2">
      <c r="B12313" s="144"/>
    </row>
    <row r="12314" spans="2:2" x14ac:dyDescent="0.2">
      <c r="B12314" s="144"/>
    </row>
    <row r="12315" spans="2:2" x14ac:dyDescent="0.2">
      <c r="B12315" s="144"/>
    </row>
    <row r="12316" spans="2:2" x14ac:dyDescent="0.2">
      <c r="B12316" s="144"/>
    </row>
    <row r="12317" spans="2:2" x14ac:dyDescent="0.2">
      <c r="B12317" s="144"/>
    </row>
    <row r="12318" spans="2:2" x14ac:dyDescent="0.2">
      <c r="B12318" s="144"/>
    </row>
    <row r="12319" spans="2:2" x14ac:dyDescent="0.2">
      <c r="B12319" s="144"/>
    </row>
    <row r="12320" spans="2:2" x14ac:dyDescent="0.2">
      <c r="B12320" s="144"/>
    </row>
    <row r="12321" spans="2:2" x14ac:dyDescent="0.2">
      <c r="B12321" s="144"/>
    </row>
    <row r="12322" spans="2:2" x14ac:dyDescent="0.2">
      <c r="B12322" s="144"/>
    </row>
    <row r="12323" spans="2:2" x14ac:dyDescent="0.2">
      <c r="B12323" s="144"/>
    </row>
    <row r="12324" spans="2:2" x14ac:dyDescent="0.2">
      <c r="B12324" s="144"/>
    </row>
    <row r="12325" spans="2:2" x14ac:dyDescent="0.2">
      <c r="B12325" s="144"/>
    </row>
    <row r="12326" spans="2:2" x14ac:dyDescent="0.2">
      <c r="B12326" s="144"/>
    </row>
    <row r="12327" spans="2:2" x14ac:dyDescent="0.2">
      <c r="B12327" s="144"/>
    </row>
    <row r="12328" spans="2:2" x14ac:dyDescent="0.2">
      <c r="B12328" s="144"/>
    </row>
    <row r="12329" spans="2:2" x14ac:dyDescent="0.2">
      <c r="B12329" s="144"/>
    </row>
    <row r="12330" spans="2:2" x14ac:dyDescent="0.2">
      <c r="B12330" s="144"/>
    </row>
    <row r="12331" spans="2:2" x14ac:dyDescent="0.2">
      <c r="B12331" s="144"/>
    </row>
    <row r="12332" spans="2:2" x14ac:dyDescent="0.2">
      <c r="B12332" s="144"/>
    </row>
    <row r="12333" spans="2:2" x14ac:dyDescent="0.2">
      <c r="B12333" s="144"/>
    </row>
    <row r="12334" spans="2:2" x14ac:dyDescent="0.2">
      <c r="B12334" s="144"/>
    </row>
    <row r="12335" spans="2:2" x14ac:dyDescent="0.2">
      <c r="B12335" s="144"/>
    </row>
    <row r="12336" spans="2:2" x14ac:dyDescent="0.2">
      <c r="B12336" s="144"/>
    </row>
    <row r="12337" spans="2:2" x14ac:dyDescent="0.2">
      <c r="B12337" s="144"/>
    </row>
    <row r="12338" spans="2:2" x14ac:dyDescent="0.2">
      <c r="B12338" s="144"/>
    </row>
    <row r="12339" spans="2:2" x14ac:dyDescent="0.2">
      <c r="B12339" s="144"/>
    </row>
    <row r="12340" spans="2:2" x14ac:dyDescent="0.2">
      <c r="B12340" s="144"/>
    </row>
    <row r="12341" spans="2:2" x14ac:dyDescent="0.2">
      <c r="B12341" s="144"/>
    </row>
    <row r="12342" spans="2:2" x14ac:dyDescent="0.2">
      <c r="B12342" s="144"/>
    </row>
    <row r="12343" spans="2:2" x14ac:dyDescent="0.2">
      <c r="B12343" s="144"/>
    </row>
    <row r="12344" spans="2:2" x14ac:dyDescent="0.2">
      <c r="B12344" s="144"/>
    </row>
    <row r="12345" spans="2:2" x14ac:dyDescent="0.2">
      <c r="B12345" s="144"/>
    </row>
    <row r="12346" spans="2:2" x14ac:dyDescent="0.2">
      <c r="B12346" s="144"/>
    </row>
    <row r="12347" spans="2:2" x14ac:dyDescent="0.2">
      <c r="B12347" s="144"/>
    </row>
    <row r="12348" spans="2:2" x14ac:dyDescent="0.2">
      <c r="B12348" s="144"/>
    </row>
    <row r="12349" spans="2:2" x14ac:dyDescent="0.2">
      <c r="B12349" s="144"/>
    </row>
    <row r="12350" spans="2:2" x14ac:dyDescent="0.2">
      <c r="B12350" s="144"/>
    </row>
    <row r="12351" spans="2:2" x14ac:dyDescent="0.2">
      <c r="B12351" s="144"/>
    </row>
    <row r="12352" spans="2:2" x14ac:dyDescent="0.2">
      <c r="B12352" s="144"/>
    </row>
    <row r="12353" spans="2:2" x14ac:dyDescent="0.2">
      <c r="B12353" s="144"/>
    </row>
    <row r="12354" spans="2:2" x14ac:dyDescent="0.2">
      <c r="B12354" s="144"/>
    </row>
    <row r="12355" spans="2:2" x14ac:dyDescent="0.2">
      <c r="B12355" s="144"/>
    </row>
    <row r="12356" spans="2:2" x14ac:dyDescent="0.2">
      <c r="B12356" s="144"/>
    </row>
    <row r="12357" spans="2:2" x14ac:dyDescent="0.2">
      <c r="B12357" s="144"/>
    </row>
    <row r="12358" spans="2:2" x14ac:dyDescent="0.2">
      <c r="B12358" s="144"/>
    </row>
    <row r="12359" spans="2:2" x14ac:dyDescent="0.2">
      <c r="B12359" s="144"/>
    </row>
    <row r="12360" spans="2:2" x14ac:dyDescent="0.2">
      <c r="B12360" s="144"/>
    </row>
    <row r="12361" spans="2:2" x14ac:dyDescent="0.2">
      <c r="B12361" s="144"/>
    </row>
    <row r="12362" spans="2:2" x14ac:dyDescent="0.2">
      <c r="B12362" s="144"/>
    </row>
    <row r="12363" spans="2:2" x14ac:dyDescent="0.2">
      <c r="B12363" s="144"/>
    </row>
    <row r="12364" spans="2:2" x14ac:dyDescent="0.2">
      <c r="B12364" s="144"/>
    </row>
    <row r="12365" spans="2:2" x14ac:dyDescent="0.2">
      <c r="B12365" s="144"/>
    </row>
    <row r="12366" spans="2:2" x14ac:dyDescent="0.2">
      <c r="B12366" s="144"/>
    </row>
    <row r="12367" spans="2:2" x14ac:dyDescent="0.2">
      <c r="B12367" s="144"/>
    </row>
    <row r="12368" spans="2:2" x14ac:dyDescent="0.2">
      <c r="B12368" s="144"/>
    </row>
    <row r="12369" spans="2:2" x14ac:dyDescent="0.2">
      <c r="B12369" s="144"/>
    </row>
    <row r="12370" spans="2:2" x14ac:dyDescent="0.2">
      <c r="B12370" s="144"/>
    </row>
    <row r="12371" spans="2:2" x14ac:dyDescent="0.2">
      <c r="B12371" s="144"/>
    </row>
    <row r="12372" spans="2:2" x14ac:dyDescent="0.2">
      <c r="B12372" s="144"/>
    </row>
    <row r="12373" spans="2:2" x14ac:dyDescent="0.2">
      <c r="B12373" s="144"/>
    </row>
    <row r="12374" spans="2:2" x14ac:dyDescent="0.2">
      <c r="B12374" s="144"/>
    </row>
    <row r="12375" spans="2:2" x14ac:dyDescent="0.2">
      <c r="B12375" s="144"/>
    </row>
    <row r="12376" spans="2:2" x14ac:dyDescent="0.2">
      <c r="B12376" s="144"/>
    </row>
    <row r="12377" spans="2:2" x14ac:dyDescent="0.2">
      <c r="B12377" s="144"/>
    </row>
    <row r="12378" spans="2:2" x14ac:dyDescent="0.2">
      <c r="B12378" s="144"/>
    </row>
    <row r="12379" spans="2:2" x14ac:dyDescent="0.2">
      <c r="B12379" s="144"/>
    </row>
    <row r="12380" spans="2:2" x14ac:dyDescent="0.2">
      <c r="B12380" s="144"/>
    </row>
    <row r="12381" spans="2:2" x14ac:dyDescent="0.2">
      <c r="B12381" s="144"/>
    </row>
    <row r="12382" spans="2:2" x14ac:dyDescent="0.2">
      <c r="B12382" s="144"/>
    </row>
    <row r="12383" spans="2:2" x14ac:dyDescent="0.2">
      <c r="B12383" s="144"/>
    </row>
    <row r="12384" spans="2:2" x14ac:dyDescent="0.2">
      <c r="B12384" s="144"/>
    </row>
    <row r="12385" spans="2:2" x14ac:dyDescent="0.2">
      <c r="B12385" s="144"/>
    </row>
    <row r="12386" spans="2:2" x14ac:dyDescent="0.2">
      <c r="B12386" s="144"/>
    </row>
    <row r="12387" spans="2:2" x14ac:dyDescent="0.2">
      <c r="B12387" s="144"/>
    </row>
    <row r="12388" spans="2:2" x14ac:dyDescent="0.2">
      <c r="B12388" s="144"/>
    </row>
    <row r="12389" spans="2:2" x14ac:dyDescent="0.2">
      <c r="B12389" s="144"/>
    </row>
    <row r="12390" spans="2:2" x14ac:dyDescent="0.2">
      <c r="B12390" s="144"/>
    </row>
    <row r="12391" spans="2:2" x14ac:dyDescent="0.2">
      <c r="B12391" s="144"/>
    </row>
    <row r="12392" spans="2:2" x14ac:dyDescent="0.2">
      <c r="B12392" s="144"/>
    </row>
    <row r="12393" spans="2:2" x14ac:dyDescent="0.2">
      <c r="B12393" s="144"/>
    </row>
    <row r="12394" spans="2:2" x14ac:dyDescent="0.2">
      <c r="B12394" s="144"/>
    </row>
    <row r="12395" spans="2:2" x14ac:dyDescent="0.2">
      <c r="B12395" s="144"/>
    </row>
    <row r="12396" spans="2:2" x14ac:dyDescent="0.2">
      <c r="B12396" s="144"/>
    </row>
    <row r="12397" spans="2:2" x14ac:dyDescent="0.2">
      <c r="B12397" s="144"/>
    </row>
    <row r="12398" spans="2:2" x14ac:dyDescent="0.2">
      <c r="B12398" s="144"/>
    </row>
    <row r="12399" spans="2:2" x14ac:dyDescent="0.2">
      <c r="B12399" s="144"/>
    </row>
    <row r="12400" spans="2:2" x14ac:dyDescent="0.2">
      <c r="B12400" s="144"/>
    </row>
    <row r="12401" spans="2:2" x14ac:dyDescent="0.2">
      <c r="B12401" s="144"/>
    </row>
    <row r="12402" spans="2:2" x14ac:dyDescent="0.2">
      <c r="B12402" s="144"/>
    </row>
    <row r="12403" spans="2:2" x14ac:dyDescent="0.2">
      <c r="B12403" s="144"/>
    </row>
    <row r="12404" spans="2:2" x14ac:dyDescent="0.2">
      <c r="B12404" s="144"/>
    </row>
    <row r="12405" spans="2:2" x14ac:dyDescent="0.2">
      <c r="B12405" s="144"/>
    </row>
    <row r="12406" spans="2:2" x14ac:dyDescent="0.2">
      <c r="B12406" s="144"/>
    </row>
    <row r="12407" spans="2:2" x14ac:dyDescent="0.2">
      <c r="B12407" s="144"/>
    </row>
    <row r="12408" spans="2:2" x14ac:dyDescent="0.2">
      <c r="B12408" s="144"/>
    </row>
    <row r="12409" spans="2:2" x14ac:dyDescent="0.2">
      <c r="B12409" s="144"/>
    </row>
    <row r="12410" spans="2:2" x14ac:dyDescent="0.2">
      <c r="B12410" s="144"/>
    </row>
    <row r="12411" spans="2:2" x14ac:dyDescent="0.2">
      <c r="B12411" s="144"/>
    </row>
    <row r="12412" spans="2:2" x14ac:dyDescent="0.2">
      <c r="B12412" s="144"/>
    </row>
    <row r="12413" spans="2:2" x14ac:dyDescent="0.2">
      <c r="B12413" s="144"/>
    </row>
    <row r="12414" spans="2:2" x14ac:dyDescent="0.2">
      <c r="B12414" s="144"/>
    </row>
    <row r="12415" spans="2:2" x14ac:dyDescent="0.2">
      <c r="B12415" s="144"/>
    </row>
    <row r="12416" spans="2:2" x14ac:dyDescent="0.2">
      <c r="B12416" s="144"/>
    </row>
    <row r="12417" spans="2:2" x14ac:dyDescent="0.2">
      <c r="B12417" s="144"/>
    </row>
    <row r="12418" spans="2:2" x14ac:dyDescent="0.2">
      <c r="B12418" s="144"/>
    </row>
    <row r="12419" spans="2:2" x14ac:dyDescent="0.2">
      <c r="B12419" s="144"/>
    </row>
    <row r="12420" spans="2:2" x14ac:dyDescent="0.2">
      <c r="B12420" s="144"/>
    </row>
    <row r="12421" spans="2:2" x14ac:dyDescent="0.2">
      <c r="B12421" s="144"/>
    </row>
    <row r="12422" spans="2:2" x14ac:dyDescent="0.2">
      <c r="B12422" s="144"/>
    </row>
    <row r="12423" spans="2:2" x14ac:dyDescent="0.2">
      <c r="B12423" s="144"/>
    </row>
    <row r="12424" spans="2:2" x14ac:dyDescent="0.2">
      <c r="B12424" s="144"/>
    </row>
    <row r="12425" spans="2:2" x14ac:dyDescent="0.2">
      <c r="B12425" s="144"/>
    </row>
    <row r="12426" spans="2:2" x14ac:dyDescent="0.2">
      <c r="B12426" s="144"/>
    </row>
    <row r="12427" spans="2:2" x14ac:dyDescent="0.2">
      <c r="B12427" s="144"/>
    </row>
    <row r="12428" spans="2:2" x14ac:dyDescent="0.2">
      <c r="B12428" s="144"/>
    </row>
    <row r="12429" spans="2:2" x14ac:dyDescent="0.2">
      <c r="B12429" s="144"/>
    </row>
    <row r="12430" spans="2:2" x14ac:dyDescent="0.2">
      <c r="B12430" s="144"/>
    </row>
    <row r="12431" spans="2:2" x14ac:dyDescent="0.2">
      <c r="B12431" s="144"/>
    </row>
    <row r="12432" spans="2:2" x14ac:dyDescent="0.2">
      <c r="B12432" s="144"/>
    </row>
    <row r="12433" spans="2:2" x14ac:dyDescent="0.2">
      <c r="B12433" s="144"/>
    </row>
    <row r="12434" spans="2:2" x14ac:dyDescent="0.2">
      <c r="B12434" s="144"/>
    </row>
    <row r="12435" spans="2:2" x14ac:dyDescent="0.2">
      <c r="B12435" s="144"/>
    </row>
    <row r="12436" spans="2:2" x14ac:dyDescent="0.2">
      <c r="B12436" s="144"/>
    </row>
    <row r="12437" spans="2:2" x14ac:dyDescent="0.2">
      <c r="B12437" s="144"/>
    </row>
    <row r="12438" spans="2:2" x14ac:dyDescent="0.2">
      <c r="B12438" s="144"/>
    </row>
    <row r="12439" spans="2:2" x14ac:dyDescent="0.2">
      <c r="B12439" s="144"/>
    </row>
    <row r="12440" spans="2:2" x14ac:dyDescent="0.2">
      <c r="B12440" s="144"/>
    </row>
    <row r="12441" spans="2:2" x14ac:dyDescent="0.2">
      <c r="B12441" s="144"/>
    </row>
    <row r="12442" spans="2:2" x14ac:dyDescent="0.2">
      <c r="B12442" s="144"/>
    </row>
    <row r="12443" spans="2:2" x14ac:dyDescent="0.2">
      <c r="B12443" s="144"/>
    </row>
    <row r="12444" spans="2:2" x14ac:dyDescent="0.2">
      <c r="B12444" s="144"/>
    </row>
    <row r="12445" spans="2:2" x14ac:dyDescent="0.2">
      <c r="B12445" s="144"/>
    </row>
    <row r="12446" spans="2:2" x14ac:dyDescent="0.2">
      <c r="B12446" s="144"/>
    </row>
    <row r="12447" spans="2:2" x14ac:dyDescent="0.2">
      <c r="B12447" s="144"/>
    </row>
    <row r="12448" spans="2:2" x14ac:dyDescent="0.2">
      <c r="B12448" s="144"/>
    </row>
    <row r="12449" spans="2:2" x14ac:dyDescent="0.2">
      <c r="B12449" s="144"/>
    </row>
    <row r="12450" spans="2:2" x14ac:dyDescent="0.2">
      <c r="B12450" s="144"/>
    </row>
    <row r="12451" spans="2:2" x14ac:dyDescent="0.2">
      <c r="B12451" s="144"/>
    </row>
    <row r="12452" spans="2:2" x14ac:dyDescent="0.2">
      <c r="B12452" s="144"/>
    </row>
    <row r="12453" spans="2:2" x14ac:dyDescent="0.2">
      <c r="B12453" s="144"/>
    </row>
    <row r="12454" spans="2:2" x14ac:dyDescent="0.2">
      <c r="B12454" s="144"/>
    </row>
    <row r="12455" spans="2:2" x14ac:dyDescent="0.2">
      <c r="B12455" s="144"/>
    </row>
    <row r="12456" spans="2:2" x14ac:dyDescent="0.2">
      <c r="B12456" s="144"/>
    </row>
    <row r="12457" spans="2:2" x14ac:dyDescent="0.2">
      <c r="B12457" s="144"/>
    </row>
    <row r="12458" spans="2:2" x14ac:dyDescent="0.2">
      <c r="B12458" s="144"/>
    </row>
    <row r="12459" spans="2:2" x14ac:dyDescent="0.2">
      <c r="B12459" s="144"/>
    </row>
    <row r="12460" spans="2:2" x14ac:dyDescent="0.2">
      <c r="B12460" s="144"/>
    </row>
    <row r="12461" spans="2:2" x14ac:dyDescent="0.2">
      <c r="B12461" s="144"/>
    </row>
    <row r="12462" spans="2:2" x14ac:dyDescent="0.2">
      <c r="B12462" s="144"/>
    </row>
    <row r="12463" spans="2:2" x14ac:dyDescent="0.2">
      <c r="B12463" s="144"/>
    </row>
    <row r="12464" spans="2:2" x14ac:dyDescent="0.2">
      <c r="B12464" s="144"/>
    </row>
    <row r="12465" spans="2:2" x14ac:dyDescent="0.2">
      <c r="B12465" s="144"/>
    </row>
    <row r="12466" spans="2:2" x14ac:dyDescent="0.2">
      <c r="B12466" s="144"/>
    </row>
    <row r="12467" spans="2:2" x14ac:dyDescent="0.2">
      <c r="B12467" s="144"/>
    </row>
    <row r="12468" spans="2:2" x14ac:dyDescent="0.2">
      <c r="B12468" s="144"/>
    </row>
    <row r="12469" spans="2:2" x14ac:dyDescent="0.2">
      <c r="B12469" s="144"/>
    </row>
    <row r="12470" spans="2:2" x14ac:dyDescent="0.2">
      <c r="B12470" s="144"/>
    </row>
    <row r="12471" spans="2:2" x14ac:dyDescent="0.2">
      <c r="B12471" s="144"/>
    </row>
    <row r="12472" spans="2:2" x14ac:dyDescent="0.2">
      <c r="B12472" s="144"/>
    </row>
    <row r="12473" spans="2:2" x14ac:dyDescent="0.2">
      <c r="B12473" s="144"/>
    </row>
    <row r="12474" spans="2:2" x14ac:dyDescent="0.2">
      <c r="B12474" s="144"/>
    </row>
    <row r="12475" spans="2:2" x14ac:dyDescent="0.2">
      <c r="B12475" s="144"/>
    </row>
    <row r="12476" spans="2:2" x14ac:dyDescent="0.2">
      <c r="B12476" s="144"/>
    </row>
    <row r="12477" spans="2:2" x14ac:dyDescent="0.2">
      <c r="B12477" s="144"/>
    </row>
    <row r="12478" spans="2:2" x14ac:dyDescent="0.2">
      <c r="B12478" s="144"/>
    </row>
    <row r="12479" spans="2:2" x14ac:dyDescent="0.2">
      <c r="B12479" s="144"/>
    </row>
    <row r="12480" spans="2:2" x14ac:dyDescent="0.2">
      <c r="B12480" s="144"/>
    </row>
    <row r="12481" spans="2:2" x14ac:dyDescent="0.2">
      <c r="B12481" s="144"/>
    </row>
    <row r="12482" spans="2:2" x14ac:dyDescent="0.2">
      <c r="B12482" s="144"/>
    </row>
    <row r="12483" spans="2:2" x14ac:dyDescent="0.2">
      <c r="B12483" s="144"/>
    </row>
    <row r="12484" spans="2:2" x14ac:dyDescent="0.2">
      <c r="B12484" s="144"/>
    </row>
    <row r="12485" spans="2:2" x14ac:dyDescent="0.2">
      <c r="B12485" s="144"/>
    </row>
    <row r="12486" spans="2:2" x14ac:dyDescent="0.2">
      <c r="B12486" s="144"/>
    </row>
    <row r="12487" spans="2:2" x14ac:dyDescent="0.2">
      <c r="B12487" s="144"/>
    </row>
    <row r="12488" spans="2:2" x14ac:dyDescent="0.2">
      <c r="B12488" s="144"/>
    </row>
    <row r="12489" spans="2:2" x14ac:dyDescent="0.2">
      <c r="B12489" s="144"/>
    </row>
    <row r="12490" spans="2:2" x14ac:dyDescent="0.2">
      <c r="B12490" s="144"/>
    </row>
    <row r="12491" spans="2:2" x14ac:dyDescent="0.2">
      <c r="B12491" s="144"/>
    </row>
    <row r="12492" spans="2:2" x14ac:dyDescent="0.2">
      <c r="B12492" s="144"/>
    </row>
    <row r="12493" spans="2:2" x14ac:dyDescent="0.2">
      <c r="B12493" s="144"/>
    </row>
    <row r="12494" spans="2:2" x14ac:dyDescent="0.2">
      <c r="B12494" s="144"/>
    </row>
    <row r="12495" spans="2:2" x14ac:dyDescent="0.2">
      <c r="B12495" s="144"/>
    </row>
    <row r="12496" spans="2:2" x14ac:dyDescent="0.2">
      <c r="B12496" s="144"/>
    </row>
    <row r="12497" spans="2:2" x14ac:dyDescent="0.2">
      <c r="B12497" s="144"/>
    </row>
    <row r="12498" spans="2:2" x14ac:dyDescent="0.2">
      <c r="B12498" s="144"/>
    </row>
    <row r="12499" spans="2:2" x14ac:dyDescent="0.2">
      <c r="B12499" s="144"/>
    </row>
    <row r="12500" spans="2:2" x14ac:dyDescent="0.2">
      <c r="B12500" s="144"/>
    </row>
    <row r="12501" spans="2:2" x14ac:dyDescent="0.2">
      <c r="B12501" s="144"/>
    </row>
    <row r="12502" spans="2:2" x14ac:dyDescent="0.2">
      <c r="B12502" s="144"/>
    </row>
    <row r="12503" spans="2:2" x14ac:dyDescent="0.2">
      <c r="B12503" s="144"/>
    </row>
    <row r="12504" spans="2:2" x14ac:dyDescent="0.2">
      <c r="B12504" s="144"/>
    </row>
    <row r="12505" spans="2:2" x14ac:dyDescent="0.2">
      <c r="B12505" s="144"/>
    </row>
    <row r="12506" spans="2:2" x14ac:dyDescent="0.2">
      <c r="B12506" s="144"/>
    </row>
    <row r="12507" spans="2:2" x14ac:dyDescent="0.2">
      <c r="B12507" s="144"/>
    </row>
    <row r="12508" spans="2:2" x14ac:dyDescent="0.2">
      <c r="B12508" s="144"/>
    </row>
    <row r="12509" spans="2:2" x14ac:dyDescent="0.2">
      <c r="B12509" s="144"/>
    </row>
    <row r="12510" spans="2:2" x14ac:dyDescent="0.2">
      <c r="B12510" s="144"/>
    </row>
    <row r="12511" spans="2:2" x14ac:dyDescent="0.2">
      <c r="B12511" s="144"/>
    </row>
    <row r="12512" spans="2:2" x14ac:dyDescent="0.2">
      <c r="B12512" s="144"/>
    </row>
    <row r="12513" spans="2:2" x14ac:dyDescent="0.2">
      <c r="B12513" s="144"/>
    </row>
    <row r="12514" spans="2:2" x14ac:dyDescent="0.2">
      <c r="B12514" s="144"/>
    </row>
    <row r="12515" spans="2:2" x14ac:dyDescent="0.2">
      <c r="B12515" s="144"/>
    </row>
    <row r="12516" spans="2:2" x14ac:dyDescent="0.2">
      <c r="B12516" s="144"/>
    </row>
    <row r="12517" spans="2:2" x14ac:dyDescent="0.2">
      <c r="B12517" s="144"/>
    </row>
    <row r="12518" spans="2:2" x14ac:dyDescent="0.2">
      <c r="B12518" s="144"/>
    </row>
    <row r="12519" spans="2:2" x14ac:dyDescent="0.2">
      <c r="B12519" s="144"/>
    </row>
    <row r="12520" spans="2:2" x14ac:dyDescent="0.2">
      <c r="B12520" s="144"/>
    </row>
    <row r="12521" spans="2:2" x14ac:dyDescent="0.2">
      <c r="B12521" s="144"/>
    </row>
    <row r="12522" spans="2:2" x14ac:dyDescent="0.2">
      <c r="B12522" s="144"/>
    </row>
    <row r="12523" spans="2:2" x14ac:dyDescent="0.2">
      <c r="B12523" s="144"/>
    </row>
    <row r="12524" spans="2:2" x14ac:dyDescent="0.2">
      <c r="B12524" s="144"/>
    </row>
    <row r="12525" spans="2:2" x14ac:dyDescent="0.2">
      <c r="B12525" s="144"/>
    </row>
    <row r="12526" spans="2:2" x14ac:dyDescent="0.2">
      <c r="B12526" s="144"/>
    </row>
    <row r="12527" spans="2:2" x14ac:dyDescent="0.2">
      <c r="B12527" s="144"/>
    </row>
    <row r="12528" spans="2:2" x14ac:dyDescent="0.2">
      <c r="B12528" s="144"/>
    </row>
    <row r="12529" spans="2:2" x14ac:dyDescent="0.2">
      <c r="B12529" s="144"/>
    </row>
    <row r="12530" spans="2:2" x14ac:dyDescent="0.2">
      <c r="B12530" s="144"/>
    </row>
    <row r="12531" spans="2:2" x14ac:dyDescent="0.2">
      <c r="B12531" s="144"/>
    </row>
    <row r="12532" spans="2:2" x14ac:dyDescent="0.2">
      <c r="B12532" s="144"/>
    </row>
    <row r="12533" spans="2:2" x14ac:dyDescent="0.2">
      <c r="B12533" s="144"/>
    </row>
    <row r="12534" spans="2:2" x14ac:dyDescent="0.2">
      <c r="B12534" s="144"/>
    </row>
    <row r="12535" spans="2:2" x14ac:dyDescent="0.2">
      <c r="B12535" s="144"/>
    </row>
    <row r="12536" spans="2:2" x14ac:dyDescent="0.2">
      <c r="B12536" s="144"/>
    </row>
    <row r="12537" spans="2:2" x14ac:dyDescent="0.2">
      <c r="B12537" s="144"/>
    </row>
    <row r="12538" spans="2:2" x14ac:dyDescent="0.2">
      <c r="B12538" s="144"/>
    </row>
    <row r="12539" spans="2:2" x14ac:dyDescent="0.2">
      <c r="B12539" s="144"/>
    </row>
    <row r="12540" spans="2:2" x14ac:dyDescent="0.2">
      <c r="B12540" s="144"/>
    </row>
    <row r="12541" spans="2:2" x14ac:dyDescent="0.2">
      <c r="B12541" s="144"/>
    </row>
    <row r="12542" spans="2:2" x14ac:dyDescent="0.2">
      <c r="B12542" s="144"/>
    </row>
    <row r="12543" spans="2:2" x14ac:dyDescent="0.2">
      <c r="B12543" s="144"/>
    </row>
    <row r="12544" spans="2:2" x14ac:dyDescent="0.2">
      <c r="B12544" s="144"/>
    </row>
    <row r="12545" spans="2:2" x14ac:dyDescent="0.2">
      <c r="B12545" s="144"/>
    </row>
    <row r="12546" spans="2:2" x14ac:dyDescent="0.2">
      <c r="B12546" s="144"/>
    </row>
    <row r="12547" spans="2:2" x14ac:dyDescent="0.2">
      <c r="B12547" s="144"/>
    </row>
    <row r="12548" spans="2:2" x14ac:dyDescent="0.2">
      <c r="B12548" s="144"/>
    </row>
    <row r="12549" spans="2:2" x14ac:dyDescent="0.2">
      <c r="B12549" s="144"/>
    </row>
    <row r="12550" spans="2:2" x14ac:dyDescent="0.2">
      <c r="B12550" s="144"/>
    </row>
    <row r="12551" spans="2:2" x14ac:dyDescent="0.2">
      <c r="B12551" s="144"/>
    </row>
    <row r="12552" spans="2:2" x14ac:dyDescent="0.2">
      <c r="B12552" s="144"/>
    </row>
    <row r="12553" spans="2:2" x14ac:dyDescent="0.2">
      <c r="B12553" s="144"/>
    </row>
    <row r="12554" spans="2:2" x14ac:dyDescent="0.2">
      <c r="B12554" s="144"/>
    </row>
    <row r="12555" spans="2:2" x14ac:dyDescent="0.2">
      <c r="B12555" s="144"/>
    </row>
    <row r="12556" spans="2:2" x14ac:dyDescent="0.2">
      <c r="B12556" s="144"/>
    </row>
    <row r="12557" spans="2:2" x14ac:dyDescent="0.2">
      <c r="B12557" s="144"/>
    </row>
    <row r="12558" spans="2:2" x14ac:dyDescent="0.2">
      <c r="B12558" s="144"/>
    </row>
    <row r="12559" spans="2:2" x14ac:dyDescent="0.2">
      <c r="B12559" s="144"/>
    </row>
    <row r="12560" spans="2:2" x14ac:dyDescent="0.2">
      <c r="B12560" s="144"/>
    </row>
    <row r="12561" spans="2:2" x14ac:dyDescent="0.2">
      <c r="B12561" s="144"/>
    </row>
    <row r="12562" spans="2:2" x14ac:dyDescent="0.2">
      <c r="B12562" s="144"/>
    </row>
    <row r="12563" spans="2:2" x14ac:dyDescent="0.2">
      <c r="B12563" s="144"/>
    </row>
    <row r="12564" spans="2:2" x14ac:dyDescent="0.2">
      <c r="B12564" s="144"/>
    </row>
    <row r="12565" spans="2:2" x14ac:dyDescent="0.2">
      <c r="B12565" s="144"/>
    </row>
    <row r="12566" spans="2:2" x14ac:dyDescent="0.2">
      <c r="B12566" s="144"/>
    </row>
    <row r="12567" spans="2:2" x14ac:dyDescent="0.2">
      <c r="B12567" s="144"/>
    </row>
    <row r="12568" spans="2:2" x14ac:dyDescent="0.2">
      <c r="B12568" s="144"/>
    </row>
    <row r="12569" spans="2:2" x14ac:dyDescent="0.2">
      <c r="B12569" s="144"/>
    </row>
    <row r="12570" spans="2:2" x14ac:dyDescent="0.2">
      <c r="B12570" s="144"/>
    </row>
    <row r="12571" spans="2:2" x14ac:dyDescent="0.2">
      <c r="B12571" s="144"/>
    </row>
    <row r="12572" spans="2:2" x14ac:dyDescent="0.2">
      <c r="B12572" s="144"/>
    </row>
    <row r="12573" spans="2:2" x14ac:dyDescent="0.2">
      <c r="B12573" s="144"/>
    </row>
    <row r="12574" spans="2:2" x14ac:dyDescent="0.2">
      <c r="B12574" s="144"/>
    </row>
    <row r="12575" spans="2:2" x14ac:dyDescent="0.2">
      <c r="B12575" s="144"/>
    </row>
    <row r="12576" spans="2:2" x14ac:dyDescent="0.2">
      <c r="B12576" s="144"/>
    </row>
    <row r="12577" spans="2:2" x14ac:dyDescent="0.2">
      <c r="B12577" s="144"/>
    </row>
    <row r="12578" spans="2:2" x14ac:dyDescent="0.2">
      <c r="B12578" s="144"/>
    </row>
    <row r="12579" spans="2:2" x14ac:dyDescent="0.2">
      <c r="B12579" s="144"/>
    </row>
    <row r="12580" spans="2:2" x14ac:dyDescent="0.2">
      <c r="B12580" s="144"/>
    </row>
    <row r="12581" spans="2:2" x14ac:dyDescent="0.2">
      <c r="B12581" s="144"/>
    </row>
    <row r="12582" spans="2:2" x14ac:dyDescent="0.2">
      <c r="B12582" s="144"/>
    </row>
    <row r="12583" spans="2:2" x14ac:dyDescent="0.2">
      <c r="B12583" s="144"/>
    </row>
    <row r="12584" spans="2:2" x14ac:dyDescent="0.2">
      <c r="B12584" s="144"/>
    </row>
    <row r="12585" spans="2:2" x14ac:dyDescent="0.2">
      <c r="B12585" s="144"/>
    </row>
    <row r="12586" spans="2:2" x14ac:dyDescent="0.2">
      <c r="B12586" s="144"/>
    </row>
    <row r="12587" spans="2:2" x14ac:dyDescent="0.2">
      <c r="B12587" s="144"/>
    </row>
    <row r="12588" spans="2:2" x14ac:dyDescent="0.2">
      <c r="B12588" s="144"/>
    </row>
    <row r="12589" spans="2:2" x14ac:dyDescent="0.2">
      <c r="B12589" s="144"/>
    </row>
    <row r="12590" spans="2:2" x14ac:dyDescent="0.2">
      <c r="B12590" s="144"/>
    </row>
    <row r="12591" spans="2:2" x14ac:dyDescent="0.2">
      <c r="B12591" s="144"/>
    </row>
    <row r="12592" spans="2:2" x14ac:dyDescent="0.2">
      <c r="B12592" s="144"/>
    </row>
    <row r="12593" spans="2:2" x14ac:dyDescent="0.2">
      <c r="B12593" s="144"/>
    </row>
    <row r="12594" spans="2:2" x14ac:dyDescent="0.2">
      <c r="B12594" s="144"/>
    </row>
    <row r="12595" spans="2:2" x14ac:dyDescent="0.2">
      <c r="B12595" s="144"/>
    </row>
    <row r="12596" spans="2:2" x14ac:dyDescent="0.2">
      <c r="B12596" s="144"/>
    </row>
    <row r="12597" spans="2:2" x14ac:dyDescent="0.2">
      <c r="B12597" s="144"/>
    </row>
    <row r="12598" spans="2:2" x14ac:dyDescent="0.2">
      <c r="B12598" s="144"/>
    </row>
    <row r="12599" spans="2:2" x14ac:dyDescent="0.2">
      <c r="B12599" s="144"/>
    </row>
    <row r="12600" spans="2:2" x14ac:dyDescent="0.2">
      <c r="B12600" s="144"/>
    </row>
    <row r="12601" spans="2:2" x14ac:dyDescent="0.2">
      <c r="B12601" s="144"/>
    </row>
    <row r="12602" spans="2:2" x14ac:dyDescent="0.2">
      <c r="B12602" s="144"/>
    </row>
    <row r="12603" spans="2:2" x14ac:dyDescent="0.2">
      <c r="B12603" s="144"/>
    </row>
    <row r="12604" spans="2:2" x14ac:dyDescent="0.2">
      <c r="B12604" s="144"/>
    </row>
    <row r="12605" spans="2:2" x14ac:dyDescent="0.2">
      <c r="B12605" s="144"/>
    </row>
    <row r="12606" spans="2:2" x14ac:dyDescent="0.2">
      <c r="B12606" s="144"/>
    </row>
    <row r="12607" spans="2:2" x14ac:dyDescent="0.2">
      <c r="B12607" s="144"/>
    </row>
    <row r="12608" spans="2:2" x14ac:dyDescent="0.2">
      <c r="B12608" s="144"/>
    </row>
    <row r="12609" spans="2:2" x14ac:dyDescent="0.2">
      <c r="B12609" s="144"/>
    </row>
    <row r="12610" spans="2:2" x14ac:dyDescent="0.2">
      <c r="B12610" s="144"/>
    </row>
    <row r="12611" spans="2:2" x14ac:dyDescent="0.2">
      <c r="B12611" s="144"/>
    </row>
    <row r="12612" spans="2:2" x14ac:dyDescent="0.2">
      <c r="B12612" s="144"/>
    </row>
    <row r="12613" spans="2:2" x14ac:dyDescent="0.2">
      <c r="B12613" s="144"/>
    </row>
    <row r="12614" spans="2:2" x14ac:dyDescent="0.2">
      <c r="B12614" s="144"/>
    </row>
    <row r="12615" spans="2:2" x14ac:dyDescent="0.2">
      <c r="B12615" s="144"/>
    </row>
    <row r="12616" spans="2:2" x14ac:dyDescent="0.2">
      <c r="B12616" s="144"/>
    </row>
    <row r="12617" spans="2:2" x14ac:dyDescent="0.2">
      <c r="B12617" s="144"/>
    </row>
    <row r="12618" spans="2:2" x14ac:dyDescent="0.2">
      <c r="B12618" s="144"/>
    </row>
    <row r="12619" spans="2:2" x14ac:dyDescent="0.2">
      <c r="B12619" s="144"/>
    </row>
    <row r="12620" spans="2:2" x14ac:dyDescent="0.2">
      <c r="B12620" s="144"/>
    </row>
    <row r="12621" spans="2:2" x14ac:dyDescent="0.2">
      <c r="B12621" s="144"/>
    </row>
    <row r="12622" spans="2:2" x14ac:dyDescent="0.2">
      <c r="B12622" s="144"/>
    </row>
    <row r="12623" spans="2:2" x14ac:dyDescent="0.2">
      <c r="B12623" s="144"/>
    </row>
    <row r="12624" spans="2:2" x14ac:dyDescent="0.2">
      <c r="B12624" s="144"/>
    </row>
    <row r="12625" spans="2:2" x14ac:dyDescent="0.2">
      <c r="B12625" s="144"/>
    </row>
    <row r="12626" spans="2:2" x14ac:dyDescent="0.2">
      <c r="B12626" s="144"/>
    </row>
    <row r="12627" spans="2:2" x14ac:dyDescent="0.2">
      <c r="B12627" s="144"/>
    </row>
    <row r="12628" spans="2:2" x14ac:dyDescent="0.2">
      <c r="B12628" s="144"/>
    </row>
    <row r="12629" spans="2:2" x14ac:dyDescent="0.2">
      <c r="B12629" s="144"/>
    </row>
    <row r="12630" spans="2:2" x14ac:dyDescent="0.2">
      <c r="B12630" s="144"/>
    </row>
    <row r="12631" spans="2:2" x14ac:dyDescent="0.2">
      <c r="B12631" s="144"/>
    </row>
    <row r="12632" spans="2:2" x14ac:dyDescent="0.2">
      <c r="B12632" s="144"/>
    </row>
    <row r="12633" spans="2:2" x14ac:dyDescent="0.2">
      <c r="B12633" s="144"/>
    </row>
    <row r="12634" spans="2:2" x14ac:dyDescent="0.2">
      <c r="B12634" s="144"/>
    </row>
    <row r="12635" spans="2:2" x14ac:dyDescent="0.2">
      <c r="B12635" s="144"/>
    </row>
    <row r="12636" spans="2:2" x14ac:dyDescent="0.2">
      <c r="B12636" s="144"/>
    </row>
    <row r="12637" spans="2:2" x14ac:dyDescent="0.2">
      <c r="B12637" s="144"/>
    </row>
    <row r="12638" spans="2:2" x14ac:dyDescent="0.2">
      <c r="B12638" s="144"/>
    </row>
    <row r="12639" spans="2:2" x14ac:dyDescent="0.2">
      <c r="B12639" s="144"/>
    </row>
    <row r="12640" spans="2:2" x14ac:dyDescent="0.2">
      <c r="B12640" s="144"/>
    </row>
    <row r="12641" spans="2:2" x14ac:dyDescent="0.2">
      <c r="B12641" s="144"/>
    </row>
    <row r="12642" spans="2:2" x14ac:dyDescent="0.2">
      <c r="B12642" s="144"/>
    </row>
    <row r="12643" spans="2:2" x14ac:dyDescent="0.2">
      <c r="B12643" s="144"/>
    </row>
    <row r="12644" spans="2:2" x14ac:dyDescent="0.2">
      <c r="B12644" s="144"/>
    </row>
    <row r="12645" spans="2:2" x14ac:dyDescent="0.2">
      <c r="B12645" s="144"/>
    </row>
    <row r="12646" spans="2:2" x14ac:dyDescent="0.2">
      <c r="B12646" s="144"/>
    </row>
    <row r="12647" spans="2:2" x14ac:dyDescent="0.2">
      <c r="B12647" s="144"/>
    </row>
    <row r="12648" spans="2:2" x14ac:dyDescent="0.2">
      <c r="B12648" s="144"/>
    </row>
    <row r="12649" spans="2:2" x14ac:dyDescent="0.2">
      <c r="B12649" s="144"/>
    </row>
    <row r="12650" spans="2:2" x14ac:dyDescent="0.2">
      <c r="B12650" s="144"/>
    </row>
    <row r="12651" spans="2:2" x14ac:dyDescent="0.2">
      <c r="B12651" s="144"/>
    </row>
    <row r="12652" spans="2:2" x14ac:dyDescent="0.2">
      <c r="B12652" s="144"/>
    </row>
    <row r="12653" spans="2:2" x14ac:dyDescent="0.2">
      <c r="B12653" s="144"/>
    </row>
    <row r="12654" spans="2:2" x14ac:dyDescent="0.2">
      <c r="B12654" s="144"/>
    </row>
    <row r="12655" spans="2:2" x14ac:dyDescent="0.2">
      <c r="B12655" s="144"/>
    </row>
    <row r="12656" spans="2:2" x14ac:dyDescent="0.2">
      <c r="B12656" s="144"/>
    </row>
    <row r="12657" spans="2:2" x14ac:dyDescent="0.2">
      <c r="B12657" s="144"/>
    </row>
    <row r="12658" spans="2:2" x14ac:dyDescent="0.2">
      <c r="B12658" s="144"/>
    </row>
    <row r="12659" spans="2:2" x14ac:dyDescent="0.2">
      <c r="B12659" s="144"/>
    </row>
    <row r="12660" spans="2:2" x14ac:dyDescent="0.2">
      <c r="B12660" s="144"/>
    </row>
    <row r="12661" spans="2:2" x14ac:dyDescent="0.2">
      <c r="B12661" s="144"/>
    </row>
    <row r="12662" spans="2:2" x14ac:dyDescent="0.2">
      <c r="B12662" s="144"/>
    </row>
    <row r="12663" spans="2:2" x14ac:dyDescent="0.2">
      <c r="B12663" s="144"/>
    </row>
    <row r="12664" spans="2:2" x14ac:dyDescent="0.2">
      <c r="B12664" s="144"/>
    </row>
    <row r="12665" spans="2:2" x14ac:dyDescent="0.2">
      <c r="B12665" s="144"/>
    </row>
    <row r="12666" spans="2:2" x14ac:dyDescent="0.2">
      <c r="B12666" s="144"/>
    </row>
    <row r="12667" spans="2:2" x14ac:dyDescent="0.2">
      <c r="B12667" s="144"/>
    </row>
    <row r="12668" spans="2:2" x14ac:dyDescent="0.2">
      <c r="B12668" s="144"/>
    </row>
    <row r="12669" spans="2:2" x14ac:dyDescent="0.2">
      <c r="B12669" s="144"/>
    </row>
    <row r="12670" spans="2:2" x14ac:dyDescent="0.2">
      <c r="B12670" s="144"/>
    </row>
    <row r="12671" spans="2:2" x14ac:dyDescent="0.2">
      <c r="B12671" s="144"/>
    </row>
    <row r="12672" spans="2:2" x14ac:dyDescent="0.2">
      <c r="B12672" s="144"/>
    </row>
    <row r="12673" spans="2:2" x14ac:dyDescent="0.2">
      <c r="B12673" s="144"/>
    </row>
    <row r="12674" spans="2:2" x14ac:dyDescent="0.2">
      <c r="B12674" s="144"/>
    </row>
    <row r="12675" spans="2:2" x14ac:dyDescent="0.2">
      <c r="B12675" s="144"/>
    </row>
    <row r="12676" spans="2:2" x14ac:dyDescent="0.2">
      <c r="B12676" s="144"/>
    </row>
    <row r="12677" spans="2:2" x14ac:dyDescent="0.2">
      <c r="B12677" s="144"/>
    </row>
    <row r="12678" spans="2:2" x14ac:dyDescent="0.2">
      <c r="B12678" s="144"/>
    </row>
    <row r="12679" spans="2:2" x14ac:dyDescent="0.2">
      <c r="B12679" s="144"/>
    </row>
    <row r="12680" spans="2:2" x14ac:dyDescent="0.2">
      <c r="B12680" s="144"/>
    </row>
    <row r="12681" spans="2:2" x14ac:dyDescent="0.2">
      <c r="B12681" s="144"/>
    </row>
    <row r="12682" spans="2:2" x14ac:dyDescent="0.2">
      <c r="B12682" s="144"/>
    </row>
    <row r="12683" spans="2:2" x14ac:dyDescent="0.2">
      <c r="B12683" s="144"/>
    </row>
    <row r="12684" spans="2:2" x14ac:dyDescent="0.2">
      <c r="B12684" s="144"/>
    </row>
    <row r="12685" spans="2:2" x14ac:dyDescent="0.2">
      <c r="B12685" s="144"/>
    </row>
    <row r="12686" spans="2:2" x14ac:dyDescent="0.2">
      <c r="B12686" s="144"/>
    </row>
    <row r="12687" spans="2:2" x14ac:dyDescent="0.2">
      <c r="B12687" s="144"/>
    </row>
    <row r="12688" spans="2:2" x14ac:dyDescent="0.2">
      <c r="B12688" s="144"/>
    </row>
    <row r="12689" spans="2:2" x14ac:dyDescent="0.2">
      <c r="B12689" s="144"/>
    </row>
    <row r="12690" spans="2:2" x14ac:dyDescent="0.2">
      <c r="B12690" s="144"/>
    </row>
    <row r="12691" spans="2:2" x14ac:dyDescent="0.2">
      <c r="B12691" s="144"/>
    </row>
    <row r="12692" spans="2:2" x14ac:dyDescent="0.2">
      <c r="B12692" s="144"/>
    </row>
    <row r="12693" spans="2:2" x14ac:dyDescent="0.2">
      <c r="B12693" s="144"/>
    </row>
    <row r="12694" spans="2:2" x14ac:dyDescent="0.2">
      <c r="B12694" s="144"/>
    </row>
    <row r="12695" spans="2:2" x14ac:dyDescent="0.2">
      <c r="B12695" s="144"/>
    </row>
    <row r="12696" spans="2:2" x14ac:dyDescent="0.2">
      <c r="B12696" s="144"/>
    </row>
    <row r="12697" spans="2:2" x14ac:dyDescent="0.2">
      <c r="B12697" s="144"/>
    </row>
    <row r="12698" spans="2:2" x14ac:dyDescent="0.2">
      <c r="B12698" s="144"/>
    </row>
    <row r="12699" spans="2:2" x14ac:dyDescent="0.2">
      <c r="B12699" s="144"/>
    </row>
    <row r="12700" spans="2:2" x14ac:dyDescent="0.2">
      <c r="B12700" s="144"/>
    </row>
    <row r="12701" spans="2:2" x14ac:dyDescent="0.2">
      <c r="B12701" s="144"/>
    </row>
    <row r="12702" spans="2:2" x14ac:dyDescent="0.2">
      <c r="B12702" s="144"/>
    </row>
    <row r="12703" spans="2:2" x14ac:dyDescent="0.2">
      <c r="B12703" s="144"/>
    </row>
    <row r="12704" spans="2:2" x14ac:dyDescent="0.2">
      <c r="B12704" s="144"/>
    </row>
    <row r="12705" spans="2:2" x14ac:dyDescent="0.2">
      <c r="B12705" s="144"/>
    </row>
    <row r="12706" spans="2:2" x14ac:dyDescent="0.2">
      <c r="B12706" s="144"/>
    </row>
    <row r="12707" spans="2:2" x14ac:dyDescent="0.2">
      <c r="B12707" s="144"/>
    </row>
    <row r="12708" spans="2:2" x14ac:dyDescent="0.2">
      <c r="B12708" s="144"/>
    </row>
    <row r="12709" spans="2:2" x14ac:dyDescent="0.2">
      <c r="B12709" s="144"/>
    </row>
    <row r="12710" spans="2:2" x14ac:dyDescent="0.2">
      <c r="B12710" s="144"/>
    </row>
    <row r="12711" spans="2:2" x14ac:dyDescent="0.2">
      <c r="B12711" s="144"/>
    </row>
    <row r="12712" spans="2:2" x14ac:dyDescent="0.2">
      <c r="B12712" s="144"/>
    </row>
    <row r="12713" spans="2:2" x14ac:dyDescent="0.2">
      <c r="B12713" s="144"/>
    </row>
    <row r="12714" spans="2:2" x14ac:dyDescent="0.2">
      <c r="B12714" s="144"/>
    </row>
    <row r="12715" spans="2:2" x14ac:dyDescent="0.2">
      <c r="B12715" s="144"/>
    </row>
    <row r="12716" spans="2:2" x14ac:dyDescent="0.2">
      <c r="B12716" s="144"/>
    </row>
    <row r="12717" spans="2:2" x14ac:dyDescent="0.2">
      <c r="B12717" s="144"/>
    </row>
    <row r="12718" spans="2:2" x14ac:dyDescent="0.2">
      <c r="B12718" s="144"/>
    </row>
    <row r="12719" spans="2:2" x14ac:dyDescent="0.2">
      <c r="B12719" s="144"/>
    </row>
    <row r="12720" spans="2:2" x14ac:dyDescent="0.2">
      <c r="B12720" s="144"/>
    </row>
    <row r="12721" spans="2:2" x14ac:dyDescent="0.2">
      <c r="B12721" s="144"/>
    </row>
    <row r="12722" spans="2:2" x14ac:dyDescent="0.2">
      <c r="B12722" s="144"/>
    </row>
    <row r="12723" spans="2:2" x14ac:dyDescent="0.2">
      <c r="B12723" s="144"/>
    </row>
    <row r="12724" spans="2:2" x14ac:dyDescent="0.2">
      <c r="B12724" s="144"/>
    </row>
    <row r="12725" spans="2:2" x14ac:dyDescent="0.2">
      <c r="B12725" s="144"/>
    </row>
    <row r="12726" spans="2:2" x14ac:dyDescent="0.2">
      <c r="B12726" s="144"/>
    </row>
    <row r="12727" spans="2:2" x14ac:dyDescent="0.2">
      <c r="B12727" s="144"/>
    </row>
    <row r="12728" spans="2:2" x14ac:dyDescent="0.2">
      <c r="B12728" s="144"/>
    </row>
    <row r="12729" spans="2:2" x14ac:dyDescent="0.2">
      <c r="B12729" s="144"/>
    </row>
    <row r="12730" spans="2:2" x14ac:dyDescent="0.2">
      <c r="B12730" s="144"/>
    </row>
    <row r="12731" spans="2:2" x14ac:dyDescent="0.2">
      <c r="B12731" s="144"/>
    </row>
    <row r="12732" spans="2:2" x14ac:dyDescent="0.2">
      <c r="B12732" s="144"/>
    </row>
    <row r="12733" spans="2:2" x14ac:dyDescent="0.2">
      <c r="B12733" s="144"/>
    </row>
    <row r="12734" spans="2:2" x14ac:dyDescent="0.2">
      <c r="B12734" s="144"/>
    </row>
    <row r="12735" spans="2:2" x14ac:dyDescent="0.2">
      <c r="B12735" s="144"/>
    </row>
    <row r="12736" spans="2:2" x14ac:dyDescent="0.2">
      <c r="B12736" s="144"/>
    </row>
    <row r="12737" spans="2:2" x14ac:dyDescent="0.2">
      <c r="B12737" s="144"/>
    </row>
    <row r="12738" spans="2:2" x14ac:dyDescent="0.2">
      <c r="B12738" s="144"/>
    </row>
    <row r="12739" spans="2:2" x14ac:dyDescent="0.2">
      <c r="B12739" s="144"/>
    </row>
    <row r="12740" spans="2:2" x14ac:dyDescent="0.2">
      <c r="B12740" s="144"/>
    </row>
    <row r="12741" spans="2:2" x14ac:dyDescent="0.2">
      <c r="B12741" s="144"/>
    </row>
    <row r="12742" spans="2:2" x14ac:dyDescent="0.2">
      <c r="B12742" s="144"/>
    </row>
    <row r="12743" spans="2:2" x14ac:dyDescent="0.2">
      <c r="B12743" s="144"/>
    </row>
    <row r="12744" spans="2:2" x14ac:dyDescent="0.2">
      <c r="B12744" s="144"/>
    </row>
    <row r="12745" spans="2:2" x14ac:dyDescent="0.2">
      <c r="B12745" s="144"/>
    </row>
    <row r="12746" spans="2:2" x14ac:dyDescent="0.2">
      <c r="B12746" s="144"/>
    </row>
    <row r="12747" spans="2:2" x14ac:dyDescent="0.2">
      <c r="B12747" s="144"/>
    </row>
    <row r="12748" spans="2:2" x14ac:dyDescent="0.2">
      <c r="B12748" s="144"/>
    </row>
    <row r="12749" spans="2:2" x14ac:dyDescent="0.2">
      <c r="B12749" s="144"/>
    </row>
    <row r="12750" spans="2:2" x14ac:dyDescent="0.2">
      <c r="B12750" s="144"/>
    </row>
    <row r="12751" spans="2:2" x14ac:dyDescent="0.2">
      <c r="B12751" s="144"/>
    </row>
    <row r="12752" spans="2:2" x14ac:dyDescent="0.2">
      <c r="B12752" s="144"/>
    </row>
    <row r="12753" spans="2:2" x14ac:dyDescent="0.2">
      <c r="B12753" s="144"/>
    </row>
    <row r="12754" spans="2:2" x14ac:dyDescent="0.2">
      <c r="B12754" s="144"/>
    </row>
    <row r="12755" spans="2:2" x14ac:dyDescent="0.2">
      <c r="B12755" s="144"/>
    </row>
    <row r="12756" spans="2:2" x14ac:dyDescent="0.2">
      <c r="B12756" s="144"/>
    </row>
    <row r="12757" spans="2:2" x14ac:dyDescent="0.2">
      <c r="B12757" s="144"/>
    </row>
    <row r="12758" spans="2:2" x14ac:dyDescent="0.2">
      <c r="B12758" s="144"/>
    </row>
    <row r="12759" spans="2:2" x14ac:dyDescent="0.2">
      <c r="B12759" s="144"/>
    </row>
    <row r="12760" spans="2:2" x14ac:dyDescent="0.2">
      <c r="B12760" s="144"/>
    </row>
    <row r="12761" spans="2:2" x14ac:dyDescent="0.2">
      <c r="B12761" s="144"/>
    </row>
    <row r="12762" spans="2:2" x14ac:dyDescent="0.2">
      <c r="B12762" s="144"/>
    </row>
    <row r="12763" spans="2:2" x14ac:dyDescent="0.2">
      <c r="B12763" s="144"/>
    </row>
    <row r="12764" spans="2:2" x14ac:dyDescent="0.2">
      <c r="B12764" s="144"/>
    </row>
    <row r="12765" spans="2:2" x14ac:dyDescent="0.2">
      <c r="B12765" s="144"/>
    </row>
    <row r="12766" spans="2:2" x14ac:dyDescent="0.2">
      <c r="B12766" s="144"/>
    </row>
    <row r="12767" spans="2:2" x14ac:dyDescent="0.2">
      <c r="B12767" s="144"/>
    </row>
    <row r="12768" spans="2:2" x14ac:dyDescent="0.2">
      <c r="B12768" s="144"/>
    </row>
    <row r="12769" spans="2:2" x14ac:dyDescent="0.2">
      <c r="B12769" s="144"/>
    </row>
    <row r="12770" spans="2:2" x14ac:dyDescent="0.2">
      <c r="B12770" s="144"/>
    </row>
    <row r="12771" spans="2:2" x14ac:dyDescent="0.2">
      <c r="B12771" s="144"/>
    </row>
    <row r="12772" spans="2:2" x14ac:dyDescent="0.2">
      <c r="B12772" s="144"/>
    </row>
    <row r="12773" spans="2:2" x14ac:dyDescent="0.2">
      <c r="B12773" s="144"/>
    </row>
    <row r="12774" spans="2:2" x14ac:dyDescent="0.2">
      <c r="B12774" s="144"/>
    </row>
    <row r="12775" spans="2:2" x14ac:dyDescent="0.2">
      <c r="B12775" s="144"/>
    </row>
    <row r="12776" spans="2:2" x14ac:dyDescent="0.2">
      <c r="B12776" s="144"/>
    </row>
    <row r="12777" spans="2:2" x14ac:dyDescent="0.2">
      <c r="B12777" s="144"/>
    </row>
    <row r="12778" spans="2:2" x14ac:dyDescent="0.2">
      <c r="B12778" s="144"/>
    </row>
    <row r="12779" spans="2:2" x14ac:dyDescent="0.2">
      <c r="B12779" s="144"/>
    </row>
    <row r="12780" spans="2:2" x14ac:dyDescent="0.2">
      <c r="B12780" s="144"/>
    </row>
    <row r="12781" spans="2:2" x14ac:dyDescent="0.2">
      <c r="B12781" s="144"/>
    </row>
    <row r="12782" spans="2:2" x14ac:dyDescent="0.2">
      <c r="B12782" s="144"/>
    </row>
    <row r="12783" spans="2:2" x14ac:dyDescent="0.2">
      <c r="B12783" s="144"/>
    </row>
    <row r="12784" spans="2:2" x14ac:dyDescent="0.2">
      <c r="B12784" s="144"/>
    </row>
    <row r="12785" spans="2:2" x14ac:dyDescent="0.2">
      <c r="B12785" s="144"/>
    </row>
    <row r="12786" spans="2:2" x14ac:dyDescent="0.2">
      <c r="B12786" s="144"/>
    </row>
    <row r="12787" spans="2:2" x14ac:dyDescent="0.2">
      <c r="B12787" s="144"/>
    </row>
    <row r="12788" spans="2:2" x14ac:dyDescent="0.2">
      <c r="B12788" s="144"/>
    </row>
    <row r="12789" spans="2:2" x14ac:dyDescent="0.2">
      <c r="B12789" s="144"/>
    </row>
    <row r="12790" spans="2:2" x14ac:dyDescent="0.2">
      <c r="B12790" s="144"/>
    </row>
    <row r="12791" spans="2:2" x14ac:dyDescent="0.2">
      <c r="B12791" s="144"/>
    </row>
    <row r="12792" spans="2:2" x14ac:dyDescent="0.2">
      <c r="B12792" s="144"/>
    </row>
    <row r="12793" spans="2:2" x14ac:dyDescent="0.2">
      <c r="B12793" s="144"/>
    </row>
    <row r="12794" spans="2:2" x14ac:dyDescent="0.2">
      <c r="B12794" s="144"/>
    </row>
    <row r="12795" spans="2:2" x14ac:dyDescent="0.2">
      <c r="B12795" s="144"/>
    </row>
    <row r="12796" spans="2:2" x14ac:dyDescent="0.2">
      <c r="B12796" s="144"/>
    </row>
    <row r="12797" spans="2:2" x14ac:dyDescent="0.2">
      <c r="B12797" s="144"/>
    </row>
    <row r="12798" spans="2:2" x14ac:dyDescent="0.2">
      <c r="B12798" s="144"/>
    </row>
    <row r="12799" spans="2:2" x14ac:dyDescent="0.2">
      <c r="B12799" s="144"/>
    </row>
    <row r="12800" spans="2:2" x14ac:dyDescent="0.2">
      <c r="B12800" s="144"/>
    </row>
    <row r="12801" spans="2:2" x14ac:dyDescent="0.2">
      <c r="B12801" s="144"/>
    </row>
    <row r="12802" spans="2:2" x14ac:dyDescent="0.2">
      <c r="B12802" s="144"/>
    </row>
    <row r="12803" spans="2:2" x14ac:dyDescent="0.2">
      <c r="B12803" s="144"/>
    </row>
    <row r="12804" spans="2:2" x14ac:dyDescent="0.2">
      <c r="B12804" s="144"/>
    </row>
    <row r="12805" spans="2:2" x14ac:dyDescent="0.2">
      <c r="B12805" s="144"/>
    </row>
    <row r="12806" spans="2:2" x14ac:dyDescent="0.2">
      <c r="B12806" s="144"/>
    </row>
    <row r="12807" spans="2:2" x14ac:dyDescent="0.2">
      <c r="B12807" s="144"/>
    </row>
    <row r="12808" spans="2:2" x14ac:dyDescent="0.2">
      <c r="B12808" s="144"/>
    </row>
    <row r="12809" spans="2:2" x14ac:dyDescent="0.2">
      <c r="B12809" s="144"/>
    </row>
    <row r="12810" spans="2:2" x14ac:dyDescent="0.2">
      <c r="B12810" s="144"/>
    </row>
    <row r="12811" spans="2:2" x14ac:dyDescent="0.2">
      <c r="B12811" s="144"/>
    </row>
    <row r="12812" spans="2:2" x14ac:dyDescent="0.2">
      <c r="B12812" s="144"/>
    </row>
    <row r="12813" spans="2:2" x14ac:dyDescent="0.2">
      <c r="B12813" s="144"/>
    </row>
    <row r="12814" spans="2:2" x14ac:dyDescent="0.2">
      <c r="B12814" s="144"/>
    </row>
    <row r="12815" spans="2:2" x14ac:dyDescent="0.2">
      <c r="B12815" s="144"/>
    </row>
    <row r="12816" spans="2:2" x14ac:dyDescent="0.2">
      <c r="B12816" s="144"/>
    </row>
    <row r="12817" spans="2:2" x14ac:dyDescent="0.2">
      <c r="B12817" s="144"/>
    </row>
    <row r="12818" spans="2:2" x14ac:dyDescent="0.2">
      <c r="B12818" s="144"/>
    </row>
    <row r="12819" spans="2:2" x14ac:dyDescent="0.2">
      <c r="B12819" s="144"/>
    </row>
    <row r="12820" spans="2:2" x14ac:dyDescent="0.2">
      <c r="B12820" s="144"/>
    </row>
    <row r="12821" spans="2:2" x14ac:dyDescent="0.2">
      <c r="B12821" s="144"/>
    </row>
    <row r="12822" spans="2:2" x14ac:dyDescent="0.2">
      <c r="B12822" s="144"/>
    </row>
    <row r="12823" spans="2:2" x14ac:dyDescent="0.2">
      <c r="B12823" s="144"/>
    </row>
    <row r="12824" spans="2:2" x14ac:dyDescent="0.2">
      <c r="B12824" s="144"/>
    </row>
    <row r="12825" spans="2:2" x14ac:dyDescent="0.2">
      <c r="B12825" s="144"/>
    </row>
    <row r="12826" spans="2:2" x14ac:dyDescent="0.2">
      <c r="B12826" s="144"/>
    </row>
    <row r="12827" spans="2:2" x14ac:dyDescent="0.2">
      <c r="B12827" s="144"/>
    </row>
    <row r="12828" spans="2:2" x14ac:dyDescent="0.2">
      <c r="B12828" s="144"/>
    </row>
    <row r="12829" spans="2:2" x14ac:dyDescent="0.2">
      <c r="B12829" s="144"/>
    </row>
    <row r="12830" spans="2:2" x14ac:dyDescent="0.2">
      <c r="B12830" s="144"/>
    </row>
    <row r="12831" spans="2:2" x14ac:dyDescent="0.2">
      <c r="B12831" s="144"/>
    </row>
    <row r="12832" spans="2:2" x14ac:dyDescent="0.2">
      <c r="B12832" s="144"/>
    </row>
    <row r="12833" spans="2:2" x14ac:dyDescent="0.2">
      <c r="B12833" s="144"/>
    </row>
    <row r="12834" spans="2:2" x14ac:dyDescent="0.2">
      <c r="B12834" s="144"/>
    </row>
    <row r="12835" spans="2:2" x14ac:dyDescent="0.2">
      <c r="B12835" s="144"/>
    </row>
    <row r="12836" spans="2:2" x14ac:dyDescent="0.2">
      <c r="B12836" s="144"/>
    </row>
    <row r="12837" spans="2:2" x14ac:dyDescent="0.2">
      <c r="B12837" s="144"/>
    </row>
    <row r="12838" spans="2:2" x14ac:dyDescent="0.2">
      <c r="B12838" s="144"/>
    </row>
    <row r="12839" spans="2:2" x14ac:dyDescent="0.2">
      <c r="B12839" s="144"/>
    </row>
    <row r="12840" spans="2:2" x14ac:dyDescent="0.2">
      <c r="B12840" s="144"/>
    </row>
    <row r="12841" spans="2:2" x14ac:dyDescent="0.2">
      <c r="B12841" s="144"/>
    </row>
    <row r="12842" spans="2:2" x14ac:dyDescent="0.2">
      <c r="B12842" s="144"/>
    </row>
    <row r="12843" spans="2:2" x14ac:dyDescent="0.2">
      <c r="B12843" s="144"/>
    </row>
    <row r="12844" spans="2:2" x14ac:dyDescent="0.2">
      <c r="B12844" s="144"/>
    </row>
    <row r="12845" spans="2:2" x14ac:dyDescent="0.2">
      <c r="B12845" s="144"/>
    </row>
    <row r="12846" spans="2:2" x14ac:dyDescent="0.2">
      <c r="B12846" s="144"/>
    </row>
    <row r="12847" spans="2:2" x14ac:dyDescent="0.2">
      <c r="B12847" s="144"/>
    </row>
    <row r="12848" spans="2:2" x14ac:dyDescent="0.2">
      <c r="B12848" s="144"/>
    </row>
    <row r="12849" spans="2:2" x14ac:dyDescent="0.2">
      <c r="B12849" s="144"/>
    </row>
    <row r="12850" spans="2:2" x14ac:dyDescent="0.2">
      <c r="B12850" s="144"/>
    </row>
    <row r="12851" spans="2:2" x14ac:dyDescent="0.2">
      <c r="B12851" s="144"/>
    </row>
    <row r="12852" spans="2:2" x14ac:dyDescent="0.2">
      <c r="B12852" s="144"/>
    </row>
    <row r="12853" spans="2:2" x14ac:dyDescent="0.2">
      <c r="B12853" s="144"/>
    </row>
    <row r="12854" spans="2:2" x14ac:dyDescent="0.2">
      <c r="B12854" s="144"/>
    </row>
    <row r="12855" spans="2:2" x14ac:dyDescent="0.2">
      <c r="B12855" s="144"/>
    </row>
    <row r="12856" spans="2:2" x14ac:dyDescent="0.2">
      <c r="B12856" s="144"/>
    </row>
    <row r="12857" spans="2:2" x14ac:dyDescent="0.2">
      <c r="B12857" s="144"/>
    </row>
    <row r="12858" spans="2:2" x14ac:dyDescent="0.2">
      <c r="B12858" s="144"/>
    </row>
    <row r="12859" spans="2:2" x14ac:dyDescent="0.2">
      <c r="B12859" s="144"/>
    </row>
    <row r="12860" spans="2:2" x14ac:dyDescent="0.2">
      <c r="B12860" s="144"/>
    </row>
    <row r="12861" spans="2:2" x14ac:dyDescent="0.2">
      <c r="B12861" s="144"/>
    </row>
    <row r="12862" spans="2:2" x14ac:dyDescent="0.2">
      <c r="B12862" s="144"/>
    </row>
    <row r="12863" spans="2:2" x14ac:dyDescent="0.2">
      <c r="B12863" s="144"/>
    </row>
    <row r="12864" spans="2:2" x14ac:dyDescent="0.2">
      <c r="B12864" s="144"/>
    </row>
    <row r="12865" spans="2:2" x14ac:dyDescent="0.2">
      <c r="B12865" s="144"/>
    </row>
    <row r="12866" spans="2:2" x14ac:dyDescent="0.2">
      <c r="B12866" s="144"/>
    </row>
    <row r="12867" spans="2:2" x14ac:dyDescent="0.2">
      <c r="B12867" s="144"/>
    </row>
    <row r="12868" spans="2:2" x14ac:dyDescent="0.2">
      <c r="B12868" s="144"/>
    </row>
    <row r="12869" spans="2:2" x14ac:dyDescent="0.2">
      <c r="B12869" s="144"/>
    </row>
    <row r="12870" spans="2:2" x14ac:dyDescent="0.2">
      <c r="B12870" s="144"/>
    </row>
    <row r="12871" spans="2:2" x14ac:dyDescent="0.2">
      <c r="B12871" s="144"/>
    </row>
    <row r="12872" spans="2:2" x14ac:dyDescent="0.2">
      <c r="B12872" s="144"/>
    </row>
    <row r="12873" spans="2:2" x14ac:dyDescent="0.2">
      <c r="B12873" s="144"/>
    </row>
    <row r="12874" spans="2:2" x14ac:dyDescent="0.2">
      <c r="B12874" s="144"/>
    </row>
    <row r="12875" spans="2:2" x14ac:dyDescent="0.2">
      <c r="B12875" s="144"/>
    </row>
    <row r="12876" spans="2:2" x14ac:dyDescent="0.2">
      <c r="B12876" s="144"/>
    </row>
    <row r="12877" spans="2:2" x14ac:dyDescent="0.2">
      <c r="B12877" s="144"/>
    </row>
    <row r="12878" spans="2:2" x14ac:dyDescent="0.2">
      <c r="B12878" s="144"/>
    </row>
    <row r="12879" spans="2:2" x14ac:dyDescent="0.2">
      <c r="B12879" s="144"/>
    </row>
    <row r="12880" spans="2:2" x14ac:dyDescent="0.2">
      <c r="B12880" s="144"/>
    </row>
    <row r="12881" spans="2:2" x14ac:dyDescent="0.2">
      <c r="B12881" s="144"/>
    </row>
    <row r="12882" spans="2:2" x14ac:dyDescent="0.2">
      <c r="B12882" s="144"/>
    </row>
    <row r="12883" spans="2:2" x14ac:dyDescent="0.2">
      <c r="B12883" s="144"/>
    </row>
    <row r="12884" spans="2:2" x14ac:dyDescent="0.2">
      <c r="B12884" s="144"/>
    </row>
    <row r="12885" spans="2:2" x14ac:dyDescent="0.2">
      <c r="B12885" s="144"/>
    </row>
    <row r="12886" spans="2:2" x14ac:dyDescent="0.2">
      <c r="B12886" s="144"/>
    </row>
    <row r="12887" spans="2:2" x14ac:dyDescent="0.2">
      <c r="B12887" s="144"/>
    </row>
    <row r="12888" spans="2:2" x14ac:dyDescent="0.2">
      <c r="B12888" s="144"/>
    </row>
    <row r="12889" spans="2:2" x14ac:dyDescent="0.2">
      <c r="B12889" s="144"/>
    </row>
    <row r="12890" spans="2:2" x14ac:dyDescent="0.2">
      <c r="B12890" s="144"/>
    </row>
    <row r="12891" spans="2:2" x14ac:dyDescent="0.2">
      <c r="B12891" s="144"/>
    </row>
    <row r="12892" spans="2:2" x14ac:dyDescent="0.2">
      <c r="B12892" s="144"/>
    </row>
    <row r="12893" spans="2:2" x14ac:dyDescent="0.2">
      <c r="B12893" s="144"/>
    </row>
    <row r="12894" spans="2:2" x14ac:dyDescent="0.2">
      <c r="B12894" s="144"/>
    </row>
    <row r="12895" spans="2:2" x14ac:dyDescent="0.2">
      <c r="B12895" s="144"/>
    </row>
    <row r="12896" spans="2:2" x14ac:dyDescent="0.2">
      <c r="B12896" s="144"/>
    </row>
    <row r="12897" spans="2:2" x14ac:dyDescent="0.2">
      <c r="B12897" s="144"/>
    </row>
    <row r="12898" spans="2:2" x14ac:dyDescent="0.2">
      <c r="B12898" s="144"/>
    </row>
    <row r="12899" spans="2:2" x14ac:dyDescent="0.2">
      <c r="B12899" s="144"/>
    </row>
    <row r="12900" spans="2:2" x14ac:dyDescent="0.2">
      <c r="B12900" s="144"/>
    </row>
    <row r="12901" spans="2:2" x14ac:dyDescent="0.2">
      <c r="B12901" s="144"/>
    </row>
    <row r="12902" spans="2:2" x14ac:dyDescent="0.2">
      <c r="B12902" s="144"/>
    </row>
    <row r="12903" spans="2:2" x14ac:dyDescent="0.2">
      <c r="B12903" s="144"/>
    </row>
    <row r="12904" spans="2:2" x14ac:dyDescent="0.2">
      <c r="B12904" s="144"/>
    </row>
    <row r="12905" spans="2:2" x14ac:dyDescent="0.2">
      <c r="B12905" s="144"/>
    </row>
    <row r="12906" spans="2:2" x14ac:dyDescent="0.2">
      <c r="B12906" s="144"/>
    </row>
    <row r="12907" spans="2:2" x14ac:dyDescent="0.2">
      <c r="B12907" s="144"/>
    </row>
    <row r="12908" spans="2:2" x14ac:dyDescent="0.2">
      <c r="B12908" s="144"/>
    </row>
    <row r="12909" spans="2:2" x14ac:dyDescent="0.2">
      <c r="B12909" s="144"/>
    </row>
    <row r="12910" spans="2:2" x14ac:dyDescent="0.2">
      <c r="B12910" s="144"/>
    </row>
    <row r="12911" spans="2:2" x14ac:dyDescent="0.2">
      <c r="B12911" s="144"/>
    </row>
    <row r="12912" spans="2:2" x14ac:dyDescent="0.2">
      <c r="B12912" s="144"/>
    </row>
    <row r="12913" spans="2:2" x14ac:dyDescent="0.2">
      <c r="B12913" s="144"/>
    </row>
    <row r="12914" spans="2:2" x14ac:dyDescent="0.2">
      <c r="B12914" s="144"/>
    </row>
    <row r="12915" spans="2:2" x14ac:dyDescent="0.2">
      <c r="B12915" s="144"/>
    </row>
    <row r="12916" spans="2:2" x14ac:dyDescent="0.2">
      <c r="B12916" s="144"/>
    </row>
    <row r="12917" spans="2:2" x14ac:dyDescent="0.2">
      <c r="B12917" s="144"/>
    </row>
    <row r="12918" spans="2:2" x14ac:dyDescent="0.2">
      <c r="B12918" s="144"/>
    </row>
    <row r="12919" spans="2:2" x14ac:dyDescent="0.2">
      <c r="B12919" s="144"/>
    </row>
    <row r="12920" spans="2:2" x14ac:dyDescent="0.2">
      <c r="B12920" s="144"/>
    </row>
    <row r="12921" spans="2:2" x14ac:dyDescent="0.2">
      <c r="B12921" s="144"/>
    </row>
    <row r="12922" spans="2:2" x14ac:dyDescent="0.2">
      <c r="B12922" s="144"/>
    </row>
    <row r="12923" spans="2:2" x14ac:dyDescent="0.2">
      <c r="B12923" s="144"/>
    </row>
    <row r="12924" spans="2:2" x14ac:dyDescent="0.2">
      <c r="B12924" s="144"/>
    </row>
    <row r="12925" spans="2:2" x14ac:dyDescent="0.2">
      <c r="B12925" s="144"/>
    </row>
    <row r="12926" spans="2:2" x14ac:dyDescent="0.2">
      <c r="B12926" s="144"/>
    </row>
    <row r="12927" spans="2:2" x14ac:dyDescent="0.2">
      <c r="B12927" s="144"/>
    </row>
    <row r="12928" spans="2:2" x14ac:dyDescent="0.2">
      <c r="B12928" s="144"/>
    </row>
    <row r="12929" spans="2:2" x14ac:dyDescent="0.2">
      <c r="B12929" s="144"/>
    </row>
    <row r="12930" spans="2:2" x14ac:dyDescent="0.2">
      <c r="B12930" s="144"/>
    </row>
    <row r="12931" spans="2:2" x14ac:dyDescent="0.2">
      <c r="B12931" s="144"/>
    </row>
    <row r="12932" spans="2:2" x14ac:dyDescent="0.2">
      <c r="B12932" s="144"/>
    </row>
    <row r="12933" spans="2:2" x14ac:dyDescent="0.2">
      <c r="B12933" s="144"/>
    </row>
    <row r="12934" spans="2:2" x14ac:dyDescent="0.2">
      <c r="B12934" s="144"/>
    </row>
    <row r="12935" spans="2:2" x14ac:dyDescent="0.2">
      <c r="B12935" s="144"/>
    </row>
    <row r="12936" spans="2:2" x14ac:dyDescent="0.2">
      <c r="B12936" s="144"/>
    </row>
    <row r="12937" spans="2:2" x14ac:dyDescent="0.2">
      <c r="B12937" s="144"/>
    </row>
    <row r="12938" spans="2:2" x14ac:dyDescent="0.2">
      <c r="B12938" s="144"/>
    </row>
    <row r="12939" spans="2:2" x14ac:dyDescent="0.2">
      <c r="B12939" s="144"/>
    </row>
    <row r="12940" spans="2:2" x14ac:dyDescent="0.2">
      <c r="B12940" s="144"/>
    </row>
    <row r="12941" spans="2:2" x14ac:dyDescent="0.2">
      <c r="B12941" s="144"/>
    </row>
    <row r="12942" spans="2:2" x14ac:dyDescent="0.2">
      <c r="B12942" s="144"/>
    </row>
    <row r="12943" spans="2:2" x14ac:dyDescent="0.2">
      <c r="B12943" s="144"/>
    </row>
    <row r="12944" spans="2:2" x14ac:dyDescent="0.2">
      <c r="B12944" s="144"/>
    </row>
    <row r="12945" spans="2:2" x14ac:dyDescent="0.2">
      <c r="B12945" s="144"/>
    </row>
    <row r="12946" spans="2:2" x14ac:dyDescent="0.2">
      <c r="B12946" s="144"/>
    </row>
    <row r="12947" spans="2:2" x14ac:dyDescent="0.2">
      <c r="B12947" s="144"/>
    </row>
    <row r="12948" spans="2:2" x14ac:dyDescent="0.2">
      <c r="B12948" s="144"/>
    </row>
    <row r="12949" spans="2:2" x14ac:dyDescent="0.2">
      <c r="B12949" s="144"/>
    </row>
    <row r="12950" spans="2:2" x14ac:dyDescent="0.2">
      <c r="B12950" s="144"/>
    </row>
    <row r="12951" spans="2:2" x14ac:dyDescent="0.2">
      <c r="B12951" s="144"/>
    </row>
    <row r="12952" spans="2:2" x14ac:dyDescent="0.2">
      <c r="B12952" s="144"/>
    </row>
    <row r="12953" spans="2:2" x14ac:dyDescent="0.2">
      <c r="B12953" s="144"/>
    </row>
    <row r="12954" spans="2:2" x14ac:dyDescent="0.2">
      <c r="B12954" s="144"/>
    </row>
    <row r="12955" spans="2:2" x14ac:dyDescent="0.2">
      <c r="B12955" s="144"/>
    </row>
    <row r="12956" spans="2:2" x14ac:dyDescent="0.2">
      <c r="B12956" s="144"/>
    </row>
    <row r="12957" spans="2:2" x14ac:dyDescent="0.2">
      <c r="B12957" s="144"/>
    </row>
    <row r="12958" spans="2:2" x14ac:dyDescent="0.2">
      <c r="B12958" s="144"/>
    </row>
    <row r="12959" spans="2:2" x14ac:dyDescent="0.2">
      <c r="B12959" s="144"/>
    </row>
    <row r="12960" spans="2:2" x14ac:dyDescent="0.2">
      <c r="B12960" s="144"/>
    </row>
    <row r="12961" spans="2:2" x14ac:dyDescent="0.2">
      <c r="B12961" s="144"/>
    </row>
    <row r="12962" spans="2:2" x14ac:dyDescent="0.2">
      <c r="B12962" s="144"/>
    </row>
    <row r="12963" spans="2:2" x14ac:dyDescent="0.2">
      <c r="B12963" s="144"/>
    </row>
    <row r="12964" spans="2:2" x14ac:dyDescent="0.2">
      <c r="B12964" s="144"/>
    </row>
    <row r="12965" spans="2:2" x14ac:dyDescent="0.2">
      <c r="B12965" s="144"/>
    </row>
    <row r="12966" spans="2:2" x14ac:dyDescent="0.2">
      <c r="B12966" s="144"/>
    </row>
    <row r="12967" spans="2:2" x14ac:dyDescent="0.2">
      <c r="B12967" s="144"/>
    </row>
    <row r="12968" spans="2:2" x14ac:dyDescent="0.2">
      <c r="B12968" s="144"/>
    </row>
    <row r="12969" spans="2:2" x14ac:dyDescent="0.2">
      <c r="B12969" s="144"/>
    </row>
    <row r="12970" spans="2:2" x14ac:dyDescent="0.2">
      <c r="B12970" s="144"/>
    </row>
    <row r="12971" spans="2:2" x14ac:dyDescent="0.2">
      <c r="B12971" s="144"/>
    </row>
    <row r="12972" spans="2:2" x14ac:dyDescent="0.2">
      <c r="B12972" s="144"/>
    </row>
    <row r="12973" spans="2:2" x14ac:dyDescent="0.2">
      <c r="B12973" s="144"/>
    </row>
    <row r="12974" spans="2:2" x14ac:dyDescent="0.2">
      <c r="B12974" s="144"/>
    </row>
    <row r="12975" spans="2:2" x14ac:dyDescent="0.2">
      <c r="B12975" s="144"/>
    </row>
    <row r="12976" spans="2:2" x14ac:dyDescent="0.2">
      <c r="B12976" s="144"/>
    </row>
    <row r="12977" spans="2:2" x14ac:dyDescent="0.2">
      <c r="B12977" s="144"/>
    </row>
    <row r="12978" spans="2:2" x14ac:dyDescent="0.2">
      <c r="B12978" s="144"/>
    </row>
    <row r="12979" spans="2:2" x14ac:dyDescent="0.2">
      <c r="B12979" s="144"/>
    </row>
    <row r="12980" spans="2:2" x14ac:dyDescent="0.2">
      <c r="B12980" s="144"/>
    </row>
    <row r="12981" spans="2:2" x14ac:dyDescent="0.2">
      <c r="B12981" s="144"/>
    </row>
    <row r="12982" spans="2:2" x14ac:dyDescent="0.2">
      <c r="B12982" s="144"/>
    </row>
    <row r="12983" spans="2:2" x14ac:dyDescent="0.2">
      <c r="B12983" s="144"/>
    </row>
    <row r="12984" spans="2:2" x14ac:dyDescent="0.2">
      <c r="B12984" s="144"/>
    </row>
    <row r="12985" spans="2:2" x14ac:dyDescent="0.2">
      <c r="B12985" s="144"/>
    </row>
    <row r="12986" spans="2:2" x14ac:dyDescent="0.2">
      <c r="B12986" s="144"/>
    </row>
    <row r="12987" spans="2:2" x14ac:dyDescent="0.2">
      <c r="B12987" s="144"/>
    </row>
    <row r="12988" spans="2:2" x14ac:dyDescent="0.2">
      <c r="B12988" s="144"/>
    </row>
    <row r="12989" spans="2:2" x14ac:dyDescent="0.2">
      <c r="B12989" s="144"/>
    </row>
    <row r="12990" spans="2:2" x14ac:dyDescent="0.2">
      <c r="B12990" s="144"/>
    </row>
    <row r="12991" spans="2:2" x14ac:dyDescent="0.2">
      <c r="B12991" s="144"/>
    </row>
    <row r="12992" spans="2:2" x14ac:dyDescent="0.2">
      <c r="B12992" s="144"/>
    </row>
    <row r="12993" spans="2:2" x14ac:dyDescent="0.2">
      <c r="B12993" s="144"/>
    </row>
    <row r="12994" spans="2:2" x14ac:dyDescent="0.2">
      <c r="B12994" s="144"/>
    </row>
    <row r="12995" spans="2:2" x14ac:dyDescent="0.2">
      <c r="B12995" s="144"/>
    </row>
    <row r="12996" spans="2:2" x14ac:dyDescent="0.2">
      <c r="B12996" s="144"/>
    </row>
    <row r="12997" spans="2:2" x14ac:dyDescent="0.2">
      <c r="B12997" s="144"/>
    </row>
    <row r="12998" spans="2:2" x14ac:dyDescent="0.2">
      <c r="B12998" s="144"/>
    </row>
    <row r="12999" spans="2:2" x14ac:dyDescent="0.2">
      <c r="B12999" s="144"/>
    </row>
    <row r="13000" spans="2:2" x14ac:dyDescent="0.2">
      <c r="B13000" s="144"/>
    </row>
    <row r="13001" spans="2:2" x14ac:dyDescent="0.2">
      <c r="B13001" s="144"/>
    </row>
    <row r="13002" spans="2:2" x14ac:dyDescent="0.2">
      <c r="B13002" s="144"/>
    </row>
    <row r="13003" spans="2:2" x14ac:dyDescent="0.2">
      <c r="B13003" s="144"/>
    </row>
    <row r="13004" spans="2:2" x14ac:dyDescent="0.2">
      <c r="B13004" s="144"/>
    </row>
    <row r="13005" spans="2:2" x14ac:dyDescent="0.2">
      <c r="B13005" s="144"/>
    </row>
    <row r="13006" spans="2:2" x14ac:dyDescent="0.2">
      <c r="B13006" s="144"/>
    </row>
    <row r="13007" spans="2:2" x14ac:dyDescent="0.2">
      <c r="B13007" s="144"/>
    </row>
    <row r="13008" spans="2:2" x14ac:dyDescent="0.2">
      <c r="B13008" s="144"/>
    </row>
    <row r="13009" spans="2:2" x14ac:dyDescent="0.2">
      <c r="B13009" s="144"/>
    </row>
    <row r="13010" spans="2:2" x14ac:dyDescent="0.2">
      <c r="B13010" s="144"/>
    </row>
    <row r="13011" spans="2:2" x14ac:dyDescent="0.2">
      <c r="B13011" s="144"/>
    </row>
    <row r="13012" spans="2:2" x14ac:dyDescent="0.2">
      <c r="B13012" s="144"/>
    </row>
    <row r="13013" spans="2:2" x14ac:dyDescent="0.2">
      <c r="B13013" s="144"/>
    </row>
    <row r="13014" spans="2:2" x14ac:dyDescent="0.2">
      <c r="B13014" s="144"/>
    </row>
    <row r="13015" spans="2:2" x14ac:dyDescent="0.2">
      <c r="B13015" s="144"/>
    </row>
    <row r="13016" spans="2:2" x14ac:dyDescent="0.2">
      <c r="B13016" s="144"/>
    </row>
    <row r="13017" spans="2:2" x14ac:dyDescent="0.2">
      <c r="B13017" s="144"/>
    </row>
    <row r="13018" spans="2:2" x14ac:dyDescent="0.2">
      <c r="B13018" s="144"/>
    </row>
    <row r="13019" spans="2:2" x14ac:dyDescent="0.2">
      <c r="B13019" s="144"/>
    </row>
    <row r="13020" spans="2:2" x14ac:dyDescent="0.2">
      <c r="B13020" s="144"/>
    </row>
    <row r="13021" spans="2:2" x14ac:dyDescent="0.2">
      <c r="B13021" s="144"/>
    </row>
    <row r="13022" spans="2:2" x14ac:dyDescent="0.2">
      <c r="B13022" s="144"/>
    </row>
    <row r="13023" spans="2:2" x14ac:dyDescent="0.2">
      <c r="B13023" s="144"/>
    </row>
    <row r="13024" spans="2:2" x14ac:dyDescent="0.2">
      <c r="B13024" s="144"/>
    </row>
    <row r="13025" spans="2:2" x14ac:dyDescent="0.2">
      <c r="B13025" s="144"/>
    </row>
    <row r="13026" spans="2:2" x14ac:dyDescent="0.2">
      <c r="B13026" s="144"/>
    </row>
    <row r="13027" spans="2:2" x14ac:dyDescent="0.2">
      <c r="B13027" s="144"/>
    </row>
    <row r="13028" spans="2:2" x14ac:dyDescent="0.2">
      <c r="B13028" s="144"/>
    </row>
    <row r="13029" spans="2:2" x14ac:dyDescent="0.2">
      <c r="B13029" s="144"/>
    </row>
    <row r="13030" spans="2:2" x14ac:dyDescent="0.2">
      <c r="B13030" s="144"/>
    </row>
    <row r="13031" spans="2:2" x14ac:dyDescent="0.2">
      <c r="B13031" s="144"/>
    </row>
    <row r="13032" spans="2:2" x14ac:dyDescent="0.2">
      <c r="B13032" s="144"/>
    </row>
    <row r="13033" spans="2:2" x14ac:dyDescent="0.2">
      <c r="B13033" s="144"/>
    </row>
    <row r="13034" spans="2:2" x14ac:dyDescent="0.2">
      <c r="B13034" s="144"/>
    </row>
    <row r="13035" spans="2:2" x14ac:dyDescent="0.2">
      <c r="B13035" s="144"/>
    </row>
    <row r="13036" spans="2:2" x14ac:dyDescent="0.2">
      <c r="B13036" s="144"/>
    </row>
    <row r="13037" spans="2:2" x14ac:dyDescent="0.2">
      <c r="B13037" s="144"/>
    </row>
    <row r="13038" spans="2:2" x14ac:dyDescent="0.2">
      <c r="B13038" s="144"/>
    </row>
    <row r="13039" spans="2:2" x14ac:dyDescent="0.2">
      <c r="B13039" s="144"/>
    </row>
    <row r="13040" spans="2:2" x14ac:dyDescent="0.2">
      <c r="B13040" s="144"/>
    </row>
    <row r="13041" spans="2:2" x14ac:dyDescent="0.2">
      <c r="B13041" s="144"/>
    </row>
    <row r="13042" spans="2:2" x14ac:dyDescent="0.2">
      <c r="B13042" s="144"/>
    </row>
    <row r="13043" spans="2:2" x14ac:dyDescent="0.2">
      <c r="B13043" s="144"/>
    </row>
    <row r="13044" spans="2:2" x14ac:dyDescent="0.2">
      <c r="B13044" s="144"/>
    </row>
    <row r="13045" spans="2:2" x14ac:dyDescent="0.2">
      <c r="B13045" s="144"/>
    </row>
    <row r="13046" spans="2:2" x14ac:dyDescent="0.2">
      <c r="B13046" s="144"/>
    </row>
    <row r="13047" spans="2:2" x14ac:dyDescent="0.2">
      <c r="B13047" s="144"/>
    </row>
    <row r="13048" spans="2:2" x14ac:dyDescent="0.2">
      <c r="B13048" s="144"/>
    </row>
    <row r="13049" spans="2:2" x14ac:dyDescent="0.2">
      <c r="B13049" s="144"/>
    </row>
    <row r="13050" spans="2:2" x14ac:dyDescent="0.2">
      <c r="B13050" s="144"/>
    </row>
    <row r="13051" spans="2:2" x14ac:dyDescent="0.2">
      <c r="B13051" s="144"/>
    </row>
    <row r="13052" spans="2:2" x14ac:dyDescent="0.2">
      <c r="B13052" s="144"/>
    </row>
    <row r="13053" spans="2:2" x14ac:dyDescent="0.2">
      <c r="B13053" s="144"/>
    </row>
    <row r="13054" spans="2:2" x14ac:dyDescent="0.2">
      <c r="B13054" s="144"/>
    </row>
    <row r="13055" spans="2:2" x14ac:dyDescent="0.2">
      <c r="B13055" s="144"/>
    </row>
    <row r="13056" spans="2:2" x14ac:dyDescent="0.2">
      <c r="B13056" s="144"/>
    </row>
    <row r="13057" spans="2:2" x14ac:dyDescent="0.2">
      <c r="B13057" s="144"/>
    </row>
    <row r="13058" spans="2:2" x14ac:dyDescent="0.2">
      <c r="B13058" s="144"/>
    </row>
    <row r="13059" spans="2:2" x14ac:dyDescent="0.2">
      <c r="B13059" s="144"/>
    </row>
    <row r="13060" spans="2:2" x14ac:dyDescent="0.2">
      <c r="B13060" s="144"/>
    </row>
    <row r="13061" spans="2:2" x14ac:dyDescent="0.2">
      <c r="B13061" s="144"/>
    </row>
    <row r="13062" spans="2:2" x14ac:dyDescent="0.2">
      <c r="B13062" s="144"/>
    </row>
    <row r="13063" spans="2:2" x14ac:dyDescent="0.2">
      <c r="B13063" s="144"/>
    </row>
    <row r="13064" spans="2:2" x14ac:dyDescent="0.2">
      <c r="B13064" s="144"/>
    </row>
    <row r="13065" spans="2:2" x14ac:dyDescent="0.2">
      <c r="B13065" s="144"/>
    </row>
    <row r="13066" spans="2:2" x14ac:dyDescent="0.2">
      <c r="B13066" s="144"/>
    </row>
    <row r="13067" spans="2:2" x14ac:dyDescent="0.2">
      <c r="B13067" s="144"/>
    </row>
    <row r="13068" spans="2:2" x14ac:dyDescent="0.2">
      <c r="B13068" s="144"/>
    </row>
    <row r="13069" spans="2:2" x14ac:dyDescent="0.2">
      <c r="B13069" s="144"/>
    </row>
    <row r="13070" spans="2:2" x14ac:dyDescent="0.2">
      <c r="B13070" s="144"/>
    </row>
    <row r="13071" spans="2:2" x14ac:dyDescent="0.2">
      <c r="B13071" s="144"/>
    </row>
    <row r="13072" spans="2:2" x14ac:dyDescent="0.2">
      <c r="B13072" s="144"/>
    </row>
    <row r="13073" spans="2:2" x14ac:dyDescent="0.2">
      <c r="B13073" s="144"/>
    </row>
    <row r="13074" spans="2:2" x14ac:dyDescent="0.2">
      <c r="B13074" s="144"/>
    </row>
    <row r="13075" spans="2:2" x14ac:dyDescent="0.2">
      <c r="B13075" s="144"/>
    </row>
    <row r="13076" spans="2:2" x14ac:dyDescent="0.2">
      <c r="B13076" s="144"/>
    </row>
    <row r="13077" spans="2:2" x14ac:dyDescent="0.2">
      <c r="B13077" s="144"/>
    </row>
    <row r="13078" spans="2:2" x14ac:dyDescent="0.2">
      <c r="B13078" s="144"/>
    </row>
    <row r="13079" spans="2:2" x14ac:dyDescent="0.2">
      <c r="B13079" s="144"/>
    </row>
    <row r="13080" spans="2:2" x14ac:dyDescent="0.2">
      <c r="B13080" s="144"/>
    </row>
    <row r="13081" spans="2:2" x14ac:dyDescent="0.2">
      <c r="B13081" s="144"/>
    </row>
    <row r="13082" spans="2:2" x14ac:dyDescent="0.2">
      <c r="B13082" s="144"/>
    </row>
    <row r="13083" spans="2:2" x14ac:dyDescent="0.2">
      <c r="B13083" s="144"/>
    </row>
    <row r="13084" spans="2:2" x14ac:dyDescent="0.2">
      <c r="B13084" s="144"/>
    </row>
    <row r="13085" spans="2:2" x14ac:dyDescent="0.2">
      <c r="B13085" s="144"/>
    </row>
    <row r="13086" spans="2:2" x14ac:dyDescent="0.2">
      <c r="B13086" s="144"/>
    </row>
    <row r="13087" spans="2:2" x14ac:dyDescent="0.2">
      <c r="B13087" s="144"/>
    </row>
    <row r="13088" spans="2:2" x14ac:dyDescent="0.2">
      <c r="B13088" s="144"/>
    </row>
    <row r="13089" spans="2:2" x14ac:dyDescent="0.2">
      <c r="B13089" s="144"/>
    </row>
    <row r="13090" spans="2:2" x14ac:dyDescent="0.2">
      <c r="B13090" s="144"/>
    </row>
    <row r="13091" spans="2:2" x14ac:dyDescent="0.2">
      <c r="B13091" s="144"/>
    </row>
    <row r="13092" spans="2:2" x14ac:dyDescent="0.2">
      <c r="B13092" s="144"/>
    </row>
    <row r="13093" spans="2:2" x14ac:dyDescent="0.2">
      <c r="B13093" s="144"/>
    </row>
    <row r="13094" spans="2:2" x14ac:dyDescent="0.2">
      <c r="B13094" s="144"/>
    </row>
    <row r="13095" spans="2:2" x14ac:dyDescent="0.2">
      <c r="B13095" s="144"/>
    </row>
    <row r="13096" spans="2:2" x14ac:dyDescent="0.2">
      <c r="B13096" s="144"/>
    </row>
    <row r="13097" spans="2:2" x14ac:dyDescent="0.2">
      <c r="B13097" s="144"/>
    </row>
    <row r="13098" spans="2:2" x14ac:dyDescent="0.2">
      <c r="B13098" s="144"/>
    </row>
    <row r="13099" spans="2:2" x14ac:dyDescent="0.2">
      <c r="B13099" s="144"/>
    </row>
    <row r="13100" spans="2:2" x14ac:dyDescent="0.2">
      <c r="B13100" s="144"/>
    </row>
    <row r="13101" spans="2:2" x14ac:dyDescent="0.2">
      <c r="B13101" s="144"/>
    </row>
    <row r="13102" spans="2:2" x14ac:dyDescent="0.2">
      <c r="B13102" s="144"/>
    </row>
    <row r="13103" spans="2:2" x14ac:dyDescent="0.2">
      <c r="B13103" s="144"/>
    </row>
    <row r="13104" spans="2:2" x14ac:dyDescent="0.2">
      <c r="B13104" s="144"/>
    </row>
    <row r="13105" spans="2:2" x14ac:dyDescent="0.2">
      <c r="B13105" s="144"/>
    </row>
    <row r="13106" spans="2:2" x14ac:dyDescent="0.2">
      <c r="B13106" s="144"/>
    </row>
    <row r="13107" spans="2:2" x14ac:dyDescent="0.2">
      <c r="B13107" s="144"/>
    </row>
    <row r="13108" spans="2:2" x14ac:dyDescent="0.2">
      <c r="B13108" s="144"/>
    </row>
    <row r="13109" spans="2:2" x14ac:dyDescent="0.2">
      <c r="B13109" s="144"/>
    </row>
    <row r="13110" spans="2:2" x14ac:dyDescent="0.2">
      <c r="B13110" s="144"/>
    </row>
    <row r="13111" spans="2:2" x14ac:dyDescent="0.2">
      <c r="B13111" s="144"/>
    </row>
    <row r="13112" spans="2:2" x14ac:dyDescent="0.2">
      <c r="B13112" s="144"/>
    </row>
    <row r="13113" spans="2:2" x14ac:dyDescent="0.2">
      <c r="B13113" s="144"/>
    </row>
    <row r="13114" spans="2:2" x14ac:dyDescent="0.2">
      <c r="B13114" s="144"/>
    </row>
    <row r="13115" spans="2:2" x14ac:dyDescent="0.2">
      <c r="B13115" s="144"/>
    </row>
    <row r="13116" spans="2:2" x14ac:dyDescent="0.2">
      <c r="B13116" s="144"/>
    </row>
    <row r="13117" spans="2:2" x14ac:dyDescent="0.2">
      <c r="B13117" s="144"/>
    </row>
    <row r="13118" spans="2:2" x14ac:dyDescent="0.2">
      <c r="B13118" s="144"/>
    </row>
    <row r="13119" spans="2:2" x14ac:dyDescent="0.2">
      <c r="B13119" s="144"/>
    </row>
    <row r="13120" spans="2:2" x14ac:dyDescent="0.2">
      <c r="B13120" s="144"/>
    </row>
    <row r="13121" spans="2:2" x14ac:dyDescent="0.2">
      <c r="B13121" s="144"/>
    </row>
    <row r="13122" spans="2:2" x14ac:dyDescent="0.2">
      <c r="B13122" s="144"/>
    </row>
    <row r="13123" spans="2:2" x14ac:dyDescent="0.2">
      <c r="B13123" s="144"/>
    </row>
    <row r="13124" spans="2:2" x14ac:dyDescent="0.2">
      <c r="B13124" s="144"/>
    </row>
    <row r="13125" spans="2:2" x14ac:dyDescent="0.2">
      <c r="B13125" s="144"/>
    </row>
    <row r="13126" spans="2:2" x14ac:dyDescent="0.2">
      <c r="B13126" s="144"/>
    </row>
    <row r="13127" spans="2:2" x14ac:dyDescent="0.2">
      <c r="B13127" s="144"/>
    </row>
    <row r="13128" spans="2:2" x14ac:dyDescent="0.2">
      <c r="B13128" s="144"/>
    </row>
    <row r="13129" spans="2:2" x14ac:dyDescent="0.2">
      <c r="B13129" s="144"/>
    </row>
    <row r="13130" spans="2:2" x14ac:dyDescent="0.2">
      <c r="B13130" s="144"/>
    </row>
    <row r="13131" spans="2:2" x14ac:dyDescent="0.2">
      <c r="B13131" s="144"/>
    </row>
    <row r="13132" spans="2:2" x14ac:dyDescent="0.2">
      <c r="B13132" s="144"/>
    </row>
    <row r="13133" spans="2:2" x14ac:dyDescent="0.2">
      <c r="B13133" s="144"/>
    </row>
    <row r="13134" spans="2:2" x14ac:dyDescent="0.2">
      <c r="B13134" s="144"/>
    </row>
    <row r="13135" spans="2:2" x14ac:dyDescent="0.2">
      <c r="B13135" s="144"/>
    </row>
    <row r="13136" spans="2:2" x14ac:dyDescent="0.2">
      <c r="B13136" s="144"/>
    </row>
    <row r="13137" spans="2:2" x14ac:dyDescent="0.2">
      <c r="B13137" s="144"/>
    </row>
    <row r="13138" spans="2:2" x14ac:dyDescent="0.2">
      <c r="B13138" s="144"/>
    </row>
    <row r="13139" spans="2:2" x14ac:dyDescent="0.2">
      <c r="B13139" s="144"/>
    </row>
    <row r="13140" spans="2:2" x14ac:dyDescent="0.2">
      <c r="B13140" s="144"/>
    </row>
    <row r="13141" spans="2:2" x14ac:dyDescent="0.2">
      <c r="B13141" s="144"/>
    </row>
    <row r="13142" spans="2:2" x14ac:dyDescent="0.2">
      <c r="B13142" s="144"/>
    </row>
    <row r="13143" spans="2:2" x14ac:dyDescent="0.2">
      <c r="B13143" s="144"/>
    </row>
    <row r="13144" spans="2:2" x14ac:dyDescent="0.2">
      <c r="B13144" s="144"/>
    </row>
    <row r="13145" spans="2:2" x14ac:dyDescent="0.2">
      <c r="B13145" s="144"/>
    </row>
    <row r="13146" spans="2:2" x14ac:dyDescent="0.2">
      <c r="B13146" s="144"/>
    </row>
    <row r="13147" spans="2:2" x14ac:dyDescent="0.2">
      <c r="B13147" s="144"/>
    </row>
    <row r="13148" spans="2:2" x14ac:dyDescent="0.2">
      <c r="B13148" s="144"/>
    </row>
    <row r="13149" spans="2:2" x14ac:dyDescent="0.2">
      <c r="B13149" s="144"/>
    </row>
    <row r="13150" spans="2:2" x14ac:dyDescent="0.2">
      <c r="B13150" s="144"/>
    </row>
    <row r="13151" spans="2:2" x14ac:dyDescent="0.2">
      <c r="B13151" s="144"/>
    </row>
    <row r="13152" spans="2:2" x14ac:dyDescent="0.2">
      <c r="B13152" s="144"/>
    </row>
    <row r="13153" spans="2:2" x14ac:dyDescent="0.2">
      <c r="B13153" s="144"/>
    </row>
    <row r="13154" spans="2:2" x14ac:dyDescent="0.2">
      <c r="B13154" s="144"/>
    </row>
    <row r="13155" spans="2:2" x14ac:dyDescent="0.2">
      <c r="B13155" s="144"/>
    </row>
    <row r="13156" spans="2:2" x14ac:dyDescent="0.2">
      <c r="B13156" s="144"/>
    </row>
    <row r="13157" spans="2:2" x14ac:dyDescent="0.2">
      <c r="B13157" s="144"/>
    </row>
    <row r="13158" spans="2:2" x14ac:dyDescent="0.2">
      <c r="B13158" s="144"/>
    </row>
    <row r="13159" spans="2:2" x14ac:dyDescent="0.2">
      <c r="B13159" s="144"/>
    </row>
    <row r="13160" spans="2:2" x14ac:dyDescent="0.2">
      <c r="B13160" s="144"/>
    </row>
    <row r="13161" spans="2:2" x14ac:dyDescent="0.2">
      <c r="B13161" s="144"/>
    </row>
    <row r="13162" spans="2:2" x14ac:dyDescent="0.2">
      <c r="B13162" s="144"/>
    </row>
    <row r="13163" spans="2:2" x14ac:dyDescent="0.2">
      <c r="B13163" s="144"/>
    </row>
    <row r="13164" spans="2:2" x14ac:dyDescent="0.2">
      <c r="B13164" s="144"/>
    </row>
    <row r="13165" spans="2:2" x14ac:dyDescent="0.2">
      <c r="B13165" s="144"/>
    </row>
    <row r="13166" spans="2:2" x14ac:dyDescent="0.2">
      <c r="B13166" s="144"/>
    </row>
    <row r="13167" spans="2:2" x14ac:dyDescent="0.2">
      <c r="B13167" s="144"/>
    </row>
    <row r="13168" spans="2:2" x14ac:dyDescent="0.2">
      <c r="B13168" s="144"/>
    </row>
    <row r="13169" spans="2:2" x14ac:dyDescent="0.2">
      <c r="B13169" s="144"/>
    </row>
    <row r="13170" spans="2:2" x14ac:dyDescent="0.2">
      <c r="B13170" s="144"/>
    </row>
    <row r="13171" spans="2:2" x14ac:dyDescent="0.2">
      <c r="B13171" s="144"/>
    </row>
    <row r="13172" spans="2:2" x14ac:dyDescent="0.2">
      <c r="B13172" s="144"/>
    </row>
    <row r="13173" spans="2:2" x14ac:dyDescent="0.2">
      <c r="B13173" s="144"/>
    </row>
    <row r="13174" spans="2:2" x14ac:dyDescent="0.2">
      <c r="B13174" s="144"/>
    </row>
    <row r="13175" spans="2:2" x14ac:dyDescent="0.2">
      <c r="B13175" s="144"/>
    </row>
    <row r="13176" spans="2:2" x14ac:dyDescent="0.2">
      <c r="B13176" s="144"/>
    </row>
    <row r="13177" spans="2:2" x14ac:dyDescent="0.2">
      <c r="B13177" s="144"/>
    </row>
    <row r="13178" spans="2:2" x14ac:dyDescent="0.2">
      <c r="B13178" s="144"/>
    </row>
    <row r="13179" spans="2:2" x14ac:dyDescent="0.2">
      <c r="B13179" s="144"/>
    </row>
    <row r="13180" spans="2:2" x14ac:dyDescent="0.2">
      <c r="B13180" s="144"/>
    </row>
    <row r="13181" spans="2:2" x14ac:dyDescent="0.2">
      <c r="B13181" s="144"/>
    </row>
    <row r="13182" spans="2:2" x14ac:dyDescent="0.2">
      <c r="B13182" s="144"/>
    </row>
    <row r="13183" spans="2:2" x14ac:dyDescent="0.2">
      <c r="B13183" s="144"/>
    </row>
    <row r="13184" spans="2:2" x14ac:dyDescent="0.2">
      <c r="B13184" s="144"/>
    </row>
    <row r="13185" spans="2:2" x14ac:dyDescent="0.2">
      <c r="B13185" s="144"/>
    </row>
    <row r="13186" spans="2:2" x14ac:dyDescent="0.2">
      <c r="B13186" s="144"/>
    </row>
    <row r="13187" spans="2:2" x14ac:dyDescent="0.2">
      <c r="B13187" s="144"/>
    </row>
    <row r="13188" spans="2:2" x14ac:dyDescent="0.2">
      <c r="B13188" s="144"/>
    </row>
    <row r="13189" spans="2:2" x14ac:dyDescent="0.2">
      <c r="B13189" s="144"/>
    </row>
    <row r="13190" spans="2:2" x14ac:dyDescent="0.2">
      <c r="B13190" s="144"/>
    </row>
    <row r="13191" spans="2:2" x14ac:dyDescent="0.2">
      <c r="B13191" s="144"/>
    </row>
    <row r="13192" spans="2:2" x14ac:dyDescent="0.2">
      <c r="B13192" s="144"/>
    </row>
    <row r="13193" spans="2:2" x14ac:dyDescent="0.2">
      <c r="B13193" s="144"/>
    </row>
    <row r="13194" spans="2:2" x14ac:dyDescent="0.2">
      <c r="B13194" s="144"/>
    </row>
    <row r="13195" spans="2:2" x14ac:dyDescent="0.2">
      <c r="B13195" s="144"/>
    </row>
    <row r="13196" spans="2:2" x14ac:dyDescent="0.2">
      <c r="B13196" s="144"/>
    </row>
    <row r="13197" spans="2:2" x14ac:dyDescent="0.2">
      <c r="B13197" s="144"/>
    </row>
    <row r="13198" spans="2:2" x14ac:dyDescent="0.2">
      <c r="B13198" s="144"/>
    </row>
    <row r="13199" spans="2:2" x14ac:dyDescent="0.2">
      <c r="B13199" s="144"/>
    </row>
    <row r="13200" spans="2:2" x14ac:dyDescent="0.2">
      <c r="B13200" s="144"/>
    </row>
    <row r="13201" spans="2:2" x14ac:dyDescent="0.2">
      <c r="B13201" s="144"/>
    </row>
    <row r="13202" spans="2:2" x14ac:dyDescent="0.2">
      <c r="B13202" s="144"/>
    </row>
    <row r="13203" spans="2:2" x14ac:dyDescent="0.2">
      <c r="B13203" s="144"/>
    </row>
    <row r="13204" spans="2:2" x14ac:dyDescent="0.2">
      <c r="B13204" s="144"/>
    </row>
    <row r="13205" spans="2:2" x14ac:dyDescent="0.2">
      <c r="B13205" s="144"/>
    </row>
    <row r="13206" spans="2:2" x14ac:dyDescent="0.2">
      <c r="B13206" s="144"/>
    </row>
    <row r="13207" spans="2:2" x14ac:dyDescent="0.2">
      <c r="B13207" s="144"/>
    </row>
    <row r="13208" spans="2:2" x14ac:dyDescent="0.2">
      <c r="B13208" s="144"/>
    </row>
    <row r="13209" spans="2:2" x14ac:dyDescent="0.2">
      <c r="B13209" s="144"/>
    </row>
    <row r="13210" spans="2:2" x14ac:dyDescent="0.2">
      <c r="B13210" s="144"/>
    </row>
    <row r="13211" spans="2:2" x14ac:dyDescent="0.2">
      <c r="B13211" s="144"/>
    </row>
    <row r="13212" spans="2:2" x14ac:dyDescent="0.2">
      <c r="B13212" s="144"/>
    </row>
    <row r="13213" spans="2:2" x14ac:dyDescent="0.2">
      <c r="B13213" s="144"/>
    </row>
    <row r="13214" spans="2:2" x14ac:dyDescent="0.2">
      <c r="B13214" s="144"/>
    </row>
    <row r="13215" spans="2:2" x14ac:dyDescent="0.2">
      <c r="B13215" s="144"/>
    </row>
    <row r="13216" spans="2:2" x14ac:dyDescent="0.2">
      <c r="B13216" s="144"/>
    </row>
    <row r="13217" spans="2:2" x14ac:dyDescent="0.2">
      <c r="B13217" s="144"/>
    </row>
    <row r="13218" spans="2:2" x14ac:dyDescent="0.2">
      <c r="B13218" s="144"/>
    </row>
    <row r="13219" spans="2:2" x14ac:dyDescent="0.2">
      <c r="B13219" s="144"/>
    </row>
    <row r="13220" spans="2:2" x14ac:dyDescent="0.2">
      <c r="B13220" s="144"/>
    </row>
    <row r="13221" spans="2:2" x14ac:dyDescent="0.2">
      <c r="B13221" s="144"/>
    </row>
    <row r="13222" spans="2:2" x14ac:dyDescent="0.2">
      <c r="B13222" s="144"/>
    </row>
    <row r="13223" spans="2:2" x14ac:dyDescent="0.2">
      <c r="B13223" s="144"/>
    </row>
    <row r="13224" spans="2:2" x14ac:dyDescent="0.2">
      <c r="B13224" s="144"/>
    </row>
    <row r="13225" spans="2:2" x14ac:dyDescent="0.2">
      <c r="B13225" s="144"/>
    </row>
    <row r="13226" spans="2:2" x14ac:dyDescent="0.2">
      <c r="B13226" s="144"/>
    </row>
    <row r="13227" spans="2:2" x14ac:dyDescent="0.2">
      <c r="B13227" s="144"/>
    </row>
    <row r="13228" spans="2:2" x14ac:dyDescent="0.2">
      <c r="B13228" s="144"/>
    </row>
    <row r="13229" spans="2:2" x14ac:dyDescent="0.2">
      <c r="B13229" s="144"/>
    </row>
    <row r="13230" spans="2:2" x14ac:dyDescent="0.2">
      <c r="B13230" s="144"/>
    </row>
    <row r="13231" spans="2:2" x14ac:dyDescent="0.2">
      <c r="B13231" s="144"/>
    </row>
    <row r="13232" spans="2:2" x14ac:dyDescent="0.2">
      <c r="B13232" s="144"/>
    </row>
    <row r="13233" spans="2:2" x14ac:dyDescent="0.2">
      <c r="B13233" s="144"/>
    </row>
    <row r="13234" spans="2:2" x14ac:dyDescent="0.2">
      <c r="B13234" s="144"/>
    </row>
    <row r="13235" spans="2:2" x14ac:dyDescent="0.2">
      <c r="B13235" s="144"/>
    </row>
    <row r="13236" spans="2:2" x14ac:dyDescent="0.2">
      <c r="B13236" s="144"/>
    </row>
    <row r="13237" spans="2:2" x14ac:dyDescent="0.2">
      <c r="B13237" s="144"/>
    </row>
    <row r="13238" spans="2:2" x14ac:dyDescent="0.2">
      <c r="B13238" s="144"/>
    </row>
    <row r="13239" spans="2:2" x14ac:dyDescent="0.2">
      <c r="B13239" s="144"/>
    </row>
    <row r="13240" spans="2:2" x14ac:dyDescent="0.2">
      <c r="B13240" s="144"/>
    </row>
    <row r="13241" spans="2:2" x14ac:dyDescent="0.2">
      <c r="B13241" s="144"/>
    </row>
    <row r="13242" spans="2:2" x14ac:dyDescent="0.2">
      <c r="B13242" s="144"/>
    </row>
    <row r="13243" spans="2:2" x14ac:dyDescent="0.2">
      <c r="B13243" s="144"/>
    </row>
    <row r="13244" spans="2:2" x14ac:dyDescent="0.2">
      <c r="B13244" s="144"/>
    </row>
    <row r="13245" spans="2:2" x14ac:dyDescent="0.2">
      <c r="B13245" s="144"/>
    </row>
    <row r="13246" spans="2:2" x14ac:dyDescent="0.2">
      <c r="B13246" s="144"/>
    </row>
    <row r="13247" spans="2:2" x14ac:dyDescent="0.2">
      <c r="B13247" s="144"/>
    </row>
    <row r="13248" spans="2:2" x14ac:dyDescent="0.2">
      <c r="B13248" s="144"/>
    </row>
    <row r="13249" spans="2:2" x14ac:dyDescent="0.2">
      <c r="B13249" s="144"/>
    </row>
    <row r="13250" spans="2:2" x14ac:dyDescent="0.2">
      <c r="B13250" s="144"/>
    </row>
    <row r="13251" spans="2:2" x14ac:dyDescent="0.2">
      <c r="B13251" s="144"/>
    </row>
    <row r="13252" spans="2:2" x14ac:dyDescent="0.2">
      <c r="B13252" s="144"/>
    </row>
    <row r="13253" spans="2:2" x14ac:dyDescent="0.2">
      <c r="B13253" s="144"/>
    </row>
    <row r="13254" spans="2:2" x14ac:dyDescent="0.2">
      <c r="B13254" s="144"/>
    </row>
    <row r="13255" spans="2:2" x14ac:dyDescent="0.2">
      <c r="B13255" s="144"/>
    </row>
    <row r="13256" spans="2:2" x14ac:dyDescent="0.2">
      <c r="B13256" s="144"/>
    </row>
    <row r="13257" spans="2:2" x14ac:dyDescent="0.2">
      <c r="B13257" s="144"/>
    </row>
    <row r="13258" spans="2:2" x14ac:dyDescent="0.2">
      <c r="B13258" s="144"/>
    </row>
    <row r="13259" spans="2:2" x14ac:dyDescent="0.2">
      <c r="B13259" s="144"/>
    </row>
    <row r="13260" spans="2:2" x14ac:dyDescent="0.2">
      <c r="B13260" s="144"/>
    </row>
    <row r="13261" spans="2:2" x14ac:dyDescent="0.2">
      <c r="B13261" s="144"/>
    </row>
    <row r="13262" spans="2:2" x14ac:dyDescent="0.2">
      <c r="B13262" s="144"/>
    </row>
    <row r="13263" spans="2:2" x14ac:dyDescent="0.2">
      <c r="B13263" s="144"/>
    </row>
    <row r="13264" spans="2:2" x14ac:dyDescent="0.2">
      <c r="B13264" s="144"/>
    </row>
    <row r="13265" spans="2:2" x14ac:dyDescent="0.2">
      <c r="B13265" s="144"/>
    </row>
    <row r="13266" spans="2:2" x14ac:dyDescent="0.2">
      <c r="B13266" s="144"/>
    </row>
    <row r="13267" spans="2:2" x14ac:dyDescent="0.2">
      <c r="B13267" s="144"/>
    </row>
    <row r="13268" spans="2:2" x14ac:dyDescent="0.2">
      <c r="B13268" s="144"/>
    </row>
    <row r="13269" spans="2:2" x14ac:dyDescent="0.2">
      <c r="B13269" s="144"/>
    </row>
    <row r="13270" spans="2:2" x14ac:dyDescent="0.2">
      <c r="B13270" s="144"/>
    </row>
    <row r="13271" spans="2:2" x14ac:dyDescent="0.2">
      <c r="B13271" s="144"/>
    </row>
    <row r="13272" spans="2:2" x14ac:dyDescent="0.2">
      <c r="B13272" s="144"/>
    </row>
    <row r="13273" spans="2:2" x14ac:dyDescent="0.2">
      <c r="B13273" s="144"/>
    </row>
    <row r="13274" spans="2:2" x14ac:dyDescent="0.2">
      <c r="B13274" s="144"/>
    </row>
    <row r="13275" spans="2:2" x14ac:dyDescent="0.2">
      <c r="B13275" s="144"/>
    </row>
    <row r="13276" spans="2:2" x14ac:dyDescent="0.2">
      <c r="B13276" s="144"/>
    </row>
    <row r="13277" spans="2:2" x14ac:dyDescent="0.2">
      <c r="B13277" s="144"/>
    </row>
    <row r="13278" spans="2:2" x14ac:dyDescent="0.2">
      <c r="B13278" s="144"/>
    </row>
    <row r="13279" spans="2:2" x14ac:dyDescent="0.2">
      <c r="B13279" s="144"/>
    </row>
    <row r="13280" spans="2:2" x14ac:dyDescent="0.2">
      <c r="B13280" s="144"/>
    </row>
    <row r="13281" spans="2:2" x14ac:dyDescent="0.2">
      <c r="B13281" s="144"/>
    </row>
    <row r="13282" spans="2:2" x14ac:dyDescent="0.2">
      <c r="B13282" s="144"/>
    </row>
    <row r="13283" spans="2:2" x14ac:dyDescent="0.2">
      <c r="B13283" s="144"/>
    </row>
    <row r="13284" spans="2:2" x14ac:dyDescent="0.2">
      <c r="B13284" s="144"/>
    </row>
    <row r="13285" spans="2:2" x14ac:dyDescent="0.2">
      <c r="B13285" s="144"/>
    </row>
    <row r="13286" spans="2:2" x14ac:dyDescent="0.2">
      <c r="B13286" s="144"/>
    </row>
    <row r="13287" spans="2:2" x14ac:dyDescent="0.2">
      <c r="B13287" s="144"/>
    </row>
    <row r="13288" spans="2:2" x14ac:dyDescent="0.2">
      <c r="B13288" s="144"/>
    </row>
    <row r="13289" spans="2:2" x14ac:dyDescent="0.2">
      <c r="B13289" s="144"/>
    </row>
    <row r="13290" spans="2:2" x14ac:dyDescent="0.2">
      <c r="B13290" s="144"/>
    </row>
    <row r="13291" spans="2:2" x14ac:dyDescent="0.2">
      <c r="B13291" s="144"/>
    </row>
    <row r="13292" spans="2:2" x14ac:dyDescent="0.2">
      <c r="B13292" s="144"/>
    </row>
    <row r="13293" spans="2:2" x14ac:dyDescent="0.2">
      <c r="B13293" s="144"/>
    </row>
    <row r="13294" spans="2:2" x14ac:dyDescent="0.2">
      <c r="B13294" s="144"/>
    </row>
    <row r="13295" spans="2:2" x14ac:dyDescent="0.2">
      <c r="B13295" s="144"/>
    </row>
    <row r="13296" spans="2:2" x14ac:dyDescent="0.2">
      <c r="B13296" s="144"/>
    </row>
    <row r="13297" spans="2:2" x14ac:dyDescent="0.2">
      <c r="B13297" s="144"/>
    </row>
    <row r="13298" spans="2:2" x14ac:dyDescent="0.2">
      <c r="B13298" s="144"/>
    </row>
    <row r="13299" spans="2:2" x14ac:dyDescent="0.2">
      <c r="B13299" s="144"/>
    </row>
    <row r="13300" spans="2:2" x14ac:dyDescent="0.2">
      <c r="B13300" s="144"/>
    </row>
    <row r="13301" spans="2:2" x14ac:dyDescent="0.2">
      <c r="B13301" s="144"/>
    </row>
    <row r="13302" spans="2:2" x14ac:dyDescent="0.2">
      <c r="B13302" s="144"/>
    </row>
    <row r="13303" spans="2:2" x14ac:dyDescent="0.2">
      <c r="B13303" s="144"/>
    </row>
    <row r="13304" spans="2:2" x14ac:dyDescent="0.2">
      <c r="B13304" s="144"/>
    </row>
    <row r="13305" spans="2:2" x14ac:dyDescent="0.2">
      <c r="B13305" s="144"/>
    </row>
    <row r="13306" spans="2:2" x14ac:dyDescent="0.2">
      <c r="B13306" s="144"/>
    </row>
    <row r="13307" spans="2:2" x14ac:dyDescent="0.2">
      <c r="B13307" s="144"/>
    </row>
    <row r="13308" spans="2:2" x14ac:dyDescent="0.2">
      <c r="B13308" s="144"/>
    </row>
    <row r="13309" spans="2:2" x14ac:dyDescent="0.2">
      <c r="B13309" s="144"/>
    </row>
    <row r="13310" spans="2:2" x14ac:dyDescent="0.2">
      <c r="B13310" s="144"/>
    </row>
    <row r="13311" spans="2:2" x14ac:dyDescent="0.2">
      <c r="B13311" s="144"/>
    </row>
    <row r="13312" spans="2:2" x14ac:dyDescent="0.2">
      <c r="B13312" s="144"/>
    </row>
    <row r="13313" spans="2:2" x14ac:dyDescent="0.2">
      <c r="B13313" s="144"/>
    </row>
    <row r="13314" spans="2:2" x14ac:dyDescent="0.2">
      <c r="B13314" s="144"/>
    </row>
    <row r="13315" spans="2:2" x14ac:dyDescent="0.2">
      <c r="B13315" s="144"/>
    </row>
    <row r="13316" spans="2:2" x14ac:dyDescent="0.2">
      <c r="B13316" s="144"/>
    </row>
    <row r="13317" spans="2:2" x14ac:dyDescent="0.2">
      <c r="B13317" s="144"/>
    </row>
    <row r="13318" spans="2:2" x14ac:dyDescent="0.2">
      <c r="B13318" s="144"/>
    </row>
    <row r="13319" spans="2:2" x14ac:dyDescent="0.2">
      <c r="B13319" s="144"/>
    </row>
    <row r="13320" spans="2:2" x14ac:dyDescent="0.2">
      <c r="B13320" s="144"/>
    </row>
    <row r="13321" spans="2:2" x14ac:dyDescent="0.2">
      <c r="B13321" s="144"/>
    </row>
    <row r="13322" spans="2:2" x14ac:dyDescent="0.2">
      <c r="B13322" s="144"/>
    </row>
    <row r="13323" spans="2:2" x14ac:dyDescent="0.2">
      <c r="B13323" s="144"/>
    </row>
    <row r="13324" spans="2:2" x14ac:dyDescent="0.2">
      <c r="B13324" s="144"/>
    </row>
    <row r="13325" spans="2:2" x14ac:dyDescent="0.2">
      <c r="B13325" s="144"/>
    </row>
    <row r="13326" spans="2:2" x14ac:dyDescent="0.2">
      <c r="B13326" s="144"/>
    </row>
    <row r="13327" spans="2:2" x14ac:dyDescent="0.2">
      <c r="B13327" s="144"/>
    </row>
    <row r="13328" spans="2:2" x14ac:dyDescent="0.2">
      <c r="B13328" s="144"/>
    </row>
    <row r="13329" spans="2:2" x14ac:dyDescent="0.2">
      <c r="B13329" s="144"/>
    </row>
    <row r="13330" spans="2:2" x14ac:dyDescent="0.2">
      <c r="B13330" s="144"/>
    </row>
    <row r="13331" spans="2:2" x14ac:dyDescent="0.2">
      <c r="B13331" s="144"/>
    </row>
    <row r="13332" spans="2:2" x14ac:dyDescent="0.2">
      <c r="B13332" s="144"/>
    </row>
    <row r="13333" spans="2:2" x14ac:dyDescent="0.2">
      <c r="B13333" s="144"/>
    </row>
    <row r="13334" spans="2:2" x14ac:dyDescent="0.2">
      <c r="B13334" s="144"/>
    </row>
    <row r="13335" spans="2:2" x14ac:dyDescent="0.2">
      <c r="B13335" s="144"/>
    </row>
    <row r="13336" spans="2:2" x14ac:dyDescent="0.2">
      <c r="B13336" s="144"/>
    </row>
    <row r="13337" spans="2:2" x14ac:dyDescent="0.2">
      <c r="B13337" s="144"/>
    </row>
    <row r="13338" spans="2:2" x14ac:dyDescent="0.2">
      <c r="B13338" s="144"/>
    </row>
    <row r="13339" spans="2:2" x14ac:dyDescent="0.2">
      <c r="B13339" s="144"/>
    </row>
    <row r="13340" spans="2:2" x14ac:dyDescent="0.2">
      <c r="B13340" s="144"/>
    </row>
    <row r="13341" spans="2:2" x14ac:dyDescent="0.2">
      <c r="B13341" s="144"/>
    </row>
    <row r="13342" spans="2:2" x14ac:dyDescent="0.2">
      <c r="B13342" s="144"/>
    </row>
    <row r="13343" spans="2:2" x14ac:dyDescent="0.2">
      <c r="B13343" s="144"/>
    </row>
    <row r="13344" spans="2:2" x14ac:dyDescent="0.2">
      <c r="B13344" s="144"/>
    </row>
    <row r="13345" spans="2:2" x14ac:dyDescent="0.2">
      <c r="B13345" s="144"/>
    </row>
    <row r="13346" spans="2:2" x14ac:dyDescent="0.2">
      <c r="B13346" s="144"/>
    </row>
    <row r="13347" spans="2:2" x14ac:dyDescent="0.2">
      <c r="B13347" s="144"/>
    </row>
    <row r="13348" spans="2:2" x14ac:dyDescent="0.2">
      <c r="B13348" s="144"/>
    </row>
    <row r="13349" spans="2:2" x14ac:dyDescent="0.2">
      <c r="B13349" s="144"/>
    </row>
    <row r="13350" spans="2:2" x14ac:dyDescent="0.2">
      <c r="B13350" s="144"/>
    </row>
    <row r="13351" spans="2:2" x14ac:dyDescent="0.2">
      <c r="B13351" s="144"/>
    </row>
    <row r="13352" spans="2:2" x14ac:dyDescent="0.2">
      <c r="B13352" s="144"/>
    </row>
    <row r="13353" spans="2:2" x14ac:dyDescent="0.2">
      <c r="B13353" s="144"/>
    </row>
    <row r="13354" spans="2:2" x14ac:dyDescent="0.2">
      <c r="B13354" s="144"/>
    </row>
    <row r="13355" spans="2:2" x14ac:dyDescent="0.2">
      <c r="B13355" s="144"/>
    </row>
    <row r="13356" spans="2:2" x14ac:dyDescent="0.2">
      <c r="B13356" s="144"/>
    </row>
    <row r="13357" spans="2:2" x14ac:dyDescent="0.2">
      <c r="B13357" s="144"/>
    </row>
    <row r="13358" spans="2:2" x14ac:dyDescent="0.2">
      <c r="B13358" s="144"/>
    </row>
    <row r="13359" spans="2:2" x14ac:dyDescent="0.2">
      <c r="B13359" s="144"/>
    </row>
    <row r="13360" spans="2:2" x14ac:dyDescent="0.2">
      <c r="B13360" s="144"/>
    </row>
    <row r="13361" spans="2:2" x14ac:dyDescent="0.2">
      <c r="B13361" s="144"/>
    </row>
    <row r="13362" spans="2:2" x14ac:dyDescent="0.2">
      <c r="B13362" s="144"/>
    </row>
    <row r="13363" spans="2:2" x14ac:dyDescent="0.2">
      <c r="B13363" s="144"/>
    </row>
    <row r="13364" spans="2:2" x14ac:dyDescent="0.2">
      <c r="B13364" s="144"/>
    </row>
    <row r="13365" spans="2:2" x14ac:dyDescent="0.2">
      <c r="B13365" s="144"/>
    </row>
    <row r="13366" spans="2:2" x14ac:dyDescent="0.2">
      <c r="B13366" s="144"/>
    </row>
    <row r="13367" spans="2:2" x14ac:dyDescent="0.2">
      <c r="B13367" s="144"/>
    </row>
    <row r="13368" spans="2:2" x14ac:dyDescent="0.2">
      <c r="B13368" s="144"/>
    </row>
    <row r="13369" spans="2:2" x14ac:dyDescent="0.2">
      <c r="B13369" s="144"/>
    </row>
    <row r="13370" spans="2:2" x14ac:dyDescent="0.2">
      <c r="B13370" s="144"/>
    </row>
    <row r="13371" spans="2:2" x14ac:dyDescent="0.2">
      <c r="B13371" s="144"/>
    </row>
    <row r="13372" spans="2:2" x14ac:dyDescent="0.2">
      <c r="B13372" s="144"/>
    </row>
    <row r="13373" spans="2:2" x14ac:dyDescent="0.2">
      <c r="B13373" s="144"/>
    </row>
    <row r="13374" spans="2:2" x14ac:dyDescent="0.2">
      <c r="B13374" s="144"/>
    </row>
    <row r="13375" spans="2:2" x14ac:dyDescent="0.2">
      <c r="B13375" s="144"/>
    </row>
    <row r="13376" spans="2:2" x14ac:dyDescent="0.2">
      <c r="B13376" s="144"/>
    </row>
    <row r="13377" spans="2:2" x14ac:dyDescent="0.2">
      <c r="B13377" s="144"/>
    </row>
    <row r="13378" spans="2:2" x14ac:dyDescent="0.2">
      <c r="B13378" s="144"/>
    </row>
    <row r="13379" spans="2:2" x14ac:dyDescent="0.2">
      <c r="B13379" s="144"/>
    </row>
    <row r="13380" spans="2:2" x14ac:dyDescent="0.2">
      <c r="B13380" s="144"/>
    </row>
    <row r="13381" spans="2:2" x14ac:dyDescent="0.2">
      <c r="B13381" s="144"/>
    </row>
    <row r="13382" spans="2:2" x14ac:dyDescent="0.2">
      <c r="B13382" s="144"/>
    </row>
    <row r="13383" spans="2:2" x14ac:dyDescent="0.2">
      <c r="B13383" s="144"/>
    </row>
    <row r="13384" spans="2:2" x14ac:dyDescent="0.2">
      <c r="B13384" s="144"/>
    </row>
    <row r="13385" spans="2:2" x14ac:dyDescent="0.2">
      <c r="B13385" s="144"/>
    </row>
    <row r="13386" spans="2:2" x14ac:dyDescent="0.2">
      <c r="B13386" s="144"/>
    </row>
    <row r="13387" spans="2:2" x14ac:dyDescent="0.2">
      <c r="B13387" s="144"/>
    </row>
    <row r="13388" spans="2:2" x14ac:dyDescent="0.2">
      <c r="B13388" s="144"/>
    </row>
    <row r="13389" spans="2:2" x14ac:dyDescent="0.2">
      <c r="B13389" s="144"/>
    </row>
    <row r="13390" spans="2:2" x14ac:dyDescent="0.2">
      <c r="B13390" s="144"/>
    </row>
    <row r="13391" spans="2:2" x14ac:dyDescent="0.2">
      <c r="B13391" s="144"/>
    </row>
    <row r="13392" spans="2:2" x14ac:dyDescent="0.2">
      <c r="B13392" s="144"/>
    </row>
    <row r="13393" spans="2:2" x14ac:dyDescent="0.2">
      <c r="B13393" s="144"/>
    </row>
    <row r="13394" spans="2:2" x14ac:dyDescent="0.2">
      <c r="B13394" s="144"/>
    </row>
    <row r="13395" spans="2:2" x14ac:dyDescent="0.2">
      <c r="B13395" s="144"/>
    </row>
    <row r="13396" spans="2:2" x14ac:dyDescent="0.2">
      <c r="B13396" s="144"/>
    </row>
    <row r="13397" spans="2:2" x14ac:dyDescent="0.2">
      <c r="B13397" s="144"/>
    </row>
    <row r="13398" spans="2:2" x14ac:dyDescent="0.2">
      <c r="B13398" s="144"/>
    </row>
    <row r="13399" spans="2:2" x14ac:dyDescent="0.2">
      <c r="B13399" s="144"/>
    </row>
    <row r="13400" spans="2:2" x14ac:dyDescent="0.2">
      <c r="B13400" s="144"/>
    </row>
    <row r="13401" spans="2:2" x14ac:dyDescent="0.2">
      <c r="B13401" s="144"/>
    </row>
    <row r="13402" spans="2:2" x14ac:dyDescent="0.2">
      <c r="B13402" s="144"/>
    </row>
    <row r="13403" spans="2:2" x14ac:dyDescent="0.2">
      <c r="B13403" s="144"/>
    </row>
    <row r="13404" spans="2:2" x14ac:dyDescent="0.2">
      <c r="B13404" s="144"/>
    </row>
    <row r="13405" spans="2:2" x14ac:dyDescent="0.2">
      <c r="B13405" s="144"/>
    </row>
    <row r="13406" spans="2:2" x14ac:dyDescent="0.2">
      <c r="B13406" s="144"/>
    </row>
    <row r="13407" spans="2:2" x14ac:dyDescent="0.2">
      <c r="B13407" s="144"/>
    </row>
    <row r="13408" spans="2:2" x14ac:dyDescent="0.2">
      <c r="B13408" s="144"/>
    </row>
    <row r="13409" spans="2:2" x14ac:dyDescent="0.2">
      <c r="B13409" s="144"/>
    </row>
    <row r="13410" spans="2:2" x14ac:dyDescent="0.2">
      <c r="B13410" s="144"/>
    </row>
    <row r="13411" spans="2:2" x14ac:dyDescent="0.2">
      <c r="B13411" s="144"/>
    </row>
    <row r="13412" spans="2:2" x14ac:dyDescent="0.2">
      <c r="B13412" s="144"/>
    </row>
    <row r="13413" spans="2:2" x14ac:dyDescent="0.2">
      <c r="B13413" s="144"/>
    </row>
    <row r="13414" spans="2:2" x14ac:dyDescent="0.2">
      <c r="B13414" s="144"/>
    </row>
    <row r="13415" spans="2:2" x14ac:dyDescent="0.2">
      <c r="B13415" s="144"/>
    </row>
    <row r="13416" spans="2:2" x14ac:dyDescent="0.2">
      <c r="B13416" s="144"/>
    </row>
    <row r="13417" spans="2:2" x14ac:dyDescent="0.2">
      <c r="B13417" s="144"/>
    </row>
    <row r="13418" spans="2:2" x14ac:dyDescent="0.2">
      <c r="B13418" s="144"/>
    </row>
    <row r="13419" spans="2:2" x14ac:dyDescent="0.2">
      <c r="B13419" s="144"/>
    </row>
    <row r="13420" spans="2:2" x14ac:dyDescent="0.2">
      <c r="B13420" s="144"/>
    </row>
    <row r="13421" spans="2:2" x14ac:dyDescent="0.2">
      <c r="B13421" s="144"/>
    </row>
    <row r="13422" spans="2:2" x14ac:dyDescent="0.2">
      <c r="B13422" s="144"/>
    </row>
    <row r="13423" spans="2:2" x14ac:dyDescent="0.2">
      <c r="B13423" s="144"/>
    </row>
    <row r="13424" spans="2:2" x14ac:dyDescent="0.2">
      <c r="B13424" s="144"/>
    </row>
    <row r="13425" spans="2:2" x14ac:dyDescent="0.2">
      <c r="B13425" s="144"/>
    </row>
    <row r="13426" spans="2:2" x14ac:dyDescent="0.2">
      <c r="B13426" s="144"/>
    </row>
    <row r="13427" spans="2:2" x14ac:dyDescent="0.2">
      <c r="B13427" s="144"/>
    </row>
    <row r="13428" spans="2:2" x14ac:dyDescent="0.2">
      <c r="B13428" s="144"/>
    </row>
    <row r="13429" spans="2:2" x14ac:dyDescent="0.2">
      <c r="B13429" s="144"/>
    </row>
    <row r="13430" spans="2:2" x14ac:dyDescent="0.2">
      <c r="B13430" s="144"/>
    </row>
    <row r="13431" spans="2:2" x14ac:dyDescent="0.2">
      <c r="B13431" s="144"/>
    </row>
    <row r="13432" spans="2:2" x14ac:dyDescent="0.2">
      <c r="B13432" s="144"/>
    </row>
    <row r="13433" spans="2:2" x14ac:dyDescent="0.2">
      <c r="B13433" s="144"/>
    </row>
    <row r="13434" spans="2:2" x14ac:dyDescent="0.2">
      <c r="B13434" s="144"/>
    </row>
    <row r="13435" spans="2:2" x14ac:dyDescent="0.2">
      <c r="B13435" s="144"/>
    </row>
    <row r="13436" spans="2:2" x14ac:dyDescent="0.2">
      <c r="B13436" s="144"/>
    </row>
    <row r="13437" spans="2:2" x14ac:dyDescent="0.2">
      <c r="B13437" s="144"/>
    </row>
    <row r="13438" spans="2:2" x14ac:dyDescent="0.2">
      <c r="B13438" s="144"/>
    </row>
    <row r="13439" spans="2:2" x14ac:dyDescent="0.2">
      <c r="B13439" s="144"/>
    </row>
    <row r="13440" spans="2:2" x14ac:dyDescent="0.2">
      <c r="B13440" s="144"/>
    </row>
    <row r="13441" spans="2:2" x14ac:dyDescent="0.2">
      <c r="B13441" s="144"/>
    </row>
    <row r="13442" spans="2:2" x14ac:dyDescent="0.2">
      <c r="B13442" s="144"/>
    </row>
    <row r="13443" spans="2:2" x14ac:dyDescent="0.2">
      <c r="B13443" s="144"/>
    </row>
    <row r="13444" spans="2:2" x14ac:dyDescent="0.2">
      <c r="B13444" s="144"/>
    </row>
    <row r="13445" spans="2:2" x14ac:dyDescent="0.2">
      <c r="B13445" s="144"/>
    </row>
    <row r="13446" spans="2:2" x14ac:dyDescent="0.2">
      <c r="B13446" s="144"/>
    </row>
    <row r="13447" spans="2:2" x14ac:dyDescent="0.2">
      <c r="B13447" s="144"/>
    </row>
    <row r="13448" spans="2:2" x14ac:dyDescent="0.2">
      <c r="B13448" s="144"/>
    </row>
    <row r="13449" spans="2:2" x14ac:dyDescent="0.2">
      <c r="B13449" s="144"/>
    </row>
    <row r="13450" spans="2:2" x14ac:dyDescent="0.2">
      <c r="B13450" s="144"/>
    </row>
    <row r="13451" spans="2:2" x14ac:dyDescent="0.2">
      <c r="B13451" s="144"/>
    </row>
    <row r="13452" spans="2:2" x14ac:dyDescent="0.2">
      <c r="B13452" s="144"/>
    </row>
    <row r="13453" spans="2:2" x14ac:dyDescent="0.2">
      <c r="B13453" s="144"/>
    </row>
    <row r="13454" spans="2:2" x14ac:dyDescent="0.2">
      <c r="B13454" s="144"/>
    </row>
    <row r="13455" spans="2:2" x14ac:dyDescent="0.2">
      <c r="B13455" s="144"/>
    </row>
    <row r="13456" spans="2:2" x14ac:dyDescent="0.2">
      <c r="B13456" s="144"/>
    </row>
    <row r="13457" spans="2:2" x14ac:dyDescent="0.2">
      <c r="B13457" s="144"/>
    </row>
    <row r="13458" spans="2:2" x14ac:dyDescent="0.2">
      <c r="B13458" s="144"/>
    </row>
    <row r="13459" spans="2:2" x14ac:dyDescent="0.2">
      <c r="B13459" s="144"/>
    </row>
    <row r="13460" spans="2:2" x14ac:dyDescent="0.2">
      <c r="B13460" s="144"/>
    </row>
    <row r="13461" spans="2:2" x14ac:dyDescent="0.2">
      <c r="B13461" s="144"/>
    </row>
    <row r="13462" spans="2:2" x14ac:dyDescent="0.2">
      <c r="B13462" s="144"/>
    </row>
    <row r="13463" spans="2:2" x14ac:dyDescent="0.2">
      <c r="B13463" s="144"/>
    </row>
    <row r="13464" spans="2:2" x14ac:dyDescent="0.2">
      <c r="B13464" s="144"/>
    </row>
    <row r="13465" spans="2:2" x14ac:dyDescent="0.2">
      <c r="B13465" s="144"/>
    </row>
    <row r="13466" spans="2:2" x14ac:dyDescent="0.2">
      <c r="B13466" s="144"/>
    </row>
    <row r="13467" spans="2:2" x14ac:dyDescent="0.2">
      <c r="B13467" s="144"/>
    </row>
    <row r="13468" spans="2:2" x14ac:dyDescent="0.2">
      <c r="B13468" s="144"/>
    </row>
    <row r="13469" spans="2:2" x14ac:dyDescent="0.2">
      <c r="B13469" s="144"/>
    </row>
    <row r="13470" spans="2:2" x14ac:dyDescent="0.2">
      <c r="B13470" s="144"/>
    </row>
    <row r="13471" spans="2:2" x14ac:dyDescent="0.2">
      <c r="B13471" s="144"/>
    </row>
    <row r="13472" spans="2:2" x14ac:dyDescent="0.2">
      <c r="B13472" s="144"/>
    </row>
    <row r="13473" spans="2:2" x14ac:dyDescent="0.2">
      <c r="B13473" s="144"/>
    </row>
    <row r="13474" spans="2:2" x14ac:dyDescent="0.2">
      <c r="B13474" s="144"/>
    </row>
    <row r="13475" spans="2:2" x14ac:dyDescent="0.2">
      <c r="B13475" s="144"/>
    </row>
    <row r="13476" spans="2:2" x14ac:dyDescent="0.2">
      <c r="B13476" s="144"/>
    </row>
    <row r="13477" spans="2:2" x14ac:dyDescent="0.2">
      <c r="B13477" s="144"/>
    </row>
    <row r="13478" spans="2:2" x14ac:dyDescent="0.2">
      <c r="B13478" s="144"/>
    </row>
    <row r="13479" spans="2:2" x14ac:dyDescent="0.2">
      <c r="B13479" s="144"/>
    </row>
    <row r="13480" spans="2:2" x14ac:dyDescent="0.2">
      <c r="B13480" s="144"/>
    </row>
    <row r="13481" spans="2:2" x14ac:dyDescent="0.2">
      <c r="B13481" s="144"/>
    </row>
    <row r="13482" spans="2:2" x14ac:dyDescent="0.2">
      <c r="B13482" s="144"/>
    </row>
    <row r="13483" spans="2:2" x14ac:dyDescent="0.2">
      <c r="B13483" s="144"/>
    </row>
    <row r="13484" spans="2:2" x14ac:dyDescent="0.2">
      <c r="B13484" s="144"/>
    </row>
    <row r="13485" spans="2:2" x14ac:dyDescent="0.2">
      <c r="B13485" s="144"/>
    </row>
    <row r="13486" spans="2:2" x14ac:dyDescent="0.2">
      <c r="B13486" s="144"/>
    </row>
    <row r="13487" spans="2:2" x14ac:dyDescent="0.2">
      <c r="B13487" s="144"/>
    </row>
    <row r="13488" spans="2:2" x14ac:dyDescent="0.2">
      <c r="B13488" s="144"/>
    </row>
    <row r="13489" spans="2:2" x14ac:dyDescent="0.2">
      <c r="B13489" s="144"/>
    </row>
    <row r="13490" spans="2:2" x14ac:dyDescent="0.2">
      <c r="B13490" s="144"/>
    </row>
    <row r="13491" spans="2:2" x14ac:dyDescent="0.2">
      <c r="B13491" s="144"/>
    </row>
    <row r="13492" spans="2:2" x14ac:dyDescent="0.2">
      <c r="B13492" s="144"/>
    </row>
    <row r="13493" spans="2:2" x14ac:dyDescent="0.2">
      <c r="B13493" s="144"/>
    </row>
    <row r="13494" spans="2:2" x14ac:dyDescent="0.2">
      <c r="B13494" s="144"/>
    </row>
    <row r="13495" spans="2:2" x14ac:dyDescent="0.2">
      <c r="B13495" s="144"/>
    </row>
    <row r="13496" spans="2:2" x14ac:dyDescent="0.2">
      <c r="B13496" s="144"/>
    </row>
    <row r="13497" spans="2:2" x14ac:dyDescent="0.2">
      <c r="B13497" s="144"/>
    </row>
    <row r="13498" spans="2:2" x14ac:dyDescent="0.2">
      <c r="B13498" s="144"/>
    </row>
    <row r="13499" spans="2:2" x14ac:dyDescent="0.2">
      <c r="B13499" s="144"/>
    </row>
    <row r="13500" spans="2:2" x14ac:dyDescent="0.2">
      <c r="B13500" s="144"/>
    </row>
    <row r="13501" spans="2:2" x14ac:dyDescent="0.2">
      <c r="B13501" s="144"/>
    </row>
    <row r="13502" spans="2:2" x14ac:dyDescent="0.2">
      <c r="B13502" s="144"/>
    </row>
    <row r="13503" spans="2:2" x14ac:dyDescent="0.2">
      <c r="B13503" s="144"/>
    </row>
    <row r="13504" spans="2:2" x14ac:dyDescent="0.2">
      <c r="B13504" s="144"/>
    </row>
    <row r="13505" spans="2:2" x14ac:dyDescent="0.2">
      <c r="B13505" s="144"/>
    </row>
    <row r="13506" spans="2:2" x14ac:dyDescent="0.2">
      <c r="B13506" s="144"/>
    </row>
    <row r="13507" spans="2:2" x14ac:dyDescent="0.2">
      <c r="B13507" s="144"/>
    </row>
    <row r="13508" spans="2:2" x14ac:dyDescent="0.2">
      <c r="B13508" s="144"/>
    </row>
    <row r="13509" spans="2:2" x14ac:dyDescent="0.2">
      <c r="B13509" s="144"/>
    </row>
    <row r="13510" spans="2:2" x14ac:dyDescent="0.2">
      <c r="B13510" s="144"/>
    </row>
    <row r="13511" spans="2:2" x14ac:dyDescent="0.2">
      <c r="B13511" s="144"/>
    </row>
    <row r="13512" spans="2:2" x14ac:dyDescent="0.2">
      <c r="B13512" s="144"/>
    </row>
    <row r="13513" spans="2:2" x14ac:dyDescent="0.2">
      <c r="B13513" s="144"/>
    </row>
    <row r="13514" spans="2:2" x14ac:dyDescent="0.2">
      <c r="B13514" s="144"/>
    </row>
    <row r="13515" spans="2:2" x14ac:dyDescent="0.2">
      <c r="B13515" s="144"/>
    </row>
    <row r="13516" spans="2:2" x14ac:dyDescent="0.2">
      <c r="B13516" s="144"/>
    </row>
    <row r="13517" spans="2:2" x14ac:dyDescent="0.2">
      <c r="B13517" s="144"/>
    </row>
    <row r="13518" spans="2:2" x14ac:dyDescent="0.2">
      <c r="B13518" s="144"/>
    </row>
    <row r="13519" spans="2:2" x14ac:dyDescent="0.2">
      <c r="B13519" s="144"/>
    </row>
    <row r="13520" spans="2:2" x14ac:dyDescent="0.2">
      <c r="B13520" s="144"/>
    </row>
    <row r="13521" spans="2:2" x14ac:dyDescent="0.2">
      <c r="B13521" s="144"/>
    </row>
    <row r="13522" spans="2:2" x14ac:dyDescent="0.2">
      <c r="B13522" s="144"/>
    </row>
    <row r="13523" spans="2:2" x14ac:dyDescent="0.2">
      <c r="B13523" s="144"/>
    </row>
    <row r="13524" spans="2:2" x14ac:dyDescent="0.2">
      <c r="B13524" s="144"/>
    </row>
    <row r="13525" spans="2:2" x14ac:dyDescent="0.2">
      <c r="B13525" s="144"/>
    </row>
    <row r="13526" spans="2:2" x14ac:dyDescent="0.2">
      <c r="B13526" s="144"/>
    </row>
    <row r="13527" spans="2:2" x14ac:dyDescent="0.2">
      <c r="B13527" s="144"/>
    </row>
    <row r="13528" spans="2:2" x14ac:dyDescent="0.2">
      <c r="B13528" s="144"/>
    </row>
    <row r="13529" spans="2:2" x14ac:dyDescent="0.2">
      <c r="B13529" s="144"/>
    </row>
    <row r="13530" spans="2:2" x14ac:dyDescent="0.2">
      <c r="B13530" s="144"/>
    </row>
    <row r="13531" spans="2:2" x14ac:dyDescent="0.2">
      <c r="B13531" s="144"/>
    </row>
    <row r="13532" spans="2:2" x14ac:dyDescent="0.2">
      <c r="B13532" s="144"/>
    </row>
    <row r="13533" spans="2:2" x14ac:dyDescent="0.2">
      <c r="B13533" s="144"/>
    </row>
    <row r="13534" spans="2:2" x14ac:dyDescent="0.2">
      <c r="B13534" s="144"/>
    </row>
    <row r="13535" spans="2:2" x14ac:dyDescent="0.2">
      <c r="B13535" s="144"/>
    </row>
    <row r="13536" spans="2:2" x14ac:dyDescent="0.2">
      <c r="B13536" s="144"/>
    </row>
    <row r="13537" spans="2:2" x14ac:dyDescent="0.2">
      <c r="B13537" s="144"/>
    </row>
    <row r="13538" spans="2:2" x14ac:dyDescent="0.2">
      <c r="B13538" s="144"/>
    </row>
    <row r="13539" spans="2:2" x14ac:dyDescent="0.2">
      <c r="B13539" s="144"/>
    </row>
    <row r="13540" spans="2:2" x14ac:dyDescent="0.2">
      <c r="B13540" s="144"/>
    </row>
    <row r="13541" spans="2:2" x14ac:dyDescent="0.2">
      <c r="B13541" s="144"/>
    </row>
    <row r="13542" spans="2:2" x14ac:dyDescent="0.2">
      <c r="B13542" s="144"/>
    </row>
    <row r="13543" spans="2:2" x14ac:dyDescent="0.2">
      <c r="B13543" s="144"/>
    </row>
    <row r="13544" spans="2:2" x14ac:dyDescent="0.2">
      <c r="B13544" s="144"/>
    </row>
    <row r="13545" spans="2:2" x14ac:dyDescent="0.2">
      <c r="B13545" s="144"/>
    </row>
    <row r="13546" spans="2:2" x14ac:dyDescent="0.2">
      <c r="B13546" s="144"/>
    </row>
    <row r="13547" spans="2:2" x14ac:dyDescent="0.2">
      <c r="B13547" s="144"/>
    </row>
    <row r="13548" spans="2:2" x14ac:dyDescent="0.2">
      <c r="B13548" s="144"/>
    </row>
    <row r="13549" spans="2:2" x14ac:dyDescent="0.2">
      <c r="B13549" s="144"/>
    </row>
    <row r="13550" spans="2:2" x14ac:dyDescent="0.2">
      <c r="B13550" s="144"/>
    </row>
    <row r="13551" spans="2:2" x14ac:dyDescent="0.2">
      <c r="B13551" s="144"/>
    </row>
    <row r="13552" spans="2:2" x14ac:dyDescent="0.2">
      <c r="B13552" s="144"/>
    </row>
    <row r="13553" spans="2:2" x14ac:dyDescent="0.2">
      <c r="B13553" s="144"/>
    </row>
    <row r="13554" spans="2:2" x14ac:dyDescent="0.2">
      <c r="B13554" s="144"/>
    </row>
    <row r="13555" spans="2:2" x14ac:dyDescent="0.2">
      <c r="B13555" s="144"/>
    </row>
    <row r="13556" spans="2:2" x14ac:dyDescent="0.2">
      <c r="B13556" s="144"/>
    </row>
    <row r="13557" spans="2:2" x14ac:dyDescent="0.2">
      <c r="B13557" s="144"/>
    </row>
    <row r="13558" spans="2:2" x14ac:dyDescent="0.2">
      <c r="B13558" s="144"/>
    </row>
    <row r="13559" spans="2:2" x14ac:dyDescent="0.2">
      <c r="B13559" s="144"/>
    </row>
    <row r="13560" spans="2:2" x14ac:dyDescent="0.2">
      <c r="B13560" s="144"/>
    </row>
    <row r="13561" spans="2:2" x14ac:dyDescent="0.2">
      <c r="B13561" s="144"/>
    </row>
    <row r="13562" spans="2:2" x14ac:dyDescent="0.2">
      <c r="B13562" s="144"/>
    </row>
    <row r="13563" spans="2:2" x14ac:dyDescent="0.2">
      <c r="B13563" s="144"/>
    </row>
    <row r="13564" spans="2:2" x14ac:dyDescent="0.2">
      <c r="B13564" s="144"/>
    </row>
    <row r="13565" spans="2:2" x14ac:dyDescent="0.2">
      <c r="B13565" s="144"/>
    </row>
    <row r="13566" spans="2:2" x14ac:dyDescent="0.2">
      <c r="B13566" s="144"/>
    </row>
    <row r="13567" spans="2:2" x14ac:dyDescent="0.2">
      <c r="B13567" s="144"/>
    </row>
    <row r="13568" spans="2:2" x14ac:dyDescent="0.2">
      <c r="B13568" s="144"/>
    </row>
    <row r="13569" spans="2:2" x14ac:dyDescent="0.2">
      <c r="B13569" s="144"/>
    </row>
    <row r="13570" spans="2:2" x14ac:dyDescent="0.2">
      <c r="B13570" s="144"/>
    </row>
    <row r="13571" spans="2:2" x14ac:dyDescent="0.2">
      <c r="B13571" s="144"/>
    </row>
    <row r="13572" spans="2:2" x14ac:dyDescent="0.2">
      <c r="B13572" s="144"/>
    </row>
    <row r="13573" spans="2:2" x14ac:dyDescent="0.2">
      <c r="B13573" s="144"/>
    </row>
    <row r="13574" spans="2:2" x14ac:dyDescent="0.2">
      <c r="B13574" s="144"/>
    </row>
    <row r="13575" spans="2:2" x14ac:dyDescent="0.2">
      <c r="B13575" s="144"/>
    </row>
    <row r="13576" spans="2:2" x14ac:dyDescent="0.2">
      <c r="B13576" s="144"/>
    </row>
    <row r="13577" spans="2:2" x14ac:dyDescent="0.2">
      <c r="B13577" s="144"/>
    </row>
    <row r="13578" spans="2:2" x14ac:dyDescent="0.2">
      <c r="B13578" s="144"/>
    </row>
    <row r="13579" spans="2:2" x14ac:dyDescent="0.2">
      <c r="B13579" s="144"/>
    </row>
    <row r="13580" spans="2:2" x14ac:dyDescent="0.2">
      <c r="B13580" s="144"/>
    </row>
    <row r="13581" spans="2:2" x14ac:dyDescent="0.2">
      <c r="B13581" s="144"/>
    </row>
    <row r="13582" spans="2:2" x14ac:dyDescent="0.2">
      <c r="B13582" s="144"/>
    </row>
    <row r="13583" spans="2:2" x14ac:dyDescent="0.2">
      <c r="B13583" s="144"/>
    </row>
    <row r="13584" spans="2:2" x14ac:dyDescent="0.2">
      <c r="B13584" s="144"/>
    </row>
    <row r="13585" spans="2:2" x14ac:dyDescent="0.2">
      <c r="B13585" s="144"/>
    </row>
    <row r="13586" spans="2:2" x14ac:dyDescent="0.2">
      <c r="B13586" s="144"/>
    </row>
    <row r="13587" spans="2:2" x14ac:dyDescent="0.2">
      <c r="B13587" s="144"/>
    </row>
    <row r="13588" spans="2:2" x14ac:dyDescent="0.2">
      <c r="B13588" s="144"/>
    </row>
    <row r="13589" spans="2:2" x14ac:dyDescent="0.2">
      <c r="B13589" s="144"/>
    </row>
    <row r="13590" spans="2:2" x14ac:dyDescent="0.2">
      <c r="B13590" s="144"/>
    </row>
    <row r="13591" spans="2:2" x14ac:dyDescent="0.2">
      <c r="B13591" s="144"/>
    </row>
    <row r="13592" spans="2:2" x14ac:dyDescent="0.2">
      <c r="B13592" s="144"/>
    </row>
    <row r="13593" spans="2:2" x14ac:dyDescent="0.2">
      <c r="B13593" s="144"/>
    </row>
    <row r="13594" spans="2:2" x14ac:dyDescent="0.2">
      <c r="B13594" s="144"/>
    </row>
    <row r="13595" spans="2:2" x14ac:dyDescent="0.2">
      <c r="B13595" s="144"/>
    </row>
    <row r="13596" spans="2:2" x14ac:dyDescent="0.2">
      <c r="B13596" s="144"/>
    </row>
    <row r="13597" spans="2:2" x14ac:dyDescent="0.2">
      <c r="B13597" s="144"/>
    </row>
    <row r="13598" spans="2:2" x14ac:dyDescent="0.2">
      <c r="B13598" s="144"/>
    </row>
    <row r="13599" spans="2:2" x14ac:dyDescent="0.2">
      <c r="B13599" s="144"/>
    </row>
    <row r="13600" spans="2:2" x14ac:dyDescent="0.2">
      <c r="B13600" s="144"/>
    </row>
    <row r="13601" spans="2:2" x14ac:dyDescent="0.2">
      <c r="B13601" s="144"/>
    </row>
    <row r="13602" spans="2:2" x14ac:dyDescent="0.2">
      <c r="B13602" s="144"/>
    </row>
    <row r="13603" spans="2:2" x14ac:dyDescent="0.2">
      <c r="B13603" s="144"/>
    </row>
    <row r="13604" spans="2:2" x14ac:dyDescent="0.2">
      <c r="B13604" s="144"/>
    </row>
    <row r="13605" spans="2:2" x14ac:dyDescent="0.2">
      <c r="B13605" s="144"/>
    </row>
    <row r="13606" spans="2:2" x14ac:dyDescent="0.2">
      <c r="B13606" s="144"/>
    </row>
    <row r="13607" spans="2:2" x14ac:dyDescent="0.2">
      <c r="B13607" s="144"/>
    </row>
    <row r="13608" spans="2:2" x14ac:dyDescent="0.2">
      <c r="B13608" s="144"/>
    </row>
    <row r="13609" spans="2:2" x14ac:dyDescent="0.2">
      <c r="B13609" s="144"/>
    </row>
    <row r="13610" spans="2:2" x14ac:dyDescent="0.2">
      <c r="B13610" s="144"/>
    </row>
    <row r="13611" spans="2:2" x14ac:dyDescent="0.2">
      <c r="B13611" s="144"/>
    </row>
    <row r="13612" spans="2:2" x14ac:dyDescent="0.2">
      <c r="B13612" s="144"/>
    </row>
    <row r="13613" spans="2:2" x14ac:dyDescent="0.2">
      <c r="B13613" s="144"/>
    </row>
    <row r="13614" spans="2:2" x14ac:dyDescent="0.2">
      <c r="B13614" s="144"/>
    </row>
    <row r="13615" spans="2:2" x14ac:dyDescent="0.2">
      <c r="B13615" s="144"/>
    </row>
    <row r="13616" spans="2:2" x14ac:dyDescent="0.2">
      <c r="B13616" s="144"/>
    </row>
    <row r="13617" spans="2:2" x14ac:dyDescent="0.2">
      <c r="B13617" s="144"/>
    </row>
    <row r="13618" spans="2:2" x14ac:dyDescent="0.2">
      <c r="B13618" s="144"/>
    </row>
    <row r="13619" spans="2:2" x14ac:dyDescent="0.2">
      <c r="B13619" s="144"/>
    </row>
    <row r="13620" spans="2:2" x14ac:dyDescent="0.2">
      <c r="B13620" s="144"/>
    </row>
    <row r="13621" spans="2:2" x14ac:dyDescent="0.2">
      <c r="B13621" s="144"/>
    </row>
    <row r="13622" spans="2:2" x14ac:dyDescent="0.2">
      <c r="B13622" s="144"/>
    </row>
    <row r="13623" spans="2:2" x14ac:dyDescent="0.2">
      <c r="B13623" s="144"/>
    </row>
    <row r="13624" spans="2:2" x14ac:dyDescent="0.2">
      <c r="B13624" s="144"/>
    </row>
    <row r="13625" spans="2:2" x14ac:dyDescent="0.2">
      <c r="B13625" s="144"/>
    </row>
    <row r="13626" spans="2:2" x14ac:dyDescent="0.2">
      <c r="B13626" s="144"/>
    </row>
    <row r="13627" spans="2:2" x14ac:dyDescent="0.2">
      <c r="B13627" s="144"/>
    </row>
    <row r="13628" spans="2:2" x14ac:dyDescent="0.2">
      <c r="B13628" s="144"/>
    </row>
    <row r="13629" spans="2:2" x14ac:dyDescent="0.2">
      <c r="B13629" s="144"/>
    </row>
    <row r="13630" spans="2:2" x14ac:dyDescent="0.2">
      <c r="B13630" s="144"/>
    </row>
    <row r="13631" spans="2:2" x14ac:dyDescent="0.2">
      <c r="B13631" s="144"/>
    </row>
    <row r="13632" spans="2:2" x14ac:dyDescent="0.2">
      <c r="B13632" s="144"/>
    </row>
    <row r="13633" spans="2:2" x14ac:dyDescent="0.2">
      <c r="B13633" s="144"/>
    </row>
    <row r="13634" spans="2:2" x14ac:dyDescent="0.2">
      <c r="B13634" s="144"/>
    </row>
    <row r="13635" spans="2:2" x14ac:dyDescent="0.2">
      <c r="B13635" s="144"/>
    </row>
    <row r="13636" spans="2:2" x14ac:dyDescent="0.2">
      <c r="B13636" s="144"/>
    </row>
    <row r="13637" spans="2:2" x14ac:dyDescent="0.2">
      <c r="B13637" s="144"/>
    </row>
    <row r="13638" spans="2:2" x14ac:dyDescent="0.2">
      <c r="B13638" s="144"/>
    </row>
    <row r="13639" spans="2:2" x14ac:dyDescent="0.2">
      <c r="B13639" s="144"/>
    </row>
    <row r="13640" spans="2:2" x14ac:dyDescent="0.2">
      <c r="B13640" s="144"/>
    </row>
    <row r="13641" spans="2:2" x14ac:dyDescent="0.2">
      <c r="B13641" s="144"/>
    </row>
    <row r="13642" spans="2:2" x14ac:dyDescent="0.2">
      <c r="B13642" s="144"/>
    </row>
    <row r="13643" spans="2:2" x14ac:dyDescent="0.2">
      <c r="B13643" s="144"/>
    </row>
    <row r="13644" spans="2:2" x14ac:dyDescent="0.2">
      <c r="B13644" s="144"/>
    </row>
    <row r="13645" spans="2:2" x14ac:dyDescent="0.2">
      <c r="B13645" s="144"/>
    </row>
    <row r="13646" spans="2:2" x14ac:dyDescent="0.2">
      <c r="B13646" s="144"/>
    </row>
    <row r="13647" spans="2:2" x14ac:dyDescent="0.2">
      <c r="B13647" s="144"/>
    </row>
    <row r="13648" spans="2:2" x14ac:dyDescent="0.2">
      <c r="B13648" s="144"/>
    </row>
    <row r="13649" spans="2:2" x14ac:dyDescent="0.2">
      <c r="B13649" s="144"/>
    </row>
    <row r="13650" spans="2:2" x14ac:dyDescent="0.2">
      <c r="B13650" s="144"/>
    </row>
    <row r="13651" spans="2:2" x14ac:dyDescent="0.2">
      <c r="B13651" s="144"/>
    </row>
    <row r="13652" spans="2:2" x14ac:dyDescent="0.2">
      <c r="B13652" s="144"/>
    </row>
    <row r="13653" spans="2:2" x14ac:dyDescent="0.2">
      <c r="B13653" s="144"/>
    </row>
    <row r="13654" spans="2:2" x14ac:dyDescent="0.2">
      <c r="B13654" s="144"/>
    </row>
    <row r="13655" spans="2:2" x14ac:dyDescent="0.2">
      <c r="B13655" s="144"/>
    </row>
    <row r="13656" spans="2:2" x14ac:dyDescent="0.2">
      <c r="B13656" s="144"/>
    </row>
    <row r="13657" spans="2:2" x14ac:dyDescent="0.2">
      <c r="B13657" s="144"/>
    </row>
    <row r="13658" spans="2:2" x14ac:dyDescent="0.2">
      <c r="B13658" s="144"/>
    </row>
    <row r="13659" spans="2:2" x14ac:dyDescent="0.2">
      <c r="B13659" s="144"/>
    </row>
    <row r="13660" spans="2:2" x14ac:dyDescent="0.2">
      <c r="B13660" s="144"/>
    </row>
    <row r="13661" spans="2:2" x14ac:dyDescent="0.2">
      <c r="B13661" s="144"/>
    </row>
    <row r="13662" spans="2:2" x14ac:dyDescent="0.2">
      <c r="B13662" s="144"/>
    </row>
    <row r="13663" spans="2:2" x14ac:dyDescent="0.2">
      <c r="B13663" s="144"/>
    </row>
    <row r="13664" spans="2:2" x14ac:dyDescent="0.2">
      <c r="B13664" s="144"/>
    </row>
    <row r="13665" spans="2:2" x14ac:dyDescent="0.2">
      <c r="B13665" s="144"/>
    </row>
    <row r="13666" spans="2:2" x14ac:dyDescent="0.2">
      <c r="B13666" s="144"/>
    </row>
    <row r="13667" spans="2:2" x14ac:dyDescent="0.2">
      <c r="B13667" s="144"/>
    </row>
    <row r="13668" spans="2:2" x14ac:dyDescent="0.2">
      <c r="B13668" s="144"/>
    </row>
    <row r="13669" spans="2:2" x14ac:dyDescent="0.2">
      <c r="B13669" s="144"/>
    </row>
    <row r="13670" spans="2:2" x14ac:dyDescent="0.2">
      <c r="B13670" s="144"/>
    </row>
    <row r="13671" spans="2:2" x14ac:dyDescent="0.2">
      <c r="B13671" s="144"/>
    </row>
    <row r="13672" spans="2:2" x14ac:dyDescent="0.2">
      <c r="B13672" s="144"/>
    </row>
    <row r="13673" spans="2:2" x14ac:dyDescent="0.2">
      <c r="B13673" s="144"/>
    </row>
    <row r="13674" spans="2:2" x14ac:dyDescent="0.2">
      <c r="B13674" s="144"/>
    </row>
    <row r="13675" spans="2:2" x14ac:dyDescent="0.2">
      <c r="B13675" s="144"/>
    </row>
    <row r="13676" spans="2:2" x14ac:dyDescent="0.2">
      <c r="B13676" s="144"/>
    </row>
    <row r="13677" spans="2:2" x14ac:dyDescent="0.2">
      <c r="B13677" s="144"/>
    </row>
    <row r="13678" spans="2:2" x14ac:dyDescent="0.2">
      <c r="B13678" s="144"/>
    </row>
    <row r="13679" spans="2:2" x14ac:dyDescent="0.2">
      <c r="B13679" s="144"/>
    </row>
    <row r="13680" spans="2:2" x14ac:dyDescent="0.2">
      <c r="B13680" s="144"/>
    </row>
    <row r="13681" spans="2:2" x14ac:dyDescent="0.2">
      <c r="B13681" s="144"/>
    </row>
    <row r="13682" spans="2:2" x14ac:dyDescent="0.2">
      <c r="B13682" s="144"/>
    </row>
    <row r="13683" spans="2:2" x14ac:dyDescent="0.2">
      <c r="B13683" s="144"/>
    </row>
    <row r="13684" spans="2:2" x14ac:dyDescent="0.2">
      <c r="B13684" s="144"/>
    </row>
    <row r="13685" spans="2:2" x14ac:dyDescent="0.2">
      <c r="B13685" s="144"/>
    </row>
    <row r="13686" spans="2:2" x14ac:dyDescent="0.2">
      <c r="B13686" s="144"/>
    </row>
    <row r="13687" spans="2:2" x14ac:dyDescent="0.2">
      <c r="B13687" s="144"/>
    </row>
    <row r="13688" spans="2:2" x14ac:dyDescent="0.2">
      <c r="B13688" s="144"/>
    </row>
    <row r="13689" spans="2:2" x14ac:dyDescent="0.2">
      <c r="B13689" s="144"/>
    </row>
    <row r="13690" spans="2:2" x14ac:dyDescent="0.2">
      <c r="B13690" s="144"/>
    </row>
    <row r="13691" spans="2:2" x14ac:dyDescent="0.2">
      <c r="B13691" s="144"/>
    </row>
    <row r="13692" spans="2:2" x14ac:dyDescent="0.2">
      <c r="B13692" s="144"/>
    </row>
    <row r="13693" spans="2:2" x14ac:dyDescent="0.2">
      <c r="B13693" s="144"/>
    </row>
    <row r="13694" spans="2:2" x14ac:dyDescent="0.2">
      <c r="B13694" s="144"/>
    </row>
    <row r="13695" spans="2:2" x14ac:dyDescent="0.2">
      <c r="B13695" s="144"/>
    </row>
    <row r="13696" spans="2:2" x14ac:dyDescent="0.2">
      <c r="B13696" s="144"/>
    </row>
    <row r="13697" spans="2:2" x14ac:dyDescent="0.2">
      <c r="B13697" s="144"/>
    </row>
    <row r="13698" spans="2:2" x14ac:dyDescent="0.2">
      <c r="B13698" s="144"/>
    </row>
    <row r="13699" spans="2:2" x14ac:dyDescent="0.2">
      <c r="B13699" s="144"/>
    </row>
    <row r="13700" spans="2:2" x14ac:dyDescent="0.2">
      <c r="B13700" s="144"/>
    </row>
    <row r="13701" spans="2:2" x14ac:dyDescent="0.2">
      <c r="B13701" s="144"/>
    </row>
    <row r="13702" spans="2:2" x14ac:dyDescent="0.2">
      <c r="B13702" s="144"/>
    </row>
    <row r="13703" spans="2:2" x14ac:dyDescent="0.2">
      <c r="B13703" s="144"/>
    </row>
    <row r="13704" spans="2:2" x14ac:dyDescent="0.2">
      <c r="B13704" s="144"/>
    </row>
    <row r="13705" spans="2:2" x14ac:dyDescent="0.2">
      <c r="B13705" s="144"/>
    </row>
    <row r="13706" spans="2:2" x14ac:dyDescent="0.2">
      <c r="B13706" s="144"/>
    </row>
    <row r="13707" spans="2:2" x14ac:dyDescent="0.2">
      <c r="B13707" s="144"/>
    </row>
    <row r="13708" spans="2:2" x14ac:dyDescent="0.2">
      <c r="B13708" s="144"/>
    </row>
    <row r="13709" spans="2:2" x14ac:dyDescent="0.2">
      <c r="B13709" s="144"/>
    </row>
    <row r="13710" spans="2:2" x14ac:dyDescent="0.2">
      <c r="B13710" s="144"/>
    </row>
    <row r="13711" spans="2:2" x14ac:dyDescent="0.2">
      <c r="B13711" s="144"/>
    </row>
    <row r="13712" spans="2:2" x14ac:dyDescent="0.2">
      <c r="B13712" s="144"/>
    </row>
    <row r="13713" spans="2:2" x14ac:dyDescent="0.2">
      <c r="B13713" s="144"/>
    </row>
    <row r="13714" spans="2:2" x14ac:dyDescent="0.2">
      <c r="B13714" s="144"/>
    </row>
    <row r="13715" spans="2:2" x14ac:dyDescent="0.2">
      <c r="B13715" s="144"/>
    </row>
    <row r="13716" spans="2:2" x14ac:dyDescent="0.2">
      <c r="B13716" s="144"/>
    </row>
    <row r="13717" spans="2:2" x14ac:dyDescent="0.2">
      <c r="B13717" s="144"/>
    </row>
    <row r="13718" spans="2:2" x14ac:dyDescent="0.2">
      <c r="B13718" s="144"/>
    </row>
    <row r="13719" spans="2:2" x14ac:dyDescent="0.2">
      <c r="B13719" s="144"/>
    </row>
    <row r="13720" spans="2:2" x14ac:dyDescent="0.2">
      <c r="B13720" s="144"/>
    </row>
    <row r="13721" spans="2:2" x14ac:dyDescent="0.2">
      <c r="B13721" s="144"/>
    </row>
    <row r="13722" spans="2:2" x14ac:dyDescent="0.2">
      <c r="B13722" s="144"/>
    </row>
    <row r="13723" spans="2:2" x14ac:dyDescent="0.2">
      <c r="B13723" s="144"/>
    </row>
    <row r="13724" spans="2:2" x14ac:dyDescent="0.2">
      <c r="B13724" s="144"/>
    </row>
    <row r="13725" spans="2:2" x14ac:dyDescent="0.2">
      <c r="B13725" s="144"/>
    </row>
    <row r="13726" spans="2:2" x14ac:dyDescent="0.2">
      <c r="B13726" s="144"/>
    </row>
    <row r="13727" spans="2:2" x14ac:dyDescent="0.2">
      <c r="B13727" s="144"/>
    </row>
    <row r="13728" spans="2:2" x14ac:dyDescent="0.2">
      <c r="B13728" s="144"/>
    </row>
    <row r="13729" spans="2:2" x14ac:dyDescent="0.2">
      <c r="B13729" s="144"/>
    </row>
    <row r="13730" spans="2:2" x14ac:dyDescent="0.2">
      <c r="B13730" s="144"/>
    </row>
    <row r="13731" spans="2:2" x14ac:dyDescent="0.2">
      <c r="B13731" s="144"/>
    </row>
    <row r="13732" spans="2:2" x14ac:dyDescent="0.2">
      <c r="B13732" s="144"/>
    </row>
    <row r="13733" spans="2:2" x14ac:dyDescent="0.2">
      <c r="B13733" s="144"/>
    </row>
    <row r="13734" spans="2:2" x14ac:dyDescent="0.2">
      <c r="B13734" s="144"/>
    </row>
    <row r="13735" spans="2:2" x14ac:dyDescent="0.2">
      <c r="B13735" s="144"/>
    </row>
    <row r="13736" spans="2:2" x14ac:dyDescent="0.2">
      <c r="B13736" s="144"/>
    </row>
    <row r="13737" spans="2:2" x14ac:dyDescent="0.2">
      <c r="B13737" s="144"/>
    </row>
    <row r="13738" spans="2:2" x14ac:dyDescent="0.2">
      <c r="B13738" s="144"/>
    </row>
    <row r="13739" spans="2:2" x14ac:dyDescent="0.2">
      <c r="B13739" s="144"/>
    </row>
    <row r="13740" spans="2:2" x14ac:dyDescent="0.2">
      <c r="B13740" s="144"/>
    </row>
    <row r="13741" spans="2:2" x14ac:dyDescent="0.2">
      <c r="B13741" s="144"/>
    </row>
    <row r="13742" spans="2:2" x14ac:dyDescent="0.2">
      <c r="B13742" s="144"/>
    </row>
    <row r="13743" spans="2:2" x14ac:dyDescent="0.2">
      <c r="B13743" s="144"/>
    </row>
    <row r="13744" spans="2:2" x14ac:dyDescent="0.2">
      <c r="B13744" s="144"/>
    </row>
    <row r="13745" spans="2:2" x14ac:dyDescent="0.2">
      <c r="B13745" s="144"/>
    </row>
    <row r="13746" spans="2:2" x14ac:dyDescent="0.2">
      <c r="B13746" s="144"/>
    </row>
    <row r="13747" spans="2:2" x14ac:dyDescent="0.2">
      <c r="B13747" s="144"/>
    </row>
    <row r="13748" spans="2:2" x14ac:dyDescent="0.2">
      <c r="B13748" s="144"/>
    </row>
    <row r="13749" spans="2:2" x14ac:dyDescent="0.2">
      <c r="B13749" s="144"/>
    </row>
    <row r="13750" spans="2:2" x14ac:dyDescent="0.2">
      <c r="B13750" s="144"/>
    </row>
    <row r="13751" spans="2:2" x14ac:dyDescent="0.2">
      <c r="B13751" s="144"/>
    </row>
    <row r="13752" spans="2:2" x14ac:dyDescent="0.2">
      <c r="B13752" s="144"/>
    </row>
    <row r="13753" spans="2:2" x14ac:dyDescent="0.2">
      <c r="B13753" s="144"/>
    </row>
    <row r="13754" spans="2:2" x14ac:dyDescent="0.2">
      <c r="B13754" s="144"/>
    </row>
    <row r="13755" spans="2:2" x14ac:dyDescent="0.2">
      <c r="B13755" s="144"/>
    </row>
    <row r="13756" spans="2:2" x14ac:dyDescent="0.2">
      <c r="B13756" s="144"/>
    </row>
    <row r="13757" spans="2:2" x14ac:dyDescent="0.2">
      <c r="B13757" s="144"/>
    </row>
    <row r="13758" spans="2:2" x14ac:dyDescent="0.2">
      <c r="B13758" s="144"/>
    </row>
    <row r="13759" spans="2:2" x14ac:dyDescent="0.2">
      <c r="B13759" s="144"/>
    </row>
    <row r="13760" spans="2:2" x14ac:dyDescent="0.2">
      <c r="B13760" s="144"/>
    </row>
    <row r="13761" spans="2:2" x14ac:dyDescent="0.2">
      <c r="B13761" s="144"/>
    </row>
    <row r="13762" spans="2:2" x14ac:dyDescent="0.2">
      <c r="B13762" s="144"/>
    </row>
    <row r="13763" spans="2:2" x14ac:dyDescent="0.2">
      <c r="B13763" s="144"/>
    </row>
    <row r="13764" spans="2:2" x14ac:dyDescent="0.2">
      <c r="B13764" s="144"/>
    </row>
    <row r="13765" spans="2:2" x14ac:dyDescent="0.2">
      <c r="B13765" s="144"/>
    </row>
    <row r="13766" spans="2:2" x14ac:dyDescent="0.2">
      <c r="B13766" s="144"/>
    </row>
    <row r="13767" spans="2:2" x14ac:dyDescent="0.2">
      <c r="B13767" s="144"/>
    </row>
    <row r="13768" spans="2:2" x14ac:dyDescent="0.2">
      <c r="B13768" s="144"/>
    </row>
    <row r="13769" spans="2:2" x14ac:dyDescent="0.2">
      <c r="B13769" s="144"/>
    </row>
    <row r="13770" spans="2:2" x14ac:dyDescent="0.2">
      <c r="B13770" s="144"/>
    </row>
    <row r="13771" spans="2:2" x14ac:dyDescent="0.2">
      <c r="B13771" s="144"/>
    </row>
    <row r="13772" spans="2:2" x14ac:dyDescent="0.2">
      <c r="B13772" s="144"/>
    </row>
    <row r="13773" spans="2:2" x14ac:dyDescent="0.2">
      <c r="B13773" s="144"/>
    </row>
    <row r="13774" spans="2:2" x14ac:dyDescent="0.2">
      <c r="B13774" s="144"/>
    </row>
    <row r="13775" spans="2:2" x14ac:dyDescent="0.2">
      <c r="B13775" s="144"/>
    </row>
    <row r="13776" spans="2:2" x14ac:dyDescent="0.2">
      <c r="B13776" s="144"/>
    </row>
    <row r="13777" spans="2:2" x14ac:dyDescent="0.2">
      <c r="B13777" s="144"/>
    </row>
    <row r="13778" spans="2:2" x14ac:dyDescent="0.2">
      <c r="B13778" s="144"/>
    </row>
    <row r="13779" spans="2:2" x14ac:dyDescent="0.2">
      <c r="B13779" s="144"/>
    </row>
    <row r="13780" spans="2:2" x14ac:dyDescent="0.2">
      <c r="B13780" s="144"/>
    </row>
    <row r="13781" spans="2:2" x14ac:dyDescent="0.2">
      <c r="B13781" s="144"/>
    </row>
    <row r="13782" spans="2:2" x14ac:dyDescent="0.2">
      <c r="B13782" s="144"/>
    </row>
    <row r="13783" spans="2:2" x14ac:dyDescent="0.2">
      <c r="B13783" s="144"/>
    </row>
    <row r="13784" spans="2:2" x14ac:dyDescent="0.2">
      <c r="B13784" s="144"/>
    </row>
    <row r="13785" spans="2:2" x14ac:dyDescent="0.2">
      <c r="B13785" s="144"/>
    </row>
    <row r="13786" spans="2:2" x14ac:dyDescent="0.2">
      <c r="B13786" s="144"/>
    </row>
    <row r="13787" spans="2:2" x14ac:dyDescent="0.2">
      <c r="B13787" s="144"/>
    </row>
    <row r="13788" spans="2:2" x14ac:dyDescent="0.2">
      <c r="B13788" s="144"/>
    </row>
    <row r="13789" spans="2:2" x14ac:dyDescent="0.2">
      <c r="B13789" s="144"/>
    </row>
    <row r="13790" spans="2:2" x14ac:dyDescent="0.2">
      <c r="B13790" s="144"/>
    </row>
    <row r="13791" spans="2:2" x14ac:dyDescent="0.2">
      <c r="B13791" s="144"/>
    </row>
    <row r="13792" spans="2:2" x14ac:dyDescent="0.2">
      <c r="B13792" s="144"/>
    </row>
    <row r="13793" spans="2:2" x14ac:dyDescent="0.2">
      <c r="B13793" s="144"/>
    </row>
    <row r="13794" spans="2:2" x14ac:dyDescent="0.2">
      <c r="B13794" s="144"/>
    </row>
    <row r="13795" spans="2:2" x14ac:dyDescent="0.2">
      <c r="B13795" s="144"/>
    </row>
    <row r="13796" spans="2:2" x14ac:dyDescent="0.2">
      <c r="B13796" s="144"/>
    </row>
    <row r="13797" spans="2:2" x14ac:dyDescent="0.2">
      <c r="B13797" s="144"/>
    </row>
    <row r="13798" spans="2:2" x14ac:dyDescent="0.2">
      <c r="B13798" s="144"/>
    </row>
    <row r="13799" spans="2:2" x14ac:dyDescent="0.2">
      <c r="B13799" s="144"/>
    </row>
    <row r="13800" spans="2:2" x14ac:dyDescent="0.2">
      <c r="B13800" s="144"/>
    </row>
    <row r="13801" spans="2:2" x14ac:dyDescent="0.2">
      <c r="B13801" s="144"/>
    </row>
    <row r="13802" spans="2:2" x14ac:dyDescent="0.2">
      <c r="B13802" s="144"/>
    </row>
    <row r="13803" spans="2:2" x14ac:dyDescent="0.2">
      <c r="B13803" s="144"/>
    </row>
    <row r="13804" spans="2:2" x14ac:dyDescent="0.2">
      <c r="B13804" s="144"/>
    </row>
    <row r="13805" spans="2:2" x14ac:dyDescent="0.2">
      <c r="B13805" s="144"/>
    </row>
    <row r="13806" spans="2:2" x14ac:dyDescent="0.2">
      <c r="B13806" s="144"/>
    </row>
    <row r="13807" spans="2:2" x14ac:dyDescent="0.2">
      <c r="B13807" s="144"/>
    </row>
    <row r="13808" spans="2:2" x14ac:dyDescent="0.2">
      <c r="B13808" s="144"/>
    </row>
    <row r="13809" spans="2:2" x14ac:dyDescent="0.2">
      <c r="B13809" s="144"/>
    </row>
    <row r="13810" spans="2:2" x14ac:dyDescent="0.2">
      <c r="B13810" s="144"/>
    </row>
    <row r="13811" spans="2:2" x14ac:dyDescent="0.2">
      <c r="B13811" s="144"/>
    </row>
    <row r="13812" spans="2:2" x14ac:dyDescent="0.2">
      <c r="B13812" s="144"/>
    </row>
    <row r="13813" spans="2:2" x14ac:dyDescent="0.2">
      <c r="B13813" s="144"/>
    </row>
    <row r="13814" spans="2:2" x14ac:dyDescent="0.2">
      <c r="B13814" s="144"/>
    </row>
    <row r="13815" spans="2:2" x14ac:dyDescent="0.2">
      <c r="B13815" s="144"/>
    </row>
    <row r="13816" spans="2:2" x14ac:dyDescent="0.2">
      <c r="B13816" s="144"/>
    </row>
    <row r="13817" spans="2:2" x14ac:dyDescent="0.2">
      <c r="B13817" s="144"/>
    </row>
    <row r="13818" spans="2:2" x14ac:dyDescent="0.2">
      <c r="B13818" s="144"/>
    </row>
    <row r="13819" spans="2:2" x14ac:dyDescent="0.2">
      <c r="B13819" s="144"/>
    </row>
    <row r="13820" spans="2:2" x14ac:dyDescent="0.2">
      <c r="B13820" s="144"/>
    </row>
    <row r="13821" spans="2:2" x14ac:dyDescent="0.2">
      <c r="B13821" s="144"/>
    </row>
    <row r="13822" spans="2:2" x14ac:dyDescent="0.2">
      <c r="B13822" s="144"/>
    </row>
    <row r="13823" spans="2:2" x14ac:dyDescent="0.2">
      <c r="B13823" s="144"/>
    </row>
    <row r="13824" spans="2:2" x14ac:dyDescent="0.2">
      <c r="B13824" s="144"/>
    </row>
    <row r="13825" spans="2:2" x14ac:dyDescent="0.2">
      <c r="B13825" s="144"/>
    </row>
    <row r="13826" spans="2:2" x14ac:dyDescent="0.2">
      <c r="B13826" s="144"/>
    </row>
    <row r="13827" spans="2:2" x14ac:dyDescent="0.2">
      <c r="B13827" s="144"/>
    </row>
    <row r="13828" spans="2:2" x14ac:dyDescent="0.2">
      <c r="B13828" s="144"/>
    </row>
    <row r="13829" spans="2:2" x14ac:dyDescent="0.2">
      <c r="B13829" s="144"/>
    </row>
    <row r="13830" spans="2:2" x14ac:dyDescent="0.2">
      <c r="B13830" s="144"/>
    </row>
    <row r="13831" spans="2:2" x14ac:dyDescent="0.2">
      <c r="B13831" s="144"/>
    </row>
    <row r="13832" spans="2:2" x14ac:dyDescent="0.2">
      <c r="B13832" s="144"/>
    </row>
    <row r="13833" spans="2:2" x14ac:dyDescent="0.2">
      <c r="B13833" s="144"/>
    </row>
    <row r="13834" spans="2:2" x14ac:dyDescent="0.2">
      <c r="B13834" s="144"/>
    </row>
    <row r="13835" spans="2:2" x14ac:dyDescent="0.2">
      <c r="B13835" s="144"/>
    </row>
    <row r="13836" spans="2:2" x14ac:dyDescent="0.2">
      <c r="B13836" s="144"/>
    </row>
    <row r="13837" spans="2:2" x14ac:dyDescent="0.2">
      <c r="B13837" s="144"/>
    </row>
    <row r="13838" spans="2:2" x14ac:dyDescent="0.2">
      <c r="B13838" s="144"/>
    </row>
    <row r="13839" spans="2:2" x14ac:dyDescent="0.2">
      <c r="B13839" s="144"/>
    </row>
    <row r="13840" spans="2:2" x14ac:dyDescent="0.2">
      <c r="B13840" s="144"/>
    </row>
    <row r="13841" spans="2:2" x14ac:dyDescent="0.2">
      <c r="B13841" s="144"/>
    </row>
    <row r="13842" spans="2:2" x14ac:dyDescent="0.2">
      <c r="B13842" s="144"/>
    </row>
    <row r="13843" spans="2:2" x14ac:dyDescent="0.2">
      <c r="B13843" s="144"/>
    </row>
    <row r="13844" spans="2:2" x14ac:dyDescent="0.2">
      <c r="B13844" s="144"/>
    </row>
    <row r="13845" spans="2:2" x14ac:dyDescent="0.2">
      <c r="B13845" s="144"/>
    </row>
    <row r="13846" spans="2:2" x14ac:dyDescent="0.2">
      <c r="B13846" s="144"/>
    </row>
    <row r="13847" spans="2:2" x14ac:dyDescent="0.2">
      <c r="B13847" s="144"/>
    </row>
    <row r="13848" spans="2:2" x14ac:dyDescent="0.2">
      <c r="B13848" s="144"/>
    </row>
    <row r="13849" spans="2:2" x14ac:dyDescent="0.2">
      <c r="B13849" s="144"/>
    </row>
    <row r="13850" spans="2:2" x14ac:dyDescent="0.2">
      <c r="B13850" s="144"/>
    </row>
    <row r="13851" spans="2:2" x14ac:dyDescent="0.2">
      <c r="B13851" s="144"/>
    </row>
    <row r="13852" spans="2:2" x14ac:dyDescent="0.2">
      <c r="B13852" s="144"/>
    </row>
    <row r="13853" spans="2:2" x14ac:dyDescent="0.2">
      <c r="B13853" s="144"/>
    </row>
    <row r="13854" spans="2:2" x14ac:dyDescent="0.2">
      <c r="B13854" s="144"/>
    </row>
    <row r="13855" spans="2:2" x14ac:dyDescent="0.2">
      <c r="B13855" s="144"/>
    </row>
    <row r="13856" spans="2:2" x14ac:dyDescent="0.2">
      <c r="B13856" s="144"/>
    </row>
    <row r="13857" spans="2:2" x14ac:dyDescent="0.2">
      <c r="B13857" s="144"/>
    </row>
    <row r="13858" spans="2:2" x14ac:dyDescent="0.2">
      <c r="B13858" s="144"/>
    </row>
    <row r="13859" spans="2:2" x14ac:dyDescent="0.2">
      <c r="B13859" s="144"/>
    </row>
    <row r="13860" spans="2:2" x14ac:dyDescent="0.2">
      <c r="B13860" s="144"/>
    </row>
    <row r="13861" spans="2:2" x14ac:dyDescent="0.2">
      <c r="B13861" s="144"/>
    </row>
    <row r="13862" spans="2:2" x14ac:dyDescent="0.2">
      <c r="B13862" s="144"/>
    </row>
    <row r="13863" spans="2:2" x14ac:dyDescent="0.2">
      <c r="B13863" s="144"/>
    </row>
    <row r="13864" spans="2:2" x14ac:dyDescent="0.2">
      <c r="B13864" s="144"/>
    </row>
    <row r="13865" spans="2:2" x14ac:dyDescent="0.2">
      <c r="B13865" s="144"/>
    </row>
    <row r="13866" spans="2:2" x14ac:dyDescent="0.2">
      <c r="B13866" s="144"/>
    </row>
    <row r="13867" spans="2:2" x14ac:dyDescent="0.2">
      <c r="B13867" s="144"/>
    </row>
    <row r="13868" spans="2:2" x14ac:dyDescent="0.2">
      <c r="B13868" s="144"/>
    </row>
    <row r="13869" spans="2:2" x14ac:dyDescent="0.2">
      <c r="B13869" s="144"/>
    </row>
    <row r="13870" spans="2:2" x14ac:dyDescent="0.2">
      <c r="B13870" s="144"/>
    </row>
    <row r="13871" spans="2:2" x14ac:dyDescent="0.2">
      <c r="B13871" s="144"/>
    </row>
    <row r="13872" spans="2:2" x14ac:dyDescent="0.2">
      <c r="B13872" s="144"/>
    </row>
    <row r="13873" spans="2:2" x14ac:dyDescent="0.2">
      <c r="B13873" s="144"/>
    </row>
    <row r="13874" spans="2:2" x14ac:dyDescent="0.2">
      <c r="B13874" s="144"/>
    </row>
    <row r="13875" spans="2:2" x14ac:dyDescent="0.2">
      <c r="B13875" s="144"/>
    </row>
    <row r="13876" spans="2:2" x14ac:dyDescent="0.2">
      <c r="B13876" s="144"/>
    </row>
    <row r="13877" spans="2:2" x14ac:dyDescent="0.2">
      <c r="B13877" s="144"/>
    </row>
    <row r="13878" spans="2:2" x14ac:dyDescent="0.2">
      <c r="B13878" s="144"/>
    </row>
    <row r="13879" spans="2:2" x14ac:dyDescent="0.2">
      <c r="B13879" s="144"/>
    </row>
    <row r="13880" spans="2:2" x14ac:dyDescent="0.2">
      <c r="B13880" s="144"/>
    </row>
    <row r="13881" spans="2:2" x14ac:dyDescent="0.2">
      <c r="B13881" s="144"/>
    </row>
    <row r="13882" spans="2:2" x14ac:dyDescent="0.2">
      <c r="B13882" s="144"/>
    </row>
    <row r="13883" spans="2:2" x14ac:dyDescent="0.2">
      <c r="B13883" s="144"/>
    </row>
    <row r="13884" spans="2:2" x14ac:dyDescent="0.2">
      <c r="B13884" s="144"/>
    </row>
    <row r="13885" spans="2:2" x14ac:dyDescent="0.2">
      <c r="B13885" s="144"/>
    </row>
    <row r="13886" spans="2:2" x14ac:dyDescent="0.2">
      <c r="B13886" s="144"/>
    </row>
    <row r="13887" spans="2:2" x14ac:dyDescent="0.2">
      <c r="B13887" s="144"/>
    </row>
    <row r="13888" spans="2:2" x14ac:dyDescent="0.2">
      <c r="B13888" s="144"/>
    </row>
    <row r="13889" spans="2:2" x14ac:dyDescent="0.2">
      <c r="B13889" s="144"/>
    </row>
    <row r="13890" spans="2:2" x14ac:dyDescent="0.2">
      <c r="B13890" s="144"/>
    </row>
    <row r="13891" spans="2:2" x14ac:dyDescent="0.2">
      <c r="B13891" s="144"/>
    </row>
    <row r="13892" spans="2:2" x14ac:dyDescent="0.2">
      <c r="B13892" s="144"/>
    </row>
    <row r="13893" spans="2:2" x14ac:dyDescent="0.2">
      <c r="B13893" s="144"/>
    </row>
    <row r="13894" spans="2:2" x14ac:dyDescent="0.2">
      <c r="B13894" s="144"/>
    </row>
    <row r="13895" spans="2:2" x14ac:dyDescent="0.2">
      <c r="B13895" s="144"/>
    </row>
    <row r="13896" spans="2:2" x14ac:dyDescent="0.2">
      <c r="B13896" s="144"/>
    </row>
    <row r="13897" spans="2:2" x14ac:dyDescent="0.2">
      <c r="B13897" s="144"/>
    </row>
    <row r="13898" spans="2:2" x14ac:dyDescent="0.2">
      <c r="B13898" s="144"/>
    </row>
    <row r="13899" spans="2:2" x14ac:dyDescent="0.2">
      <c r="B13899" s="144"/>
    </row>
    <row r="13900" spans="2:2" x14ac:dyDescent="0.2">
      <c r="B13900" s="144"/>
    </row>
    <row r="13901" spans="2:2" x14ac:dyDescent="0.2">
      <c r="B13901" s="144"/>
    </row>
    <row r="13902" spans="2:2" x14ac:dyDescent="0.2">
      <c r="B13902" s="144"/>
    </row>
    <row r="13903" spans="2:2" x14ac:dyDescent="0.2">
      <c r="B13903" s="144"/>
    </row>
    <row r="13904" spans="2:2" x14ac:dyDescent="0.2">
      <c r="B13904" s="144"/>
    </row>
    <row r="13905" spans="2:2" x14ac:dyDescent="0.2">
      <c r="B13905" s="144"/>
    </row>
    <row r="13906" spans="2:2" x14ac:dyDescent="0.2">
      <c r="B13906" s="144"/>
    </row>
    <row r="13907" spans="2:2" x14ac:dyDescent="0.2">
      <c r="B13907" s="144"/>
    </row>
    <row r="13908" spans="2:2" x14ac:dyDescent="0.2">
      <c r="B13908" s="144"/>
    </row>
    <row r="13909" spans="2:2" x14ac:dyDescent="0.2">
      <c r="B13909" s="144"/>
    </row>
    <row r="13910" spans="2:2" x14ac:dyDescent="0.2">
      <c r="B13910" s="144"/>
    </row>
    <row r="13911" spans="2:2" x14ac:dyDescent="0.2">
      <c r="B13911" s="144"/>
    </row>
    <row r="13912" spans="2:2" x14ac:dyDescent="0.2">
      <c r="B13912" s="144"/>
    </row>
    <row r="13913" spans="2:2" x14ac:dyDescent="0.2">
      <c r="B13913" s="144"/>
    </row>
    <row r="13914" spans="2:2" x14ac:dyDescent="0.2">
      <c r="B13914" s="144"/>
    </row>
    <row r="13915" spans="2:2" x14ac:dyDescent="0.2">
      <c r="B13915" s="144"/>
    </row>
    <row r="13916" spans="2:2" x14ac:dyDescent="0.2">
      <c r="B13916" s="144"/>
    </row>
    <row r="13917" spans="2:2" x14ac:dyDescent="0.2">
      <c r="B13917" s="144"/>
    </row>
    <row r="13918" spans="2:2" x14ac:dyDescent="0.2">
      <c r="B13918" s="144"/>
    </row>
    <row r="13919" spans="2:2" x14ac:dyDescent="0.2">
      <c r="B13919" s="144"/>
    </row>
    <row r="13920" spans="2:2" x14ac:dyDescent="0.2">
      <c r="B13920" s="144"/>
    </row>
    <row r="13921" spans="2:2" x14ac:dyDescent="0.2">
      <c r="B13921" s="144"/>
    </row>
    <row r="13922" spans="2:2" x14ac:dyDescent="0.2">
      <c r="B13922" s="144"/>
    </row>
    <row r="13923" spans="2:2" x14ac:dyDescent="0.2">
      <c r="B13923" s="144"/>
    </row>
    <row r="13924" spans="2:2" x14ac:dyDescent="0.2">
      <c r="B13924" s="144"/>
    </row>
    <row r="13925" spans="2:2" x14ac:dyDescent="0.2">
      <c r="B13925" s="144"/>
    </row>
    <row r="13926" spans="2:2" x14ac:dyDescent="0.2">
      <c r="B13926" s="144"/>
    </row>
    <row r="13927" spans="2:2" x14ac:dyDescent="0.2">
      <c r="B13927" s="144"/>
    </row>
    <row r="13928" spans="2:2" x14ac:dyDescent="0.2">
      <c r="B13928" s="144"/>
    </row>
    <row r="13929" spans="2:2" x14ac:dyDescent="0.2">
      <c r="B13929" s="144"/>
    </row>
    <row r="13930" spans="2:2" x14ac:dyDescent="0.2">
      <c r="B13930" s="144"/>
    </row>
    <row r="13931" spans="2:2" x14ac:dyDescent="0.2">
      <c r="B13931" s="144"/>
    </row>
    <row r="13932" spans="2:2" x14ac:dyDescent="0.2">
      <c r="B13932" s="144"/>
    </row>
    <row r="13933" spans="2:2" x14ac:dyDescent="0.2">
      <c r="B13933" s="144"/>
    </row>
    <row r="13934" spans="2:2" x14ac:dyDescent="0.2">
      <c r="B13934" s="144"/>
    </row>
    <row r="13935" spans="2:2" x14ac:dyDescent="0.2">
      <c r="B13935" s="144"/>
    </row>
    <row r="13936" spans="2:2" x14ac:dyDescent="0.2">
      <c r="B13936" s="144"/>
    </row>
    <row r="13937" spans="2:2" x14ac:dyDescent="0.2">
      <c r="B13937" s="144"/>
    </row>
    <row r="13938" spans="2:2" x14ac:dyDescent="0.2">
      <c r="B13938" s="144"/>
    </row>
    <row r="13939" spans="2:2" x14ac:dyDescent="0.2">
      <c r="B13939" s="144"/>
    </row>
    <row r="13940" spans="2:2" x14ac:dyDescent="0.2">
      <c r="B13940" s="144"/>
    </row>
    <row r="13941" spans="2:2" x14ac:dyDescent="0.2">
      <c r="B13941" s="144"/>
    </row>
    <row r="13942" spans="2:2" x14ac:dyDescent="0.2">
      <c r="B13942" s="144"/>
    </row>
    <row r="13943" spans="2:2" x14ac:dyDescent="0.2">
      <c r="B13943" s="144"/>
    </row>
    <row r="13944" spans="2:2" x14ac:dyDescent="0.2">
      <c r="B13944" s="144"/>
    </row>
    <row r="13945" spans="2:2" x14ac:dyDescent="0.2">
      <c r="B13945" s="144"/>
    </row>
    <row r="13946" spans="2:2" x14ac:dyDescent="0.2">
      <c r="B13946" s="144"/>
    </row>
    <row r="13947" spans="2:2" x14ac:dyDescent="0.2">
      <c r="B13947" s="144"/>
    </row>
    <row r="13948" spans="2:2" x14ac:dyDescent="0.2">
      <c r="B13948" s="144"/>
    </row>
    <row r="13949" spans="2:2" x14ac:dyDescent="0.2">
      <c r="B13949" s="144"/>
    </row>
    <row r="13950" spans="2:2" x14ac:dyDescent="0.2">
      <c r="B13950" s="144"/>
    </row>
    <row r="13951" spans="2:2" x14ac:dyDescent="0.2">
      <c r="B13951" s="144"/>
    </row>
    <row r="13952" spans="2:2" x14ac:dyDescent="0.2">
      <c r="B13952" s="144"/>
    </row>
    <row r="13953" spans="2:2" x14ac:dyDescent="0.2">
      <c r="B13953" s="144"/>
    </row>
    <row r="13954" spans="2:2" x14ac:dyDescent="0.2">
      <c r="B13954" s="144"/>
    </row>
    <row r="13955" spans="2:2" x14ac:dyDescent="0.2">
      <c r="B13955" s="144"/>
    </row>
    <row r="13956" spans="2:2" x14ac:dyDescent="0.2">
      <c r="B13956" s="144"/>
    </row>
    <row r="13957" spans="2:2" x14ac:dyDescent="0.2">
      <c r="B13957" s="144"/>
    </row>
    <row r="13958" spans="2:2" x14ac:dyDescent="0.2">
      <c r="B13958" s="144"/>
    </row>
    <row r="13959" spans="2:2" x14ac:dyDescent="0.2">
      <c r="B13959" s="144"/>
    </row>
    <row r="13960" spans="2:2" x14ac:dyDescent="0.2">
      <c r="B13960" s="144"/>
    </row>
    <row r="13961" spans="2:2" x14ac:dyDescent="0.2">
      <c r="B13961" s="144"/>
    </row>
    <row r="13962" spans="2:2" x14ac:dyDescent="0.2">
      <c r="B13962" s="144"/>
    </row>
    <row r="13963" spans="2:2" x14ac:dyDescent="0.2">
      <c r="B13963" s="144"/>
    </row>
    <row r="13964" spans="2:2" x14ac:dyDescent="0.2">
      <c r="B13964" s="144"/>
    </row>
    <row r="13965" spans="2:2" x14ac:dyDescent="0.2">
      <c r="B13965" s="144"/>
    </row>
    <row r="13966" spans="2:2" x14ac:dyDescent="0.2">
      <c r="B13966" s="144"/>
    </row>
    <row r="13967" spans="2:2" x14ac:dyDescent="0.2">
      <c r="B13967" s="144"/>
    </row>
    <row r="13968" spans="2:2" x14ac:dyDescent="0.2">
      <c r="B13968" s="144"/>
    </row>
    <row r="13969" spans="2:2" x14ac:dyDescent="0.2">
      <c r="B13969" s="144"/>
    </row>
    <row r="13970" spans="2:2" x14ac:dyDescent="0.2">
      <c r="B13970" s="144"/>
    </row>
    <row r="13971" spans="2:2" x14ac:dyDescent="0.2">
      <c r="B13971" s="144"/>
    </row>
    <row r="13972" spans="2:2" x14ac:dyDescent="0.2">
      <c r="B13972" s="144"/>
    </row>
    <row r="13973" spans="2:2" x14ac:dyDescent="0.2">
      <c r="B13973" s="144"/>
    </row>
    <row r="13974" spans="2:2" x14ac:dyDescent="0.2">
      <c r="B13974" s="144"/>
    </row>
    <row r="13975" spans="2:2" x14ac:dyDescent="0.2">
      <c r="B13975" s="144"/>
    </row>
    <row r="13976" spans="2:2" x14ac:dyDescent="0.2">
      <c r="B13976" s="144"/>
    </row>
    <row r="13977" spans="2:2" x14ac:dyDescent="0.2">
      <c r="B13977" s="144"/>
    </row>
    <row r="13978" spans="2:2" x14ac:dyDescent="0.2">
      <c r="B13978" s="144"/>
    </row>
    <row r="13979" spans="2:2" x14ac:dyDescent="0.2">
      <c r="B13979" s="144"/>
    </row>
    <row r="13980" spans="2:2" x14ac:dyDescent="0.2">
      <c r="B13980" s="144"/>
    </row>
    <row r="13981" spans="2:2" x14ac:dyDescent="0.2">
      <c r="B13981" s="144"/>
    </row>
    <row r="13982" spans="2:2" x14ac:dyDescent="0.2">
      <c r="B13982" s="144"/>
    </row>
    <row r="13983" spans="2:2" x14ac:dyDescent="0.2">
      <c r="B13983" s="144"/>
    </row>
    <row r="13984" spans="2:2" x14ac:dyDescent="0.2">
      <c r="B13984" s="144"/>
    </row>
    <row r="13985" spans="2:2" x14ac:dyDescent="0.2">
      <c r="B13985" s="144"/>
    </row>
    <row r="13986" spans="2:2" x14ac:dyDescent="0.2">
      <c r="B13986" s="144"/>
    </row>
    <row r="13987" spans="2:2" x14ac:dyDescent="0.2">
      <c r="B13987" s="144"/>
    </row>
    <row r="13988" spans="2:2" x14ac:dyDescent="0.2">
      <c r="B13988" s="144"/>
    </row>
    <row r="13989" spans="2:2" x14ac:dyDescent="0.2">
      <c r="B13989" s="144"/>
    </row>
    <row r="13990" spans="2:2" x14ac:dyDescent="0.2">
      <c r="B13990" s="144"/>
    </row>
    <row r="13991" spans="2:2" x14ac:dyDescent="0.2">
      <c r="B13991" s="144"/>
    </row>
    <row r="13992" spans="2:2" x14ac:dyDescent="0.2">
      <c r="B13992" s="144"/>
    </row>
    <row r="13993" spans="2:2" x14ac:dyDescent="0.2">
      <c r="B13993" s="144"/>
    </row>
    <row r="13994" spans="2:2" x14ac:dyDescent="0.2">
      <c r="B13994" s="144"/>
    </row>
    <row r="13995" spans="2:2" x14ac:dyDescent="0.2">
      <c r="B13995" s="144"/>
    </row>
    <row r="13996" spans="2:2" x14ac:dyDescent="0.2">
      <c r="B13996" s="144"/>
    </row>
    <row r="13997" spans="2:2" x14ac:dyDescent="0.2">
      <c r="B13997" s="144"/>
    </row>
    <row r="13998" spans="2:2" x14ac:dyDescent="0.2">
      <c r="B13998" s="144"/>
    </row>
    <row r="13999" spans="2:2" x14ac:dyDescent="0.2">
      <c r="B13999" s="144"/>
    </row>
    <row r="14000" spans="2:2" x14ac:dyDescent="0.2">
      <c r="B14000" s="144"/>
    </row>
    <row r="14001" spans="2:2" x14ac:dyDescent="0.2">
      <c r="B14001" s="144"/>
    </row>
    <row r="14002" spans="2:2" x14ac:dyDescent="0.2">
      <c r="B14002" s="144"/>
    </row>
    <row r="14003" spans="2:2" x14ac:dyDescent="0.2">
      <c r="B14003" s="144"/>
    </row>
    <row r="14004" spans="2:2" x14ac:dyDescent="0.2">
      <c r="B14004" s="144"/>
    </row>
    <row r="14005" spans="2:2" x14ac:dyDescent="0.2">
      <c r="B14005" s="144"/>
    </row>
    <row r="14006" spans="2:2" x14ac:dyDescent="0.2">
      <c r="B14006" s="144"/>
    </row>
    <row r="14007" spans="2:2" x14ac:dyDescent="0.2">
      <c r="B14007" s="144"/>
    </row>
    <row r="14008" spans="2:2" x14ac:dyDescent="0.2">
      <c r="B14008" s="144"/>
    </row>
    <row r="14009" spans="2:2" x14ac:dyDescent="0.2">
      <c r="B14009" s="144"/>
    </row>
    <row r="14010" spans="2:2" x14ac:dyDescent="0.2">
      <c r="B14010" s="144"/>
    </row>
    <row r="14011" spans="2:2" x14ac:dyDescent="0.2">
      <c r="B14011" s="144"/>
    </row>
    <row r="14012" spans="2:2" x14ac:dyDescent="0.2">
      <c r="B14012" s="144"/>
    </row>
    <row r="14013" spans="2:2" x14ac:dyDescent="0.2">
      <c r="B14013" s="144"/>
    </row>
    <row r="14014" spans="2:2" x14ac:dyDescent="0.2">
      <c r="B14014" s="144"/>
    </row>
    <row r="14015" spans="2:2" x14ac:dyDescent="0.2">
      <c r="B14015" s="144"/>
    </row>
    <row r="14016" spans="2:2" x14ac:dyDescent="0.2">
      <c r="B14016" s="144"/>
    </row>
    <row r="14017" spans="2:2" x14ac:dyDescent="0.2">
      <c r="B14017" s="144"/>
    </row>
    <row r="14018" spans="2:2" x14ac:dyDescent="0.2">
      <c r="B14018" s="144"/>
    </row>
    <row r="14019" spans="2:2" x14ac:dyDescent="0.2">
      <c r="B14019" s="144"/>
    </row>
    <row r="14020" spans="2:2" x14ac:dyDescent="0.2">
      <c r="B14020" s="144"/>
    </row>
    <row r="14021" spans="2:2" x14ac:dyDescent="0.2">
      <c r="B14021" s="144"/>
    </row>
    <row r="14022" spans="2:2" x14ac:dyDescent="0.2">
      <c r="B14022" s="144"/>
    </row>
    <row r="14023" spans="2:2" x14ac:dyDescent="0.2">
      <c r="B14023" s="144"/>
    </row>
    <row r="14024" spans="2:2" x14ac:dyDescent="0.2">
      <c r="B14024" s="144"/>
    </row>
    <row r="14025" spans="2:2" x14ac:dyDescent="0.2">
      <c r="B14025" s="144"/>
    </row>
    <row r="14026" spans="2:2" x14ac:dyDescent="0.2">
      <c r="B14026" s="144"/>
    </row>
    <row r="14027" spans="2:2" x14ac:dyDescent="0.2">
      <c r="B14027" s="144"/>
    </row>
    <row r="14028" spans="2:2" x14ac:dyDescent="0.2">
      <c r="B14028" s="144"/>
    </row>
    <row r="14029" spans="2:2" x14ac:dyDescent="0.2">
      <c r="B14029" s="144"/>
    </row>
    <row r="14030" spans="2:2" x14ac:dyDescent="0.2">
      <c r="B14030" s="144"/>
    </row>
    <row r="14031" spans="2:2" x14ac:dyDescent="0.2">
      <c r="B14031" s="144"/>
    </row>
    <row r="14032" spans="2:2" x14ac:dyDescent="0.2">
      <c r="B14032" s="144"/>
    </row>
    <row r="14033" spans="2:2" x14ac:dyDescent="0.2">
      <c r="B14033" s="144"/>
    </row>
    <row r="14034" spans="2:2" x14ac:dyDescent="0.2">
      <c r="B14034" s="144"/>
    </row>
    <row r="14035" spans="2:2" x14ac:dyDescent="0.2">
      <c r="B14035" s="144"/>
    </row>
    <row r="14036" spans="2:2" x14ac:dyDescent="0.2">
      <c r="B14036" s="144"/>
    </row>
    <row r="14037" spans="2:2" x14ac:dyDescent="0.2">
      <c r="B14037" s="144"/>
    </row>
    <row r="14038" spans="2:2" x14ac:dyDescent="0.2">
      <c r="B14038" s="144"/>
    </row>
    <row r="14039" spans="2:2" x14ac:dyDescent="0.2">
      <c r="B14039" s="144"/>
    </row>
    <row r="14040" spans="2:2" x14ac:dyDescent="0.2">
      <c r="B14040" s="144"/>
    </row>
    <row r="14041" spans="2:2" x14ac:dyDescent="0.2">
      <c r="B14041" s="144"/>
    </row>
    <row r="14042" spans="2:2" x14ac:dyDescent="0.2">
      <c r="B14042" s="144"/>
    </row>
    <row r="14043" spans="2:2" x14ac:dyDescent="0.2">
      <c r="B14043" s="144"/>
    </row>
    <row r="14044" spans="2:2" x14ac:dyDescent="0.2">
      <c r="B14044" s="144"/>
    </row>
    <row r="14045" spans="2:2" x14ac:dyDescent="0.2">
      <c r="B14045" s="144"/>
    </row>
    <row r="14046" spans="2:2" x14ac:dyDescent="0.2">
      <c r="B14046" s="144"/>
    </row>
    <row r="14047" spans="2:2" x14ac:dyDescent="0.2">
      <c r="B14047" s="144"/>
    </row>
    <row r="14048" spans="2:2" x14ac:dyDescent="0.2">
      <c r="B14048" s="144"/>
    </row>
    <row r="14049" spans="2:2" x14ac:dyDescent="0.2">
      <c r="B14049" s="144"/>
    </row>
    <row r="14050" spans="2:2" x14ac:dyDescent="0.2">
      <c r="B14050" s="144"/>
    </row>
    <row r="14051" spans="2:2" x14ac:dyDescent="0.2">
      <c r="B14051" s="144"/>
    </row>
    <row r="14052" spans="2:2" x14ac:dyDescent="0.2">
      <c r="B14052" s="144"/>
    </row>
    <row r="14053" spans="2:2" x14ac:dyDescent="0.2">
      <c r="B14053" s="144"/>
    </row>
    <row r="14054" spans="2:2" x14ac:dyDescent="0.2">
      <c r="B14054" s="144"/>
    </row>
    <row r="14055" spans="2:2" x14ac:dyDescent="0.2">
      <c r="B14055" s="144"/>
    </row>
    <row r="14056" spans="2:2" x14ac:dyDescent="0.2">
      <c r="B14056" s="144"/>
    </row>
    <row r="14057" spans="2:2" x14ac:dyDescent="0.2">
      <c r="B14057" s="144"/>
    </row>
    <row r="14058" spans="2:2" x14ac:dyDescent="0.2">
      <c r="B14058" s="144"/>
    </row>
    <row r="14059" spans="2:2" x14ac:dyDescent="0.2">
      <c r="B14059" s="144"/>
    </row>
    <row r="14060" spans="2:2" x14ac:dyDescent="0.2">
      <c r="B14060" s="144"/>
    </row>
    <row r="14061" spans="2:2" x14ac:dyDescent="0.2">
      <c r="B14061" s="144"/>
    </row>
    <row r="14062" spans="2:2" x14ac:dyDescent="0.2">
      <c r="B14062" s="144"/>
    </row>
    <row r="14063" spans="2:2" x14ac:dyDescent="0.2">
      <c r="B14063" s="144"/>
    </row>
    <row r="14064" spans="2:2" x14ac:dyDescent="0.2">
      <c r="B14064" s="144"/>
    </row>
    <row r="14065" spans="2:2" x14ac:dyDescent="0.2">
      <c r="B14065" s="144"/>
    </row>
    <row r="14066" spans="2:2" x14ac:dyDescent="0.2">
      <c r="B14066" s="144"/>
    </row>
    <row r="14067" spans="2:2" x14ac:dyDescent="0.2">
      <c r="B14067" s="144"/>
    </row>
    <row r="14068" spans="2:2" x14ac:dyDescent="0.2">
      <c r="B14068" s="144"/>
    </row>
    <row r="14069" spans="2:2" x14ac:dyDescent="0.2">
      <c r="B14069" s="144"/>
    </row>
    <row r="14070" spans="2:2" x14ac:dyDescent="0.2">
      <c r="B14070" s="144"/>
    </row>
    <row r="14071" spans="2:2" x14ac:dyDescent="0.2">
      <c r="B14071" s="144"/>
    </row>
    <row r="14072" spans="2:2" x14ac:dyDescent="0.2">
      <c r="B14072" s="144"/>
    </row>
    <row r="14073" spans="2:2" x14ac:dyDescent="0.2">
      <c r="B14073" s="144"/>
    </row>
    <row r="14074" spans="2:2" x14ac:dyDescent="0.2">
      <c r="B14074" s="144"/>
    </row>
    <row r="14075" spans="2:2" x14ac:dyDescent="0.2">
      <c r="B14075" s="144"/>
    </row>
    <row r="14076" spans="2:2" x14ac:dyDescent="0.2">
      <c r="B14076" s="144"/>
    </row>
    <row r="14077" spans="2:2" x14ac:dyDescent="0.2">
      <c r="B14077" s="144"/>
    </row>
    <row r="14078" spans="2:2" x14ac:dyDescent="0.2">
      <c r="B14078" s="144"/>
    </row>
    <row r="14079" spans="2:2" x14ac:dyDescent="0.2">
      <c r="B14079" s="144"/>
    </row>
    <row r="14080" spans="2:2" x14ac:dyDescent="0.2">
      <c r="B14080" s="144"/>
    </row>
    <row r="14081" spans="2:2" x14ac:dyDescent="0.2">
      <c r="B14081" s="144"/>
    </row>
    <row r="14082" spans="2:2" x14ac:dyDescent="0.2">
      <c r="B14082" s="144"/>
    </row>
    <row r="14083" spans="2:2" x14ac:dyDescent="0.2">
      <c r="B14083" s="144"/>
    </row>
    <row r="14084" spans="2:2" x14ac:dyDescent="0.2">
      <c r="B14084" s="144"/>
    </row>
    <row r="14085" spans="2:2" x14ac:dyDescent="0.2">
      <c r="B14085" s="144"/>
    </row>
    <row r="14086" spans="2:2" x14ac:dyDescent="0.2">
      <c r="B14086" s="144"/>
    </row>
    <row r="14087" spans="2:2" x14ac:dyDescent="0.2">
      <c r="B14087" s="144"/>
    </row>
    <row r="14088" spans="2:2" x14ac:dyDescent="0.2">
      <c r="B14088" s="144"/>
    </row>
    <row r="14089" spans="2:2" x14ac:dyDescent="0.2">
      <c r="B14089" s="144"/>
    </row>
    <row r="14090" spans="2:2" x14ac:dyDescent="0.2">
      <c r="B14090" s="144"/>
    </row>
    <row r="14091" spans="2:2" x14ac:dyDescent="0.2">
      <c r="B14091" s="144"/>
    </row>
    <row r="14092" spans="2:2" x14ac:dyDescent="0.2">
      <c r="B14092" s="144"/>
    </row>
    <row r="14093" spans="2:2" x14ac:dyDescent="0.2">
      <c r="B14093" s="144"/>
    </row>
    <row r="14094" spans="2:2" x14ac:dyDescent="0.2">
      <c r="B14094" s="144"/>
    </row>
    <row r="14095" spans="2:2" x14ac:dyDescent="0.2">
      <c r="B14095" s="144"/>
    </row>
    <row r="14096" spans="2:2" x14ac:dyDescent="0.2">
      <c r="B14096" s="144"/>
    </row>
    <row r="14097" spans="2:2" x14ac:dyDescent="0.2">
      <c r="B14097" s="144"/>
    </row>
    <row r="14098" spans="2:2" x14ac:dyDescent="0.2">
      <c r="B14098" s="144"/>
    </row>
    <row r="14099" spans="2:2" x14ac:dyDescent="0.2">
      <c r="B14099" s="144"/>
    </row>
    <row r="14100" spans="2:2" x14ac:dyDescent="0.2">
      <c r="B14100" s="144"/>
    </row>
    <row r="14101" spans="2:2" x14ac:dyDescent="0.2">
      <c r="B14101" s="144"/>
    </row>
    <row r="14102" spans="2:2" x14ac:dyDescent="0.2">
      <c r="B14102" s="144"/>
    </row>
    <row r="14103" spans="2:2" x14ac:dyDescent="0.2">
      <c r="B14103" s="144"/>
    </row>
    <row r="14104" spans="2:2" x14ac:dyDescent="0.2">
      <c r="B14104" s="144"/>
    </row>
    <row r="14105" spans="2:2" x14ac:dyDescent="0.2">
      <c r="B14105" s="144"/>
    </row>
    <row r="14106" spans="2:2" x14ac:dyDescent="0.2">
      <c r="B14106" s="144"/>
    </row>
    <row r="14107" spans="2:2" x14ac:dyDescent="0.2">
      <c r="B14107" s="144"/>
    </row>
    <row r="14108" spans="2:2" x14ac:dyDescent="0.2">
      <c r="B14108" s="144"/>
    </row>
    <row r="14109" spans="2:2" x14ac:dyDescent="0.2">
      <c r="B14109" s="144"/>
    </row>
    <row r="14110" spans="2:2" x14ac:dyDescent="0.2">
      <c r="B14110" s="144"/>
    </row>
    <row r="14111" spans="2:2" x14ac:dyDescent="0.2">
      <c r="B14111" s="144"/>
    </row>
    <row r="14112" spans="2:2" x14ac:dyDescent="0.2">
      <c r="B14112" s="144"/>
    </row>
    <row r="14113" spans="2:2" x14ac:dyDescent="0.2">
      <c r="B14113" s="144"/>
    </row>
    <row r="14114" spans="2:2" x14ac:dyDescent="0.2">
      <c r="B14114" s="144"/>
    </row>
    <row r="14115" spans="2:2" x14ac:dyDescent="0.2">
      <c r="B14115" s="144"/>
    </row>
    <row r="14116" spans="2:2" x14ac:dyDescent="0.2">
      <c r="B14116" s="144"/>
    </row>
    <row r="14117" spans="2:2" x14ac:dyDescent="0.2">
      <c r="B14117" s="144"/>
    </row>
    <row r="14118" spans="2:2" x14ac:dyDescent="0.2">
      <c r="B14118" s="144"/>
    </row>
    <row r="14119" spans="2:2" x14ac:dyDescent="0.2">
      <c r="B14119" s="144"/>
    </row>
    <row r="14120" spans="2:2" x14ac:dyDescent="0.2">
      <c r="B14120" s="144"/>
    </row>
    <row r="14121" spans="2:2" x14ac:dyDescent="0.2">
      <c r="B14121" s="144"/>
    </row>
    <row r="14122" spans="2:2" x14ac:dyDescent="0.2">
      <c r="B14122" s="144"/>
    </row>
    <row r="14123" spans="2:2" x14ac:dyDescent="0.2">
      <c r="B14123" s="144"/>
    </row>
    <row r="14124" spans="2:2" x14ac:dyDescent="0.2">
      <c r="B14124" s="144"/>
    </row>
    <row r="14125" spans="2:2" x14ac:dyDescent="0.2">
      <c r="B14125" s="144"/>
    </row>
    <row r="14126" spans="2:2" x14ac:dyDescent="0.2">
      <c r="B14126" s="144"/>
    </row>
    <row r="14127" spans="2:2" x14ac:dyDescent="0.2">
      <c r="B14127" s="144"/>
    </row>
    <row r="14128" spans="2:2" x14ac:dyDescent="0.2">
      <c r="B14128" s="144"/>
    </row>
    <row r="14129" spans="2:2" x14ac:dyDescent="0.2">
      <c r="B14129" s="144"/>
    </row>
    <row r="14130" spans="2:2" x14ac:dyDescent="0.2">
      <c r="B14130" s="144"/>
    </row>
    <row r="14131" spans="2:2" x14ac:dyDescent="0.2">
      <c r="B14131" s="144"/>
    </row>
    <row r="14132" spans="2:2" x14ac:dyDescent="0.2">
      <c r="B14132" s="144"/>
    </row>
    <row r="14133" spans="2:2" x14ac:dyDescent="0.2">
      <c r="B14133" s="144"/>
    </row>
    <row r="14134" spans="2:2" x14ac:dyDescent="0.2">
      <c r="B14134" s="144"/>
    </row>
    <row r="14135" spans="2:2" x14ac:dyDescent="0.2">
      <c r="B14135" s="144"/>
    </row>
    <row r="14136" spans="2:2" x14ac:dyDescent="0.2">
      <c r="B14136" s="144"/>
    </row>
    <row r="14137" spans="2:2" x14ac:dyDescent="0.2">
      <c r="B14137" s="144"/>
    </row>
    <row r="14138" spans="2:2" x14ac:dyDescent="0.2">
      <c r="B14138" s="144"/>
    </row>
    <row r="14139" spans="2:2" x14ac:dyDescent="0.2">
      <c r="B14139" s="144"/>
    </row>
    <row r="14140" spans="2:2" x14ac:dyDescent="0.2">
      <c r="B14140" s="144"/>
    </row>
    <row r="14141" spans="2:2" x14ac:dyDescent="0.2">
      <c r="B14141" s="144"/>
    </row>
    <row r="14142" spans="2:2" x14ac:dyDescent="0.2">
      <c r="B14142" s="144"/>
    </row>
    <row r="14143" spans="2:2" x14ac:dyDescent="0.2">
      <c r="B14143" s="144"/>
    </row>
    <row r="14144" spans="2:2" x14ac:dyDescent="0.2">
      <c r="B14144" s="144"/>
    </row>
    <row r="14145" spans="2:2" x14ac:dyDescent="0.2">
      <c r="B14145" s="144"/>
    </row>
    <row r="14146" spans="2:2" x14ac:dyDescent="0.2">
      <c r="B14146" s="144"/>
    </row>
    <row r="14147" spans="2:2" x14ac:dyDescent="0.2">
      <c r="B14147" s="144"/>
    </row>
    <row r="14148" spans="2:2" x14ac:dyDescent="0.2">
      <c r="B14148" s="144"/>
    </row>
    <row r="14149" spans="2:2" x14ac:dyDescent="0.2">
      <c r="B14149" s="144"/>
    </row>
    <row r="14150" spans="2:2" x14ac:dyDescent="0.2">
      <c r="B14150" s="144"/>
    </row>
    <row r="14151" spans="2:2" x14ac:dyDescent="0.2">
      <c r="B14151" s="144"/>
    </row>
    <row r="14152" spans="2:2" x14ac:dyDescent="0.2">
      <c r="B14152" s="144"/>
    </row>
    <row r="14153" spans="2:2" x14ac:dyDescent="0.2">
      <c r="B14153" s="144"/>
    </row>
    <row r="14154" spans="2:2" x14ac:dyDescent="0.2">
      <c r="B14154" s="144"/>
    </row>
    <row r="14155" spans="2:2" x14ac:dyDescent="0.2">
      <c r="B14155" s="144"/>
    </row>
    <row r="14156" spans="2:2" x14ac:dyDescent="0.2">
      <c r="B14156" s="144"/>
    </row>
    <row r="14157" spans="2:2" x14ac:dyDescent="0.2">
      <c r="B14157" s="144"/>
    </row>
    <row r="14158" spans="2:2" x14ac:dyDescent="0.2">
      <c r="B14158" s="144"/>
    </row>
    <row r="14159" spans="2:2" x14ac:dyDescent="0.2">
      <c r="B14159" s="144"/>
    </row>
    <row r="14160" spans="2:2" x14ac:dyDescent="0.2">
      <c r="B14160" s="144"/>
    </row>
    <row r="14161" spans="2:2" x14ac:dyDescent="0.2">
      <c r="B14161" s="144"/>
    </row>
    <row r="14162" spans="2:2" x14ac:dyDescent="0.2">
      <c r="B14162" s="144"/>
    </row>
    <row r="14163" spans="2:2" x14ac:dyDescent="0.2">
      <c r="B14163" s="144"/>
    </row>
    <row r="14164" spans="2:2" x14ac:dyDescent="0.2">
      <c r="B14164" s="144"/>
    </row>
    <row r="14165" spans="2:2" x14ac:dyDescent="0.2">
      <c r="B14165" s="144"/>
    </row>
    <row r="14166" spans="2:2" x14ac:dyDescent="0.2">
      <c r="B14166" s="144"/>
    </row>
    <row r="14167" spans="2:2" x14ac:dyDescent="0.2">
      <c r="B14167" s="144"/>
    </row>
    <row r="14168" spans="2:2" x14ac:dyDescent="0.2">
      <c r="B14168" s="144"/>
    </row>
    <row r="14169" spans="2:2" x14ac:dyDescent="0.2">
      <c r="B14169" s="144"/>
    </row>
    <row r="14170" spans="2:2" x14ac:dyDescent="0.2">
      <c r="B14170" s="144"/>
    </row>
    <row r="14171" spans="2:2" x14ac:dyDescent="0.2">
      <c r="B14171" s="144"/>
    </row>
    <row r="14172" spans="2:2" x14ac:dyDescent="0.2">
      <c r="B14172" s="144"/>
    </row>
    <row r="14173" spans="2:2" x14ac:dyDescent="0.2">
      <c r="B14173" s="144"/>
    </row>
    <row r="14174" spans="2:2" x14ac:dyDescent="0.2">
      <c r="B14174" s="144"/>
    </row>
    <row r="14175" spans="2:2" x14ac:dyDescent="0.2">
      <c r="B14175" s="144"/>
    </row>
    <row r="14176" spans="2:2" x14ac:dyDescent="0.2">
      <c r="B14176" s="144"/>
    </row>
    <row r="14177" spans="2:2" x14ac:dyDescent="0.2">
      <c r="B14177" s="144"/>
    </row>
    <row r="14178" spans="2:2" x14ac:dyDescent="0.2">
      <c r="B14178" s="144"/>
    </row>
    <row r="14179" spans="2:2" x14ac:dyDescent="0.2">
      <c r="B14179" s="144"/>
    </row>
    <row r="14180" spans="2:2" x14ac:dyDescent="0.2">
      <c r="B14180" s="144"/>
    </row>
    <row r="14181" spans="2:2" x14ac:dyDescent="0.2">
      <c r="B14181" s="144"/>
    </row>
    <row r="14182" spans="2:2" x14ac:dyDescent="0.2">
      <c r="B14182" s="144"/>
    </row>
    <row r="14183" spans="2:2" x14ac:dyDescent="0.2">
      <c r="B14183" s="144"/>
    </row>
    <row r="14184" spans="2:2" x14ac:dyDescent="0.2">
      <c r="B14184" s="144"/>
    </row>
    <row r="14185" spans="2:2" x14ac:dyDescent="0.2">
      <c r="B14185" s="144"/>
    </row>
    <row r="14186" spans="2:2" x14ac:dyDescent="0.2">
      <c r="B14186" s="144"/>
    </row>
    <row r="14187" spans="2:2" x14ac:dyDescent="0.2">
      <c r="B14187" s="144"/>
    </row>
    <row r="14188" spans="2:2" x14ac:dyDescent="0.2">
      <c r="B14188" s="144"/>
    </row>
    <row r="14189" spans="2:2" x14ac:dyDescent="0.2">
      <c r="B14189" s="144"/>
    </row>
    <row r="14190" spans="2:2" x14ac:dyDescent="0.2">
      <c r="B14190" s="144"/>
    </row>
    <row r="14191" spans="2:2" x14ac:dyDescent="0.2">
      <c r="B14191" s="144"/>
    </row>
    <row r="14192" spans="2:2" x14ac:dyDescent="0.2">
      <c r="B14192" s="144"/>
    </row>
    <row r="14193" spans="2:2" x14ac:dyDescent="0.2">
      <c r="B14193" s="144"/>
    </row>
    <row r="14194" spans="2:2" x14ac:dyDescent="0.2">
      <c r="B14194" s="144"/>
    </row>
    <row r="14195" spans="2:2" x14ac:dyDescent="0.2">
      <c r="B14195" s="144"/>
    </row>
    <row r="14196" spans="2:2" x14ac:dyDescent="0.2">
      <c r="B14196" s="144"/>
    </row>
    <row r="14197" spans="2:2" x14ac:dyDescent="0.2">
      <c r="B14197" s="144"/>
    </row>
    <row r="14198" spans="2:2" x14ac:dyDescent="0.2">
      <c r="B14198" s="144"/>
    </row>
    <row r="14199" spans="2:2" x14ac:dyDescent="0.2">
      <c r="B14199" s="144"/>
    </row>
    <row r="14200" spans="2:2" x14ac:dyDescent="0.2">
      <c r="B14200" s="144"/>
    </row>
    <row r="14201" spans="2:2" x14ac:dyDescent="0.2">
      <c r="B14201" s="144"/>
    </row>
    <row r="14202" spans="2:2" x14ac:dyDescent="0.2">
      <c r="B14202" s="144"/>
    </row>
    <row r="14203" spans="2:2" x14ac:dyDescent="0.2">
      <c r="B14203" s="144"/>
    </row>
    <row r="14204" spans="2:2" x14ac:dyDescent="0.2">
      <c r="B14204" s="144"/>
    </row>
    <row r="14205" spans="2:2" x14ac:dyDescent="0.2">
      <c r="B14205" s="144"/>
    </row>
    <row r="14206" spans="2:2" x14ac:dyDescent="0.2">
      <c r="B14206" s="144"/>
    </row>
    <row r="14207" spans="2:2" x14ac:dyDescent="0.2">
      <c r="B14207" s="144"/>
    </row>
    <row r="14208" spans="2:2" x14ac:dyDescent="0.2">
      <c r="B14208" s="144"/>
    </row>
    <row r="14209" spans="2:2" x14ac:dyDescent="0.2">
      <c r="B14209" s="144"/>
    </row>
    <row r="14210" spans="2:2" x14ac:dyDescent="0.2">
      <c r="B14210" s="144"/>
    </row>
    <row r="14211" spans="2:2" x14ac:dyDescent="0.2">
      <c r="B14211" s="144"/>
    </row>
    <row r="14212" spans="2:2" x14ac:dyDescent="0.2">
      <c r="B14212" s="144"/>
    </row>
    <row r="14213" spans="2:2" x14ac:dyDescent="0.2">
      <c r="B14213" s="144"/>
    </row>
    <row r="14214" spans="2:2" x14ac:dyDescent="0.2">
      <c r="B14214" s="144"/>
    </row>
    <row r="14215" spans="2:2" x14ac:dyDescent="0.2">
      <c r="B14215" s="144"/>
    </row>
    <row r="14216" spans="2:2" x14ac:dyDescent="0.2">
      <c r="B14216" s="144"/>
    </row>
    <row r="14217" spans="2:2" x14ac:dyDescent="0.2">
      <c r="B14217" s="144"/>
    </row>
    <row r="14218" spans="2:2" x14ac:dyDescent="0.2">
      <c r="B14218" s="144"/>
    </row>
    <row r="14219" spans="2:2" x14ac:dyDescent="0.2">
      <c r="B14219" s="144"/>
    </row>
    <row r="14220" spans="2:2" x14ac:dyDescent="0.2">
      <c r="B14220" s="144"/>
    </row>
    <row r="14221" spans="2:2" x14ac:dyDescent="0.2">
      <c r="B14221" s="144"/>
    </row>
    <row r="14222" spans="2:2" x14ac:dyDescent="0.2">
      <c r="B14222" s="144"/>
    </row>
    <row r="14223" spans="2:2" x14ac:dyDescent="0.2">
      <c r="B14223" s="144"/>
    </row>
    <row r="14224" spans="2:2" x14ac:dyDescent="0.2">
      <c r="B14224" s="144"/>
    </row>
    <row r="14225" spans="2:2" x14ac:dyDescent="0.2">
      <c r="B14225" s="144"/>
    </row>
    <row r="14226" spans="2:2" x14ac:dyDescent="0.2">
      <c r="B14226" s="144"/>
    </row>
    <row r="14227" spans="2:2" x14ac:dyDescent="0.2">
      <c r="B14227" s="144"/>
    </row>
    <row r="14228" spans="2:2" x14ac:dyDescent="0.2">
      <c r="B14228" s="144"/>
    </row>
    <row r="14229" spans="2:2" x14ac:dyDescent="0.2">
      <c r="B14229" s="144"/>
    </row>
    <row r="14230" spans="2:2" x14ac:dyDescent="0.2">
      <c r="B14230" s="144"/>
    </row>
    <row r="14231" spans="2:2" x14ac:dyDescent="0.2">
      <c r="B14231" s="144"/>
    </row>
    <row r="14232" spans="2:2" x14ac:dyDescent="0.2">
      <c r="B14232" s="144"/>
    </row>
    <row r="14233" spans="2:2" x14ac:dyDescent="0.2">
      <c r="B14233" s="144"/>
    </row>
    <row r="14234" spans="2:2" x14ac:dyDescent="0.2">
      <c r="B14234" s="144"/>
    </row>
    <row r="14235" spans="2:2" x14ac:dyDescent="0.2">
      <c r="B14235" s="144"/>
    </row>
    <row r="14236" spans="2:2" x14ac:dyDescent="0.2">
      <c r="B14236" s="144"/>
    </row>
    <row r="14237" spans="2:2" x14ac:dyDescent="0.2">
      <c r="B14237" s="144"/>
    </row>
    <row r="14238" spans="2:2" x14ac:dyDescent="0.2">
      <c r="B14238" s="144"/>
    </row>
    <row r="14239" spans="2:2" x14ac:dyDescent="0.2">
      <c r="B14239" s="144"/>
    </row>
    <row r="14240" spans="2:2" x14ac:dyDescent="0.2">
      <c r="B14240" s="144"/>
    </row>
    <row r="14241" spans="2:2" x14ac:dyDescent="0.2">
      <c r="B14241" s="144"/>
    </row>
    <row r="14242" spans="2:2" x14ac:dyDescent="0.2">
      <c r="B14242" s="144"/>
    </row>
    <row r="14243" spans="2:2" x14ac:dyDescent="0.2">
      <c r="B14243" s="144"/>
    </row>
    <row r="14244" spans="2:2" x14ac:dyDescent="0.2">
      <c r="B14244" s="144"/>
    </row>
    <row r="14245" spans="2:2" x14ac:dyDescent="0.2">
      <c r="B14245" s="144"/>
    </row>
    <row r="14246" spans="2:2" x14ac:dyDescent="0.2">
      <c r="B14246" s="144"/>
    </row>
    <row r="14247" spans="2:2" x14ac:dyDescent="0.2">
      <c r="B14247" s="144"/>
    </row>
    <row r="14248" spans="2:2" x14ac:dyDescent="0.2">
      <c r="B14248" s="144"/>
    </row>
    <row r="14249" spans="2:2" x14ac:dyDescent="0.2">
      <c r="B14249" s="144"/>
    </row>
    <row r="14250" spans="2:2" x14ac:dyDescent="0.2">
      <c r="B14250" s="144"/>
    </row>
    <row r="14251" spans="2:2" x14ac:dyDescent="0.2">
      <c r="B14251" s="144"/>
    </row>
    <row r="14252" spans="2:2" x14ac:dyDescent="0.2">
      <c r="B14252" s="144"/>
    </row>
    <row r="14253" spans="2:2" x14ac:dyDescent="0.2">
      <c r="B14253" s="144"/>
    </row>
    <row r="14254" spans="2:2" x14ac:dyDescent="0.2">
      <c r="B14254" s="144"/>
    </row>
    <row r="14255" spans="2:2" x14ac:dyDescent="0.2">
      <c r="B14255" s="144"/>
    </row>
    <row r="14256" spans="2:2" x14ac:dyDescent="0.2">
      <c r="B14256" s="144"/>
    </row>
    <row r="14257" spans="2:2" x14ac:dyDescent="0.2">
      <c r="B14257" s="144"/>
    </row>
    <row r="14258" spans="2:2" x14ac:dyDescent="0.2">
      <c r="B14258" s="144"/>
    </row>
    <row r="14259" spans="2:2" x14ac:dyDescent="0.2">
      <c r="B14259" s="144"/>
    </row>
    <row r="14260" spans="2:2" x14ac:dyDescent="0.2">
      <c r="B14260" s="144"/>
    </row>
    <row r="14261" spans="2:2" x14ac:dyDescent="0.2">
      <c r="B14261" s="144"/>
    </row>
    <row r="14262" spans="2:2" x14ac:dyDescent="0.2">
      <c r="B14262" s="144"/>
    </row>
    <row r="14263" spans="2:2" x14ac:dyDescent="0.2">
      <c r="B14263" s="144"/>
    </row>
    <row r="14264" spans="2:2" x14ac:dyDescent="0.2">
      <c r="B14264" s="144"/>
    </row>
    <row r="14265" spans="2:2" x14ac:dyDescent="0.2">
      <c r="B14265" s="144"/>
    </row>
    <row r="14266" spans="2:2" x14ac:dyDescent="0.2">
      <c r="B14266" s="144"/>
    </row>
    <row r="14267" spans="2:2" x14ac:dyDescent="0.2">
      <c r="B14267" s="144"/>
    </row>
    <row r="14268" spans="2:2" x14ac:dyDescent="0.2">
      <c r="B14268" s="144"/>
    </row>
    <row r="14269" spans="2:2" x14ac:dyDescent="0.2">
      <c r="B14269" s="144"/>
    </row>
    <row r="14270" spans="2:2" x14ac:dyDescent="0.2">
      <c r="B14270" s="144"/>
    </row>
    <row r="14271" spans="2:2" x14ac:dyDescent="0.2">
      <c r="B14271" s="144"/>
    </row>
    <row r="14272" spans="2:2" x14ac:dyDescent="0.2">
      <c r="B14272" s="144"/>
    </row>
    <row r="14273" spans="2:2" x14ac:dyDescent="0.2">
      <c r="B14273" s="144"/>
    </row>
    <row r="14274" spans="2:2" x14ac:dyDescent="0.2">
      <c r="B14274" s="144"/>
    </row>
    <row r="14275" spans="2:2" x14ac:dyDescent="0.2">
      <c r="B14275" s="144"/>
    </row>
    <row r="14276" spans="2:2" x14ac:dyDescent="0.2">
      <c r="B14276" s="144"/>
    </row>
    <row r="14277" spans="2:2" x14ac:dyDescent="0.2">
      <c r="B14277" s="144"/>
    </row>
    <row r="14278" spans="2:2" x14ac:dyDescent="0.2">
      <c r="B14278" s="144"/>
    </row>
    <row r="14279" spans="2:2" x14ac:dyDescent="0.2">
      <c r="B14279" s="144"/>
    </row>
    <row r="14280" spans="2:2" x14ac:dyDescent="0.2">
      <c r="B14280" s="144"/>
    </row>
    <row r="14281" spans="2:2" x14ac:dyDescent="0.2">
      <c r="B14281" s="144"/>
    </row>
    <row r="14282" spans="2:2" x14ac:dyDescent="0.2">
      <c r="B14282" s="144"/>
    </row>
    <row r="14283" spans="2:2" x14ac:dyDescent="0.2">
      <c r="B14283" s="144"/>
    </row>
    <row r="14284" spans="2:2" x14ac:dyDescent="0.2">
      <c r="B14284" s="144"/>
    </row>
    <row r="14285" spans="2:2" x14ac:dyDescent="0.2">
      <c r="B14285" s="144"/>
    </row>
    <row r="14286" spans="2:2" x14ac:dyDescent="0.2">
      <c r="B14286" s="144"/>
    </row>
    <row r="14287" spans="2:2" x14ac:dyDescent="0.2">
      <c r="B14287" s="144"/>
    </row>
    <row r="14288" spans="2:2" x14ac:dyDescent="0.2">
      <c r="B14288" s="144"/>
    </row>
    <row r="14289" spans="2:2" x14ac:dyDescent="0.2">
      <c r="B14289" s="144"/>
    </row>
    <row r="14290" spans="2:2" x14ac:dyDescent="0.2">
      <c r="B14290" s="144"/>
    </row>
    <row r="14291" spans="2:2" x14ac:dyDescent="0.2">
      <c r="B14291" s="144"/>
    </row>
    <row r="14292" spans="2:2" x14ac:dyDescent="0.2">
      <c r="B14292" s="144"/>
    </row>
    <row r="14293" spans="2:2" x14ac:dyDescent="0.2">
      <c r="B14293" s="144"/>
    </row>
    <row r="14294" spans="2:2" x14ac:dyDescent="0.2">
      <c r="B14294" s="144"/>
    </row>
    <row r="14295" spans="2:2" x14ac:dyDescent="0.2">
      <c r="B14295" s="144"/>
    </row>
    <row r="14296" spans="2:2" x14ac:dyDescent="0.2">
      <c r="B14296" s="144"/>
    </row>
    <row r="14297" spans="2:2" x14ac:dyDescent="0.2">
      <c r="B14297" s="144"/>
    </row>
    <row r="14298" spans="2:2" x14ac:dyDescent="0.2">
      <c r="B14298" s="144"/>
    </row>
    <row r="14299" spans="2:2" x14ac:dyDescent="0.2">
      <c r="B14299" s="144"/>
    </row>
    <row r="14300" spans="2:2" x14ac:dyDescent="0.2">
      <c r="B14300" s="144"/>
    </row>
    <row r="14301" spans="2:2" x14ac:dyDescent="0.2">
      <c r="B14301" s="144"/>
    </row>
    <row r="14302" spans="2:2" x14ac:dyDescent="0.2">
      <c r="B14302" s="144"/>
    </row>
    <row r="14303" spans="2:2" x14ac:dyDescent="0.2">
      <c r="B14303" s="144"/>
    </row>
    <row r="14304" spans="2:2" x14ac:dyDescent="0.2">
      <c r="B14304" s="144"/>
    </row>
    <row r="14305" spans="2:2" x14ac:dyDescent="0.2">
      <c r="B14305" s="144"/>
    </row>
    <row r="14306" spans="2:2" x14ac:dyDescent="0.2">
      <c r="B14306" s="144"/>
    </row>
    <row r="14307" spans="2:2" x14ac:dyDescent="0.2">
      <c r="B14307" s="144"/>
    </row>
    <row r="14308" spans="2:2" x14ac:dyDescent="0.2">
      <c r="B14308" s="144"/>
    </row>
    <row r="14309" spans="2:2" x14ac:dyDescent="0.2">
      <c r="B14309" s="144"/>
    </row>
    <row r="14310" spans="2:2" x14ac:dyDescent="0.2">
      <c r="B14310" s="144"/>
    </row>
    <row r="14311" spans="2:2" x14ac:dyDescent="0.2">
      <c r="B14311" s="144"/>
    </row>
    <row r="14312" spans="2:2" x14ac:dyDescent="0.2">
      <c r="B14312" s="144"/>
    </row>
    <row r="14313" spans="2:2" x14ac:dyDescent="0.2">
      <c r="B14313" s="144"/>
    </row>
    <row r="14314" spans="2:2" x14ac:dyDescent="0.2">
      <c r="B14314" s="144"/>
    </row>
    <row r="14315" spans="2:2" x14ac:dyDescent="0.2">
      <c r="B14315" s="144"/>
    </row>
    <row r="14316" spans="2:2" x14ac:dyDescent="0.2">
      <c r="B14316" s="144"/>
    </row>
    <row r="14317" spans="2:2" x14ac:dyDescent="0.2">
      <c r="B14317" s="144"/>
    </row>
    <row r="14318" spans="2:2" x14ac:dyDescent="0.2">
      <c r="B14318" s="144"/>
    </row>
    <row r="14319" spans="2:2" x14ac:dyDescent="0.2">
      <c r="B14319" s="144"/>
    </row>
    <row r="14320" spans="2:2" x14ac:dyDescent="0.2">
      <c r="B14320" s="144"/>
    </row>
    <row r="14321" spans="2:2" x14ac:dyDescent="0.2">
      <c r="B14321" s="144"/>
    </row>
    <row r="14322" spans="2:2" x14ac:dyDescent="0.2">
      <c r="B14322" s="144"/>
    </row>
    <row r="14323" spans="2:2" x14ac:dyDescent="0.2">
      <c r="B14323" s="144"/>
    </row>
    <row r="14324" spans="2:2" x14ac:dyDescent="0.2">
      <c r="B14324" s="144"/>
    </row>
    <row r="14325" spans="2:2" x14ac:dyDescent="0.2">
      <c r="B14325" s="144"/>
    </row>
    <row r="14326" spans="2:2" x14ac:dyDescent="0.2">
      <c r="B14326" s="144"/>
    </row>
    <row r="14327" spans="2:2" x14ac:dyDescent="0.2">
      <c r="B14327" s="144"/>
    </row>
    <row r="14328" spans="2:2" x14ac:dyDescent="0.2">
      <c r="B14328" s="144"/>
    </row>
    <row r="14329" spans="2:2" x14ac:dyDescent="0.2">
      <c r="B14329" s="144"/>
    </row>
    <row r="14330" spans="2:2" x14ac:dyDescent="0.2">
      <c r="B14330" s="144"/>
    </row>
    <row r="14331" spans="2:2" x14ac:dyDescent="0.2">
      <c r="B14331" s="144"/>
    </row>
    <row r="14332" spans="2:2" x14ac:dyDescent="0.2">
      <c r="B14332" s="144"/>
    </row>
    <row r="14333" spans="2:2" x14ac:dyDescent="0.2">
      <c r="B14333" s="144"/>
    </row>
    <row r="14334" spans="2:2" x14ac:dyDescent="0.2">
      <c r="B14334" s="144"/>
    </row>
    <row r="14335" spans="2:2" x14ac:dyDescent="0.2">
      <c r="B14335" s="144"/>
    </row>
    <row r="14336" spans="2:2" x14ac:dyDescent="0.2">
      <c r="B14336" s="144"/>
    </row>
    <row r="14337" spans="2:2" x14ac:dyDescent="0.2">
      <c r="B14337" s="144"/>
    </row>
    <row r="14338" spans="2:2" x14ac:dyDescent="0.2">
      <c r="B14338" s="144"/>
    </row>
    <row r="14339" spans="2:2" x14ac:dyDescent="0.2">
      <c r="B14339" s="144"/>
    </row>
    <row r="14340" spans="2:2" x14ac:dyDescent="0.2">
      <c r="B14340" s="144"/>
    </row>
    <row r="14341" spans="2:2" x14ac:dyDescent="0.2">
      <c r="B14341" s="144"/>
    </row>
    <row r="14342" spans="2:2" x14ac:dyDescent="0.2">
      <c r="B14342" s="144"/>
    </row>
    <row r="14343" spans="2:2" x14ac:dyDescent="0.2">
      <c r="B14343" s="144"/>
    </row>
    <row r="14344" spans="2:2" x14ac:dyDescent="0.2">
      <c r="B14344" s="144"/>
    </row>
    <row r="14345" spans="2:2" x14ac:dyDescent="0.2">
      <c r="B14345" s="144"/>
    </row>
    <row r="14346" spans="2:2" x14ac:dyDescent="0.2">
      <c r="B14346" s="144"/>
    </row>
    <row r="14347" spans="2:2" x14ac:dyDescent="0.2">
      <c r="B14347" s="144"/>
    </row>
    <row r="14348" spans="2:2" x14ac:dyDescent="0.2">
      <c r="B14348" s="144"/>
    </row>
    <row r="14349" spans="2:2" x14ac:dyDescent="0.2">
      <c r="B14349" s="144"/>
    </row>
    <row r="14350" spans="2:2" x14ac:dyDescent="0.2">
      <c r="B14350" s="144"/>
    </row>
    <row r="14351" spans="2:2" x14ac:dyDescent="0.2">
      <c r="B14351" s="144"/>
    </row>
    <row r="14352" spans="2:2" x14ac:dyDescent="0.2">
      <c r="B14352" s="144"/>
    </row>
    <row r="14353" spans="2:2" x14ac:dyDescent="0.2">
      <c r="B14353" s="144"/>
    </row>
    <row r="14354" spans="2:2" x14ac:dyDescent="0.2">
      <c r="B14354" s="144"/>
    </row>
    <row r="14355" spans="2:2" x14ac:dyDescent="0.2">
      <c r="B14355" s="144"/>
    </row>
    <row r="14356" spans="2:2" x14ac:dyDescent="0.2">
      <c r="B14356" s="144"/>
    </row>
    <row r="14357" spans="2:2" x14ac:dyDescent="0.2">
      <c r="B14357" s="144"/>
    </row>
    <row r="14358" spans="2:2" x14ac:dyDescent="0.2">
      <c r="B14358" s="144"/>
    </row>
    <row r="14359" spans="2:2" x14ac:dyDescent="0.2">
      <c r="B14359" s="144"/>
    </row>
    <row r="14360" spans="2:2" x14ac:dyDescent="0.2">
      <c r="B14360" s="144"/>
    </row>
    <row r="14361" spans="2:2" x14ac:dyDescent="0.2">
      <c r="B14361" s="144"/>
    </row>
    <row r="14362" spans="2:2" x14ac:dyDescent="0.2">
      <c r="B14362" s="144"/>
    </row>
    <row r="14363" spans="2:2" x14ac:dyDescent="0.2">
      <c r="B14363" s="144"/>
    </row>
    <row r="14364" spans="2:2" x14ac:dyDescent="0.2">
      <c r="B14364" s="144"/>
    </row>
    <row r="14365" spans="2:2" x14ac:dyDescent="0.2">
      <c r="B14365" s="144"/>
    </row>
    <row r="14366" spans="2:2" x14ac:dyDescent="0.2">
      <c r="B14366" s="144"/>
    </row>
    <row r="14367" spans="2:2" x14ac:dyDescent="0.2">
      <c r="B14367" s="144"/>
    </row>
    <row r="14368" spans="2:2" x14ac:dyDescent="0.2">
      <c r="B14368" s="144"/>
    </row>
    <row r="14369" spans="2:2" x14ac:dyDescent="0.2">
      <c r="B14369" s="144"/>
    </row>
    <row r="14370" spans="2:2" x14ac:dyDescent="0.2">
      <c r="B14370" s="144"/>
    </row>
    <row r="14371" spans="2:2" x14ac:dyDescent="0.2">
      <c r="B14371" s="144"/>
    </row>
    <row r="14372" spans="2:2" x14ac:dyDescent="0.2">
      <c r="B14372" s="144"/>
    </row>
    <row r="14373" spans="2:2" x14ac:dyDescent="0.2">
      <c r="B14373" s="144"/>
    </row>
    <row r="14374" spans="2:2" x14ac:dyDescent="0.2">
      <c r="B14374" s="144"/>
    </row>
    <row r="14375" spans="2:2" x14ac:dyDescent="0.2">
      <c r="B14375" s="144"/>
    </row>
    <row r="14376" spans="2:2" x14ac:dyDescent="0.2">
      <c r="B14376" s="144"/>
    </row>
    <row r="14377" spans="2:2" x14ac:dyDescent="0.2">
      <c r="B14377" s="144"/>
    </row>
    <row r="14378" spans="2:2" x14ac:dyDescent="0.2">
      <c r="B14378" s="144"/>
    </row>
    <row r="14379" spans="2:2" x14ac:dyDescent="0.2">
      <c r="B14379" s="144"/>
    </row>
    <row r="14380" spans="2:2" x14ac:dyDescent="0.2">
      <c r="B14380" s="144"/>
    </row>
    <row r="14381" spans="2:2" x14ac:dyDescent="0.2">
      <c r="B14381" s="144"/>
    </row>
    <row r="14382" spans="2:2" x14ac:dyDescent="0.2">
      <c r="B14382" s="144"/>
    </row>
    <row r="14383" spans="2:2" x14ac:dyDescent="0.2">
      <c r="B14383" s="144"/>
    </row>
    <row r="14384" spans="2:2" x14ac:dyDescent="0.2">
      <c r="B14384" s="144"/>
    </row>
    <row r="14385" spans="2:2" x14ac:dyDescent="0.2">
      <c r="B14385" s="144"/>
    </row>
    <row r="14386" spans="2:2" x14ac:dyDescent="0.2">
      <c r="B14386" s="144"/>
    </row>
    <row r="14387" spans="2:2" x14ac:dyDescent="0.2">
      <c r="B14387" s="144"/>
    </row>
    <row r="14388" spans="2:2" x14ac:dyDescent="0.2">
      <c r="B14388" s="144"/>
    </row>
    <row r="14389" spans="2:2" x14ac:dyDescent="0.2">
      <c r="B14389" s="144"/>
    </row>
    <row r="14390" spans="2:2" x14ac:dyDescent="0.2">
      <c r="B14390" s="144"/>
    </row>
    <row r="14391" spans="2:2" x14ac:dyDescent="0.2">
      <c r="B14391" s="144"/>
    </row>
    <row r="14392" spans="2:2" x14ac:dyDescent="0.2">
      <c r="B14392" s="144"/>
    </row>
    <row r="14393" spans="2:2" x14ac:dyDescent="0.2">
      <c r="B14393" s="144"/>
    </row>
    <row r="14394" spans="2:2" x14ac:dyDescent="0.2">
      <c r="B14394" s="144"/>
    </row>
    <row r="14395" spans="2:2" x14ac:dyDescent="0.2">
      <c r="B14395" s="144"/>
    </row>
    <row r="14396" spans="2:2" x14ac:dyDescent="0.2">
      <c r="B14396" s="144"/>
    </row>
    <row r="14397" spans="2:2" x14ac:dyDescent="0.2">
      <c r="B14397" s="144"/>
    </row>
    <row r="14398" spans="2:2" x14ac:dyDescent="0.2">
      <c r="B14398" s="144"/>
    </row>
    <row r="14399" spans="2:2" x14ac:dyDescent="0.2">
      <c r="B14399" s="144"/>
    </row>
    <row r="14400" spans="2:2" x14ac:dyDescent="0.2">
      <c r="B14400" s="144"/>
    </row>
    <row r="14401" spans="2:2" x14ac:dyDescent="0.2">
      <c r="B14401" s="144"/>
    </row>
    <row r="14402" spans="2:2" x14ac:dyDescent="0.2">
      <c r="B14402" s="144"/>
    </row>
    <row r="14403" spans="2:2" x14ac:dyDescent="0.2">
      <c r="B14403" s="144"/>
    </row>
    <row r="14404" spans="2:2" x14ac:dyDescent="0.2">
      <c r="B14404" s="144"/>
    </row>
    <row r="14405" spans="2:2" x14ac:dyDescent="0.2">
      <c r="B14405" s="144"/>
    </row>
    <row r="14406" spans="2:2" x14ac:dyDescent="0.2">
      <c r="B14406" s="144"/>
    </row>
    <row r="14407" spans="2:2" x14ac:dyDescent="0.2">
      <c r="B14407" s="144"/>
    </row>
    <row r="14408" spans="2:2" x14ac:dyDescent="0.2">
      <c r="B14408" s="144"/>
    </row>
    <row r="14409" spans="2:2" x14ac:dyDescent="0.2">
      <c r="B14409" s="144"/>
    </row>
    <row r="14410" spans="2:2" x14ac:dyDescent="0.2">
      <c r="B14410" s="144"/>
    </row>
    <row r="14411" spans="2:2" x14ac:dyDescent="0.2">
      <c r="B14411" s="144"/>
    </row>
    <row r="14412" spans="2:2" x14ac:dyDescent="0.2">
      <c r="B14412" s="144"/>
    </row>
    <row r="14413" spans="2:2" x14ac:dyDescent="0.2">
      <c r="B14413" s="144"/>
    </row>
    <row r="14414" spans="2:2" x14ac:dyDescent="0.2">
      <c r="B14414" s="144"/>
    </row>
    <row r="14415" spans="2:2" x14ac:dyDescent="0.2">
      <c r="B14415" s="144"/>
    </row>
    <row r="14416" spans="2:2" x14ac:dyDescent="0.2">
      <c r="B14416" s="144"/>
    </row>
    <row r="14417" spans="2:2" x14ac:dyDescent="0.2">
      <c r="B14417" s="144"/>
    </row>
    <row r="14418" spans="2:2" x14ac:dyDescent="0.2">
      <c r="B14418" s="144"/>
    </row>
    <row r="14419" spans="2:2" x14ac:dyDescent="0.2">
      <c r="B14419" s="144"/>
    </row>
    <row r="14420" spans="2:2" x14ac:dyDescent="0.2">
      <c r="B14420" s="144"/>
    </row>
    <row r="14421" spans="2:2" x14ac:dyDescent="0.2">
      <c r="B14421" s="144"/>
    </row>
    <row r="14422" spans="2:2" x14ac:dyDescent="0.2">
      <c r="B14422" s="144"/>
    </row>
    <row r="14423" spans="2:2" x14ac:dyDescent="0.2">
      <c r="B14423" s="144"/>
    </row>
    <row r="14424" spans="2:2" x14ac:dyDescent="0.2">
      <c r="B14424" s="144"/>
    </row>
    <row r="14425" spans="2:2" x14ac:dyDescent="0.2">
      <c r="B14425" s="144"/>
    </row>
    <row r="14426" spans="2:2" x14ac:dyDescent="0.2">
      <c r="B14426" s="144"/>
    </row>
    <row r="14427" spans="2:2" x14ac:dyDescent="0.2">
      <c r="B14427" s="144"/>
    </row>
    <row r="14428" spans="2:2" x14ac:dyDescent="0.2">
      <c r="B14428" s="144"/>
    </row>
    <row r="14429" spans="2:2" x14ac:dyDescent="0.2">
      <c r="B14429" s="144"/>
    </row>
    <row r="14430" spans="2:2" x14ac:dyDescent="0.2">
      <c r="B14430" s="144"/>
    </row>
    <row r="14431" spans="2:2" x14ac:dyDescent="0.2">
      <c r="B14431" s="144"/>
    </row>
    <row r="14432" spans="2:2" x14ac:dyDescent="0.2">
      <c r="B14432" s="144"/>
    </row>
    <row r="14433" spans="2:2" x14ac:dyDescent="0.2">
      <c r="B14433" s="144"/>
    </row>
    <row r="14434" spans="2:2" x14ac:dyDescent="0.2">
      <c r="B14434" s="144"/>
    </row>
    <row r="14435" spans="2:2" x14ac:dyDescent="0.2">
      <c r="B14435" s="144"/>
    </row>
    <row r="14436" spans="2:2" x14ac:dyDescent="0.2">
      <c r="B14436" s="144"/>
    </row>
    <row r="14437" spans="2:2" x14ac:dyDescent="0.2">
      <c r="B14437" s="144"/>
    </row>
    <row r="14438" spans="2:2" x14ac:dyDescent="0.2">
      <c r="B14438" s="144"/>
    </row>
    <row r="14439" spans="2:2" x14ac:dyDescent="0.2">
      <c r="B14439" s="144"/>
    </row>
    <row r="14440" spans="2:2" x14ac:dyDescent="0.2">
      <c r="B14440" s="144"/>
    </row>
    <row r="14441" spans="2:2" x14ac:dyDescent="0.2">
      <c r="B14441" s="144"/>
    </row>
    <row r="14442" spans="2:2" x14ac:dyDescent="0.2">
      <c r="B14442" s="144"/>
    </row>
    <row r="14443" spans="2:2" x14ac:dyDescent="0.2">
      <c r="B14443" s="144"/>
    </row>
    <row r="14444" spans="2:2" x14ac:dyDescent="0.2">
      <c r="B14444" s="144"/>
    </row>
    <row r="14445" spans="2:2" x14ac:dyDescent="0.2">
      <c r="B14445" s="144"/>
    </row>
    <row r="14446" spans="2:2" x14ac:dyDescent="0.2">
      <c r="B14446" s="144"/>
    </row>
    <row r="14447" spans="2:2" x14ac:dyDescent="0.2">
      <c r="B14447" s="144"/>
    </row>
    <row r="14448" spans="2:2" x14ac:dyDescent="0.2">
      <c r="B14448" s="144"/>
    </row>
    <row r="14449" spans="2:2" x14ac:dyDescent="0.2">
      <c r="B14449" s="144"/>
    </row>
    <row r="14450" spans="2:2" x14ac:dyDescent="0.2">
      <c r="B14450" s="144"/>
    </row>
    <row r="14451" spans="2:2" x14ac:dyDescent="0.2">
      <c r="B14451" s="144"/>
    </row>
    <row r="14452" spans="2:2" x14ac:dyDescent="0.2">
      <c r="B14452" s="144"/>
    </row>
    <row r="14453" spans="2:2" x14ac:dyDescent="0.2">
      <c r="B14453" s="144"/>
    </row>
    <row r="14454" spans="2:2" x14ac:dyDescent="0.2">
      <c r="B14454" s="144"/>
    </row>
    <row r="14455" spans="2:2" x14ac:dyDescent="0.2">
      <c r="B14455" s="144"/>
    </row>
    <row r="14456" spans="2:2" x14ac:dyDescent="0.2">
      <c r="B14456" s="144"/>
    </row>
    <row r="14457" spans="2:2" x14ac:dyDescent="0.2">
      <c r="B14457" s="144"/>
    </row>
    <row r="14458" spans="2:2" x14ac:dyDescent="0.2">
      <c r="B14458" s="144"/>
    </row>
    <row r="14459" spans="2:2" x14ac:dyDescent="0.2">
      <c r="B14459" s="144"/>
    </row>
    <row r="14460" spans="2:2" x14ac:dyDescent="0.2">
      <c r="B14460" s="144"/>
    </row>
    <row r="14461" spans="2:2" x14ac:dyDescent="0.2">
      <c r="B14461" s="144"/>
    </row>
    <row r="14462" spans="2:2" x14ac:dyDescent="0.2">
      <c r="B14462" s="144"/>
    </row>
    <row r="14463" spans="2:2" x14ac:dyDescent="0.2">
      <c r="B14463" s="144"/>
    </row>
    <row r="14464" spans="2:2" x14ac:dyDescent="0.2">
      <c r="B14464" s="144"/>
    </row>
    <row r="14465" spans="2:2" x14ac:dyDescent="0.2">
      <c r="B14465" s="144"/>
    </row>
    <row r="14466" spans="2:2" x14ac:dyDescent="0.2">
      <c r="B14466" s="144"/>
    </row>
    <row r="14467" spans="2:2" x14ac:dyDescent="0.2">
      <c r="B14467" s="144"/>
    </row>
    <row r="14468" spans="2:2" x14ac:dyDescent="0.2">
      <c r="B14468" s="144"/>
    </row>
    <row r="14469" spans="2:2" x14ac:dyDescent="0.2">
      <c r="B14469" s="144"/>
    </row>
    <row r="14470" spans="2:2" x14ac:dyDescent="0.2">
      <c r="B14470" s="144"/>
    </row>
    <row r="14471" spans="2:2" x14ac:dyDescent="0.2">
      <c r="B14471" s="144"/>
    </row>
    <row r="14472" spans="2:2" x14ac:dyDescent="0.2">
      <c r="B14472" s="144"/>
    </row>
    <row r="14473" spans="2:2" x14ac:dyDescent="0.2">
      <c r="B14473" s="144"/>
    </row>
    <row r="14474" spans="2:2" x14ac:dyDescent="0.2">
      <c r="B14474" s="144"/>
    </row>
    <row r="14475" spans="2:2" x14ac:dyDescent="0.2">
      <c r="B14475" s="144"/>
    </row>
    <row r="14476" spans="2:2" x14ac:dyDescent="0.2">
      <c r="B14476" s="144"/>
    </row>
    <row r="14477" spans="2:2" x14ac:dyDescent="0.2">
      <c r="B14477" s="144"/>
    </row>
    <row r="14478" spans="2:2" x14ac:dyDescent="0.2">
      <c r="B14478" s="144"/>
    </row>
    <row r="14479" spans="2:2" x14ac:dyDescent="0.2">
      <c r="B14479" s="144"/>
    </row>
    <row r="14480" spans="2:2" x14ac:dyDescent="0.2">
      <c r="B14480" s="144"/>
    </row>
    <row r="14481" spans="2:2" x14ac:dyDescent="0.2">
      <c r="B14481" s="144"/>
    </row>
    <row r="14482" spans="2:2" x14ac:dyDescent="0.2">
      <c r="B14482" s="144"/>
    </row>
    <row r="14483" spans="2:2" x14ac:dyDescent="0.2">
      <c r="B14483" s="144"/>
    </row>
    <row r="14484" spans="2:2" x14ac:dyDescent="0.2">
      <c r="B14484" s="144"/>
    </row>
    <row r="14485" spans="2:2" x14ac:dyDescent="0.2">
      <c r="B14485" s="144"/>
    </row>
    <row r="14486" spans="2:2" x14ac:dyDescent="0.2">
      <c r="B14486" s="144"/>
    </row>
    <row r="14487" spans="2:2" x14ac:dyDescent="0.2">
      <c r="B14487" s="144"/>
    </row>
    <row r="14488" spans="2:2" x14ac:dyDescent="0.2">
      <c r="B14488" s="144"/>
    </row>
    <row r="14489" spans="2:2" x14ac:dyDescent="0.2">
      <c r="B14489" s="144"/>
    </row>
    <row r="14490" spans="2:2" x14ac:dyDescent="0.2">
      <c r="B14490" s="144"/>
    </row>
    <row r="14491" spans="2:2" x14ac:dyDescent="0.2">
      <c r="B14491" s="144"/>
    </row>
    <row r="14492" spans="2:2" x14ac:dyDescent="0.2">
      <c r="B14492" s="144"/>
    </row>
    <row r="14493" spans="2:2" x14ac:dyDescent="0.2">
      <c r="B14493" s="144"/>
    </row>
    <row r="14494" spans="2:2" x14ac:dyDescent="0.2">
      <c r="B14494" s="144"/>
    </row>
    <row r="14495" spans="2:2" x14ac:dyDescent="0.2">
      <c r="B14495" s="144"/>
    </row>
    <row r="14496" spans="2:2" x14ac:dyDescent="0.2">
      <c r="B14496" s="144"/>
    </row>
    <row r="14497" spans="2:2" x14ac:dyDescent="0.2">
      <c r="B14497" s="144"/>
    </row>
    <row r="14498" spans="2:2" x14ac:dyDescent="0.2">
      <c r="B14498" s="144"/>
    </row>
    <row r="14499" spans="2:2" x14ac:dyDescent="0.2">
      <c r="B14499" s="144"/>
    </row>
    <row r="14500" spans="2:2" x14ac:dyDescent="0.2">
      <c r="B14500" s="144"/>
    </row>
    <row r="14501" spans="2:2" x14ac:dyDescent="0.2">
      <c r="B14501" s="144"/>
    </row>
    <row r="14502" spans="2:2" x14ac:dyDescent="0.2">
      <c r="B14502" s="144"/>
    </row>
    <row r="14503" spans="2:2" x14ac:dyDescent="0.2">
      <c r="B14503" s="144"/>
    </row>
    <row r="14504" spans="2:2" x14ac:dyDescent="0.2">
      <c r="B14504" s="144"/>
    </row>
    <row r="14505" spans="2:2" x14ac:dyDescent="0.2">
      <c r="B14505" s="144"/>
    </row>
    <row r="14506" spans="2:2" x14ac:dyDescent="0.2">
      <c r="B14506" s="144"/>
    </row>
    <row r="14507" spans="2:2" x14ac:dyDescent="0.2">
      <c r="B14507" s="144"/>
    </row>
    <row r="14508" spans="2:2" x14ac:dyDescent="0.2">
      <c r="B14508" s="144"/>
    </row>
    <row r="14509" spans="2:2" x14ac:dyDescent="0.2">
      <c r="B14509" s="144"/>
    </row>
    <row r="14510" spans="2:2" x14ac:dyDescent="0.2">
      <c r="B14510" s="144"/>
    </row>
    <row r="14511" spans="2:2" x14ac:dyDescent="0.2">
      <c r="B14511" s="144"/>
    </row>
    <row r="14512" spans="2:2" x14ac:dyDescent="0.2">
      <c r="B14512" s="144"/>
    </row>
    <row r="14513" spans="2:2" x14ac:dyDescent="0.2">
      <c r="B14513" s="144"/>
    </row>
    <row r="14514" spans="2:2" x14ac:dyDescent="0.2">
      <c r="B14514" s="144"/>
    </row>
    <row r="14515" spans="2:2" x14ac:dyDescent="0.2">
      <c r="B14515" s="144"/>
    </row>
    <row r="14516" spans="2:2" x14ac:dyDescent="0.2">
      <c r="B14516" s="144"/>
    </row>
    <row r="14517" spans="2:2" x14ac:dyDescent="0.2">
      <c r="B14517" s="144"/>
    </row>
    <row r="14518" spans="2:2" x14ac:dyDescent="0.2">
      <c r="B14518" s="144"/>
    </row>
    <row r="14519" spans="2:2" x14ac:dyDescent="0.2">
      <c r="B14519" s="144"/>
    </row>
    <row r="14520" spans="2:2" x14ac:dyDescent="0.2">
      <c r="B14520" s="144"/>
    </row>
    <row r="14521" spans="2:2" x14ac:dyDescent="0.2">
      <c r="B14521" s="144"/>
    </row>
    <row r="14522" spans="2:2" x14ac:dyDescent="0.2">
      <c r="B14522" s="144"/>
    </row>
    <row r="14523" spans="2:2" x14ac:dyDescent="0.2">
      <c r="B14523" s="144"/>
    </row>
    <row r="14524" spans="2:2" x14ac:dyDescent="0.2">
      <c r="B14524" s="144"/>
    </row>
    <row r="14525" spans="2:2" x14ac:dyDescent="0.2">
      <c r="B14525" s="144"/>
    </row>
    <row r="14526" spans="2:2" x14ac:dyDescent="0.2">
      <c r="B14526" s="144"/>
    </row>
    <row r="14527" spans="2:2" x14ac:dyDescent="0.2">
      <c r="B14527" s="144"/>
    </row>
    <row r="14528" spans="2:2" x14ac:dyDescent="0.2">
      <c r="B14528" s="144"/>
    </row>
    <row r="14529" spans="2:2" x14ac:dyDescent="0.2">
      <c r="B14529" s="144"/>
    </row>
    <row r="14530" spans="2:2" x14ac:dyDescent="0.2">
      <c r="B14530" s="144"/>
    </row>
    <row r="14531" spans="2:2" x14ac:dyDescent="0.2">
      <c r="B14531" s="144"/>
    </row>
    <row r="14532" spans="2:2" x14ac:dyDescent="0.2">
      <c r="B14532" s="144"/>
    </row>
    <row r="14533" spans="2:2" x14ac:dyDescent="0.2">
      <c r="B14533" s="144"/>
    </row>
    <row r="14534" spans="2:2" x14ac:dyDescent="0.2">
      <c r="B14534" s="144"/>
    </row>
    <row r="14535" spans="2:2" x14ac:dyDescent="0.2">
      <c r="B14535" s="144"/>
    </row>
    <row r="14536" spans="2:2" x14ac:dyDescent="0.2">
      <c r="B14536" s="144"/>
    </row>
    <row r="14537" spans="2:2" x14ac:dyDescent="0.2">
      <c r="B14537" s="144"/>
    </row>
    <row r="14538" spans="2:2" x14ac:dyDescent="0.2">
      <c r="B14538" s="144"/>
    </row>
    <row r="14539" spans="2:2" x14ac:dyDescent="0.2">
      <c r="B14539" s="144"/>
    </row>
    <row r="14540" spans="2:2" x14ac:dyDescent="0.2">
      <c r="B14540" s="144"/>
    </row>
    <row r="14541" spans="2:2" x14ac:dyDescent="0.2">
      <c r="B14541" s="144"/>
    </row>
    <row r="14542" spans="2:2" x14ac:dyDescent="0.2">
      <c r="B14542" s="144"/>
    </row>
    <row r="14543" spans="2:2" x14ac:dyDescent="0.2">
      <c r="B14543" s="144"/>
    </row>
    <row r="14544" spans="2:2" x14ac:dyDescent="0.2">
      <c r="B14544" s="144"/>
    </row>
    <row r="14545" spans="2:2" x14ac:dyDescent="0.2">
      <c r="B14545" s="144"/>
    </row>
    <row r="14546" spans="2:2" x14ac:dyDescent="0.2">
      <c r="B14546" s="144"/>
    </row>
    <row r="14547" spans="2:2" x14ac:dyDescent="0.2">
      <c r="B14547" s="144"/>
    </row>
    <row r="14548" spans="2:2" x14ac:dyDescent="0.2">
      <c r="B14548" s="144"/>
    </row>
    <row r="14549" spans="2:2" x14ac:dyDescent="0.2">
      <c r="B14549" s="144"/>
    </row>
    <row r="14550" spans="2:2" x14ac:dyDescent="0.2">
      <c r="B14550" s="144"/>
    </row>
    <row r="14551" spans="2:2" x14ac:dyDescent="0.2">
      <c r="B14551" s="144"/>
    </row>
    <row r="14552" spans="2:2" x14ac:dyDescent="0.2">
      <c r="B14552" s="144"/>
    </row>
    <row r="14553" spans="2:2" x14ac:dyDescent="0.2">
      <c r="B14553" s="144"/>
    </row>
    <row r="14554" spans="2:2" x14ac:dyDescent="0.2">
      <c r="B14554" s="144"/>
    </row>
    <row r="14555" spans="2:2" x14ac:dyDescent="0.2">
      <c r="B14555" s="144"/>
    </row>
    <row r="14556" spans="2:2" x14ac:dyDescent="0.2">
      <c r="B14556" s="144"/>
    </row>
    <row r="14557" spans="2:2" x14ac:dyDescent="0.2">
      <c r="B14557" s="144"/>
    </row>
    <row r="14558" spans="2:2" x14ac:dyDescent="0.2">
      <c r="B14558" s="144"/>
    </row>
    <row r="14559" spans="2:2" x14ac:dyDescent="0.2">
      <c r="B14559" s="144"/>
    </row>
    <row r="14560" spans="2:2" x14ac:dyDescent="0.2">
      <c r="B14560" s="144"/>
    </row>
    <row r="14561" spans="2:2" x14ac:dyDescent="0.2">
      <c r="B14561" s="144"/>
    </row>
    <row r="14562" spans="2:2" x14ac:dyDescent="0.2">
      <c r="B14562" s="144"/>
    </row>
    <row r="14563" spans="2:2" x14ac:dyDescent="0.2">
      <c r="B14563" s="144"/>
    </row>
    <row r="14564" spans="2:2" x14ac:dyDescent="0.2">
      <c r="B14564" s="144"/>
    </row>
    <row r="14565" spans="2:2" x14ac:dyDescent="0.2">
      <c r="B14565" s="144"/>
    </row>
    <row r="14566" spans="2:2" x14ac:dyDescent="0.2">
      <c r="B14566" s="144"/>
    </row>
    <row r="14567" spans="2:2" x14ac:dyDescent="0.2">
      <c r="B14567" s="144"/>
    </row>
    <row r="14568" spans="2:2" x14ac:dyDescent="0.2">
      <c r="B14568" s="144"/>
    </row>
    <row r="14569" spans="2:2" x14ac:dyDescent="0.2">
      <c r="B14569" s="144"/>
    </row>
    <row r="14570" spans="2:2" x14ac:dyDescent="0.2">
      <c r="B14570" s="144"/>
    </row>
    <row r="14571" spans="2:2" x14ac:dyDescent="0.2">
      <c r="B14571" s="144"/>
    </row>
    <row r="14572" spans="2:2" x14ac:dyDescent="0.2">
      <c r="B14572" s="144"/>
    </row>
    <row r="14573" spans="2:2" x14ac:dyDescent="0.2">
      <c r="B14573" s="144"/>
    </row>
    <row r="14574" spans="2:2" x14ac:dyDescent="0.2">
      <c r="B14574" s="144"/>
    </row>
    <row r="14575" spans="2:2" x14ac:dyDescent="0.2">
      <c r="B14575" s="144"/>
    </row>
    <row r="14576" spans="2:2" x14ac:dyDescent="0.2">
      <c r="B14576" s="144"/>
    </row>
    <row r="14577" spans="2:2" x14ac:dyDescent="0.2">
      <c r="B14577" s="144"/>
    </row>
    <row r="14578" spans="2:2" x14ac:dyDescent="0.2">
      <c r="B14578" s="144"/>
    </row>
    <row r="14579" spans="2:2" x14ac:dyDescent="0.2">
      <c r="B14579" s="144"/>
    </row>
    <row r="14580" spans="2:2" x14ac:dyDescent="0.2">
      <c r="B14580" s="144"/>
    </row>
    <row r="14581" spans="2:2" x14ac:dyDescent="0.2">
      <c r="B14581" s="144"/>
    </row>
    <row r="14582" spans="2:2" x14ac:dyDescent="0.2">
      <c r="B14582" s="144"/>
    </row>
    <row r="14583" spans="2:2" x14ac:dyDescent="0.2">
      <c r="B14583" s="144"/>
    </row>
    <row r="14584" spans="2:2" x14ac:dyDescent="0.2">
      <c r="B14584" s="144"/>
    </row>
    <row r="14585" spans="2:2" x14ac:dyDescent="0.2">
      <c r="B14585" s="144"/>
    </row>
    <row r="14586" spans="2:2" x14ac:dyDescent="0.2">
      <c r="B14586" s="144"/>
    </row>
    <row r="14587" spans="2:2" x14ac:dyDescent="0.2">
      <c r="B14587" s="144"/>
    </row>
    <row r="14588" spans="2:2" x14ac:dyDescent="0.2">
      <c r="B14588" s="144"/>
    </row>
    <row r="14589" spans="2:2" x14ac:dyDescent="0.2">
      <c r="B14589" s="144"/>
    </row>
    <row r="14590" spans="2:2" x14ac:dyDescent="0.2">
      <c r="B14590" s="144"/>
    </row>
    <row r="14591" spans="2:2" x14ac:dyDescent="0.2">
      <c r="B14591" s="144"/>
    </row>
    <row r="14592" spans="2:2" x14ac:dyDescent="0.2">
      <c r="B14592" s="144"/>
    </row>
    <row r="14593" spans="2:2" x14ac:dyDescent="0.2">
      <c r="B14593" s="144"/>
    </row>
    <row r="14594" spans="2:2" x14ac:dyDescent="0.2">
      <c r="B14594" s="144"/>
    </row>
    <row r="14595" spans="2:2" x14ac:dyDescent="0.2">
      <c r="B14595" s="144"/>
    </row>
    <row r="14596" spans="2:2" x14ac:dyDescent="0.2">
      <c r="B14596" s="144"/>
    </row>
    <row r="14597" spans="2:2" x14ac:dyDescent="0.2">
      <c r="B14597" s="144"/>
    </row>
    <row r="14598" spans="2:2" x14ac:dyDescent="0.2">
      <c r="B14598" s="144"/>
    </row>
    <row r="14599" spans="2:2" x14ac:dyDescent="0.2">
      <c r="B14599" s="144"/>
    </row>
    <row r="14600" spans="2:2" x14ac:dyDescent="0.2">
      <c r="B14600" s="144"/>
    </row>
    <row r="14601" spans="2:2" x14ac:dyDescent="0.2">
      <c r="B14601" s="144"/>
    </row>
    <row r="14602" spans="2:2" x14ac:dyDescent="0.2">
      <c r="B14602" s="144"/>
    </row>
    <row r="14603" spans="2:2" x14ac:dyDescent="0.2">
      <c r="B14603" s="144"/>
    </row>
    <row r="14604" spans="2:2" x14ac:dyDescent="0.2">
      <c r="B14604" s="144"/>
    </row>
    <row r="14605" spans="2:2" x14ac:dyDescent="0.2">
      <c r="B14605" s="144"/>
    </row>
    <row r="14606" spans="2:2" x14ac:dyDescent="0.2">
      <c r="B14606" s="144"/>
    </row>
    <row r="14607" spans="2:2" x14ac:dyDescent="0.2">
      <c r="B14607" s="144"/>
    </row>
    <row r="14608" spans="2:2" x14ac:dyDescent="0.2">
      <c r="B14608" s="144"/>
    </row>
    <row r="14609" spans="2:2" x14ac:dyDescent="0.2">
      <c r="B14609" s="144"/>
    </row>
    <row r="14610" spans="2:2" x14ac:dyDescent="0.2">
      <c r="B14610" s="144"/>
    </row>
    <row r="14611" spans="2:2" x14ac:dyDescent="0.2">
      <c r="B14611" s="144"/>
    </row>
    <row r="14612" spans="2:2" x14ac:dyDescent="0.2">
      <c r="B14612" s="144"/>
    </row>
    <row r="14613" spans="2:2" x14ac:dyDescent="0.2">
      <c r="B14613" s="144"/>
    </row>
    <row r="14614" spans="2:2" x14ac:dyDescent="0.2">
      <c r="B14614" s="144"/>
    </row>
    <row r="14615" spans="2:2" x14ac:dyDescent="0.2">
      <c r="B14615" s="144"/>
    </row>
    <row r="14616" spans="2:2" x14ac:dyDescent="0.2">
      <c r="B14616" s="144"/>
    </row>
    <row r="14617" spans="2:2" x14ac:dyDescent="0.2">
      <c r="B14617" s="144"/>
    </row>
    <row r="14618" spans="2:2" x14ac:dyDescent="0.2">
      <c r="B14618" s="144"/>
    </row>
    <row r="14619" spans="2:2" x14ac:dyDescent="0.2">
      <c r="B14619" s="144"/>
    </row>
    <row r="14620" spans="2:2" x14ac:dyDescent="0.2">
      <c r="B14620" s="144"/>
    </row>
    <row r="14621" spans="2:2" x14ac:dyDescent="0.2">
      <c r="B14621" s="144"/>
    </row>
    <row r="14622" spans="2:2" x14ac:dyDescent="0.2">
      <c r="B14622" s="144"/>
    </row>
    <row r="14623" spans="2:2" x14ac:dyDescent="0.2">
      <c r="B14623" s="144"/>
    </row>
    <row r="14624" spans="2:2" x14ac:dyDescent="0.2">
      <c r="B14624" s="144"/>
    </row>
    <row r="14625" spans="2:2" x14ac:dyDescent="0.2">
      <c r="B14625" s="144"/>
    </row>
    <row r="14626" spans="2:2" x14ac:dyDescent="0.2">
      <c r="B14626" s="144"/>
    </row>
    <row r="14627" spans="2:2" x14ac:dyDescent="0.2">
      <c r="B14627" s="144"/>
    </row>
    <row r="14628" spans="2:2" x14ac:dyDescent="0.2">
      <c r="B14628" s="144"/>
    </row>
    <row r="14629" spans="2:2" x14ac:dyDescent="0.2">
      <c r="B14629" s="144"/>
    </row>
    <row r="14630" spans="2:2" x14ac:dyDescent="0.2">
      <c r="B14630" s="144"/>
    </row>
    <row r="14631" spans="2:2" x14ac:dyDescent="0.2">
      <c r="B14631" s="144"/>
    </row>
    <row r="14632" spans="2:2" x14ac:dyDescent="0.2">
      <c r="B14632" s="144"/>
    </row>
    <row r="14633" spans="2:2" x14ac:dyDescent="0.2">
      <c r="B14633" s="144"/>
    </row>
    <row r="14634" spans="2:2" x14ac:dyDescent="0.2">
      <c r="B14634" s="144"/>
    </row>
    <row r="14635" spans="2:2" x14ac:dyDescent="0.2">
      <c r="B14635" s="144"/>
    </row>
    <row r="14636" spans="2:2" x14ac:dyDescent="0.2">
      <c r="B14636" s="144"/>
    </row>
    <row r="14637" spans="2:2" x14ac:dyDescent="0.2">
      <c r="B14637" s="144"/>
    </row>
    <row r="14638" spans="2:2" x14ac:dyDescent="0.2">
      <c r="B14638" s="144"/>
    </row>
    <row r="14639" spans="2:2" x14ac:dyDescent="0.2">
      <c r="B14639" s="144"/>
    </row>
    <row r="14640" spans="2:2" x14ac:dyDescent="0.2">
      <c r="B14640" s="144"/>
    </row>
    <row r="14641" spans="2:2" x14ac:dyDescent="0.2">
      <c r="B14641" s="144"/>
    </row>
    <row r="14642" spans="2:2" x14ac:dyDescent="0.2">
      <c r="B14642" s="144"/>
    </row>
    <row r="14643" spans="2:2" x14ac:dyDescent="0.2">
      <c r="B14643" s="144"/>
    </row>
    <row r="14644" spans="2:2" x14ac:dyDescent="0.2">
      <c r="B14644" s="144"/>
    </row>
    <row r="14645" spans="2:2" x14ac:dyDescent="0.2">
      <c r="B14645" s="144"/>
    </row>
    <row r="14646" spans="2:2" x14ac:dyDescent="0.2">
      <c r="B14646" s="144"/>
    </row>
    <row r="14647" spans="2:2" x14ac:dyDescent="0.2">
      <c r="B14647" s="144"/>
    </row>
    <row r="14648" spans="2:2" x14ac:dyDescent="0.2">
      <c r="B14648" s="144"/>
    </row>
    <row r="14649" spans="2:2" x14ac:dyDescent="0.2">
      <c r="B14649" s="144"/>
    </row>
    <row r="14650" spans="2:2" x14ac:dyDescent="0.2">
      <c r="B14650" s="144"/>
    </row>
    <row r="14651" spans="2:2" x14ac:dyDescent="0.2">
      <c r="B14651" s="144"/>
    </row>
    <row r="14652" spans="2:2" x14ac:dyDescent="0.2">
      <c r="B14652" s="144"/>
    </row>
    <row r="14653" spans="2:2" x14ac:dyDescent="0.2">
      <c r="B14653" s="144"/>
    </row>
    <row r="14654" spans="2:2" x14ac:dyDescent="0.2">
      <c r="B14654" s="144"/>
    </row>
    <row r="14655" spans="2:2" x14ac:dyDescent="0.2">
      <c r="B14655" s="144"/>
    </row>
    <row r="14656" spans="2:2" x14ac:dyDescent="0.2">
      <c r="B14656" s="144"/>
    </row>
    <row r="14657" spans="2:2" x14ac:dyDescent="0.2">
      <c r="B14657" s="144"/>
    </row>
    <row r="14658" spans="2:2" x14ac:dyDescent="0.2">
      <c r="B14658" s="144"/>
    </row>
    <row r="14659" spans="2:2" x14ac:dyDescent="0.2">
      <c r="B14659" s="144"/>
    </row>
    <row r="14660" spans="2:2" x14ac:dyDescent="0.2">
      <c r="B14660" s="144"/>
    </row>
    <row r="14661" spans="2:2" x14ac:dyDescent="0.2">
      <c r="B14661" s="144"/>
    </row>
    <row r="14662" spans="2:2" x14ac:dyDescent="0.2">
      <c r="B14662" s="144"/>
    </row>
    <row r="14663" spans="2:2" x14ac:dyDescent="0.2">
      <c r="B14663" s="144"/>
    </row>
    <row r="14664" spans="2:2" x14ac:dyDescent="0.2">
      <c r="B14664" s="144"/>
    </row>
    <row r="14665" spans="2:2" x14ac:dyDescent="0.2">
      <c r="B14665" s="144"/>
    </row>
    <row r="14666" spans="2:2" x14ac:dyDescent="0.2">
      <c r="B14666" s="144"/>
    </row>
    <row r="14667" spans="2:2" x14ac:dyDescent="0.2">
      <c r="B14667" s="144"/>
    </row>
    <row r="14668" spans="2:2" x14ac:dyDescent="0.2">
      <c r="B14668" s="144"/>
    </row>
    <row r="14669" spans="2:2" x14ac:dyDescent="0.2">
      <c r="B14669" s="144"/>
    </row>
    <row r="14670" spans="2:2" x14ac:dyDescent="0.2">
      <c r="B14670" s="144"/>
    </row>
    <row r="14671" spans="2:2" x14ac:dyDescent="0.2">
      <c r="B14671" s="144"/>
    </row>
    <row r="14672" spans="2:2" x14ac:dyDescent="0.2">
      <c r="B14672" s="144"/>
    </row>
    <row r="14673" spans="2:2" x14ac:dyDescent="0.2">
      <c r="B14673" s="144"/>
    </row>
    <row r="14674" spans="2:2" x14ac:dyDescent="0.2">
      <c r="B14674" s="144"/>
    </row>
    <row r="14675" spans="2:2" x14ac:dyDescent="0.2">
      <c r="B14675" s="144"/>
    </row>
    <row r="14676" spans="2:2" x14ac:dyDescent="0.2">
      <c r="B14676" s="144"/>
    </row>
    <row r="14677" spans="2:2" x14ac:dyDescent="0.2">
      <c r="B14677" s="144"/>
    </row>
    <row r="14678" spans="2:2" x14ac:dyDescent="0.2">
      <c r="B14678" s="144"/>
    </row>
    <row r="14679" spans="2:2" x14ac:dyDescent="0.2">
      <c r="B14679" s="144"/>
    </row>
    <row r="14680" spans="2:2" x14ac:dyDescent="0.2">
      <c r="B14680" s="144"/>
    </row>
    <row r="14681" spans="2:2" x14ac:dyDescent="0.2">
      <c r="B14681" s="144"/>
    </row>
    <row r="14682" spans="2:2" x14ac:dyDescent="0.2">
      <c r="B14682" s="144"/>
    </row>
    <row r="14683" spans="2:2" x14ac:dyDescent="0.2">
      <c r="B14683" s="144"/>
    </row>
    <row r="14684" spans="2:2" x14ac:dyDescent="0.2">
      <c r="B14684" s="144"/>
    </row>
    <row r="14685" spans="2:2" x14ac:dyDescent="0.2">
      <c r="B14685" s="144"/>
    </row>
    <row r="14686" spans="2:2" x14ac:dyDescent="0.2">
      <c r="B14686" s="144"/>
    </row>
    <row r="14687" spans="2:2" x14ac:dyDescent="0.2">
      <c r="B14687" s="144"/>
    </row>
    <row r="14688" spans="2:2" x14ac:dyDescent="0.2">
      <c r="B14688" s="144"/>
    </row>
    <row r="14689" spans="2:2" x14ac:dyDescent="0.2">
      <c r="B14689" s="144"/>
    </row>
    <row r="14690" spans="2:2" x14ac:dyDescent="0.2">
      <c r="B14690" s="144"/>
    </row>
    <row r="14691" spans="2:2" x14ac:dyDescent="0.2">
      <c r="B14691" s="144"/>
    </row>
    <row r="14692" spans="2:2" x14ac:dyDescent="0.2">
      <c r="B14692" s="144"/>
    </row>
    <row r="14693" spans="2:2" x14ac:dyDescent="0.2">
      <c r="B14693" s="144"/>
    </row>
    <row r="14694" spans="2:2" x14ac:dyDescent="0.2">
      <c r="B14694" s="144"/>
    </row>
    <row r="14695" spans="2:2" x14ac:dyDescent="0.2">
      <c r="B14695" s="144"/>
    </row>
    <row r="14696" spans="2:2" x14ac:dyDescent="0.2">
      <c r="B14696" s="144"/>
    </row>
    <row r="14697" spans="2:2" x14ac:dyDescent="0.2">
      <c r="B14697" s="144"/>
    </row>
    <row r="14698" spans="2:2" x14ac:dyDescent="0.2">
      <c r="B14698" s="144"/>
    </row>
    <row r="14699" spans="2:2" x14ac:dyDescent="0.2">
      <c r="B14699" s="144"/>
    </row>
    <row r="14700" spans="2:2" x14ac:dyDescent="0.2">
      <c r="B14700" s="144"/>
    </row>
    <row r="14701" spans="2:2" x14ac:dyDescent="0.2">
      <c r="B14701" s="144"/>
    </row>
    <row r="14702" spans="2:2" x14ac:dyDescent="0.2">
      <c r="B14702" s="144"/>
    </row>
    <row r="14703" spans="2:2" x14ac:dyDescent="0.2">
      <c r="B14703" s="144"/>
    </row>
    <row r="14704" spans="2:2" x14ac:dyDescent="0.2">
      <c r="B14704" s="144"/>
    </row>
    <row r="14705" spans="2:2" x14ac:dyDescent="0.2">
      <c r="B14705" s="144"/>
    </row>
    <row r="14706" spans="2:2" x14ac:dyDescent="0.2">
      <c r="B14706" s="144"/>
    </row>
    <row r="14707" spans="2:2" x14ac:dyDescent="0.2">
      <c r="B14707" s="144"/>
    </row>
    <row r="14708" spans="2:2" x14ac:dyDescent="0.2">
      <c r="B14708" s="144"/>
    </row>
    <row r="14709" spans="2:2" x14ac:dyDescent="0.2">
      <c r="B14709" s="144"/>
    </row>
    <row r="14710" spans="2:2" x14ac:dyDescent="0.2">
      <c r="B14710" s="144"/>
    </row>
    <row r="14711" spans="2:2" x14ac:dyDescent="0.2">
      <c r="B14711" s="144"/>
    </row>
    <row r="14712" spans="2:2" x14ac:dyDescent="0.2">
      <c r="B14712" s="144"/>
    </row>
    <row r="14713" spans="2:2" x14ac:dyDescent="0.2">
      <c r="B14713" s="144"/>
    </row>
    <row r="14714" spans="2:2" x14ac:dyDescent="0.2">
      <c r="B14714" s="144"/>
    </row>
    <row r="14715" spans="2:2" x14ac:dyDescent="0.2">
      <c r="B14715" s="144"/>
    </row>
    <row r="14716" spans="2:2" x14ac:dyDescent="0.2">
      <c r="B14716" s="144"/>
    </row>
    <row r="14717" spans="2:2" x14ac:dyDescent="0.2">
      <c r="B14717" s="144"/>
    </row>
    <row r="14718" spans="2:2" x14ac:dyDescent="0.2">
      <c r="B14718" s="144"/>
    </row>
    <row r="14719" spans="2:2" x14ac:dyDescent="0.2">
      <c r="B14719" s="144"/>
    </row>
    <row r="14720" spans="2:2" x14ac:dyDescent="0.2">
      <c r="B14720" s="144"/>
    </row>
    <row r="14721" spans="2:2" x14ac:dyDescent="0.2">
      <c r="B14721" s="144"/>
    </row>
    <row r="14722" spans="2:2" x14ac:dyDescent="0.2">
      <c r="B14722" s="144"/>
    </row>
    <row r="14723" spans="2:2" x14ac:dyDescent="0.2">
      <c r="B14723" s="144"/>
    </row>
    <row r="14724" spans="2:2" x14ac:dyDescent="0.2">
      <c r="B14724" s="144"/>
    </row>
    <row r="14725" spans="2:2" x14ac:dyDescent="0.2">
      <c r="B14725" s="144"/>
    </row>
    <row r="14726" spans="2:2" x14ac:dyDescent="0.2">
      <c r="B14726" s="144"/>
    </row>
    <row r="14727" spans="2:2" x14ac:dyDescent="0.2">
      <c r="B14727" s="144"/>
    </row>
    <row r="14728" spans="2:2" x14ac:dyDescent="0.2">
      <c r="B14728" s="144"/>
    </row>
    <row r="14729" spans="2:2" x14ac:dyDescent="0.2">
      <c r="B14729" s="144"/>
    </row>
    <row r="14730" spans="2:2" x14ac:dyDescent="0.2">
      <c r="B14730" s="144"/>
    </row>
    <row r="14731" spans="2:2" x14ac:dyDescent="0.2">
      <c r="B14731" s="144"/>
    </row>
    <row r="14732" spans="2:2" x14ac:dyDescent="0.2">
      <c r="B14732" s="144"/>
    </row>
    <row r="14733" spans="2:2" x14ac:dyDescent="0.2">
      <c r="B14733" s="144"/>
    </row>
    <row r="14734" spans="2:2" x14ac:dyDescent="0.2">
      <c r="B14734" s="144"/>
    </row>
    <row r="14735" spans="2:2" x14ac:dyDescent="0.2">
      <c r="B14735" s="144"/>
    </row>
    <row r="14736" spans="2:2" x14ac:dyDescent="0.2">
      <c r="B14736" s="144"/>
    </row>
    <row r="14737" spans="2:2" x14ac:dyDescent="0.2">
      <c r="B14737" s="144"/>
    </row>
    <row r="14738" spans="2:2" x14ac:dyDescent="0.2">
      <c r="B14738" s="144"/>
    </row>
    <row r="14739" spans="2:2" x14ac:dyDescent="0.2">
      <c r="B14739" s="144"/>
    </row>
    <row r="14740" spans="2:2" x14ac:dyDescent="0.2">
      <c r="B14740" s="144"/>
    </row>
    <row r="14741" spans="2:2" x14ac:dyDescent="0.2">
      <c r="B14741" s="144"/>
    </row>
    <row r="14742" spans="2:2" x14ac:dyDescent="0.2">
      <c r="B14742" s="144"/>
    </row>
    <row r="14743" spans="2:2" x14ac:dyDescent="0.2">
      <c r="B14743" s="144"/>
    </row>
    <row r="14744" spans="2:2" x14ac:dyDescent="0.2">
      <c r="B14744" s="144"/>
    </row>
    <row r="14745" spans="2:2" x14ac:dyDescent="0.2">
      <c r="B14745" s="144"/>
    </row>
    <row r="14746" spans="2:2" x14ac:dyDescent="0.2">
      <c r="B14746" s="144"/>
    </row>
    <row r="14747" spans="2:2" x14ac:dyDescent="0.2">
      <c r="B14747" s="144"/>
    </row>
    <row r="14748" spans="2:2" x14ac:dyDescent="0.2">
      <c r="B14748" s="144"/>
    </row>
    <row r="14749" spans="2:2" x14ac:dyDescent="0.2">
      <c r="B14749" s="144"/>
    </row>
    <row r="14750" spans="2:2" x14ac:dyDescent="0.2">
      <c r="B14750" s="144"/>
    </row>
    <row r="14751" spans="2:2" x14ac:dyDescent="0.2">
      <c r="B14751" s="144"/>
    </row>
    <row r="14752" spans="2:2" x14ac:dyDescent="0.2">
      <c r="B14752" s="144"/>
    </row>
    <row r="14753" spans="2:2" x14ac:dyDescent="0.2">
      <c r="B14753" s="144"/>
    </row>
    <row r="14754" spans="2:2" x14ac:dyDescent="0.2">
      <c r="B14754" s="144"/>
    </row>
    <row r="14755" spans="2:2" x14ac:dyDescent="0.2">
      <c r="B14755" s="144"/>
    </row>
    <row r="14756" spans="2:2" x14ac:dyDescent="0.2">
      <c r="B14756" s="144"/>
    </row>
    <row r="14757" spans="2:2" x14ac:dyDescent="0.2">
      <c r="B14757" s="144"/>
    </row>
    <row r="14758" spans="2:2" x14ac:dyDescent="0.2">
      <c r="B14758" s="144"/>
    </row>
    <row r="14759" spans="2:2" x14ac:dyDescent="0.2">
      <c r="B14759" s="144"/>
    </row>
    <row r="14760" spans="2:2" x14ac:dyDescent="0.2">
      <c r="B14760" s="144"/>
    </row>
    <row r="14761" spans="2:2" x14ac:dyDescent="0.2">
      <c r="B14761" s="144"/>
    </row>
    <row r="14762" spans="2:2" x14ac:dyDescent="0.2">
      <c r="B14762" s="144"/>
    </row>
    <row r="14763" spans="2:2" x14ac:dyDescent="0.2">
      <c r="B14763" s="144"/>
    </row>
    <row r="14764" spans="2:2" x14ac:dyDescent="0.2">
      <c r="B14764" s="144"/>
    </row>
    <row r="14765" spans="2:2" x14ac:dyDescent="0.2">
      <c r="B14765" s="144"/>
    </row>
    <row r="14766" spans="2:2" x14ac:dyDescent="0.2">
      <c r="B14766" s="144"/>
    </row>
    <row r="14767" spans="2:2" x14ac:dyDescent="0.2">
      <c r="B14767" s="144"/>
    </row>
    <row r="14768" spans="2:2" x14ac:dyDescent="0.2">
      <c r="B14768" s="144"/>
    </row>
    <row r="14769" spans="2:2" x14ac:dyDescent="0.2">
      <c r="B14769" s="144"/>
    </row>
    <row r="14770" spans="2:2" x14ac:dyDescent="0.2">
      <c r="B14770" s="144"/>
    </row>
    <row r="14771" spans="2:2" x14ac:dyDescent="0.2">
      <c r="B14771" s="144"/>
    </row>
    <row r="14772" spans="2:2" x14ac:dyDescent="0.2">
      <c r="B14772" s="144"/>
    </row>
    <row r="14773" spans="2:2" x14ac:dyDescent="0.2">
      <c r="B14773" s="144"/>
    </row>
    <row r="14774" spans="2:2" x14ac:dyDescent="0.2">
      <c r="B14774" s="144"/>
    </row>
    <row r="14775" spans="2:2" x14ac:dyDescent="0.2">
      <c r="B14775" s="144"/>
    </row>
    <row r="14776" spans="2:2" x14ac:dyDescent="0.2">
      <c r="B14776" s="144"/>
    </row>
    <row r="14777" spans="2:2" x14ac:dyDescent="0.2">
      <c r="B14777" s="144"/>
    </row>
    <row r="14778" spans="2:2" x14ac:dyDescent="0.2">
      <c r="B14778" s="144"/>
    </row>
    <row r="14779" spans="2:2" x14ac:dyDescent="0.2">
      <c r="B14779" s="144"/>
    </row>
    <row r="14780" spans="2:2" x14ac:dyDescent="0.2">
      <c r="B14780" s="144"/>
    </row>
    <row r="14781" spans="2:2" x14ac:dyDescent="0.2">
      <c r="B14781" s="144"/>
    </row>
    <row r="14782" spans="2:2" x14ac:dyDescent="0.2">
      <c r="B14782" s="144"/>
    </row>
    <row r="14783" spans="2:2" x14ac:dyDescent="0.2">
      <c r="B14783" s="144"/>
    </row>
    <row r="14784" spans="2:2" x14ac:dyDescent="0.2">
      <c r="B14784" s="144"/>
    </row>
    <row r="14785" spans="2:2" x14ac:dyDescent="0.2">
      <c r="B14785" s="144"/>
    </row>
    <row r="14786" spans="2:2" x14ac:dyDescent="0.2">
      <c r="B14786" s="144"/>
    </row>
    <row r="14787" spans="2:2" x14ac:dyDescent="0.2">
      <c r="B14787" s="144"/>
    </row>
    <row r="14788" spans="2:2" x14ac:dyDescent="0.2">
      <c r="B14788" s="144"/>
    </row>
    <row r="14789" spans="2:2" x14ac:dyDescent="0.2">
      <c r="B14789" s="144"/>
    </row>
    <row r="14790" spans="2:2" x14ac:dyDescent="0.2">
      <c r="B14790" s="144"/>
    </row>
    <row r="14791" spans="2:2" x14ac:dyDescent="0.2">
      <c r="B14791" s="144"/>
    </row>
    <row r="14792" spans="2:2" x14ac:dyDescent="0.2">
      <c r="B14792" s="144"/>
    </row>
    <row r="14793" spans="2:2" x14ac:dyDescent="0.2">
      <c r="B14793" s="144"/>
    </row>
    <row r="14794" spans="2:2" x14ac:dyDescent="0.2">
      <c r="B14794" s="144"/>
    </row>
    <row r="14795" spans="2:2" x14ac:dyDescent="0.2">
      <c r="B14795" s="144"/>
    </row>
    <row r="14796" spans="2:2" x14ac:dyDescent="0.2">
      <c r="B14796" s="144"/>
    </row>
    <row r="14797" spans="2:2" x14ac:dyDescent="0.2">
      <c r="B14797" s="144"/>
    </row>
    <row r="14798" spans="2:2" x14ac:dyDescent="0.2">
      <c r="B14798" s="144"/>
    </row>
    <row r="14799" spans="2:2" x14ac:dyDescent="0.2">
      <c r="B14799" s="144"/>
    </row>
    <row r="14800" spans="2:2" x14ac:dyDescent="0.2">
      <c r="B14800" s="144"/>
    </row>
    <row r="14801" spans="2:2" x14ac:dyDescent="0.2">
      <c r="B14801" s="144"/>
    </row>
    <row r="14802" spans="2:2" x14ac:dyDescent="0.2">
      <c r="B14802" s="144"/>
    </row>
    <row r="14803" spans="2:2" x14ac:dyDescent="0.2">
      <c r="B14803" s="144"/>
    </row>
    <row r="14804" spans="2:2" x14ac:dyDescent="0.2">
      <c r="B14804" s="144"/>
    </row>
    <row r="14805" spans="2:2" x14ac:dyDescent="0.2">
      <c r="B14805" s="144"/>
    </row>
    <row r="14806" spans="2:2" x14ac:dyDescent="0.2">
      <c r="B14806" s="144"/>
    </row>
    <row r="14807" spans="2:2" x14ac:dyDescent="0.2">
      <c r="B14807" s="144"/>
    </row>
    <row r="14808" spans="2:2" x14ac:dyDescent="0.2">
      <c r="B14808" s="144"/>
    </row>
    <row r="14809" spans="2:2" x14ac:dyDescent="0.2">
      <c r="B14809" s="144"/>
    </row>
    <row r="14810" spans="2:2" x14ac:dyDescent="0.2">
      <c r="B14810" s="144"/>
    </row>
    <row r="14811" spans="2:2" x14ac:dyDescent="0.2">
      <c r="B14811" s="144"/>
    </row>
    <row r="14812" spans="2:2" x14ac:dyDescent="0.2">
      <c r="B14812" s="144"/>
    </row>
    <row r="14813" spans="2:2" x14ac:dyDescent="0.2">
      <c r="B14813" s="144"/>
    </row>
    <row r="14814" spans="2:2" x14ac:dyDescent="0.2">
      <c r="B14814" s="144"/>
    </row>
    <row r="14815" spans="2:2" x14ac:dyDescent="0.2">
      <c r="B14815" s="144"/>
    </row>
    <row r="14816" spans="2:2" x14ac:dyDescent="0.2">
      <c r="B14816" s="144"/>
    </row>
    <row r="14817" spans="2:2" x14ac:dyDescent="0.2">
      <c r="B14817" s="144"/>
    </row>
    <row r="14818" spans="2:2" x14ac:dyDescent="0.2">
      <c r="B14818" s="144"/>
    </row>
    <row r="14819" spans="2:2" x14ac:dyDescent="0.2">
      <c r="B14819" s="144"/>
    </row>
    <row r="14820" spans="2:2" x14ac:dyDescent="0.2">
      <c r="B14820" s="144"/>
    </row>
    <row r="14821" spans="2:2" x14ac:dyDescent="0.2">
      <c r="B14821" s="144"/>
    </row>
    <row r="14822" spans="2:2" x14ac:dyDescent="0.2">
      <c r="B14822" s="144"/>
    </row>
    <row r="14823" spans="2:2" x14ac:dyDescent="0.2">
      <c r="B14823" s="144"/>
    </row>
    <row r="14824" spans="2:2" x14ac:dyDescent="0.2">
      <c r="B14824" s="144"/>
    </row>
    <row r="14825" spans="2:2" x14ac:dyDescent="0.2">
      <c r="B14825" s="144"/>
    </row>
    <row r="14826" spans="2:2" x14ac:dyDescent="0.2">
      <c r="B14826" s="144"/>
    </row>
    <row r="14827" spans="2:2" x14ac:dyDescent="0.2">
      <c r="B14827" s="144"/>
    </row>
    <row r="14828" spans="2:2" x14ac:dyDescent="0.2">
      <c r="B14828" s="144"/>
    </row>
    <row r="14829" spans="2:2" x14ac:dyDescent="0.2">
      <c r="B14829" s="144"/>
    </row>
    <row r="14830" spans="2:2" x14ac:dyDescent="0.2">
      <c r="B14830" s="144"/>
    </row>
    <row r="14831" spans="2:2" x14ac:dyDescent="0.2">
      <c r="B14831" s="144"/>
    </row>
    <row r="14832" spans="2:2" x14ac:dyDescent="0.2">
      <c r="B14832" s="144"/>
    </row>
    <row r="14833" spans="2:2" x14ac:dyDescent="0.2">
      <c r="B14833" s="144"/>
    </row>
    <row r="14834" spans="2:2" x14ac:dyDescent="0.2">
      <c r="B14834" s="144"/>
    </row>
    <row r="14835" spans="2:2" x14ac:dyDescent="0.2">
      <c r="B14835" s="144"/>
    </row>
    <row r="14836" spans="2:2" x14ac:dyDescent="0.2">
      <c r="B14836" s="144"/>
    </row>
    <row r="14837" spans="2:2" x14ac:dyDescent="0.2">
      <c r="B14837" s="144"/>
    </row>
    <row r="14838" spans="2:2" x14ac:dyDescent="0.2">
      <c r="B14838" s="144"/>
    </row>
    <row r="14839" spans="2:2" x14ac:dyDescent="0.2">
      <c r="B14839" s="144"/>
    </row>
    <row r="14840" spans="2:2" x14ac:dyDescent="0.2">
      <c r="B14840" s="144"/>
    </row>
    <row r="14841" spans="2:2" x14ac:dyDescent="0.2">
      <c r="B14841" s="144"/>
    </row>
    <row r="14842" spans="2:2" x14ac:dyDescent="0.2">
      <c r="B14842" s="144"/>
    </row>
    <row r="14843" spans="2:2" x14ac:dyDescent="0.2">
      <c r="B14843" s="144"/>
    </row>
    <row r="14844" spans="2:2" x14ac:dyDescent="0.2">
      <c r="B14844" s="144"/>
    </row>
    <row r="14845" spans="2:2" x14ac:dyDescent="0.2">
      <c r="B14845" s="144"/>
    </row>
    <row r="14846" spans="2:2" x14ac:dyDescent="0.2">
      <c r="B14846" s="144"/>
    </row>
    <row r="14847" spans="2:2" x14ac:dyDescent="0.2">
      <c r="B14847" s="144"/>
    </row>
    <row r="14848" spans="2:2" x14ac:dyDescent="0.2">
      <c r="B14848" s="144"/>
    </row>
    <row r="14849" spans="2:2" x14ac:dyDescent="0.2">
      <c r="B14849" s="144"/>
    </row>
    <row r="14850" spans="2:2" x14ac:dyDescent="0.2">
      <c r="B14850" s="144"/>
    </row>
    <row r="14851" spans="2:2" x14ac:dyDescent="0.2">
      <c r="B14851" s="144"/>
    </row>
    <row r="14852" spans="2:2" x14ac:dyDescent="0.2">
      <c r="B14852" s="144"/>
    </row>
    <row r="14853" spans="2:2" x14ac:dyDescent="0.2">
      <c r="B14853" s="144"/>
    </row>
    <row r="14854" spans="2:2" x14ac:dyDescent="0.2">
      <c r="B14854" s="144"/>
    </row>
    <row r="14855" spans="2:2" x14ac:dyDescent="0.2">
      <c r="B14855" s="144"/>
    </row>
    <row r="14856" spans="2:2" x14ac:dyDescent="0.2">
      <c r="B14856" s="144"/>
    </row>
    <row r="14857" spans="2:2" x14ac:dyDescent="0.2">
      <c r="B14857" s="144"/>
    </row>
    <row r="14858" spans="2:2" x14ac:dyDescent="0.2">
      <c r="B14858" s="144"/>
    </row>
    <row r="14859" spans="2:2" x14ac:dyDescent="0.2">
      <c r="B14859" s="144"/>
    </row>
    <row r="14860" spans="2:2" x14ac:dyDescent="0.2">
      <c r="B14860" s="144"/>
    </row>
    <row r="14861" spans="2:2" x14ac:dyDescent="0.2">
      <c r="B14861" s="144"/>
    </row>
    <row r="14862" spans="2:2" x14ac:dyDescent="0.2">
      <c r="B14862" s="144"/>
    </row>
    <row r="14863" spans="2:2" x14ac:dyDescent="0.2">
      <c r="B14863" s="144"/>
    </row>
    <row r="14864" spans="2:2" x14ac:dyDescent="0.2">
      <c r="B14864" s="144"/>
    </row>
    <row r="14865" spans="2:2" x14ac:dyDescent="0.2">
      <c r="B14865" s="144"/>
    </row>
    <row r="14866" spans="2:2" x14ac:dyDescent="0.2">
      <c r="B14866" s="144"/>
    </row>
    <row r="14867" spans="2:2" x14ac:dyDescent="0.2">
      <c r="B14867" s="144"/>
    </row>
    <row r="14868" spans="2:2" x14ac:dyDescent="0.2">
      <c r="B14868" s="144"/>
    </row>
    <row r="14869" spans="2:2" x14ac:dyDescent="0.2">
      <c r="B14869" s="144"/>
    </row>
    <row r="14870" spans="2:2" x14ac:dyDescent="0.2">
      <c r="B14870" s="144"/>
    </row>
    <row r="14871" spans="2:2" x14ac:dyDescent="0.2">
      <c r="B14871" s="144"/>
    </row>
    <row r="14872" spans="2:2" x14ac:dyDescent="0.2">
      <c r="B14872" s="144"/>
    </row>
    <row r="14873" spans="2:2" x14ac:dyDescent="0.2">
      <c r="B14873" s="144"/>
    </row>
    <row r="14874" spans="2:2" x14ac:dyDescent="0.2">
      <c r="B14874" s="144"/>
    </row>
    <row r="14875" spans="2:2" x14ac:dyDescent="0.2">
      <c r="B14875" s="144"/>
    </row>
    <row r="14876" spans="2:2" x14ac:dyDescent="0.2">
      <c r="B14876" s="144"/>
    </row>
    <row r="14877" spans="2:2" x14ac:dyDescent="0.2">
      <c r="B14877" s="144"/>
    </row>
    <row r="14878" spans="2:2" x14ac:dyDescent="0.2">
      <c r="B14878" s="144"/>
    </row>
    <row r="14879" spans="2:2" x14ac:dyDescent="0.2">
      <c r="B14879" s="144"/>
    </row>
    <row r="14880" spans="2:2" x14ac:dyDescent="0.2">
      <c r="B14880" s="144"/>
    </row>
    <row r="14881" spans="2:2" x14ac:dyDescent="0.2">
      <c r="B14881" s="144"/>
    </row>
    <row r="14882" spans="2:2" x14ac:dyDescent="0.2">
      <c r="B14882" s="144"/>
    </row>
    <row r="14883" spans="2:2" x14ac:dyDescent="0.2">
      <c r="B14883" s="144"/>
    </row>
    <row r="14884" spans="2:2" x14ac:dyDescent="0.2">
      <c r="B14884" s="144"/>
    </row>
    <row r="14885" spans="2:2" x14ac:dyDescent="0.2">
      <c r="B14885" s="144"/>
    </row>
    <row r="14886" spans="2:2" x14ac:dyDescent="0.2">
      <c r="B14886" s="144"/>
    </row>
    <row r="14887" spans="2:2" x14ac:dyDescent="0.2">
      <c r="B14887" s="144"/>
    </row>
    <row r="14888" spans="2:2" x14ac:dyDescent="0.2">
      <c r="B14888" s="144"/>
    </row>
    <row r="14889" spans="2:2" x14ac:dyDescent="0.2">
      <c r="B14889" s="144"/>
    </row>
    <row r="14890" spans="2:2" x14ac:dyDescent="0.2">
      <c r="B14890" s="144"/>
    </row>
    <row r="14891" spans="2:2" x14ac:dyDescent="0.2">
      <c r="B14891" s="144"/>
    </row>
    <row r="14892" spans="2:2" x14ac:dyDescent="0.2">
      <c r="B14892" s="144"/>
    </row>
    <row r="14893" spans="2:2" x14ac:dyDescent="0.2">
      <c r="B14893" s="144"/>
    </row>
    <row r="14894" spans="2:2" x14ac:dyDescent="0.2">
      <c r="B14894" s="144"/>
    </row>
    <row r="14895" spans="2:2" x14ac:dyDescent="0.2">
      <c r="B14895" s="144"/>
    </row>
    <row r="14896" spans="2:2" x14ac:dyDescent="0.2">
      <c r="B14896" s="144"/>
    </row>
    <row r="14897" spans="2:2" x14ac:dyDescent="0.2">
      <c r="B14897" s="144"/>
    </row>
    <row r="14898" spans="2:2" x14ac:dyDescent="0.2">
      <c r="B14898" s="144"/>
    </row>
    <row r="14899" spans="2:2" x14ac:dyDescent="0.2">
      <c r="B14899" s="144"/>
    </row>
    <row r="14900" spans="2:2" x14ac:dyDescent="0.2">
      <c r="B14900" s="144"/>
    </row>
    <row r="14901" spans="2:2" x14ac:dyDescent="0.2">
      <c r="B14901" s="144"/>
    </row>
    <row r="14902" spans="2:2" x14ac:dyDescent="0.2">
      <c r="B14902" s="144"/>
    </row>
    <row r="14903" spans="2:2" x14ac:dyDescent="0.2">
      <c r="B14903" s="144"/>
    </row>
    <row r="14904" spans="2:2" x14ac:dyDescent="0.2">
      <c r="B14904" s="144"/>
    </row>
    <row r="14905" spans="2:2" x14ac:dyDescent="0.2">
      <c r="B14905" s="144"/>
    </row>
    <row r="14906" spans="2:2" x14ac:dyDescent="0.2">
      <c r="B14906" s="144"/>
    </row>
    <row r="14907" spans="2:2" x14ac:dyDescent="0.2">
      <c r="B14907" s="144"/>
    </row>
    <row r="14908" spans="2:2" x14ac:dyDescent="0.2">
      <c r="B14908" s="144"/>
    </row>
    <row r="14909" spans="2:2" x14ac:dyDescent="0.2">
      <c r="B14909" s="144"/>
    </row>
    <row r="14910" spans="2:2" x14ac:dyDescent="0.2">
      <c r="B14910" s="144"/>
    </row>
    <row r="14911" spans="2:2" x14ac:dyDescent="0.2">
      <c r="B14911" s="144"/>
    </row>
    <row r="14912" spans="2:2" x14ac:dyDescent="0.2">
      <c r="B14912" s="144"/>
    </row>
    <row r="14913" spans="2:2" x14ac:dyDescent="0.2">
      <c r="B14913" s="144"/>
    </row>
    <row r="14914" spans="2:2" x14ac:dyDescent="0.2">
      <c r="B14914" s="144"/>
    </row>
    <row r="14915" spans="2:2" x14ac:dyDescent="0.2">
      <c r="B14915" s="144"/>
    </row>
    <row r="14916" spans="2:2" x14ac:dyDescent="0.2">
      <c r="B14916" s="144"/>
    </row>
    <row r="14917" spans="2:2" x14ac:dyDescent="0.2">
      <c r="B14917" s="144"/>
    </row>
    <row r="14918" spans="2:2" x14ac:dyDescent="0.2">
      <c r="B14918" s="144"/>
    </row>
    <row r="14919" spans="2:2" x14ac:dyDescent="0.2">
      <c r="B14919" s="144"/>
    </row>
    <row r="14920" spans="2:2" x14ac:dyDescent="0.2">
      <c r="B14920" s="144"/>
    </row>
    <row r="14921" spans="2:2" x14ac:dyDescent="0.2">
      <c r="B14921" s="144"/>
    </row>
    <row r="14922" spans="2:2" x14ac:dyDescent="0.2">
      <c r="B14922" s="144"/>
    </row>
    <row r="14923" spans="2:2" x14ac:dyDescent="0.2">
      <c r="B14923" s="144"/>
    </row>
    <row r="14924" spans="2:2" x14ac:dyDescent="0.2">
      <c r="B14924" s="144"/>
    </row>
    <row r="14925" spans="2:2" x14ac:dyDescent="0.2">
      <c r="B14925" s="144"/>
    </row>
    <row r="14926" spans="2:2" x14ac:dyDescent="0.2">
      <c r="B14926" s="144"/>
    </row>
    <row r="14927" spans="2:2" x14ac:dyDescent="0.2">
      <c r="B14927" s="144"/>
    </row>
    <row r="14928" spans="2:2" x14ac:dyDescent="0.2">
      <c r="B14928" s="144"/>
    </row>
    <row r="14929" spans="2:2" x14ac:dyDescent="0.2">
      <c r="B14929" s="144"/>
    </row>
    <row r="14930" spans="2:2" x14ac:dyDescent="0.2">
      <c r="B14930" s="144"/>
    </row>
    <row r="14931" spans="2:2" x14ac:dyDescent="0.2">
      <c r="B14931" s="144"/>
    </row>
    <row r="14932" spans="2:2" x14ac:dyDescent="0.2">
      <c r="B14932" s="144"/>
    </row>
    <row r="14933" spans="2:2" x14ac:dyDescent="0.2">
      <c r="B14933" s="144"/>
    </row>
    <row r="14934" spans="2:2" x14ac:dyDescent="0.2">
      <c r="B14934" s="144"/>
    </row>
    <row r="14935" spans="2:2" x14ac:dyDescent="0.2">
      <c r="B14935" s="144"/>
    </row>
    <row r="14936" spans="2:2" x14ac:dyDescent="0.2">
      <c r="B14936" s="144"/>
    </row>
    <row r="14937" spans="2:2" x14ac:dyDescent="0.2">
      <c r="B14937" s="144"/>
    </row>
    <row r="14938" spans="2:2" x14ac:dyDescent="0.2">
      <c r="B14938" s="144"/>
    </row>
    <row r="14939" spans="2:2" x14ac:dyDescent="0.2">
      <c r="B14939" s="144"/>
    </row>
    <row r="14940" spans="2:2" x14ac:dyDescent="0.2">
      <c r="B14940" s="144"/>
    </row>
    <row r="14941" spans="2:2" x14ac:dyDescent="0.2">
      <c r="B14941" s="144"/>
    </row>
    <row r="14942" spans="2:2" x14ac:dyDescent="0.2">
      <c r="B14942" s="144"/>
    </row>
    <row r="14943" spans="2:2" x14ac:dyDescent="0.2">
      <c r="B14943" s="144"/>
    </row>
    <row r="14944" spans="2:2" x14ac:dyDescent="0.2">
      <c r="B14944" s="144"/>
    </row>
    <row r="14945" spans="2:2" x14ac:dyDescent="0.2">
      <c r="B14945" s="144"/>
    </row>
    <row r="14946" spans="2:2" x14ac:dyDescent="0.2">
      <c r="B14946" s="144"/>
    </row>
    <row r="14947" spans="2:2" x14ac:dyDescent="0.2">
      <c r="B14947" s="144"/>
    </row>
    <row r="14948" spans="2:2" x14ac:dyDescent="0.2">
      <c r="B14948" s="144"/>
    </row>
    <row r="14949" spans="2:2" x14ac:dyDescent="0.2">
      <c r="B14949" s="144"/>
    </row>
    <row r="14950" spans="2:2" x14ac:dyDescent="0.2">
      <c r="B14950" s="144"/>
    </row>
    <row r="14951" spans="2:2" x14ac:dyDescent="0.2">
      <c r="B14951" s="144"/>
    </row>
    <row r="14952" spans="2:2" x14ac:dyDescent="0.2">
      <c r="B14952" s="144"/>
    </row>
    <row r="14953" spans="2:2" x14ac:dyDescent="0.2">
      <c r="B14953" s="144"/>
    </row>
    <row r="14954" spans="2:2" x14ac:dyDescent="0.2">
      <c r="B14954" s="144"/>
    </row>
    <row r="14955" spans="2:2" x14ac:dyDescent="0.2">
      <c r="B14955" s="144"/>
    </row>
    <row r="14956" spans="2:2" x14ac:dyDescent="0.2">
      <c r="B14956" s="144"/>
    </row>
    <row r="14957" spans="2:2" x14ac:dyDescent="0.2">
      <c r="B14957" s="144"/>
    </row>
    <row r="14958" spans="2:2" x14ac:dyDescent="0.2">
      <c r="B14958" s="144"/>
    </row>
    <row r="14959" spans="2:2" x14ac:dyDescent="0.2">
      <c r="B14959" s="144"/>
    </row>
    <row r="14960" spans="2:2" x14ac:dyDescent="0.2">
      <c r="B14960" s="144"/>
    </row>
    <row r="14961" spans="2:2" x14ac:dyDescent="0.2">
      <c r="B14961" s="144"/>
    </row>
    <row r="14962" spans="2:2" x14ac:dyDescent="0.2">
      <c r="B14962" s="144"/>
    </row>
    <row r="14963" spans="2:2" x14ac:dyDescent="0.2">
      <c r="B14963" s="144"/>
    </row>
    <row r="14964" spans="2:2" x14ac:dyDescent="0.2">
      <c r="B14964" s="144"/>
    </row>
    <row r="14965" spans="2:2" x14ac:dyDescent="0.2">
      <c r="B14965" s="144"/>
    </row>
    <row r="14966" spans="2:2" x14ac:dyDescent="0.2">
      <c r="B14966" s="144"/>
    </row>
    <row r="14967" spans="2:2" x14ac:dyDescent="0.2">
      <c r="B14967" s="144"/>
    </row>
    <row r="14968" spans="2:2" x14ac:dyDescent="0.2">
      <c r="B14968" s="144"/>
    </row>
    <row r="14969" spans="2:2" x14ac:dyDescent="0.2">
      <c r="B14969" s="144"/>
    </row>
    <row r="14970" spans="2:2" x14ac:dyDescent="0.2">
      <c r="B14970" s="144"/>
    </row>
    <row r="14971" spans="2:2" x14ac:dyDescent="0.2">
      <c r="B14971" s="144"/>
    </row>
    <row r="14972" spans="2:2" x14ac:dyDescent="0.2">
      <c r="B14972" s="144"/>
    </row>
    <row r="14973" spans="2:2" x14ac:dyDescent="0.2">
      <c r="B14973" s="144"/>
    </row>
    <row r="14974" spans="2:2" x14ac:dyDescent="0.2">
      <c r="B14974" s="144"/>
    </row>
    <row r="14975" spans="2:2" x14ac:dyDescent="0.2">
      <c r="B14975" s="144"/>
    </row>
    <row r="14976" spans="2:2" x14ac:dyDescent="0.2">
      <c r="B14976" s="144"/>
    </row>
    <row r="14977" spans="2:2" x14ac:dyDescent="0.2">
      <c r="B14977" s="144"/>
    </row>
    <row r="14978" spans="2:2" x14ac:dyDescent="0.2">
      <c r="B14978" s="144"/>
    </row>
    <row r="14979" spans="2:2" x14ac:dyDescent="0.2">
      <c r="B14979" s="144"/>
    </row>
    <row r="14980" spans="2:2" x14ac:dyDescent="0.2">
      <c r="B14980" s="144"/>
    </row>
    <row r="14981" spans="2:2" x14ac:dyDescent="0.2">
      <c r="B14981" s="144"/>
    </row>
    <row r="14982" spans="2:2" x14ac:dyDescent="0.2">
      <c r="B14982" s="144"/>
    </row>
    <row r="14983" spans="2:2" x14ac:dyDescent="0.2">
      <c r="B14983" s="144"/>
    </row>
    <row r="14984" spans="2:2" x14ac:dyDescent="0.2">
      <c r="B14984" s="144"/>
    </row>
    <row r="14985" spans="2:2" x14ac:dyDescent="0.2">
      <c r="B14985" s="144"/>
    </row>
    <row r="14986" spans="2:2" x14ac:dyDescent="0.2">
      <c r="B14986" s="144"/>
    </row>
    <row r="14987" spans="2:2" x14ac:dyDescent="0.2">
      <c r="B14987" s="144"/>
    </row>
    <row r="14988" spans="2:2" x14ac:dyDescent="0.2">
      <c r="B14988" s="144"/>
    </row>
    <row r="14989" spans="2:2" x14ac:dyDescent="0.2">
      <c r="B14989" s="144"/>
    </row>
    <row r="14990" spans="2:2" x14ac:dyDescent="0.2">
      <c r="B14990" s="144"/>
    </row>
    <row r="14991" spans="2:2" x14ac:dyDescent="0.2">
      <c r="B14991" s="144"/>
    </row>
    <row r="14992" spans="2:2" x14ac:dyDescent="0.2">
      <c r="B14992" s="144"/>
    </row>
    <row r="14993" spans="2:2" x14ac:dyDescent="0.2">
      <c r="B14993" s="144"/>
    </row>
    <row r="14994" spans="2:2" x14ac:dyDescent="0.2">
      <c r="B14994" s="144"/>
    </row>
    <row r="14995" spans="2:2" x14ac:dyDescent="0.2">
      <c r="B14995" s="144"/>
    </row>
    <row r="14996" spans="2:2" x14ac:dyDescent="0.2">
      <c r="B14996" s="144"/>
    </row>
    <row r="14997" spans="2:2" x14ac:dyDescent="0.2">
      <c r="B14997" s="144"/>
    </row>
    <row r="14998" spans="2:2" x14ac:dyDescent="0.2">
      <c r="B14998" s="144"/>
    </row>
    <row r="14999" spans="2:2" x14ac:dyDescent="0.2">
      <c r="B14999" s="144"/>
    </row>
    <row r="15000" spans="2:2" x14ac:dyDescent="0.2">
      <c r="B15000" s="144"/>
    </row>
    <row r="15001" spans="2:2" x14ac:dyDescent="0.2">
      <c r="B15001" s="144"/>
    </row>
    <row r="15002" spans="2:2" x14ac:dyDescent="0.2">
      <c r="B15002" s="144"/>
    </row>
    <row r="15003" spans="2:2" x14ac:dyDescent="0.2">
      <c r="B15003" s="144"/>
    </row>
    <row r="15004" spans="2:2" x14ac:dyDescent="0.2">
      <c r="B15004" s="144"/>
    </row>
    <row r="15005" spans="2:2" x14ac:dyDescent="0.2">
      <c r="B15005" s="144"/>
    </row>
    <row r="15006" spans="2:2" x14ac:dyDescent="0.2">
      <c r="B15006" s="144"/>
    </row>
    <row r="15007" spans="2:2" x14ac:dyDescent="0.2">
      <c r="B15007" s="144"/>
    </row>
    <row r="15008" spans="2:2" x14ac:dyDescent="0.2">
      <c r="B15008" s="144"/>
    </row>
    <row r="15009" spans="2:2" x14ac:dyDescent="0.2">
      <c r="B15009" s="144"/>
    </row>
    <row r="15010" spans="2:2" x14ac:dyDescent="0.2">
      <c r="B15010" s="144"/>
    </row>
    <row r="15011" spans="2:2" x14ac:dyDescent="0.2">
      <c r="B15011" s="144"/>
    </row>
    <row r="15012" spans="2:2" x14ac:dyDescent="0.2">
      <c r="B15012" s="144"/>
    </row>
    <row r="15013" spans="2:2" x14ac:dyDescent="0.2">
      <c r="B15013" s="144"/>
    </row>
    <row r="15014" spans="2:2" x14ac:dyDescent="0.2">
      <c r="B15014" s="144"/>
    </row>
    <row r="15015" spans="2:2" x14ac:dyDescent="0.2">
      <c r="B15015" s="144"/>
    </row>
    <row r="15016" spans="2:2" x14ac:dyDescent="0.2">
      <c r="B15016" s="144"/>
    </row>
    <row r="15017" spans="2:2" x14ac:dyDescent="0.2">
      <c r="B15017" s="144"/>
    </row>
    <row r="15018" spans="2:2" x14ac:dyDescent="0.2">
      <c r="B15018" s="144"/>
    </row>
    <row r="15019" spans="2:2" x14ac:dyDescent="0.2">
      <c r="B15019" s="144"/>
    </row>
    <row r="15020" spans="2:2" x14ac:dyDescent="0.2">
      <c r="B15020" s="144"/>
    </row>
    <row r="15021" spans="2:2" x14ac:dyDescent="0.2">
      <c r="B15021" s="144"/>
    </row>
    <row r="15022" spans="2:2" x14ac:dyDescent="0.2">
      <c r="B15022" s="144"/>
    </row>
    <row r="15023" spans="2:2" x14ac:dyDescent="0.2">
      <c r="B15023" s="144"/>
    </row>
    <row r="15024" spans="2:2" x14ac:dyDescent="0.2">
      <c r="B15024" s="144"/>
    </row>
    <row r="15025" spans="2:2" x14ac:dyDescent="0.2">
      <c r="B15025" s="144"/>
    </row>
    <row r="15026" spans="2:2" x14ac:dyDescent="0.2">
      <c r="B15026" s="144"/>
    </row>
    <row r="15027" spans="2:2" x14ac:dyDescent="0.2">
      <c r="B15027" s="144"/>
    </row>
    <row r="15028" spans="2:2" x14ac:dyDescent="0.2">
      <c r="B15028" s="144"/>
    </row>
    <row r="15029" spans="2:2" x14ac:dyDescent="0.2">
      <c r="B15029" s="144"/>
    </row>
    <row r="15030" spans="2:2" x14ac:dyDescent="0.2">
      <c r="B15030" s="144"/>
    </row>
    <row r="15031" spans="2:2" x14ac:dyDescent="0.2">
      <c r="B15031" s="144"/>
    </row>
    <row r="15032" spans="2:2" x14ac:dyDescent="0.2">
      <c r="B15032" s="144"/>
    </row>
    <row r="15033" spans="2:2" x14ac:dyDescent="0.2">
      <c r="B15033" s="144"/>
    </row>
    <row r="15034" spans="2:2" x14ac:dyDescent="0.2">
      <c r="B15034" s="144"/>
    </row>
    <row r="15035" spans="2:2" x14ac:dyDescent="0.2">
      <c r="B15035" s="144"/>
    </row>
    <row r="15036" spans="2:2" x14ac:dyDescent="0.2">
      <c r="B15036" s="144"/>
    </row>
    <row r="15037" spans="2:2" x14ac:dyDescent="0.2">
      <c r="B15037" s="144"/>
    </row>
    <row r="15038" spans="2:2" x14ac:dyDescent="0.2">
      <c r="B15038" s="144"/>
    </row>
    <row r="15039" spans="2:2" x14ac:dyDescent="0.2">
      <c r="B15039" s="144"/>
    </row>
    <row r="15040" spans="2:2" x14ac:dyDescent="0.2">
      <c r="B15040" s="144"/>
    </row>
    <row r="15041" spans="2:2" x14ac:dyDescent="0.2">
      <c r="B15041" s="144"/>
    </row>
    <row r="15042" spans="2:2" x14ac:dyDescent="0.2">
      <c r="B15042" s="144"/>
    </row>
    <row r="15043" spans="2:2" x14ac:dyDescent="0.2">
      <c r="B15043" s="144"/>
    </row>
    <row r="15044" spans="2:2" x14ac:dyDescent="0.2">
      <c r="B15044" s="144"/>
    </row>
    <row r="15045" spans="2:2" x14ac:dyDescent="0.2">
      <c r="B15045" s="144"/>
    </row>
    <row r="15046" spans="2:2" x14ac:dyDescent="0.2">
      <c r="B15046" s="144"/>
    </row>
    <row r="15047" spans="2:2" x14ac:dyDescent="0.2">
      <c r="B15047" s="144"/>
    </row>
    <row r="15048" spans="2:2" x14ac:dyDescent="0.2">
      <c r="B15048" s="144"/>
    </row>
    <row r="15049" spans="2:2" x14ac:dyDescent="0.2">
      <c r="B15049" s="144"/>
    </row>
    <row r="15050" spans="2:2" x14ac:dyDescent="0.2">
      <c r="B15050" s="144"/>
    </row>
    <row r="15051" spans="2:2" x14ac:dyDescent="0.2">
      <c r="B15051" s="144"/>
    </row>
    <row r="15052" spans="2:2" x14ac:dyDescent="0.2">
      <c r="B15052" s="144"/>
    </row>
    <row r="15053" spans="2:2" x14ac:dyDescent="0.2">
      <c r="B15053" s="144"/>
    </row>
    <row r="15054" spans="2:2" x14ac:dyDescent="0.2">
      <c r="B15054" s="144"/>
    </row>
    <row r="15055" spans="2:2" x14ac:dyDescent="0.2">
      <c r="B15055" s="144"/>
    </row>
    <row r="15056" spans="2:2" x14ac:dyDescent="0.2">
      <c r="B15056" s="144"/>
    </row>
    <row r="15057" spans="2:2" x14ac:dyDescent="0.2">
      <c r="B15057" s="144"/>
    </row>
    <row r="15058" spans="2:2" x14ac:dyDescent="0.2">
      <c r="B15058" s="144"/>
    </row>
    <row r="15059" spans="2:2" x14ac:dyDescent="0.2">
      <c r="B15059" s="144"/>
    </row>
    <row r="15060" spans="2:2" x14ac:dyDescent="0.2">
      <c r="B15060" s="144"/>
    </row>
    <row r="15061" spans="2:2" x14ac:dyDescent="0.2">
      <c r="B15061" s="144"/>
    </row>
    <row r="15062" spans="2:2" x14ac:dyDescent="0.2">
      <c r="B15062" s="144"/>
    </row>
    <row r="15063" spans="2:2" x14ac:dyDescent="0.2">
      <c r="B15063" s="144"/>
    </row>
    <row r="15064" spans="2:2" x14ac:dyDescent="0.2">
      <c r="B15064" s="144"/>
    </row>
    <row r="15065" spans="2:2" x14ac:dyDescent="0.2">
      <c r="B15065" s="144"/>
    </row>
    <row r="15066" spans="2:2" x14ac:dyDescent="0.2">
      <c r="B15066" s="144"/>
    </row>
    <row r="15067" spans="2:2" x14ac:dyDescent="0.2">
      <c r="B15067" s="144"/>
    </row>
    <row r="15068" spans="2:2" x14ac:dyDescent="0.2">
      <c r="B15068" s="144"/>
    </row>
    <row r="15069" spans="2:2" x14ac:dyDescent="0.2">
      <c r="B15069" s="144"/>
    </row>
    <row r="15070" spans="2:2" x14ac:dyDescent="0.2">
      <c r="B15070" s="144"/>
    </row>
    <row r="15071" spans="2:2" x14ac:dyDescent="0.2">
      <c r="B15071" s="144"/>
    </row>
    <row r="15072" spans="2:2" x14ac:dyDescent="0.2">
      <c r="B15072" s="144"/>
    </row>
    <row r="15073" spans="2:2" x14ac:dyDescent="0.2">
      <c r="B15073" s="144"/>
    </row>
    <row r="15074" spans="2:2" x14ac:dyDescent="0.2">
      <c r="B15074" s="144"/>
    </row>
    <row r="15075" spans="2:2" x14ac:dyDescent="0.2">
      <c r="B15075" s="144"/>
    </row>
    <row r="15076" spans="2:2" x14ac:dyDescent="0.2">
      <c r="B15076" s="144"/>
    </row>
    <row r="15077" spans="2:2" x14ac:dyDescent="0.2">
      <c r="B15077" s="144"/>
    </row>
    <row r="15078" spans="2:2" x14ac:dyDescent="0.2">
      <c r="B15078" s="144"/>
    </row>
    <row r="15079" spans="2:2" x14ac:dyDescent="0.2">
      <c r="B15079" s="144"/>
    </row>
    <row r="15080" spans="2:2" x14ac:dyDescent="0.2">
      <c r="B15080" s="144"/>
    </row>
    <row r="15081" spans="2:2" x14ac:dyDescent="0.2">
      <c r="B15081" s="144"/>
    </row>
    <row r="15082" spans="2:2" x14ac:dyDescent="0.2">
      <c r="B15082" s="144"/>
    </row>
    <row r="15083" spans="2:2" x14ac:dyDescent="0.2">
      <c r="B15083" s="144"/>
    </row>
    <row r="15084" spans="2:2" x14ac:dyDescent="0.2">
      <c r="B15084" s="144"/>
    </row>
    <row r="15085" spans="2:2" x14ac:dyDescent="0.2">
      <c r="B15085" s="144"/>
    </row>
    <row r="15086" spans="2:2" x14ac:dyDescent="0.2">
      <c r="B15086" s="144"/>
    </row>
    <row r="15087" spans="2:2" x14ac:dyDescent="0.2">
      <c r="B15087" s="144"/>
    </row>
    <row r="15088" spans="2:2" x14ac:dyDescent="0.2">
      <c r="B15088" s="144"/>
    </row>
    <row r="15089" spans="2:2" x14ac:dyDescent="0.2">
      <c r="B15089" s="144"/>
    </row>
    <row r="15090" spans="2:2" x14ac:dyDescent="0.2">
      <c r="B15090" s="144"/>
    </row>
    <row r="15091" spans="2:2" x14ac:dyDescent="0.2">
      <c r="B15091" s="144"/>
    </row>
    <row r="15092" spans="2:2" x14ac:dyDescent="0.2">
      <c r="B15092" s="144"/>
    </row>
    <row r="15093" spans="2:2" x14ac:dyDescent="0.2">
      <c r="B15093" s="144"/>
    </row>
    <row r="15094" spans="2:2" x14ac:dyDescent="0.2">
      <c r="B15094" s="144"/>
    </row>
    <row r="15095" spans="2:2" x14ac:dyDescent="0.2">
      <c r="B15095" s="144"/>
    </row>
    <row r="15096" spans="2:2" x14ac:dyDescent="0.2">
      <c r="B15096" s="144"/>
    </row>
    <row r="15097" spans="2:2" x14ac:dyDescent="0.2">
      <c r="B15097" s="144"/>
    </row>
    <row r="15098" spans="2:2" x14ac:dyDescent="0.2">
      <c r="B15098" s="144"/>
    </row>
    <row r="15099" spans="2:2" x14ac:dyDescent="0.2">
      <c r="B15099" s="144"/>
    </row>
    <row r="15100" spans="2:2" x14ac:dyDescent="0.2">
      <c r="B15100" s="144"/>
    </row>
    <row r="15101" spans="2:2" x14ac:dyDescent="0.2">
      <c r="B15101" s="144"/>
    </row>
    <row r="15102" spans="2:2" x14ac:dyDescent="0.2">
      <c r="B15102" s="144"/>
    </row>
    <row r="15103" spans="2:2" x14ac:dyDescent="0.2">
      <c r="B15103" s="144"/>
    </row>
    <row r="15104" spans="2:2" x14ac:dyDescent="0.2">
      <c r="B15104" s="144"/>
    </row>
    <row r="15105" spans="2:2" x14ac:dyDescent="0.2">
      <c r="B15105" s="144"/>
    </row>
    <row r="15106" spans="2:2" x14ac:dyDescent="0.2">
      <c r="B15106" s="144"/>
    </row>
    <row r="15107" spans="2:2" x14ac:dyDescent="0.2">
      <c r="B15107" s="144"/>
    </row>
    <row r="15108" spans="2:2" x14ac:dyDescent="0.2">
      <c r="B15108" s="144"/>
    </row>
    <row r="15109" spans="2:2" x14ac:dyDescent="0.2">
      <c r="B15109" s="144"/>
    </row>
    <row r="15110" spans="2:2" x14ac:dyDescent="0.2">
      <c r="B15110" s="144"/>
    </row>
    <row r="15111" spans="2:2" x14ac:dyDescent="0.2">
      <c r="B15111" s="144"/>
    </row>
    <row r="15112" spans="2:2" x14ac:dyDescent="0.2">
      <c r="B15112" s="144"/>
    </row>
    <row r="15113" spans="2:2" x14ac:dyDescent="0.2">
      <c r="B15113" s="144"/>
    </row>
    <row r="15114" spans="2:2" x14ac:dyDescent="0.2">
      <c r="B15114" s="144"/>
    </row>
    <row r="15115" spans="2:2" x14ac:dyDescent="0.2">
      <c r="B15115" s="144"/>
    </row>
    <row r="15116" spans="2:2" x14ac:dyDescent="0.2">
      <c r="B15116" s="144"/>
    </row>
    <row r="15117" spans="2:2" x14ac:dyDescent="0.2">
      <c r="B15117" s="144"/>
    </row>
    <row r="15118" spans="2:2" x14ac:dyDescent="0.2">
      <c r="B15118" s="144"/>
    </row>
    <row r="15119" spans="2:2" x14ac:dyDescent="0.2">
      <c r="B15119" s="144"/>
    </row>
    <row r="15120" spans="2:2" x14ac:dyDescent="0.2">
      <c r="B15120" s="144"/>
    </row>
    <row r="15121" spans="2:2" x14ac:dyDescent="0.2">
      <c r="B15121" s="144"/>
    </row>
    <row r="15122" spans="2:2" x14ac:dyDescent="0.2">
      <c r="B15122" s="144"/>
    </row>
    <row r="15123" spans="2:2" x14ac:dyDescent="0.2">
      <c r="B15123" s="144"/>
    </row>
    <row r="15124" spans="2:2" x14ac:dyDescent="0.2">
      <c r="B15124" s="144"/>
    </row>
    <row r="15125" spans="2:2" x14ac:dyDescent="0.2">
      <c r="B15125" s="144"/>
    </row>
    <row r="15126" spans="2:2" x14ac:dyDescent="0.2">
      <c r="B15126" s="144"/>
    </row>
    <row r="15127" spans="2:2" x14ac:dyDescent="0.2">
      <c r="B15127" s="144"/>
    </row>
    <row r="15128" spans="2:2" x14ac:dyDescent="0.2">
      <c r="B15128" s="144"/>
    </row>
    <row r="15129" spans="2:2" x14ac:dyDescent="0.2">
      <c r="B15129" s="144"/>
    </row>
    <row r="15130" spans="2:2" x14ac:dyDescent="0.2">
      <c r="B15130" s="144"/>
    </row>
    <row r="15131" spans="2:2" x14ac:dyDescent="0.2">
      <c r="B15131" s="144"/>
    </row>
    <row r="15132" spans="2:2" x14ac:dyDescent="0.2">
      <c r="B15132" s="144"/>
    </row>
    <row r="15133" spans="2:2" x14ac:dyDescent="0.2">
      <c r="B15133" s="144"/>
    </row>
    <row r="15134" spans="2:2" x14ac:dyDescent="0.2">
      <c r="B15134" s="144"/>
    </row>
    <row r="15135" spans="2:2" x14ac:dyDescent="0.2">
      <c r="B15135" s="144"/>
    </row>
    <row r="15136" spans="2:2" x14ac:dyDescent="0.2">
      <c r="B15136" s="144"/>
    </row>
    <row r="15137" spans="2:2" x14ac:dyDescent="0.2">
      <c r="B15137" s="144"/>
    </row>
    <row r="15138" spans="2:2" x14ac:dyDescent="0.2">
      <c r="B15138" s="144"/>
    </row>
    <row r="15139" spans="2:2" x14ac:dyDescent="0.2">
      <c r="B15139" s="144"/>
    </row>
    <row r="15140" spans="2:2" x14ac:dyDescent="0.2">
      <c r="B15140" s="144"/>
    </row>
    <row r="15141" spans="2:2" x14ac:dyDescent="0.2">
      <c r="B15141" s="144"/>
    </row>
    <row r="15142" spans="2:2" x14ac:dyDescent="0.2">
      <c r="B15142" s="144"/>
    </row>
    <row r="15143" spans="2:2" x14ac:dyDescent="0.2">
      <c r="B15143" s="144"/>
    </row>
    <row r="15144" spans="2:2" x14ac:dyDescent="0.2">
      <c r="B15144" s="144"/>
    </row>
    <row r="15145" spans="2:2" x14ac:dyDescent="0.2">
      <c r="B15145" s="144"/>
    </row>
    <row r="15146" spans="2:2" x14ac:dyDescent="0.2">
      <c r="B15146" s="144"/>
    </row>
    <row r="15147" spans="2:2" x14ac:dyDescent="0.2">
      <c r="B15147" s="144"/>
    </row>
    <row r="15148" spans="2:2" x14ac:dyDescent="0.2">
      <c r="B15148" s="144"/>
    </row>
    <row r="15149" spans="2:2" x14ac:dyDescent="0.2">
      <c r="B15149" s="144"/>
    </row>
    <row r="15150" spans="2:2" x14ac:dyDescent="0.2">
      <c r="B15150" s="144"/>
    </row>
    <row r="15151" spans="2:2" x14ac:dyDescent="0.2">
      <c r="B15151" s="144"/>
    </row>
    <row r="15152" spans="2:2" x14ac:dyDescent="0.2">
      <c r="B15152" s="144"/>
    </row>
    <row r="15153" spans="2:2" x14ac:dyDescent="0.2">
      <c r="B15153" s="144"/>
    </row>
    <row r="15154" spans="2:2" x14ac:dyDescent="0.2">
      <c r="B15154" s="144"/>
    </row>
    <row r="15155" spans="2:2" x14ac:dyDescent="0.2">
      <c r="B15155" s="144"/>
    </row>
    <row r="15156" spans="2:2" x14ac:dyDescent="0.2">
      <c r="B15156" s="144"/>
    </row>
    <row r="15157" spans="2:2" x14ac:dyDescent="0.2">
      <c r="B15157" s="144"/>
    </row>
    <row r="15158" spans="2:2" x14ac:dyDescent="0.2">
      <c r="B15158" s="144"/>
    </row>
    <row r="15159" spans="2:2" x14ac:dyDescent="0.2">
      <c r="B15159" s="144"/>
    </row>
    <row r="15160" spans="2:2" x14ac:dyDescent="0.2">
      <c r="B15160" s="144"/>
    </row>
    <row r="15161" spans="2:2" x14ac:dyDescent="0.2">
      <c r="B15161" s="144"/>
    </row>
    <row r="15162" spans="2:2" x14ac:dyDescent="0.2">
      <c r="B15162" s="144"/>
    </row>
    <row r="15163" spans="2:2" x14ac:dyDescent="0.2">
      <c r="B15163" s="144"/>
    </row>
    <row r="15164" spans="2:2" x14ac:dyDescent="0.2">
      <c r="B15164" s="144"/>
    </row>
    <row r="15165" spans="2:2" x14ac:dyDescent="0.2">
      <c r="B15165" s="144"/>
    </row>
    <row r="15166" spans="2:2" x14ac:dyDescent="0.2">
      <c r="B15166" s="144"/>
    </row>
    <row r="15167" spans="2:2" x14ac:dyDescent="0.2">
      <c r="B15167" s="144"/>
    </row>
    <row r="15168" spans="2:2" x14ac:dyDescent="0.2">
      <c r="B15168" s="144"/>
    </row>
    <row r="15169" spans="2:2" x14ac:dyDescent="0.2">
      <c r="B15169" s="144"/>
    </row>
    <row r="15170" spans="2:2" x14ac:dyDescent="0.2">
      <c r="B15170" s="144"/>
    </row>
    <row r="15171" spans="2:2" x14ac:dyDescent="0.2">
      <c r="B15171" s="144"/>
    </row>
    <row r="15172" spans="2:2" x14ac:dyDescent="0.2">
      <c r="B15172" s="144"/>
    </row>
    <row r="15173" spans="2:2" x14ac:dyDescent="0.2">
      <c r="B15173" s="144"/>
    </row>
    <row r="15174" spans="2:2" x14ac:dyDescent="0.2">
      <c r="B15174" s="144"/>
    </row>
    <row r="15175" spans="2:2" x14ac:dyDescent="0.2">
      <c r="B15175" s="144"/>
    </row>
    <row r="15176" spans="2:2" x14ac:dyDescent="0.2">
      <c r="B15176" s="144"/>
    </row>
    <row r="15177" spans="2:2" x14ac:dyDescent="0.2">
      <c r="B15177" s="144"/>
    </row>
    <row r="15178" spans="2:2" x14ac:dyDescent="0.2">
      <c r="B15178" s="144"/>
    </row>
    <row r="15179" spans="2:2" x14ac:dyDescent="0.2">
      <c r="B15179" s="144"/>
    </row>
    <row r="15180" spans="2:2" x14ac:dyDescent="0.2">
      <c r="B15180" s="144"/>
    </row>
    <row r="15181" spans="2:2" x14ac:dyDescent="0.2">
      <c r="B15181" s="144"/>
    </row>
    <row r="15182" spans="2:2" x14ac:dyDescent="0.2">
      <c r="B15182" s="144"/>
    </row>
    <row r="15183" spans="2:2" x14ac:dyDescent="0.2">
      <c r="B15183" s="144"/>
    </row>
    <row r="15184" spans="2:2" x14ac:dyDescent="0.2">
      <c r="B15184" s="144"/>
    </row>
    <row r="15185" spans="2:2" x14ac:dyDescent="0.2">
      <c r="B15185" s="144"/>
    </row>
    <row r="15186" spans="2:2" x14ac:dyDescent="0.2">
      <c r="B15186" s="144"/>
    </row>
    <row r="15187" spans="2:2" x14ac:dyDescent="0.2">
      <c r="B15187" s="144"/>
    </row>
    <row r="15188" spans="2:2" x14ac:dyDescent="0.2">
      <c r="B15188" s="144"/>
    </row>
    <row r="15189" spans="2:2" x14ac:dyDescent="0.2">
      <c r="B15189" s="144"/>
    </row>
    <row r="15190" spans="2:2" x14ac:dyDescent="0.2">
      <c r="B15190" s="144"/>
    </row>
    <row r="15191" spans="2:2" x14ac:dyDescent="0.2">
      <c r="B15191" s="144"/>
    </row>
    <row r="15192" spans="2:2" x14ac:dyDescent="0.2">
      <c r="B15192" s="144"/>
    </row>
    <row r="15193" spans="2:2" x14ac:dyDescent="0.2">
      <c r="B15193" s="144"/>
    </row>
    <row r="15194" spans="2:2" x14ac:dyDescent="0.2">
      <c r="B15194" s="144"/>
    </row>
    <row r="15195" spans="2:2" x14ac:dyDescent="0.2">
      <c r="B15195" s="144"/>
    </row>
    <row r="15196" spans="2:2" x14ac:dyDescent="0.2">
      <c r="B15196" s="144"/>
    </row>
    <row r="15197" spans="2:2" x14ac:dyDescent="0.2">
      <c r="B15197" s="144"/>
    </row>
    <row r="15198" spans="2:2" x14ac:dyDescent="0.2">
      <c r="B15198" s="144"/>
    </row>
    <row r="15199" spans="2:2" x14ac:dyDescent="0.2">
      <c r="B15199" s="144"/>
    </row>
    <row r="15200" spans="2:2" x14ac:dyDescent="0.2">
      <c r="B15200" s="144"/>
    </row>
    <row r="15201" spans="2:2" x14ac:dyDescent="0.2">
      <c r="B15201" s="144"/>
    </row>
    <row r="15202" spans="2:2" x14ac:dyDescent="0.2">
      <c r="B15202" s="144"/>
    </row>
    <row r="15203" spans="2:2" x14ac:dyDescent="0.2">
      <c r="B15203" s="144"/>
    </row>
    <row r="15204" spans="2:2" x14ac:dyDescent="0.2">
      <c r="B15204" s="144"/>
    </row>
    <row r="15205" spans="2:2" x14ac:dyDescent="0.2">
      <c r="B15205" s="144"/>
    </row>
    <row r="15206" spans="2:2" x14ac:dyDescent="0.2">
      <c r="B15206" s="144"/>
    </row>
    <row r="15207" spans="2:2" x14ac:dyDescent="0.2">
      <c r="B15207" s="144"/>
    </row>
    <row r="15208" spans="2:2" x14ac:dyDescent="0.2">
      <c r="B15208" s="144"/>
    </row>
    <row r="15209" spans="2:2" x14ac:dyDescent="0.2">
      <c r="B15209" s="144"/>
    </row>
    <row r="15210" spans="2:2" x14ac:dyDescent="0.2">
      <c r="B15210" s="144"/>
    </row>
    <row r="15211" spans="2:2" x14ac:dyDescent="0.2">
      <c r="B15211" s="144"/>
    </row>
    <row r="15212" spans="2:2" x14ac:dyDescent="0.2">
      <c r="B15212" s="144"/>
    </row>
    <row r="15213" spans="2:2" x14ac:dyDescent="0.2">
      <c r="B15213" s="144"/>
    </row>
    <row r="15214" spans="2:2" x14ac:dyDescent="0.2">
      <c r="B15214" s="144"/>
    </row>
    <row r="15215" spans="2:2" x14ac:dyDescent="0.2">
      <c r="B15215" s="144"/>
    </row>
    <row r="15216" spans="2:2" x14ac:dyDescent="0.2">
      <c r="B15216" s="144"/>
    </row>
    <row r="15217" spans="2:2" x14ac:dyDescent="0.2">
      <c r="B15217" s="144"/>
    </row>
    <row r="15218" spans="2:2" x14ac:dyDescent="0.2">
      <c r="B15218" s="144"/>
    </row>
    <row r="15219" spans="2:2" x14ac:dyDescent="0.2">
      <c r="B15219" s="144"/>
    </row>
    <row r="15220" spans="2:2" x14ac:dyDescent="0.2">
      <c r="B15220" s="144"/>
    </row>
    <row r="15221" spans="2:2" x14ac:dyDescent="0.2">
      <c r="B15221" s="144"/>
    </row>
    <row r="15222" spans="2:2" x14ac:dyDescent="0.2">
      <c r="B15222" s="144"/>
    </row>
    <row r="15223" spans="2:2" x14ac:dyDescent="0.2">
      <c r="B15223" s="144"/>
    </row>
    <row r="15224" spans="2:2" x14ac:dyDescent="0.2">
      <c r="B15224" s="144"/>
    </row>
    <row r="15225" spans="2:2" x14ac:dyDescent="0.2">
      <c r="B15225" s="144"/>
    </row>
    <row r="15226" spans="2:2" x14ac:dyDescent="0.2">
      <c r="B15226" s="144"/>
    </row>
    <row r="15227" spans="2:2" x14ac:dyDescent="0.2">
      <c r="B15227" s="144"/>
    </row>
    <row r="15228" spans="2:2" x14ac:dyDescent="0.2">
      <c r="B15228" s="144"/>
    </row>
    <row r="15229" spans="2:2" x14ac:dyDescent="0.2">
      <c r="B15229" s="144"/>
    </row>
    <row r="15230" spans="2:2" x14ac:dyDescent="0.2">
      <c r="B15230" s="144"/>
    </row>
    <row r="15231" spans="2:2" x14ac:dyDescent="0.2">
      <c r="B15231" s="144"/>
    </row>
    <row r="15232" spans="2:2" x14ac:dyDescent="0.2">
      <c r="B15232" s="144"/>
    </row>
    <row r="15233" spans="2:2" x14ac:dyDescent="0.2">
      <c r="B15233" s="144"/>
    </row>
    <row r="15234" spans="2:2" x14ac:dyDescent="0.2">
      <c r="B15234" s="144"/>
    </row>
    <row r="15235" spans="2:2" x14ac:dyDescent="0.2">
      <c r="B15235" s="144"/>
    </row>
    <row r="15236" spans="2:2" x14ac:dyDescent="0.2">
      <c r="B15236" s="144"/>
    </row>
    <row r="15237" spans="2:2" x14ac:dyDescent="0.2">
      <c r="B15237" s="144"/>
    </row>
    <row r="15238" spans="2:2" x14ac:dyDescent="0.2">
      <c r="B15238" s="144"/>
    </row>
    <row r="15239" spans="2:2" x14ac:dyDescent="0.2">
      <c r="B15239" s="144"/>
    </row>
    <row r="15240" spans="2:2" x14ac:dyDescent="0.2">
      <c r="B15240" s="144"/>
    </row>
    <row r="15241" spans="2:2" x14ac:dyDescent="0.2">
      <c r="B15241" s="144"/>
    </row>
    <row r="15242" spans="2:2" x14ac:dyDescent="0.2">
      <c r="B15242" s="144"/>
    </row>
    <row r="15243" spans="2:2" x14ac:dyDescent="0.2">
      <c r="B15243" s="144"/>
    </row>
    <row r="15244" spans="2:2" x14ac:dyDescent="0.2">
      <c r="B15244" s="144"/>
    </row>
    <row r="15245" spans="2:2" x14ac:dyDescent="0.2">
      <c r="B15245" s="144"/>
    </row>
    <row r="15246" spans="2:2" x14ac:dyDescent="0.2">
      <c r="B15246" s="144"/>
    </row>
    <row r="15247" spans="2:2" x14ac:dyDescent="0.2">
      <c r="B15247" s="144"/>
    </row>
    <row r="15248" spans="2:2" x14ac:dyDescent="0.2">
      <c r="B15248" s="144"/>
    </row>
    <row r="15249" spans="2:2" x14ac:dyDescent="0.2">
      <c r="B15249" s="144"/>
    </row>
    <row r="15250" spans="2:2" x14ac:dyDescent="0.2">
      <c r="B15250" s="144"/>
    </row>
    <row r="15251" spans="2:2" x14ac:dyDescent="0.2">
      <c r="B15251" s="144"/>
    </row>
    <row r="15252" spans="2:2" x14ac:dyDescent="0.2">
      <c r="B15252" s="144"/>
    </row>
    <row r="15253" spans="2:2" x14ac:dyDescent="0.2">
      <c r="B15253" s="144"/>
    </row>
    <row r="15254" spans="2:2" x14ac:dyDescent="0.2">
      <c r="B15254" s="144"/>
    </row>
    <row r="15255" spans="2:2" x14ac:dyDescent="0.2">
      <c r="B15255" s="144"/>
    </row>
    <row r="15256" spans="2:2" x14ac:dyDescent="0.2">
      <c r="B15256" s="144"/>
    </row>
    <row r="15257" spans="2:2" x14ac:dyDescent="0.2">
      <c r="B15257" s="144"/>
    </row>
    <row r="15258" spans="2:2" x14ac:dyDescent="0.2">
      <c r="B15258" s="144"/>
    </row>
    <row r="15259" spans="2:2" x14ac:dyDescent="0.2">
      <c r="B15259" s="144"/>
    </row>
    <row r="15260" spans="2:2" x14ac:dyDescent="0.2">
      <c r="B15260" s="144"/>
    </row>
    <row r="15261" spans="2:2" x14ac:dyDescent="0.2">
      <c r="B15261" s="144"/>
    </row>
    <row r="15262" spans="2:2" x14ac:dyDescent="0.2">
      <c r="B15262" s="144"/>
    </row>
    <row r="15263" spans="2:2" x14ac:dyDescent="0.2">
      <c r="B15263" s="144"/>
    </row>
    <row r="15264" spans="2:2" x14ac:dyDescent="0.2">
      <c r="B15264" s="144"/>
    </row>
    <row r="15265" spans="2:2" x14ac:dyDescent="0.2">
      <c r="B15265" s="144"/>
    </row>
    <row r="15266" spans="2:2" x14ac:dyDescent="0.2">
      <c r="B15266" s="144"/>
    </row>
    <row r="15267" spans="2:2" x14ac:dyDescent="0.2">
      <c r="B15267" s="144"/>
    </row>
    <row r="15268" spans="2:2" x14ac:dyDescent="0.2">
      <c r="B15268" s="144"/>
    </row>
    <row r="15269" spans="2:2" x14ac:dyDescent="0.2">
      <c r="B15269" s="144"/>
    </row>
    <row r="15270" spans="2:2" x14ac:dyDescent="0.2">
      <c r="B15270" s="144"/>
    </row>
    <row r="15271" spans="2:2" x14ac:dyDescent="0.2">
      <c r="B15271" s="144"/>
    </row>
    <row r="15272" spans="2:2" x14ac:dyDescent="0.2">
      <c r="B15272" s="144"/>
    </row>
    <row r="15273" spans="2:2" x14ac:dyDescent="0.2">
      <c r="B15273" s="144"/>
    </row>
    <row r="15274" spans="2:2" x14ac:dyDescent="0.2">
      <c r="B15274" s="144"/>
    </row>
    <row r="15275" spans="2:2" x14ac:dyDescent="0.2">
      <c r="B15275" s="144"/>
    </row>
    <row r="15276" spans="2:2" x14ac:dyDescent="0.2">
      <c r="B15276" s="144"/>
    </row>
    <row r="15277" spans="2:2" x14ac:dyDescent="0.2">
      <c r="B15277" s="144"/>
    </row>
    <row r="15278" spans="2:2" x14ac:dyDescent="0.2">
      <c r="B15278" s="144"/>
    </row>
    <row r="15279" spans="2:2" x14ac:dyDescent="0.2">
      <c r="B15279" s="144"/>
    </row>
    <row r="15280" spans="2:2" x14ac:dyDescent="0.2">
      <c r="B15280" s="144"/>
    </row>
    <row r="15281" spans="2:2" x14ac:dyDescent="0.2">
      <c r="B15281" s="144"/>
    </row>
    <row r="15282" spans="2:2" x14ac:dyDescent="0.2">
      <c r="B15282" s="144"/>
    </row>
    <row r="15283" spans="2:2" x14ac:dyDescent="0.2">
      <c r="B15283" s="144"/>
    </row>
    <row r="15284" spans="2:2" x14ac:dyDescent="0.2">
      <c r="B15284" s="144"/>
    </row>
    <row r="15285" spans="2:2" x14ac:dyDescent="0.2">
      <c r="B15285" s="144"/>
    </row>
    <row r="15286" spans="2:2" x14ac:dyDescent="0.2">
      <c r="B15286" s="144"/>
    </row>
    <row r="15287" spans="2:2" x14ac:dyDescent="0.2">
      <c r="B15287" s="144"/>
    </row>
    <row r="15288" spans="2:2" x14ac:dyDescent="0.2">
      <c r="B15288" s="144"/>
    </row>
    <row r="15289" spans="2:2" x14ac:dyDescent="0.2">
      <c r="B15289" s="144"/>
    </row>
    <row r="15290" spans="2:2" x14ac:dyDescent="0.2">
      <c r="B15290" s="144"/>
    </row>
    <row r="15291" spans="2:2" x14ac:dyDescent="0.2">
      <c r="B15291" s="144"/>
    </row>
    <row r="15292" spans="2:2" x14ac:dyDescent="0.2">
      <c r="B15292" s="144"/>
    </row>
    <row r="15293" spans="2:2" x14ac:dyDescent="0.2">
      <c r="B15293" s="144"/>
    </row>
    <row r="15294" spans="2:2" x14ac:dyDescent="0.2">
      <c r="B15294" s="144"/>
    </row>
    <row r="15295" spans="2:2" x14ac:dyDescent="0.2">
      <c r="B15295" s="144"/>
    </row>
    <row r="15296" spans="2:2" x14ac:dyDescent="0.2">
      <c r="B15296" s="144"/>
    </row>
    <row r="15297" spans="2:2" x14ac:dyDescent="0.2">
      <c r="B15297" s="144"/>
    </row>
    <row r="15298" spans="2:2" x14ac:dyDescent="0.2">
      <c r="B15298" s="144"/>
    </row>
    <row r="15299" spans="2:2" x14ac:dyDescent="0.2">
      <c r="B15299" s="144"/>
    </row>
    <row r="15300" spans="2:2" x14ac:dyDescent="0.2">
      <c r="B15300" s="144"/>
    </row>
    <row r="15301" spans="2:2" x14ac:dyDescent="0.2">
      <c r="B15301" s="144"/>
    </row>
    <row r="15302" spans="2:2" x14ac:dyDescent="0.2">
      <c r="B15302" s="144"/>
    </row>
    <row r="15303" spans="2:2" x14ac:dyDescent="0.2">
      <c r="B15303" s="144"/>
    </row>
    <row r="15304" spans="2:2" x14ac:dyDescent="0.2">
      <c r="B15304" s="144"/>
    </row>
    <row r="15305" spans="2:2" x14ac:dyDescent="0.2">
      <c r="B15305" s="144"/>
    </row>
    <row r="15306" spans="2:2" x14ac:dyDescent="0.2">
      <c r="B15306" s="144"/>
    </row>
    <row r="15307" spans="2:2" x14ac:dyDescent="0.2">
      <c r="B15307" s="144"/>
    </row>
    <row r="15308" spans="2:2" x14ac:dyDescent="0.2">
      <c r="B15308" s="144"/>
    </row>
    <row r="15309" spans="2:2" x14ac:dyDescent="0.2">
      <c r="B15309" s="144"/>
    </row>
    <row r="15310" spans="2:2" x14ac:dyDescent="0.2">
      <c r="B15310" s="144"/>
    </row>
    <row r="15311" spans="2:2" x14ac:dyDescent="0.2">
      <c r="B15311" s="144"/>
    </row>
    <row r="15312" spans="2:2" x14ac:dyDescent="0.2">
      <c r="B15312" s="144"/>
    </row>
    <row r="15313" spans="2:2" x14ac:dyDescent="0.2">
      <c r="B15313" s="144"/>
    </row>
    <row r="15314" spans="2:2" x14ac:dyDescent="0.2">
      <c r="B15314" s="144"/>
    </row>
    <row r="15315" spans="2:2" x14ac:dyDescent="0.2">
      <c r="B15315" s="144"/>
    </row>
    <row r="15316" spans="2:2" x14ac:dyDescent="0.2">
      <c r="B15316" s="144"/>
    </row>
    <row r="15317" spans="2:2" x14ac:dyDescent="0.2">
      <c r="B15317" s="144"/>
    </row>
    <row r="15318" spans="2:2" x14ac:dyDescent="0.2">
      <c r="B15318" s="144"/>
    </row>
    <row r="15319" spans="2:2" x14ac:dyDescent="0.2">
      <c r="B15319" s="144"/>
    </row>
    <row r="15320" spans="2:2" x14ac:dyDescent="0.2">
      <c r="B15320" s="144"/>
    </row>
    <row r="15321" spans="2:2" x14ac:dyDescent="0.2">
      <c r="B15321" s="144"/>
    </row>
    <row r="15322" spans="2:2" x14ac:dyDescent="0.2">
      <c r="B15322" s="144"/>
    </row>
    <row r="15323" spans="2:2" x14ac:dyDescent="0.2">
      <c r="B15323" s="144"/>
    </row>
    <row r="15324" spans="2:2" x14ac:dyDescent="0.2">
      <c r="B15324" s="144"/>
    </row>
    <row r="15325" spans="2:2" x14ac:dyDescent="0.2">
      <c r="B15325" s="144"/>
    </row>
    <row r="15326" spans="2:2" x14ac:dyDescent="0.2">
      <c r="B15326" s="144"/>
    </row>
    <row r="15327" spans="2:2" x14ac:dyDescent="0.2">
      <c r="B15327" s="144"/>
    </row>
    <row r="15328" spans="2:2" x14ac:dyDescent="0.2">
      <c r="B15328" s="144"/>
    </row>
    <row r="15329" spans="2:2" x14ac:dyDescent="0.2">
      <c r="B15329" s="144"/>
    </row>
    <row r="15330" spans="2:2" x14ac:dyDescent="0.2">
      <c r="B15330" s="144"/>
    </row>
    <row r="15331" spans="2:2" x14ac:dyDescent="0.2">
      <c r="B15331" s="144"/>
    </row>
    <row r="15332" spans="2:2" x14ac:dyDescent="0.2">
      <c r="B15332" s="144"/>
    </row>
    <row r="15333" spans="2:2" x14ac:dyDescent="0.2">
      <c r="B15333" s="144"/>
    </row>
    <row r="15334" spans="2:2" x14ac:dyDescent="0.2">
      <c r="B15334" s="144"/>
    </row>
    <row r="15335" spans="2:2" x14ac:dyDescent="0.2">
      <c r="B15335" s="144"/>
    </row>
    <row r="15336" spans="2:2" x14ac:dyDescent="0.2">
      <c r="B15336" s="144"/>
    </row>
    <row r="15337" spans="2:2" x14ac:dyDescent="0.2">
      <c r="B15337" s="144"/>
    </row>
    <row r="15338" spans="2:2" x14ac:dyDescent="0.2">
      <c r="B15338" s="144"/>
    </row>
    <row r="15339" spans="2:2" x14ac:dyDescent="0.2">
      <c r="B15339" s="144"/>
    </row>
    <row r="15340" spans="2:2" x14ac:dyDescent="0.2">
      <c r="B15340" s="144"/>
    </row>
    <row r="15341" spans="2:2" x14ac:dyDescent="0.2">
      <c r="B15341" s="144"/>
    </row>
    <row r="15342" spans="2:2" x14ac:dyDescent="0.2">
      <c r="B15342" s="144"/>
    </row>
    <row r="15343" spans="2:2" x14ac:dyDescent="0.2">
      <c r="B15343" s="144"/>
    </row>
    <row r="15344" spans="2:2" x14ac:dyDescent="0.2">
      <c r="B15344" s="144"/>
    </row>
    <row r="15345" spans="2:2" x14ac:dyDescent="0.2">
      <c r="B15345" s="144"/>
    </row>
    <row r="15346" spans="2:2" x14ac:dyDescent="0.2">
      <c r="B15346" s="144"/>
    </row>
    <row r="15347" spans="2:2" x14ac:dyDescent="0.2">
      <c r="B15347" s="144"/>
    </row>
    <row r="15348" spans="2:2" x14ac:dyDescent="0.2">
      <c r="B15348" s="144"/>
    </row>
    <row r="15349" spans="2:2" x14ac:dyDescent="0.2">
      <c r="B15349" s="144"/>
    </row>
    <row r="15350" spans="2:2" x14ac:dyDescent="0.2">
      <c r="B15350" s="144"/>
    </row>
    <row r="15351" spans="2:2" x14ac:dyDescent="0.2">
      <c r="B15351" s="144"/>
    </row>
    <row r="15352" spans="2:2" x14ac:dyDescent="0.2">
      <c r="B15352" s="144"/>
    </row>
    <row r="15353" spans="2:2" x14ac:dyDescent="0.2">
      <c r="B15353" s="144"/>
    </row>
    <row r="15354" spans="2:2" x14ac:dyDescent="0.2">
      <c r="B15354" s="144"/>
    </row>
    <row r="15355" spans="2:2" x14ac:dyDescent="0.2">
      <c r="B15355" s="144"/>
    </row>
    <row r="15356" spans="2:2" x14ac:dyDescent="0.2">
      <c r="B15356" s="144"/>
    </row>
    <row r="15357" spans="2:2" x14ac:dyDescent="0.2">
      <c r="B15357" s="144"/>
    </row>
    <row r="15358" spans="2:2" x14ac:dyDescent="0.2">
      <c r="B15358" s="144"/>
    </row>
    <row r="15359" spans="2:2" x14ac:dyDescent="0.2">
      <c r="B15359" s="144"/>
    </row>
    <row r="15360" spans="2:2" x14ac:dyDescent="0.2">
      <c r="B15360" s="144"/>
    </row>
    <row r="15361" spans="2:2" x14ac:dyDescent="0.2">
      <c r="B15361" s="144"/>
    </row>
    <row r="15362" spans="2:2" x14ac:dyDescent="0.2">
      <c r="B15362" s="144"/>
    </row>
    <row r="15363" spans="2:2" x14ac:dyDescent="0.2">
      <c r="B15363" s="144"/>
    </row>
    <row r="15364" spans="2:2" x14ac:dyDescent="0.2">
      <c r="B15364" s="144"/>
    </row>
    <row r="15365" spans="2:2" x14ac:dyDescent="0.2">
      <c r="B15365" s="144"/>
    </row>
    <row r="15366" spans="2:2" x14ac:dyDescent="0.2">
      <c r="B15366" s="144"/>
    </row>
    <row r="15367" spans="2:2" x14ac:dyDescent="0.2">
      <c r="B15367" s="144"/>
    </row>
    <row r="15368" spans="2:2" x14ac:dyDescent="0.2">
      <c r="B15368" s="144"/>
    </row>
    <row r="15369" spans="2:2" x14ac:dyDescent="0.2">
      <c r="B15369" s="144"/>
    </row>
    <row r="15370" spans="2:2" x14ac:dyDescent="0.2">
      <c r="B15370" s="144"/>
    </row>
    <row r="15371" spans="2:2" x14ac:dyDescent="0.2">
      <c r="B15371" s="144"/>
    </row>
    <row r="15372" spans="2:2" x14ac:dyDescent="0.2">
      <c r="B15372" s="144"/>
    </row>
    <row r="15373" spans="2:2" x14ac:dyDescent="0.2">
      <c r="B15373" s="144"/>
    </row>
    <row r="15374" spans="2:2" x14ac:dyDescent="0.2">
      <c r="B15374" s="144"/>
    </row>
    <row r="15375" spans="2:2" x14ac:dyDescent="0.2">
      <c r="B15375" s="144"/>
    </row>
    <row r="15376" spans="2:2" x14ac:dyDescent="0.2">
      <c r="B15376" s="144"/>
    </row>
    <row r="15377" spans="2:2" x14ac:dyDescent="0.2">
      <c r="B15377" s="144"/>
    </row>
    <row r="15378" spans="2:2" x14ac:dyDescent="0.2">
      <c r="B15378" s="144"/>
    </row>
    <row r="15379" spans="2:2" x14ac:dyDescent="0.2">
      <c r="B15379" s="144"/>
    </row>
    <row r="15380" spans="2:2" x14ac:dyDescent="0.2">
      <c r="B15380" s="144"/>
    </row>
    <row r="15381" spans="2:2" x14ac:dyDescent="0.2">
      <c r="B15381" s="144"/>
    </row>
    <row r="15382" spans="2:2" x14ac:dyDescent="0.2">
      <c r="B15382" s="144"/>
    </row>
    <row r="15383" spans="2:2" x14ac:dyDescent="0.2">
      <c r="B15383" s="144"/>
    </row>
    <row r="15384" spans="2:2" x14ac:dyDescent="0.2">
      <c r="B15384" s="144"/>
    </row>
    <row r="15385" spans="2:2" x14ac:dyDescent="0.2">
      <c r="B15385" s="144"/>
    </row>
    <row r="15386" spans="2:2" x14ac:dyDescent="0.2">
      <c r="B15386" s="144"/>
    </row>
    <row r="15387" spans="2:2" x14ac:dyDescent="0.2">
      <c r="B15387" s="144"/>
    </row>
    <row r="15388" spans="2:2" x14ac:dyDescent="0.2">
      <c r="B15388" s="144"/>
    </row>
    <row r="15389" spans="2:2" x14ac:dyDescent="0.2">
      <c r="B15389" s="144"/>
    </row>
    <row r="15390" spans="2:2" x14ac:dyDescent="0.2">
      <c r="B15390" s="144"/>
    </row>
    <row r="15391" spans="2:2" x14ac:dyDescent="0.2">
      <c r="B15391" s="144"/>
    </row>
    <row r="15392" spans="2:2" x14ac:dyDescent="0.2">
      <c r="B15392" s="144"/>
    </row>
    <row r="15393" spans="2:2" x14ac:dyDescent="0.2">
      <c r="B15393" s="144"/>
    </row>
    <row r="15394" spans="2:2" x14ac:dyDescent="0.2">
      <c r="B15394" s="144"/>
    </row>
    <row r="15395" spans="2:2" x14ac:dyDescent="0.2">
      <c r="B15395" s="144"/>
    </row>
    <row r="15396" spans="2:2" x14ac:dyDescent="0.2">
      <c r="B15396" s="144"/>
    </row>
    <row r="15397" spans="2:2" x14ac:dyDescent="0.2">
      <c r="B15397" s="144"/>
    </row>
    <row r="15398" spans="2:2" x14ac:dyDescent="0.2">
      <c r="B15398" s="144"/>
    </row>
    <row r="15399" spans="2:2" x14ac:dyDescent="0.2">
      <c r="B15399" s="144"/>
    </row>
    <row r="15400" spans="2:2" x14ac:dyDescent="0.2">
      <c r="B15400" s="144"/>
    </row>
    <row r="15401" spans="2:2" x14ac:dyDescent="0.2">
      <c r="B15401" s="144"/>
    </row>
    <row r="15402" spans="2:2" x14ac:dyDescent="0.2">
      <c r="B15402" s="144"/>
    </row>
    <row r="15403" spans="2:2" x14ac:dyDescent="0.2">
      <c r="B15403" s="144"/>
    </row>
    <row r="15404" spans="2:2" x14ac:dyDescent="0.2">
      <c r="B15404" s="144"/>
    </row>
    <row r="15405" spans="2:2" x14ac:dyDescent="0.2">
      <c r="B15405" s="144"/>
    </row>
    <row r="15406" spans="2:2" x14ac:dyDescent="0.2">
      <c r="B15406" s="144"/>
    </row>
    <row r="15407" spans="2:2" x14ac:dyDescent="0.2">
      <c r="B15407" s="144"/>
    </row>
    <row r="15408" spans="2:2" x14ac:dyDescent="0.2">
      <c r="B15408" s="144"/>
    </row>
    <row r="15409" spans="2:2" x14ac:dyDescent="0.2">
      <c r="B15409" s="144"/>
    </row>
    <row r="15410" spans="2:2" x14ac:dyDescent="0.2">
      <c r="B15410" s="144"/>
    </row>
    <row r="15411" spans="2:2" x14ac:dyDescent="0.2">
      <c r="B15411" s="144"/>
    </row>
    <row r="15412" spans="2:2" x14ac:dyDescent="0.2">
      <c r="B15412" s="144"/>
    </row>
    <row r="15413" spans="2:2" x14ac:dyDescent="0.2">
      <c r="B15413" s="144"/>
    </row>
    <row r="15414" spans="2:2" x14ac:dyDescent="0.2">
      <c r="B15414" s="144"/>
    </row>
    <row r="15415" spans="2:2" x14ac:dyDescent="0.2">
      <c r="B15415" s="144"/>
    </row>
    <row r="15416" spans="2:2" x14ac:dyDescent="0.2">
      <c r="B15416" s="144"/>
    </row>
    <row r="15417" spans="2:2" x14ac:dyDescent="0.2">
      <c r="B15417" s="144"/>
    </row>
    <row r="15418" spans="2:2" x14ac:dyDescent="0.2">
      <c r="B15418" s="144"/>
    </row>
    <row r="15419" spans="2:2" x14ac:dyDescent="0.2">
      <c r="B15419" s="144"/>
    </row>
    <row r="15420" spans="2:2" x14ac:dyDescent="0.2">
      <c r="B15420" s="144"/>
    </row>
    <row r="15421" spans="2:2" x14ac:dyDescent="0.2">
      <c r="B15421" s="144"/>
    </row>
    <row r="15422" spans="2:2" x14ac:dyDescent="0.2">
      <c r="B15422" s="144"/>
    </row>
    <row r="15423" spans="2:2" x14ac:dyDescent="0.2">
      <c r="B15423" s="144"/>
    </row>
    <row r="15424" spans="2:2" x14ac:dyDescent="0.2">
      <c r="B15424" s="144"/>
    </row>
    <row r="15425" spans="2:2" x14ac:dyDescent="0.2">
      <c r="B15425" s="144"/>
    </row>
    <row r="15426" spans="2:2" x14ac:dyDescent="0.2">
      <c r="B15426" s="144"/>
    </row>
    <row r="15427" spans="2:2" x14ac:dyDescent="0.2">
      <c r="B15427" s="144"/>
    </row>
    <row r="15428" spans="2:2" x14ac:dyDescent="0.2">
      <c r="B15428" s="144"/>
    </row>
    <row r="15429" spans="2:2" x14ac:dyDescent="0.2">
      <c r="B15429" s="144"/>
    </row>
    <row r="15430" spans="2:2" x14ac:dyDescent="0.2">
      <c r="B15430" s="144"/>
    </row>
    <row r="15431" spans="2:2" x14ac:dyDescent="0.2">
      <c r="B15431" s="144"/>
    </row>
    <row r="15432" spans="2:2" x14ac:dyDescent="0.2">
      <c r="B15432" s="144"/>
    </row>
    <row r="15433" spans="2:2" x14ac:dyDescent="0.2">
      <c r="B15433" s="144"/>
    </row>
    <row r="15434" spans="2:2" x14ac:dyDescent="0.2">
      <c r="B15434" s="144"/>
    </row>
    <row r="15435" spans="2:2" x14ac:dyDescent="0.2">
      <c r="B15435" s="144"/>
    </row>
    <row r="15436" spans="2:2" x14ac:dyDescent="0.2">
      <c r="B15436" s="144"/>
    </row>
    <row r="15437" spans="2:2" x14ac:dyDescent="0.2">
      <c r="B15437" s="144"/>
    </row>
    <row r="15438" spans="2:2" x14ac:dyDescent="0.2">
      <c r="B15438" s="144"/>
    </row>
    <row r="15439" spans="2:2" x14ac:dyDescent="0.2">
      <c r="B15439" s="144"/>
    </row>
    <row r="15440" spans="2:2" x14ac:dyDescent="0.2">
      <c r="B15440" s="144"/>
    </row>
    <row r="15441" spans="2:2" x14ac:dyDescent="0.2">
      <c r="B15441" s="144"/>
    </row>
    <row r="15442" spans="2:2" x14ac:dyDescent="0.2">
      <c r="B15442" s="144"/>
    </row>
    <row r="15443" spans="2:2" x14ac:dyDescent="0.2">
      <c r="B15443" s="144"/>
    </row>
    <row r="15444" spans="2:2" x14ac:dyDescent="0.2">
      <c r="B15444" s="144"/>
    </row>
    <row r="15445" spans="2:2" x14ac:dyDescent="0.2">
      <c r="B15445" s="144"/>
    </row>
    <row r="15446" spans="2:2" x14ac:dyDescent="0.2">
      <c r="B15446" s="144"/>
    </row>
    <row r="15447" spans="2:2" x14ac:dyDescent="0.2">
      <c r="B15447" s="144"/>
    </row>
    <row r="15448" spans="2:2" x14ac:dyDescent="0.2">
      <c r="B15448" s="144"/>
    </row>
    <row r="15449" spans="2:2" x14ac:dyDescent="0.2">
      <c r="B15449" s="144"/>
    </row>
    <row r="15450" spans="2:2" x14ac:dyDescent="0.2">
      <c r="B15450" s="144"/>
    </row>
    <row r="15451" spans="2:2" x14ac:dyDescent="0.2">
      <c r="B15451" s="144"/>
    </row>
    <row r="15452" spans="2:2" x14ac:dyDescent="0.2">
      <c r="B15452" s="144"/>
    </row>
    <row r="15453" spans="2:2" x14ac:dyDescent="0.2">
      <c r="B15453" s="144"/>
    </row>
    <row r="15454" spans="2:2" x14ac:dyDescent="0.2">
      <c r="B15454" s="144"/>
    </row>
    <row r="15455" spans="2:2" x14ac:dyDescent="0.2">
      <c r="B15455" s="144"/>
    </row>
    <row r="15456" spans="2:2" x14ac:dyDescent="0.2">
      <c r="B15456" s="144"/>
    </row>
    <row r="15457" spans="2:2" x14ac:dyDescent="0.2">
      <c r="B15457" s="144"/>
    </row>
    <row r="15458" spans="2:2" x14ac:dyDescent="0.2">
      <c r="B15458" s="144"/>
    </row>
    <row r="15459" spans="2:2" x14ac:dyDescent="0.2">
      <c r="B15459" s="144"/>
    </row>
    <row r="15460" spans="2:2" x14ac:dyDescent="0.2">
      <c r="B15460" s="144"/>
    </row>
    <row r="15461" spans="2:2" x14ac:dyDescent="0.2">
      <c r="B15461" s="144"/>
    </row>
    <row r="15462" spans="2:2" x14ac:dyDescent="0.2">
      <c r="B15462" s="144"/>
    </row>
    <row r="15463" spans="2:2" x14ac:dyDescent="0.2">
      <c r="B15463" s="144"/>
    </row>
    <row r="15464" spans="2:2" x14ac:dyDescent="0.2">
      <c r="B15464" s="144"/>
    </row>
    <row r="15465" spans="2:2" x14ac:dyDescent="0.2">
      <c r="B15465" s="144"/>
    </row>
    <row r="15466" spans="2:2" x14ac:dyDescent="0.2">
      <c r="B15466" s="144"/>
    </row>
    <row r="15467" spans="2:2" x14ac:dyDescent="0.2">
      <c r="B15467" s="144"/>
    </row>
    <row r="15468" spans="2:2" x14ac:dyDescent="0.2">
      <c r="B15468" s="144"/>
    </row>
    <row r="15469" spans="2:2" x14ac:dyDescent="0.2">
      <c r="B15469" s="144"/>
    </row>
    <row r="15470" spans="2:2" x14ac:dyDescent="0.2">
      <c r="B15470" s="144"/>
    </row>
    <row r="15471" spans="2:2" x14ac:dyDescent="0.2">
      <c r="B15471" s="144"/>
    </row>
    <row r="15472" spans="2:2" x14ac:dyDescent="0.2">
      <c r="B15472" s="144"/>
    </row>
    <row r="15473" spans="2:2" x14ac:dyDescent="0.2">
      <c r="B15473" s="144"/>
    </row>
    <row r="15474" spans="2:2" x14ac:dyDescent="0.2">
      <c r="B15474" s="144"/>
    </row>
    <row r="15475" spans="2:2" x14ac:dyDescent="0.2">
      <c r="B15475" s="144"/>
    </row>
    <row r="15476" spans="2:2" x14ac:dyDescent="0.2">
      <c r="B15476" s="144"/>
    </row>
    <row r="15477" spans="2:2" x14ac:dyDescent="0.2">
      <c r="B15477" s="144"/>
    </row>
    <row r="15478" spans="2:2" x14ac:dyDescent="0.2">
      <c r="B15478" s="144"/>
    </row>
    <row r="15479" spans="2:2" x14ac:dyDescent="0.2">
      <c r="B15479" s="144"/>
    </row>
    <row r="15480" spans="2:2" x14ac:dyDescent="0.2">
      <c r="B15480" s="144"/>
    </row>
    <row r="15481" spans="2:2" x14ac:dyDescent="0.2">
      <c r="B15481" s="144"/>
    </row>
    <row r="15482" spans="2:2" x14ac:dyDescent="0.2">
      <c r="B15482" s="144"/>
    </row>
    <row r="15483" spans="2:2" x14ac:dyDescent="0.2">
      <c r="B15483" s="144"/>
    </row>
    <row r="15484" spans="2:2" x14ac:dyDescent="0.2">
      <c r="B15484" s="144"/>
    </row>
    <row r="15485" spans="2:2" x14ac:dyDescent="0.2">
      <c r="B15485" s="144"/>
    </row>
    <row r="15486" spans="2:2" x14ac:dyDescent="0.2">
      <c r="B15486" s="144"/>
    </row>
    <row r="15487" spans="2:2" x14ac:dyDescent="0.2">
      <c r="B15487" s="144"/>
    </row>
    <row r="15488" spans="2:2" x14ac:dyDescent="0.2">
      <c r="B15488" s="144"/>
    </row>
    <row r="15489" spans="2:2" x14ac:dyDescent="0.2">
      <c r="B15489" s="144"/>
    </row>
    <row r="15490" spans="2:2" x14ac:dyDescent="0.2">
      <c r="B15490" s="144"/>
    </row>
    <row r="15491" spans="2:2" x14ac:dyDescent="0.2">
      <c r="B15491" s="144"/>
    </row>
    <row r="15492" spans="2:2" x14ac:dyDescent="0.2">
      <c r="B15492" s="144"/>
    </row>
    <row r="15493" spans="2:2" x14ac:dyDescent="0.2">
      <c r="B15493" s="144"/>
    </row>
    <row r="15494" spans="2:2" x14ac:dyDescent="0.2">
      <c r="B15494" s="144"/>
    </row>
    <row r="15495" spans="2:2" x14ac:dyDescent="0.2">
      <c r="B15495" s="144"/>
    </row>
    <row r="15496" spans="2:2" x14ac:dyDescent="0.2">
      <c r="B15496" s="144"/>
    </row>
    <row r="15497" spans="2:2" x14ac:dyDescent="0.2">
      <c r="B15497" s="144"/>
    </row>
    <row r="15498" spans="2:2" x14ac:dyDescent="0.2">
      <c r="B15498" s="144"/>
    </row>
    <row r="15499" spans="2:2" x14ac:dyDescent="0.2">
      <c r="B15499" s="144"/>
    </row>
    <row r="15500" spans="2:2" x14ac:dyDescent="0.2">
      <c r="B15500" s="144"/>
    </row>
    <row r="15501" spans="2:2" x14ac:dyDescent="0.2">
      <c r="B15501" s="144"/>
    </row>
    <row r="15502" spans="2:2" x14ac:dyDescent="0.2">
      <c r="B15502" s="144"/>
    </row>
    <row r="15503" spans="2:2" x14ac:dyDescent="0.2">
      <c r="B15503" s="144"/>
    </row>
    <row r="15504" spans="2:2" x14ac:dyDescent="0.2">
      <c r="B15504" s="144"/>
    </row>
    <row r="15505" spans="2:2" x14ac:dyDescent="0.2">
      <c r="B15505" s="144"/>
    </row>
    <row r="15506" spans="2:2" x14ac:dyDescent="0.2">
      <c r="B15506" s="144"/>
    </row>
    <row r="15507" spans="2:2" x14ac:dyDescent="0.2">
      <c r="B15507" s="144"/>
    </row>
    <row r="15508" spans="2:2" x14ac:dyDescent="0.2">
      <c r="B15508" s="144"/>
    </row>
    <row r="15509" spans="2:2" x14ac:dyDescent="0.2">
      <c r="B15509" s="144"/>
    </row>
    <row r="15510" spans="2:2" x14ac:dyDescent="0.2">
      <c r="B15510" s="144"/>
    </row>
    <row r="15511" spans="2:2" x14ac:dyDescent="0.2">
      <c r="B15511" s="144"/>
    </row>
    <row r="15512" spans="2:2" x14ac:dyDescent="0.2">
      <c r="B15512" s="144"/>
    </row>
    <row r="15513" spans="2:2" x14ac:dyDescent="0.2">
      <c r="B15513" s="144"/>
    </row>
    <row r="15514" spans="2:2" x14ac:dyDescent="0.2">
      <c r="B15514" s="144"/>
    </row>
    <row r="15515" spans="2:2" x14ac:dyDescent="0.2">
      <c r="B15515" s="144"/>
    </row>
    <row r="15516" spans="2:2" x14ac:dyDescent="0.2">
      <c r="B15516" s="144"/>
    </row>
    <row r="15517" spans="2:2" x14ac:dyDescent="0.2">
      <c r="B15517" s="144"/>
    </row>
    <row r="15518" spans="2:2" x14ac:dyDescent="0.2">
      <c r="B15518" s="144"/>
    </row>
    <row r="15519" spans="2:2" x14ac:dyDescent="0.2">
      <c r="B15519" s="144"/>
    </row>
    <row r="15520" spans="2:2" x14ac:dyDescent="0.2">
      <c r="B15520" s="144"/>
    </row>
    <row r="15521" spans="2:2" x14ac:dyDescent="0.2">
      <c r="B15521" s="144"/>
    </row>
    <row r="15522" spans="2:2" x14ac:dyDescent="0.2">
      <c r="B15522" s="144"/>
    </row>
    <row r="15523" spans="2:2" x14ac:dyDescent="0.2">
      <c r="B15523" s="144"/>
    </row>
    <row r="15524" spans="2:2" x14ac:dyDescent="0.2">
      <c r="B15524" s="144"/>
    </row>
    <row r="15525" spans="2:2" x14ac:dyDescent="0.2">
      <c r="B15525" s="144"/>
    </row>
    <row r="15526" spans="2:2" x14ac:dyDescent="0.2">
      <c r="B15526" s="144"/>
    </row>
    <row r="15527" spans="2:2" x14ac:dyDescent="0.2">
      <c r="B15527" s="144"/>
    </row>
    <row r="15528" spans="2:2" x14ac:dyDescent="0.2">
      <c r="B15528" s="144"/>
    </row>
    <row r="15529" spans="2:2" x14ac:dyDescent="0.2">
      <c r="B15529" s="144"/>
    </row>
    <row r="15530" spans="2:2" x14ac:dyDescent="0.2">
      <c r="B15530" s="144"/>
    </row>
    <row r="15531" spans="2:2" x14ac:dyDescent="0.2">
      <c r="B15531" s="144"/>
    </row>
    <row r="15532" spans="2:2" x14ac:dyDescent="0.2">
      <c r="B15532" s="144"/>
    </row>
    <row r="15533" spans="2:2" x14ac:dyDescent="0.2">
      <c r="B15533" s="144"/>
    </row>
    <row r="15534" spans="2:2" x14ac:dyDescent="0.2">
      <c r="B15534" s="144"/>
    </row>
    <row r="15535" spans="2:2" x14ac:dyDescent="0.2">
      <c r="B15535" s="144"/>
    </row>
    <row r="15536" spans="2:2" x14ac:dyDescent="0.2">
      <c r="B15536" s="144"/>
    </row>
    <row r="15537" spans="2:2" x14ac:dyDescent="0.2">
      <c r="B15537" s="144"/>
    </row>
    <row r="15538" spans="2:2" x14ac:dyDescent="0.2">
      <c r="B15538" s="144"/>
    </row>
    <row r="15539" spans="2:2" x14ac:dyDescent="0.2">
      <c r="B15539" s="144"/>
    </row>
    <row r="15540" spans="2:2" x14ac:dyDescent="0.2">
      <c r="B15540" s="144"/>
    </row>
    <row r="15541" spans="2:2" x14ac:dyDescent="0.2">
      <c r="B15541" s="144"/>
    </row>
    <row r="15542" spans="2:2" x14ac:dyDescent="0.2">
      <c r="B15542" s="144"/>
    </row>
    <row r="15543" spans="2:2" x14ac:dyDescent="0.2">
      <c r="B15543" s="144"/>
    </row>
    <row r="15544" spans="2:2" x14ac:dyDescent="0.2">
      <c r="B15544" s="144"/>
    </row>
    <row r="15545" spans="2:2" x14ac:dyDescent="0.2">
      <c r="B15545" s="144"/>
    </row>
    <row r="15546" spans="2:2" x14ac:dyDescent="0.2">
      <c r="B15546" s="144"/>
    </row>
    <row r="15547" spans="2:2" x14ac:dyDescent="0.2">
      <c r="B15547" s="144"/>
    </row>
    <row r="15548" spans="2:2" x14ac:dyDescent="0.2">
      <c r="B15548" s="144"/>
    </row>
    <row r="15549" spans="2:2" x14ac:dyDescent="0.2">
      <c r="B15549" s="144"/>
    </row>
    <row r="15550" spans="2:2" x14ac:dyDescent="0.2">
      <c r="B15550" s="144"/>
    </row>
    <row r="15551" spans="2:2" x14ac:dyDescent="0.2">
      <c r="B15551" s="144"/>
    </row>
    <row r="15552" spans="2:2" x14ac:dyDescent="0.2">
      <c r="B15552" s="144"/>
    </row>
    <row r="15553" spans="2:2" x14ac:dyDescent="0.2">
      <c r="B15553" s="144"/>
    </row>
    <row r="15554" spans="2:2" x14ac:dyDescent="0.2">
      <c r="B15554" s="144"/>
    </row>
    <row r="15555" spans="2:2" x14ac:dyDescent="0.2">
      <c r="B15555" s="144"/>
    </row>
    <row r="15556" spans="2:2" x14ac:dyDescent="0.2">
      <c r="B15556" s="144"/>
    </row>
    <row r="15557" spans="2:2" x14ac:dyDescent="0.2">
      <c r="B15557" s="144"/>
    </row>
    <row r="15558" spans="2:2" x14ac:dyDescent="0.2">
      <c r="B15558" s="144"/>
    </row>
    <row r="15559" spans="2:2" x14ac:dyDescent="0.2">
      <c r="B15559" s="144"/>
    </row>
    <row r="15560" spans="2:2" x14ac:dyDescent="0.2">
      <c r="B15560" s="144"/>
    </row>
    <row r="15561" spans="2:2" x14ac:dyDescent="0.2">
      <c r="B15561" s="144"/>
    </row>
    <row r="15562" spans="2:2" x14ac:dyDescent="0.2">
      <c r="B15562" s="144"/>
    </row>
    <row r="15563" spans="2:2" x14ac:dyDescent="0.2">
      <c r="B15563" s="144"/>
    </row>
    <row r="15564" spans="2:2" x14ac:dyDescent="0.2">
      <c r="B15564" s="144"/>
    </row>
    <row r="15565" spans="2:2" x14ac:dyDescent="0.2">
      <c r="B15565" s="144"/>
    </row>
    <row r="15566" spans="2:2" x14ac:dyDescent="0.2">
      <c r="B15566" s="144"/>
    </row>
    <row r="15567" spans="2:2" x14ac:dyDescent="0.2">
      <c r="B15567" s="144"/>
    </row>
    <row r="15568" spans="2:2" x14ac:dyDescent="0.2">
      <c r="B15568" s="144"/>
    </row>
    <row r="15569" spans="2:2" x14ac:dyDescent="0.2">
      <c r="B15569" s="144"/>
    </row>
    <row r="15570" spans="2:2" x14ac:dyDescent="0.2">
      <c r="B15570" s="144"/>
    </row>
    <row r="15571" spans="2:2" x14ac:dyDescent="0.2">
      <c r="B15571" s="144"/>
    </row>
    <row r="15572" spans="2:2" x14ac:dyDescent="0.2">
      <c r="B15572" s="144"/>
    </row>
    <row r="15573" spans="2:2" x14ac:dyDescent="0.2">
      <c r="B15573" s="144"/>
    </row>
    <row r="15574" spans="2:2" x14ac:dyDescent="0.2">
      <c r="B15574" s="144"/>
    </row>
    <row r="15575" spans="2:2" x14ac:dyDescent="0.2">
      <c r="B15575" s="144"/>
    </row>
    <row r="15576" spans="2:2" x14ac:dyDescent="0.2">
      <c r="B15576" s="144"/>
    </row>
    <row r="15577" spans="2:2" x14ac:dyDescent="0.2">
      <c r="B15577" s="144"/>
    </row>
    <row r="15578" spans="2:2" x14ac:dyDescent="0.2">
      <c r="B15578" s="144"/>
    </row>
    <row r="15579" spans="2:2" x14ac:dyDescent="0.2">
      <c r="B15579" s="144"/>
    </row>
    <row r="15580" spans="2:2" x14ac:dyDescent="0.2">
      <c r="B15580" s="144"/>
    </row>
    <row r="15581" spans="2:2" x14ac:dyDescent="0.2">
      <c r="B15581" s="144"/>
    </row>
    <row r="15582" spans="2:2" x14ac:dyDescent="0.2">
      <c r="B15582" s="144"/>
    </row>
    <row r="15583" spans="2:2" x14ac:dyDescent="0.2">
      <c r="B15583" s="144"/>
    </row>
    <row r="15584" spans="2:2" x14ac:dyDescent="0.2">
      <c r="B15584" s="144"/>
    </row>
    <row r="15585" spans="2:2" x14ac:dyDescent="0.2">
      <c r="B15585" s="144"/>
    </row>
    <row r="15586" spans="2:2" x14ac:dyDescent="0.2">
      <c r="B15586" s="144"/>
    </row>
    <row r="15587" spans="2:2" x14ac:dyDescent="0.2">
      <c r="B15587" s="144"/>
    </row>
    <row r="15588" spans="2:2" x14ac:dyDescent="0.2">
      <c r="B15588" s="144"/>
    </row>
    <row r="15589" spans="2:2" x14ac:dyDescent="0.2">
      <c r="B15589" s="144"/>
    </row>
    <row r="15590" spans="2:2" x14ac:dyDescent="0.2">
      <c r="B15590" s="144"/>
    </row>
    <row r="15591" spans="2:2" x14ac:dyDescent="0.2">
      <c r="B15591" s="144"/>
    </row>
    <row r="15592" spans="2:2" x14ac:dyDescent="0.2">
      <c r="B15592" s="144"/>
    </row>
    <row r="15593" spans="2:2" x14ac:dyDescent="0.2">
      <c r="B15593" s="144"/>
    </row>
    <row r="15594" spans="2:2" x14ac:dyDescent="0.2">
      <c r="B15594" s="144"/>
    </row>
    <row r="15595" spans="2:2" x14ac:dyDescent="0.2">
      <c r="B15595" s="144"/>
    </row>
    <row r="15596" spans="2:2" x14ac:dyDescent="0.2">
      <c r="B15596" s="144"/>
    </row>
    <row r="15597" spans="2:2" x14ac:dyDescent="0.2">
      <c r="B15597" s="144"/>
    </row>
    <row r="15598" spans="2:2" x14ac:dyDescent="0.2">
      <c r="B15598" s="144"/>
    </row>
    <row r="15599" spans="2:2" x14ac:dyDescent="0.2">
      <c r="B15599" s="144"/>
    </row>
    <row r="15600" spans="2:2" x14ac:dyDescent="0.2">
      <c r="B15600" s="144"/>
    </row>
    <row r="15601" spans="2:2" x14ac:dyDescent="0.2">
      <c r="B15601" s="144"/>
    </row>
    <row r="15602" spans="2:2" x14ac:dyDescent="0.2">
      <c r="B15602" s="144"/>
    </row>
    <row r="15603" spans="2:2" x14ac:dyDescent="0.2">
      <c r="B15603" s="144"/>
    </row>
    <row r="15604" spans="2:2" x14ac:dyDescent="0.2">
      <c r="B15604" s="144"/>
    </row>
    <row r="15605" spans="2:2" x14ac:dyDescent="0.2">
      <c r="B15605" s="144"/>
    </row>
    <row r="15606" spans="2:2" x14ac:dyDescent="0.2">
      <c r="B15606" s="144"/>
    </row>
    <row r="15607" spans="2:2" x14ac:dyDescent="0.2">
      <c r="B15607" s="144"/>
    </row>
    <row r="15608" spans="2:2" x14ac:dyDescent="0.2">
      <c r="B15608" s="144"/>
    </row>
    <row r="15609" spans="2:2" x14ac:dyDescent="0.2">
      <c r="B15609" s="144"/>
    </row>
    <row r="15610" spans="2:2" x14ac:dyDescent="0.2">
      <c r="B15610" s="144"/>
    </row>
    <row r="15611" spans="2:2" x14ac:dyDescent="0.2">
      <c r="B15611" s="144"/>
    </row>
    <row r="15612" spans="2:2" x14ac:dyDescent="0.2">
      <c r="B15612" s="144"/>
    </row>
    <row r="15613" spans="2:2" x14ac:dyDescent="0.2">
      <c r="B15613" s="144"/>
    </row>
    <row r="15614" spans="2:2" x14ac:dyDescent="0.2">
      <c r="B15614" s="144"/>
    </row>
    <row r="15615" spans="2:2" x14ac:dyDescent="0.2">
      <c r="B15615" s="144"/>
    </row>
    <row r="15616" spans="2:2" x14ac:dyDescent="0.2">
      <c r="B15616" s="144"/>
    </row>
    <row r="15617" spans="2:2" x14ac:dyDescent="0.2">
      <c r="B15617" s="144"/>
    </row>
    <row r="15618" spans="2:2" x14ac:dyDescent="0.2">
      <c r="B15618" s="144"/>
    </row>
    <row r="15619" spans="2:2" x14ac:dyDescent="0.2">
      <c r="B15619" s="144"/>
    </row>
    <row r="15620" spans="2:2" x14ac:dyDescent="0.2">
      <c r="B15620" s="144"/>
    </row>
    <row r="15621" spans="2:2" x14ac:dyDescent="0.2">
      <c r="B15621" s="144"/>
    </row>
    <row r="15622" spans="2:2" x14ac:dyDescent="0.2">
      <c r="B15622" s="144"/>
    </row>
    <row r="15623" spans="2:2" x14ac:dyDescent="0.2">
      <c r="B15623" s="144"/>
    </row>
    <row r="15624" spans="2:2" x14ac:dyDescent="0.2">
      <c r="B15624" s="144"/>
    </row>
    <row r="15625" spans="2:2" x14ac:dyDescent="0.2">
      <c r="B15625" s="144"/>
    </row>
    <row r="15626" spans="2:2" x14ac:dyDescent="0.2">
      <c r="B15626" s="144"/>
    </row>
    <row r="15627" spans="2:2" x14ac:dyDescent="0.2">
      <c r="B15627" s="144"/>
    </row>
    <row r="15628" spans="2:2" x14ac:dyDescent="0.2">
      <c r="B15628" s="144"/>
    </row>
    <row r="15629" spans="2:2" x14ac:dyDescent="0.2">
      <c r="B15629" s="144"/>
    </row>
    <row r="15630" spans="2:2" x14ac:dyDescent="0.2">
      <c r="B15630" s="144"/>
    </row>
    <row r="15631" spans="2:2" x14ac:dyDescent="0.2">
      <c r="B15631" s="144"/>
    </row>
    <row r="15632" spans="2:2" x14ac:dyDescent="0.2">
      <c r="B15632" s="144"/>
    </row>
    <row r="15633" spans="2:2" x14ac:dyDescent="0.2">
      <c r="B15633" s="144"/>
    </row>
    <row r="15634" spans="2:2" x14ac:dyDescent="0.2">
      <c r="B15634" s="144"/>
    </row>
    <row r="15635" spans="2:2" x14ac:dyDescent="0.2">
      <c r="B15635" s="144"/>
    </row>
    <row r="15636" spans="2:2" x14ac:dyDescent="0.2">
      <c r="B15636" s="144"/>
    </row>
    <row r="15637" spans="2:2" x14ac:dyDescent="0.2">
      <c r="B15637" s="144"/>
    </row>
    <row r="15638" spans="2:2" x14ac:dyDescent="0.2">
      <c r="B15638" s="144"/>
    </row>
    <row r="15639" spans="2:2" x14ac:dyDescent="0.2">
      <c r="B15639" s="144"/>
    </row>
    <row r="15640" spans="2:2" x14ac:dyDescent="0.2">
      <c r="B15640" s="144"/>
    </row>
    <row r="15641" spans="2:2" x14ac:dyDescent="0.2">
      <c r="B15641" s="144"/>
    </row>
    <row r="15642" spans="2:2" x14ac:dyDescent="0.2">
      <c r="B15642" s="144"/>
    </row>
    <row r="15643" spans="2:2" x14ac:dyDescent="0.2">
      <c r="B15643" s="144"/>
    </row>
    <row r="15644" spans="2:2" x14ac:dyDescent="0.2">
      <c r="B15644" s="144"/>
    </row>
    <row r="15645" spans="2:2" x14ac:dyDescent="0.2">
      <c r="B15645" s="144"/>
    </row>
    <row r="15646" spans="2:2" x14ac:dyDescent="0.2">
      <c r="B15646" s="144"/>
    </row>
    <row r="15647" spans="2:2" x14ac:dyDescent="0.2">
      <c r="B15647" s="144"/>
    </row>
    <row r="15648" spans="2:2" x14ac:dyDescent="0.2">
      <c r="B15648" s="144"/>
    </row>
    <row r="15649" spans="2:2" x14ac:dyDescent="0.2">
      <c r="B15649" s="144"/>
    </row>
    <row r="15650" spans="2:2" x14ac:dyDescent="0.2">
      <c r="B15650" s="144"/>
    </row>
    <row r="15651" spans="2:2" x14ac:dyDescent="0.2">
      <c r="B15651" s="144"/>
    </row>
    <row r="15652" spans="2:2" x14ac:dyDescent="0.2">
      <c r="B15652" s="144"/>
    </row>
    <row r="15653" spans="2:2" x14ac:dyDescent="0.2">
      <c r="B15653" s="144"/>
    </row>
    <row r="15654" spans="2:2" x14ac:dyDescent="0.2">
      <c r="B15654" s="144"/>
    </row>
    <row r="15655" spans="2:2" x14ac:dyDescent="0.2">
      <c r="B15655" s="144"/>
    </row>
    <row r="15656" spans="2:2" x14ac:dyDescent="0.2">
      <c r="B15656" s="144"/>
    </row>
    <row r="15657" spans="2:2" x14ac:dyDescent="0.2">
      <c r="B15657" s="144"/>
    </row>
    <row r="15658" spans="2:2" x14ac:dyDescent="0.2">
      <c r="B15658" s="144"/>
    </row>
    <row r="15659" spans="2:2" x14ac:dyDescent="0.2">
      <c r="B15659" s="144"/>
    </row>
    <row r="15660" spans="2:2" x14ac:dyDescent="0.2">
      <c r="B15660" s="144"/>
    </row>
    <row r="15661" spans="2:2" x14ac:dyDescent="0.2">
      <c r="B15661" s="144"/>
    </row>
    <row r="15662" spans="2:2" x14ac:dyDescent="0.2">
      <c r="B15662" s="144"/>
    </row>
    <row r="15663" spans="2:2" x14ac:dyDescent="0.2">
      <c r="B15663" s="144"/>
    </row>
    <row r="15664" spans="2:2" x14ac:dyDescent="0.2">
      <c r="B15664" s="144"/>
    </row>
    <row r="15665" spans="2:2" x14ac:dyDescent="0.2">
      <c r="B15665" s="144"/>
    </row>
    <row r="15666" spans="2:2" x14ac:dyDescent="0.2">
      <c r="B15666" s="144"/>
    </row>
    <row r="15667" spans="2:2" x14ac:dyDescent="0.2">
      <c r="B15667" s="144"/>
    </row>
    <row r="15668" spans="2:2" x14ac:dyDescent="0.2">
      <c r="B15668" s="144"/>
    </row>
    <row r="15669" spans="2:2" x14ac:dyDescent="0.2">
      <c r="B15669" s="144"/>
    </row>
    <row r="15670" spans="2:2" x14ac:dyDescent="0.2">
      <c r="B15670" s="144"/>
    </row>
    <row r="15671" spans="2:2" x14ac:dyDescent="0.2">
      <c r="B15671" s="144"/>
    </row>
    <row r="15672" spans="2:2" x14ac:dyDescent="0.2">
      <c r="B15672" s="144"/>
    </row>
    <row r="15673" spans="2:2" x14ac:dyDescent="0.2">
      <c r="B15673" s="144"/>
    </row>
    <row r="15674" spans="2:2" x14ac:dyDescent="0.2">
      <c r="B15674" s="144"/>
    </row>
    <row r="15675" spans="2:2" x14ac:dyDescent="0.2">
      <c r="B15675" s="144"/>
    </row>
    <row r="15676" spans="2:2" x14ac:dyDescent="0.2">
      <c r="B15676" s="144"/>
    </row>
    <row r="15677" spans="2:2" x14ac:dyDescent="0.2">
      <c r="B15677" s="144"/>
    </row>
    <row r="15678" spans="2:2" x14ac:dyDescent="0.2">
      <c r="B15678" s="144"/>
    </row>
    <row r="15679" spans="2:2" x14ac:dyDescent="0.2">
      <c r="B15679" s="144"/>
    </row>
    <row r="15680" spans="2:2" x14ac:dyDescent="0.2">
      <c r="B15680" s="144"/>
    </row>
    <row r="15681" spans="2:2" x14ac:dyDescent="0.2">
      <c r="B15681" s="144"/>
    </row>
    <row r="15682" spans="2:2" x14ac:dyDescent="0.2">
      <c r="B15682" s="144"/>
    </row>
    <row r="15683" spans="2:2" x14ac:dyDescent="0.2">
      <c r="B15683" s="144"/>
    </row>
    <row r="15684" spans="2:2" x14ac:dyDescent="0.2">
      <c r="B15684" s="144"/>
    </row>
    <row r="15685" spans="2:2" x14ac:dyDescent="0.2">
      <c r="B15685" s="144"/>
    </row>
    <row r="15686" spans="2:2" x14ac:dyDescent="0.2">
      <c r="B15686" s="144"/>
    </row>
    <row r="15687" spans="2:2" x14ac:dyDescent="0.2">
      <c r="B15687" s="144"/>
    </row>
    <row r="15688" spans="2:2" x14ac:dyDescent="0.2">
      <c r="B15688" s="144"/>
    </row>
    <row r="15689" spans="2:2" x14ac:dyDescent="0.2">
      <c r="B15689" s="144"/>
    </row>
    <row r="15690" spans="2:2" x14ac:dyDescent="0.2">
      <c r="B15690" s="144"/>
    </row>
    <row r="15691" spans="2:2" x14ac:dyDescent="0.2">
      <c r="B15691" s="144"/>
    </row>
    <row r="15692" spans="2:2" x14ac:dyDescent="0.2">
      <c r="B15692" s="144"/>
    </row>
    <row r="15693" spans="2:2" x14ac:dyDescent="0.2">
      <c r="B15693" s="144"/>
    </row>
    <row r="15694" spans="2:2" x14ac:dyDescent="0.2">
      <c r="B15694" s="144"/>
    </row>
    <row r="15695" spans="2:2" x14ac:dyDescent="0.2">
      <c r="B15695" s="144"/>
    </row>
    <row r="15696" spans="2:2" x14ac:dyDescent="0.2">
      <c r="B15696" s="144"/>
    </row>
    <row r="15697" spans="2:2" x14ac:dyDescent="0.2">
      <c r="B15697" s="144"/>
    </row>
    <row r="15698" spans="2:2" x14ac:dyDescent="0.2">
      <c r="B15698" s="144"/>
    </row>
    <row r="15699" spans="2:2" x14ac:dyDescent="0.2">
      <c r="B15699" s="144"/>
    </row>
    <row r="15700" spans="2:2" x14ac:dyDescent="0.2">
      <c r="B15700" s="144"/>
    </row>
    <row r="15701" spans="2:2" x14ac:dyDescent="0.2">
      <c r="B15701" s="144"/>
    </row>
    <row r="15702" spans="2:2" x14ac:dyDescent="0.2">
      <c r="B15702" s="144"/>
    </row>
    <row r="15703" spans="2:2" x14ac:dyDescent="0.2">
      <c r="B15703" s="144"/>
    </row>
    <row r="15704" spans="2:2" x14ac:dyDescent="0.2">
      <c r="B15704" s="144"/>
    </row>
    <row r="15705" spans="2:2" x14ac:dyDescent="0.2">
      <c r="B15705" s="144"/>
    </row>
    <row r="15706" spans="2:2" x14ac:dyDescent="0.2">
      <c r="B15706" s="144"/>
    </row>
    <row r="15707" spans="2:2" x14ac:dyDescent="0.2">
      <c r="B15707" s="144"/>
    </row>
    <row r="15708" spans="2:2" x14ac:dyDescent="0.2">
      <c r="B15708" s="144"/>
    </row>
    <row r="15709" spans="2:2" x14ac:dyDescent="0.2">
      <c r="B15709" s="144"/>
    </row>
    <row r="15710" spans="2:2" x14ac:dyDescent="0.2">
      <c r="B15710" s="144"/>
    </row>
    <row r="15711" spans="2:2" x14ac:dyDescent="0.2">
      <c r="B15711" s="144"/>
    </row>
    <row r="15712" spans="2:2" x14ac:dyDescent="0.2">
      <c r="B15712" s="144"/>
    </row>
    <row r="15713" spans="2:2" x14ac:dyDescent="0.2">
      <c r="B15713" s="144"/>
    </row>
    <row r="15714" spans="2:2" x14ac:dyDescent="0.2">
      <c r="B15714" s="144"/>
    </row>
    <row r="15715" spans="2:2" x14ac:dyDescent="0.2">
      <c r="B15715" s="144"/>
    </row>
    <row r="15716" spans="2:2" x14ac:dyDescent="0.2">
      <c r="B15716" s="144"/>
    </row>
    <row r="15717" spans="2:2" x14ac:dyDescent="0.2">
      <c r="B15717" s="144"/>
    </row>
    <row r="15718" spans="2:2" x14ac:dyDescent="0.2">
      <c r="B15718" s="144"/>
    </row>
    <row r="15719" spans="2:2" x14ac:dyDescent="0.2">
      <c r="B15719" s="144"/>
    </row>
    <row r="15720" spans="2:2" x14ac:dyDescent="0.2">
      <c r="B15720" s="144"/>
    </row>
    <row r="15721" spans="2:2" x14ac:dyDescent="0.2">
      <c r="B15721" s="144"/>
    </row>
    <row r="15722" spans="2:2" x14ac:dyDescent="0.2">
      <c r="B15722" s="144"/>
    </row>
    <row r="15723" spans="2:2" x14ac:dyDescent="0.2">
      <c r="B15723" s="144"/>
    </row>
    <row r="15724" spans="2:2" x14ac:dyDescent="0.2">
      <c r="B15724" s="144"/>
    </row>
    <row r="15725" spans="2:2" x14ac:dyDescent="0.2">
      <c r="B15725" s="144"/>
    </row>
    <row r="15726" spans="2:2" x14ac:dyDescent="0.2">
      <c r="B15726" s="144"/>
    </row>
    <row r="15727" spans="2:2" x14ac:dyDescent="0.2">
      <c r="B15727" s="144"/>
    </row>
    <row r="15728" spans="2:2" x14ac:dyDescent="0.2">
      <c r="B15728" s="144"/>
    </row>
    <row r="15729" spans="2:2" x14ac:dyDescent="0.2">
      <c r="B15729" s="144"/>
    </row>
    <row r="15730" spans="2:2" x14ac:dyDescent="0.2">
      <c r="B15730" s="144"/>
    </row>
    <row r="15731" spans="2:2" x14ac:dyDescent="0.2">
      <c r="B15731" s="144"/>
    </row>
    <row r="15732" spans="2:2" x14ac:dyDescent="0.2">
      <c r="B15732" s="144"/>
    </row>
    <row r="15733" spans="2:2" x14ac:dyDescent="0.2">
      <c r="B15733" s="144"/>
    </row>
    <row r="15734" spans="2:2" x14ac:dyDescent="0.2">
      <c r="B15734" s="144"/>
    </row>
    <row r="15735" spans="2:2" x14ac:dyDescent="0.2">
      <c r="B15735" s="144"/>
    </row>
    <row r="15736" spans="2:2" x14ac:dyDescent="0.2">
      <c r="B15736" s="144"/>
    </row>
    <row r="15737" spans="2:2" x14ac:dyDescent="0.2">
      <c r="B15737" s="144"/>
    </row>
    <row r="15738" spans="2:2" x14ac:dyDescent="0.2">
      <c r="B15738" s="144"/>
    </row>
    <row r="15739" spans="2:2" x14ac:dyDescent="0.2">
      <c r="B15739" s="144"/>
    </row>
    <row r="15740" spans="2:2" x14ac:dyDescent="0.2">
      <c r="B15740" s="144"/>
    </row>
    <row r="15741" spans="2:2" x14ac:dyDescent="0.2">
      <c r="B15741" s="144"/>
    </row>
    <row r="15742" spans="2:2" x14ac:dyDescent="0.2">
      <c r="B15742" s="144"/>
    </row>
    <row r="15743" spans="2:2" x14ac:dyDescent="0.2">
      <c r="B15743" s="144"/>
    </row>
    <row r="15744" spans="2:2" x14ac:dyDescent="0.2">
      <c r="B15744" s="144"/>
    </row>
    <row r="15745" spans="2:2" x14ac:dyDescent="0.2">
      <c r="B15745" s="144"/>
    </row>
    <row r="15746" spans="2:2" x14ac:dyDescent="0.2">
      <c r="B15746" s="144"/>
    </row>
    <row r="15747" spans="2:2" x14ac:dyDescent="0.2">
      <c r="B15747" s="144"/>
    </row>
    <row r="15748" spans="2:2" x14ac:dyDescent="0.2">
      <c r="B15748" s="144"/>
    </row>
    <row r="15749" spans="2:2" x14ac:dyDescent="0.2">
      <c r="B15749" s="144"/>
    </row>
    <row r="15750" spans="2:2" x14ac:dyDescent="0.2">
      <c r="B15750" s="144"/>
    </row>
    <row r="15751" spans="2:2" x14ac:dyDescent="0.2">
      <c r="B15751" s="144"/>
    </row>
    <row r="15752" spans="2:2" x14ac:dyDescent="0.2">
      <c r="B15752" s="144"/>
    </row>
    <row r="15753" spans="2:2" x14ac:dyDescent="0.2">
      <c r="B15753" s="144"/>
    </row>
    <row r="15754" spans="2:2" x14ac:dyDescent="0.2">
      <c r="B15754" s="144"/>
    </row>
    <row r="15755" spans="2:2" x14ac:dyDescent="0.2">
      <c r="B15755" s="144"/>
    </row>
    <row r="15756" spans="2:2" x14ac:dyDescent="0.2">
      <c r="B15756" s="144"/>
    </row>
    <row r="15757" spans="2:2" x14ac:dyDescent="0.2">
      <c r="B15757" s="144"/>
    </row>
    <row r="15758" spans="2:2" x14ac:dyDescent="0.2">
      <c r="B15758" s="144"/>
    </row>
    <row r="15759" spans="2:2" x14ac:dyDescent="0.2">
      <c r="B15759" s="144"/>
    </row>
    <row r="15760" spans="2:2" x14ac:dyDescent="0.2">
      <c r="B15760" s="144"/>
    </row>
    <row r="15761" spans="2:2" x14ac:dyDescent="0.2">
      <c r="B15761" s="144"/>
    </row>
    <row r="15762" spans="2:2" x14ac:dyDescent="0.2">
      <c r="B15762" s="144"/>
    </row>
    <row r="15763" spans="2:2" x14ac:dyDescent="0.2">
      <c r="B15763" s="144"/>
    </row>
    <row r="15764" spans="2:2" x14ac:dyDescent="0.2">
      <c r="B15764" s="144"/>
    </row>
    <row r="15765" spans="2:2" x14ac:dyDescent="0.2">
      <c r="B15765" s="144"/>
    </row>
    <row r="15766" spans="2:2" x14ac:dyDescent="0.2">
      <c r="B15766" s="144"/>
    </row>
    <row r="15767" spans="2:2" x14ac:dyDescent="0.2">
      <c r="B15767" s="144"/>
    </row>
    <row r="15768" spans="2:2" x14ac:dyDescent="0.2">
      <c r="B15768" s="144"/>
    </row>
    <row r="15769" spans="2:2" x14ac:dyDescent="0.2">
      <c r="B15769" s="144"/>
    </row>
    <row r="15770" spans="2:2" x14ac:dyDescent="0.2">
      <c r="B15770" s="144"/>
    </row>
    <row r="15771" spans="2:2" x14ac:dyDescent="0.2">
      <c r="B15771" s="144"/>
    </row>
    <row r="15772" spans="2:2" x14ac:dyDescent="0.2">
      <c r="B15772" s="144"/>
    </row>
    <row r="15773" spans="2:2" x14ac:dyDescent="0.2">
      <c r="B15773" s="144"/>
    </row>
    <row r="15774" spans="2:2" x14ac:dyDescent="0.2">
      <c r="B15774" s="144"/>
    </row>
    <row r="15775" spans="2:2" x14ac:dyDescent="0.2">
      <c r="B15775" s="144"/>
    </row>
    <row r="15776" spans="2:2" x14ac:dyDescent="0.2">
      <c r="B15776" s="144"/>
    </row>
    <row r="15777" spans="2:2" x14ac:dyDescent="0.2">
      <c r="B15777" s="144"/>
    </row>
    <row r="15778" spans="2:2" x14ac:dyDescent="0.2">
      <c r="B15778" s="144"/>
    </row>
    <row r="15779" spans="2:2" x14ac:dyDescent="0.2">
      <c r="B15779" s="144"/>
    </row>
    <row r="15780" spans="2:2" x14ac:dyDescent="0.2">
      <c r="B15780" s="144"/>
    </row>
    <row r="15781" spans="2:2" x14ac:dyDescent="0.2">
      <c r="B15781" s="144"/>
    </row>
    <row r="15782" spans="2:2" x14ac:dyDescent="0.2">
      <c r="B15782" s="144"/>
    </row>
    <row r="15783" spans="2:2" x14ac:dyDescent="0.2">
      <c r="B15783" s="144"/>
    </row>
    <row r="15784" spans="2:2" x14ac:dyDescent="0.2">
      <c r="B15784" s="144"/>
    </row>
    <row r="15785" spans="2:2" x14ac:dyDescent="0.2">
      <c r="B15785" s="144"/>
    </row>
    <row r="15786" spans="2:2" x14ac:dyDescent="0.2">
      <c r="B15786" s="144"/>
    </row>
    <row r="15787" spans="2:2" x14ac:dyDescent="0.2">
      <c r="B15787" s="144"/>
    </row>
    <row r="15788" spans="2:2" x14ac:dyDescent="0.2">
      <c r="B15788" s="144"/>
    </row>
    <row r="15789" spans="2:2" x14ac:dyDescent="0.2">
      <c r="B15789" s="144"/>
    </row>
    <row r="15790" spans="2:2" x14ac:dyDescent="0.2">
      <c r="B15790" s="144"/>
    </row>
    <row r="15791" spans="2:2" x14ac:dyDescent="0.2">
      <c r="B15791" s="144"/>
    </row>
    <row r="15792" spans="2:2" x14ac:dyDescent="0.2">
      <c r="B15792" s="144"/>
    </row>
    <row r="15793" spans="2:2" x14ac:dyDescent="0.2">
      <c r="B15793" s="144"/>
    </row>
    <row r="15794" spans="2:2" x14ac:dyDescent="0.2">
      <c r="B15794" s="144"/>
    </row>
    <row r="15795" spans="2:2" x14ac:dyDescent="0.2">
      <c r="B15795" s="144"/>
    </row>
    <row r="15796" spans="2:2" x14ac:dyDescent="0.2">
      <c r="B15796" s="144"/>
    </row>
    <row r="15797" spans="2:2" x14ac:dyDescent="0.2">
      <c r="B15797" s="144"/>
    </row>
    <row r="15798" spans="2:2" x14ac:dyDescent="0.2">
      <c r="B15798" s="144"/>
    </row>
    <row r="15799" spans="2:2" x14ac:dyDescent="0.2">
      <c r="B15799" s="144"/>
    </row>
    <row r="15800" spans="2:2" x14ac:dyDescent="0.2">
      <c r="B15800" s="144"/>
    </row>
    <row r="15801" spans="2:2" x14ac:dyDescent="0.2">
      <c r="B15801" s="144"/>
    </row>
    <row r="15802" spans="2:2" x14ac:dyDescent="0.2">
      <c r="B15802" s="144"/>
    </row>
    <row r="15803" spans="2:2" x14ac:dyDescent="0.2">
      <c r="B15803" s="144"/>
    </row>
    <row r="15804" spans="2:2" x14ac:dyDescent="0.2">
      <c r="B15804" s="144"/>
    </row>
    <row r="15805" spans="2:2" x14ac:dyDescent="0.2">
      <c r="B15805" s="144"/>
    </row>
    <row r="15806" spans="2:2" x14ac:dyDescent="0.2">
      <c r="B15806" s="144"/>
    </row>
    <row r="15807" spans="2:2" x14ac:dyDescent="0.2">
      <c r="B15807" s="144"/>
    </row>
    <row r="15808" spans="2:2" x14ac:dyDescent="0.2">
      <c r="B15808" s="144"/>
    </row>
    <row r="15809" spans="2:2" x14ac:dyDescent="0.2">
      <c r="B15809" s="144"/>
    </row>
    <row r="15810" spans="2:2" x14ac:dyDescent="0.2">
      <c r="B15810" s="144"/>
    </row>
    <row r="15811" spans="2:2" x14ac:dyDescent="0.2">
      <c r="B15811" s="144"/>
    </row>
    <row r="15812" spans="2:2" x14ac:dyDescent="0.2">
      <c r="B15812" s="144"/>
    </row>
    <row r="15813" spans="2:2" x14ac:dyDescent="0.2">
      <c r="B15813" s="144"/>
    </row>
    <row r="15814" spans="2:2" x14ac:dyDescent="0.2">
      <c r="B15814" s="144"/>
    </row>
    <row r="15815" spans="2:2" x14ac:dyDescent="0.2">
      <c r="B15815" s="144"/>
    </row>
    <row r="15816" spans="2:2" x14ac:dyDescent="0.2">
      <c r="B15816" s="144"/>
    </row>
    <row r="15817" spans="2:2" x14ac:dyDescent="0.2">
      <c r="B15817" s="144"/>
    </row>
    <row r="15818" spans="2:2" x14ac:dyDescent="0.2">
      <c r="B15818" s="144"/>
    </row>
    <row r="15819" spans="2:2" x14ac:dyDescent="0.2">
      <c r="B15819" s="144"/>
    </row>
    <row r="15820" spans="2:2" x14ac:dyDescent="0.2">
      <c r="B15820" s="144"/>
    </row>
    <row r="15821" spans="2:2" x14ac:dyDescent="0.2">
      <c r="B15821" s="144"/>
    </row>
    <row r="15822" spans="2:2" x14ac:dyDescent="0.2">
      <c r="B15822" s="144"/>
    </row>
    <row r="15823" spans="2:2" x14ac:dyDescent="0.2">
      <c r="B15823" s="144"/>
    </row>
    <row r="15824" spans="2:2" x14ac:dyDescent="0.2">
      <c r="B15824" s="144"/>
    </row>
    <row r="15825" spans="2:2" x14ac:dyDescent="0.2">
      <c r="B15825" s="144"/>
    </row>
    <row r="15826" spans="2:2" x14ac:dyDescent="0.2">
      <c r="B15826" s="144"/>
    </row>
    <row r="15827" spans="2:2" x14ac:dyDescent="0.2">
      <c r="B15827" s="144"/>
    </row>
    <row r="15828" spans="2:2" x14ac:dyDescent="0.2">
      <c r="B15828" s="144"/>
    </row>
    <row r="15829" spans="2:2" x14ac:dyDescent="0.2">
      <c r="B15829" s="144"/>
    </row>
    <row r="15830" spans="2:2" x14ac:dyDescent="0.2">
      <c r="B15830" s="144"/>
    </row>
    <row r="15831" spans="2:2" x14ac:dyDescent="0.2">
      <c r="B15831" s="144"/>
    </row>
    <row r="15832" spans="2:2" x14ac:dyDescent="0.2">
      <c r="B15832" s="144"/>
    </row>
    <row r="15833" spans="2:2" x14ac:dyDescent="0.2">
      <c r="B15833" s="144"/>
    </row>
    <row r="15834" spans="2:2" x14ac:dyDescent="0.2">
      <c r="B15834" s="144"/>
    </row>
    <row r="15835" spans="2:2" x14ac:dyDescent="0.2">
      <c r="B15835" s="144"/>
    </row>
    <row r="15836" spans="2:2" x14ac:dyDescent="0.2">
      <c r="B15836" s="144"/>
    </row>
    <row r="15837" spans="2:2" x14ac:dyDescent="0.2">
      <c r="B15837" s="144"/>
    </row>
    <row r="15838" spans="2:2" x14ac:dyDescent="0.2">
      <c r="B15838" s="144"/>
    </row>
    <row r="15839" spans="2:2" x14ac:dyDescent="0.2">
      <c r="B15839" s="144"/>
    </row>
    <row r="15840" spans="2:2" x14ac:dyDescent="0.2">
      <c r="B15840" s="144"/>
    </row>
    <row r="15841" spans="2:2" x14ac:dyDescent="0.2">
      <c r="B15841" s="144"/>
    </row>
    <row r="15842" spans="2:2" x14ac:dyDescent="0.2">
      <c r="B15842" s="144"/>
    </row>
    <row r="15843" spans="2:2" x14ac:dyDescent="0.2">
      <c r="B15843" s="144"/>
    </row>
    <row r="15844" spans="2:2" x14ac:dyDescent="0.2">
      <c r="B15844" s="144"/>
    </row>
    <row r="15845" spans="2:2" x14ac:dyDescent="0.2">
      <c r="B15845" s="144"/>
    </row>
    <row r="15846" spans="2:2" x14ac:dyDescent="0.2">
      <c r="B15846" s="144"/>
    </row>
    <row r="15847" spans="2:2" x14ac:dyDescent="0.2">
      <c r="B15847" s="144"/>
    </row>
    <row r="15848" spans="2:2" x14ac:dyDescent="0.2">
      <c r="B15848" s="144"/>
    </row>
    <row r="15849" spans="2:2" x14ac:dyDescent="0.2">
      <c r="B15849" s="144"/>
    </row>
    <row r="15850" spans="2:2" x14ac:dyDescent="0.2">
      <c r="B15850" s="144"/>
    </row>
    <row r="15851" spans="2:2" x14ac:dyDescent="0.2">
      <c r="B15851" s="144"/>
    </row>
    <row r="15852" spans="2:2" x14ac:dyDescent="0.2">
      <c r="B15852" s="144"/>
    </row>
    <row r="15853" spans="2:2" x14ac:dyDescent="0.2">
      <c r="B15853" s="144"/>
    </row>
    <row r="15854" spans="2:2" x14ac:dyDescent="0.2">
      <c r="B15854" s="144"/>
    </row>
    <row r="15855" spans="2:2" x14ac:dyDescent="0.2">
      <c r="B15855" s="144"/>
    </row>
    <row r="15856" spans="2:2" x14ac:dyDescent="0.2">
      <c r="B15856" s="144"/>
    </row>
    <row r="15857" spans="2:2" x14ac:dyDescent="0.2">
      <c r="B15857" s="144"/>
    </row>
    <row r="15858" spans="2:2" x14ac:dyDescent="0.2">
      <c r="B15858" s="144"/>
    </row>
    <row r="15859" spans="2:2" x14ac:dyDescent="0.2">
      <c r="B15859" s="144"/>
    </row>
    <row r="15860" spans="2:2" x14ac:dyDescent="0.2">
      <c r="B15860" s="144"/>
    </row>
    <row r="15861" spans="2:2" x14ac:dyDescent="0.2">
      <c r="B15861" s="144"/>
    </row>
    <row r="15862" spans="2:2" x14ac:dyDescent="0.2">
      <c r="B15862" s="144"/>
    </row>
    <row r="15863" spans="2:2" x14ac:dyDescent="0.2">
      <c r="B15863" s="144"/>
    </row>
    <row r="15864" spans="2:2" x14ac:dyDescent="0.2">
      <c r="B15864" s="144"/>
    </row>
    <row r="15865" spans="2:2" x14ac:dyDescent="0.2">
      <c r="B15865" s="144"/>
    </row>
    <row r="15866" spans="2:2" x14ac:dyDescent="0.2">
      <c r="B15866" s="144"/>
    </row>
    <row r="15867" spans="2:2" x14ac:dyDescent="0.2">
      <c r="B15867" s="144"/>
    </row>
    <row r="15868" spans="2:2" x14ac:dyDescent="0.2">
      <c r="B15868" s="144"/>
    </row>
    <row r="15869" spans="2:2" x14ac:dyDescent="0.2">
      <c r="B15869" s="144"/>
    </row>
    <row r="15870" spans="2:2" x14ac:dyDescent="0.2">
      <c r="B15870" s="144"/>
    </row>
    <row r="15871" spans="2:2" x14ac:dyDescent="0.2">
      <c r="B15871" s="144"/>
    </row>
    <row r="15872" spans="2:2" x14ac:dyDescent="0.2">
      <c r="B15872" s="144"/>
    </row>
    <row r="15873" spans="2:2" x14ac:dyDescent="0.2">
      <c r="B15873" s="144"/>
    </row>
    <row r="15874" spans="2:2" x14ac:dyDescent="0.2">
      <c r="B15874" s="144"/>
    </row>
    <row r="15875" spans="2:2" x14ac:dyDescent="0.2">
      <c r="B15875" s="144"/>
    </row>
    <row r="15876" spans="2:2" x14ac:dyDescent="0.2">
      <c r="B15876" s="144"/>
    </row>
    <row r="15877" spans="2:2" x14ac:dyDescent="0.2">
      <c r="B15877" s="144"/>
    </row>
    <row r="15878" spans="2:2" x14ac:dyDescent="0.2">
      <c r="B15878" s="144"/>
    </row>
    <row r="15879" spans="2:2" x14ac:dyDescent="0.2">
      <c r="B15879" s="144"/>
    </row>
    <row r="15880" spans="2:2" x14ac:dyDescent="0.2">
      <c r="B15880" s="144"/>
    </row>
    <row r="15881" spans="2:2" x14ac:dyDescent="0.2">
      <c r="B15881" s="144"/>
    </row>
    <row r="15882" spans="2:2" x14ac:dyDescent="0.2">
      <c r="B15882" s="144"/>
    </row>
    <row r="15883" spans="2:2" x14ac:dyDescent="0.2">
      <c r="B15883" s="144"/>
    </row>
    <row r="15884" spans="2:2" x14ac:dyDescent="0.2">
      <c r="B15884" s="144"/>
    </row>
    <row r="15885" spans="2:2" x14ac:dyDescent="0.2">
      <c r="B15885" s="144"/>
    </row>
    <row r="15886" spans="2:2" x14ac:dyDescent="0.2">
      <c r="B15886" s="144"/>
    </row>
    <row r="15887" spans="2:2" x14ac:dyDescent="0.2">
      <c r="B15887" s="144"/>
    </row>
    <row r="15888" spans="2:2" x14ac:dyDescent="0.2">
      <c r="B15888" s="144"/>
    </row>
    <row r="15889" spans="2:2" x14ac:dyDescent="0.2">
      <c r="B15889" s="144"/>
    </row>
    <row r="15890" spans="2:2" x14ac:dyDescent="0.2">
      <c r="B15890" s="144"/>
    </row>
    <row r="15891" spans="2:2" x14ac:dyDescent="0.2">
      <c r="B15891" s="144"/>
    </row>
    <row r="15892" spans="2:2" x14ac:dyDescent="0.2">
      <c r="B15892" s="144"/>
    </row>
    <row r="15893" spans="2:2" x14ac:dyDescent="0.2">
      <c r="B15893" s="144"/>
    </row>
    <row r="15894" spans="2:2" x14ac:dyDescent="0.2">
      <c r="B15894" s="144"/>
    </row>
    <row r="15895" spans="2:2" x14ac:dyDescent="0.2">
      <c r="B15895" s="144"/>
    </row>
    <row r="15896" spans="2:2" x14ac:dyDescent="0.2">
      <c r="B15896" s="144"/>
    </row>
    <row r="15897" spans="2:2" x14ac:dyDescent="0.2">
      <c r="B15897" s="144"/>
    </row>
    <row r="15898" spans="2:2" x14ac:dyDescent="0.2">
      <c r="B15898" s="144"/>
    </row>
    <row r="15899" spans="2:2" x14ac:dyDescent="0.2">
      <c r="B15899" s="144"/>
    </row>
    <row r="15900" spans="2:2" x14ac:dyDescent="0.2">
      <c r="B15900" s="144"/>
    </row>
    <row r="15901" spans="2:2" x14ac:dyDescent="0.2">
      <c r="B15901" s="144"/>
    </row>
    <row r="15902" spans="2:2" x14ac:dyDescent="0.2">
      <c r="B15902" s="144"/>
    </row>
    <row r="15903" spans="2:2" x14ac:dyDescent="0.2">
      <c r="B15903" s="144"/>
    </row>
    <row r="15904" spans="2:2" x14ac:dyDescent="0.2">
      <c r="B15904" s="144"/>
    </row>
    <row r="15905" spans="2:2" x14ac:dyDescent="0.2">
      <c r="B15905" s="144"/>
    </row>
    <row r="15906" spans="2:2" x14ac:dyDescent="0.2">
      <c r="B15906" s="144"/>
    </row>
    <row r="15907" spans="2:2" x14ac:dyDescent="0.2">
      <c r="B15907" s="144"/>
    </row>
    <row r="15908" spans="2:2" x14ac:dyDescent="0.2">
      <c r="B15908" s="144"/>
    </row>
    <row r="15909" spans="2:2" x14ac:dyDescent="0.2">
      <c r="B15909" s="144"/>
    </row>
    <row r="15910" spans="2:2" x14ac:dyDescent="0.2">
      <c r="B15910" s="144"/>
    </row>
    <row r="15911" spans="2:2" x14ac:dyDescent="0.2">
      <c r="B15911" s="144"/>
    </row>
    <row r="15912" spans="2:2" x14ac:dyDescent="0.2">
      <c r="B15912" s="144"/>
    </row>
    <row r="15913" spans="2:2" x14ac:dyDescent="0.2">
      <c r="B15913" s="144"/>
    </row>
    <row r="15914" spans="2:2" x14ac:dyDescent="0.2">
      <c r="B15914" s="144"/>
    </row>
    <row r="15915" spans="2:2" x14ac:dyDescent="0.2">
      <c r="B15915" s="144"/>
    </row>
    <row r="15916" spans="2:2" x14ac:dyDescent="0.2">
      <c r="B15916" s="144"/>
    </row>
    <row r="15917" spans="2:2" x14ac:dyDescent="0.2">
      <c r="B15917" s="144"/>
    </row>
    <row r="15918" spans="2:2" x14ac:dyDescent="0.2">
      <c r="B15918" s="144"/>
    </row>
    <row r="15919" spans="2:2" x14ac:dyDescent="0.2">
      <c r="B15919" s="144"/>
    </row>
    <row r="15920" spans="2:2" x14ac:dyDescent="0.2">
      <c r="B15920" s="144"/>
    </row>
    <row r="15921" spans="2:2" x14ac:dyDescent="0.2">
      <c r="B15921" s="144"/>
    </row>
    <row r="15922" spans="2:2" x14ac:dyDescent="0.2">
      <c r="B15922" s="144"/>
    </row>
    <row r="15923" spans="2:2" x14ac:dyDescent="0.2">
      <c r="B15923" s="144"/>
    </row>
    <row r="15924" spans="2:2" x14ac:dyDescent="0.2">
      <c r="B15924" s="144"/>
    </row>
    <row r="15925" spans="2:2" x14ac:dyDescent="0.2">
      <c r="B15925" s="144"/>
    </row>
    <row r="15926" spans="2:2" x14ac:dyDescent="0.2">
      <c r="B15926" s="144"/>
    </row>
    <row r="15927" spans="2:2" x14ac:dyDescent="0.2">
      <c r="B15927" s="144"/>
    </row>
    <row r="15928" spans="2:2" x14ac:dyDescent="0.2">
      <c r="B15928" s="144"/>
    </row>
    <row r="15929" spans="2:2" x14ac:dyDescent="0.2">
      <c r="B15929" s="144"/>
    </row>
    <row r="15930" spans="2:2" x14ac:dyDescent="0.2">
      <c r="B15930" s="144"/>
    </row>
    <row r="15931" spans="2:2" x14ac:dyDescent="0.2">
      <c r="B15931" s="144"/>
    </row>
    <row r="15932" spans="2:2" x14ac:dyDescent="0.2">
      <c r="B15932" s="144"/>
    </row>
    <row r="15933" spans="2:2" x14ac:dyDescent="0.2">
      <c r="B15933" s="144"/>
    </row>
    <row r="15934" spans="2:2" x14ac:dyDescent="0.2">
      <c r="B15934" s="144"/>
    </row>
    <row r="15935" spans="2:2" x14ac:dyDescent="0.2">
      <c r="B15935" s="144"/>
    </row>
    <row r="15936" spans="2:2" x14ac:dyDescent="0.2">
      <c r="B15936" s="144"/>
    </row>
    <row r="15937" spans="2:2" x14ac:dyDescent="0.2">
      <c r="B15937" s="144"/>
    </row>
    <row r="15938" spans="2:2" x14ac:dyDescent="0.2">
      <c r="B15938" s="144"/>
    </row>
    <row r="15939" spans="2:2" x14ac:dyDescent="0.2">
      <c r="B15939" s="144"/>
    </row>
    <row r="15940" spans="2:2" x14ac:dyDescent="0.2">
      <c r="B15940" s="144"/>
    </row>
    <row r="15941" spans="2:2" x14ac:dyDescent="0.2">
      <c r="B15941" s="144"/>
    </row>
    <row r="15942" spans="2:2" x14ac:dyDescent="0.2">
      <c r="B15942" s="144"/>
    </row>
    <row r="15943" spans="2:2" x14ac:dyDescent="0.2">
      <c r="B15943" s="144"/>
    </row>
    <row r="15944" spans="2:2" x14ac:dyDescent="0.2">
      <c r="B15944" s="144"/>
    </row>
    <row r="15945" spans="2:2" x14ac:dyDescent="0.2">
      <c r="B15945" s="144"/>
    </row>
    <row r="15946" spans="2:2" x14ac:dyDescent="0.2">
      <c r="B15946" s="144"/>
    </row>
    <row r="15947" spans="2:2" x14ac:dyDescent="0.2">
      <c r="B15947" s="144"/>
    </row>
    <row r="15948" spans="2:2" x14ac:dyDescent="0.2">
      <c r="B15948" s="144"/>
    </row>
    <row r="15949" spans="2:2" x14ac:dyDescent="0.2">
      <c r="B15949" s="144"/>
    </row>
    <row r="15950" spans="2:2" x14ac:dyDescent="0.2">
      <c r="B15950" s="144"/>
    </row>
    <row r="15951" spans="2:2" x14ac:dyDescent="0.2">
      <c r="B15951" s="144"/>
    </row>
    <row r="15952" spans="2:2" x14ac:dyDescent="0.2">
      <c r="B15952" s="144"/>
    </row>
    <row r="15953" spans="2:2" x14ac:dyDescent="0.2">
      <c r="B15953" s="144"/>
    </row>
    <row r="15954" spans="2:2" x14ac:dyDescent="0.2">
      <c r="B15954" s="144"/>
    </row>
    <row r="15955" spans="2:2" x14ac:dyDescent="0.2">
      <c r="B15955" s="144"/>
    </row>
    <row r="15956" spans="2:2" x14ac:dyDescent="0.2">
      <c r="B15956" s="144"/>
    </row>
    <row r="15957" spans="2:2" x14ac:dyDescent="0.2">
      <c r="B15957" s="144"/>
    </row>
    <row r="15958" spans="2:2" x14ac:dyDescent="0.2">
      <c r="B15958" s="144"/>
    </row>
    <row r="15959" spans="2:2" x14ac:dyDescent="0.2">
      <c r="B15959" s="144"/>
    </row>
    <row r="15960" spans="2:2" x14ac:dyDescent="0.2">
      <c r="B15960" s="144"/>
    </row>
    <row r="15961" spans="2:2" x14ac:dyDescent="0.2">
      <c r="B15961" s="144"/>
    </row>
    <row r="15962" spans="2:2" x14ac:dyDescent="0.2">
      <c r="B15962" s="144"/>
    </row>
    <row r="15963" spans="2:2" x14ac:dyDescent="0.2">
      <c r="B15963" s="144"/>
    </row>
    <row r="15964" spans="2:2" x14ac:dyDescent="0.2">
      <c r="B15964" s="144"/>
    </row>
    <row r="15965" spans="2:2" x14ac:dyDescent="0.2">
      <c r="B15965" s="144"/>
    </row>
    <row r="15966" spans="2:2" x14ac:dyDescent="0.2">
      <c r="B15966" s="144"/>
    </row>
    <row r="15967" spans="2:2" x14ac:dyDescent="0.2">
      <c r="B15967" s="144"/>
    </row>
    <row r="15968" spans="2:2" x14ac:dyDescent="0.2">
      <c r="B15968" s="144"/>
    </row>
    <row r="15969" spans="2:2" x14ac:dyDescent="0.2">
      <c r="B15969" s="144"/>
    </row>
    <row r="15970" spans="2:2" x14ac:dyDescent="0.2">
      <c r="B15970" s="144"/>
    </row>
    <row r="15971" spans="2:2" x14ac:dyDescent="0.2">
      <c r="B15971" s="144"/>
    </row>
    <row r="15972" spans="2:2" x14ac:dyDescent="0.2">
      <c r="B15972" s="144"/>
    </row>
    <row r="15973" spans="2:2" x14ac:dyDescent="0.2">
      <c r="B15973" s="144"/>
    </row>
    <row r="15974" spans="2:2" x14ac:dyDescent="0.2">
      <c r="B15974" s="144"/>
    </row>
    <row r="15975" spans="2:2" x14ac:dyDescent="0.2">
      <c r="B15975" s="144"/>
    </row>
    <row r="15976" spans="2:2" x14ac:dyDescent="0.2">
      <c r="B15976" s="144"/>
    </row>
    <row r="15977" spans="2:2" x14ac:dyDescent="0.2">
      <c r="B15977" s="144"/>
    </row>
    <row r="15978" spans="2:2" x14ac:dyDescent="0.2">
      <c r="B15978" s="144"/>
    </row>
    <row r="15979" spans="2:2" x14ac:dyDescent="0.2">
      <c r="B15979" s="144"/>
    </row>
    <row r="15980" spans="2:2" x14ac:dyDescent="0.2">
      <c r="B15980" s="144"/>
    </row>
    <row r="15981" spans="2:2" x14ac:dyDescent="0.2">
      <c r="B15981" s="144"/>
    </row>
    <row r="15982" spans="2:2" x14ac:dyDescent="0.2">
      <c r="B15982" s="144"/>
    </row>
    <row r="15983" spans="2:2" x14ac:dyDescent="0.2">
      <c r="B15983" s="144"/>
    </row>
    <row r="15984" spans="2:2" x14ac:dyDescent="0.2">
      <c r="B15984" s="144"/>
    </row>
    <row r="15985" spans="2:2" x14ac:dyDescent="0.2">
      <c r="B15985" s="144"/>
    </row>
    <row r="15986" spans="2:2" x14ac:dyDescent="0.2">
      <c r="B15986" s="144"/>
    </row>
    <row r="15987" spans="2:2" x14ac:dyDescent="0.2">
      <c r="B15987" s="144"/>
    </row>
    <row r="15988" spans="2:2" x14ac:dyDescent="0.2">
      <c r="B15988" s="144"/>
    </row>
    <row r="15989" spans="2:2" x14ac:dyDescent="0.2">
      <c r="B15989" s="144"/>
    </row>
    <row r="15990" spans="2:2" x14ac:dyDescent="0.2">
      <c r="B15990" s="144"/>
    </row>
    <row r="15991" spans="2:2" x14ac:dyDescent="0.2">
      <c r="B15991" s="144"/>
    </row>
    <row r="15992" spans="2:2" x14ac:dyDescent="0.2">
      <c r="B15992" s="144"/>
    </row>
    <row r="15993" spans="2:2" x14ac:dyDescent="0.2">
      <c r="B15993" s="144"/>
    </row>
    <row r="15994" spans="2:2" x14ac:dyDescent="0.2">
      <c r="B15994" s="144"/>
    </row>
    <row r="15995" spans="2:2" x14ac:dyDescent="0.2">
      <c r="B15995" s="144"/>
    </row>
    <row r="15996" spans="2:2" x14ac:dyDescent="0.2">
      <c r="B15996" s="144"/>
    </row>
    <row r="15997" spans="2:2" x14ac:dyDescent="0.2">
      <c r="B15997" s="144"/>
    </row>
    <row r="15998" spans="2:2" x14ac:dyDescent="0.2">
      <c r="B15998" s="144"/>
    </row>
    <row r="15999" spans="2:2" x14ac:dyDescent="0.2">
      <c r="B15999" s="144"/>
    </row>
    <row r="16000" spans="2:2" x14ac:dyDescent="0.2">
      <c r="B16000" s="144"/>
    </row>
    <row r="16001" spans="2:2" x14ac:dyDescent="0.2">
      <c r="B16001" s="144"/>
    </row>
    <row r="16002" spans="2:2" x14ac:dyDescent="0.2">
      <c r="B16002" s="144"/>
    </row>
    <row r="16003" spans="2:2" x14ac:dyDescent="0.2">
      <c r="B16003" s="144"/>
    </row>
    <row r="16004" spans="2:2" x14ac:dyDescent="0.2">
      <c r="B16004" s="144"/>
    </row>
    <row r="16005" spans="2:2" x14ac:dyDescent="0.2">
      <c r="B16005" s="144"/>
    </row>
    <row r="16006" spans="2:2" x14ac:dyDescent="0.2">
      <c r="B16006" s="144"/>
    </row>
    <row r="16007" spans="2:2" x14ac:dyDescent="0.2">
      <c r="B16007" s="144"/>
    </row>
    <row r="16008" spans="2:2" x14ac:dyDescent="0.2">
      <c r="B16008" s="144"/>
    </row>
    <row r="16009" spans="2:2" x14ac:dyDescent="0.2">
      <c r="B16009" s="144"/>
    </row>
    <row r="16010" spans="2:2" x14ac:dyDescent="0.2">
      <c r="B16010" s="144"/>
    </row>
    <row r="16011" spans="2:2" x14ac:dyDescent="0.2">
      <c r="B16011" s="144"/>
    </row>
    <row r="16012" spans="2:2" x14ac:dyDescent="0.2">
      <c r="B16012" s="144"/>
    </row>
    <row r="16013" spans="2:2" x14ac:dyDescent="0.2">
      <c r="B16013" s="144"/>
    </row>
    <row r="16014" spans="2:2" x14ac:dyDescent="0.2">
      <c r="B16014" s="144"/>
    </row>
    <row r="16015" spans="2:2" x14ac:dyDescent="0.2">
      <c r="B16015" s="144"/>
    </row>
    <row r="16016" spans="2:2" x14ac:dyDescent="0.2">
      <c r="B16016" s="144"/>
    </row>
    <row r="16017" spans="2:2" x14ac:dyDescent="0.2">
      <c r="B16017" s="144"/>
    </row>
    <row r="16018" spans="2:2" x14ac:dyDescent="0.2">
      <c r="B16018" s="144"/>
    </row>
    <row r="16019" spans="2:2" x14ac:dyDescent="0.2">
      <c r="B16019" s="144"/>
    </row>
    <row r="16020" spans="2:2" x14ac:dyDescent="0.2">
      <c r="B16020" s="144"/>
    </row>
    <row r="16021" spans="2:2" x14ac:dyDescent="0.2">
      <c r="B16021" s="144"/>
    </row>
    <row r="16022" spans="2:2" x14ac:dyDescent="0.2">
      <c r="B16022" s="144"/>
    </row>
    <row r="16023" spans="2:2" x14ac:dyDescent="0.2">
      <c r="B16023" s="144"/>
    </row>
    <row r="16024" spans="2:2" x14ac:dyDescent="0.2">
      <c r="B16024" s="144"/>
    </row>
    <row r="16025" spans="2:2" x14ac:dyDescent="0.2">
      <c r="B16025" s="144"/>
    </row>
    <row r="16026" spans="2:2" x14ac:dyDescent="0.2">
      <c r="B16026" s="144"/>
    </row>
    <row r="16027" spans="2:2" x14ac:dyDescent="0.2">
      <c r="B16027" s="144"/>
    </row>
    <row r="16028" spans="2:2" x14ac:dyDescent="0.2">
      <c r="B16028" s="144"/>
    </row>
    <row r="16029" spans="2:2" x14ac:dyDescent="0.2">
      <c r="B16029" s="144"/>
    </row>
    <row r="16030" spans="2:2" x14ac:dyDescent="0.2">
      <c r="B16030" s="144"/>
    </row>
    <row r="16031" spans="2:2" x14ac:dyDescent="0.2">
      <c r="B16031" s="144"/>
    </row>
    <row r="16032" spans="2:2" x14ac:dyDescent="0.2">
      <c r="B16032" s="144"/>
    </row>
    <row r="16033" spans="2:2" x14ac:dyDescent="0.2">
      <c r="B16033" s="144"/>
    </row>
    <row r="16034" spans="2:2" x14ac:dyDescent="0.2">
      <c r="B16034" s="144"/>
    </row>
    <row r="16035" spans="2:2" x14ac:dyDescent="0.2">
      <c r="B16035" s="144"/>
    </row>
    <row r="16036" spans="2:2" x14ac:dyDescent="0.2">
      <c r="B16036" s="144"/>
    </row>
    <row r="16037" spans="2:2" x14ac:dyDescent="0.2">
      <c r="B16037" s="144"/>
    </row>
    <row r="16038" spans="2:2" x14ac:dyDescent="0.2">
      <c r="B16038" s="144"/>
    </row>
    <row r="16039" spans="2:2" x14ac:dyDescent="0.2">
      <c r="B16039" s="144"/>
    </row>
    <row r="16040" spans="2:2" x14ac:dyDescent="0.2">
      <c r="B16040" s="144"/>
    </row>
    <row r="16041" spans="2:2" x14ac:dyDescent="0.2">
      <c r="B16041" s="144"/>
    </row>
    <row r="16042" spans="2:2" x14ac:dyDescent="0.2">
      <c r="B16042" s="144"/>
    </row>
    <row r="16043" spans="2:2" x14ac:dyDescent="0.2">
      <c r="B16043" s="144"/>
    </row>
    <row r="16044" spans="2:2" x14ac:dyDescent="0.2">
      <c r="B16044" s="144"/>
    </row>
    <row r="16045" spans="2:2" x14ac:dyDescent="0.2">
      <c r="B16045" s="144"/>
    </row>
    <row r="16046" spans="2:2" x14ac:dyDescent="0.2">
      <c r="B16046" s="144"/>
    </row>
    <row r="16047" spans="2:2" x14ac:dyDescent="0.2">
      <c r="B16047" s="144"/>
    </row>
    <row r="16048" spans="2:2" x14ac:dyDescent="0.2">
      <c r="B16048" s="144"/>
    </row>
    <row r="16049" spans="2:2" x14ac:dyDescent="0.2">
      <c r="B16049" s="144"/>
    </row>
    <row r="16050" spans="2:2" x14ac:dyDescent="0.2">
      <c r="B16050" s="144"/>
    </row>
    <row r="16051" spans="2:2" x14ac:dyDescent="0.2">
      <c r="B16051" s="144"/>
    </row>
    <row r="16052" spans="2:2" x14ac:dyDescent="0.2">
      <c r="B16052" s="144"/>
    </row>
    <row r="16053" spans="2:2" x14ac:dyDescent="0.2">
      <c r="B16053" s="144"/>
    </row>
    <row r="16054" spans="2:2" x14ac:dyDescent="0.2">
      <c r="B16054" s="144"/>
    </row>
    <row r="16055" spans="2:2" x14ac:dyDescent="0.2">
      <c r="B16055" s="144"/>
    </row>
    <row r="16056" spans="2:2" x14ac:dyDescent="0.2">
      <c r="B16056" s="144"/>
    </row>
    <row r="16057" spans="2:2" x14ac:dyDescent="0.2">
      <c r="B16057" s="144"/>
    </row>
    <row r="16058" spans="2:2" x14ac:dyDescent="0.2">
      <c r="B16058" s="144"/>
    </row>
    <row r="16059" spans="2:2" x14ac:dyDescent="0.2">
      <c r="B16059" s="144"/>
    </row>
    <row r="16060" spans="2:2" x14ac:dyDescent="0.2">
      <c r="B16060" s="144"/>
    </row>
    <row r="16061" spans="2:2" x14ac:dyDescent="0.2">
      <c r="B16061" s="144"/>
    </row>
    <row r="16062" spans="2:2" x14ac:dyDescent="0.2">
      <c r="B16062" s="144"/>
    </row>
    <row r="16063" spans="2:2" x14ac:dyDescent="0.2">
      <c r="B16063" s="144"/>
    </row>
    <row r="16064" spans="2:2" x14ac:dyDescent="0.2">
      <c r="B16064" s="144"/>
    </row>
    <row r="16065" spans="2:2" x14ac:dyDescent="0.2">
      <c r="B16065" s="144"/>
    </row>
    <row r="16066" spans="2:2" x14ac:dyDescent="0.2">
      <c r="B16066" s="144"/>
    </row>
    <row r="16067" spans="2:2" x14ac:dyDescent="0.2">
      <c r="B16067" s="144"/>
    </row>
    <row r="16068" spans="2:2" x14ac:dyDescent="0.2">
      <c r="B16068" s="144"/>
    </row>
    <row r="16069" spans="2:2" x14ac:dyDescent="0.2">
      <c r="B16069" s="144"/>
    </row>
    <row r="16070" spans="2:2" x14ac:dyDescent="0.2">
      <c r="B16070" s="144"/>
    </row>
    <row r="16071" spans="2:2" x14ac:dyDescent="0.2">
      <c r="B16071" s="144"/>
    </row>
    <row r="16072" spans="2:2" x14ac:dyDescent="0.2">
      <c r="B16072" s="144"/>
    </row>
    <row r="16073" spans="2:2" x14ac:dyDescent="0.2">
      <c r="B16073" s="144"/>
    </row>
    <row r="16074" spans="2:2" x14ac:dyDescent="0.2">
      <c r="B16074" s="144"/>
    </row>
    <row r="16075" spans="2:2" x14ac:dyDescent="0.2">
      <c r="B16075" s="144"/>
    </row>
    <row r="16076" spans="2:2" x14ac:dyDescent="0.2">
      <c r="B16076" s="144"/>
    </row>
    <row r="16077" spans="2:2" x14ac:dyDescent="0.2">
      <c r="B16077" s="144"/>
    </row>
    <row r="16078" spans="2:2" x14ac:dyDescent="0.2">
      <c r="B16078" s="144"/>
    </row>
    <row r="16079" spans="2:2" x14ac:dyDescent="0.2">
      <c r="B16079" s="144"/>
    </row>
    <row r="16080" spans="2:2" x14ac:dyDescent="0.2">
      <c r="B16080" s="144"/>
    </row>
    <row r="16081" spans="2:2" x14ac:dyDescent="0.2">
      <c r="B16081" s="144"/>
    </row>
    <row r="16082" spans="2:2" x14ac:dyDescent="0.2">
      <c r="B16082" s="144"/>
    </row>
    <row r="16083" spans="2:2" x14ac:dyDescent="0.2">
      <c r="B16083" s="144"/>
    </row>
    <row r="16084" spans="2:2" x14ac:dyDescent="0.2">
      <c r="B16084" s="144"/>
    </row>
    <row r="16085" spans="2:2" x14ac:dyDescent="0.2">
      <c r="B16085" s="144"/>
    </row>
    <row r="16086" spans="2:2" x14ac:dyDescent="0.2">
      <c r="B16086" s="144"/>
    </row>
    <row r="16087" spans="2:2" x14ac:dyDescent="0.2">
      <c r="B16087" s="144"/>
    </row>
    <row r="16088" spans="2:2" x14ac:dyDescent="0.2">
      <c r="B16088" s="144"/>
    </row>
    <row r="16089" spans="2:2" x14ac:dyDescent="0.2">
      <c r="B16089" s="144"/>
    </row>
    <row r="16090" spans="2:2" x14ac:dyDescent="0.2">
      <c r="B16090" s="144"/>
    </row>
    <row r="16091" spans="2:2" x14ac:dyDescent="0.2">
      <c r="B16091" s="144"/>
    </row>
    <row r="16092" spans="2:2" x14ac:dyDescent="0.2">
      <c r="B16092" s="144"/>
    </row>
    <row r="16093" spans="2:2" x14ac:dyDescent="0.2">
      <c r="B16093" s="144"/>
    </row>
    <row r="16094" spans="2:2" x14ac:dyDescent="0.2">
      <c r="B16094" s="144"/>
    </row>
    <row r="16095" spans="2:2" x14ac:dyDescent="0.2">
      <c r="B16095" s="144"/>
    </row>
    <row r="16096" spans="2:2" x14ac:dyDescent="0.2">
      <c r="B16096" s="144"/>
    </row>
    <row r="16097" spans="2:2" x14ac:dyDescent="0.2">
      <c r="B16097" s="144"/>
    </row>
    <row r="16098" spans="2:2" x14ac:dyDescent="0.2">
      <c r="B16098" s="144"/>
    </row>
    <row r="16099" spans="2:2" x14ac:dyDescent="0.2">
      <c r="B16099" s="144"/>
    </row>
    <row r="16100" spans="2:2" x14ac:dyDescent="0.2">
      <c r="B16100" s="144"/>
    </row>
    <row r="16101" spans="2:2" x14ac:dyDescent="0.2">
      <c r="B16101" s="144"/>
    </row>
    <row r="16102" spans="2:2" x14ac:dyDescent="0.2">
      <c r="B16102" s="144"/>
    </row>
    <row r="16103" spans="2:2" x14ac:dyDescent="0.2">
      <c r="B16103" s="144"/>
    </row>
    <row r="16104" spans="2:2" x14ac:dyDescent="0.2">
      <c r="B16104" s="144"/>
    </row>
    <row r="16105" spans="2:2" x14ac:dyDescent="0.2">
      <c r="B16105" s="144"/>
    </row>
    <row r="16106" spans="2:2" x14ac:dyDescent="0.2">
      <c r="B16106" s="144"/>
    </row>
    <row r="16107" spans="2:2" x14ac:dyDescent="0.2">
      <c r="B16107" s="144"/>
    </row>
    <row r="16108" spans="2:2" x14ac:dyDescent="0.2">
      <c r="B16108" s="144"/>
    </row>
    <row r="16109" spans="2:2" x14ac:dyDescent="0.2">
      <c r="B16109" s="144"/>
    </row>
    <row r="16110" spans="2:2" x14ac:dyDescent="0.2">
      <c r="B16110" s="144"/>
    </row>
    <row r="16111" spans="2:2" x14ac:dyDescent="0.2">
      <c r="B16111" s="144"/>
    </row>
    <row r="16112" spans="2:2" x14ac:dyDescent="0.2">
      <c r="B16112" s="144"/>
    </row>
    <row r="16113" spans="2:2" x14ac:dyDescent="0.2">
      <c r="B16113" s="144"/>
    </row>
    <row r="16114" spans="2:2" x14ac:dyDescent="0.2">
      <c r="B16114" s="144"/>
    </row>
    <row r="16115" spans="2:2" x14ac:dyDescent="0.2">
      <c r="B16115" s="144"/>
    </row>
    <row r="16116" spans="2:2" x14ac:dyDescent="0.2">
      <c r="B16116" s="144"/>
    </row>
    <row r="16117" spans="2:2" x14ac:dyDescent="0.2">
      <c r="B16117" s="144"/>
    </row>
    <row r="16118" spans="2:2" x14ac:dyDescent="0.2">
      <c r="B16118" s="144"/>
    </row>
    <row r="16119" spans="2:2" x14ac:dyDescent="0.2">
      <c r="B16119" s="144"/>
    </row>
    <row r="16120" spans="2:2" x14ac:dyDescent="0.2">
      <c r="B16120" s="144"/>
    </row>
    <row r="16121" spans="2:2" x14ac:dyDescent="0.2">
      <c r="B16121" s="144"/>
    </row>
    <row r="16122" spans="2:2" x14ac:dyDescent="0.2">
      <c r="B16122" s="144"/>
    </row>
    <row r="16123" spans="2:2" x14ac:dyDescent="0.2">
      <c r="B16123" s="144"/>
    </row>
    <row r="16124" spans="2:2" x14ac:dyDescent="0.2">
      <c r="B16124" s="144"/>
    </row>
    <row r="16125" spans="2:2" x14ac:dyDescent="0.2">
      <c r="B16125" s="144"/>
    </row>
    <row r="16126" spans="2:2" x14ac:dyDescent="0.2">
      <c r="B16126" s="144"/>
    </row>
    <row r="16127" spans="2:2" x14ac:dyDescent="0.2">
      <c r="B16127" s="144"/>
    </row>
    <row r="16128" spans="2:2" x14ac:dyDescent="0.2">
      <c r="B16128" s="144"/>
    </row>
    <row r="16129" spans="2:2" x14ac:dyDescent="0.2">
      <c r="B16129" s="144"/>
    </row>
    <row r="16130" spans="2:2" x14ac:dyDescent="0.2">
      <c r="B16130" s="144"/>
    </row>
    <row r="16131" spans="2:2" x14ac:dyDescent="0.2">
      <c r="B16131" s="144"/>
    </row>
    <row r="16132" spans="2:2" x14ac:dyDescent="0.2">
      <c r="B16132" s="144"/>
    </row>
    <row r="16133" spans="2:2" x14ac:dyDescent="0.2">
      <c r="B16133" s="144"/>
    </row>
    <row r="16134" spans="2:2" x14ac:dyDescent="0.2">
      <c r="B16134" s="144"/>
    </row>
    <row r="16135" spans="2:2" x14ac:dyDescent="0.2">
      <c r="B16135" s="144"/>
    </row>
    <row r="16136" spans="2:2" x14ac:dyDescent="0.2">
      <c r="B16136" s="144"/>
    </row>
    <row r="16137" spans="2:2" x14ac:dyDescent="0.2">
      <c r="B16137" s="144"/>
    </row>
    <row r="16138" spans="2:2" x14ac:dyDescent="0.2">
      <c r="B16138" s="144"/>
    </row>
    <row r="16139" spans="2:2" x14ac:dyDescent="0.2">
      <c r="B16139" s="144"/>
    </row>
    <row r="16140" spans="2:2" x14ac:dyDescent="0.2">
      <c r="B16140" s="144"/>
    </row>
    <row r="16141" spans="2:2" x14ac:dyDescent="0.2">
      <c r="B16141" s="144"/>
    </row>
    <row r="16142" spans="2:2" x14ac:dyDescent="0.2">
      <c r="B16142" s="144"/>
    </row>
    <row r="16143" spans="2:2" x14ac:dyDescent="0.2">
      <c r="B16143" s="144"/>
    </row>
    <row r="16144" spans="2:2" x14ac:dyDescent="0.2">
      <c r="B16144" s="144"/>
    </row>
    <row r="16145" spans="2:2" x14ac:dyDescent="0.2">
      <c r="B16145" s="144"/>
    </row>
    <row r="16146" spans="2:2" x14ac:dyDescent="0.2">
      <c r="B16146" s="144"/>
    </row>
    <row r="16147" spans="2:2" x14ac:dyDescent="0.2">
      <c r="B16147" s="144"/>
    </row>
    <row r="16148" spans="2:2" x14ac:dyDescent="0.2">
      <c r="B16148" s="144"/>
    </row>
    <row r="16149" spans="2:2" x14ac:dyDescent="0.2">
      <c r="B16149" s="144"/>
    </row>
    <row r="16150" spans="2:2" x14ac:dyDescent="0.2">
      <c r="B16150" s="144"/>
    </row>
    <row r="16151" spans="2:2" x14ac:dyDescent="0.2">
      <c r="B16151" s="144"/>
    </row>
    <row r="16152" spans="2:2" x14ac:dyDescent="0.2">
      <c r="B16152" s="144"/>
    </row>
    <row r="16153" spans="2:2" x14ac:dyDescent="0.2">
      <c r="B16153" s="144"/>
    </row>
    <row r="16154" spans="2:2" x14ac:dyDescent="0.2">
      <c r="B16154" s="144"/>
    </row>
    <row r="16155" spans="2:2" x14ac:dyDescent="0.2">
      <c r="B16155" s="144"/>
    </row>
    <row r="16156" spans="2:2" x14ac:dyDescent="0.2">
      <c r="B16156" s="144"/>
    </row>
    <row r="16157" spans="2:2" x14ac:dyDescent="0.2">
      <c r="B16157" s="144"/>
    </row>
    <row r="16158" spans="2:2" x14ac:dyDescent="0.2">
      <c r="B16158" s="144"/>
    </row>
    <row r="16159" spans="2:2" x14ac:dyDescent="0.2">
      <c r="B16159" s="144"/>
    </row>
    <row r="16160" spans="2:2" x14ac:dyDescent="0.2">
      <c r="B16160" s="144"/>
    </row>
    <row r="16161" spans="2:2" x14ac:dyDescent="0.2">
      <c r="B16161" s="144"/>
    </row>
    <row r="16162" spans="2:2" x14ac:dyDescent="0.2">
      <c r="B16162" s="144"/>
    </row>
    <row r="16163" spans="2:2" x14ac:dyDescent="0.2">
      <c r="B16163" s="144"/>
    </row>
    <row r="16164" spans="2:2" x14ac:dyDescent="0.2">
      <c r="B16164" s="144"/>
    </row>
    <row r="16165" spans="2:2" x14ac:dyDescent="0.2">
      <c r="B16165" s="144"/>
    </row>
    <row r="16166" spans="2:2" x14ac:dyDescent="0.2">
      <c r="B16166" s="144"/>
    </row>
    <row r="16167" spans="2:2" x14ac:dyDescent="0.2">
      <c r="B16167" s="144"/>
    </row>
    <row r="16168" spans="2:2" x14ac:dyDescent="0.2">
      <c r="B16168" s="144"/>
    </row>
    <row r="16169" spans="2:2" x14ac:dyDescent="0.2">
      <c r="B16169" s="144"/>
    </row>
    <row r="16170" spans="2:2" x14ac:dyDescent="0.2">
      <c r="B16170" s="144"/>
    </row>
    <row r="16171" spans="2:2" x14ac:dyDescent="0.2">
      <c r="B16171" s="144"/>
    </row>
    <row r="16172" spans="2:2" x14ac:dyDescent="0.2">
      <c r="B16172" s="144"/>
    </row>
    <row r="16173" spans="2:2" x14ac:dyDescent="0.2">
      <c r="B16173" s="144"/>
    </row>
    <row r="16174" spans="2:2" x14ac:dyDescent="0.2">
      <c r="B16174" s="144"/>
    </row>
    <row r="16175" spans="2:2" x14ac:dyDescent="0.2">
      <c r="B16175" s="144"/>
    </row>
    <row r="16176" spans="2:2" x14ac:dyDescent="0.2">
      <c r="B16176" s="144"/>
    </row>
    <row r="16177" spans="2:2" x14ac:dyDescent="0.2">
      <c r="B16177" s="144"/>
    </row>
    <row r="16178" spans="2:2" x14ac:dyDescent="0.2">
      <c r="B16178" s="144"/>
    </row>
    <row r="16179" spans="2:2" x14ac:dyDescent="0.2">
      <c r="B16179" s="144"/>
    </row>
    <row r="16180" spans="2:2" x14ac:dyDescent="0.2">
      <c r="B16180" s="144"/>
    </row>
    <row r="16181" spans="2:2" x14ac:dyDescent="0.2">
      <c r="B16181" s="144"/>
    </row>
    <row r="16182" spans="2:2" x14ac:dyDescent="0.2">
      <c r="B16182" s="144"/>
    </row>
    <row r="16183" spans="2:2" x14ac:dyDescent="0.2">
      <c r="B16183" s="144"/>
    </row>
    <row r="16184" spans="2:2" x14ac:dyDescent="0.2">
      <c r="B16184" s="144"/>
    </row>
    <row r="16185" spans="2:2" x14ac:dyDescent="0.2">
      <c r="B16185" s="144"/>
    </row>
    <row r="16186" spans="2:2" x14ac:dyDescent="0.2">
      <c r="B16186" s="144"/>
    </row>
    <row r="16187" spans="2:2" x14ac:dyDescent="0.2">
      <c r="B16187" s="144"/>
    </row>
    <row r="16188" spans="2:2" x14ac:dyDescent="0.2">
      <c r="B16188" s="144"/>
    </row>
    <row r="16189" spans="2:2" x14ac:dyDescent="0.2">
      <c r="B16189" s="144"/>
    </row>
    <row r="16190" spans="2:2" x14ac:dyDescent="0.2">
      <c r="B16190" s="144"/>
    </row>
    <row r="16191" spans="2:2" x14ac:dyDescent="0.2">
      <c r="B16191" s="144"/>
    </row>
    <row r="16192" spans="2:2" x14ac:dyDescent="0.2">
      <c r="B16192" s="144"/>
    </row>
    <row r="16193" spans="2:2" x14ac:dyDescent="0.2">
      <c r="B16193" s="144"/>
    </row>
    <row r="16194" spans="2:2" x14ac:dyDescent="0.2">
      <c r="B16194" s="144"/>
    </row>
    <row r="16195" spans="2:2" x14ac:dyDescent="0.2">
      <c r="B16195" s="144"/>
    </row>
    <row r="16196" spans="2:2" x14ac:dyDescent="0.2">
      <c r="B16196" s="144"/>
    </row>
    <row r="16197" spans="2:2" x14ac:dyDescent="0.2">
      <c r="B16197" s="144"/>
    </row>
    <row r="16198" spans="2:2" x14ac:dyDescent="0.2">
      <c r="B16198" s="144"/>
    </row>
    <row r="16199" spans="2:2" x14ac:dyDescent="0.2">
      <c r="B16199" s="144"/>
    </row>
    <row r="16200" spans="2:2" x14ac:dyDescent="0.2">
      <c r="B16200" s="144"/>
    </row>
    <row r="16201" spans="2:2" x14ac:dyDescent="0.2">
      <c r="B16201" s="144"/>
    </row>
    <row r="16202" spans="2:2" x14ac:dyDescent="0.2">
      <c r="B16202" s="144"/>
    </row>
    <row r="16203" spans="2:2" x14ac:dyDescent="0.2">
      <c r="B16203" s="144"/>
    </row>
    <row r="16204" spans="2:2" x14ac:dyDescent="0.2">
      <c r="B16204" s="144"/>
    </row>
    <row r="16205" spans="2:2" x14ac:dyDescent="0.2">
      <c r="B16205" s="144"/>
    </row>
    <row r="16206" spans="2:2" x14ac:dyDescent="0.2">
      <c r="B16206" s="144"/>
    </row>
    <row r="16207" spans="2:2" x14ac:dyDescent="0.2">
      <c r="B16207" s="144"/>
    </row>
    <row r="16208" spans="2:2" x14ac:dyDescent="0.2">
      <c r="B16208" s="144"/>
    </row>
    <row r="16209" spans="2:2" x14ac:dyDescent="0.2">
      <c r="B16209" s="144"/>
    </row>
    <row r="16210" spans="2:2" x14ac:dyDescent="0.2">
      <c r="B16210" s="144"/>
    </row>
    <row r="16211" spans="2:2" x14ac:dyDescent="0.2">
      <c r="B16211" s="144"/>
    </row>
    <row r="16212" spans="2:2" x14ac:dyDescent="0.2">
      <c r="B16212" s="144"/>
    </row>
    <row r="16213" spans="2:2" x14ac:dyDescent="0.2">
      <c r="B16213" s="144"/>
    </row>
    <row r="16214" spans="2:2" x14ac:dyDescent="0.2">
      <c r="B16214" s="144"/>
    </row>
    <row r="16215" spans="2:2" x14ac:dyDescent="0.2">
      <c r="B16215" s="144"/>
    </row>
    <row r="16216" spans="2:2" x14ac:dyDescent="0.2">
      <c r="B16216" s="144"/>
    </row>
    <row r="16217" spans="2:2" x14ac:dyDescent="0.2">
      <c r="B16217" s="144"/>
    </row>
    <row r="16218" spans="2:2" x14ac:dyDescent="0.2">
      <c r="B16218" s="144"/>
    </row>
    <row r="16219" spans="2:2" x14ac:dyDescent="0.2">
      <c r="B16219" s="144"/>
    </row>
    <row r="16220" spans="2:2" x14ac:dyDescent="0.2">
      <c r="B16220" s="144"/>
    </row>
    <row r="16221" spans="2:2" x14ac:dyDescent="0.2">
      <c r="B16221" s="144"/>
    </row>
    <row r="16222" spans="2:2" x14ac:dyDescent="0.2">
      <c r="B16222" s="144"/>
    </row>
    <row r="16223" spans="2:2" x14ac:dyDescent="0.2">
      <c r="B16223" s="144"/>
    </row>
    <row r="16224" spans="2:2" x14ac:dyDescent="0.2">
      <c r="B16224" s="144"/>
    </row>
    <row r="16225" spans="2:2" x14ac:dyDescent="0.2">
      <c r="B16225" s="144"/>
    </row>
    <row r="16226" spans="2:2" x14ac:dyDescent="0.2">
      <c r="B16226" s="144"/>
    </row>
    <row r="16227" spans="2:2" x14ac:dyDescent="0.2">
      <c r="B16227" s="144"/>
    </row>
    <row r="16228" spans="2:2" x14ac:dyDescent="0.2">
      <c r="B16228" s="144"/>
    </row>
    <row r="16229" spans="2:2" x14ac:dyDescent="0.2">
      <c r="B16229" s="144"/>
    </row>
    <row r="16230" spans="2:2" x14ac:dyDescent="0.2">
      <c r="B16230" s="144"/>
    </row>
    <row r="16231" spans="2:2" x14ac:dyDescent="0.2">
      <c r="B16231" s="144"/>
    </row>
    <row r="16232" spans="2:2" x14ac:dyDescent="0.2">
      <c r="B16232" s="144"/>
    </row>
    <row r="16233" spans="2:2" x14ac:dyDescent="0.2">
      <c r="B16233" s="144"/>
    </row>
    <row r="16234" spans="2:2" x14ac:dyDescent="0.2">
      <c r="B16234" s="144"/>
    </row>
    <row r="16235" spans="2:2" x14ac:dyDescent="0.2">
      <c r="B16235" s="144"/>
    </row>
    <row r="16236" spans="2:2" x14ac:dyDescent="0.2">
      <c r="B16236" s="144"/>
    </row>
    <row r="16237" spans="2:2" x14ac:dyDescent="0.2">
      <c r="B16237" s="144"/>
    </row>
    <row r="16238" spans="2:2" x14ac:dyDescent="0.2">
      <c r="B16238" s="144"/>
    </row>
    <row r="16239" spans="2:2" x14ac:dyDescent="0.2">
      <c r="B16239" s="144"/>
    </row>
    <row r="16240" spans="2:2" x14ac:dyDescent="0.2">
      <c r="B16240" s="144"/>
    </row>
    <row r="16241" spans="2:2" x14ac:dyDescent="0.2">
      <c r="B16241" s="144"/>
    </row>
    <row r="16242" spans="2:2" x14ac:dyDescent="0.2">
      <c r="B16242" s="144"/>
    </row>
    <row r="16243" spans="2:2" x14ac:dyDescent="0.2">
      <c r="B16243" s="144"/>
    </row>
    <row r="16244" spans="2:2" x14ac:dyDescent="0.2">
      <c r="B16244" s="144"/>
    </row>
    <row r="16245" spans="2:2" x14ac:dyDescent="0.2">
      <c r="B16245" s="144"/>
    </row>
    <row r="16246" spans="2:2" x14ac:dyDescent="0.2">
      <c r="B16246" s="144"/>
    </row>
    <row r="16247" spans="2:2" x14ac:dyDescent="0.2">
      <c r="B16247" s="144"/>
    </row>
    <row r="16248" spans="2:2" x14ac:dyDescent="0.2">
      <c r="B16248" s="144"/>
    </row>
    <row r="16249" spans="2:2" x14ac:dyDescent="0.2">
      <c r="B16249" s="144"/>
    </row>
    <row r="16250" spans="2:2" x14ac:dyDescent="0.2">
      <c r="B16250" s="144"/>
    </row>
    <row r="16251" spans="2:2" x14ac:dyDescent="0.2">
      <c r="B16251" s="144"/>
    </row>
    <row r="16252" spans="2:2" x14ac:dyDescent="0.2">
      <c r="B16252" s="144"/>
    </row>
    <row r="16253" spans="2:2" x14ac:dyDescent="0.2">
      <c r="B16253" s="144"/>
    </row>
    <row r="16254" spans="2:2" x14ac:dyDescent="0.2">
      <c r="B16254" s="144"/>
    </row>
    <row r="16255" spans="2:2" x14ac:dyDescent="0.2">
      <c r="B16255" s="144"/>
    </row>
    <row r="16256" spans="2:2" x14ac:dyDescent="0.2">
      <c r="B16256" s="144"/>
    </row>
    <row r="16257" spans="2:2" x14ac:dyDescent="0.2">
      <c r="B16257" s="144"/>
    </row>
    <row r="16258" spans="2:2" x14ac:dyDescent="0.2">
      <c r="B16258" s="144"/>
    </row>
    <row r="16259" spans="2:2" x14ac:dyDescent="0.2">
      <c r="B16259" s="144"/>
    </row>
    <row r="16260" spans="2:2" x14ac:dyDescent="0.2">
      <c r="B16260" s="144"/>
    </row>
    <row r="16261" spans="2:2" x14ac:dyDescent="0.2">
      <c r="B16261" s="144"/>
    </row>
    <row r="16262" spans="2:2" x14ac:dyDescent="0.2">
      <c r="B16262" s="144"/>
    </row>
    <row r="16263" spans="2:2" x14ac:dyDescent="0.2">
      <c r="B16263" s="144"/>
    </row>
    <row r="16264" spans="2:2" x14ac:dyDescent="0.2">
      <c r="B16264" s="144"/>
    </row>
    <row r="16265" spans="2:2" x14ac:dyDescent="0.2">
      <c r="B16265" s="144"/>
    </row>
    <row r="16266" spans="2:2" x14ac:dyDescent="0.2">
      <c r="B16266" s="144"/>
    </row>
    <row r="16267" spans="2:2" x14ac:dyDescent="0.2">
      <c r="B16267" s="144"/>
    </row>
    <row r="16268" spans="2:2" x14ac:dyDescent="0.2">
      <c r="B16268" s="144"/>
    </row>
    <row r="16269" spans="2:2" x14ac:dyDescent="0.2">
      <c r="B16269" s="144"/>
    </row>
    <row r="16270" spans="2:2" x14ac:dyDescent="0.2">
      <c r="B16270" s="144"/>
    </row>
    <row r="16271" spans="2:2" x14ac:dyDescent="0.2">
      <c r="B16271" s="144"/>
    </row>
    <row r="16272" spans="2:2" x14ac:dyDescent="0.2">
      <c r="B16272" s="144"/>
    </row>
    <row r="16273" spans="2:2" x14ac:dyDescent="0.2">
      <c r="B16273" s="144"/>
    </row>
    <row r="16274" spans="2:2" x14ac:dyDescent="0.2">
      <c r="B16274" s="144"/>
    </row>
    <row r="16275" spans="2:2" x14ac:dyDescent="0.2">
      <c r="B16275" s="144"/>
    </row>
    <row r="16276" spans="2:2" x14ac:dyDescent="0.2">
      <c r="B16276" s="144"/>
    </row>
    <row r="16277" spans="2:2" x14ac:dyDescent="0.2">
      <c r="B16277" s="144"/>
    </row>
    <row r="16278" spans="2:2" x14ac:dyDescent="0.2">
      <c r="B16278" s="144"/>
    </row>
    <row r="16279" spans="2:2" x14ac:dyDescent="0.2">
      <c r="B16279" s="144"/>
    </row>
    <row r="16280" spans="2:2" x14ac:dyDescent="0.2">
      <c r="B16280" s="144"/>
    </row>
    <row r="16281" spans="2:2" x14ac:dyDescent="0.2">
      <c r="B16281" s="144"/>
    </row>
    <row r="16282" spans="2:2" x14ac:dyDescent="0.2">
      <c r="B16282" s="144"/>
    </row>
    <row r="16283" spans="2:2" x14ac:dyDescent="0.2">
      <c r="B16283" s="144"/>
    </row>
    <row r="16284" spans="2:2" x14ac:dyDescent="0.2">
      <c r="B16284" s="144"/>
    </row>
    <row r="16285" spans="2:2" x14ac:dyDescent="0.2">
      <c r="B16285" s="144"/>
    </row>
    <row r="16286" spans="2:2" x14ac:dyDescent="0.2">
      <c r="B16286" s="144"/>
    </row>
    <row r="16287" spans="2:2" x14ac:dyDescent="0.2">
      <c r="B16287" s="144"/>
    </row>
    <row r="16288" spans="2:2" x14ac:dyDescent="0.2">
      <c r="B16288" s="144"/>
    </row>
    <row r="16289" spans="2:2" x14ac:dyDescent="0.2">
      <c r="B16289" s="144"/>
    </row>
    <row r="16290" spans="2:2" x14ac:dyDescent="0.2">
      <c r="B16290" s="144"/>
    </row>
    <row r="16291" spans="2:2" x14ac:dyDescent="0.2">
      <c r="B16291" s="144"/>
    </row>
    <row r="16292" spans="2:2" x14ac:dyDescent="0.2">
      <c r="B16292" s="144"/>
    </row>
    <row r="16293" spans="2:2" x14ac:dyDescent="0.2">
      <c r="B16293" s="144"/>
    </row>
    <row r="16294" spans="2:2" x14ac:dyDescent="0.2">
      <c r="B16294" s="144"/>
    </row>
    <row r="16295" spans="2:2" x14ac:dyDescent="0.2">
      <c r="B16295" s="144"/>
    </row>
    <row r="16296" spans="2:2" x14ac:dyDescent="0.2">
      <c r="B16296" s="144"/>
    </row>
    <row r="16297" spans="2:2" x14ac:dyDescent="0.2">
      <c r="B16297" s="144"/>
    </row>
    <row r="16298" spans="2:2" x14ac:dyDescent="0.2">
      <c r="B16298" s="144"/>
    </row>
    <row r="16299" spans="2:2" x14ac:dyDescent="0.2">
      <c r="B16299" s="144"/>
    </row>
    <row r="16300" spans="2:2" x14ac:dyDescent="0.2">
      <c r="B16300" s="144"/>
    </row>
    <row r="16301" spans="2:2" x14ac:dyDescent="0.2">
      <c r="B16301" s="144"/>
    </row>
    <row r="16302" spans="2:2" x14ac:dyDescent="0.2">
      <c r="B16302" s="144"/>
    </row>
    <row r="16303" spans="2:2" x14ac:dyDescent="0.2">
      <c r="B16303" s="144"/>
    </row>
    <row r="16304" spans="2:2" x14ac:dyDescent="0.2">
      <c r="B16304" s="144"/>
    </row>
    <row r="16305" spans="2:2" x14ac:dyDescent="0.2">
      <c r="B16305" s="144"/>
    </row>
    <row r="16306" spans="2:2" x14ac:dyDescent="0.2">
      <c r="B16306" s="144"/>
    </row>
    <row r="16307" spans="2:2" x14ac:dyDescent="0.2">
      <c r="B16307" s="144"/>
    </row>
    <row r="16308" spans="2:2" x14ac:dyDescent="0.2">
      <c r="B16308" s="144"/>
    </row>
    <row r="16309" spans="2:2" x14ac:dyDescent="0.2">
      <c r="B16309" s="144"/>
    </row>
    <row r="16310" spans="2:2" x14ac:dyDescent="0.2">
      <c r="B16310" s="144"/>
    </row>
    <row r="16311" spans="2:2" x14ac:dyDescent="0.2">
      <c r="B16311" s="144"/>
    </row>
    <row r="16312" spans="2:2" x14ac:dyDescent="0.2">
      <c r="B16312" s="144"/>
    </row>
    <row r="16313" spans="2:2" x14ac:dyDescent="0.2">
      <c r="B16313" s="144"/>
    </row>
    <row r="16314" spans="2:2" x14ac:dyDescent="0.2">
      <c r="B16314" s="144"/>
    </row>
    <row r="16315" spans="2:2" x14ac:dyDescent="0.2">
      <c r="B16315" s="144"/>
    </row>
    <row r="16316" spans="2:2" x14ac:dyDescent="0.2">
      <c r="B16316" s="144"/>
    </row>
    <row r="16317" spans="2:2" x14ac:dyDescent="0.2">
      <c r="B16317" s="144"/>
    </row>
    <row r="16318" spans="2:2" x14ac:dyDescent="0.2">
      <c r="B16318" s="144"/>
    </row>
    <row r="16319" spans="2:2" x14ac:dyDescent="0.2">
      <c r="B16319" s="144"/>
    </row>
    <row r="16320" spans="2:2" x14ac:dyDescent="0.2">
      <c r="B16320" s="144"/>
    </row>
    <row r="16321" spans="2:2" x14ac:dyDescent="0.2">
      <c r="B16321" s="144"/>
    </row>
    <row r="16322" spans="2:2" x14ac:dyDescent="0.2">
      <c r="B16322" s="144"/>
    </row>
    <row r="16323" spans="2:2" x14ac:dyDescent="0.2">
      <c r="B16323" s="144"/>
    </row>
    <row r="16324" spans="2:2" x14ac:dyDescent="0.2">
      <c r="B16324" s="144"/>
    </row>
    <row r="16325" spans="2:2" x14ac:dyDescent="0.2">
      <c r="B16325" s="144"/>
    </row>
    <row r="16326" spans="2:2" x14ac:dyDescent="0.2">
      <c r="B16326" s="144"/>
    </row>
    <row r="16327" spans="2:2" x14ac:dyDescent="0.2">
      <c r="B16327" s="144"/>
    </row>
    <row r="16328" spans="2:2" x14ac:dyDescent="0.2">
      <c r="B16328" s="144"/>
    </row>
    <row r="16329" spans="2:2" x14ac:dyDescent="0.2">
      <c r="B16329" s="144"/>
    </row>
    <row r="16330" spans="2:2" x14ac:dyDescent="0.2">
      <c r="B16330" s="144"/>
    </row>
    <row r="16331" spans="2:2" x14ac:dyDescent="0.2">
      <c r="B16331" s="144"/>
    </row>
    <row r="16332" spans="2:2" x14ac:dyDescent="0.2">
      <c r="B16332" s="144"/>
    </row>
    <row r="16333" spans="2:2" x14ac:dyDescent="0.2">
      <c r="B16333" s="144"/>
    </row>
    <row r="16334" spans="2:2" x14ac:dyDescent="0.2">
      <c r="B16334" s="144"/>
    </row>
    <row r="16335" spans="2:2" x14ac:dyDescent="0.2">
      <c r="B16335" s="144"/>
    </row>
    <row r="16336" spans="2:2" x14ac:dyDescent="0.2">
      <c r="B16336" s="144"/>
    </row>
    <row r="16337" spans="2:2" x14ac:dyDescent="0.2">
      <c r="B16337" s="144"/>
    </row>
    <row r="16338" spans="2:2" x14ac:dyDescent="0.2">
      <c r="B16338" s="144"/>
    </row>
    <row r="16339" spans="2:2" x14ac:dyDescent="0.2">
      <c r="B16339" s="144"/>
    </row>
    <row r="16340" spans="2:2" x14ac:dyDescent="0.2">
      <c r="B16340" s="144"/>
    </row>
    <row r="16341" spans="2:2" x14ac:dyDescent="0.2">
      <c r="B16341" s="144"/>
    </row>
    <row r="16342" spans="2:2" x14ac:dyDescent="0.2">
      <c r="B16342" s="144"/>
    </row>
    <row r="16343" spans="2:2" x14ac:dyDescent="0.2">
      <c r="B16343" s="144"/>
    </row>
    <row r="16344" spans="2:2" x14ac:dyDescent="0.2">
      <c r="B16344" s="144"/>
    </row>
    <row r="16345" spans="2:2" x14ac:dyDescent="0.2">
      <c r="B16345" s="144"/>
    </row>
    <row r="16346" spans="2:2" x14ac:dyDescent="0.2">
      <c r="B16346" s="144"/>
    </row>
    <row r="16347" spans="2:2" x14ac:dyDescent="0.2">
      <c r="B16347" s="144"/>
    </row>
    <row r="16348" spans="2:2" x14ac:dyDescent="0.2">
      <c r="B16348" s="144"/>
    </row>
    <row r="16349" spans="2:2" x14ac:dyDescent="0.2">
      <c r="B16349" s="144"/>
    </row>
    <row r="16350" spans="2:2" x14ac:dyDescent="0.2">
      <c r="B16350" s="144"/>
    </row>
    <row r="16351" spans="2:2" x14ac:dyDescent="0.2">
      <c r="B16351" s="144"/>
    </row>
    <row r="16352" spans="2:2" x14ac:dyDescent="0.2">
      <c r="B16352" s="144"/>
    </row>
    <row r="16353" spans="2:2" x14ac:dyDescent="0.2">
      <c r="B16353" s="144"/>
    </row>
    <row r="16354" spans="2:2" x14ac:dyDescent="0.2">
      <c r="B16354" s="144"/>
    </row>
    <row r="16355" spans="2:2" x14ac:dyDescent="0.2">
      <c r="B16355" s="144"/>
    </row>
    <row r="16356" spans="2:2" x14ac:dyDescent="0.2">
      <c r="B16356" s="144"/>
    </row>
    <row r="16357" spans="2:2" x14ac:dyDescent="0.2">
      <c r="B16357" s="144"/>
    </row>
    <row r="16358" spans="2:2" x14ac:dyDescent="0.2">
      <c r="B16358" s="144"/>
    </row>
    <row r="16359" spans="2:2" x14ac:dyDescent="0.2">
      <c r="B16359" s="144"/>
    </row>
    <row r="16360" spans="2:2" x14ac:dyDescent="0.2">
      <c r="B16360" s="144"/>
    </row>
    <row r="16361" spans="2:2" x14ac:dyDescent="0.2">
      <c r="B16361" s="144"/>
    </row>
    <row r="16362" spans="2:2" x14ac:dyDescent="0.2">
      <c r="B16362" s="144"/>
    </row>
    <row r="16363" spans="2:2" x14ac:dyDescent="0.2">
      <c r="B16363" s="144"/>
    </row>
    <row r="16364" spans="2:2" x14ac:dyDescent="0.2">
      <c r="B16364" s="144"/>
    </row>
    <row r="16365" spans="2:2" x14ac:dyDescent="0.2">
      <c r="B16365" s="144"/>
    </row>
    <row r="16366" spans="2:2" x14ac:dyDescent="0.2">
      <c r="B16366" s="144"/>
    </row>
    <row r="16367" spans="2:2" x14ac:dyDescent="0.2">
      <c r="B16367" s="144"/>
    </row>
    <row r="16368" spans="2:2" x14ac:dyDescent="0.2">
      <c r="B16368" s="144"/>
    </row>
    <row r="16369" spans="2:2" x14ac:dyDescent="0.2">
      <c r="B16369" s="144"/>
    </row>
    <row r="16370" spans="2:2" x14ac:dyDescent="0.2">
      <c r="B16370" s="144"/>
    </row>
    <row r="16371" spans="2:2" x14ac:dyDescent="0.2">
      <c r="B16371" s="144"/>
    </row>
    <row r="16372" spans="2:2" x14ac:dyDescent="0.2">
      <c r="B16372" s="144"/>
    </row>
    <row r="16373" spans="2:2" x14ac:dyDescent="0.2">
      <c r="B16373" s="144"/>
    </row>
    <row r="16374" spans="2:2" x14ac:dyDescent="0.2">
      <c r="B16374" s="144"/>
    </row>
    <row r="16375" spans="2:2" x14ac:dyDescent="0.2">
      <c r="B16375" s="144"/>
    </row>
    <row r="16376" spans="2:2" x14ac:dyDescent="0.2">
      <c r="B16376" s="144"/>
    </row>
    <row r="16377" spans="2:2" x14ac:dyDescent="0.2">
      <c r="B16377" s="144"/>
    </row>
    <row r="16378" spans="2:2" x14ac:dyDescent="0.2">
      <c r="B16378" s="144"/>
    </row>
    <row r="16379" spans="2:2" x14ac:dyDescent="0.2">
      <c r="B16379" s="144"/>
    </row>
    <row r="16380" spans="2:2" x14ac:dyDescent="0.2">
      <c r="B16380" s="144"/>
    </row>
    <row r="16381" spans="2:2" x14ac:dyDescent="0.2">
      <c r="B16381" s="144"/>
    </row>
    <row r="16382" spans="2:2" x14ac:dyDescent="0.2">
      <c r="B16382" s="144"/>
    </row>
    <row r="16383" spans="2:2" x14ac:dyDescent="0.2">
      <c r="B16383" s="144"/>
    </row>
    <row r="16384" spans="2:2" x14ac:dyDescent="0.2">
      <c r="B16384" s="144"/>
    </row>
    <row r="16385" spans="2:2" x14ac:dyDescent="0.2">
      <c r="B16385" s="144"/>
    </row>
    <row r="16386" spans="2:2" x14ac:dyDescent="0.2">
      <c r="B16386" s="144"/>
    </row>
    <row r="16387" spans="2:2" x14ac:dyDescent="0.2">
      <c r="B16387" s="144"/>
    </row>
    <row r="16388" spans="2:2" x14ac:dyDescent="0.2">
      <c r="B16388" s="144"/>
    </row>
    <row r="16389" spans="2:2" x14ac:dyDescent="0.2">
      <c r="B16389" s="144"/>
    </row>
    <row r="16390" spans="2:2" x14ac:dyDescent="0.2">
      <c r="B16390" s="144"/>
    </row>
    <row r="16391" spans="2:2" x14ac:dyDescent="0.2">
      <c r="B16391" s="144"/>
    </row>
    <row r="16392" spans="2:2" x14ac:dyDescent="0.2">
      <c r="B16392" s="144"/>
    </row>
    <row r="16393" spans="2:2" x14ac:dyDescent="0.2">
      <c r="B16393" s="144"/>
    </row>
    <row r="16394" spans="2:2" x14ac:dyDescent="0.2">
      <c r="B16394" s="144"/>
    </row>
    <row r="16395" spans="2:2" x14ac:dyDescent="0.2">
      <c r="B16395" s="144"/>
    </row>
    <row r="16396" spans="2:2" x14ac:dyDescent="0.2">
      <c r="B16396" s="144"/>
    </row>
    <row r="16397" spans="2:2" x14ac:dyDescent="0.2">
      <c r="B16397" s="144"/>
    </row>
    <row r="16398" spans="2:2" x14ac:dyDescent="0.2">
      <c r="B16398" s="144"/>
    </row>
    <row r="16399" spans="2:2" x14ac:dyDescent="0.2">
      <c r="B16399" s="144"/>
    </row>
    <row r="16400" spans="2:2" x14ac:dyDescent="0.2">
      <c r="B16400" s="144"/>
    </row>
    <row r="16401" spans="2:2" x14ac:dyDescent="0.2">
      <c r="B16401" s="144"/>
    </row>
    <row r="16402" spans="2:2" x14ac:dyDescent="0.2">
      <c r="B16402" s="144"/>
    </row>
    <row r="16403" spans="2:2" x14ac:dyDescent="0.2">
      <c r="B16403" s="144"/>
    </row>
    <row r="16404" spans="2:2" x14ac:dyDescent="0.2">
      <c r="B16404" s="144"/>
    </row>
    <row r="16405" spans="2:2" x14ac:dyDescent="0.2">
      <c r="B16405" s="144"/>
    </row>
    <row r="16406" spans="2:2" x14ac:dyDescent="0.2">
      <c r="B16406" s="144"/>
    </row>
    <row r="16407" spans="2:2" x14ac:dyDescent="0.2">
      <c r="B16407" s="144"/>
    </row>
    <row r="16408" spans="2:2" x14ac:dyDescent="0.2">
      <c r="B16408" s="144"/>
    </row>
    <row r="16409" spans="2:2" x14ac:dyDescent="0.2">
      <c r="B16409" s="144"/>
    </row>
    <row r="16410" spans="2:2" x14ac:dyDescent="0.2">
      <c r="B16410" s="144"/>
    </row>
    <row r="16411" spans="2:2" x14ac:dyDescent="0.2">
      <c r="B16411" s="144"/>
    </row>
    <row r="16412" spans="2:2" x14ac:dyDescent="0.2">
      <c r="B16412" s="144"/>
    </row>
    <row r="16413" spans="2:2" x14ac:dyDescent="0.2">
      <c r="B16413" s="144"/>
    </row>
    <row r="16414" spans="2:2" x14ac:dyDescent="0.2">
      <c r="B16414" s="144"/>
    </row>
    <row r="16415" spans="2:2" x14ac:dyDescent="0.2">
      <c r="B16415" s="144"/>
    </row>
    <row r="16416" spans="2:2" x14ac:dyDescent="0.2">
      <c r="B16416" s="144"/>
    </row>
    <row r="16417" spans="2:2" x14ac:dyDescent="0.2">
      <c r="B16417" s="144"/>
    </row>
    <row r="16418" spans="2:2" x14ac:dyDescent="0.2">
      <c r="B16418" s="144"/>
    </row>
    <row r="16419" spans="2:2" x14ac:dyDescent="0.2">
      <c r="B16419" s="144"/>
    </row>
    <row r="16420" spans="2:2" x14ac:dyDescent="0.2">
      <c r="B16420" s="144"/>
    </row>
    <row r="16421" spans="2:2" x14ac:dyDescent="0.2">
      <c r="B16421" s="144"/>
    </row>
    <row r="16422" spans="2:2" x14ac:dyDescent="0.2">
      <c r="B16422" s="144"/>
    </row>
    <row r="16423" spans="2:2" x14ac:dyDescent="0.2">
      <c r="B16423" s="144"/>
    </row>
    <row r="16424" spans="2:2" x14ac:dyDescent="0.2">
      <c r="B16424" s="144"/>
    </row>
    <row r="16425" spans="2:2" x14ac:dyDescent="0.2">
      <c r="B16425" s="144"/>
    </row>
    <row r="16426" spans="2:2" x14ac:dyDescent="0.2">
      <c r="B16426" s="144"/>
    </row>
    <row r="16427" spans="2:2" x14ac:dyDescent="0.2">
      <c r="B16427" s="144"/>
    </row>
    <row r="16428" spans="2:2" x14ac:dyDescent="0.2">
      <c r="B16428" s="144"/>
    </row>
    <row r="16429" spans="2:2" x14ac:dyDescent="0.2">
      <c r="B16429" s="144"/>
    </row>
    <row r="16430" spans="2:2" x14ac:dyDescent="0.2">
      <c r="B16430" s="144"/>
    </row>
    <row r="16431" spans="2:2" x14ac:dyDescent="0.2">
      <c r="B16431" s="144"/>
    </row>
    <row r="16432" spans="2:2" x14ac:dyDescent="0.2">
      <c r="B16432" s="144"/>
    </row>
    <row r="16433" spans="2:2" x14ac:dyDescent="0.2">
      <c r="B16433" s="144"/>
    </row>
    <row r="16434" spans="2:2" x14ac:dyDescent="0.2">
      <c r="B16434" s="144"/>
    </row>
    <row r="16435" spans="2:2" x14ac:dyDescent="0.2">
      <c r="B16435" s="144"/>
    </row>
    <row r="16436" spans="2:2" x14ac:dyDescent="0.2">
      <c r="B16436" s="144"/>
    </row>
    <row r="16437" spans="2:2" x14ac:dyDescent="0.2">
      <c r="B16437" s="144"/>
    </row>
    <row r="16438" spans="2:2" x14ac:dyDescent="0.2">
      <c r="B16438" s="144"/>
    </row>
    <row r="16439" spans="2:2" x14ac:dyDescent="0.2">
      <c r="B16439" s="144"/>
    </row>
    <row r="16440" spans="2:2" x14ac:dyDescent="0.2">
      <c r="B16440" s="144"/>
    </row>
    <row r="16441" spans="2:2" x14ac:dyDescent="0.2">
      <c r="B16441" s="144"/>
    </row>
    <row r="16442" spans="2:2" x14ac:dyDescent="0.2">
      <c r="B16442" s="144"/>
    </row>
    <row r="16443" spans="2:2" x14ac:dyDescent="0.2">
      <c r="B16443" s="144"/>
    </row>
    <row r="16444" spans="2:2" x14ac:dyDescent="0.2">
      <c r="B16444" s="144"/>
    </row>
    <row r="16445" spans="2:2" x14ac:dyDescent="0.2">
      <c r="B16445" s="144"/>
    </row>
    <row r="16446" spans="2:2" x14ac:dyDescent="0.2">
      <c r="B16446" s="144"/>
    </row>
    <row r="16447" spans="2:2" x14ac:dyDescent="0.2">
      <c r="B16447" s="144"/>
    </row>
    <row r="16448" spans="2:2" x14ac:dyDescent="0.2">
      <c r="B16448" s="144"/>
    </row>
    <row r="16449" spans="2:2" x14ac:dyDescent="0.2">
      <c r="B16449" s="144"/>
    </row>
    <row r="16450" spans="2:2" x14ac:dyDescent="0.2">
      <c r="B16450" s="144"/>
    </row>
    <row r="16451" spans="2:2" x14ac:dyDescent="0.2">
      <c r="B16451" s="144"/>
    </row>
    <row r="16452" spans="2:2" x14ac:dyDescent="0.2">
      <c r="B16452" s="144"/>
    </row>
    <row r="16453" spans="2:2" x14ac:dyDescent="0.2">
      <c r="B16453" s="144"/>
    </row>
    <row r="16454" spans="2:2" x14ac:dyDescent="0.2">
      <c r="B16454" s="144"/>
    </row>
    <row r="16455" spans="2:2" x14ac:dyDescent="0.2">
      <c r="B16455" s="144"/>
    </row>
    <row r="16456" spans="2:2" x14ac:dyDescent="0.2">
      <c r="B16456" s="144"/>
    </row>
    <row r="16457" spans="2:2" x14ac:dyDescent="0.2">
      <c r="B16457" s="144"/>
    </row>
    <row r="16458" spans="2:2" x14ac:dyDescent="0.2">
      <c r="B16458" s="144"/>
    </row>
    <row r="16459" spans="2:2" x14ac:dyDescent="0.2">
      <c r="B16459" s="144"/>
    </row>
    <row r="16460" spans="2:2" x14ac:dyDescent="0.2">
      <c r="B16460" s="144"/>
    </row>
    <row r="16461" spans="2:2" x14ac:dyDescent="0.2">
      <c r="B16461" s="144"/>
    </row>
    <row r="16462" spans="2:2" x14ac:dyDescent="0.2">
      <c r="B16462" s="144"/>
    </row>
    <row r="16463" spans="2:2" x14ac:dyDescent="0.2">
      <c r="B16463" s="144"/>
    </row>
    <row r="16464" spans="2:2" x14ac:dyDescent="0.2">
      <c r="B16464" s="144"/>
    </row>
    <row r="16465" spans="2:2" x14ac:dyDescent="0.2">
      <c r="B16465" s="144"/>
    </row>
    <row r="16466" spans="2:2" x14ac:dyDescent="0.2">
      <c r="B16466" s="144"/>
    </row>
    <row r="16467" spans="2:2" x14ac:dyDescent="0.2">
      <c r="B16467" s="144"/>
    </row>
    <row r="16468" spans="2:2" x14ac:dyDescent="0.2">
      <c r="B16468" s="144"/>
    </row>
    <row r="16469" spans="2:2" x14ac:dyDescent="0.2">
      <c r="B16469" s="144"/>
    </row>
    <row r="16470" spans="2:2" x14ac:dyDescent="0.2">
      <c r="B16470" s="144"/>
    </row>
    <row r="16471" spans="2:2" x14ac:dyDescent="0.2">
      <c r="B16471" s="144"/>
    </row>
    <row r="16472" spans="2:2" x14ac:dyDescent="0.2">
      <c r="B16472" s="144"/>
    </row>
    <row r="16473" spans="2:2" x14ac:dyDescent="0.2">
      <c r="B16473" s="144"/>
    </row>
    <row r="16474" spans="2:2" x14ac:dyDescent="0.2">
      <c r="B16474" s="144"/>
    </row>
    <row r="16475" spans="2:2" x14ac:dyDescent="0.2">
      <c r="B16475" s="144"/>
    </row>
    <row r="16476" spans="2:2" x14ac:dyDescent="0.2">
      <c r="B16476" s="144"/>
    </row>
    <row r="16477" spans="2:2" x14ac:dyDescent="0.2">
      <c r="B16477" s="144"/>
    </row>
    <row r="16478" spans="2:2" x14ac:dyDescent="0.2">
      <c r="B16478" s="144"/>
    </row>
    <row r="16479" spans="2:2" x14ac:dyDescent="0.2">
      <c r="B16479" s="144"/>
    </row>
    <row r="16480" spans="2:2" x14ac:dyDescent="0.2">
      <c r="B16480" s="144"/>
    </row>
    <row r="16481" spans="2:2" x14ac:dyDescent="0.2">
      <c r="B16481" s="144"/>
    </row>
    <row r="16482" spans="2:2" x14ac:dyDescent="0.2">
      <c r="B16482" s="144"/>
    </row>
    <row r="16483" spans="2:2" x14ac:dyDescent="0.2">
      <c r="B16483" s="144"/>
    </row>
    <row r="16484" spans="2:2" x14ac:dyDescent="0.2">
      <c r="B16484" s="144"/>
    </row>
    <row r="16485" spans="2:2" x14ac:dyDescent="0.2">
      <c r="B16485" s="144"/>
    </row>
    <row r="16486" spans="2:2" x14ac:dyDescent="0.2">
      <c r="B16486" s="144"/>
    </row>
    <row r="16487" spans="2:2" x14ac:dyDescent="0.2">
      <c r="B16487" s="144"/>
    </row>
    <row r="16488" spans="2:2" x14ac:dyDescent="0.2">
      <c r="B16488" s="144"/>
    </row>
    <row r="16489" spans="2:2" x14ac:dyDescent="0.2">
      <c r="B16489" s="144"/>
    </row>
    <row r="16490" spans="2:2" x14ac:dyDescent="0.2">
      <c r="B16490" s="144"/>
    </row>
    <row r="16491" spans="2:2" x14ac:dyDescent="0.2">
      <c r="B16491" s="144"/>
    </row>
    <row r="16492" spans="2:2" x14ac:dyDescent="0.2">
      <c r="B16492" s="144"/>
    </row>
    <row r="16493" spans="2:2" x14ac:dyDescent="0.2">
      <c r="B16493" s="144"/>
    </row>
    <row r="16494" spans="2:2" x14ac:dyDescent="0.2">
      <c r="B16494" s="144"/>
    </row>
    <row r="16495" spans="2:2" x14ac:dyDescent="0.2">
      <c r="B16495" s="144"/>
    </row>
    <row r="16496" spans="2:2" x14ac:dyDescent="0.2">
      <c r="B16496" s="144"/>
    </row>
    <row r="16497" spans="2:2" x14ac:dyDescent="0.2">
      <c r="B16497" s="144"/>
    </row>
    <row r="16498" spans="2:2" x14ac:dyDescent="0.2">
      <c r="B16498" s="144"/>
    </row>
    <row r="16499" spans="2:2" x14ac:dyDescent="0.2">
      <c r="B16499" s="144"/>
    </row>
    <row r="16500" spans="2:2" x14ac:dyDescent="0.2">
      <c r="B16500" s="144"/>
    </row>
    <row r="16501" spans="2:2" x14ac:dyDescent="0.2">
      <c r="B16501" s="144"/>
    </row>
    <row r="16502" spans="2:2" x14ac:dyDescent="0.2">
      <c r="B16502" s="144"/>
    </row>
    <row r="16503" spans="2:2" x14ac:dyDescent="0.2">
      <c r="B16503" s="144"/>
    </row>
    <row r="16504" spans="2:2" x14ac:dyDescent="0.2">
      <c r="B16504" s="144"/>
    </row>
    <row r="16505" spans="2:2" x14ac:dyDescent="0.2">
      <c r="B16505" s="144"/>
    </row>
    <row r="16506" spans="2:2" x14ac:dyDescent="0.2">
      <c r="B16506" s="144"/>
    </row>
    <row r="16507" spans="2:2" x14ac:dyDescent="0.2">
      <c r="B16507" s="144"/>
    </row>
    <row r="16508" spans="2:2" x14ac:dyDescent="0.2">
      <c r="B16508" s="144"/>
    </row>
    <row r="16509" spans="2:2" x14ac:dyDescent="0.2">
      <c r="B16509" s="144"/>
    </row>
    <row r="16510" spans="2:2" x14ac:dyDescent="0.2">
      <c r="B16510" s="144"/>
    </row>
    <row r="16511" spans="2:2" x14ac:dyDescent="0.2">
      <c r="B16511" s="144"/>
    </row>
    <row r="16512" spans="2:2" x14ac:dyDescent="0.2">
      <c r="B16512" s="144"/>
    </row>
    <row r="16513" spans="2:2" x14ac:dyDescent="0.2">
      <c r="B16513" s="144"/>
    </row>
    <row r="16514" spans="2:2" x14ac:dyDescent="0.2">
      <c r="B16514" s="144"/>
    </row>
    <row r="16515" spans="2:2" x14ac:dyDescent="0.2">
      <c r="B16515" s="144"/>
    </row>
    <row r="16516" spans="2:2" x14ac:dyDescent="0.2">
      <c r="B16516" s="144"/>
    </row>
    <row r="16517" spans="2:2" x14ac:dyDescent="0.2">
      <c r="B16517" s="144"/>
    </row>
    <row r="16518" spans="2:2" x14ac:dyDescent="0.2">
      <c r="B16518" s="144"/>
    </row>
    <row r="16519" spans="2:2" x14ac:dyDescent="0.2">
      <c r="B16519" s="144"/>
    </row>
    <row r="16520" spans="2:2" x14ac:dyDescent="0.2">
      <c r="B16520" s="144"/>
    </row>
    <row r="16521" spans="2:2" x14ac:dyDescent="0.2">
      <c r="B16521" s="144"/>
    </row>
    <row r="16522" spans="2:2" x14ac:dyDescent="0.2">
      <c r="B16522" s="144"/>
    </row>
    <row r="16523" spans="2:2" x14ac:dyDescent="0.2">
      <c r="B16523" s="144"/>
    </row>
    <row r="16524" spans="2:2" x14ac:dyDescent="0.2">
      <c r="B16524" s="144"/>
    </row>
    <row r="16525" spans="2:2" x14ac:dyDescent="0.2">
      <c r="B16525" s="144"/>
    </row>
    <row r="16526" spans="2:2" x14ac:dyDescent="0.2">
      <c r="B16526" s="144"/>
    </row>
    <row r="16527" spans="2:2" x14ac:dyDescent="0.2">
      <c r="B16527" s="144"/>
    </row>
    <row r="16528" spans="2:2" x14ac:dyDescent="0.2">
      <c r="B16528" s="144"/>
    </row>
    <row r="16529" spans="2:2" x14ac:dyDescent="0.2">
      <c r="B16529" s="144"/>
    </row>
    <row r="16530" spans="2:2" x14ac:dyDescent="0.2">
      <c r="B16530" s="144"/>
    </row>
    <row r="16531" spans="2:2" x14ac:dyDescent="0.2">
      <c r="B16531" s="144"/>
    </row>
    <row r="16532" spans="2:2" x14ac:dyDescent="0.2">
      <c r="B16532" s="144"/>
    </row>
    <row r="16533" spans="2:2" x14ac:dyDescent="0.2">
      <c r="B16533" s="144"/>
    </row>
    <row r="16534" spans="2:2" x14ac:dyDescent="0.2">
      <c r="B16534" s="144"/>
    </row>
    <row r="16535" spans="2:2" x14ac:dyDescent="0.2">
      <c r="B16535" s="144"/>
    </row>
    <row r="16536" spans="2:2" x14ac:dyDescent="0.2">
      <c r="B16536" s="144"/>
    </row>
    <row r="16537" spans="2:2" x14ac:dyDescent="0.2">
      <c r="B16537" s="144"/>
    </row>
    <row r="16538" spans="2:2" x14ac:dyDescent="0.2">
      <c r="B16538" s="144"/>
    </row>
    <row r="16539" spans="2:2" x14ac:dyDescent="0.2">
      <c r="B16539" s="144"/>
    </row>
    <row r="16540" spans="2:2" x14ac:dyDescent="0.2">
      <c r="B16540" s="144"/>
    </row>
    <row r="16541" spans="2:2" x14ac:dyDescent="0.2">
      <c r="B16541" s="144"/>
    </row>
    <row r="16542" spans="2:2" x14ac:dyDescent="0.2">
      <c r="B16542" s="144"/>
    </row>
    <row r="16543" spans="2:2" x14ac:dyDescent="0.2">
      <c r="B16543" s="144"/>
    </row>
    <row r="16544" spans="2:2" x14ac:dyDescent="0.2">
      <c r="B16544" s="144"/>
    </row>
    <row r="16545" spans="2:2" x14ac:dyDescent="0.2">
      <c r="B16545" s="144"/>
    </row>
    <row r="16546" spans="2:2" x14ac:dyDescent="0.2">
      <c r="B16546" s="144"/>
    </row>
    <row r="16547" spans="2:2" x14ac:dyDescent="0.2">
      <c r="B16547" s="144"/>
    </row>
    <row r="16548" spans="2:2" x14ac:dyDescent="0.2">
      <c r="B16548" s="144"/>
    </row>
    <row r="16549" spans="2:2" x14ac:dyDescent="0.2">
      <c r="B16549" s="144"/>
    </row>
    <row r="16550" spans="2:2" x14ac:dyDescent="0.2">
      <c r="B16550" s="144"/>
    </row>
    <row r="16551" spans="2:2" x14ac:dyDescent="0.2">
      <c r="B16551" s="144"/>
    </row>
    <row r="16552" spans="2:2" x14ac:dyDescent="0.2">
      <c r="B16552" s="144"/>
    </row>
    <row r="16553" spans="2:2" x14ac:dyDescent="0.2">
      <c r="B16553" s="144"/>
    </row>
    <row r="16554" spans="2:2" x14ac:dyDescent="0.2">
      <c r="B16554" s="144"/>
    </row>
    <row r="16555" spans="2:2" x14ac:dyDescent="0.2">
      <c r="B16555" s="144"/>
    </row>
    <row r="16556" spans="2:2" x14ac:dyDescent="0.2">
      <c r="B16556" s="144"/>
    </row>
    <row r="16557" spans="2:2" x14ac:dyDescent="0.2">
      <c r="B16557" s="144"/>
    </row>
    <row r="16558" spans="2:2" x14ac:dyDescent="0.2">
      <c r="B16558" s="144"/>
    </row>
    <row r="16559" spans="2:2" x14ac:dyDescent="0.2">
      <c r="B16559" s="144"/>
    </row>
    <row r="16560" spans="2:2" x14ac:dyDescent="0.2">
      <c r="B16560" s="144"/>
    </row>
    <row r="16561" spans="2:2" x14ac:dyDescent="0.2">
      <c r="B16561" s="144"/>
    </row>
    <row r="16562" spans="2:2" x14ac:dyDescent="0.2">
      <c r="B16562" s="144"/>
    </row>
    <row r="16563" spans="2:2" x14ac:dyDescent="0.2">
      <c r="B16563" s="144"/>
    </row>
    <row r="16564" spans="2:2" x14ac:dyDescent="0.2">
      <c r="B16564" s="144"/>
    </row>
    <row r="16565" spans="2:2" x14ac:dyDescent="0.2">
      <c r="B16565" s="144"/>
    </row>
    <row r="16566" spans="2:2" x14ac:dyDescent="0.2">
      <c r="B16566" s="144"/>
    </row>
    <row r="16567" spans="2:2" x14ac:dyDescent="0.2">
      <c r="B16567" s="144"/>
    </row>
    <row r="16568" spans="2:2" x14ac:dyDescent="0.2">
      <c r="B16568" s="144"/>
    </row>
    <row r="16569" spans="2:2" x14ac:dyDescent="0.2">
      <c r="B16569" s="144"/>
    </row>
    <row r="16570" spans="2:2" x14ac:dyDescent="0.2">
      <c r="B16570" s="144"/>
    </row>
    <row r="16571" spans="2:2" x14ac:dyDescent="0.2">
      <c r="B16571" s="144"/>
    </row>
    <row r="16572" spans="2:2" x14ac:dyDescent="0.2">
      <c r="B16572" s="144"/>
    </row>
    <row r="16573" spans="2:2" x14ac:dyDescent="0.2">
      <c r="B16573" s="144"/>
    </row>
    <row r="16574" spans="2:2" x14ac:dyDescent="0.2">
      <c r="B16574" s="144"/>
    </row>
    <row r="16575" spans="2:2" x14ac:dyDescent="0.2">
      <c r="B16575" s="144"/>
    </row>
    <row r="16576" spans="2:2" x14ac:dyDescent="0.2">
      <c r="B16576" s="144"/>
    </row>
    <row r="16577" spans="2:2" x14ac:dyDescent="0.2">
      <c r="B16577" s="144"/>
    </row>
    <row r="16578" spans="2:2" x14ac:dyDescent="0.2">
      <c r="B16578" s="144"/>
    </row>
    <row r="16579" spans="2:2" x14ac:dyDescent="0.2">
      <c r="B16579" s="144"/>
    </row>
    <row r="16580" spans="2:2" x14ac:dyDescent="0.2">
      <c r="B16580" s="144"/>
    </row>
    <row r="16581" spans="2:2" x14ac:dyDescent="0.2">
      <c r="B16581" s="144"/>
    </row>
    <row r="16582" spans="2:2" x14ac:dyDescent="0.2">
      <c r="B16582" s="144"/>
    </row>
    <row r="16583" spans="2:2" x14ac:dyDescent="0.2">
      <c r="B16583" s="144"/>
    </row>
    <row r="16584" spans="2:2" x14ac:dyDescent="0.2">
      <c r="B16584" s="144"/>
    </row>
    <row r="16585" spans="2:2" x14ac:dyDescent="0.2">
      <c r="B16585" s="144"/>
    </row>
    <row r="16586" spans="2:2" x14ac:dyDescent="0.2">
      <c r="B16586" s="144"/>
    </row>
    <row r="16587" spans="2:2" x14ac:dyDescent="0.2">
      <c r="B16587" s="144"/>
    </row>
    <row r="16588" spans="2:2" x14ac:dyDescent="0.2">
      <c r="B16588" s="144"/>
    </row>
    <row r="16589" spans="2:2" x14ac:dyDescent="0.2">
      <c r="B16589" s="144"/>
    </row>
    <row r="16590" spans="2:2" x14ac:dyDescent="0.2">
      <c r="B16590" s="144"/>
    </row>
    <row r="16591" spans="2:2" x14ac:dyDescent="0.2">
      <c r="B16591" s="144"/>
    </row>
    <row r="16592" spans="2:2" x14ac:dyDescent="0.2">
      <c r="B16592" s="144"/>
    </row>
    <row r="16593" spans="2:2" x14ac:dyDescent="0.2">
      <c r="B16593" s="144"/>
    </row>
    <row r="16594" spans="2:2" x14ac:dyDescent="0.2">
      <c r="B16594" s="144"/>
    </row>
    <row r="16595" spans="2:2" x14ac:dyDescent="0.2">
      <c r="B16595" s="144"/>
    </row>
    <row r="16596" spans="2:2" x14ac:dyDescent="0.2">
      <c r="B16596" s="144"/>
    </row>
    <row r="16597" spans="2:2" x14ac:dyDescent="0.2">
      <c r="B16597" s="144"/>
    </row>
    <row r="16598" spans="2:2" x14ac:dyDescent="0.2">
      <c r="B16598" s="144"/>
    </row>
    <row r="16599" spans="2:2" x14ac:dyDescent="0.2">
      <c r="B16599" s="144"/>
    </row>
    <row r="16600" spans="2:2" x14ac:dyDescent="0.2">
      <c r="B16600" s="144"/>
    </row>
    <row r="16601" spans="2:2" x14ac:dyDescent="0.2">
      <c r="B16601" s="144"/>
    </row>
    <row r="16602" spans="2:2" x14ac:dyDescent="0.2">
      <c r="B16602" s="144"/>
    </row>
    <row r="16603" spans="2:2" x14ac:dyDescent="0.2">
      <c r="B16603" s="144"/>
    </row>
    <row r="16604" spans="2:2" x14ac:dyDescent="0.2">
      <c r="B16604" s="144"/>
    </row>
    <row r="16605" spans="2:2" x14ac:dyDescent="0.2">
      <c r="B16605" s="144"/>
    </row>
    <row r="16606" spans="2:2" x14ac:dyDescent="0.2">
      <c r="B16606" s="144"/>
    </row>
    <row r="16607" spans="2:2" x14ac:dyDescent="0.2">
      <c r="B16607" s="144"/>
    </row>
    <row r="16608" spans="2:2" x14ac:dyDescent="0.2">
      <c r="B16608" s="144"/>
    </row>
    <row r="16609" spans="2:2" x14ac:dyDescent="0.2">
      <c r="B16609" s="144"/>
    </row>
    <row r="16610" spans="2:2" x14ac:dyDescent="0.2">
      <c r="B16610" s="144"/>
    </row>
    <row r="16611" spans="2:2" x14ac:dyDescent="0.2">
      <c r="B16611" s="144"/>
    </row>
    <row r="16612" spans="2:2" x14ac:dyDescent="0.2">
      <c r="B16612" s="144"/>
    </row>
    <row r="16613" spans="2:2" x14ac:dyDescent="0.2">
      <c r="B16613" s="144"/>
    </row>
    <row r="16614" spans="2:2" x14ac:dyDescent="0.2">
      <c r="B16614" s="144"/>
    </row>
    <row r="16615" spans="2:2" x14ac:dyDescent="0.2">
      <c r="B16615" s="144"/>
    </row>
    <row r="16616" spans="2:2" x14ac:dyDescent="0.2">
      <c r="B16616" s="144"/>
    </row>
    <row r="16617" spans="2:2" x14ac:dyDescent="0.2">
      <c r="B16617" s="144"/>
    </row>
    <row r="16618" spans="2:2" x14ac:dyDescent="0.2">
      <c r="B16618" s="144"/>
    </row>
    <row r="16619" spans="2:2" x14ac:dyDescent="0.2">
      <c r="B16619" s="144"/>
    </row>
    <row r="16620" spans="2:2" x14ac:dyDescent="0.2">
      <c r="B16620" s="144"/>
    </row>
    <row r="16621" spans="2:2" x14ac:dyDescent="0.2">
      <c r="B16621" s="144"/>
    </row>
    <row r="16622" spans="2:2" x14ac:dyDescent="0.2">
      <c r="B16622" s="144"/>
    </row>
    <row r="16623" spans="2:2" x14ac:dyDescent="0.2">
      <c r="B16623" s="144"/>
    </row>
    <row r="16624" spans="2:2" x14ac:dyDescent="0.2">
      <c r="B16624" s="144"/>
    </row>
    <row r="16625" spans="2:2" x14ac:dyDescent="0.2">
      <c r="B16625" s="144"/>
    </row>
    <row r="16626" spans="2:2" x14ac:dyDescent="0.2">
      <c r="B16626" s="144"/>
    </row>
    <row r="16627" spans="2:2" x14ac:dyDescent="0.2">
      <c r="B16627" s="144"/>
    </row>
    <row r="16628" spans="2:2" x14ac:dyDescent="0.2">
      <c r="B16628" s="144"/>
    </row>
    <row r="16629" spans="2:2" x14ac:dyDescent="0.2">
      <c r="B16629" s="144"/>
    </row>
    <row r="16630" spans="2:2" x14ac:dyDescent="0.2">
      <c r="B16630" s="144"/>
    </row>
    <row r="16631" spans="2:2" x14ac:dyDescent="0.2">
      <c r="B16631" s="144"/>
    </row>
    <row r="16632" spans="2:2" x14ac:dyDescent="0.2">
      <c r="B16632" s="144"/>
    </row>
    <row r="16633" spans="2:2" x14ac:dyDescent="0.2">
      <c r="B16633" s="144"/>
    </row>
    <row r="16634" spans="2:2" x14ac:dyDescent="0.2">
      <c r="B16634" s="144"/>
    </row>
    <row r="16635" spans="2:2" x14ac:dyDescent="0.2">
      <c r="B16635" s="144"/>
    </row>
    <row r="16636" spans="2:2" x14ac:dyDescent="0.2">
      <c r="B16636" s="144"/>
    </row>
    <row r="16637" spans="2:2" x14ac:dyDescent="0.2">
      <c r="B16637" s="144"/>
    </row>
    <row r="16638" spans="2:2" x14ac:dyDescent="0.2">
      <c r="B16638" s="144"/>
    </row>
    <row r="16639" spans="2:2" x14ac:dyDescent="0.2">
      <c r="B16639" s="144"/>
    </row>
    <row r="16640" spans="2:2" x14ac:dyDescent="0.2">
      <c r="B16640" s="144"/>
    </row>
    <row r="16641" spans="2:2" x14ac:dyDescent="0.2">
      <c r="B16641" s="144"/>
    </row>
    <row r="16642" spans="2:2" x14ac:dyDescent="0.2">
      <c r="B16642" s="144"/>
    </row>
    <row r="16643" spans="2:2" x14ac:dyDescent="0.2">
      <c r="B16643" s="144"/>
    </row>
    <row r="16644" spans="2:2" x14ac:dyDescent="0.2">
      <c r="B16644" s="144"/>
    </row>
    <row r="16645" spans="2:2" x14ac:dyDescent="0.2">
      <c r="B16645" s="144"/>
    </row>
    <row r="16646" spans="2:2" x14ac:dyDescent="0.2">
      <c r="B16646" s="144"/>
    </row>
    <row r="16647" spans="2:2" x14ac:dyDescent="0.2">
      <c r="B16647" s="144"/>
    </row>
    <row r="16648" spans="2:2" x14ac:dyDescent="0.2">
      <c r="B16648" s="144"/>
    </row>
    <row r="16649" spans="2:2" x14ac:dyDescent="0.2">
      <c r="B16649" s="144"/>
    </row>
    <row r="16650" spans="2:2" x14ac:dyDescent="0.2">
      <c r="B16650" s="144"/>
    </row>
    <row r="16651" spans="2:2" x14ac:dyDescent="0.2">
      <c r="B16651" s="144"/>
    </row>
    <row r="16652" spans="2:2" x14ac:dyDescent="0.2">
      <c r="B16652" s="144"/>
    </row>
    <row r="16653" spans="2:2" x14ac:dyDescent="0.2">
      <c r="B16653" s="144"/>
    </row>
    <row r="16654" spans="2:2" x14ac:dyDescent="0.2">
      <c r="B16654" s="144"/>
    </row>
    <row r="16655" spans="2:2" x14ac:dyDescent="0.2">
      <c r="B16655" s="144"/>
    </row>
    <row r="16656" spans="2:2" x14ac:dyDescent="0.2">
      <c r="B16656" s="144"/>
    </row>
    <row r="16657" spans="2:2" x14ac:dyDescent="0.2">
      <c r="B16657" s="144"/>
    </row>
    <row r="16658" spans="2:2" x14ac:dyDescent="0.2">
      <c r="B16658" s="144"/>
    </row>
    <row r="16659" spans="2:2" x14ac:dyDescent="0.2">
      <c r="B16659" s="144"/>
    </row>
    <row r="16660" spans="2:2" x14ac:dyDescent="0.2">
      <c r="B16660" s="144"/>
    </row>
    <row r="16661" spans="2:2" x14ac:dyDescent="0.2">
      <c r="B16661" s="144"/>
    </row>
    <row r="16662" spans="2:2" x14ac:dyDescent="0.2">
      <c r="B16662" s="144"/>
    </row>
    <row r="16663" spans="2:2" x14ac:dyDescent="0.2">
      <c r="B16663" s="144"/>
    </row>
    <row r="16664" spans="2:2" x14ac:dyDescent="0.2">
      <c r="B16664" s="144"/>
    </row>
    <row r="16665" spans="2:2" x14ac:dyDescent="0.2">
      <c r="B16665" s="144"/>
    </row>
    <row r="16666" spans="2:2" x14ac:dyDescent="0.2">
      <c r="B16666" s="144"/>
    </row>
    <row r="16667" spans="2:2" x14ac:dyDescent="0.2">
      <c r="B16667" s="144"/>
    </row>
    <row r="16668" spans="2:2" x14ac:dyDescent="0.2">
      <c r="B16668" s="144"/>
    </row>
    <row r="16669" spans="2:2" x14ac:dyDescent="0.2">
      <c r="B16669" s="144"/>
    </row>
    <row r="16670" spans="2:2" x14ac:dyDescent="0.2">
      <c r="B16670" s="144"/>
    </row>
    <row r="16671" spans="2:2" x14ac:dyDescent="0.2">
      <c r="B16671" s="144"/>
    </row>
    <row r="16672" spans="2:2" x14ac:dyDescent="0.2">
      <c r="B16672" s="144"/>
    </row>
    <row r="16673" spans="2:2" x14ac:dyDescent="0.2">
      <c r="B16673" s="144"/>
    </row>
    <row r="16674" spans="2:2" x14ac:dyDescent="0.2">
      <c r="B16674" s="144"/>
    </row>
    <row r="16675" spans="2:2" x14ac:dyDescent="0.2">
      <c r="B16675" s="144"/>
    </row>
    <row r="16676" spans="2:2" x14ac:dyDescent="0.2">
      <c r="B16676" s="144"/>
    </row>
    <row r="16677" spans="2:2" x14ac:dyDescent="0.2">
      <c r="B16677" s="144"/>
    </row>
    <row r="16678" spans="2:2" x14ac:dyDescent="0.2">
      <c r="B16678" s="144"/>
    </row>
    <row r="16679" spans="2:2" x14ac:dyDescent="0.2">
      <c r="B16679" s="144"/>
    </row>
    <row r="16680" spans="2:2" x14ac:dyDescent="0.2">
      <c r="B16680" s="144"/>
    </row>
    <row r="16681" spans="2:2" x14ac:dyDescent="0.2">
      <c r="B16681" s="144"/>
    </row>
    <row r="16682" spans="2:2" x14ac:dyDescent="0.2">
      <c r="B16682" s="144"/>
    </row>
    <row r="16683" spans="2:2" x14ac:dyDescent="0.2">
      <c r="B16683" s="144"/>
    </row>
    <row r="16684" spans="2:2" x14ac:dyDescent="0.2">
      <c r="B16684" s="144"/>
    </row>
    <row r="16685" spans="2:2" x14ac:dyDescent="0.2">
      <c r="B16685" s="144"/>
    </row>
    <row r="16686" spans="2:2" x14ac:dyDescent="0.2">
      <c r="B16686" s="144"/>
    </row>
    <row r="16687" spans="2:2" x14ac:dyDescent="0.2">
      <c r="B16687" s="144"/>
    </row>
    <row r="16688" spans="2:2" x14ac:dyDescent="0.2">
      <c r="B16688" s="144"/>
    </row>
    <row r="16689" spans="2:2" x14ac:dyDescent="0.2">
      <c r="B16689" s="144"/>
    </row>
    <row r="16690" spans="2:2" x14ac:dyDescent="0.2">
      <c r="B16690" s="144"/>
    </row>
    <row r="16691" spans="2:2" x14ac:dyDescent="0.2">
      <c r="B16691" s="144"/>
    </row>
    <row r="16692" spans="2:2" x14ac:dyDescent="0.2">
      <c r="B16692" s="144"/>
    </row>
    <row r="16693" spans="2:2" x14ac:dyDescent="0.2">
      <c r="B16693" s="144"/>
    </row>
    <row r="16694" spans="2:2" x14ac:dyDescent="0.2">
      <c r="B16694" s="144"/>
    </row>
    <row r="16695" spans="2:2" x14ac:dyDescent="0.2">
      <c r="B16695" s="144"/>
    </row>
    <row r="16696" spans="2:2" x14ac:dyDescent="0.2">
      <c r="B16696" s="144"/>
    </row>
    <row r="16697" spans="2:2" x14ac:dyDescent="0.2">
      <c r="B16697" s="144"/>
    </row>
    <row r="16698" spans="2:2" x14ac:dyDescent="0.2">
      <c r="B16698" s="144"/>
    </row>
    <row r="16699" spans="2:2" x14ac:dyDescent="0.2">
      <c r="B16699" s="144"/>
    </row>
    <row r="16700" spans="2:2" x14ac:dyDescent="0.2">
      <c r="B16700" s="144"/>
    </row>
    <row r="16701" spans="2:2" x14ac:dyDescent="0.2">
      <c r="B16701" s="144"/>
    </row>
  </sheetData>
  <mergeCells count="201">
    <mergeCell ref="B312:C312"/>
    <mergeCell ref="C3:E3"/>
    <mergeCell ref="C4:E4"/>
    <mergeCell ref="C5:E5"/>
    <mergeCell ref="C6:E6"/>
    <mergeCell ref="L6:N6"/>
    <mergeCell ref="L5:N5"/>
    <mergeCell ref="L4:N4"/>
    <mergeCell ref="L3:N3"/>
    <mergeCell ref="O3:Q3"/>
    <mergeCell ref="O4:Q4"/>
    <mergeCell ref="O5:Q5"/>
    <mergeCell ref="O6:Q6"/>
    <mergeCell ref="F3:H3"/>
    <mergeCell ref="F4:H4"/>
    <mergeCell ref="F5:H5"/>
    <mergeCell ref="F6:H6"/>
    <mergeCell ref="I3:K3"/>
    <mergeCell ref="I4:K4"/>
    <mergeCell ref="I5:K5"/>
    <mergeCell ref="I6:K6"/>
    <mergeCell ref="X6:Z6"/>
    <mergeCell ref="X5:Z5"/>
    <mergeCell ref="X4:Z4"/>
    <mergeCell ref="X3:Z3"/>
    <mergeCell ref="AA3:AC3"/>
    <mergeCell ref="AA4:AC4"/>
    <mergeCell ref="AA5:AC5"/>
    <mergeCell ref="AA6:AC6"/>
    <mergeCell ref="R6:T6"/>
    <mergeCell ref="R5:T5"/>
    <mergeCell ref="R4:T4"/>
    <mergeCell ref="R3:T3"/>
    <mergeCell ref="U3:W3"/>
    <mergeCell ref="U4:W4"/>
    <mergeCell ref="U5:W5"/>
    <mergeCell ref="U6:W6"/>
    <mergeCell ref="AJ6:AL6"/>
    <mergeCell ref="AJ5:AL5"/>
    <mergeCell ref="AJ4:AL4"/>
    <mergeCell ref="AJ3:AL3"/>
    <mergeCell ref="AM3:AO3"/>
    <mergeCell ref="AM4:AO4"/>
    <mergeCell ref="AM5:AO5"/>
    <mergeCell ref="AM6:AO6"/>
    <mergeCell ref="AD6:AF6"/>
    <mergeCell ref="AD5:AF5"/>
    <mergeCell ref="AD4:AF4"/>
    <mergeCell ref="AD3:AF3"/>
    <mergeCell ref="AG3:AI3"/>
    <mergeCell ref="AG4:AI4"/>
    <mergeCell ref="AG5:AI5"/>
    <mergeCell ref="AG6:AI6"/>
    <mergeCell ref="AV6:AX6"/>
    <mergeCell ref="AV5:AX5"/>
    <mergeCell ref="AV4:AX4"/>
    <mergeCell ref="AV3:AX3"/>
    <mergeCell ref="AY3:BA3"/>
    <mergeCell ref="AY4:BA4"/>
    <mergeCell ref="AY5:BA5"/>
    <mergeCell ref="AY6:BA6"/>
    <mergeCell ref="AP6:AR6"/>
    <mergeCell ref="AP5:AR5"/>
    <mergeCell ref="AP4:AR4"/>
    <mergeCell ref="AP3:AR3"/>
    <mergeCell ref="AS3:AU3"/>
    <mergeCell ref="AS4:AU4"/>
    <mergeCell ref="AS5:AU5"/>
    <mergeCell ref="AS6:AU6"/>
    <mergeCell ref="BH6:BJ6"/>
    <mergeCell ref="BH5:BJ5"/>
    <mergeCell ref="BH4:BJ4"/>
    <mergeCell ref="BH3:BJ3"/>
    <mergeCell ref="BK3:BM3"/>
    <mergeCell ref="BK4:BM4"/>
    <mergeCell ref="BK5:BM5"/>
    <mergeCell ref="BK6:BM6"/>
    <mergeCell ref="BB6:BD6"/>
    <mergeCell ref="BB5:BD5"/>
    <mergeCell ref="BB4:BD4"/>
    <mergeCell ref="BB3:BD3"/>
    <mergeCell ref="BE3:BG3"/>
    <mergeCell ref="BE4:BG4"/>
    <mergeCell ref="BE5:BG5"/>
    <mergeCell ref="BE6:BG6"/>
    <mergeCell ref="BT6:BV6"/>
    <mergeCell ref="BT5:BV5"/>
    <mergeCell ref="BT4:BV4"/>
    <mergeCell ref="BT3:BV3"/>
    <mergeCell ref="BW3:BY3"/>
    <mergeCell ref="BW4:BY4"/>
    <mergeCell ref="BW5:BY5"/>
    <mergeCell ref="BW6:BY6"/>
    <mergeCell ref="BN6:BP6"/>
    <mergeCell ref="BN5:BP5"/>
    <mergeCell ref="BN4:BP4"/>
    <mergeCell ref="BN3:BP3"/>
    <mergeCell ref="BQ3:BS3"/>
    <mergeCell ref="BQ4:BS4"/>
    <mergeCell ref="BQ5:BS5"/>
    <mergeCell ref="BQ6:BS6"/>
    <mergeCell ref="CF6:CH6"/>
    <mergeCell ref="CF5:CH5"/>
    <mergeCell ref="CF4:CH4"/>
    <mergeCell ref="CF3:CH3"/>
    <mergeCell ref="CI3:CK3"/>
    <mergeCell ref="CI4:CK4"/>
    <mergeCell ref="CI5:CK5"/>
    <mergeCell ref="CI6:CK6"/>
    <mergeCell ref="BZ6:CB6"/>
    <mergeCell ref="BZ5:CB5"/>
    <mergeCell ref="BZ4:CB4"/>
    <mergeCell ref="BZ3:CB3"/>
    <mergeCell ref="CC3:CE3"/>
    <mergeCell ref="CC4:CE4"/>
    <mergeCell ref="CC5:CE5"/>
    <mergeCell ref="CC6:CE6"/>
    <mergeCell ref="CR6:CT6"/>
    <mergeCell ref="CR5:CT5"/>
    <mergeCell ref="CR4:CT4"/>
    <mergeCell ref="CR3:CT3"/>
    <mergeCell ref="CU3:CW3"/>
    <mergeCell ref="CU4:CW4"/>
    <mergeCell ref="CU5:CW5"/>
    <mergeCell ref="CU6:CW6"/>
    <mergeCell ref="CL6:CN6"/>
    <mergeCell ref="CL5:CN5"/>
    <mergeCell ref="CL4:CN4"/>
    <mergeCell ref="CL3:CN3"/>
    <mergeCell ref="CO3:CQ3"/>
    <mergeCell ref="CO4:CQ4"/>
    <mergeCell ref="CO5:CQ5"/>
    <mergeCell ref="CO6:CQ6"/>
    <mergeCell ref="DD6:DF6"/>
    <mergeCell ref="DD5:DF5"/>
    <mergeCell ref="DD4:DF4"/>
    <mergeCell ref="DD3:DF3"/>
    <mergeCell ref="DG3:DI3"/>
    <mergeCell ref="DG4:DI4"/>
    <mergeCell ref="DG5:DI5"/>
    <mergeCell ref="DG6:DI6"/>
    <mergeCell ref="CX6:CZ6"/>
    <mergeCell ref="CX5:CZ5"/>
    <mergeCell ref="CX4:CZ4"/>
    <mergeCell ref="CX3:CZ3"/>
    <mergeCell ref="DA3:DC3"/>
    <mergeCell ref="DA4:DC4"/>
    <mergeCell ref="DA5:DC5"/>
    <mergeCell ref="DA6:DC6"/>
    <mergeCell ref="DP3:DR3"/>
    <mergeCell ref="DP4:DR4"/>
    <mergeCell ref="DP5:DR5"/>
    <mergeCell ref="DP6:DR6"/>
    <mergeCell ref="DS6:DU6"/>
    <mergeCell ref="DS5:DU5"/>
    <mergeCell ref="DS4:DU4"/>
    <mergeCell ref="DS3:DU3"/>
    <mergeCell ref="DJ6:DL6"/>
    <mergeCell ref="DJ5:DL5"/>
    <mergeCell ref="DJ4:DL4"/>
    <mergeCell ref="DJ3:DL3"/>
    <mergeCell ref="DM3:DO3"/>
    <mergeCell ref="DM4:DO4"/>
    <mergeCell ref="DM5:DO5"/>
    <mergeCell ref="DM6:DO6"/>
    <mergeCell ref="EH4:EJ4"/>
    <mergeCell ref="EH5:EJ5"/>
    <mergeCell ref="EH6:EJ6"/>
    <mergeCell ref="EB3:ED3"/>
    <mergeCell ref="EB4:ED4"/>
    <mergeCell ref="EB5:ED5"/>
    <mergeCell ref="EB6:ED6"/>
    <mergeCell ref="DV3:DX3"/>
    <mergeCell ref="DV4:DX4"/>
    <mergeCell ref="DV5:DX5"/>
    <mergeCell ref="DV6:DX6"/>
    <mergeCell ref="DY6:EA6"/>
    <mergeCell ref="DY5:EA5"/>
    <mergeCell ref="DY4:EA4"/>
    <mergeCell ref="DY3:EA3"/>
    <mergeCell ref="EE6:EG6"/>
    <mergeCell ref="EE5:EG5"/>
    <mergeCell ref="EE4:EG4"/>
    <mergeCell ref="EE3:EG3"/>
    <mergeCell ref="EH3:EJ3"/>
    <mergeCell ref="EQ6:ES6"/>
    <mergeCell ref="EQ5:ES5"/>
    <mergeCell ref="EQ4:ES4"/>
    <mergeCell ref="ET4:EV4"/>
    <mergeCell ref="ET3:EV3"/>
    <mergeCell ref="ET5:EV5"/>
    <mergeCell ref="ET6:EV6"/>
    <mergeCell ref="EQ3:ES3"/>
    <mergeCell ref="EK6:EM6"/>
    <mergeCell ref="EK5:EM5"/>
    <mergeCell ref="EK4:EM4"/>
    <mergeCell ref="EK3:EM3"/>
    <mergeCell ref="EN3:EP3"/>
    <mergeCell ref="EN4:EP4"/>
    <mergeCell ref="EN5:EP5"/>
    <mergeCell ref="EN6:EP6"/>
  </mergeCell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DBED-587D-4404-A1E0-AE1FB0E972D4}">
  <dimension ref="C1:X28"/>
  <sheetViews>
    <sheetView topLeftCell="A7" zoomScale="85" zoomScaleNormal="85" workbookViewId="0">
      <selection activeCell="A3" sqref="A3"/>
    </sheetView>
  </sheetViews>
  <sheetFormatPr baseColWidth="10" defaultColWidth="8.83203125" defaultRowHeight="16" x14ac:dyDescent="0.2"/>
  <cols>
    <col min="1" max="2" width="8.83203125" style="3"/>
    <col min="3" max="3" width="8.33203125" style="3" bestFit="1" customWidth="1"/>
    <col min="4" max="4" width="16.5" style="3" customWidth="1"/>
    <col min="5" max="5" width="26.5" style="3" bestFit="1" customWidth="1"/>
    <col min="6" max="6" width="28" style="3" customWidth="1"/>
    <col min="7" max="7" width="25.5" style="3" customWidth="1"/>
    <col min="8" max="8" width="15.1640625" style="3" customWidth="1"/>
    <col min="9" max="9" width="27" style="3" customWidth="1"/>
    <col min="10" max="10" width="9.5" style="3" customWidth="1"/>
    <col min="11" max="11" width="20.5" style="3" customWidth="1"/>
    <col min="12" max="12" width="26.6640625" style="3" customWidth="1"/>
    <col min="13" max="15" width="8.83203125" style="3"/>
    <col min="16" max="16" width="11.83203125" style="3" customWidth="1"/>
    <col min="17" max="16384" width="8.83203125" style="3"/>
  </cols>
  <sheetData>
    <row r="1" spans="3:24" x14ac:dyDescent="0.2">
      <c r="F1" s="114"/>
      <c r="G1" s="114"/>
      <c r="J1" s="219"/>
      <c r="K1" s="219"/>
      <c r="L1" s="219"/>
      <c r="M1" s="219"/>
      <c r="N1" s="219"/>
      <c r="O1" s="219"/>
      <c r="P1" s="219"/>
      <c r="R1" s="219" t="s">
        <v>77</v>
      </c>
      <c r="S1" s="219"/>
      <c r="T1" s="219"/>
      <c r="U1" s="219"/>
      <c r="V1" s="219"/>
      <c r="W1" s="219"/>
      <c r="X1" s="219"/>
    </row>
    <row r="2" spans="3:24" x14ac:dyDescent="0.2">
      <c r="C2" s="192" t="s">
        <v>7</v>
      </c>
      <c r="D2" s="192"/>
      <c r="E2" s="192"/>
      <c r="F2" s="114"/>
      <c r="G2" s="114"/>
      <c r="J2" s="13"/>
      <c r="K2" s="13"/>
      <c r="L2" s="13"/>
      <c r="M2" s="13"/>
      <c r="N2" s="13"/>
      <c r="O2" s="13"/>
      <c r="P2" s="13"/>
      <c r="R2" s="13"/>
      <c r="S2" s="13"/>
      <c r="T2" s="13"/>
      <c r="U2" s="13"/>
      <c r="V2" s="13"/>
      <c r="W2" s="13"/>
      <c r="X2" s="13"/>
    </row>
    <row r="3" spans="3:24" x14ac:dyDescent="0.2">
      <c r="C3" s="222" t="s">
        <v>78</v>
      </c>
      <c r="D3" s="222"/>
      <c r="E3" s="112" t="s">
        <v>79</v>
      </c>
      <c r="F3" s="114"/>
      <c r="G3" s="114"/>
    </row>
    <row r="4" spans="3:24" x14ac:dyDescent="0.2">
      <c r="C4" s="112"/>
      <c r="D4" s="112"/>
      <c r="E4" s="112"/>
      <c r="F4" s="114"/>
      <c r="G4" s="114"/>
    </row>
    <row r="5" spans="3:24" x14ac:dyDescent="0.2">
      <c r="C5" s="110" t="s">
        <v>80</v>
      </c>
      <c r="D5" s="110" t="s">
        <v>81</v>
      </c>
      <c r="E5" s="110" t="s">
        <v>82</v>
      </c>
      <c r="F5" s="114"/>
      <c r="G5" s="114"/>
    </row>
    <row r="6" spans="3:24" x14ac:dyDescent="0.2">
      <c r="C6" s="110">
        <v>0</v>
      </c>
      <c r="D6" s="112">
        <v>50</v>
      </c>
      <c r="E6" s="112">
        <v>50</v>
      </c>
      <c r="F6" s="114"/>
      <c r="G6" s="114"/>
    </row>
    <row r="7" spans="3:24" x14ac:dyDescent="0.2">
      <c r="C7" s="110">
        <v>0.25</v>
      </c>
      <c r="D7" s="112">
        <v>28</v>
      </c>
      <c r="E7" s="112">
        <v>45</v>
      </c>
      <c r="F7" s="114"/>
      <c r="G7" s="114"/>
    </row>
    <row r="8" spans="3:24" x14ac:dyDescent="0.2">
      <c r="C8" s="110">
        <v>0.5</v>
      </c>
      <c r="D8" s="112">
        <v>18</v>
      </c>
      <c r="E8" s="112">
        <v>35</v>
      </c>
      <c r="F8" s="114"/>
      <c r="G8" s="114"/>
    </row>
    <row r="9" spans="3:24" x14ac:dyDescent="0.2">
      <c r="C9" s="110">
        <v>0.75</v>
      </c>
      <c r="D9" s="112">
        <v>8</v>
      </c>
      <c r="E9" s="112">
        <v>25</v>
      </c>
      <c r="F9" s="114"/>
      <c r="G9" s="114"/>
    </row>
    <row r="10" spans="3:24" x14ac:dyDescent="0.2">
      <c r="C10" s="110">
        <v>1</v>
      </c>
      <c r="D10" s="112">
        <v>1</v>
      </c>
      <c r="E10" s="112">
        <v>1</v>
      </c>
      <c r="F10" s="114"/>
      <c r="G10" s="114"/>
    </row>
    <row r="11" spans="3:24" x14ac:dyDescent="0.2">
      <c r="C11" s="112"/>
      <c r="D11" s="112"/>
      <c r="E11" s="112"/>
      <c r="F11" s="114"/>
      <c r="G11" s="114"/>
    </row>
    <row r="12" spans="3:24" x14ac:dyDescent="0.2">
      <c r="C12" s="192" t="s">
        <v>81</v>
      </c>
      <c r="D12" s="192"/>
      <c r="E12" s="110" t="s">
        <v>82</v>
      </c>
      <c r="F12" s="114"/>
      <c r="G12" s="114"/>
    </row>
    <row r="13" spans="3:24" ht="15" customHeight="1" x14ac:dyDescent="0.2">
      <c r="C13" s="221" t="s">
        <v>111</v>
      </c>
      <c r="D13" s="221"/>
      <c r="E13" s="221" t="s">
        <v>85</v>
      </c>
      <c r="F13" s="117"/>
      <c r="G13" s="117"/>
    </row>
    <row r="14" spans="3:24" x14ac:dyDescent="0.2">
      <c r="C14" s="221"/>
      <c r="D14" s="221"/>
      <c r="E14" s="221"/>
      <c r="F14" s="117"/>
      <c r="G14" s="117"/>
    </row>
    <row r="15" spans="3:24" x14ac:dyDescent="0.2">
      <c r="C15" s="221"/>
      <c r="D15" s="221"/>
      <c r="E15" s="221"/>
      <c r="F15" s="117"/>
      <c r="G15" s="117"/>
    </row>
    <row r="17" spans="3:10" ht="15" customHeight="1" x14ac:dyDescent="0.2">
      <c r="C17" s="16"/>
      <c r="D17" s="16"/>
      <c r="E17" s="16"/>
      <c r="F17" s="5"/>
      <c r="G17" s="18"/>
      <c r="H17" s="18"/>
      <c r="I17" s="18"/>
      <c r="J17" s="18"/>
    </row>
    <row r="18" spans="3:10" ht="15" customHeight="1" x14ac:dyDescent="0.2">
      <c r="C18" s="16"/>
      <c r="D18" s="16"/>
      <c r="E18" s="16"/>
      <c r="F18" s="5"/>
      <c r="G18" s="5"/>
    </row>
    <row r="19" spans="3:10" ht="15" customHeight="1" x14ac:dyDescent="0.2">
      <c r="F19" s="5"/>
      <c r="G19" s="5"/>
    </row>
    <row r="20" spans="3:10" ht="15" customHeight="1" x14ac:dyDescent="0.2">
      <c r="C20" s="223"/>
      <c r="D20" s="223"/>
      <c r="E20" s="223"/>
      <c r="F20" s="223"/>
      <c r="G20" s="5"/>
    </row>
    <row r="21" spans="3:10" ht="15" customHeight="1" x14ac:dyDescent="0.2">
      <c r="C21" s="220"/>
      <c r="D21" s="220"/>
      <c r="E21" s="220"/>
      <c r="F21" s="220"/>
      <c r="G21" s="5"/>
    </row>
    <row r="22" spans="3:10" x14ac:dyDescent="0.2">
      <c r="C22" s="220"/>
      <c r="D22" s="220"/>
      <c r="E22" s="220"/>
      <c r="F22" s="220"/>
    </row>
    <row r="23" spans="3:10" x14ac:dyDescent="0.2">
      <c r="C23" s="220"/>
      <c r="D23" s="220"/>
      <c r="E23" s="220"/>
      <c r="F23" s="220"/>
    </row>
    <row r="26" spans="3:10" x14ac:dyDescent="0.2">
      <c r="C26" s="223"/>
      <c r="D26" s="223"/>
      <c r="E26" s="223"/>
      <c r="F26" s="17"/>
    </row>
    <row r="28" spans="3:10" ht="47" customHeight="1" x14ac:dyDescent="0.2">
      <c r="C28" s="223"/>
      <c r="D28" s="223"/>
      <c r="E28" s="223"/>
      <c r="F28" s="193"/>
      <c r="G28" s="193"/>
    </row>
  </sheetData>
  <mergeCells count="14">
    <mergeCell ref="C26:E26"/>
    <mergeCell ref="C28:E28"/>
    <mergeCell ref="F28:G28"/>
    <mergeCell ref="E13:E15"/>
    <mergeCell ref="C20:D20"/>
    <mergeCell ref="E20:F20"/>
    <mergeCell ref="C21:D23"/>
    <mergeCell ref="R1:X1"/>
    <mergeCell ref="J1:P1"/>
    <mergeCell ref="E21:F23"/>
    <mergeCell ref="C13:D15"/>
    <mergeCell ref="C3:D3"/>
    <mergeCell ref="C2:E2"/>
    <mergeCell ref="C12:D1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2D70-E308-40AA-A29E-EEE5049651D9}">
  <dimension ref="C2:O18"/>
  <sheetViews>
    <sheetView topLeftCell="A3" workbookViewId="0">
      <selection activeCell="C13" sqref="C13:D15"/>
    </sheetView>
  </sheetViews>
  <sheetFormatPr baseColWidth="10" defaultColWidth="8.83203125" defaultRowHeight="16" x14ac:dyDescent="0.2"/>
  <cols>
    <col min="1" max="1" width="8.83203125" style="21"/>
    <col min="2" max="2" width="5" style="21" customWidth="1"/>
    <col min="3" max="3" width="8.83203125" style="21"/>
    <col min="4" max="4" width="13.1640625" style="21" customWidth="1"/>
    <col min="5" max="5" width="19.1640625" style="21" customWidth="1"/>
    <col min="6" max="7" width="20.1640625" style="21" customWidth="1"/>
    <col min="8" max="8" width="17.5" style="21" customWidth="1"/>
    <col min="9" max="9" width="8.83203125" style="21"/>
    <col min="10" max="10" width="12.1640625" style="21" customWidth="1"/>
    <col min="11" max="11" width="17" style="21" customWidth="1"/>
    <col min="12" max="12" width="15.5" style="21" customWidth="1"/>
    <col min="13" max="13" width="23.6640625" style="21" customWidth="1"/>
    <col min="14" max="14" width="14.6640625" style="21" customWidth="1"/>
    <col min="15" max="16384" width="8.83203125" style="21"/>
  </cols>
  <sheetData>
    <row r="2" spans="3:15" x14ac:dyDescent="0.2">
      <c r="C2" s="192" t="s">
        <v>7</v>
      </c>
      <c r="D2" s="192"/>
      <c r="E2" s="192"/>
      <c r="F2" s="192" t="s">
        <v>106</v>
      </c>
      <c r="G2" s="192"/>
      <c r="H2" s="33"/>
      <c r="I2" s="18"/>
    </row>
    <row r="3" spans="3:15" x14ac:dyDescent="0.2">
      <c r="C3" s="222" t="s">
        <v>86</v>
      </c>
      <c r="D3" s="222"/>
      <c r="E3" s="15" t="s">
        <v>87</v>
      </c>
      <c r="F3" s="15" t="s">
        <v>88</v>
      </c>
      <c r="G3" s="15" t="s">
        <v>89</v>
      </c>
      <c r="H3" s="33"/>
      <c r="I3" s="18"/>
    </row>
    <row r="4" spans="3:15" x14ac:dyDescent="0.2">
      <c r="C4" s="224"/>
      <c r="D4" s="224"/>
      <c r="E4" s="224"/>
      <c r="J4" s="27"/>
    </row>
    <row r="5" spans="3:15" ht="17" x14ac:dyDescent="0.2">
      <c r="C5" s="14" t="s">
        <v>80</v>
      </c>
      <c r="D5" s="2" t="s">
        <v>81</v>
      </c>
      <c r="E5" s="2" t="s">
        <v>82</v>
      </c>
      <c r="F5" s="14" t="s">
        <v>83</v>
      </c>
      <c r="G5" s="14" t="s">
        <v>84</v>
      </c>
      <c r="J5" s="27"/>
    </row>
    <row r="6" spans="3:15" ht="18" customHeight="1" x14ac:dyDescent="0.2">
      <c r="C6" s="14">
        <v>0</v>
      </c>
      <c r="D6" s="12">
        <v>0</v>
      </c>
      <c r="E6" s="12">
        <v>0</v>
      </c>
      <c r="F6" s="12">
        <v>100</v>
      </c>
      <c r="G6" s="12">
        <v>100</v>
      </c>
      <c r="J6" s="18"/>
    </row>
    <row r="7" spans="3:15" x14ac:dyDescent="0.2">
      <c r="C7" s="14">
        <v>0.25</v>
      </c>
      <c r="D7" s="12">
        <v>50</v>
      </c>
      <c r="E7" s="12">
        <v>15</v>
      </c>
      <c r="F7" s="12">
        <v>55</v>
      </c>
      <c r="G7" s="12">
        <v>88</v>
      </c>
      <c r="J7" s="18"/>
    </row>
    <row r="8" spans="3:15" x14ac:dyDescent="0.2">
      <c r="C8" s="14">
        <v>0.5</v>
      </c>
      <c r="D8" s="12">
        <v>75</v>
      </c>
      <c r="E8" s="12">
        <v>35</v>
      </c>
      <c r="F8" s="12">
        <v>30</v>
      </c>
      <c r="G8" s="12">
        <v>65</v>
      </c>
      <c r="J8" s="18"/>
    </row>
    <row r="9" spans="3:15" x14ac:dyDescent="0.2">
      <c r="C9" s="14">
        <v>0.75</v>
      </c>
      <c r="D9" s="12">
        <v>90</v>
      </c>
      <c r="E9" s="12">
        <v>65</v>
      </c>
      <c r="F9" s="12">
        <v>15</v>
      </c>
      <c r="G9" s="12">
        <v>40</v>
      </c>
      <c r="J9" s="18"/>
    </row>
    <row r="10" spans="3:15" x14ac:dyDescent="0.2">
      <c r="C10" s="14">
        <v>1</v>
      </c>
      <c r="D10" s="12">
        <v>100</v>
      </c>
      <c r="E10" s="12">
        <v>100</v>
      </c>
      <c r="F10" s="12">
        <v>0</v>
      </c>
      <c r="G10" s="12">
        <v>0</v>
      </c>
      <c r="J10" s="18"/>
    </row>
    <row r="11" spans="3:15" x14ac:dyDescent="0.2">
      <c r="J11" s="18"/>
    </row>
    <row r="12" spans="3:15" x14ac:dyDescent="0.2">
      <c r="C12" s="192" t="s">
        <v>81</v>
      </c>
      <c r="D12" s="192"/>
      <c r="E12" s="14" t="s">
        <v>82</v>
      </c>
      <c r="F12" s="14" t="s">
        <v>83</v>
      </c>
      <c r="G12" s="14" t="s">
        <v>84</v>
      </c>
    </row>
    <row r="13" spans="3:15" ht="37" customHeight="1" x14ac:dyDescent="0.2">
      <c r="C13" s="228" t="s">
        <v>124</v>
      </c>
      <c r="D13" s="229"/>
      <c r="E13" s="225" t="s">
        <v>125</v>
      </c>
      <c r="F13" s="225" t="s">
        <v>99</v>
      </c>
      <c r="G13" s="225" t="s">
        <v>100</v>
      </c>
    </row>
    <row r="14" spans="3:15" x14ac:dyDescent="0.2">
      <c r="C14" s="230"/>
      <c r="D14" s="231"/>
      <c r="E14" s="226"/>
      <c r="F14" s="226"/>
      <c r="G14" s="226"/>
      <c r="I14" s="26"/>
      <c r="N14" s="18"/>
      <c r="O14" s="18"/>
    </row>
    <row r="15" spans="3:15" ht="15" customHeight="1" x14ac:dyDescent="0.2">
      <c r="C15" s="232"/>
      <c r="D15" s="233"/>
      <c r="E15" s="227"/>
      <c r="F15" s="227"/>
      <c r="G15" s="227"/>
      <c r="I15" s="31"/>
      <c r="N15" s="19"/>
      <c r="O15" s="20"/>
    </row>
    <row r="16" spans="3:15" ht="15" customHeight="1" x14ac:dyDescent="0.2">
      <c r="C16" s="30"/>
      <c r="I16" s="31"/>
      <c r="N16" s="19"/>
      <c r="O16" s="20"/>
    </row>
    <row r="17" spans="3:13" ht="14.5" customHeight="1" x14ac:dyDescent="0.2">
      <c r="C17" s="16"/>
      <c r="D17" s="16"/>
      <c r="E17" s="16"/>
      <c r="F17" s="5"/>
      <c r="G17" s="5"/>
      <c r="I17" s="27"/>
      <c r="J17" s="27"/>
      <c r="K17" s="27"/>
      <c r="L17" s="27"/>
      <c r="M17" s="27"/>
    </row>
    <row r="18" spans="3:13" ht="14.5" customHeight="1" x14ac:dyDescent="0.2">
      <c r="C18" s="16"/>
      <c r="D18" s="16"/>
      <c r="E18" s="16"/>
      <c r="F18" s="5"/>
      <c r="G18" s="5"/>
      <c r="I18" s="27"/>
      <c r="J18" s="27"/>
      <c r="K18" s="27"/>
      <c r="L18" s="27"/>
      <c r="M18" s="27"/>
    </row>
  </sheetData>
  <mergeCells count="9">
    <mergeCell ref="C4:E4"/>
    <mergeCell ref="C2:E2"/>
    <mergeCell ref="F2:G2"/>
    <mergeCell ref="G13:G15"/>
    <mergeCell ref="C3:D3"/>
    <mergeCell ref="C12:D12"/>
    <mergeCell ref="C13:D15"/>
    <mergeCell ref="E13:E15"/>
    <mergeCell ref="F13:F15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5B2F-9E80-49A0-96C5-35719C415C45}">
  <dimension ref="C2:N20"/>
  <sheetViews>
    <sheetView workbookViewId="0">
      <selection activeCell="M25" sqref="M25"/>
    </sheetView>
  </sheetViews>
  <sheetFormatPr baseColWidth="10" defaultColWidth="8.83203125" defaultRowHeight="16" x14ac:dyDescent="0.2"/>
  <cols>
    <col min="1" max="2" width="8.83203125" style="3"/>
    <col min="3" max="3" width="9" style="3" customWidth="1"/>
    <col min="4" max="4" width="20.6640625" style="3" customWidth="1"/>
    <col min="5" max="5" width="27.1640625" style="3" customWidth="1"/>
    <col min="6" max="11" width="8.83203125" style="3"/>
    <col min="12" max="12" width="14.83203125" style="3" customWidth="1"/>
    <col min="13" max="13" width="15.5" style="3" customWidth="1"/>
    <col min="14" max="14" width="16.5" style="3" customWidth="1"/>
    <col min="15" max="16384" width="8.83203125" style="3"/>
  </cols>
  <sheetData>
    <row r="2" spans="3:14" x14ac:dyDescent="0.2">
      <c r="C2" s="192" t="s">
        <v>106</v>
      </c>
      <c r="D2" s="192"/>
      <c r="E2" s="192"/>
    </row>
    <row r="3" spans="3:14" x14ac:dyDescent="0.2">
      <c r="C3" s="222" t="s">
        <v>107</v>
      </c>
      <c r="D3" s="222"/>
      <c r="E3" s="15" t="s">
        <v>90</v>
      </c>
    </row>
    <row r="5" spans="3:14" ht="17" x14ac:dyDescent="0.2">
      <c r="C5" s="14" t="s">
        <v>80</v>
      </c>
      <c r="D5" s="2" t="s">
        <v>81</v>
      </c>
      <c r="E5" s="2" t="s">
        <v>82</v>
      </c>
    </row>
    <row r="6" spans="3:14" x14ac:dyDescent="0.2">
      <c r="C6" s="36">
        <v>0</v>
      </c>
      <c r="D6" s="15">
        <v>58843</v>
      </c>
      <c r="E6" s="15">
        <v>58843</v>
      </c>
      <c r="M6" s="1"/>
      <c r="N6" s="1"/>
    </row>
    <row r="7" spans="3:14" x14ac:dyDescent="0.2">
      <c r="C7" s="36">
        <v>0.25</v>
      </c>
      <c r="D7" s="15">
        <v>40000</v>
      </c>
      <c r="E7" s="15">
        <v>52000</v>
      </c>
    </row>
    <row r="8" spans="3:14" x14ac:dyDescent="0.2">
      <c r="C8" s="36">
        <v>0.5</v>
      </c>
      <c r="D8" s="15">
        <v>30000</v>
      </c>
      <c r="E8" s="15">
        <v>45000</v>
      </c>
    </row>
    <row r="9" spans="3:14" x14ac:dyDescent="0.2">
      <c r="C9" s="36">
        <v>0.75</v>
      </c>
      <c r="D9" s="15">
        <v>20000</v>
      </c>
      <c r="E9" s="15">
        <v>33000</v>
      </c>
    </row>
    <row r="10" spans="3:14" x14ac:dyDescent="0.2">
      <c r="C10" s="36">
        <v>1</v>
      </c>
      <c r="D10" s="15">
        <v>13250</v>
      </c>
      <c r="E10" s="15">
        <v>13250</v>
      </c>
    </row>
    <row r="11" spans="3:14" x14ac:dyDescent="0.2">
      <c r="F11" s="28"/>
    </row>
    <row r="12" spans="3:14" x14ac:dyDescent="0.2">
      <c r="C12" s="192" t="s">
        <v>81</v>
      </c>
      <c r="D12" s="192"/>
      <c r="E12" s="14" t="s">
        <v>82</v>
      </c>
      <c r="F12" s="28"/>
    </row>
    <row r="13" spans="3:14" ht="42" customHeight="1" x14ac:dyDescent="0.2">
      <c r="C13" s="234" t="s">
        <v>103</v>
      </c>
      <c r="D13" s="229"/>
      <c r="E13" s="225" t="s">
        <v>104</v>
      </c>
      <c r="F13" s="28"/>
    </row>
    <row r="14" spans="3:14" ht="15.5" customHeight="1" x14ac:dyDescent="0.2">
      <c r="C14" s="230"/>
      <c r="D14" s="231"/>
      <c r="E14" s="226"/>
      <c r="F14" s="18"/>
    </row>
    <row r="15" spans="3:14" x14ac:dyDescent="0.2">
      <c r="C15" s="232"/>
      <c r="D15" s="233"/>
      <c r="E15" s="227"/>
      <c r="F15" s="18"/>
    </row>
    <row r="16" spans="3:14" x14ac:dyDescent="0.2">
      <c r="F16" s="18"/>
    </row>
    <row r="17" spans="3:6" x14ac:dyDescent="0.2">
      <c r="C17" s="28"/>
      <c r="D17" s="28"/>
      <c r="E17" s="28"/>
      <c r="F17" s="28"/>
    </row>
    <row r="18" spans="3:6" x14ac:dyDescent="0.2">
      <c r="C18" s="28"/>
      <c r="D18" s="28"/>
      <c r="E18" s="28"/>
      <c r="F18" s="28"/>
    </row>
    <row r="19" spans="3:6" x14ac:dyDescent="0.2">
      <c r="F19" s="28"/>
    </row>
    <row r="20" spans="3:6" x14ac:dyDescent="0.2">
      <c r="F20" s="25"/>
    </row>
  </sheetData>
  <mergeCells count="5">
    <mergeCell ref="C3:D3"/>
    <mergeCell ref="C2:E2"/>
    <mergeCell ref="C13:D15"/>
    <mergeCell ref="E13:E15"/>
    <mergeCell ref="C12:D1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F46A-6DD9-4EF1-A603-A43A5C310516}">
  <dimension ref="C2:G15"/>
  <sheetViews>
    <sheetView topLeftCell="B1" workbookViewId="0">
      <selection activeCell="E13" sqref="E13:E15"/>
    </sheetView>
  </sheetViews>
  <sheetFormatPr baseColWidth="10" defaultColWidth="8.83203125" defaultRowHeight="16" x14ac:dyDescent="0.2"/>
  <cols>
    <col min="1" max="3" width="8.83203125" style="21"/>
    <col min="4" max="4" width="19.5" style="21" customWidth="1"/>
    <col min="5" max="5" width="36.5" style="21" customWidth="1"/>
    <col min="6" max="16384" width="8.83203125" style="21"/>
  </cols>
  <sheetData>
    <row r="2" spans="3:7" x14ac:dyDescent="0.2">
      <c r="C2" s="238" t="s">
        <v>106</v>
      </c>
      <c r="D2" s="238"/>
      <c r="E2" s="238"/>
    </row>
    <row r="3" spans="3:7" x14ac:dyDescent="0.2">
      <c r="C3" s="239" t="s">
        <v>88</v>
      </c>
      <c r="D3" s="239"/>
      <c r="E3" s="34" t="s">
        <v>167</v>
      </c>
    </row>
    <row r="5" spans="3:7" ht="17" x14ac:dyDescent="0.2">
      <c r="C5" s="14" t="s">
        <v>80</v>
      </c>
      <c r="D5" s="2" t="s">
        <v>81</v>
      </c>
      <c r="E5" s="2" t="s">
        <v>82</v>
      </c>
      <c r="G5" s="27"/>
    </row>
    <row r="6" spans="3:7" x14ac:dyDescent="0.2">
      <c r="C6" s="14">
        <v>1</v>
      </c>
      <c r="D6" s="37">
        <v>0</v>
      </c>
      <c r="E6" s="37">
        <v>0</v>
      </c>
      <c r="G6" s="27"/>
    </row>
    <row r="7" spans="3:7" x14ac:dyDescent="0.2">
      <c r="C7" s="14">
        <v>0.75</v>
      </c>
      <c r="D7" s="37">
        <v>18</v>
      </c>
      <c r="E7" s="37">
        <v>50</v>
      </c>
      <c r="G7" s="27"/>
    </row>
    <row r="8" spans="3:7" x14ac:dyDescent="0.2">
      <c r="C8" s="14">
        <v>0.5</v>
      </c>
      <c r="D8" s="37">
        <v>40</v>
      </c>
      <c r="E8" s="37">
        <v>80</v>
      </c>
      <c r="G8" s="27"/>
    </row>
    <row r="9" spans="3:7" x14ac:dyDescent="0.2">
      <c r="C9" s="14">
        <v>0.25</v>
      </c>
      <c r="D9" s="37">
        <v>73</v>
      </c>
      <c r="E9" s="37">
        <v>105</v>
      </c>
      <c r="G9" s="27"/>
    </row>
    <row r="10" spans="3:7" x14ac:dyDescent="0.2">
      <c r="C10" s="14">
        <v>0</v>
      </c>
      <c r="D10" s="37">
        <v>125</v>
      </c>
      <c r="E10" s="37">
        <v>125</v>
      </c>
      <c r="G10" s="27"/>
    </row>
    <row r="11" spans="3:7" x14ac:dyDescent="0.2">
      <c r="G11" s="27"/>
    </row>
    <row r="12" spans="3:7" x14ac:dyDescent="0.2">
      <c r="C12" s="238" t="s">
        <v>81</v>
      </c>
      <c r="D12" s="238"/>
      <c r="E12" s="36" t="s">
        <v>82</v>
      </c>
    </row>
    <row r="13" spans="3:7" ht="15.5" customHeight="1" x14ac:dyDescent="0.2">
      <c r="C13" s="240" t="s">
        <v>112</v>
      </c>
      <c r="D13" s="241"/>
      <c r="E13" s="235" t="s">
        <v>170</v>
      </c>
    </row>
    <row r="14" spans="3:7" x14ac:dyDescent="0.2">
      <c r="C14" s="242"/>
      <c r="D14" s="243"/>
      <c r="E14" s="236"/>
    </row>
    <row r="15" spans="3:7" ht="14.5" customHeight="1" x14ac:dyDescent="0.2">
      <c r="C15" s="244"/>
      <c r="D15" s="245"/>
      <c r="E15" s="237"/>
    </row>
  </sheetData>
  <mergeCells count="5">
    <mergeCell ref="E13:E15"/>
    <mergeCell ref="C2:E2"/>
    <mergeCell ref="C3:D3"/>
    <mergeCell ref="C12:D12"/>
    <mergeCell ref="C13:D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9E38B-C861-449F-815C-DE1C4A9D7F4B}">
  <dimension ref="C1:P17"/>
  <sheetViews>
    <sheetView zoomScaleNormal="100" workbookViewId="0">
      <selection activeCell="F19" sqref="F19:G19"/>
    </sheetView>
  </sheetViews>
  <sheetFormatPr baseColWidth="10" defaultColWidth="8.83203125" defaultRowHeight="16" x14ac:dyDescent="0.2"/>
  <cols>
    <col min="1" max="3" width="8.83203125" style="3"/>
    <col min="4" max="4" width="14" style="3" customWidth="1"/>
    <col min="5" max="5" width="21.6640625" style="3" customWidth="1"/>
    <col min="6" max="6" width="23.1640625" style="3" customWidth="1"/>
    <col min="7" max="9" width="22.1640625" style="3" customWidth="1"/>
    <col min="10" max="10" width="18.83203125" style="3" customWidth="1"/>
    <col min="11" max="11" width="21.5" style="3" customWidth="1"/>
    <col min="12" max="12" width="8.83203125" style="3"/>
    <col min="13" max="13" width="8.1640625" style="3" bestFit="1" customWidth="1"/>
    <col min="14" max="14" width="14.83203125" style="3" customWidth="1"/>
    <col min="15" max="15" width="22.83203125" style="3" customWidth="1"/>
    <col min="16" max="16384" width="8.83203125" style="3"/>
  </cols>
  <sheetData>
    <row r="1" spans="3:16" x14ac:dyDescent="0.2">
      <c r="I1" s="28"/>
      <c r="J1" s="28"/>
      <c r="K1" s="28"/>
    </row>
    <row r="2" spans="3:16" x14ac:dyDescent="0.2">
      <c r="C2" s="192" t="s">
        <v>7</v>
      </c>
      <c r="D2" s="192"/>
      <c r="E2" s="192"/>
      <c r="F2" s="192" t="s">
        <v>106</v>
      </c>
      <c r="G2" s="192"/>
      <c r="I2" s="28"/>
      <c r="J2" s="28"/>
      <c r="K2" s="28"/>
      <c r="M2" s="38"/>
      <c r="N2" s="38"/>
    </row>
    <row r="3" spans="3:16" x14ac:dyDescent="0.2">
      <c r="C3" s="248" t="s">
        <v>93</v>
      </c>
      <c r="D3" s="248"/>
      <c r="E3" s="41" t="s">
        <v>94</v>
      </c>
      <c r="F3" s="41" t="s">
        <v>92</v>
      </c>
      <c r="G3" s="41" t="s">
        <v>91</v>
      </c>
      <c r="I3" s="28"/>
      <c r="J3" s="28"/>
      <c r="K3" s="28"/>
    </row>
    <row r="4" spans="3:16" x14ac:dyDescent="0.2">
      <c r="C4" s="40"/>
      <c r="D4" s="40"/>
      <c r="E4" s="39"/>
      <c r="I4" s="28"/>
      <c r="J4" s="28"/>
      <c r="K4" s="28"/>
    </row>
    <row r="5" spans="3:16" ht="17" x14ac:dyDescent="0.2">
      <c r="C5" s="36" t="s">
        <v>80</v>
      </c>
      <c r="D5" s="35" t="s">
        <v>81</v>
      </c>
      <c r="E5" s="35" t="s">
        <v>82</v>
      </c>
      <c r="F5" s="35" t="s">
        <v>83</v>
      </c>
      <c r="G5" s="35" t="s">
        <v>84</v>
      </c>
      <c r="I5" s="28"/>
      <c r="J5" s="28"/>
      <c r="K5" s="28"/>
      <c r="M5" s="26"/>
    </row>
    <row r="6" spans="3:16" x14ac:dyDescent="0.2">
      <c r="C6" s="36">
        <v>0</v>
      </c>
      <c r="D6" s="37">
        <v>3</v>
      </c>
      <c r="E6" s="37">
        <v>3</v>
      </c>
      <c r="F6" s="37">
        <v>20</v>
      </c>
      <c r="G6" s="37">
        <v>20</v>
      </c>
      <c r="I6" s="28"/>
      <c r="J6" s="28"/>
      <c r="K6" s="28"/>
      <c r="M6" s="22"/>
      <c r="P6" s="22"/>
    </row>
    <row r="7" spans="3:16" x14ac:dyDescent="0.2">
      <c r="C7" s="36">
        <v>0.25</v>
      </c>
      <c r="D7" s="37">
        <v>12</v>
      </c>
      <c r="E7" s="37">
        <v>5</v>
      </c>
      <c r="F7" s="37">
        <v>13</v>
      </c>
      <c r="G7" s="37">
        <v>18</v>
      </c>
      <c r="I7" s="28"/>
      <c r="J7" s="28"/>
      <c r="K7" s="28"/>
      <c r="M7" s="22"/>
      <c r="N7" s="39"/>
      <c r="P7" s="22"/>
    </row>
    <row r="8" spans="3:16" x14ac:dyDescent="0.2">
      <c r="C8" s="36">
        <v>0.5</v>
      </c>
      <c r="D8" s="37">
        <v>15</v>
      </c>
      <c r="E8" s="37">
        <v>9</v>
      </c>
      <c r="F8" s="37">
        <v>9</v>
      </c>
      <c r="G8" s="37">
        <v>15</v>
      </c>
      <c r="I8" s="28"/>
      <c r="J8" s="28"/>
      <c r="K8" s="28"/>
      <c r="M8" s="22"/>
      <c r="P8" s="22"/>
    </row>
    <row r="9" spans="3:16" x14ac:dyDescent="0.2">
      <c r="C9" s="36">
        <v>0.75</v>
      </c>
      <c r="D9" s="37">
        <v>18</v>
      </c>
      <c r="E9" s="37">
        <v>13</v>
      </c>
      <c r="F9" s="37">
        <v>5</v>
      </c>
      <c r="G9" s="37">
        <v>10</v>
      </c>
      <c r="I9" s="28"/>
      <c r="J9" s="28"/>
      <c r="K9" s="28"/>
      <c r="M9" s="22"/>
      <c r="P9" s="22"/>
    </row>
    <row r="10" spans="3:16" x14ac:dyDescent="0.2">
      <c r="C10" s="36">
        <v>1</v>
      </c>
      <c r="D10" s="37">
        <v>20</v>
      </c>
      <c r="E10" s="37">
        <v>20</v>
      </c>
      <c r="F10" s="37">
        <v>3</v>
      </c>
      <c r="G10" s="37">
        <v>3</v>
      </c>
      <c r="I10" s="28"/>
      <c r="J10" s="28"/>
      <c r="K10" s="28"/>
      <c r="M10" s="22"/>
      <c r="P10" s="22"/>
    </row>
    <row r="11" spans="3:16" x14ac:dyDescent="0.2">
      <c r="I11" s="28"/>
      <c r="J11" s="28"/>
      <c r="K11" s="28"/>
    </row>
    <row r="12" spans="3:16" x14ac:dyDescent="0.2">
      <c r="C12" s="192" t="s">
        <v>81</v>
      </c>
      <c r="D12" s="192"/>
      <c r="E12" s="116" t="s">
        <v>82</v>
      </c>
      <c r="F12" s="36" t="s">
        <v>83</v>
      </c>
      <c r="G12" s="36" t="s">
        <v>108</v>
      </c>
      <c r="I12" s="28"/>
      <c r="J12" s="28"/>
      <c r="K12" s="28"/>
      <c r="M12" s="26"/>
      <c r="N12" s="26"/>
      <c r="O12" s="26"/>
    </row>
    <row r="13" spans="3:16" ht="15.5" customHeight="1" x14ac:dyDescent="0.2">
      <c r="C13" s="240" t="s">
        <v>102</v>
      </c>
      <c r="D13" s="249"/>
      <c r="E13" s="246" t="s">
        <v>166</v>
      </c>
      <c r="F13" s="229" t="s">
        <v>105</v>
      </c>
      <c r="G13" s="225" t="s">
        <v>110</v>
      </c>
      <c r="J13" s="28"/>
      <c r="K13" s="28"/>
      <c r="M13" s="31"/>
      <c r="N13" s="32"/>
      <c r="O13" s="31"/>
    </row>
    <row r="14" spans="3:16" x14ac:dyDescent="0.2">
      <c r="C14" s="250"/>
      <c r="D14" s="251"/>
      <c r="E14" s="247"/>
      <c r="F14" s="231"/>
      <c r="G14" s="226"/>
      <c r="J14" s="28"/>
      <c r="K14" s="28"/>
      <c r="M14" s="32"/>
      <c r="N14" s="32"/>
      <c r="O14" s="32"/>
    </row>
    <row r="15" spans="3:16" x14ac:dyDescent="0.2">
      <c r="C15" s="252"/>
      <c r="D15" s="253"/>
      <c r="E15" s="247"/>
      <c r="F15" s="233"/>
      <c r="G15" s="227"/>
      <c r="J15" s="28"/>
      <c r="K15" s="28"/>
      <c r="M15" s="32"/>
      <c r="N15" s="32"/>
      <c r="O15" s="32"/>
    </row>
    <row r="16" spans="3:16" x14ac:dyDescent="0.2">
      <c r="I16" s="28"/>
      <c r="J16" s="28"/>
      <c r="K16" s="28"/>
    </row>
    <row r="17" spans="10:11" x14ac:dyDescent="0.2">
      <c r="J17" s="22"/>
      <c r="K17" s="22"/>
    </row>
  </sheetData>
  <mergeCells count="8">
    <mergeCell ref="E13:E15"/>
    <mergeCell ref="C3:D3"/>
    <mergeCell ref="C2:E2"/>
    <mergeCell ref="F2:G2"/>
    <mergeCell ref="G13:G15"/>
    <mergeCell ref="F13:F15"/>
    <mergeCell ref="C12:D12"/>
    <mergeCell ref="C13:D15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1649C-F8BB-4AB7-BB14-E70A7D78A054}">
  <dimension ref="C1:M22"/>
  <sheetViews>
    <sheetView zoomScaleNormal="70" workbookViewId="0">
      <selection activeCell="D17" sqref="D17"/>
    </sheetView>
  </sheetViews>
  <sheetFormatPr baseColWidth="10" defaultColWidth="8.83203125" defaultRowHeight="16" x14ac:dyDescent="0.2"/>
  <cols>
    <col min="1" max="3" width="8.83203125" style="21"/>
    <col min="4" max="4" width="12.1640625" style="21" customWidth="1"/>
    <col min="5" max="5" width="26.5" style="21" customWidth="1"/>
    <col min="6" max="7" width="18" style="21" customWidth="1"/>
    <col min="8" max="11" width="8.83203125" style="21"/>
    <col min="12" max="12" width="6.1640625" style="21" bestFit="1" customWidth="1"/>
    <col min="13" max="13" width="11.83203125" style="21" bestFit="1" customWidth="1"/>
    <col min="14" max="14" width="12.6640625" style="21" bestFit="1" customWidth="1"/>
    <col min="15" max="16384" width="8.83203125" style="21"/>
  </cols>
  <sheetData>
    <row r="1" spans="3:13" x14ac:dyDescent="0.2">
      <c r="H1" s="27"/>
      <c r="I1" s="27"/>
      <c r="J1" s="27"/>
    </row>
    <row r="2" spans="3:13" x14ac:dyDescent="0.2">
      <c r="C2" s="192" t="s">
        <v>7</v>
      </c>
      <c r="D2" s="192"/>
      <c r="E2" s="192"/>
      <c r="F2" s="18"/>
      <c r="G2" s="18"/>
      <c r="H2" s="18"/>
      <c r="I2" s="27"/>
      <c r="J2" s="27"/>
    </row>
    <row r="3" spans="3:13" x14ac:dyDescent="0.2">
      <c r="C3" s="222" t="s">
        <v>95</v>
      </c>
      <c r="D3" s="222"/>
      <c r="E3" s="15" t="s">
        <v>96</v>
      </c>
      <c r="F3" s="18"/>
      <c r="G3" s="18"/>
      <c r="H3" s="18"/>
      <c r="I3" s="27"/>
      <c r="J3" s="27"/>
    </row>
    <row r="4" spans="3:13" x14ac:dyDescent="0.2">
      <c r="F4" s="18"/>
      <c r="G4" s="18"/>
      <c r="H4" s="18"/>
      <c r="I4" s="27"/>
      <c r="J4" s="27"/>
    </row>
    <row r="5" spans="3:13" ht="17" x14ac:dyDescent="0.2">
      <c r="C5" s="24" t="s">
        <v>80</v>
      </c>
      <c r="D5" s="23" t="s">
        <v>81</v>
      </c>
      <c r="E5" s="23" t="s">
        <v>82</v>
      </c>
      <c r="F5" s="18"/>
      <c r="G5" s="18"/>
      <c r="H5" s="18"/>
      <c r="I5" s="27"/>
    </row>
    <row r="6" spans="3:13" x14ac:dyDescent="0.2">
      <c r="C6" s="36">
        <v>0</v>
      </c>
      <c r="D6" s="12">
        <v>50600</v>
      </c>
      <c r="E6" s="12">
        <v>50600</v>
      </c>
      <c r="F6" s="18"/>
      <c r="G6" s="18"/>
      <c r="H6" s="18"/>
      <c r="I6" s="27"/>
    </row>
    <row r="7" spans="3:13" x14ac:dyDescent="0.2">
      <c r="C7" s="36">
        <v>0.25</v>
      </c>
      <c r="D7" s="12">
        <v>90000</v>
      </c>
      <c r="E7" s="12">
        <v>65000</v>
      </c>
      <c r="F7" s="18"/>
      <c r="G7" s="18"/>
      <c r="H7" s="18"/>
      <c r="I7" s="27"/>
    </row>
    <row r="8" spans="3:13" x14ac:dyDescent="0.2">
      <c r="C8" s="36">
        <v>0.5</v>
      </c>
      <c r="D8" s="12">
        <v>115000</v>
      </c>
      <c r="E8" s="12">
        <v>80000</v>
      </c>
      <c r="F8" s="18"/>
      <c r="G8" s="18"/>
      <c r="H8" s="18"/>
      <c r="I8" s="27"/>
    </row>
    <row r="9" spans="3:13" x14ac:dyDescent="0.2">
      <c r="C9" s="36">
        <v>0.75</v>
      </c>
      <c r="D9" s="12">
        <v>130000</v>
      </c>
      <c r="E9" s="12">
        <v>100000</v>
      </c>
      <c r="F9" s="18"/>
      <c r="G9" s="18"/>
      <c r="H9" s="18"/>
      <c r="I9" s="27"/>
    </row>
    <row r="10" spans="3:13" x14ac:dyDescent="0.2">
      <c r="C10" s="36">
        <v>1</v>
      </c>
      <c r="D10" s="12">
        <v>142100</v>
      </c>
      <c r="E10" s="12">
        <v>142100</v>
      </c>
      <c r="F10" s="18"/>
      <c r="G10" s="18"/>
      <c r="H10" s="18"/>
      <c r="I10" s="27"/>
    </row>
    <row r="11" spans="3:13" x14ac:dyDescent="0.2">
      <c r="F11" s="18"/>
      <c r="G11" s="18"/>
      <c r="H11" s="18"/>
      <c r="I11" s="27"/>
    </row>
    <row r="12" spans="3:13" x14ac:dyDescent="0.2">
      <c r="C12" s="192" t="s">
        <v>81</v>
      </c>
      <c r="D12" s="192"/>
      <c r="E12" s="14" t="s">
        <v>82</v>
      </c>
      <c r="F12" s="18"/>
      <c r="G12" s="18"/>
      <c r="H12" s="18"/>
      <c r="I12" s="27"/>
    </row>
    <row r="13" spans="3:13" ht="109.25" customHeight="1" x14ac:dyDescent="0.2">
      <c r="C13" s="228" t="s">
        <v>109</v>
      </c>
      <c r="D13" s="229"/>
      <c r="E13" s="225" t="s">
        <v>113</v>
      </c>
      <c r="F13" s="18"/>
      <c r="G13" s="18"/>
      <c r="H13" s="18"/>
      <c r="I13" s="27"/>
    </row>
    <row r="14" spans="3:13" x14ac:dyDescent="0.2">
      <c r="C14" s="230"/>
      <c r="D14" s="231"/>
      <c r="E14" s="226"/>
      <c r="F14" s="18"/>
      <c r="G14" s="18"/>
      <c r="H14" s="18"/>
      <c r="I14" s="27"/>
    </row>
    <row r="15" spans="3:13" x14ac:dyDescent="0.2">
      <c r="C15" s="232"/>
      <c r="D15" s="233"/>
      <c r="E15" s="227"/>
      <c r="F15" s="18"/>
      <c r="G15" s="18"/>
      <c r="H15" s="18"/>
    </row>
    <row r="16" spans="3:13" x14ac:dyDescent="0.2">
      <c r="C16" s="30"/>
      <c r="F16" s="27"/>
      <c r="G16" s="27"/>
      <c r="H16" s="27"/>
      <c r="L16" s="29"/>
      <c r="M16" s="29"/>
    </row>
    <row r="17" spans="6:13" x14ac:dyDescent="0.2">
      <c r="F17" s="27"/>
      <c r="G17" s="27"/>
      <c r="H17" s="27"/>
      <c r="L17" s="29"/>
      <c r="M17" s="29"/>
    </row>
    <row r="18" spans="6:13" x14ac:dyDescent="0.2">
      <c r="L18" s="29"/>
      <c r="M18" s="29"/>
    </row>
    <row r="19" spans="6:13" x14ac:dyDescent="0.2">
      <c r="L19" s="29"/>
      <c r="M19" s="29"/>
    </row>
    <row r="20" spans="6:13" x14ac:dyDescent="0.2">
      <c r="L20" s="29"/>
      <c r="M20" s="29"/>
    </row>
    <row r="21" spans="6:13" x14ac:dyDescent="0.2">
      <c r="L21" s="29"/>
      <c r="M21" s="29"/>
    </row>
    <row r="22" spans="6:13" x14ac:dyDescent="0.2">
      <c r="L22" s="29"/>
      <c r="M22" s="29"/>
    </row>
  </sheetData>
  <mergeCells count="5">
    <mergeCell ref="C3:D3"/>
    <mergeCell ref="C2:E2"/>
    <mergeCell ref="C12:D12"/>
    <mergeCell ref="C13:D15"/>
    <mergeCell ref="E13:E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D0A7-54E7-4A65-B5F3-F0E4408901CF}">
  <dimension ref="C2:L25"/>
  <sheetViews>
    <sheetView tabSelected="1" zoomScale="89" workbookViewId="0">
      <selection activeCell="A22" sqref="A22"/>
    </sheetView>
  </sheetViews>
  <sheetFormatPr baseColWidth="10" defaultColWidth="8.83203125" defaultRowHeight="15" x14ac:dyDescent="0.2"/>
  <cols>
    <col min="4" max="4" width="15.33203125" customWidth="1"/>
    <col min="5" max="5" width="20.33203125" customWidth="1"/>
    <col min="6" max="6" width="18.83203125" customWidth="1"/>
    <col min="7" max="7" width="20.5" customWidth="1"/>
    <col min="9" max="9" width="14.5" customWidth="1"/>
    <col min="10" max="10" width="18.5" customWidth="1"/>
    <col min="11" max="11" width="17.33203125" customWidth="1"/>
  </cols>
  <sheetData>
    <row r="2" spans="3:12" ht="16" x14ac:dyDescent="0.2">
      <c r="C2" s="192" t="s">
        <v>121</v>
      </c>
      <c r="D2" s="192"/>
      <c r="E2" s="192"/>
      <c r="F2" s="192" t="s">
        <v>5</v>
      </c>
      <c r="G2" s="192"/>
      <c r="I2" s="196" t="s">
        <v>101</v>
      </c>
      <c r="J2" s="260"/>
      <c r="K2" s="18"/>
    </row>
    <row r="3" spans="3:12" ht="16" x14ac:dyDescent="0.2">
      <c r="C3" s="248" t="s">
        <v>126</v>
      </c>
      <c r="D3" s="222"/>
      <c r="E3" s="41" t="s">
        <v>129</v>
      </c>
      <c r="F3" s="41" t="s">
        <v>130</v>
      </c>
      <c r="G3" s="41" t="s">
        <v>127</v>
      </c>
      <c r="I3" s="41" t="s">
        <v>130</v>
      </c>
      <c r="J3" s="41" t="s">
        <v>128</v>
      </c>
      <c r="K3" s="40"/>
    </row>
    <row r="4" spans="3:12" ht="16" x14ac:dyDescent="0.2">
      <c r="C4" s="21"/>
      <c r="D4" s="21"/>
      <c r="E4" s="21"/>
      <c r="F4" s="21"/>
      <c r="G4" s="21"/>
      <c r="I4" s="3"/>
      <c r="J4" s="39"/>
      <c r="K4" s="49"/>
      <c r="L4" s="49"/>
    </row>
    <row r="5" spans="3:12" ht="17" x14ac:dyDescent="0.2">
      <c r="C5" s="36" t="s">
        <v>80</v>
      </c>
      <c r="D5" s="35" t="s">
        <v>81</v>
      </c>
      <c r="E5" s="35" t="s">
        <v>82</v>
      </c>
      <c r="F5" s="35" t="s">
        <v>83</v>
      </c>
      <c r="G5" s="35" t="s">
        <v>84</v>
      </c>
      <c r="I5" s="35" t="s">
        <v>80</v>
      </c>
      <c r="J5" s="35" t="s">
        <v>114</v>
      </c>
      <c r="K5" s="49"/>
      <c r="L5" s="49"/>
    </row>
    <row r="6" spans="3:12" ht="16" x14ac:dyDescent="0.2">
      <c r="C6" s="36">
        <v>0</v>
      </c>
      <c r="D6" s="37">
        <v>106.1</v>
      </c>
      <c r="E6" s="37">
        <v>106.1</v>
      </c>
      <c r="F6" s="37">
        <v>12.3</v>
      </c>
      <c r="G6" s="37">
        <v>12.3</v>
      </c>
      <c r="I6" s="36">
        <v>0</v>
      </c>
      <c r="J6" s="41">
        <v>12.3</v>
      </c>
      <c r="K6" s="49"/>
      <c r="L6" s="49"/>
    </row>
    <row r="7" spans="3:12" ht="16" x14ac:dyDescent="0.2">
      <c r="C7" s="192">
        <v>0.25</v>
      </c>
      <c r="D7" s="222">
        <v>55</v>
      </c>
      <c r="E7" s="222">
        <v>95</v>
      </c>
      <c r="F7" s="257">
        <v>50</v>
      </c>
      <c r="G7" s="257">
        <v>25</v>
      </c>
      <c r="I7" s="36">
        <v>0.25</v>
      </c>
      <c r="J7" s="41">
        <v>18</v>
      </c>
      <c r="K7" s="49"/>
      <c r="L7" s="49"/>
    </row>
    <row r="8" spans="3:12" ht="16" x14ac:dyDescent="0.2">
      <c r="C8" s="192"/>
      <c r="D8" s="222"/>
      <c r="E8" s="222"/>
      <c r="F8" s="257"/>
      <c r="G8" s="257"/>
      <c r="I8" s="36">
        <v>0.5</v>
      </c>
      <c r="J8" s="41">
        <v>25</v>
      </c>
      <c r="K8" s="49"/>
      <c r="L8" s="49"/>
    </row>
    <row r="9" spans="3:12" ht="16" x14ac:dyDescent="0.2">
      <c r="C9" s="192">
        <v>0.5</v>
      </c>
      <c r="D9" s="222">
        <v>37</v>
      </c>
      <c r="E9" s="222">
        <v>79</v>
      </c>
      <c r="F9" s="257">
        <v>73</v>
      </c>
      <c r="G9" s="257">
        <v>38</v>
      </c>
      <c r="I9" s="36">
        <v>0.75</v>
      </c>
      <c r="J9" s="41">
        <v>34</v>
      </c>
      <c r="K9" s="49"/>
      <c r="L9" s="49"/>
    </row>
    <row r="10" spans="3:12" ht="16" x14ac:dyDescent="0.2">
      <c r="C10" s="192"/>
      <c r="D10" s="222"/>
      <c r="E10" s="222"/>
      <c r="F10" s="257"/>
      <c r="G10" s="257"/>
      <c r="I10" s="36">
        <v>1</v>
      </c>
      <c r="J10" s="41">
        <v>52.7</v>
      </c>
      <c r="K10" s="49"/>
      <c r="L10" s="49"/>
    </row>
    <row r="11" spans="3:12" ht="16" x14ac:dyDescent="0.2">
      <c r="C11" s="192">
        <v>0.75</v>
      </c>
      <c r="D11" s="255">
        <v>23</v>
      </c>
      <c r="E11" s="255">
        <v>60</v>
      </c>
      <c r="F11" s="256">
        <v>90</v>
      </c>
      <c r="G11" s="256">
        <v>57</v>
      </c>
      <c r="I11" s="36">
        <v>0.75</v>
      </c>
      <c r="J11" s="41">
        <v>82</v>
      </c>
      <c r="K11" s="49"/>
      <c r="L11" s="49"/>
    </row>
    <row r="12" spans="3:12" ht="16" x14ac:dyDescent="0.2">
      <c r="C12" s="192"/>
      <c r="D12" s="255"/>
      <c r="E12" s="255"/>
      <c r="F12" s="256"/>
      <c r="G12" s="256"/>
      <c r="I12" s="36">
        <v>0.5</v>
      </c>
      <c r="J12" s="41">
        <v>91</v>
      </c>
      <c r="K12" s="49"/>
      <c r="L12" s="49"/>
    </row>
    <row r="13" spans="3:12" ht="16" x14ac:dyDescent="0.2">
      <c r="C13" s="262">
        <v>1</v>
      </c>
      <c r="D13" s="254">
        <v>12.3</v>
      </c>
      <c r="E13" s="254">
        <v>12.3</v>
      </c>
      <c r="F13" s="254">
        <v>106.1</v>
      </c>
      <c r="G13" s="254">
        <v>106.1</v>
      </c>
      <c r="I13" s="48">
        <v>0.25</v>
      </c>
      <c r="J13" s="41">
        <v>98</v>
      </c>
      <c r="K13" s="49"/>
      <c r="L13" s="49"/>
    </row>
    <row r="14" spans="3:12" ht="16" x14ac:dyDescent="0.2">
      <c r="C14" s="262"/>
      <c r="D14" s="254"/>
      <c r="E14" s="254"/>
      <c r="F14" s="254"/>
      <c r="G14" s="254"/>
      <c r="I14" s="48">
        <v>0</v>
      </c>
      <c r="J14" s="46">
        <v>106.1</v>
      </c>
      <c r="K14" s="54"/>
      <c r="L14" s="49"/>
    </row>
    <row r="15" spans="3:12" ht="16" x14ac:dyDescent="0.2">
      <c r="K15" s="49"/>
      <c r="L15" s="49"/>
    </row>
    <row r="16" spans="3:12" ht="16" x14ac:dyDescent="0.2">
      <c r="C16" s="192" t="s">
        <v>81</v>
      </c>
      <c r="D16" s="192"/>
      <c r="E16" s="36" t="s">
        <v>82</v>
      </c>
      <c r="F16" s="36" t="s">
        <v>83</v>
      </c>
      <c r="G16" s="36" t="s">
        <v>84</v>
      </c>
      <c r="I16" s="192" t="s">
        <v>114</v>
      </c>
      <c r="J16" s="192"/>
      <c r="K16" s="26"/>
    </row>
    <row r="17" spans="3:11" ht="14.5" customHeight="1" x14ac:dyDescent="0.2">
      <c r="C17" s="228" t="s">
        <v>136</v>
      </c>
      <c r="D17" s="229"/>
      <c r="E17" s="225" t="s">
        <v>139</v>
      </c>
      <c r="F17" s="225" t="s">
        <v>138</v>
      </c>
      <c r="G17" s="225" t="s">
        <v>137</v>
      </c>
      <c r="I17" s="258" t="s">
        <v>149</v>
      </c>
      <c r="J17" s="259"/>
      <c r="K17" s="47"/>
    </row>
    <row r="18" spans="3:11" ht="14.5" customHeight="1" x14ac:dyDescent="0.2">
      <c r="C18" s="230"/>
      <c r="D18" s="231"/>
      <c r="E18" s="226"/>
      <c r="F18" s="226"/>
      <c r="G18" s="226"/>
      <c r="I18" s="259"/>
      <c r="J18" s="258"/>
      <c r="K18" s="30"/>
    </row>
    <row r="19" spans="3:11" ht="24" customHeight="1" x14ac:dyDescent="0.2">
      <c r="C19" s="232"/>
      <c r="D19" s="233"/>
      <c r="E19" s="227"/>
      <c r="F19" s="227"/>
      <c r="G19" s="227"/>
      <c r="I19" s="259"/>
      <c r="J19" s="258"/>
      <c r="K19" s="30"/>
    </row>
    <row r="20" spans="3:11" ht="16" x14ac:dyDescent="0.2">
      <c r="C20" s="30"/>
      <c r="D20" s="21"/>
      <c r="E20" s="21"/>
      <c r="F20" s="21"/>
      <c r="G20" s="21"/>
    </row>
    <row r="21" spans="3:11" ht="16" x14ac:dyDescent="0.2">
      <c r="I21" s="72"/>
    </row>
    <row r="22" spans="3:11" x14ac:dyDescent="0.2">
      <c r="I22" s="261">
        <v>57</v>
      </c>
    </row>
    <row r="23" spans="3:11" x14ac:dyDescent="0.2">
      <c r="I23" s="256"/>
    </row>
    <row r="24" spans="3:11" x14ac:dyDescent="0.2">
      <c r="I24" s="254">
        <v>106.1</v>
      </c>
    </row>
    <row r="25" spans="3:11" x14ac:dyDescent="0.2">
      <c r="I25" s="254"/>
    </row>
  </sheetData>
  <mergeCells count="33">
    <mergeCell ref="I24:I25"/>
    <mergeCell ref="I16:J16"/>
    <mergeCell ref="I17:J19"/>
    <mergeCell ref="I2:J2"/>
    <mergeCell ref="C7:C8"/>
    <mergeCell ref="D7:D8"/>
    <mergeCell ref="I22:I23"/>
    <mergeCell ref="C13:C14"/>
    <mergeCell ref="C11:C12"/>
    <mergeCell ref="C9:C10"/>
    <mergeCell ref="C2:E2"/>
    <mergeCell ref="F2:G2"/>
    <mergeCell ref="C3:D3"/>
    <mergeCell ref="C16:D16"/>
    <mergeCell ref="C17:D19"/>
    <mergeCell ref="E17:E19"/>
    <mergeCell ref="E7:E8"/>
    <mergeCell ref="F7:F8"/>
    <mergeCell ref="G7:G8"/>
    <mergeCell ref="G9:G10"/>
    <mergeCell ref="F9:F10"/>
    <mergeCell ref="E9:E10"/>
    <mergeCell ref="D9:D10"/>
    <mergeCell ref="D11:D12"/>
    <mergeCell ref="E11:E12"/>
    <mergeCell ref="F11:F12"/>
    <mergeCell ref="G11:G12"/>
    <mergeCell ref="G13:G14"/>
    <mergeCell ref="F13:F14"/>
    <mergeCell ref="E13:E14"/>
    <mergeCell ref="D13:D14"/>
    <mergeCell ref="F17:F19"/>
    <mergeCell ref="G17:G19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E59ED44494494C8F0496FF0A43EA75" ma:contentTypeVersion="7" ma:contentTypeDescription="Create a new document." ma:contentTypeScope="" ma:versionID="bfcbcfe63293d4ee08550d9587706d03">
  <xsd:schema xmlns:xsd="http://www.w3.org/2001/XMLSchema" xmlns:xs="http://www.w3.org/2001/XMLSchema" xmlns:p="http://schemas.microsoft.com/office/2006/metadata/properties" xmlns:ns3="673e31ba-ba94-411d-a25f-bb0a8ee400c1" xmlns:ns4="6a346e41-c851-4f17-9919-28f4df3db858" targetNamespace="http://schemas.microsoft.com/office/2006/metadata/properties" ma:root="true" ma:fieldsID="61a51f47b24d51b5e0f226dc78bf4e7d" ns3:_="" ns4:_="">
    <xsd:import namespace="673e31ba-ba94-411d-a25f-bb0a8ee400c1"/>
    <xsd:import namespace="6a346e41-c851-4f17-9919-28f4df3db85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3e31ba-ba94-411d-a25f-bb0a8ee400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346e41-c851-4f17-9919-28f4df3db85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5179D3-EED4-49B4-9A6A-83D8250AADE1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673e31ba-ba94-411d-a25f-bb0a8ee400c1"/>
    <ds:schemaRef ds:uri="6a346e41-c851-4f17-9919-28f4df3db858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929553-1316-4345-8EEE-704741D200C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3AE896-B2C3-40A7-B1EA-00582D832A3D}">
  <ds:schemaRefs>
    <ds:schemaRef ds:uri="673e31ba-ba94-411d-a25f-bb0a8ee400c1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6a346e41-c851-4f17-9919-28f4df3db85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DSS Model</vt:lpstr>
      <vt:lpstr>Consequence Table</vt:lpstr>
      <vt:lpstr>Sorted Consequence Table</vt:lpstr>
      <vt:lpstr>Weights and Analysis</vt:lpstr>
      <vt:lpstr>Monte Carlo</vt:lpstr>
      <vt:lpstr>Ranking</vt:lpstr>
      <vt:lpstr>Acceptance Rate</vt:lpstr>
      <vt:lpstr>Tution and Fees</vt:lpstr>
      <vt:lpstr>Application Fees</vt:lpstr>
      <vt:lpstr>Student Faculty Ratio</vt:lpstr>
      <vt:lpstr>Alumni Job Salary</vt:lpstr>
      <vt:lpstr>Annual Average Temperature</vt:lpstr>
      <vt:lpstr>'Weights and Analysis'!Criteria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Mukul sharma</dc:creator>
  <cp:keywords/>
  <dc:description/>
  <cp:lastModifiedBy>Microsoft Office User</cp:lastModifiedBy>
  <cp:revision/>
  <dcterms:created xsi:type="dcterms:W3CDTF">2021-11-14T08:36:06Z</dcterms:created>
  <dcterms:modified xsi:type="dcterms:W3CDTF">2021-12-10T04:09:41Z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0x01010020E59ED44494494C8F0496FF0A43EA75</vt:lpwstr>
  </property>
</Properties>
</file>